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202300"/>
  <mc:AlternateContent xmlns:mc="http://schemas.openxmlformats.org/markup-compatibility/2006">
    <mc:Choice Requires="x15">
      <x15ac:absPath xmlns:x15ac="http://schemas.microsoft.com/office/spreadsheetml/2010/11/ac" url="/Users/pilarsampergutierrez/Desktop/THEPOWER/"/>
    </mc:Choice>
  </mc:AlternateContent>
  <xr:revisionPtr revIDLastSave="0" documentId="13_ncr:1_{3CC4B1BE-6FEA-8041-AFDF-70B127108695}" xr6:coauthVersionLast="47" xr6:coauthVersionMax="47" xr10:uidLastSave="{00000000-0000-0000-0000-000000000000}"/>
  <bookViews>
    <workbookView xWindow="120" yWindow="500" windowWidth="28800" windowHeight="16140" activeTab="1" xr2:uid="{A2A1FC97-CC5D-D342-A092-7D60F4DF46A1}"/>
  </bookViews>
  <sheets>
    <sheet name="DATA" sheetId="2" r:id="rId1"/>
    <sheet name="DASHBOARD" sheetId="3" r:id="rId2"/>
    <sheet name="Tablas dinámicas" sheetId="4" r:id="rId3"/>
    <sheet name="Búsqueda Outliers" sheetId="1" r:id="rId4"/>
  </sheets>
  <definedNames>
    <definedName name="ExternalData_1" localSheetId="0" hidden="1">DATA!$A$1:$Q$7761</definedName>
    <definedName name="Slicer_Barrio2">#N/A</definedName>
  </definedNames>
  <calcPr calcId="181029"/>
  <pivotCaches>
    <pivotCache cacheId="4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T6" i="4" l="1"/>
  <c r="AV6" i="4" s="1"/>
  <c r="AU6" i="4"/>
  <c r="AT7" i="4"/>
  <c r="AV7" i="4" s="1"/>
  <c r="AU7" i="4"/>
  <c r="AT8" i="4"/>
  <c r="AV8" i="4" s="1"/>
  <c r="AU8" i="4"/>
  <c r="AT9" i="4"/>
  <c r="AV9" i="4" s="1"/>
  <c r="AU9" i="4"/>
  <c r="AT10" i="4"/>
  <c r="AV10" i="4" s="1"/>
  <c r="AU10" i="4"/>
  <c r="AT11" i="4"/>
  <c r="AV11" i="4" s="1"/>
  <c r="AU11" i="4"/>
  <c r="AT12" i="4"/>
  <c r="AV12" i="4" s="1"/>
  <c r="AU12" i="4"/>
  <c r="AT13" i="4"/>
  <c r="AV13" i="4" s="1"/>
  <c r="AU13" i="4"/>
  <c r="AT14" i="4"/>
  <c r="AV14" i="4" s="1"/>
  <c r="AU14" i="4"/>
  <c r="AT15" i="4"/>
  <c r="AV15" i="4" s="1"/>
  <c r="AU15" i="4"/>
  <c r="AT16" i="4"/>
  <c r="AV16" i="4" s="1"/>
  <c r="AU16" i="4"/>
  <c r="AT17" i="4"/>
  <c r="AV17" i="4" s="1"/>
  <c r="AU17" i="4"/>
  <c r="AT18" i="4"/>
  <c r="AV18" i="4" s="1"/>
  <c r="AU18" i="4"/>
  <c r="AT19" i="4"/>
  <c r="AV19" i="4" s="1"/>
  <c r="AU19" i="4"/>
  <c r="AT20" i="4"/>
  <c r="AV20" i="4" s="1"/>
  <c r="AU20" i="4"/>
  <c r="AT21" i="4"/>
  <c r="AV21" i="4" s="1"/>
  <c r="AU21" i="4"/>
  <c r="AT22" i="4"/>
  <c r="AV22" i="4" s="1"/>
  <c r="AU22" i="4"/>
  <c r="AT23" i="4"/>
  <c r="AV23" i="4" s="1"/>
  <c r="AU23" i="4"/>
  <c r="AT24" i="4"/>
  <c r="AV24" i="4" s="1"/>
  <c r="AU24" i="4"/>
  <c r="AT25" i="4"/>
  <c r="AV25" i="4" s="1"/>
  <c r="AU25" i="4"/>
  <c r="AT26" i="4"/>
  <c r="AV26" i="4" s="1"/>
  <c r="AU26" i="4"/>
  <c r="AT27" i="4"/>
  <c r="AV27" i="4" s="1"/>
  <c r="AU27" i="4"/>
  <c r="AT28" i="4"/>
  <c r="AV28" i="4" s="1"/>
  <c r="AU28" i="4"/>
  <c r="AT29" i="4"/>
  <c r="AV29" i="4" s="1"/>
  <c r="AU29" i="4"/>
  <c r="AT30" i="4"/>
  <c r="AV30" i="4" s="1"/>
  <c r="AU30" i="4"/>
  <c r="AT31" i="4"/>
  <c r="AV31" i="4" s="1"/>
  <c r="AU31" i="4"/>
  <c r="AT32" i="4"/>
  <c r="AV32" i="4" s="1"/>
  <c r="AU32" i="4"/>
  <c r="AT33" i="4"/>
  <c r="AV33" i="4" s="1"/>
  <c r="AU33" i="4"/>
  <c r="AT34" i="4"/>
  <c r="AV34" i="4" s="1"/>
  <c r="AU34" i="4"/>
  <c r="AT35" i="4"/>
  <c r="AV35" i="4" s="1"/>
  <c r="AU35" i="4"/>
  <c r="AT36" i="4"/>
  <c r="AV36" i="4" s="1"/>
  <c r="AU36" i="4"/>
  <c r="AT37" i="4"/>
  <c r="AV37" i="4" s="1"/>
  <c r="AU37" i="4"/>
  <c r="AT38" i="4"/>
  <c r="AV38" i="4" s="1"/>
  <c r="AU38" i="4"/>
  <c r="AT39" i="4"/>
  <c r="AV39" i="4" s="1"/>
  <c r="AU39" i="4"/>
  <c r="AT40" i="4"/>
  <c r="AV40" i="4" s="1"/>
  <c r="AU40" i="4"/>
  <c r="AT41" i="4"/>
  <c r="AV41" i="4" s="1"/>
  <c r="AU41" i="4"/>
  <c r="AT42" i="4"/>
  <c r="AV42" i="4" s="1"/>
  <c r="AU42" i="4"/>
  <c r="AT43" i="4"/>
  <c r="AV43" i="4" s="1"/>
  <c r="AU43" i="4"/>
  <c r="AT44" i="4"/>
  <c r="AV44" i="4" s="1"/>
  <c r="AU44" i="4"/>
  <c r="AT45" i="4"/>
  <c r="AV45" i="4" s="1"/>
  <c r="AU45" i="4"/>
  <c r="AT46" i="4"/>
  <c r="AV46" i="4" s="1"/>
  <c r="AU46" i="4"/>
  <c r="AT47" i="4"/>
  <c r="AV47" i="4" s="1"/>
  <c r="AU47" i="4"/>
  <c r="AT48" i="4"/>
  <c r="AV48" i="4" s="1"/>
  <c r="AU48" i="4"/>
  <c r="AT49" i="4"/>
  <c r="AV49" i="4" s="1"/>
  <c r="AU49" i="4"/>
  <c r="AT50" i="4"/>
  <c r="AV50" i="4" s="1"/>
  <c r="AU50" i="4"/>
  <c r="AT51" i="4"/>
  <c r="AV51" i="4" s="1"/>
  <c r="AU51" i="4"/>
  <c r="AT52" i="4"/>
  <c r="AV52" i="4" s="1"/>
  <c r="AU52" i="4"/>
  <c r="AT53" i="4"/>
  <c r="AV53" i="4" s="1"/>
  <c r="AU53" i="4"/>
  <c r="AT54" i="4"/>
  <c r="AV54" i="4" s="1"/>
  <c r="AU54" i="4"/>
  <c r="AT55" i="4"/>
  <c r="AV55" i="4" s="1"/>
  <c r="AU55" i="4"/>
  <c r="AT56" i="4"/>
  <c r="AV56" i="4" s="1"/>
  <c r="AU56" i="4"/>
  <c r="AT57" i="4"/>
  <c r="AV57" i="4" s="1"/>
  <c r="AU57" i="4"/>
  <c r="AT58" i="4"/>
  <c r="AV58" i="4" s="1"/>
  <c r="AU58" i="4"/>
  <c r="AT59" i="4"/>
  <c r="AV59" i="4" s="1"/>
  <c r="AU59" i="4"/>
  <c r="AT60" i="4"/>
  <c r="AV60" i="4" s="1"/>
  <c r="AU60" i="4"/>
  <c r="AT61" i="4"/>
  <c r="AV61" i="4" s="1"/>
  <c r="AU61" i="4"/>
  <c r="AT62" i="4"/>
  <c r="AV62" i="4" s="1"/>
  <c r="AU62" i="4"/>
  <c r="AT63" i="4"/>
  <c r="AV63" i="4" s="1"/>
  <c r="AU63" i="4"/>
  <c r="AT64" i="4"/>
  <c r="AV64" i="4" s="1"/>
  <c r="AU64" i="4"/>
  <c r="AT65" i="4"/>
  <c r="AV65" i="4" s="1"/>
  <c r="AU65" i="4"/>
  <c r="AT66" i="4"/>
  <c r="AV66" i="4" s="1"/>
  <c r="AU66" i="4"/>
  <c r="AT67" i="4"/>
  <c r="AV67" i="4" s="1"/>
  <c r="AU67" i="4"/>
  <c r="AT68" i="4"/>
  <c r="AV68" i="4" s="1"/>
  <c r="AU68" i="4"/>
  <c r="AT69" i="4"/>
  <c r="AV69" i="4" s="1"/>
  <c r="AU69" i="4"/>
  <c r="AT70" i="4"/>
  <c r="AV70" i="4" s="1"/>
  <c r="AU70" i="4"/>
  <c r="AT71" i="4"/>
  <c r="AV71" i="4" s="1"/>
  <c r="AU71" i="4"/>
  <c r="AT72" i="4"/>
  <c r="AV72" i="4" s="1"/>
  <c r="AU72" i="4"/>
  <c r="AT73" i="4"/>
  <c r="AV73" i="4" s="1"/>
  <c r="AU73" i="4"/>
  <c r="AT74" i="4"/>
  <c r="AV74" i="4" s="1"/>
  <c r="AU74" i="4"/>
  <c r="AT75" i="4"/>
  <c r="AV75" i="4" s="1"/>
  <c r="AU75" i="4"/>
  <c r="AT76" i="4"/>
  <c r="AV76" i="4" s="1"/>
  <c r="AU76" i="4"/>
  <c r="AT77" i="4"/>
  <c r="AV77" i="4" s="1"/>
  <c r="AU77" i="4"/>
  <c r="AT78" i="4"/>
  <c r="AV78" i="4" s="1"/>
  <c r="AU78" i="4"/>
  <c r="AT79" i="4"/>
  <c r="AV79" i="4" s="1"/>
  <c r="AU79" i="4"/>
  <c r="AT80" i="4"/>
  <c r="AV80" i="4" s="1"/>
  <c r="AU80" i="4"/>
  <c r="AT81" i="4"/>
  <c r="AV81" i="4" s="1"/>
  <c r="AU81" i="4"/>
  <c r="AT82" i="4"/>
  <c r="AV82" i="4" s="1"/>
  <c r="AU82" i="4"/>
  <c r="AT83" i="4"/>
  <c r="AV83" i="4" s="1"/>
  <c r="AU83" i="4"/>
  <c r="AT84" i="4"/>
  <c r="AV84" i="4" s="1"/>
  <c r="AU84" i="4"/>
  <c r="AT85" i="4"/>
  <c r="AV85" i="4" s="1"/>
  <c r="AU85" i="4"/>
  <c r="AT86" i="4"/>
  <c r="AV86" i="4" s="1"/>
  <c r="AU86" i="4"/>
  <c r="AT87" i="4"/>
  <c r="AV87" i="4" s="1"/>
  <c r="AU87" i="4"/>
  <c r="AT88" i="4"/>
  <c r="AV88" i="4" s="1"/>
  <c r="AU88" i="4"/>
  <c r="AT89" i="4"/>
  <c r="AV89" i="4" s="1"/>
  <c r="AU89" i="4"/>
  <c r="AT90" i="4"/>
  <c r="AV90" i="4" s="1"/>
  <c r="AU90" i="4"/>
  <c r="AT91" i="4"/>
  <c r="AV91" i="4" s="1"/>
  <c r="AU91" i="4"/>
  <c r="AT92" i="4"/>
  <c r="AV92" i="4" s="1"/>
  <c r="AU92" i="4"/>
  <c r="AT93" i="4"/>
  <c r="AV93" i="4" s="1"/>
  <c r="AU93" i="4"/>
  <c r="AT94" i="4"/>
  <c r="AV94" i="4" s="1"/>
  <c r="AU94" i="4"/>
  <c r="AT95" i="4"/>
  <c r="AV95" i="4" s="1"/>
  <c r="AU95" i="4"/>
  <c r="AT96" i="4"/>
  <c r="AV96" i="4" s="1"/>
  <c r="AU96" i="4"/>
  <c r="AT97" i="4"/>
  <c r="AV97" i="4" s="1"/>
  <c r="AU97" i="4"/>
  <c r="AT98" i="4"/>
  <c r="AV98" i="4" s="1"/>
  <c r="AU98" i="4"/>
  <c r="AT99" i="4"/>
  <c r="AV99" i="4" s="1"/>
  <c r="AU99" i="4"/>
  <c r="AT100" i="4"/>
  <c r="AV100" i="4" s="1"/>
  <c r="AU100" i="4"/>
  <c r="AT101" i="4"/>
  <c r="AV101" i="4" s="1"/>
  <c r="AU101" i="4"/>
  <c r="AT102" i="4"/>
  <c r="AV102" i="4" s="1"/>
  <c r="AU102" i="4"/>
  <c r="AT103" i="4"/>
  <c r="AV103" i="4" s="1"/>
  <c r="AU103" i="4"/>
  <c r="AT104" i="4"/>
  <c r="AV104" i="4" s="1"/>
  <c r="AU104" i="4"/>
  <c r="AT105" i="4"/>
  <c r="AV105" i="4" s="1"/>
  <c r="AU105" i="4"/>
  <c r="AT106" i="4"/>
  <c r="AV106" i="4" s="1"/>
  <c r="AU106" i="4"/>
  <c r="AT107" i="4"/>
  <c r="AV107" i="4" s="1"/>
  <c r="AU107" i="4"/>
  <c r="AT108" i="4"/>
  <c r="AV108" i="4" s="1"/>
  <c r="AU108" i="4"/>
  <c r="AT109" i="4"/>
  <c r="AV109" i="4" s="1"/>
  <c r="AU109" i="4"/>
  <c r="AT110" i="4"/>
  <c r="AV110" i="4" s="1"/>
  <c r="AU110" i="4"/>
  <c r="AT111" i="4"/>
  <c r="AV111" i="4" s="1"/>
  <c r="AU111" i="4"/>
  <c r="AT112" i="4"/>
  <c r="AV112" i="4" s="1"/>
  <c r="AU112" i="4"/>
  <c r="AT113" i="4"/>
  <c r="AV113" i="4" s="1"/>
  <c r="AU113" i="4"/>
  <c r="AT114" i="4"/>
  <c r="AV114" i="4" s="1"/>
  <c r="AU114" i="4"/>
  <c r="AT115" i="4"/>
  <c r="AV115" i="4" s="1"/>
  <c r="AU115" i="4"/>
  <c r="AT116" i="4"/>
  <c r="AV116" i="4" s="1"/>
  <c r="AU116" i="4"/>
  <c r="AT117" i="4"/>
  <c r="AV117" i="4" s="1"/>
  <c r="AU117" i="4"/>
  <c r="AT118" i="4"/>
  <c r="AV118" i="4" s="1"/>
  <c r="AU118" i="4"/>
  <c r="AT119" i="4"/>
  <c r="AV119" i="4" s="1"/>
  <c r="AU119" i="4"/>
  <c r="AT120" i="4"/>
  <c r="AV120" i="4" s="1"/>
  <c r="AU120" i="4"/>
  <c r="AT121" i="4"/>
  <c r="AV121" i="4" s="1"/>
  <c r="AU121" i="4"/>
  <c r="AT122" i="4"/>
  <c r="AV122" i="4" s="1"/>
  <c r="AU122" i="4"/>
  <c r="AT123" i="4"/>
  <c r="AV123" i="4" s="1"/>
  <c r="AU123" i="4"/>
  <c r="AT124" i="4"/>
  <c r="AV124" i="4" s="1"/>
  <c r="AU124" i="4"/>
  <c r="AT125" i="4"/>
  <c r="AV125" i="4" s="1"/>
  <c r="AU125" i="4"/>
  <c r="AT126" i="4"/>
  <c r="AV126" i="4" s="1"/>
  <c r="AU126" i="4"/>
  <c r="AT127" i="4"/>
  <c r="AV127" i="4" s="1"/>
  <c r="AU127" i="4"/>
  <c r="AT128" i="4"/>
  <c r="AV128" i="4" s="1"/>
  <c r="AU128" i="4"/>
  <c r="AT129" i="4"/>
  <c r="AV129" i="4" s="1"/>
  <c r="AU129" i="4"/>
  <c r="AT130" i="4"/>
  <c r="AV130" i="4" s="1"/>
  <c r="AU130" i="4"/>
  <c r="AT131" i="4"/>
  <c r="AV131" i="4" s="1"/>
  <c r="AU131" i="4"/>
  <c r="AT132" i="4"/>
  <c r="AV132" i="4" s="1"/>
  <c r="AU132" i="4"/>
  <c r="AT133" i="4"/>
  <c r="AV133" i="4" s="1"/>
  <c r="AU133" i="4"/>
  <c r="AT134" i="4"/>
  <c r="AV134" i="4" s="1"/>
  <c r="AU134" i="4"/>
  <c r="AT135" i="4"/>
  <c r="AV135" i="4" s="1"/>
  <c r="AU135" i="4"/>
  <c r="AT136" i="4"/>
  <c r="AV136" i="4" s="1"/>
  <c r="AU136" i="4"/>
  <c r="AT137" i="4"/>
  <c r="AV137" i="4" s="1"/>
  <c r="AU137" i="4"/>
  <c r="AT138" i="4"/>
  <c r="AV138" i="4" s="1"/>
  <c r="AU138" i="4"/>
  <c r="AT139" i="4"/>
  <c r="AV139" i="4" s="1"/>
  <c r="AU139" i="4"/>
  <c r="AT140" i="4"/>
  <c r="AV140" i="4" s="1"/>
  <c r="AU140" i="4"/>
  <c r="AT141" i="4"/>
  <c r="AV141" i="4" s="1"/>
  <c r="AU141" i="4"/>
  <c r="AT142" i="4"/>
  <c r="AV142" i="4" s="1"/>
  <c r="AU142" i="4"/>
  <c r="AT143" i="4"/>
  <c r="AV143" i="4" s="1"/>
  <c r="AU143" i="4"/>
  <c r="AT144" i="4"/>
  <c r="AV144" i="4" s="1"/>
  <c r="AU144" i="4"/>
  <c r="AT145" i="4"/>
  <c r="AV145" i="4" s="1"/>
  <c r="AU145" i="4"/>
  <c r="AT146" i="4"/>
  <c r="AV146" i="4" s="1"/>
  <c r="AU146" i="4"/>
  <c r="AT147" i="4"/>
  <c r="AV147" i="4" s="1"/>
  <c r="AU147" i="4"/>
  <c r="AT148" i="4"/>
  <c r="AV148" i="4" s="1"/>
  <c r="AU148" i="4"/>
  <c r="AU5" i="4"/>
  <c r="AT5" i="4"/>
  <c r="AH6" i="4"/>
  <c r="AH7" i="4"/>
  <c r="AH8" i="4"/>
  <c r="AH9" i="4"/>
  <c r="AH10" i="4"/>
  <c r="AH11" i="4"/>
  <c r="AH12" i="4"/>
  <c r="AH13" i="4"/>
  <c r="AH14" i="4"/>
  <c r="AH15" i="4"/>
  <c r="AH16" i="4"/>
  <c r="AH17" i="4"/>
  <c r="AH18" i="4"/>
  <c r="AH19" i="4"/>
  <c r="AH20" i="4"/>
  <c r="AH21" i="4"/>
  <c r="AH22" i="4"/>
  <c r="AH23" i="4"/>
  <c r="AH24" i="4"/>
  <c r="AH25" i="4"/>
  <c r="AH26" i="4"/>
  <c r="AH27" i="4"/>
  <c r="AH28" i="4"/>
  <c r="AH29" i="4"/>
  <c r="AH30" i="4"/>
  <c r="AH31" i="4"/>
  <c r="AH32" i="4"/>
  <c r="AH33" i="4"/>
  <c r="AH34" i="4"/>
  <c r="AH35" i="4"/>
  <c r="AH36" i="4"/>
  <c r="AH37" i="4"/>
  <c r="AH38" i="4"/>
  <c r="AH39" i="4"/>
  <c r="AH40" i="4"/>
  <c r="AH41" i="4"/>
  <c r="AH42" i="4"/>
  <c r="AH43" i="4"/>
  <c r="AH44" i="4"/>
  <c r="AH45" i="4"/>
  <c r="AH46" i="4"/>
  <c r="AH47" i="4"/>
  <c r="AH48" i="4"/>
  <c r="AH49" i="4"/>
  <c r="AH50" i="4"/>
  <c r="AH51" i="4"/>
  <c r="AH52" i="4"/>
  <c r="AH53" i="4"/>
  <c r="AH54" i="4"/>
  <c r="AH55" i="4"/>
  <c r="AH56" i="4"/>
  <c r="AH57" i="4"/>
  <c r="AH58" i="4"/>
  <c r="AH59" i="4"/>
  <c r="AH60" i="4"/>
  <c r="AH61" i="4"/>
  <c r="AH62" i="4"/>
  <c r="AH63" i="4"/>
  <c r="AH64" i="4"/>
  <c r="AH65" i="4"/>
  <c r="AH66" i="4"/>
  <c r="AH67" i="4"/>
  <c r="AH68" i="4"/>
  <c r="AH69" i="4"/>
  <c r="AH70" i="4"/>
  <c r="AH71" i="4"/>
  <c r="AH72" i="4"/>
  <c r="AH73" i="4"/>
  <c r="AH74" i="4"/>
  <c r="AH75" i="4"/>
  <c r="AH76" i="4"/>
  <c r="AH77" i="4"/>
  <c r="AH78" i="4"/>
  <c r="AH79" i="4"/>
  <c r="AH80" i="4"/>
  <c r="AH81" i="4"/>
  <c r="AH82" i="4"/>
  <c r="AH83" i="4"/>
  <c r="AH84" i="4"/>
  <c r="AH85" i="4"/>
  <c r="AH86" i="4"/>
  <c r="AH87" i="4"/>
  <c r="AH88" i="4"/>
  <c r="AH89" i="4"/>
  <c r="AH90" i="4"/>
  <c r="AH91" i="4"/>
  <c r="AH92" i="4"/>
  <c r="AH93" i="4"/>
  <c r="AH94" i="4"/>
  <c r="AH95" i="4"/>
  <c r="AH96" i="4"/>
  <c r="AH97" i="4"/>
  <c r="AH98" i="4"/>
  <c r="AH99" i="4"/>
  <c r="AH100" i="4"/>
  <c r="AH101" i="4"/>
  <c r="AH102" i="4"/>
  <c r="AH103" i="4"/>
  <c r="AH104" i="4"/>
  <c r="AH105" i="4"/>
  <c r="AH106" i="4"/>
  <c r="AH107" i="4"/>
  <c r="AH108" i="4"/>
  <c r="AH109" i="4"/>
  <c r="AH110" i="4"/>
  <c r="AH111" i="4"/>
  <c r="AH112" i="4"/>
  <c r="AH113" i="4"/>
  <c r="AH114" i="4"/>
  <c r="AH115" i="4"/>
  <c r="AH116" i="4"/>
  <c r="AH117" i="4"/>
  <c r="AH118" i="4"/>
  <c r="AH119" i="4"/>
  <c r="AH120" i="4"/>
  <c r="AH121" i="4"/>
  <c r="AH122" i="4"/>
  <c r="AH123" i="4"/>
  <c r="AH124" i="4"/>
  <c r="AH125" i="4"/>
  <c r="AH126" i="4"/>
  <c r="AH127" i="4"/>
  <c r="AH128" i="4"/>
  <c r="AH129" i="4"/>
  <c r="AH130" i="4"/>
  <c r="AH131" i="4"/>
  <c r="AH132" i="4"/>
  <c r="AH133" i="4"/>
  <c r="AH134" i="4"/>
  <c r="AH135" i="4"/>
  <c r="AH136" i="4"/>
  <c r="AH137" i="4"/>
  <c r="AH138" i="4"/>
  <c r="AH139" i="4"/>
  <c r="AH140" i="4"/>
  <c r="AH141" i="4"/>
  <c r="AH142" i="4"/>
  <c r="AH143" i="4"/>
  <c r="AH144" i="4"/>
  <c r="AH145" i="4"/>
  <c r="AH146" i="4"/>
  <c r="AH147" i="4"/>
  <c r="AH148" i="4"/>
  <c r="AH5" i="4"/>
  <c r="AG6" i="4"/>
  <c r="AI6" i="4" s="1"/>
  <c r="AG7" i="4"/>
  <c r="AI7" i="4" s="1"/>
  <c r="AG8" i="4"/>
  <c r="AI8" i="4" s="1"/>
  <c r="AG9" i="4"/>
  <c r="AI9" i="4" s="1"/>
  <c r="AG10" i="4"/>
  <c r="AI10" i="4" s="1"/>
  <c r="AG11" i="4"/>
  <c r="AI11" i="4" s="1"/>
  <c r="AG12" i="4"/>
  <c r="AI12" i="4" s="1"/>
  <c r="AG13" i="4"/>
  <c r="AI13" i="4" s="1"/>
  <c r="AG14" i="4"/>
  <c r="AI14" i="4" s="1"/>
  <c r="AG15" i="4"/>
  <c r="AI15" i="4" s="1"/>
  <c r="AG16" i="4"/>
  <c r="AI16" i="4" s="1"/>
  <c r="AG17" i="4"/>
  <c r="AI17" i="4" s="1"/>
  <c r="AG18" i="4"/>
  <c r="AI18" i="4" s="1"/>
  <c r="AG19" i="4"/>
  <c r="AI19" i="4" s="1"/>
  <c r="AG20" i="4"/>
  <c r="AI20" i="4" s="1"/>
  <c r="AG21" i="4"/>
  <c r="AI21" i="4" s="1"/>
  <c r="AG22" i="4"/>
  <c r="AI22" i="4" s="1"/>
  <c r="AG23" i="4"/>
  <c r="AI23" i="4" s="1"/>
  <c r="AG24" i="4"/>
  <c r="AI24" i="4" s="1"/>
  <c r="AG25" i="4"/>
  <c r="AI25" i="4" s="1"/>
  <c r="AG26" i="4"/>
  <c r="AI26" i="4" s="1"/>
  <c r="AG27" i="4"/>
  <c r="AI27" i="4" s="1"/>
  <c r="AG28" i="4"/>
  <c r="AI28" i="4" s="1"/>
  <c r="AG29" i="4"/>
  <c r="AI29" i="4" s="1"/>
  <c r="AG30" i="4"/>
  <c r="AI30" i="4" s="1"/>
  <c r="AG31" i="4"/>
  <c r="AI31" i="4" s="1"/>
  <c r="AG32" i="4"/>
  <c r="AI32" i="4" s="1"/>
  <c r="AG33" i="4"/>
  <c r="AI33" i="4" s="1"/>
  <c r="AG34" i="4"/>
  <c r="AI34" i="4" s="1"/>
  <c r="AG35" i="4"/>
  <c r="AI35" i="4" s="1"/>
  <c r="AG36" i="4"/>
  <c r="AI36" i="4" s="1"/>
  <c r="AG37" i="4"/>
  <c r="AI37" i="4" s="1"/>
  <c r="AG38" i="4"/>
  <c r="AI38" i="4" s="1"/>
  <c r="AG39" i="4"/>
  <c r="AI39" i="4" s="1"/>
  <c r="AG40" i="4"/>
  <c r="AI40" i="4" s="1"/>
  <c r="AG41" i="4"/>
  <c r="AI41" i="4" s="1"/>
  <c r="AG42" i="4"/>
  <c r="AI42" i="4" s="1"/>
  <c r="AG43" i="4"/>
  <c r="AI43" i="4" s="1"/>
  <c r="AG44" i="4"/>
  <c r="AI44" i="4" s="1"/>
  <c r="AG45" i="4"/>
  <c r="AI45" i="4" s="1"/>
  <c r="AG46" i="4"/>
  <c r="AI46" i="4" s="1"/>
  <c r="AG47" i="4"/>
  <c r="AI47" i="4" s="1"/>
  <c r="AG48" i="4"/>
  <c r="AI48" i="4" s="1"/>
  <c r="AG49" i="4"/>
  <c r="AI49" i="4" s="1"/>
  <c r="AG50" i="4"/>
  <c r="AI50" i="4" s="1"/>
  <c r="AG51" i="4"/>
  <c r="AI51" i="4" s="1"/>
  <c r="AG52" i="4"/>
  <c r="AI52" i="4" s="1"/>
  <c r="AG53" i="4"/>
  <c r="AI53" i="4" s="1"/>
  <c r="AG54" i="4"/>
  <c r="AI54" i="4" s="1"/>
  <c r="AG55" i="4"/>
  <c r="AI55" i="4" s="1"/>
  <c r="AG56" i="4"/>
  <c r="AI56" i="4" s="1"/>
  <c r="AG57" i="4"/>
  <c r="AI57" i="4" s="1"/>
  <c r="AG58" i="4"/>
  <c r="AI58" i="4" s="1"/>
  <c r="AG59" i="4"/>
  <c r="AI59" i="4" s="1"/>
  <c r="AG60" i="4"/>
  <c r="AI60" i="4" s="1"/>
  <c r="AG61" i="4"/>
  <c r="AI61" i="4" s="1"/>
  <c r="AG62" i="4"/>
  <c r="AI62" i="4" s="1"/>
  <c r="AG63" i="4"/>
  <c r="AI63" i="4" s="1"/>
  <c r="AG64" i="4"/>
  <c r="AI64" i="4" s="1"/>
  <c r="AG65" i="4"/>
  <c r="AI65" i="4" s="1"/>
  <c r="AG66" i="4"/>
  <c r="AI66" i="4" s="1"/>
  <c r="AG67" i="4"/>
  <c r="AI67" i="4" s="1"/>
  <c r="AG68" i="4"/>
  <c r="AI68" i="4" s="1"/>
  <c r="AG69" i="4"/>
  <c r="AI69" i="4" s="1"/>
  <c r="AG70" i="4"/>
  <c r="AI70" i="4" s="1"/>
  <c r="AG71" i="4"/>
  <c r="AI71" i="4" s="1"/>
  <c r="AG72" i="4"/>
  <c r="AI72" i="4" s="1"/>
  <c r="AG73" i="4"/>
  <c r="AI73" i="4" s="1"/>
  <c r="AG74" i="4"/>
  <c r="AI74" i="4" s="1"/>
  <c r="AG75" i="4"/>
  <c r="AI75" i="4" s="1"/>
  <c r="AG76" i="4"/>
  <c r="AI76" i="4" s="1"/>
  <c r="AG77" i="4"/>
  <c r="AI77" i="4" s="1"/>
  <c r="AG78" i="4"/>
  <c r="AI78" i="4" s="1"/>
  <c r="AG79" i="4"/>
  <c r="AI79" i="4" s="1"/>
  <c r="AG80" i="4"/>
  <c r="AI80" i="4" s="1"/>
  <c r="AG81" i="4"/>
  <c r="AI81" i="4" s="1"/>
  <c r="AG82" i="4"/>
  <c r="AI82" i="4" s="1"/>
  <c r="AG83" i="4"/>
  <c r="AI83" i="4" s="1"/>
  <c r="AG84" i="4"/>
  <c r="AI84" i="4" s="1"/>
  <c r="AG85" i="4"/>
  <c r="AI85" i="4" s="1"/>
  <c r="AG86" i="4"/>
  <c r="AI86" i="4" s="1"/>
  <c r="AG87" i="4"/>
  <c r="AI87" i="4" s="1"/>
  <c r="AG88" i="4"/>
  <c r="AI88" i="4" s="1"/>
  <c r="AG89" i="4"/>
  <c r="AI89" i="4" s="1"/>
  <c r="AG90" i="4"/>
  <c r="AI90" i="4" s="1"/>
  <c r="AG91" i="4"/>
  <c r="AI91" i="4" s="1"/>
  <c r="AG92" i="4"/>
  <c r="AI92" i="4" s="1"/>
  <c r="AG93" i="4"/>
  <c r="AI93" i="4" s="1"/>
  <c r="AG94" i="4"/>
  <c r="AI94" i="4" s="1"/>
  <c r="AG95" i="4"/>
  <c r="AI95" i="4" s="1"/>
  <c r="AG96" i="4"/>
  <c r="AI96" i="4" s="1"/>
  <c r="AG97" i="4"/>
  <c r="AI97" i="4" s="1"/>
  <c r="AG98" i="4"/>
  <c r="AI98" i="4" s="1"/>
  <c r="AG99" i="4"/>
  <c r="AI99" i="4" s="1"/>
  <c r="AG100" i="4"/>
  <c r="AI100" i="4" s="1"/>
  <c r="AG101" i="4"/>
  <c r="AI101" i="4" s="1"/>
  <c r="AG102" i="4"/>
  <c r="AI102" i="4" s="1"/>
  <c r="AG103" i="4"/>
  <c r="AI103" i="4" s="1"/>
  <c r="AG104" i="4"/>
  <c r="AI104" i="4" s="1"/>
  <c r="AG105" i="4"/>
  <c r="AI105" i="4" s="1"/>
  <c r="AG106" i="4"/>
  <c r="AI106" i="4" s="1"/>
  <c r="AG107" i="4"/>
  <c r="AI107" i="4" s="1"/>
  <c r="AG108" i="4"/>
  <c r="AI108" i="4" s="1"/>
  <c r="AG109" i="4"/>
  <c r="AI109" i="4" s="1"/>
  <c r="AG110" i="4"/>
  <c r="AI110" i="4" s="1"/>
  <c r="AG111" i="4"/>
  <c r="AI111" i="4" s="1"/>
  <c r="AG112" i="4"/>
  <c r="AI112" i="4" s="1"/>
  <c r="AG113" i="4"/>
  <c r="AI113" i="4" s="1"/>
  <c r="AG114" i="4"/>
  <c r="AI114" i="4" s="1"/>
  <c r="AG115" i="4"/>
  <c r="AI115" i="4" s="1"/>
  <c r="AG116" i="4"/>
  <c r="AI116" i="4" s="1"/>
  <c r="AG117" i="4"/>
  <c r="AI117" i="4" s="1"/>
  <c r="AG118" i="4"/>
  <c r="AI118" i="4" s="1"/>
  <c r="AG119" i="4"/>
  <c r="AI119" i="4" s="1"/>
  <c r="AG120" i="4"/>
  <c r="AI120" i="4" s="1"/>
  <c r="AG121" i="4"/>
  <c r="AI121" i="4" s="1"/>
  <c r="AG122" i="4"/>
  <c r="AI122" i="4" s="1"/>
  <c r="AG123" i="4"/>
  <c r="AI123" i="4" s="1"/>
  <c r="AG124" i="4"/>
  <c r="AI124" i="4" s="1"/>
  <c r="AG125" i="4"/>
  <c r="AI125" i="4" s="1"/>
  <c r="AG126" i="4"/>
  <c r="AI126" i="4" s="1"/>
  <c r="AG127" i="4"/>
  <c r="AI127" i="4" s="1"/>
  <c r="AG128" i="4"/>
  <c r="AI128" i="4" s="1"/>
  <c r="AG129" i="4"/>
  <c r="AI129" i="4" s="1"/>
  <c r="AG130" i="4"/>
  <c r="AI130" i="4" s="1"/>
  <c r="AG131" i="4"/>
  <c r="AI131" i="4" s="1"/>
  <c r="AG132" i="4"/>
  <c r="AI132" i="4" s="1"/>
  <c r="AG133" i="4"/>
  <c r="AI133" i="4" s="1"/>
  <c r="AG134" i="4"/>
  <c r="AI134" i="4" s="1"/>
  <c r="AG135" i="4"/>
  <c r="AI135" i="4" s="1"/>
  <c r="AG136" i="4"/>
  <c r="AI136" i="4" s="1"/>
  <c r="AG137" i="4"/>
  <c r="AI137" i="4" s="1"/>
  <c r="AG138" i="4"/>
  <c r="AI138" i="4" s="1"/>
  <c r="AG139" i="4"/>
  <c r="AI139" i="4" s="1"/>
  <c r="AG140" i="4"/>
  <c r="AI140" i="4" s="1"/>
  <c r="AG141" i="4"/>
  <c r="AI141" i="4" s="1"/>
  <c r="AG142" i="4"/>
  <c r="AI142" i="4" s="1"/>
  <c r="AG143" i="4"/>
  <c r="AI143" i="4" s="1"/>
  <c r="AG144" i="4"/>
  <c r="AI144" i="4" s="1"/>
  <c r="AG145" i="4"/>
  <c r="AI145" i="4" s="1"/>
  <c r="AG146" i="4"/>
  <c r="AI146" i="4" s="1"/>
  <c r="AG147" i="4"/>
  <c r="AI147" i="4" s="1"/>
  <c r="AG148" i="4"/>
  <c r="AI148" i="4" s="1"/>
  <c r="AG5" i="4"/>
  <c r="AI5" i="4" s="1"/>
  <c r="U6" i="4"/>
  <c r="U7" i="4"/>
  <c r="U8" i="4"/>
  <c r="U9" i="4"/>
  <c r="U10" i="4"/>
  <c r="U11" i="4"/>
  <c r="U12" i="4"/>
  <c r="U13" i="4"/>
  <c r="U14" i="4"/>
  <c r="U15" i="4"/>
  <c r="U16" i="4"/>
  <c r="U17" i="4"/>
  <c r="U18" i="4"/>
  <c r="U19" i="4"/>
  <c r="U20" i="4"/>
  <c r="U21" i="4"/>
  <c r="U22" i="4"/>
  <c r="U23" i="4"/>
  <c r="U24" i="4"/>
  <c r="U25" i="4"/>
  <c r="U26" i="4"/>
  <c r="U27" i="4"/>
  <c r="U28" i="4"/>
  <c r="U29" i="4"/>
  <c r="U30" i="4"/>
  <c r="U31" i="4"/>
  <c r="U32" i="4"/>
  <c r="U33" i="4"/>
  <c r="U34" i="4"/>
  <c r="U35" i="4"/>
  <c r="U36" i="4"/>
  <c r="U37" i="4"/>
  <c r="U38" i="4"/>
  <c r="U39" i="4"/>
  <c r="U40" i="4"/>
  <c r="U41" i="4"/>
  <c r="U42" i="4"/>
  <c r="U43" i="4"/>
  <c r="U44" i="4"/>
  <c r="U45" i="4"/>
  <c r="U46" i="4"/>
  <c r="U47" i="4"/>
  <c r="U48" i="4"/>
  <c r="U49" i="4"/>
  <c r="U50" i="4"/>
  <c r="U51" i="4"/>
  <c r="U52" i="4"/>
  <c r="U53" i="4"/>
  <c r="U54" i="4"/>
  <c r="U55" i="4"/>
  <c r="U56" i="4"/>
  <c r="U57" i="4"/>
  <c r="U58" i="4"/>
  <c r="U59" i="4"/>
  <c r="U60" i="4"/>
  <c r="U61" i="4"/>
  <c r="U62" i="4"/>
  <c r="U63" i="4"/>
  <c r="U64" i="4"/>
  <c r="U65" i="4"/>
  <c r="U66" i="4"/>
  <c r="U67" i="4"/>
  <c r="U68" i="4"/>
  <c r="U69" i="4"/>
  <c r="U70" i="4"/>
  <c r="U71" i="4"/>
  <c r="U72" i="4"/>
  <c r="U73" i="4"/>
  <c r="U74" i="4"/>
  <c r="U75" i="4"/>
  <c r="U76" i="4"/>
  <c r="U77" i="4"/>
  <c r="U78" i="4"/>
  <c r="U79" i="4"/>
  <c r="U80" i="4"/>
  <c r="U81" i="4"/>
  <c r="U82" i="4"/>
  <c r="U83" i="4"/>
  <c r="U84" i="4"/>
  <c r="U85" i="4"/>
  <c r="U86" i="4"/>
  <c r="U87" i="4"/>
  <c r="U88" i="4"/>
  <c r="U89" i="4"/>
  <c r="U90" i="4"/>
  <c r="U91" i="4"/>
  <c r="U92" i="4"/>
  <c r="U93" i="4"/>
  <c r="U94" i="4"/>
  <c r="U95" i="4"/>
  <c r="U96" i="4"/>
  <c r="U97" i="4"/>
  <c r="U98" i="4"/>
  <c r="U99" i="4"/>
  <c r="U100" i="4"/>
  <c r="U101" i="4"/>
  <c r="U102" i="4"/>
  <c r="U103" i="4"/>
  <c r="U104" i="4"/>
  <c r="U105" i="4"/>
  <c r="U106" i="4"/>
  <c r="U107" i="4"/>
  <c r="U108" i="4"/>
  <c r="U109" i="4"/>
  <c r="U110" i="4"/>
  <c r="U111" i="4"/>
  <c r="U112" i="4"/>
  <c r="U113" i="4"/>
  <c r="U114" i="4"/>
  <c r="U115" i="4"/>
  <c r="U116" i="4"/>
  <c r="U117" i="4"/>
  <c r="U118" i="4"/>
  <c r="U119" i="4"/>
  <c r="U120" i="4"/>
  <c r="U121" i="4"/>
  <c r="U122" i="4"/>
  <c r="U123" i="4"/>
  <c r="U124" i="4"/>
  <c r="U125" i="4"/>
  <c r="U126" i="4"/>
  <c r="U127" i="4"/>
  <c r="U128" i="4"/>
  <c r="U129" i="4"/>
  <c r="U130" i="4"/>
  <c r="U131" i="4"/>
  <c r="U132" i="4"/>
  <c r="U133" i="4"/>
  <c r="U134" i="4"/>
  <c r="U135" i="4"/>
  <c r="U136" i="4"/>
  <c r="U137" i="4"/>
  <c r="U138" i="4"/>
  <c r="U139" i="4"/>
  <c r="U140" i="4"/>
  <c r="U141" i="4"/>
  <c r="U142" i="4"/>
  <c r="U143" i="4"/>
  <c r="U144" i="4"/>
  <c r="U145" i="4"/>
  <c r="U146" i="4"/>
  <c r="U147" i="4"/>
  <c r="U148" i="4"/>
  <c r="U5" i="4"/>
  <c r="T6" i="4"/>
  <c r="V6" i="4" s="1"/>
  <c r="T7" i="4"/>
  <c r="V7" i="4" s="1"/>
  <c r="T8" i="4"/>
  <c r="V8" i="4" s="1"/>
  <c r="T9" i="4"/>
  <c r="V9" i="4" s="1"/>
  <c r="T10" i="4"/>
  <c r="V10" i="4" s="1"/>
  <c r="T11" i="4"/>
  <c r="V11" i="4" s="1"/>
  <c r="T12" i="4"/>
  <c r="V12" i="4" s="1"/>
  <c r="T13" i="4"/>
  <c r="V13" i="4" s="1"/>
  <c r="T14" i="4"/>
  <c r="V14" i="4" s="1"/>
  <c r="T15" i="4"/>
  <c r="V15" i="4" s="1"/>
  <c r="T16" i="4"/>
  <c r="V16" i="4" s="1"/>
  <c r="T17" i="4"/>
  <c r="V17" i="4" s="1"/>
  <c r="T18" i="4"/>
  <c r="V18" i="4" s="1"/>
  <c r="T19" i="4"/>
  <c r="V19" i="4" s="1"/>
  <c r="T20" i="4"/>
  <c r="V20" i="4" s="1"/>
  <c r="T21" i="4"/>
  <c r="V21" i="4" s="1"/>
  <c r="T22" i="4"/>
  <c r="V22" i="4" s="1"/>
  <c r="T23" i="4"/>
  <c r="V23" i="4" s="1"/>
  <c r="T24" i="4"/>
  <c r="V24" i="4" s="1"/>
  <c r="T25" i="4"/>
  <c r="V25" i="4" s="1"/>
  <c r="T26" i="4"/>
  <c r="V26" i="4" s="1"/>
  <c r="T27" i="4"/>
  <c r="V27" i="4" s="1"/>
  <c r="T28" i="4"/>
  <c r="V28" i="4" s="1"/>
  <c r="T29" i="4"/>
  <c r="V29" i="4" s="1"/>
  <c r="T30" i="4"/>
  <c r="V30" i="4" s="1"/>
  <c r="T31" i="4"/>
  <c r="V31" i="4" s="1"/>
  <c r="T32" i="4"/>
  <c r="V32" i="4" s="1"/>
  <c r="T33" i="4"/>
  <c r="V33" i="4" s="1"/>
  <c r="T34" i="4"/>
  <c r="V34" i="4" s="1"/>
  <c r="T35" i="4"/>
  <c r="V35" i="4" s="1"/>
  <c r="T36" i="4"/>
  <c r="V36" i="4" s="1"/>
  <c r="T37" i="4"/>
  <c r="V37" i="4" s="1"/>
  <c r="T38" i="4"/>
  <c r="V38" i="4" s="1"/>
  <c r="T39" i="4"/>
  <c r="V39" i="4" s="1"/>
  <c r="T40" i="4"/>
  <c r="V40" i="4" s="1"/>
  <c r="T41" i="4"/>
  <c r="V41" i="4" s="1"/>
  <c r="T42" i="4"/>
  <c r="V42" i="4" s="1"/>
  <c r="T43" i="4"/>
  <c r="V43" i="4" s="1"/>
  <c r="T44" i="4"/>
  <c r="V44" i="4" s="1"/>
  <c r="T45" i="4"/>
  <c r="V45" i="4" s="1"/>
  <c r="T46" i="4"/>
  <c r="V46" i="4" s="1"/>
  <c r="T47" i="4"/>
  <c r="V47" i="4" s="1"/>
  <c r="T48" i="4"/>
  <c r="V48" i="4" s="1"/>
  <c r="T49" i="4"/>
  <c r="V49" i="4" s="1"/>
  <c r="T50" i="4"/>
  <c r="V50" i="4" s="1"/>
  <c r="T51" i="4"/>
  <c r="V51" i="4" s="1"/>
  <c r="T52" i="4"/>
  <c r="V52" i="4" s="1"/>
  <c r="T53" i="4"/>
  <c r="V53" i="4" s="1"/>
  <c r="T54" i="4"/>
  <c r="V54" i="4" s="1"/>
  <c r="T55" i="4"/>
  <c r="V55" i="4" s="1"/>
  <c r="T56" i="4"/>
  <c r="V56" i="4" s="1"/>
  <c r="T57" i="4"/>
  <c r="V57" i="4" s="1"/>
  <c r="T58" i="4"/>
  <c r="V58" i="4" s="1"/>
  <c r="T59" i="4"/>
  <c r="V59" i="4" s="1"/>
  <c r="T60" i="4"/>
  <c r="V60" i="4" s="1"/>
  <c r="T61" i="4"/>
  <c r="V61" i="4" s="1"/>
  <c r="T62" i="4"/>
  <c r="V62" i="4" s="1"/>
  <c r="T63" i="4"/>
  <c r="V63" i="4" s="1"/>
  <c r="T64" i="4"/>
  <c r="V64" i="4" s="1"/>
  <c r="T65" i="4"/>
  <c r="V65" i="4" s="1"/>
  <c r="T66" i="4"/>
  <c r="V66" i="4" s="1"/>
  <c r="T67" i="4"/>
  <c r="V67" i="4" s="1"/>
  <c r="T68" i="4"/>
  <c r="V68" i="4" s="1"/>
  <c r="T69" i="4"/>
  <c r="V69" i="4" s="1"/>
  <c r="T70" i="4"/>
  <c r="V70" i="4" s="1"/>
  <c r="T71" i="4"/>
  <c r="V71" i="4" s="1"/>
  <c r="T72" i="4"/>
  <c r="V72" i="4" s="1"/>
  <c r="T73" i="4"/>
  <c r="V73" i="4" s="1"/>
  <c r="T74" i="4"/>
  <c r="V74" i="4" s="1"/>
  <c r="T75" i="4"/>
  <c r="V75" i="4" s="1"/>
  <c r="T76" i="4"/>
  <c r="V76" i="4" s="1"/>
  <c r="T77" i="4"/>
  <c r="V77" i="4" s="1"/>
  <c r="T78" i="4"/>
  <c r="V78" i="4" s="1"/>
  <c r="T79" i="4"/>
  <c r="V79" i="4" s="1"/>
  <c r="T80" i="4"/>
  <c r="V80" i="4" s="1"/>
  <c r="T81" i="4"/>
  <c r="V81" i="4" s="1"/>
  <c r="T82" i="4"/>
  <c r="V82" i="4" s="1"/>
  <c r="T83" i="4"/>
  <c r="V83" i="4" s="1"/>
  <c r="T84" i="4"/>
  <c r="V84" i="4" s="1"/>
  <c r="T85" i="4"/>
  <c r="V85" i="4" s="1"/>
  <c r="T86" i="4"/>
  <c r="V86" i="4" s="1"/>
  <c r="T87" i="4"/>
  <c r="V87" i="4" s="1"/>
  <c r="T88" i="4"/>
  <c r="V88" i="4" s="1"/>
  <c r="T89" i="4"/>
  <c r="V89" i="4" s="1"/>
  <c r="T90" i="4"/>
  <c r="V90" i="4" s="1"/>
  <c r="T91" i="4"/>
  <c r="V91" i="4" s="1"/>
  <c r="T92" i="4"/>
  <c r="V92" i="4" s="1"/>
  <c r="T93" i="4"/>
  <c r="V93" i="4" s="1"/>
  <c r="T94" i="4"/>
  <c r="V94" i="4" s="1"/>
  <c r="T95" i="4"/>
  <c r="V95" i="4" s="1"/>
  <c r="T96" i="4"/>
  <c r="V96" i="4" s="1"/>
  <c r="T97" i="4"/>
  <c r="V97" i="4" s="1"/>
  <c r="T98" i="4"/>
  <c r="V98" i="4" s="1"/>
  <c r="T99" i="4"/>
  <c r="V99" i="4" s="1"/>
  <c r="T100" i="4"/>
  <c r="V100" i="4" s="1"/>
  <c r="T101" i="4"/>
  <c r="V101" i="4" s="1"/>
  <c r="T102" i="4"/>
  <c r="V102" i="4" s="1"/>
  <c r="T103" i="4"/>
  <c r="V103" i="4" s="1"/>
  <c r="T104" i="4"/>
  <c r="V104" i="4" s="1"/>
  <c r="T105" i="4"/>
  <c r="V105" i="4" s="1"/>
  <c r="T106" i="4"/>
  <c r="V106" i="4" s="1"/>
  <c r="T107" i="4"/>
  <c r="V107" i="4" s="1"/>
  <c r="T108" i="4"/>
  <c r="V108" i="4" s="1"/>
  <c r="T109" i="4"/>
  <c r="V109" i="4" s="1"/>
  <c r="T110" i="4"/>
  <c r="V110" i="4" s="1"/>
  <c r="T111" i="4"/>
  <c r="V111" i="4" s="1"/>
  <c r="T112" i="4"/>
  <c r="V112" i="4" s="1"/>
  <c r="T113" i="4"/>
  <c r="V113" i="4" s="1"/>
  <c r="T114" i="4"/>
  <c r="V114" i="4" s="1"/>
  <c r="T115" i="4"/>
  <c r="V115" i="4" s="1"/>
  <c r="T116" i="4"/>
  <c r="V116" i="4" s="1"/>
  <c r="T117" i="4"/>
  <c r="V117" i="4" s="1"/>
  <c r="T118" i="4"/>
  <c r="V118" i="4" s="1"/>
  <c r="T119" i="4"/>
  <c r="V119" i="4" s="1"/>
  <c r="T120" i="4"/>
  <c r="V120" i="4" s="1"/>
  <c r="T121" i="4"/>
  <c r="V121" i="4" s="1"/>
  <c r="T122" i="4"/>
  <c r="V122" i="4" s="1"/>
  <c r="T123" i="4"/>
  <c r="V123" i="4" s="1"/>
  <c r="T124" i="4"/>
  <c r="V124" i="4" s="1"/>
  <c r="T125" i="4"/>
  <c r="V125" i="4" s="1"/>
  <c r="T126" i="4"/>
  <c r="V126" i="4" s="1"/>
  <c r="T127" i="4"/>
  <c r="V127" i="4" s="1"/>
  <c r="T128" i="4"/>
  <c r="V128" i="4" s="1"/>
  <c r="T129" i="4"/>
  <c r="V129" i="4" s="1"/>
  <c r="T130" i="4"/>
  <c r="V130" i="4" s="1"/>
  <c r="T131" i="4"/>
  <c r="V131" i="4" s="1"/>
  <c r="T132" i="4"/>
  <c r="V132" i="4" s="1"/>
  <c r="T133" i="4"/>
  <c r="V133" i="4" s="1"/>
  <c r="T134" i="4"/>
  <c r="V134" i="4" s="1"/>
  <c r="T135" i="4"/>
  <c r="V135" i="4" s="1"/>
  <c r="T136" i="4"/>
  <c r="V136" i="4" s="1"/>
  <c r="T137" i="4"/>
  <c r="V137" i="4" s="1"/>
  <c r="T138" i="4"/>
  <c r="V138" i="4" s="1"/>
  <c r="T139" i="4"/>
  <c r="V139" i="4" s="1"/>
  <c r="T140" i="4"/>
  <c r="V140" i="4" s="1"/>
  <c r="T141" i="4"/>
  <c r="V141" i="4" s="1"/>
  <c r="T142" i="4"/>
  <c r="V142" i="4" s="1"/>
  <c r="T143" i="4"/>
  <c r="V143" i="4" s="1"/>
  <c r="T144" i="4"/>
  <c r="V144" i="4" s="1"/>
  <c r="T145" i="4"/>
  <c r="V145" i="4" s="1"/>
  <c r="T146" i="4"/>
  <c r="V146" i="4" s="1"/>
  <c r="T147" i="4"/>
  <c r="V147" i="4" s="1"/>
  <c r="T148" i="4"/>
  <c r="V148" i="4" s="1"/>
  <c r="T5" i="4"/>
  <c r="V5" i="4" s="1"/>
  <c r="D7761" i="2"/>
  <c r="D7756" i="2"/>
  <c r="D7757" i="2"/>
  <c r="D7758" i="2"/>
  <c r="D7759" i="2"/>
  <c r="D7760" i="2"/>
  <c r="D2" i="2"/>
  <c r="D3" i="2"/>
  <c r="D7755" i="2"/>
  <c r="D4" i="2"/>
  <c r="D775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7745" i="2"/>
  <c r="D7746" i="2"/>
  <c r="D7747" i="2"/>
  <c r="D7748" i="2"/>
  <c r="D7749" i="2"/>
  <c r="D7750" i="2"/>
  <c r="D7751" i="2"/>
  <c r="D7752" i="2"/>
  <c r="D7753" i="2"/>
  <c r="D47" i="2"/>
  <c r="D48" i="2"/>
  <c r="D51" i="2"/>
  <c r="D52" i="2"/>
  <c r="D53" i="2"/>
  <c r="D49" i="2"/>
  <c r="D50"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7" i="2"/>
  <c r="D86"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9" i="2"/>
  <c r="D126" i="2"/>
  <c r="D127" i="2"/>
  <c r="D128"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6" i="2"/>
  <c r="D155" i="2"/>
  <c r="D157" i="2"/>
  <c r="D158" i="2"/>
  <c r="D159" i="2"/>
  <c r="D160" i="2"/>
  <c r="D161" i="2"/>
  <c r="D162" i="2"/>
  <c r="D164" i="2"/>
  <c r="D165" i="2"/>
  <c r="D163"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208" i="2"/>
  <c r="D209" i="2"/>
  <c r="D195" i="2"/>
  <c r="D210" i="2"/>
  <c r="D211" i="2"/>
  <c r="D212" i="2"/>
  <c r="D213" i="2"/>
  <c r="D207" i="2"/>
  <c r="D196" i="2"/>
  <c r="D214" i="2"/>
  <c r="D215" i="2"/>
  <c r="D216" i="2"/>
  <c r="D217" i="2"/>
  <c r="D218" i="2"/>
  <c r="D197" i="2"/>
  <c r="D219" i="2"/>
  <c r="D220" i="2"/>
  <c r="D198" i="2"/>
  <c r="D199" i="2"/>
  <c r="D200" i="2"/>
  <c r="D201" i="2"/>
  <c r="D202" i="2"/>
  <c r="D221" i="2"/>
  <c r="D203" i="2"/>
  <c r="D204" i="2"/>
  <c r="D222" i="2"/>
  <c r="D206" i="2"/>
  <c r="D205" i="2"/>
  <c r="D223" i="2"/>
  <c r="D224" i="2"/>
  <c r="D225" i="2"/>
  <c r="D226" i="2"/>
  <c r="D227" i="2"/>
  <c r="D228" i="2"/>
  <c r="D229" i="2"/>
  <c r="D230" i="2"/>
  <c r="D231" i="2"/>
  <c r="D232" i="2"/>
  <c r="D233" i="2"/>
  <c r="D234" i="2"/>
  <c r="D236" i="2"/>
  <c r="D237" i="2"/>
  <c r="D238" i="2"/>
  <c r="D239" i="2"/>
  <c r="D240" i="2"/>
  <c r="D241" i="2"/>
  <c r="D235" i="2"/>
  <c r="D242" i="2"/>
  <c r="D243" i="2"/>
  <c r="D244" i="2"/>
  <c r="D245" i="2"/>
  <c r="D246" i="2"/>
  <c r="D247" i="2"/>
  <c r="D248" i="2"/>
  <c r="D249" i="2"/>
  <c r="D253" i="2"/>
  <c r="D254" i="2"/>
  <c r="D255" i="2"/>
  <c r="D250" i="2"/>
  <c r="D251" i="2"/>
  <c r="D252"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9" i="2"/>
  <c r="D298" i="2"/>
  <c r="D300" i="2"/>
  <c r="D301" i="2"/>
  <c r="D302" i="2"/>
  <c r="D303" i="2"/>
  <c r="D304" i="2"/>
  <c r="D305" i="2"/>
  <c r="D306" i="2"/>
  <c r="D307" i="2"/>
  <c r="D309" i="2"/>
  <c r="D308" i="2"/>
  <c r="D310" i="2"/>
  <c r="D311" i="2"/>
  <c r="D312" i="2"/>
  <c r="D313" i="2"/>
  <c r="D314" i="2"/>
  <c r="D315" i="2"/>
  <c r="D316" i="2"/>
  <c r="D317" i="2"/>
  <c r="D318" i="2"/>
  <c r="D319" i="2"/>
  <c r="D320" i="2"/>
  <c r="D321" i="2"/>
  <c r="D322" i="2"/>
  <c r="D323" i="2"/>
  <c r="D324" i="2"/>
  <c r="D325" i="2"/>
  <c r="D326" i="2"/>
  <c r="D327" i="2"/>
  <c r="D328" i="2"/>
  <c r="D329" i="2"/>
  <c r="D330" i="2"/>
  <c r="D335" i="2"/>
  <c r="D336" i="2"/>
  <c r="D337" i="2"/>
  <c r="D338" i="2"/>
  <c r="D339" i="2"/>
  <c r="D331" i="2"/>
  <c r="D340" i="2"/>
  <c r="D341" i="2"/>
  <c r="D342" i="2"/>
  <c r="D343" i="2"/>
  <c r="D344" i="2"/>
  <c r="D345" i="2"/>
  <c r="D346" i="2"/>
  <c r="D347" i="2"/>
  <c r="D348" i="2"/>
  <c r="D349" i="2"/>
  <c r="D350" i="2"/>
  <c r="D351" i="2"/>
  <c r="D352" i="2"/>
  <c r="D353" i="2"/>
  <c r="D354" i="2"/>
  <c r="D355" i="2"/>
  <c r="D333" i="2"/>
  <c r="D356" i="2"/>
  <c r="D357" i="2"/>
  <c r="D358" i="2"/>
  <c r="D359" i="2"/>
  <c r="D360" i="2"/>
  <c r="D361" i="2"/>
  <c r="D362" i="2"/>
  <c r="D334" i="2"/>
  <c r="D363" i="2"/>
  <c r="D364" i="2"/>
  <c r="D365" i="2"/>
  <c r="D366" i="2"/>
  <c r="D367" i="2"/>
  <c r="D368" i="2"/>
  <c r="D369" i="2"/>
  <c r="D332"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4" i="2"/>
  <c r="D403"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31" i="2"/>
  <c r="D532" i="2"/>
  <c r="D533" i="2"/>
  <c r="D534" i="2"/>
  <c r="D535" i="2"/>
  <c r="D536" i="2"/>
  <c r="D537" i="2"/>
  <c r="D518" i="2"/>
  <c r="D538" i="2"/>
  <c r="D519" i="2"/>
  <c r="D520" i="2"/>
  <c r="D521" i="2"/>
  <c r="D522" i="2"/>
  <c r="D539" i="2"/>
  <c r="D540" i="2"/>
  <c r="D541" i="2"/>
  <c r="D523" i="2"/>
  <c r="D524" i="2"/>
  <c r="D542" i="2"/>
  <c r="D543" i="2"/>
  <c r="D517" i="2"/>
  <c r="D544" i="2"/>
  <c r="D525" i="2"/>
  <c r="D545" i="2"/>
  <c r="D546" i="2"/>
  <c r="D547" i="2"/>
  <c r="D548" i="2"/>
  <c r="D549" i="2"/>
  <c r="D550" i="2"/>
  <c r="D551" i="2"/>
  <c r="D552" i="2"/>
  <c r="D553" i="2"/>
  <c r="D554" i="2"/>
  <c r="D555" i="2"/>
  <c r="D556" i="2"/>
  <c r="D557" i="2"/>
  <c r="D526" i="2"/>
  <c r="D558" i="2"/>
  <c r="D527" i="2"/>
  <c r="D559" i="2"/>
  <c r="D560" i="2"/>
  <c r="D561" i="2"/>
  <c r="D528" i="2"/>
  <c r="D562" i="2"/>
  <c r="D529" i="2"/>
  <c r="D563" i="2"/>
  <c r="D564" i="2"/>
  <c r="D565" i="2"/>
  <c r="D566" i="2"/>
  <c r="D530" i="2"/>
  <c r="D567" i="2"/>
  <c r="D568" i="2"/>
  <c r="D569" i="2"/>
  <c r="D570" i="2"/>
  <c r="D571" i="2"/>
  <c r="D572" i="2"/>
  <c r="D573" i="2"/>
  <c r="D574" i="2"/>
  <c r="D575" i="2"/>
  <c r="D577" i="2"/>
  <c r="D578" i="2"/>
  <c r="D579" i="2"/>
  <c r="D576" i="2"/>
  <c r="D580" i="2"/>
  <c r="D581" i="2"/>
  <c r="D582" i="2"/>
  <c r="D583" i="2"/>
  <c r="D584" i="2"/>
  <c r="D585" i="2"/>
  <c r="D586" i="2"/>
  <c r="D587" i="2"/>
  <c r="D589" i="2"/>
  <c r="D588" i="2"/>
  <c r="D590" i="2"/>
  <c r="D591" i="2"/>
  <c r="D592" i="2"/>
  <c r="D593" i="2"/>
  <c r="D594" i="2"/>
  <c r="D595" i="2"/>
  <c r="D596" i="2"/>
  <c r="D597" i="2"/>
  <c r="D598" i="2"/>
  <c r="D599" i="2"/>
  <c r="D600" i="2"/>
  <c r="D601" i="2"/>
  <c r="D602" i="2"/>
  <c r="D603" i="2"/>
  <c r="D609" i="2"/>
  <c r="D608" i="2"/>
  <c r="D606" i="2"/>
  <c r="D607" i="2"/>
  <c r="D604" i="2"/>
  <c r="D605"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7" i="2"/>
  <c r="D679" i="2"/>
  <c r="D678" i="2"/>
  <c r="D676" i="2"/>
  <c r="D681" i="2"/>
  <c r="D682" i="2"/>
  <c r="D683" i="2"/>
  <c r="D684" i="2"/>
  <c r="D685" i="2"/>
  <c r="D686" i="2"/>
  <c r="D680" i="2"/>
  <c r="D687" i="2"/>
  <c r="D688" i="2"/>
  <c r="D689" i="2"/>
  <c r="D690" i="2"/>
  <c r="D691" i="2"/>
  <c r="D692" i="2"/>
  <c r="D693" i="2"/>
  <c r="D694" i="2"/>
  <c r="D695" i="2"/>
  <c r="D696" i="2"/>
  <c r="D697" i="2"/>
  <c r="D698" i="2"/>
  <c r="D699" i="2"/>
  <c r="D700" i="2"/>
  <c r="D701" i="2"/>
  <c r="D702" i="2"/>
  <c r="D703" i="2"/>
  <c r="D704" i="2"/>
  <c r="D709" i="2"/>
  <c r="D710" i="2"/>
  <c r="D711" i="2"/>
  <c r="D712" i="2"/>
  <c r="D713" i="2"/>
  <c r="D714" i="2"/>
  <c r="D715" i="2"/>
  <c r="D716" i="2"/>
  <c r="D705" i="2"/>
  <c r="D717" i="2"/>
  <c r="D706" i="2"/>
  <c r="D718" i="2"/>
  <c r="D707" i="2"/>
  <c r="D719" i="2"/>
  <c r="D720" i="2"/>
  <c r="D708" i="2"/>
  <c r="D721" i="2"/>
  <c r="D722" i="2"/>
  <c r="D723" i="2"/>
  <c r="D724" i="2"/>
  <c r="D725" i="2"/>
  <c r="D726" i="2"/>
  <c r="D727" i="2"/>
  <c r="D728" i="2"/>
  <c r="D729" i="2"/>
  <c r="D730" i="2"/>
  <c r="D733" i="2"/>
  <c r="D734" i="2"/>
  <c r="D735" i="2"/>
  <c r="D736" i="2"/>
  <c r="D737" i="2"/>
  <c r="D731" i="2"/>
  <c r="D732"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34" i="2"/>
  <c r="D835" i="2"/>
  <c r="D836" i="2"/>
  <c r="D837" i="2"/>
  <c r="D820" i="2"/>
  <c r="D838" i="2"/>
  <c r="D839" i="2"/>
  <c r="D840" i="2"/>
  <c r="D841" i="2"/>
  <c r="D821" i="2"/>
  <c r="D842" i="2"/>
  <c r="D843" i="2"/>
  <c r="D822" i="2"/>
  <c r="D844" i="2"/>
  <c r="D845" i="2"/>
  <c r="D846" i="2"/>
  <c r="D847" i="2"/>
  <c r="D848" i="2"/>
  <c r="D849" i="2"/>
  <c r="D850" i="2"/>
  <c r="D851" i="2"/>
  <c r="D852" i="2"/>
  <c r="D853" i="2"/>
  <c r="D823" i="2"/>
  <c r="D854" i="2"/>
  <c r="D855" i="2"/>
  <c r="D856" i="2"/>
  <c r="D857" i="2"/>
  <c r="D858" i="2"/>
  <c r="D859" i="2"/>
  <c r="D824" i="2"/>
  <c r="D860" i="2"/>
  <c r="D861" i="2"/>
  <c r="D862" i="2"/>
  <c r="D863" i="2"/>
  <c r="D864" i="2"/>
  <c r="D865" i="2"/>
  <c r="D866" i="2"/>
  <c r="D867" i="2"/>
  <c r="D868" i="2"/>
  <c r="D869" i="2"/>
  <c r="D870" i="2"/>
  <c r="D871" i="2"/>
  <c r="D872" i="2"/>
  <c r="D873" i="2"/>
  <c r="D874" i="2"/>
  <c r="D875" i="2"/>
  <c r="D876" i="2"/>
  <c r="D877" i="2"/>
  <c r="D878" i="2"/>
  <c r="D879" i="2"/>
  <c r="D880" i="2"/>
  <c r="D881" i="2"/>
  <c r="D882" i="2"/>
  <c r="D833" i="2"/>
  <c r="D883" i="2"/>
  <c r="D884" i="2"/>
  <c r="D885" i="2"/>
  <c r="D886" i="2"/>
  <c r="D887" i="2"/>
  <c r="D888" i="2"/>
  <c r="D889" i="2"/>
  <c r="D890" i="2"/>
  <c r="D891" i="2"/>
  <c r="D892" i="2"/>
  <c r="D825" i="2"/>
  <c r="D826" i="2"/>
  <c r="D893" i="2"/>
  <c r="D827" i="2"/>
  <c r="D828" i="2"/>
  <c r="D829" i="2"/>
  <c r="D894" i="2"/>
  <c r="D895" i="2"/>
  <c r="D896" i="2"/>
  <c r="D897" i="2"/>
  <c r="D898" i="2"/>
  <c r="D899" i="2"/>
  <c r="D900" i="2"/>
  <c r="D901" i="2"/>
  <c r="D902" i="2"/>
  <c r="D903" i="2"/>
  <c r="D904" i="2"/>
  <c r="D905" i="2"/>
  <c r="D830" i="2"/>
  <c r="D906" i="2"/>
  <c r="D831" i="2"/>
  <c r="D832"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4" i="2"/>
  <c r="D935" i="2"/>
  <c r="D936" i="2"/>
  <c r="D937" i="2"/>
  <c r="D938" i="2"/>
  <c r="D939" i="2"/>
  <c r="D940" i="2"/>
  <c r="D933" i="2"/>
  <c r="D941" i="2"/>
  <c r="D944" i="2"/>
  <c r="D942" i="2"/>
  <c r="D945" i="2"/>
  <c r="D946" i="2"/>
  <c r="D943" i="2"/>
  <c r="D947" i="2"/>
  <c r="D948" i="2"/>
  <c r="D949" i="2"/>
  <c r="D950" i="2"/>
  <c r="D951" i="2"/>
  <c r="D952" i="2"/>
  <c r="D953" i="2"/>
  <c r="D954" i="2"/>
  <c r="D955" i="2"/>
  <c r="D956" i="2"/>
  <c r="D957" i="2"/>
  <c r="D958" i="2"/>
  <c r="D959" i="2"/>
  <c r="D960" i="2"/>
  <c r="D961" i="2"/>
  <c r="D962" i="2"/>
  <c r="D963" i="2"/>
  <c r="D964" i="2"/>
  <c r="D965" i="2"/>
  <c r="D966" i="2"/>
  <c r="D969" i="2"/>
  <c r="D970" i="2"/>
  <c r="D971" i="2"/>
  <c r="D972" i="2"/>
  <c r="D973" i="2"/>
  <c r="D974" i="2"/>
  <c r="D975" i="2"/>
  <c r="D976" i="2"/>
  <c r="D977" i="2"/>
  <c r="D978" i="2"/>
  <c r="D979" i="2"/>
  <c r="D980" i="2"/>
  <c r="D981" i="2"/>
  <c r="D967"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968" i="2"/>
  <c r="D1023" i="2"/>
  <c r="D1024" i="2"/>
  <c r="D1025" i="2"/>
  <c r="D1026" i="2"/>
  <c r="D1027" i="2"/>
  <c r="D1028" i="2"/>
  <c r="D1029" i="2"/>
  <c r="D1030" i="2"/>
  <c r="D1031" i="2"/>
  <c r="D1032" i="2"/>
  <c r="D1033" i="2"/>
  <c r="D1034" i="2"/>
  <c r="D1035" i="2"/>
  <c r="D1036" i="2"/>
  <c r="D1037" i="2"/>
  <c r="D1038" i="2"/>
  <c r="D1039" i="2"/>
  <c r="D1040" i="2"/>
  <c r="D1041" i="2"/>
  <c r="D1042" i="2"/>
  <c r="D1048" i="2"/>
  <c r="D1043" i="2"/>
  <c r="D1044" i="2"/>
  <c r="D1045" i="2"/>
  <c r="D1049" i="2"/>
  <c r="D1046" i="2"/>
  <c r="D1047"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42" i="2"/>
  <c r="D1143" i="2"/>
  <c r="D1144" i="2"/>
  <c r="D1140" i="2"/>
  <c r="D1145" i="2"/>
  <c r="D1146" i="2"/>
  <c r="D1147" i="2"/>
  <c r="D1148" i="2"/>
  <c r="D1149" i="2"/>
  <c r="D1150" i="2"/>
  <c r="D1151" i="2"/>
  <c r="D1131" i="2"/>
  <c r="D1152" i="2"/>
  <c r="D1153" i="2"/>
  <c r="D1154" i="2"/>
  <c r="D1155" i="2"/>
  <c r="D1156" i="2"/>
  <c r="D1157" i="2"/>
  <c r="D1158" i="2"/>
  <c r="D1159" i="2"/>
  <c r="D1160" i="2"/>
  <c r="D1161" i="2"/>
  <c r="D1162" i="2"/>
  <c r="D1163" i="2"/>
  <c r="D1164" i="2"/>
  <c r="D1165" i="2"/>
  <c r="D1166" i="2"/>
  <c r="D1167" i="2"/>
  <c r="D1168" i="2"/>
  <c r="D1141" i="2"/>
  <c r="D1169" i="2"/>
  <c r="D1132" i="2"/>
  <c r="D1170" i="2"/>
  <c r="D1171" i="2"/>
  <c r="D1172" i="2"/>
  <c r="D1173" i="2"/>
  <c r="D1174" i="2"/>
  <c r="D1175" i="2"/>
  <c r="D1176" i="2"/>
  <c r="D1177" i="2"/>
  <c r="D1178" i="2"/>
  <c r="D1133" i="2"/>
  <c r="D1179" i="2"/>
  <c r="D1134" i="2"/>
  <c r="D1135" i="2"/>
  <c r="D1136" i="2"/>
  <c r="D1180" i="2"/>
  <c r="D1181" i="2"/>
  <c r="D1182" i="2"/>
  <c r="D1183" i="2"/>
  <c r="D1184" i="2"/>
  <c r="D1185" i="2"/>
  <c r="D1137" i="2"/>
  <c r="D1186" i="2"/>
  <c r="D1187" i="2"/>
  <c r="D1188" i="2"/>
  <c r="D1189" i="2"/>
  <c r="D1190" i="2"/>
  <c r="D1191" i="2"/>
  <c r="D1138" i="2"/>
  <c r="D1192" i="2"/>
  <c r="D1139" i="2"/>
  <c r="D1193" i="2"/>
  <c r="D1194" i="2"/>
  <c r="D1195" i="2"/>
  <c r="D1196" i="2"/>
  <c r="D1202" i="2"/>
  <c r="D1197" i="2"/>
  <c r="D1198" i="2"/>
  <c r="D1199" i="2"/>
  <c r="D1200" i="2"/>
  <c r="D1203" i="2"/>
  <c r="D1204" i="2"/>
  <c r="D1201"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2" i="2"/>
  <c r="D1241" i="2"/>
  <c r="D1243" i="2"/>
  <c r="D1244" i="2"/>
  <c r="D1245" i="2"/>
  <c r="D1246" i="2"/>
  <c r="D1247" i="2"/>
  <c r="D1248" i="2"/>
  <c r="D1251" i="2"/>
  <c r="D1252" i="2"/>
  <c r="D1253" i="2"/>
  <c r="D1254" i="2"/>
  <c r="D1255" i="2"/>
  <c r="D1256" i="2"/>
  <c r="D1257" i="2"/>
  <c r="D1258" i="2"/>
  <c r="D1259" i="2"/>
  <c r="D1260" i="2"/>
  <c r="D1261" i="2"/>
  <c r="D1262" i="2"/>
  <c r="D1263" i="2"/>
  <c r="D1264" i="2"/>
  <c r="D1265" i="2"/>
  <c r="D1266" i="2"/>
  <c r="D1249" i="2"/>
  <c r="D1267" i="2"/>
  <c r="D1268" i="2"/>
  <c r="D1269" i="2"/>
  <c r="D1250"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1" i="2"/>
  <c r="D1312" i="2"/>
  <c r="D1313" i="2"/>
  <c r="D1314" i="2"/>
  <c r="D1315" i="2"/>
  <c r="D1316" i="2"/>
  <c r="D1317" i="2"/>
  <c r="D1318" i="2"/>
  <c r="D1310" i="2"/>
  <c r="D1319" i="2"/>
  <c r="D1320" i="2"/>
  <c r="D1321" i="2"/>
  <c r="D1322" i="2"/>
  <c r="D1324" i="2"/>
  <c r="D1325" i="2"/>
  <c r="D1323"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71" i="2"/>
  <c r="D1366" i="2"/>
  <c r="D1367" i="2"/>
  <c r="D1368" i="2"/>
  <c r="D1369" i="2"/>
  <c r="D1370" i="2"/>
  <c r="D1364" i="2"/>
  <c r="D1365"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5" i="2"/>
  <c r="D1413" i="2"/>
  <c r="D1414" i="2"/>
  <c r="D1416" i="2"/>
  <c r="D1417" i="2"/>
  <c r="D1418" i="2"/>
  <c r="D1419" i="2"/>
  <c r="D1420" i="2"/>
  <c r="D1421" i="2"/>
  <c r="D1422" i="2"/>
  <c r="D1423"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24"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25" i="2"/>
  <c r="D1480" i="2"/>
  <c r="D1481" i="2"/>
  <c r="D1482" i="2"/>
  <c r="D1483" i="2"/>
  <c r="D1484" i="2"/>
  <c r="D1485" i="2"/>
  <c r="D1486" i="2"/>
  <c r="D1487" i="2"/>
  <c r="D1488" i="2"/>
  <c r="D1489" i="2"/>
  <c r="D1490" i="2"/>
  <c r="D1491" i="2"/>
  <c r="D1492" i="2"/>
  <c r="D1493" i="2"/>
  <c r="D1494" i="2"/>
  <c r="D1495" i="2"/>
  <c r="D1496" i="2"/>
  <c r="D1497" i="2"/>
  <c r="D1498" i="2"/>
  <c r="D1499" i="2"/>
  <c r="D1500" i="2"/>
  <c r="D1501" i="2"/>
  <c r="D1503" i="2"/>
  <c r="D1504" i="2"/>
  <c r="D1505" i="2"/>
  <c r="D1506" i="2"/>
  <c r="D1507" i="2"/>
  <c r="D1502" i="2"/>
  <c r="D1508" i="2"/>
  <c r="D1511" i="2"/>
  <c r="D1509" i="2"/>
  <c r="D1510" i="2"/>
  <c r="D1514" i="2"/>
  <c r="D1515" i="2"/>
  <c r="D1516" i="2"/>
  <c r="D1517" i="2"/>
  <c r="D1518" i="2"/>
  <c r="D1512" i="2"/>
  <c r="D1519" i="2"/>
  <c r="D1520" i="2"/>
  <c r="D1521" i="2"/>
  <c r="D1513" i="2"/>
  <c r="D1522" i="2"/>
  <c r="D1523" i="2"/>
  <c r="D1524" i="2"/>
  <c r="D1525" i="2"/>
  <c r="D1537" i="2"/>
  <c r="D1526" i="2"/>
  <c r="D1527" i="2"/>
  <c r="D1528" i="2"/>
  <c r="D1529" i="2"/>
  <c r="D1530" i="2"/>
  <c r="D1531" i="2"/>
  <c r="D1532" i="2"/>
  <c r="D1533" i="2"/>
  <c r="D1534" i="2"/>
  <c r="D1535" i="2"/>
  <c r="D1536" i="2"/>
  <c r="D1539" i="2"/>
  <c r="D1540" i="2"/>
  <c r="D1541" i="2"/>
  <c r="D1542" i="2"/>
  <c r="D1543" i="2"/>
  <c r="D1544" i="2"/>
  <c r="D1545" i="2"/>
  <c r="D1546" i="2"/>
  <c r="D1547" i="2"/>
  <c r="D1548" i="2"/>
  <c r="D1549" i="2"/>
  <c r="D1550" i="2"/>
  <c r="D1551" i="2"/>
  <c r="D1552" i="2"/>
  <c r="D1538" i="2"/>
  <c r="D1553" i="2"/>
  <c r="D1554" i="2"/>
  <c r="D1555" i="2"/>
  <c r="D1556" i="2"/>
  <c r="D1557" i="2"/>
  <c r="D1558" i="2"/>
  <c r="D1563" i="2"/>
  <c r="D1559" i="2"/>
  <c r="D1564" i="2"/>
  <c r="D1565" i="2"/>
  <c r="D1566" i="2"/>
  <c r="D1567" i="2"/>
  <c r="D1568" i="2"/>
  <c r="D1569" i="2"/>
  <c r="D1570" i="2"/>
  <c r="D1571" i="2"/>
  <c r="D1572" i="2"/>
  <c r="D1573" i="2"/>
  <c r="D1574" i="2"/>
  <c r="D1575" i="2"/>
  <c r="D1576" i="2"/>
  <c r="D1577" i="2"/>
  <c r="D1578" i="2"/>
  <c r="D1579" i="2"/>
  <c r="D1580" i="2"/>
  <c r="D1581" i="2"/>
  <c r="D1560" i="2"/>
  <c r="D1582" i="2"/>
  <c r="D1583" i="2"/>
  <c r="D1584" i="2"/>
  <c r="D1561"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562"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3" i="2"/>
  <c r="D1662"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14" i="2"/>
  <c r="D1715" i="2"/>
  <c r="D1716" i="2"/>
  <c r="D1717" i="2"/>
  <c r="D1704" i="2"/>
  <c r="D1718" i="2"/>
  <c r="D1719" i="2"/>
  <c r="D1720" i="2"/>
  <c r="D1721" i="2"/>
  <c r="D1722" i="2"/>
  <c r="D1705" i="2"/>
  <c r="D1723" i="2"/>
  <c r="D1724" i="2"/>
  <c r="D1725" i="2"/>
  <c r="D1726" i="2"/>
  <c r="D1706" i="2"/>
  <c r="D1727" i="2"/>
  <c r="D1728" i="2"/>
  <c r="D1729" i="2"/>
  <c r="D1730" i="2"/>
  <c r="D1731" i="2"/>
  <c r="D1732" i="2"/>
  <c r="D1733" i="2"/>
  <c r="D1734" i="2"/>
  <c r="D1735" i="2"/>
  <c r="D1712" i="2"/>
  <c r="D1736" i="2"/>
  <c r="D1737" i="2"/>
  <c r="D1738" i="2"/>
  <c r="D1739" i="2"/>
  <c r="D1740" i="2"/>
  <c r="D1741" i="2"/>
  <c r="D1742" i="2"/>
  <c r="D1743" i="2"/>
  <c r="D1713" i="2"/>
  <c r="D1744" i="2"/>
  <c r="D1707" i="2"/>
  <c r="D1708" i="2"/>
  <c r="D1745" i="2"/>
  <c r="D1746" i="2"/>
  <c r="D1747" i="2"/>
  <c r="D1748" i="2"/>
  <c r="D1749" i="2"/>
  <c r="D1750" i="2"/>
  <c r="D1751" i="2"/>
  <c r="D1752" i="2"/>
  <c r="D1753" i="2"/>
  <c r="D1754" i="2"/>
  <c r="D1709" i="2"/>
  <c r="D1755" i="2"/>
  <c r="D1756" i="2"/>
  <c r="D1757" i="2"/>
  <c r="D1758" i="2"/>
  <c r="D1759" i="2"/>
  <c r="D1710" i="2"/>
  <c r="D1760" i="2"/>
  <c r="D1761" i="2"/>
  <c r="D1762" i="2"/>
  <c r="D1711"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8" i="2"/>
  <c r="D1809" i="2"/>
  <c r="D1810" i="2"/>
  <c r="D1811" i="2"/>
  <c r="D1812" i="2"/>
  <c r="D1813" i="2"/>
  <c r="D1807" i="2"/>
  <c r="D1814" i="2"/>
  <c r="D1815" i="2"/>
  <c r="D1816" i="2"/>
  <c r="D1817" i="2"/>
  <c r="D1822" i="2"/>
  <c r="D1823" i="2"/>
  <c r="D1818" i="2"/>
  <c r="D1819" i="2"/>
  <c r="D1824" i="2"/>
  <c r="D1820"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21"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2" i="2"/>
  <c r="D1883" i="2"/>
  <c r="D1884" i="2"/>
  <c r="D1881"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51" i="2"/>
  <c r="D1952" i="2"/>
  <c r="D1937" i="2"/>
  <c r="D1953" i="2"/>
  <c r="D1938" i="2"/>
  <c r="D1954" i="2"/>
  <c r="D1955" i="2"/>
  <c r="D1956" i="2"/>
  <c r="D1957" i="2"/>
  <c r="D1958" i="2"/>
  <c r="D1936" i="2"/>
  <c r="D1959" i="2"/>
  <c r="D1960" i="2"/>
  <c r="D1961" i="2"/>
  <c r="D1962" i="2"/>
  <c r="D1963" i="2"/>
  <c r="D1939" i="2"/>
  <c r="D1964" i="2"/>
  <c r="D1940" i="2"/>
  <c r="D1965" i="2"/>
  <c r="D1948" i="2"/>
  <c r="D1949" i="2"/>
  <c r="D1950" i="2"/>
  <c r="D1966" i="2"/>
  <c r="D1967" i="2"/>
  <c r="D1968" i="2"/>
  <c r="D1969" i="2"/>
  <c r="D1970" i="2"/>
  <c r="D1971" i="2"/>
  <c r="D1972" i="2"/>
  <c r="D1973" i="2"/>
  <c r="D1941" i="2"/>
  <c r="D1974" i="2"/>
  <c r="D1975" i="2"/>
  <c r="D1976" i="2"/>
  <c r="D1977" i="2"/>
  <c r="D1978" i="2"/>
  <c r="D1942" i="2"/>
  <c r="D1979" i="2"/>
  <c r="D1980" i="2"/>
  <c r="D1981" i="2"/>
  <c r="D1982" i="2"/>
  <c r="D1943" i="2"/>
  <c r="D1983" i="2"/>
  <c r="D1944" i="2"/>
  <c r="D1984" i="2"/>
  <c r="D1985" i="2"/>
  <c r="D1945" i="2"/>
  <c r="D1986" i="2"/>
  <c r="D1987" i="2"/>
  <c r="D1988" i="2"/>
  <c r="D1989" i="2"/>
  <c r="D1990" i="2"/>
  <c r="D1991" i="2"/>
  <c r="D1992" i="2"/>
  <c r="D1946" i="2"/>
  <c r="D1947" i="2"/>
  <c r="D1993" i="2"/>
  <c r="D1994" i="2"/>
  <c r="D1995" i="2"/>
  <c r="D1996" i="2"/>
  <c r="D1997" i="2"/>
  <c r="D1999" i="2"/>
  <c r="D1998"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7744" i="2"/>
  <c r="D2060" i="2"/>
  <c r="D2061" i="2"/>
  <c r="D2062" i="2"/>
  <c r="D2063" i="2"/>
  <c r="D2064" i="2"/>
  <c r="D2065" i="2"/>
  <c r="D2066" i="2"/>
  <c r="D2067" i="2"/>
  <c r="D2025"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26" i="2"/>
  <c r="D2093" i="2"/>
  <c r="D2094" i="2"/>
  <c r="D2095" i="2"/>
  <c r="D2096" i="2"/>
  <c r="D2097" i="2"/>
  <c r="D2098" i="2"/>
  <c r="D2099" i="2"/>
  <c r="D2100" i="2"/>
  <c r="D2101" i="2"/>
  <c r="D2102" i="2"/>
  <c r="D2104" i="2"/>
  <c r="D2103" i="2"/>
  <c r="D2105" i="2"/>
  <c r="D2106" i="2"/>
  <c r="D2107" i="2"/>
  <c r="D2108" i="2"/>
  <c r="D2109" i="2"/>
  <c r="D2110" i="2"/>
  <c r="D2111" i="2"/>
  <c r="D2112" i="2"/>
  <c r="D2113" i="2"/>
  <c r="D2114" i="2"/>
  <c r="D2115" i="2"/>
  <c r="D2116" i="2"/>
  <c r="D2117" i="2"/>
  <c r="D2118" i="2"/>
  <c r="D2119" i="2"/>
  <c r="D2120" i="2"/>
  <c r="D2121" i="2"/>
  <c r="D7743"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8" i="2"/>
  <c r="D2179" i="2"/>
  <c r="D2174" i="2"/>
  <c r="D2180" i="2"/>
  <c r="D2181" i="2"/>
  <c r="D2182" i="2"/>
  <c r="D2183" i="2"/>
  <c r="D2184" i="2"/>
  <c r="D2185" i="2"/>
  <c r="D2186" i="2"/>
  <c r="D2187" i="2"/>
  <c r="D2188" i="2"/>
  <c r="D2189" i="2"/>
  <c r="D2190" i="2"/>
  <c r="D2191" i="2"/>
  <c r="D2192" i="2"/>
  <c r="D2193" i="2"/>
  <c r="D2194" i="2"/>
  <c r="D2195" i="2"/>
  <c r="D2196" i="2"/>
  <c r="D2175" i="2"/>
  <c r="D2197" i="2"/>
  <c r="D2198" i="2"/>
  <c r="D2199" i="2"/>
  <c r="D2200" i="2"/>
  <c r="D2201" i="2"/>
  <c r="D2202" i="2"/>
  <c r="D2203" i="2"/>
  <c r="D2204" i="2"/>
  <c r="D2205" i="2"/>
  <c r="D2206" i="2"/>
  <c r="D2207" i="2"/>
  <c r="D2208" i="2"/>
  <c r="D2209" i="2"/>
  <c r="D2210" i="2"/>
  <c r="D2211" i="2"/>
  <c r="D2212" i="2"/>
  <c r="D2176" i="2"/>
  <c r="D2177"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2" i="2"/>
  <c r="D2341"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88" i="2"/>
  <c r="D2389" i="2"/>
  <c r="D2390" i="2"/>
  <c r="D2391" i="2"/>
  <c r="D2380" i="2"/>
  <c r="D2392" i="2"/>
  <c r="D2393" i="2"/>
  <c r="D2394" i="2"/>
  <c r="D2395" i="2"/>
  <c r="D2396" i="2"/>
  <c r="D2397" i="2"/>
  <c r="D2398" i="2"/>
  <c r="D2399" i="2"/>
  <c r="D2400" i="2"/>
  <c r="D2379" i="2"/>
  <c r="D2386" i="2"/>
  <c r="D2401" i="2"/>
  <c r="D2402" i="2"/>
  <c r="D2403" i="2"/>
  <c r="D2404" i="2"/>
  <c r="D2405" i="2"/>
  <c r="D2406" i="2"/>
  <c r="D2407" i="2"/>
  <c r="D2408" i="2"/>
  <c r="D2409" i="2"/>
  <c r="D2381" i="2"/>
  <c r="D2410" i="2"/>
  <c r="D2411" i="2"/>
  <c r="D2412" i="2"/>
  <c r="D2413" i="2"/>
  <c r="D2414" i="2"/>
  <c r="D2415" i="2"/>
  <c r="D2416" i="2"/>
  <c r="D2417" i="2"/>
  <c r="D2418" i="2"/>
  <c r="D2419" i="2"/>
  <c r="D2385" i="2"/>
  <c r="D2420" i="2"/>
  <c r="D2421" i="2"/>
  <c r="D2422" i="2"/>
  <c r="D2423" i="2"/>
  <c r="D2424" i="2"/>
  <c r="D2382" i="2"/>
  <c r="D2425" i="2"/>
  <c r="D2426" i="2"/>
  <c r="D2387" i="2"/>
  <c r="D2427" i="2"/>
  <c r="D2428" i="2"/>
  <c r="D2429" i="2"/>
  <c r="D2430" i="2"/>
  <c r="D2431" i="2"/>
  <c r="D2432" i="2"/>
  <c r="D2433" i="2"/>
  <c r="D2434" i="2"/>
  <c r="D2383" i="2"/>
  <c r="D2435" i="2"/>
  <c r="D2436" i="2"/>
  <c r="D2437" i="2"/>
  <c r="D2438" i="2"/>
  <c r="D2439" i="2"/>
  <c r="D2440" i="2"/>
  <c r="D2441" i="2"/>
  <c r="D2384"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8" i="2"/>
  <c r="D2516" i="2"/>
  <c r="D2517" i="2"/>
  <c r="D2520" i="2"/>
  <c r="D2521" i="2"/>
  <c r="D2522" i="2"/>
  <c r="D2519"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2" i="2"/>
  <c r="D2553" i="2"/>
  <c r="D2554" i="2"/>
  <c r="D2551"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50" i="2"/>
  <c r="D2592" i="2"/>
  <c r="D2593" i="2"/>
  <c r="D2594" i="2"/>
  <c r="D2595" i="2"/>
  <c r="D2596" i="2"/>
  <c r="D2597" i="2"/>
  <c r="D2598" i="2"/>
  <c r="D2599" i="2"/>
  <c r="D2600" i="2"/>
  <c r="D2601" i="2"/>
  <c r="D2602" i="2"/>
  <c r="D2603" i="2"/>
  <c r="D2604" i="2"/>
  <c r="D2606" i="2"/>
  <c r="D2605" i="2"/>
  <c r="D2607" i="2"/>
  <c r="D2608" i="2"/>
  <c r="D2609" i="2"/>
  <c r="D2610" i="2"/>
  <c r="D2611" i="2"/>
  <c r="D2612" i="2"/>
  <c r="D2617" i="2"/>
  <c r="D2618" i="2"/>
  <c r="D2619" i="2"/>
  <c r="D2620" i="2"/>
  <c r="D2621" i="2"/>
  <c r="D2622" i="2"/>
  <c r="D2614" i="2"/>
  <c r="D2623" i="2"/>
  <c r="D2624" i="2"/>
  <c r="D2625" i="2"/>
  <c r="D2626" i="2"/>
  <c r="D2627" i="2"/>
  <c r="D2628" i="2"/>
  <c r="D2629" i="2"/>
  <c r="D2615" i="2"/>
  <c r="D2630" i="2"/>
  <c r="D2631" i="2"/>
  <c r="D2616" i="2"/>
  <c r="D2632" i="2"/>
  <c r="D2633" i="2"/>
  <c r="D2634" i="2"/>
  <c r="D2635" i="2"/>
  <c r="D2636" i="2"/>
  <c r="D2637" i="2"/>
  <c r="D2638" i="2"/>
  <c r="D2639" i="2"/>
  <c r="D2640" i="2"/>
  <c r="D2641" i="2"/>
  <c r="D2642" i="2"/>
  <c r="D2643" i="2"/>
  <c r="D2644" i="2"/>
  <c r="D2645" i="2"/>
  <c r="D2646" i="2"/>
  <c r="D2613" i="2"/>
  <c r="D2647" i="2"/>
  <c r="D2649" i="2"/>
  <c r="D2650" i="2"/>
  <c r="D2651" i="2"/>
  <c r="D2648"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3" i="2"/>
  <c r="D2702"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04" i="2"/>
  <c r="D2737" i="2"/>
  <c r="D2738" i="2"/>
  <c r="D2739" i="2"/>
  <c r="D2740" i="2"/>
  <c r="D2741" i="2"/>
  <c r="D2705" i="2"/>
  <c r="D2742" i="2"/>
  <c r="D2743" i="2"/>
  <c r="D2744" i="2"/>
  <c r="D2745" i="2"/>
  <c r="D2746" i="2"/>
  <c r="D2747" i="2"/>
  <c r="D2748" i="2"/>
  <c r="D2749" i="2"/>
  <c r="D2750" i="2"/>
  <c r="D2751" i="2"/>
  <c r="D2752" i="2"/>
  <c r="D2753" i="2"/>
  <c r="D2754" i="2"/>
  <c r="D2755" i="2"/>
  <c r="D2756" i="2"/>
  <c r="D2757" i="2"/>
  <c r="D2758" i="2"/>
  <c r="D2759" i="2"/>
  <c r="D2706"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1" i="2"/>
  <c r="D2842" i="2"/>
  <c r="D2843" i="2"/>
  <c r="D2844" i="2"/>
  <c r="D2845" i="2"/>
  <c r="D2846" i="2"/>
  <c r="D2840" i="2"/>
  <c r="D2847" i="2"/>
  <c r="D2848" i="2"/>
  <c r="D2849" i="2"/>
  <c r="D2850" i="2"/>
  <c r="D2851" i="2"/>
  <c r="D2852" i="2"/>
  <c r="D2853" i="2"/>
  <c r="D2854" i="2"/>
  <c r="D2855" i="2"/>
  <c r="D2856" i="2"/>
  <c r="D2857" i="2"/>
  <c r="D2858" i="2"/>
  <c r="D2859" i="2"/>
  <c r="D2860" i="2"/>
  <c r="D2861" i="2"/>
  <c r="D2869" i="2"/>
  <c r="D2870" i="2"/>
  <c r="D2871" i="2"/>
  <c r="D2872" i="2"/>
  <c r="D2873" i="2"/>
  <c r="D2874" i="2"/>
  <c r="D2875" i="2"/>
  <c r="D2876" i="2"/>
  <c r="D2877" i="2"/>
  <c r="D2878" i="2"/>
  <c r="D2879" i="2"/>
  <c r="D2880" i="2"/>
  <c r="D2881" i="2"/>
  <c r="D2882" i="2"/>
  <c r="D2883" i="2"/>
  <c r="D2884" i="2"/>
  <c r="D2885" i="2"/>
  <c r="D2886" i="2"/>
  <c r="D2887" i="2"/>
  <c r="D2862" i="2"/>
  <c r="D2863"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864" i="2"/>
  <c r="D2912" i="2"/>
  <c r="D2913" i="2"/>
  <c r="D2865" i="2"/>
  <c r="D2914" i="2"/>
  <c r="D2915" i="2"/>
  <c r="D2916" i="2"/>
  <c r="D2917" i="2"/>
  <c r="D2918" i="2"/>
  <c r="D2866" i="2"/>
  <c r="D2919" i="2"/>
  <c r="D2868" i="2"/>
  <c r="D2920" i="2"/>
  <c r="D2921" i="2"/>
  <c r="D2922" i="2"/>
  <c r="D2923" i="2"/>
  <c r="D2924" i="2"/>
  <c r="D2925" i="2"/>
  <c r="D2926" i="2"/>
  <c r="D2867" i="2"/>
  <c r="D2927" i="2"/>
  <c r="D2928" i="2"/>
  <c r="D2929" i="2"/>
  <c r="D2930" i="2"/>
  <c r="D2931" i="2"/>
  <c r="D2932" i="2"/>
  <c r="D2933" i="2"/>
  <c r="D2934" i="2"/>
  <c r="D2939" i="2"/>
  <c r="D2935" i="2"/>
  <c r="D2936" i="2"/>
  <c r="D2937" i="2"/>
  <c r="D2938"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8" i="2"/>
  <c r="D2999" i="2"/>
  <c r="D3000" i="2"/>
  <c r="D3001" i="2"/>
  <c r="D3002" i="2"/>
  <c r="D3003" i="2"/>
  <c r="D2997" i="2"/>
  <c r="D3004" i="2"/>
  <c r="D3005" i="2"/>
  <c r="D3007" i="2"/>
  <c r="D3006" i="2"/>
  <c r="D3008" i="2"/>
  <c r="D3009" i="2"/>
  <c r="D3010" i="2"/>
  <c r="D3011" i="2"/>
  <c r="D3012" i="2"/>
  <c r="D3013" i="2"/>
  <c r="D3014" i="2"/>
  <c r="D3015" i="2"/>
  <c r="D3016" i="2"/>
  <c r="D3019" i="2"/>
  <c r="D3020" i="2"/>
  <c r="D3017" i="2"/>
  <c r="D3018" i="2"/>
  <c r="D3022" i="2"/>
  <c r="D3021" i="2"/>
  <c r="D3023" i="2"/>
  <c r="D3024" i="2"/>
  <c r="D3025" i="2"/>
  <c r="D3026" i="2"/>
  <c r="D3027" i="2"/>
  <c r="D3028" i="2"/>
  <c r="D3029" i="2"/>
  <c r="D3030" i="2"/>
  <c r="D3031" i="2"/>
  <c r="D3032" i="2"/>
  <c r="D3033" i="2"/>
  <c r="D3034" i="2"/>
  <c r="D3035" i="2"/>
  <c r="D3036" i="2"/>
  <c r="D3037" i="2"/>
  <c r="D3038" i="2"/>
  <c r="D3039" i="2"/>
  <c r="D3040" i="2"/>
  <c r="D3041" i="2"/>
  <c r="D3042" i="2"/>
  <c r="D3043" i="2"/>
  <c r="D3044" i="2"/>
  <c r="D3046" i="2"/>
  <c r="D3045" i="2"/>
  <c r="D3051" i="2"/>
  <c r="D3052" i="2"/>
  <c r="D3053" i="2"/>
  <c r="D3054" i="2"/>
  <c r="D3055" i="2"/>
  <c r="D3056" i="2"/>
  <c r="D3047" i="2"/>
  <c r="D3057" i="2"/>
  <c r="D3058" i="2"/>
  <c r="D3059" i="2"/>
  <c r="D3048" i="2"/>
  <c r="D3060" i="2"/>
  <c r="D3061" i="2"/>
  <c r="D3062" i="2"/>
  <c r="D3063" i="2"/>
  <c r="D3064" i="2"/>
  <c r="D3065" i="2"/>
  <c r="D3066" i="2"/>
  <c r="D3050"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049" i="2"/>
  <c r="D3102" i="2"/>
  <c r="D3103" i="2"/>
  <c r="D3104" i="2"/>
  <c r="D3107" i="2"/>
  <c r="D3105" i="2"/>
  <c r="D3106" i="2"/>
  <c r="D3108" i="2"/>
  <c r="D3109" i="2"/>
  <c r="D3110" i="2"/>
  <c r="D3111" i="2"/>
  <c r="D3112" i="2"/>
  <c r="D3113" i="2"/>
  <c r="D3114" i="2"/>
  <c r="D3115" i="2"/>
  <c r="D3117" i="2"/>
  <c r="D3116" i="2"/>
  <c r="D3163" i="2"/>
  <c r="D3121" i="2"/>
  <c r="D3165" i="2"/>
  <c r="D3167" i="2"/>
  <c r="D3118" i="2"/>
  <c r="D3119" i="2"/>
  <c r="D3166" i="2"/>
  <c r="D3164" i="2"/>
  <c r="D3120"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8" i="2"/>
  <c r="D3169" i="2"/>
  <c r="D3170" i="2"/>
  <c r="D3172" i="2"/>
  <c r="D3173" i="2"/>
  <c r="D3171" i="2"/>
  <c r="D3181" i="2"/>
  <c r="D3182" i="2"/>
  <c r="D3180" i="2"/>
  <c r="D3183" i="2"/>
  <c r="D3174" i="2"/>
  <c r="D3175" i="2"/>
  <c r="D3176" i="2"/>
  <c r="D3177" i="2"/>
  <c r="D3178" i="2"/>
  <c r="D3179"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25" i="2"/>
  <c r="D3226" i="2"/>
  <c r="D3227" i="2"/>
  <c r="D3228" i="2"/>
  <c r="D3229" i="2"/>
  <c r="D3230" i="2"/>
  <c r="D3231" i="2"/>
  <c r="D3232" i="2"/>
  <c r="D3218" i="2"/>
  <c r="D3233" i="2"/>
  <c r="D3234" i="2"/>
  <c r="D3219" i="2"/>
  <c r="D3235" i="2"/>
  <c r="D3236" i="2"/>
  <c r="D3237" i="2"/>
  <c r="D3238" i="2"/>
  <c r="D3239" i="2"/>
  <c r="D3240" i="2"/>
  <c r="D3241" i="2"/>
  <c r="D3242" i="2"/>
  <c r="D3243" i="2"/>
  <c r="D3244" i="2"/>
  <c r="D3245" i="2"/>
  <c r="D3246" i="2"/>
  <c r="D3247" i="2"/>
  <c r="D3248" i="2"/>
  <c r="D3249" i="2"/>
  <c r="D3250" i="2"/>
  <c r="D3220" i="2"/>
  <c r="D3251" i="2"/>
  <c r="D3252" i="2"/>
  <c r="D3253" i="2"/>
  <c r="D3254" i="2"/>
  <c r="D3255" i="2"/>
  <c r="D3256" i="2"/>
  <c r="D3257" i="2"/>
  <c r="D3258" i="2"/>
  <c r="D3259" i="2"/>
  <c r="D3260" i="2"/>
  <c r="D3261" i="2"/>
  <c r="D3262" i="2"/>
  <c r="D3263" i="2"/>
  <c r="D3264" i="2"/>
  <c r="D3265" i="2"/>
  <c r="D3266" i="2"/>
  <c r="D3267" i="2"/>
  <c r="D3221" i="2"/>
  <c r="D3268" i="2"/>
  <c r="D3222" i="2"/>
  <c r="D3269" i="2"/>
  <c r="D3270" i="2"/>
  <c r="D3271" i="2"/>
  <c r="D3272" i="2"/>
  <c r="D3273" i="2"/>
  <c r="D3274" i="2"/>
  <c r="D3275" i="2"/>
  <c r="D3276" i="2"/>
  <c r="D3277" i="2"/>
  <c r="D3278" i="2"/>
  <c r="D3279" i="2"/>
  <c r="D3280" i="2"/>
  <c r="D3281" i="2"/>
  <c r="D3282" i="2"/>
  <c r="D3283" i="2"/>
  <c r="D3284" i="2"/>
  <c r="D3285" i="2"/>
  <c r="D3286" i="2"/>
  <c r="D3287" i="2"/>
  <c r="D3288" i="2"/>
  <c r="D3289" i="2"/>
  <c r="D3290" i="2"/>
  <c r="D3223" i="2"/>
  <c r="D3291" i="2"/>
  <c r="D3224" i="2"/>
  <c r="D3292" i="2"/>
  <c r="D3293" i="2"/>
  <c r="D3294" i="2"/>
  <c r="D3295" i="2"/>
  <c r="D3296" i="2"/>
  <c r="D3297" i="2"/>
  <c r="D3298" i="2"/>
  <c r="D3299" i="2"/>
  <c r="D3300" i="2"/>
  <c r="D3301" i="2"/>
  <c r="D3302" i="2"/>
  <c r="D3303" i="2"/>
  <c r="D3304" i="2"/>
  <c r="D3305" i="2"/>
  <c r="D3306" i="2"/>
  <c r="D3307" i="2"/>
  <c r="D3308"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09" i="2"/>
  <c r="D3343" i="2"/>
  <c r="D3344" i="2"/>
  <c r="D3345" i="2"/>
  <c r="D3310" i="2"/>
  <c r="D3346" i="2"/>
  <c r="D3347" i="2"/>
  <c r="D3348" i="2"/>
  <c r="D3349" i="2"/>
  <c r="D3351" i="2"/>
  <c r="D3350" i="2"/>
  <c r="D3353" i="2"/>
  <c r="D3354" i="2"/>
  <c r="D3355" i="2"/>
  <c r="D3356" i="2"/>
  <c r="D3357" i="2"/>
  <c r="D3352" i="2"/>
  <c r="D3358" i="2"/>
  <c r="D7732" i="2"/>
  <c r="D7733" i="2"/>
  <c r="D7734" i="2"/>
  <c r="D7735" i="2"/>
  <c r="D7736" i="2"/>
  <c r="D7737" i="2"/>
  <c r="D7738" i="2"/>
  <c r="D7739" i="2"/>
  <c r="D7740" i="2"/>
  <c r="D7741" i="2"/>
  <c r="D7742" i="2"/>
  <c r="D3360" i="2"/>
  <c r="D3361" i="2"/>
  <c r="D3362" i="2"/>
  <c r="D3363" i="2"/>
  <c r="D3364" i="2"/>
  <c r="D3359" i="2"/>
  <c r="D3365" i="2"/>
  <c r="D3366" i="2"/>
  <c r="D3367" i="2"/>
  <c r="D3368" i="2"/>
  <c r="D3369" i="2"/>
  <c r="D3370" i="2"/>
  <c r="D3371" i="2"/>
  <c r="D3372" i="2"/>
  <c r="D3373" i="2"/>
  <c r="D3374" i="2"/>
  <c r="D3375" i="2"/>
  <c r="D3376" i="2"/>
  <c r="D3377" i="2"/>
  <c r="D3378" i="2"/>
  <c r="D3379" i="2"/>
  <c r="D3380" i="2"/>
  <c r="D3381" i="2"/>
  <c r="D3382" i="2"/>
  <c r="D3383" i="2"/>
  <c r="D3384" i="2"/>
  <c r="D3386" i="2"/>
  <c r="D3392" i="2"/>
  <c r="D3391" i="2"/>
  <c r="D3387" i="2"/>
  <c r="D3388" i="2"/>
  <c r="D3389" i="2"/>
  <c r="D3390" i="2"/>
  <c r="D3385" i="2"/>
  <c r="D3393" i="2"/>
  <c r="D3394" i="2"/>
  <c r="D3395" i="2"/>
  <c r="D3396" i="2"/>
  <c r="D3399" i="2"/>
  <c r="D3400" i="2"/>
  <c r="D3401" i="2"/>
  <c r="D3402" i="2"/>
  <c r="D3403" i="2"/>
  <c r="D3404" i="2"/>
  <c r="D3405" i="2"/>
  <c r="D3398" i="2"/>
  <c r="D3406" i="2"/>
  <c r="D3407" i="2"/>
  <c r="D3408" i="2"/>
  <c r="D3409" i="2"/>
  <c r="D3410" i="2"/>
  <c r="D3411" i="2"/>
  <c r="D3412" i="2"/>
  <c r="D3413" i="2"/>
  <c r="D3414" i="2"/>
  <c r="D3415" i="2"/>
  <c r="D3416" i="2"/>
  <c r="D3397"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7731" i="2"/>
  <c r="D3462" i="2"/>
  <c r="D3463" i="2"/>
  <c r="D3465" i="2"/>
  <c r="D3464" i="2"/>
  <c r="D3466" i="2"/>
  <c r="D3467" i="2"/>
  <c r="D3468" i="2"/>
  <c r="D3469" i="2"/>
  <c r="D3470" i="2"/>
  <c r="D3472" i="2"/>
  <c r="D3471"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7729" i="2"/>
  <c r="D3499" i="2"/>
  <c r="D7730" i="2"/>
  <c r="D3500" i="2"/>
  <c r="D3501" i="2"/>
  <c r="D3502" i="2"/>
  <c r="D3503" i="2"/>
  <c r="D3504" i="2"/>
  <c r="D3505" i="2"/>
  <c r="D3506" i="2"/>
  <c r="D3507" i="2"/>
  <c r="D3508" i="2"/>
  <c r="D3509" i="2"/>
  <c r="D3510" i="2"/>
  <c r="D3511" i="2"/>
  <c r="D3512" i="2"/>
  <c r="D3513" i="2"/>
  <c r="D3516" i="2"/>
  <c r="D3514" i="2"/>
  <c r="D3517" i="2"/>
  <c r="D3515"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61" i="2"/>
  <c r="D3562" i="2"/>
  <c r="D3563" i="2"/>
  <c r="D3564" i="2"/>
  <c r="D3565" i="2"/>
  <c r="D3566" i="2"/>
  <c r="D3567" i="2"/>
  <c r="D3568" i="2"/>
  <c r="D3560"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30" i="2"/>
  <c r="D3607" i="2"/>
  <c r="D3608" i="2"/>
  <c r="D3609" i="2"/>
  <c r="D3610" i="2"/>
  <c r="D3611" i="2"/>
  <c r="D3612" i="2"/>
  <c r="D3613" i="2"/>
  <c r="D3614" i="2"/>
  <c r="D3615" i="2"/>
  <c r="D3616" i="2"/>
  <c r="D3617" i="2"/>
  <c r="D3618" i="2"/>
  <c r="D3619" i="2"/>
  <c r="D3620" i="2"/>
  <c r="D3621" i="2"/>
  <c r="D3622" i="2"/>
  <c r="D3623" i="2"/>
  <c r="D3624" i="2"/>
  <c r="D3559" i="2"/>
  <c r="D3625" i="2"/>
  <c r="D3626" i="2"/>
  <c r="D3627" i="2"/>
  <c r="D3628" i="2"/>
  <c r="D3629" i="2"/>
  <c r="D3631" i="2"/>
  <c r="D3632" i="2"/>
  <c r="D3633" i="2"/>
  <c r="D3634" i="2"/>
  <c r="D3635" i="2"/>
  <c r="D3636" i="2"/>
  <c r="D3637" i="2"/>
  <c r="D3638" i="2"/>
  <c r="D3639" i="2"/>
  <c r="D3640" i="2"/>
  <c r="D3641" i="2"/>
  <c r="D3642" i="2"/>
  <c r="D3643" i="2"/>
  <c r="D3645" i="2"/>
  <c r="D3646" i="2"/>
  <c r="D3647" i="2"/>
  <c r="D3648" i="2"/>
  <c r="D3649" i="2"/>
  <c r="D3650" i="2"/>
  <c r="D3651" i="2"/>
  <c r="D3652" i="2"/>
  <c r="D3653" i="2"/>
  <c r="D3654" i="2"/>
  <c r="D3655" i="2"/>
  <c r="D3656" i="2"/>
  <c r="D3657" i="2"/>
  <c r="D3644" i="2"/>
  <c r="D3658" i="2"/>
  <c r="D3659" i="2"/>
  <c r="D3660" i="2"/>
  <c r="D3661" i="2"/>
  <c r="D3662" i="2"/>
  <c r="D3663" i="2"/>
  <c r="D3664" i="2"/>
  <c r="D3665" i="2"/>
  <c r="D3666" i="2"/>
  <c r="D3667" i="2"/>
  <c r="D3668" i="2"/>
  <c r="D3669" i="2"/>
  <c r="D3670" i="2"/>
  <c r="D3671" i="2"/>
  <c r="D3672" i="2"/>
  <c r="D3673" i="2"/>
  <c r="D3674" i="2"/>
  <c r="D3675" i="2"/>
  <c r="D3679" i="2"/>
  <c r="D3680" i="2"/>
  <c r="D3676" i="2"/>
  <c r="D3677" i="2"/>
  <c r="D3678" i="2"/>
  <c r="D3681" i="2"/>
  <c r="D7727" i="2"/>
  <c r="D3682" i="2"/>
  <c r="D7728" i="2"/>
  <c r="D3683" i="2"/>
  <c r="D3684" i="2"/>
  <c r="D3685" i="2"/>
  <c r="D3686" i="2"/>
  <c r="D3689" i="2"/>
  <c r="D3690" i="2"/>
  <c r="D3691" i="2"/>
  <c r="D3687" i="2"/>
  <c r="D3688"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18" i="2"/>
  <c r="D3754" i="2"/>
  <c r="D3755" i="2"/>
  <c r="D3756" i="2"/>
  <c r="D3757" i="2"/>
  <c r="D3758" i="2"/>
  <c r="D3759" i="2"/>
  <c r="D3760" i="2"/>
  <c r="D3762" i="2"/>
  <c r="D3761" i="2"/>
  <c r="D3764" i="2"/>
  <c r="D3763" i="2"/>
  <c r="D3765" i="2"/>
  <c r="D3766" i="2"/>
  <c r="D3767" i="2"/>
  <c r="D3768" i="2"/>
  <c r="D3769" i="2"/>
  <c r="D3770" i="2"/>
  <c r="D3771" i="2"/>
  <c r="D3772" i="2"/>
  <c r="D3773" i="2"/>
  <c r="D3775" i="2"/>
  <c r="D3774" i="2"/>
  <c r="D3777" i="2"/>
  <c r="D3776" i="2"/>
  <c r="D3778" i="2"/>
  <c r="D3779" i="2"/>
  <c r="D3780" i="2"/>
  <c r="D3781"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782" i="2"/>
  <c r="D3816" i="2"/>
  <c r="D3817" i="2"/>
  <c r="D3818" i="2"/>
  <c r="D3819" i="2"/>
  <c r="D3820" i="2"/>
  <c r="D3821" i="2"/>
  <c r="D3822" i="2"/>
  <c r="D3823" i="2"/>
  <c r="D3824" i="2"/>
  <c r="D3825" i="2"/>
  <c r="D3826" i="2"/>
  <c r="D3827" i="2"/>
  <c r="D3828" i="2"/>
  <c r="D3829" i="2"/>
  <c r="D3830" i="2"/>
  <c r="D3831" i="2"/>
  <c r="D3832" i="2"/>
  <c r="D3833" i="2"/>
  <c r="D3834" i="2"/>
  <c r="D3835" i="2"/>
  <c r="D3783" i="2"/>
  <c r="D3836" i="2"/>
  <c r="D3837" i="2"/>
  <c r="D3838" i="2"/>
  <c r="D3839" i="2"/>
  <c r="D3840" i="2"/>
  <c r="D3841" i="2"/>
  <c r="D3842" i="2"/>
  <c r="D3843" i="2"/>
  <c r="D3845" i="2"/>
  <c r="D3846" i="2"/>
  <c r="D3847" i="2"/>
  <c r="D3844"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81" i="2"/>
  <c r="D3876" i="2"/>
  <c r="D3882" i="2"/>
  <c r="D3883" i="2"/>
  <c r="D3884" i="2"/>
  <c r="D3885" i="2"/>
  <c r="D3886" i="2"/>
  <c r="D3887" i="2"/>
  <c r="D3888" i="2"/>
  <c r="D3889" i="2"/>
  <c r="D3890" i="2"/>
  <c r="D3877" i="2"/>
  <c r="D3891" i="2"/>
  <c r="D3892" i="2"/>
  <c r="D3893" i="2"/>
  <c r="D3878" i="2"/>
  <c r="D3894" i="2"/>
  <c r="D3895" i="2"/>
  <c r="D3896" i="2"/>
  <c r="D3897" i="2"/>
  <c r="D3898" i="2"/>
  <c r="D3899" i="2"/>
  <c r="D3900" i="2"/>
  <c r="D3901" i="2"/>
  <c r="D3902" i="2"/>
  <c r="D3903" i="2"/>
  <c r="D3904" i="2"/>
  <c r="D3905" i="2"/>
  <c r="D3906" i="2"/>
  <c r="D3907" i="2"/>
  <c r="D3908" i="2"/>
  <c r="D3909" i="2"/>
  <c r="D3910" i="2"/>
  <c r="D3911" i="2"/>
  <c r="D3912" i="2"/>
  <c r="D3913" i="2"/>
  <c r="D3879" i="2"/>
  <c r="D3914" i="2"/>
  <c r="D3880" i="2"/>
  <c r="D3915" i="2"/>
  <c r="D3916" i="2"/>
  <c r="D3917" i="2"/>
  <c r="D3918" i="2"/>
  <c r="D3919" i="2"/>
  <c r="D3920" i="2"/>
  <c r="D3921" i="2"/>
  <c r="D3922" i="2"/>
  <c r="D3923" i="2"/>
  <c r="D3924" i="2"/>
  <c r="D3925" i="2"/>
  <c r="D3926" i="2"/>
  <c r="D3927" i="2"/>
  <c r="D3928" i="2"/>
  <c r="D3931" i="2"/>
  <c r="D3930" i="2"/>
  <c r="D3929"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7713" i="2"/>
  <c r="D7714" i="2"/>
  <c r="D7715" i="2"/>
  <c r="D7716" i="2"/>
  <c r="D7717" i="2"/>
  <c r="D7718" i="2"/>
  <c r="D7719" i="2"/>
  <c r="D7720" i="2"/>
  <c r="D7721" i="2"/>
  <c r="D7722" i="2"/>
  <c r="D7723" i="2"/>
  <c r="D7724" i="2"/>
  <c r="D7725" i="2"/>
  <c r="D772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3" i="2"/>
  <c r="D4000"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01" i="2"/>
  <c r="D4027" i="2"/>
  <c r="D4028" i="2"/>
  <c r="D4029" i="2"/>
  <c r="D4030" i="2"/>
  <c r="D4031" i="2"/>
  <c r="D4032" i="2"/>
  <c r="D4033" i="2"/>
  <c r="D4034" i="2"/>
  <c r="D4002" i="2"/>
  <c r="D4035" i="2"/>
  <c r="D4036" i="2"/>
  <c r="D4037" i="2"/>
  <c r="D4038" i="2"/>
  <c r="D4039" i="2"/>
  <c r="D4040" i="2"/>
  <c r="D4041" i="2"/>
  <c r="D4042" i="2"/>
  <c r="D4043" i="2"/>
  <c r="D4044" i="2"/>
  <c r="D4045" i="2"/>
  <c r="D4046" i="2"/>
  <c r="D4047" i="2"/>
  <c r="D4048" i="2"/>
  <c r="D4049" i="2"/>
  <c r="D4050" i="2"/>
  <c r="D4051" i="2"/>
  <c r="D4052" i="2"/>
  <c r="D4053" i="2"/>
  <c r="D4054" i="2"/>
  <c r="D4055" i="2"/>
  <c r="D4057" i="2"/>
  <c r="D4056"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83" i="2"/>
  <c r="D4184" i="2"/>
  <c r="D4185" i="2"/>
  <c r="D4186" i="2"/>
  <c r="D4187" i="2"/>
  <c r="D4188" i="2"/>
  <c r="D4189" i="2"/>
  <c r="D4174" i="2"/>
  <c r="D4190" i="2"/>
  <c r="D4191" i="2"/>
  <c r="D4192" i="2"/>
  <c r="D4193" i="2"/>
  <c r="D4181" i="2"/>
  <c r="D4194" i="2"/>
  <c r="D4175" i="2"/>
  <c r="D4195" i="2"/>
  <c r="D4196" i="2"/>
  <c r="D4197" i="2"/>
  <c r="D4176" i="2"/>
  <c r="D4198" i="2"/>
  <c r="D4199" i="2"/>
  <c r="D4200" i="2"/>
  <c r="D4201" i="2"/>
  <c r="D4202" i="2"/>
  <c r="D4177" i="2"/>
  <c r="D4203" i="2"/>
  <c r="D4204" i="2"/>
  <c r="D4205" i="2"/>
  <c r="D4206" i="2"/>
  <c r="D4178" i="2"/>
  <c r="D4207" i="2"/>
  <c r="D4179" i="2"/>
  <c r="D4208" i="2"/>
  <c r="D4209" i="2"/>
  <c r="D4210" i="2"/>
  <c r="D4182" i="2"/>
  <c r="D418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7" i="2"/>
  <c r="D4338" i="2"/>
  <c r="D4339" i="2"/>
  <c r="D4340" i="2"/>
  <c r="D4336"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8" i="2"/>
  <c r="D4387"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7708" i="2"/>
  <c r="D7709" i="2"/>
  <c r="D7710" i="2"/>
  <c r="D7711" i="2"/>
  <c r="D7712"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9" i="2"/>
  <c r="D4510" i="2"/>
  <c r="D4508" i="2"/>
  <c r="D4511" i="2"/>
  <c r="D4512" i="2"/>
  <c r="D4513" i="2"/>
  <c r="D4514" i="2"/>
  <c r="D4515" i="2"/>
  <c r="D4516" i="2"/>
  <c r="D4517" i="2"/>
  <c r="D4518" i="2"/>
  <c r="D4519" i="2"/>
  <c r="D4520" i="2"/>
  <c r="D4521" i="2"/>
  <c r="D4522" i="2"/>
  <c r="D4523" i="2"/>
  <c r="D4524" i="2"/>
  <c r="D4525" i="2"/>
  <c r="D4526" i="2"/>
  <c r="D4529" i="2"/>
  <c r="D4530" i="2"/>
  <c r="D4531" i="2"/>
  <c r="D4532" i="2"/>
  <c r="D4533" i="2"/>
  <c r="D4534" i="2"/>
  <c r="D4527" i="2"/>
  <c r="D4535" i="2"/>
  <c r="D4536" i="2"/>
  <c r="D4537" i="2"/>
  <c r="D4538" i="2"/>
  <c r="D4539" i="2"/>
  <c r="D4540" i="2"/>
  <c r="D4541" i="2"/>
  <c r="D4542" i="2"/>
  <c r="D4543" i="2"/>
  <c r="D4544" i="2"/>
  <c r="D4545" i="2"/>
  <c r="D4546" i="2"/>
  <c r="D4547" i="2"/>
  <c r="D4548" i="2"/>
  <c r="D4549" i="2"/>
  <c r="D4550" i="2"/>
  <c r="D4551" i="2"/>
  <c r="D4552" i="2"/>
  <c r="D4553" i="2"/>
  <c r="D4554" i="2"/>
  <c r="D4528" i="2"/>
  <c r="D4555" i="2"/>
  <c r="D4556" i="2"/>
  <c r="D4557" i="2"/>
  <c r="D4558" i="2"/>
  <c r="D4559" i="2"/>
  <c r="D4560" i="2"/>
  <c r="D4561" i="2"/>
  <c r="D4562" i="2"/>
  <c r="D4563" i="2"/>
  <c r="D4564" i="2"/>
  <c r="D4565" i="2"/>
  <c r="D4566" i="2"/>
  <c r="D4567" i="2"/>
  <c r="D4568" i="2"/>
  <c r="D4569" i="2"/>
  <c r="D4570" i="2"/>
  <c r="D4572" i="2"/>
  <c r="D4573" i="2"/>
  <c r="D4574" i="2"/>
  <c r="D4575" i="2"/>
  <c r="D4576" i="2"/>
  <c r="D4577" i="2"/>
  <c r="D4578" i="2"/>
  <c r="D4579" i="2"/>
  <c r="D4580" i="2"/>
  <c r="D4581" i="2"/>
  <c r="D4582" i="2"/>
  <c r="D4583" i="2"/>
  <c r="D4571" i="2"/>
  <c r="D4584" i="2"/>
  <c r="D4585" i="2"/>
  <c r="D4586" i="2"/>
  <c r="D4587" i="2"/>
  <c r="D4588" i="2"/>
  <c r="D4589" i="2"/>
  <c r="D4590" i="2"/>
  <c r="D4591" i="2"/>
  <c r="D4592" i="2"/>
  <c r="D4593" i="2"/>
  <c r="D4596" i="2"/>
  <c r="D4595" i="2"/>
  <c r="D4594"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6" i="2"/>
  <c r="D4685" i="2"/>
  <c r="D4687" i="2"/>
  <c r="D4688" i="2"/>
  <c r="D4689" i="2"/>
  <c r="D4690" i="2"/>
  <c r="D4691" i="2"/>
  <c r="D4692" i="2"/>
  <c r="D4693" i="2"/>
  <c r="D4694" i="2"/>
  <c r="D4695" i="2"/>
  <c r="D4697" i="2"/>
  <c r="D4696"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43" i="2"/>
  <c r="D4744" i="2"/>
  <c r="D4745" i="2"/>
  <c r="D4746" i="2"/>
  <c r="D4747" i="2"/>
  <c r="D4748" i="2"/>
  <c r="D4749" i="2"/>
  <c r="D4750" i="2"/>
  <c r="D4751" i="2"/>
  <c r="D4752" i="2"/>
  <c r="D4753" i="2"/>
  <c r="D4754" i="2"/>
  <c r="D4755" i="2"/>
  <c r="D4756" i="2"/>
  <c r="D4757" i="2"/>
  <c r="D4742" i="2"/>
  <c r="D4758" i="2"/>
  <c r="D4759" i="2"/>
  <c r="D4760" i="2"/>
  <c r="D4738" i="2"/>
  <c r="D4739" i="2"/>
  <c r="D4761" i="2"/>
  <c r="D4740" i="2"/>
  <c r="D474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770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8" i="2"/>
  <c r="D4849" i="2"/>
  <c r="D4850" i="2"/>
  <c r="D4851" i="2"/>
  <c r="D4852" i="2"/>
  <c r="D4853" i="2"/>
  <c r="D4854" i="2"/>
  <c r="D4855" i="2"/>
  <c r="D4856" i="2"/>
  <c r="D4857" i="2"/>
  <c r="D4858" i="2"/>
  <c r="D4842" i="2"/>
  <c r="D4859" i="2"/>
  <c r="D4843" i="2"/>
  <c r="D4860" i="2"/>
  <c r="D4861" i="2"/>
  <c r="D4862" i="2"/>
  <c r="D4863" i="2"/>
  <c r="D4864" i="2"/>
  <c r="D4865" i="2"/>
  <c r="D4866" i="2"/>
  <c r="D4867" i="2"/>
  <c r="D4868" i="2"/>
  <c r="D4869" i="2"/>
  <c r="D4870" i="2"/>
  <c r="D4871" i="2"/>
  <c r="D4844" i="2"/>
  <c r="D4872" i="2"/>
  <c r="D4845" i="2"/>
  <c r="D4846" i="2"/>
  <c r="D4873" i="2"/>
  <c r="D4874" i="2"/>
  <c r="D4875" i="2"/>
  <c r="D4876" i="2"/>
  <c r="D4877" i="2"/>
  <c r="D4878" i="2"/>
  <c r="D4847"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7" i="2"/>
  <c r="D4968" i="2"/>
  <c r="D4969" i="2"/>
  <c r="D4970" i="2"/>
  <c r="D4971" i="2"/>
  <c r="D4972" i="2"/>
  <c r="D4973" i="2"/>
  <c r="D4974" i="2"/>
  <c r="D4975" i="2"/>
  <c r="D4976" i="2"/>
  <c r="D4977" i="2"/>
  <c r="D4978" i="2"/>
  <c r="D4979" i="2"/>
  <c r="D4980" i="2"/>
  <c r="D4981" i="2"/>
  <c r="D4982" i="2"/>
  <c r="D4983" i="2"/>
  <c r="D4984" i="2"/>
  <c r="D4985" i="2"/>
  <c r="D4986" i="2"/>
  <c r="D4987" i="2"/>
  <c r="D4966"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41" i="2"/>
  <c r="D5042" i="2"/>
  <c r="D5043" i="2"/>
  <c r="D5044" i="2"/>
  <c r="D5045" i="2"/>
  <c r="D5046" i="2"/>
  <c r="D5047" i="2"/>
  <c r="D5048" i="2"/>
  <c r="D5049" i="2"/>
  <c r="D5038" i="2"/>
  <c r="D5050" i="2"/>
  <c r="D5051" i="2"/>
  <c r="D5052" i="2"/>
  <c r="D5053" i="2"/>
  <c r="D5054" i="2"/>
  <c r="D5055" i="2"/>
  <c r="D5056" i="2"/>
  <c r="D5057" i="2"/>
  <c r="D5058" i="2"/>
  <c r="D5039" i="2"/>
  <c r="D5059" i="2"/>
  <c r="D5060" i="2"/>
  <c r="D5061" i="2"/>
  <c r="D5062" i="2"/>
  <c r="D5063" i="2"/>
  <c r="D5064" i="2"/>
  <c r="D5065" i="2"/>
  <c r="D5066" i="2"/>
  <c r="D5067" i="2"/>
  <c r="D5068" i="2"/>
  <c r="D5069" i="2"/>
  <c r="D5070" i="2"/>
  <c r="D5071" i="2"/>
  <c r="D5072" i="2"/>
  <c r="D5073" i="2"/>
  <c r="D5074" i="2"/>
  <c r="D5075" i="2"/>
  <c r="D5076" i="2"/>
  <c r="D5077" i="2"/>
  <c r="D5040" i="2"/>
  <c r="D5078" i="2"/>
  <c r="D5079" i="2"/>
  <c r="D5080" i="2"/>
  <c r="D5081" i="2"/>
  <c r="D5082" i="2"/>
  <c r="D5083" i="2"/>
  <c r="D5084" i="2"/>
  <c r="D5085" i="2"/>
  <c r="D5086" i="2"/>
  <c r="D5087" i="2"/>
  <c r="D5088" i="2"/>
  <c r="D5089" i="2"/>
  <c r="D5090" i="2"/>
  <c r="D5092" i="2"/>
  <c r="D5093" i="2"/>
  <c r="D5094" i="2"/>
  <c r="D5095" i="2"/>
  <c r="D5096" i="2"/>
  <c r="D5097" i="2"/>
  <c r="D5098" i="2"/>
  <c r="D5099" i="2"/>
  <c r="D5100" i="2"/>
  <c r="D5101" i="2"/>
  <c r="D509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61" i="2"/>
  <c r="D5162" i="2"/>
  <c r="D5163" i="2"/>
  <c r="D5164" i="2"/>
  <c r="D5165" i="2"/>
  <c r="D5166" i="2"/>
  <c r="D5167" i="2"/>
  <c r="D5168" i="2"/>
  <c r="D5169" i="2"/>
  <c r="D5170" i="2"/>
  <c r="D5160" i="2"/>
  <c r="D5171" i="2"/>
  <c r="D5172" i="2"/>
  <c r="D5173" i="2"/>
  <c r="D5174" i="2"/>
  <c r="D5175" i="2"/>
  <c r="D5176" i="2"/>
  <c r="D5177" i="2"/>
  <c r="D5178" i="2"/>
  <c r="D5179" i="2"/>
  <c r="D5180" i="2"/>
  <c r="D5181" i="2"/>
  <c r="D5182" i="2"/>
  <c r="D5183" i="2"/>
  <c r="D5157" i="2"/>
  <c r="D5184" i="2"/>
  <c r="D5185" i="2"/>
  <c r="D5158" i="2"/>
  <c r="D5186" i="2"/>
  <c r="D5187" i="2"/>
  <c r="D5159"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50"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6" i="2"/>
  <c r="D5335" i="2"/>
  <c r="D5338" i="2"/>
  <c r="D5339" i="2"/>
  <c r="D5340" i="2"/>
  <c r="D5341" i="2"/>
  <c r="D5342" i="2"/>
  <c r="D5343" i="2"/>
  <c r="D5344" i="2"/>
  <c r="D5345" i="2"/>
  <c r="D5346" i="2"/>
  <c r="D5347" i="2"/>
  <c r="D5348" i="2"/>
  <c r="D5349" i="2"/>
  <c r="D5350" i="2"/>
  <c r="D5351" i="2"/>
  <c r="D5352" i="2"/>
  <c r="D5353" i="2"/>
  <c r="D5337" i="2"/>
  <c r="D5354" i="2"/>
  <c r="D5355" i="2"/>
  <c r="D5356" i="2"/>
  <c r="D5357" i="2"/>
  <c r="D5358" i="2"/>
  <c r="D5359" i="2"/>
  <c r="D5360" i="2"/>
  <c r="D5361" i="2"/>
  <c r="D5362" i="2"/>
  <c r="D5363" i="2"/>
  <c r="D5364" i="2"/>
  <c r="D5365" i="2"/>
  <c r="D5366" i="2"/>
  <c r="D5367" i="2"/>
  <c r="D5368" i="2"/>
  <c r="D5369" i="2"/>
  <c r="D5370" i="2"/>
  <c r="D5371" i="2"/>
  <c r="D5372" i="2"/>
  <c r="D5373" i="2"/>
  <c r="D5374" i="2"/>
  <c r="D5376" i="2"/>
  <c r="D5377" i="2"/>
  <c r="D5378" i="2"/>
  <c r="D5379" i="2"/>
  <c r="D5380" i="2"/>
  <c r="D5381" i="2"/>
  <c r="D5382" i="2"/>
  <c r="D5383" i="2"/>
  <c r="D5384" i="2"/>
  <c r="D5375"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5" i="2"/>
  <c r="D5486" i="2"/>
  <c r="D5487" i="2"/>
  <c r="D5488" i="2"/>
  <c r="D5489" i="2"/>
  <c r="D5490" i="2"/>
  <c r="D5491" i="2"/>
  <c r="D5492" i="2"/>
  <c r="D5493" i="2"/>
  <c r="D5494" i="2"/>
  <c r="D5495" i="2"/>
  <c r="D5496" i="2"/>
  <c r="D5497" i="2"/>
  <c r="D5498" i="2"/>
  <c r="D5499" i="2"/>
  <c r="D5500" i="2"/>
  <c r="D5501" i="2"/>
  <c r="D5502" i="2"/>
  <c r="D5503" i="2"/>
  <c r="D548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484"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2" i="2"/>
  <c r="D5573" i="2"/>
  <c r="D5574" i="2"/>
  <c r="D5575" i="2"/>
  <c r="D5576" i="2"/>
  <c r="D5577" i="2"/>
  <c r="D5578" i="2"/>
  <c r="D5579" i="2"/>
  <c r="D5580" i="2"/>
  <c r="D5581" i="2"/>
  <c r="D5582" i="2"/>
  <c r="D5583" i="2"/>
  <c r="D5584" i="2"/>
  <c r="D5585" i="2"/>
  <c r="D5571"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7677" i="2"/>
  <c r="D7678" i="2"/>
  <c r="D7679" i="2"/>
  <c r="D5683" i="2"/>
  <c r="D5675" i="2"/>
  <c r="D5676" i="2"/>
  <c r="D5677" i="2"/>
  <c r="D5678" i="2"/>
  <c r="D5679" i="2"/>
  <c r="D5680" i="2"/>
  <c r="D5681" i="2"/>
  <c r="D5682" i="2"/>
  <c r="D5684" i="2"/>
  <c r="D5686" i="2"/>
  <c r="D5687" i="2"/>
  <c r="D5688" i="2"/>
  <c r="D5689" i="2"/>
  <c r="D5690" i="2"/>
  <c r="D5691" i="2"/>
  <c r="D5692" i="2"/>
  <c r="D5693" i="2"/>
  <c r="D5694" i="2"/>
  <c r="D5695" i="2"/>
  <c r="D5696" i="2"/>
  <c r="D5697" i="2"/>
  <c r="D5698" i="2"/>
  <c r="D5685"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7676" i="2"/>
  <c r="D5737" i="2"/>
  <c r="D5738" i="2"/>
  <c r="D5739" i="2"/>
  <c r="D5740" i="2"/>
  <c r="D5741" i="2"/>
  <c r="D5744" i="2"/>
  <c r="D5745" i="2"/>
  <c r="D5746" i="2"/>
  <c r="D5747" i="2"/>
  <c r="D5748" i="2"/>
  <c r="D5742" i="2"/>
  <c r="D5749" i="2"/>
  <c r="D5750" i="2"/>
  <c r="D5751" i="2"/>
  <c r="D5752" i="2"/>
  <c r="D5753" i="2"/>
  <c r="D5754" i="2"/>
  <c r="D5755" i="2"/>
  <c r="D5756" i="2"/>
  <c r="D5757" i="2"/>
  <c r="D5758" i="2"/>
  <c r="D5759" i="2"/>
  <c r="D5760" i="2"/>
  <c r="D5761" i="2"/>
  <c r="D5762" i="2"/>
  <c r="D5763" i="2"/>
  <c r="D5764" i="2"/>
  <c r="D5765" i="2"/>
  <c r="D5766" i="2"/>
  <c r="D5743"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67" i="2"/>
  <c r="D5794" i="2"/>
  <c r="D5768" i="2"/>
  <c r="D5795" i="2"/>
  <c r="D5796" i="2"/>
  <c r="D5797" i="2"/>
  <c r="D5798" i="2"/>
  <c r="D5799" i="2"/>
  <c r="D5800" i="2"/>
  <c r="D5801" i="2"/>
  <c r="D5802" i="2"/>
  <c r="D5803" i="2"/>
  <c r="D5804" i="2"/>
  <c r="D5805" i="2"/>
  <c r="D5806" i="2"/>
  <c r="D5808" i="2"/>
  <c r="D5809" i="2"/>
  <c r="D5807" i="2"/>
  <c r="D5810" i="2"/>
  <c r="D5811" i="2"/>
  <c r="D5812" i="2"/>
  <c r="D5813" i="2"/>
  <c r="D5815" i="2"/>
  <c r="D5816" i="2"/>
  <c r="D5817" i="2"/>
  <c r="D5814" i="2"/>
  <c r="D5818" i="2"/>
  <c r="D5819" i="2"/>
  <c r="D5820" i="2"/>
  <c r="D5821" i="2"/>
  <c r="D5822" i="2"/>
  <c r="D5823" i="2"/>
  <c r="D5824" i="2"/>
  <c r="D5825" i="2"/>
  <c r="D5826" i="2"/>
  <c r="D5827" i="2"/>
  <c r="D5828" i="2"/>
  <c r="D5829" i="2"/>
  <c r="D5830" i="2"/>
  <c r="D5831" i="2"/>
  <c r="D5832" i="2"/>
  <c r="D5833" i="2"/>
  <c r="D5835" i="2"/>
  <c r="D5836" i="2"/>
  <c r="D5837" i="2"/>
  <c r="D5838" i="2"/>
  <c r="D5834" i="2"/>
  <c r="D5839" i="2"/>
  <c r="D5840" i="2"/>
  <c r="D5841" i="2"/>
  <c r="D5842" i="2"/>
  <c r="D5843" i="2"/>
  <c r="D5844" i="2"/>
  <c r="D5845" i="2"/>
  <c r="D5846" i="2"/>
  <c r="D5847" i="2"/>
  <c r="D5854" i="2"/>
  <c r="D5848" i="2"/>
  <c r="D5849" i="2"/>
  <c r="D5850" i="2"/>
  <c r="D5851" i="2"/>
  <c r="D5852" i="2"/>
  <c r="D5853"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6" i="2"/>
  <c r="D5885"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89"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7672" i="2"/>
  <c r="D7673" i="2"/>
  <c r="D7674" i="2"/>
  <c r="D7675"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093"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8" i="2"/>
  <c r="D6179" i="2"/>
  <c r="D6180" i="2"/>
  <c r="D6181" i="2"/>
  <c r="D6182" i="2"/>
  <c r="D6183" i="2"/>
  <c r="D6184" i="2"/>
  <c r="D6185" i="2"/>
  <c r="D6186" i="2"/>
  <c r="D6187" i="2"/>
  <c r="D6176" i="2"/>
  <c r="D6188" i="2"/>
  <c r="D6177"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5" i="2"/>
  <c r="D6216" i="2"/>
  <c r="D6217" i="2"/>
  <c r="D6218" i="2"/>
  <c r="D6219" i="2"/>
  <c r="D6220" i="2"/>
  <c r="D6221" i="2"/>
  <c r="D6222" i="2"/>
  <c r="D6223" i="2"/>
  <c r="D6224" i="2"/>
  <c r="D6225" i="2"/>
  <c r="D6226" i="2"/>
  <c r="D6214"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9" i="2"/>
  <c r="D6268"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1" i="2"/>
  <c r="D6322" i="2"/>
  <c r="D6323" i="2"/>
  <c r="D6324" i="2"/>
  <c r="D6325" i="2"/>
  <c r="D6326" i="2"/>
  <c r="D6327" i="2"/>
  <c r="D6328" i="2"/>
  <c r="D6329" i="2"/>
  <c r="D6330" i="2"/>
  <c r="D6331" i="2"/>
  <c r="D6332" i="2"/>
  <c r="D6320"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9" i="2"/>
  <c r="D6400" i="2"/>
  <c r="D6401" i="2"/>
  <c r="D6402" i="2"/>
  <c r="D6403" i="2"/>
  <c r="D6404" i="2"/>
  <c r="D6405" i="2"/>
  <c r="D6406" i="2"/>
  <c r="D6407" i="2"/>
  <c r="D6398" i="2"/>
  <c r="D6408" i="2"/>
  <c r="D6409" i="2"/>
  <c r="D6410" i="2"/>
  <c r="D6411" i="2"/>
  <c r="D6412" i="2"/>
  <c r="D6413" i="2"/>
  <c r="D6414" i="2"/>
  <c r="D6415" i="2"/>
  <c r="D6416" i="2"/>
  <c r="D6417" i="2"/>
  <c r="D6418" i="2"/>
  <c r="D6419" i="2"/>
  <c r="D6420" i="2"/>
  <c r="D6421" i="2"/>
  <c r="D6422" i="2"/>
  <c r="D6423" i="2"/>
  <c r="D6424" i="2"/>
  <c r="D6425" i="2"/>
  <c r="D6426" i="2"/>
  <c r="D6427" i="2"/>
  <c r="D6428" i="2"/>
  <c r="D6429" i="2"/>
  <c r="D7656" i="2"/>
  <c r="D7657" i="2"/>
  <c r="D7658" i="2"/>
  <c r="D7659" i="2"/>
  <c r="D7660" i="2"/>
  <c r="D7661" i="2"/>
  <c r="D7662" i="2"/>
  <c r="D7663" i="2"/>
  <c r="D7664" i="2"/>
  <c r="D7665" i="2"/>
  <c r="D7666" i="2"/>
  <c r="D7667" i="2"/>
  <c r="D7668" i="2"/>
  <c r="D7669" i="2"/>
  <c r="D7670" i="2"/>
  <c r="D7671" i="2"/>
  <c r="D7653" i="2"/>
  <c r="D7654" i="2"/>
  <c r="D7655" i="2"/>
  <c r="D6430" i="2"/>
  <c r="D6431" i="2"/>
  <c r="D6432" i="2"/>
  <c r="D6433" i="2"/>
  <c r="D6434" i="2"/>
  <c r="D6435" i="2"/>
  <c r="D6436" i="2"/>
  <c r="D6437" i="2"/>
  <c r="D6438" i="2"/>
  <c r="D6439" i="2"/>
  <c r="D6440" i="2"/>
  <c r="D6441" i="2"/>
  <c r="D6442" i="2"/>
  <c r="D6443" i="2"/>
  <c r="D6444" i="2"/>
  <c r="D6445" i="2"/>
  <c r="D6446" i="2"/>
  <c r="D6447" i="2"/>
  <c r="D7651" i="2"/>
  <c r="D6448" i="2"/>
  <c r="D6449" i="2"/>
  <c r="D6450" i="2"/>
  <c r="D6451" i="2"/>
  <c r="D6452" i="2"/>
  <c r="D6453" i="2"/>
  <c r="D7652"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7643" i="2"/>
  <c r="D7644" i="2"/>
  <c r="D7645" i="2"/>
  <c r="D7646" i="2"/>
  <c r="D7647" i="2"/>
  <c r="D7648" i="2"/>
  <c r="D7649" i="2"/>
  <c r="D7650" i="2"/>
  <c r="D6512" i="2"/>
  <c r="D6513" i="2"/>
  <c r="D6514" i="2"/>
  <c r="D6515" i="2"/>
  <c r="D6516" i="2"/>
  <c r="D6517" i="2"/>
  <c r="D6518" i="2"/>
  <c r="D6519" i="2"/>
  <c r="D6520" i="2"/>
  <c r="D6521" i="2"/>
  <c r="D6522" i="2"/>
  <c r="D6523" i="2"/>
  <c r="D6524" i="2"/>
  <c r="D6525" i="2"/>
  <c r="D6526" i="2"/>
  <c r="D6527" i="2"/>
  <c r="D6528" i="2"/>
  <c r="D6529" i="2"/>
  <c r="D6530" i="2"/>
  <c r="D7642" i="2"/>
  <c r="D6531" i="2"/>
  <c r="D6533" i="2"/>
  <c r="D6534" i="2"/>
  <c r="D6535" i="2"/>
  <c r="D6536" i="2"/>
  <c r="D6532" i="2"/>
  <c r="D6537" i="2"/>
  <c r="D6538" i="2"/>
  <c r="D6539" i="2"/>
  <c r="D6540" i="2"/>
  <c r="D6541" i="2"/>
  <c r="D6542" i="2"/>
  <c r="D6543" i="2"/>
  <c r="D6544" i="2"/>
  <c r="D6545" i="2"/>
  <c r="D7641" i="2"/>
  <c r="D6546" i="2"/>
  <c r="D6547" i="2"/>
  <c r="D6548" i="2"/>
  <c r="D6549" i="2"/>
  <c r="D6550" i="2"/>
  <c r="D6551" i="2"/>
  <c r="D6552" i="2"/>
  <c r="D6553" i="2"/>
  <c r="D6554" i="2"/>
  <c r="D6555" i="2"/>
  <c r="D6556" i="2"/>
  <c r="D6557" i="2"/>
  <c r="D6558" i="2"/>
  <c r="D6559" i="2"/>
  <c r="D6560" i="2"/>
  <c r="D6561" i="2"/>
  <c r="D6564" i="2"/>
  <c r="D6565" i="2"/>
  <c r="D6566" i="2"/>
  <c r="D6563" i="2"/>
  <c r="D6567" i="2"/>
  <c r="D6568" i="2"/>
  <c r="D6569" i="2"/>
  <c r="D6570" i="2"/>
  <c r="D6571" i="2"/>
  <c r="D6572" i="2"/>
  <c r="D6573" i="2"/>
  <c r="D6574" i="2"/>
  <c r="D6562"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7638" i="2"/>
  <c r="D6621" i="2"/>
  <c r="D7639" i="2"/>
  <c r="D7640" i="2"/>
  <c r="D6622" i="2"/>
  <c r="D6623" i="2"/>
  <c r="D7637" i="2"/>
  <c r="D6624" i="2"/>
  <c r="D6625" i="2"/>
  <c r="D6626" i="2"/>
  <c r="D6627" i="2"/>
  <c r="D6628" i="2"/>
  <c r="D6629" i="2"/>
  <c r="D6630" i="2"/>
  <c r="D6631" i="2"/>
  <c r="D6632" i="2"/>
  <c r="D6633" i="2"/>
  <c r="D6634" i="2"/>
  <c r="D6635" i="2"/>
  <c r="D6636" i="2"/>
  <c r="D6637" i="2"/>
  <c r="D6638" i="2"/>
  <c r="D6639" i="2"/>
  <c r="D6640" i="2"/>
  <c r="D7636"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7635" i="2"/>
  <c r="D6683" i="2"/>
  <c r="D6684" i="2"/>
  <c r="D6685" i="2"/>
  <c r="D6686" i="2"/>
  <c r="D6687" i="2"/>
  <c r="D6688" i="2"/>
  <c r="D6689" i="2"/>
  <c r="D6690" i="2"/>
  <c r="D6702" i="2"/>
  <c r="D6691" i="2"/>
  <c r="D6692" i="2"/>
  <c r="D6693" i="2"/>
  <c r="D6694" i="2"/>
  <c r="D6695" i="2"/>
  <c r="D6696" i="2"/>
  <c r="D6697" i="2"/>
  <c r="D6698" i="2"/>
  <c r="D6699" i="2"/>
  <c r="D6700" i="2"/>
  <c r="D6701"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71" i="2"/>
  <c r="D6757" i="2"/>
  <c r="D6758" i="2"/>
  <c r="D6759" i="2"/>
  <c r="D6760" i="2"/>
  <c r="D6761" i="2"/>
  <c r="D6762" i="2"/>
  <c r="D6763" i="2"/>
  <c r="D6764" i="2"/>
  <c r="D6765" i="2"/>
  <c r="D6766" i="2"/>
  <c r="D6767" i="2"/>
  <c r="D6768" i="2"/>
  <c r="D6769" i="2"/>
  <c r="D6770" i="2"/>
  <c r="D6772" i="2"/>
  <c r="D6773" i="2"/>
  <c r="D7631" i="2"/>
  <c r="D7632" i="2"/>
  <c r="D7633" i="2"/>
  <c r="D7634"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808" i="2"/>
  <c r="D6798" i="2"/>
  <c r="D6799" i="2"/>
  <c r="D6800" i="2"/>
  <c r="D6801" i="2"/>
  <c r="D6802" i="2"/>
  <c r="D6803" i="2"/>
  <c r="D6804" i="2"/>
  <c r="D6805" i="2"/>
  <c r="D6806" i="2"/>
  <c r="D6807" i="2"/>
  <c r="D7630" i="2"/>
  <c r="D6809" i="2"/>
  <c r="D6810" i="2"/>
  <c r="D6811" i="2"/>
  <c r="D6812" i="2"/>
  <c r="D6813" i="2"/>
  <c r="D6814" i="2"/>
  <c r="D6815" i="2"/>
  <c r="D6816" i="2"/>
  <c r="D6817" i="2"/>
  <c r="D6818" i="2"/>
  <c r="D6819" i="2"/>
  <c r="D6820" i="2"/>
  <c r="D7610" i="2"/>
  <c r="D7611" i="2"/>
  <c r="D7612" i="2"/>
  <c r="D7613" i="2"/>
  <c r="D7614" i="2"/>
  <c r="D7615" i="2"/>
  <c r="D7616" i="2"/>
  <c r="D7617" i="2"/>
  <c r="D7618" i="2"/>
  <c r="D7619" i="2"/>
  <c r="D7620" i="2"/>
  <c r="D7621" i="2"/>
  <c r="D7622" i="2"/>
  <c r="D7623" i="2"/>
  <c r="D7624" i="2"/>
  <c r="D7625" i="2"/>
  <c r="D7626" i="2"/>
  <c r="D7627" i="2"/>
  <c r="D7628" i="2"/>
  <c r="D7629"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7609"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7608"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7602" i="2"/>
  <c r="D7603" i="2"/>
  <c r="D7604" i="2"/>
  <c r="D7605" i="2"/>
  <c r="D7606" i="2"/>
  <c r="D7607" i="2"/>
  <c r="D6981" i="2"/>
  <c r="D6980" i="2"/>
  <c r="D6983" i="2"/>
  <c r="D6982" i="2"/>
  <c r="D6984" i="2"/>
  <c r="D6985" i="2"/>
  <c r="D6987" i="2"/>
  <c r="D6988" i="2"/>
  <c r="D6989" i="2"/>
  <c r="D6990" i="2"/>
  <c r="D6986" i="2"/>
  <c r="D6991" i="2"/>
  <c r="D6992" i="2"/>
  <c r="D6993" i="2"/>
  <c r="D6994" i="2"/>
  <c r="D7600" i="2"/>
  <c r="D6995" i="2"/>
  <c r="D7601" i="2"/>
  <c r="D6996" i="2"/>
  <c r="D6997" i="2"/>
  <c r="D6998" i="2"/>
  <c r="D6999" i="2"/>
  <c r="D7000" i="2"/>
  <c r="D7001" i="2"/>
  <c r="D7002" i="2"/>
  <c r="D7003" i="2"/>
  <c r="D7004" i="2"/>
  <c r="D7005" i="2"/>
  <c r="D7006" i="2"/>
  <c r="D7010" i="2"/>
  <c r="D7008" i="2"/>
  <c r="D7007" i="2"/>
  <c r="D7011" i="2"/>
  <c r="D7009"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7" i="2"/>
  <c r="D7038" i="2"/>
  <c r="D7039" i="2"/>
  <c r="D7040" i="2"/>
  <c r="D7041" i="2"/>
  <c r="D7036" i="2"/>
  <c r="D7042" i="2"/>
  <c r="D7043" i="2"/>
  <c r="D7044" i="2"/>
  <c r="D7045" i="2"/>
  <c r="D7046" i="2"/>
  <c r="D7047" i="2"/>
  <c r="D7048" i="2"/>
  <c r="D7049" i="2"/>
  <c r="D7050" i="2"/>
  <c r="D7051" i="2"/>
  <c r="D7052" i="2"/>
  <c r="D7053" i="2"/>
  <c r="D7054" i="2"/>
  <c r="D7055" i="2"/>
  <c r="D7056" i="2"/>
  <c r="D7599"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2" i="2"/>
  <c r="D7081" i="2"/>
  <c r="D7083" i="2"/>
  <c r="D7084" i="2"/>
  <c r="D7085" i="2"/>
  <c r="D7086" i="2"/>
  <c r="D7087" i="2"/>
  <c r="D7088" i="2"/>
  <c r="D7089" i="2"/>
  <c r="D7090" i="2"/>
  <c r="D7091" i="2"/>
  <c r="D7093" i="2"/>
  <c r="D7094" i="2"/>
  <c r="D7095" i="2"/>
  <c r="D7096" i="2"/>
  <c r="D7097" i="2"/>
  <c r="D7098" i="2"/>
  <c r="D7099" i="2"/>
  <c r="D7100" i="2"/>
  <c r="D7101" i="2"/>
  <c r="D7102" i="2"/>
  <c r="D7103" i="2"/>
  <c r="D7092" i="2"/>
  <c r="D7104" i="2"/>
  <c r="D7581" i="2"/>
  <c r="D7582" i="2"/>
  <c r="D7583" i="2"/>
  <c r="D7584" i="2"/>
  <c r="D7585" i="2"/>
  <c r="D7586" i="2"/>
  <c r="D7587" i="2"/>
  <c r="D7588" i="2"/>
  <c r="D7589" i="2"/>
  <c r="D7590" i="2"/>
  <c r="D7591" i="2"/>
  <c r="D7592" i="2"/>
  <c r="D7593" i="2"/>
  <c r="D7594" i="2"/>
  <c r="D7595" i="2"/>
  <c r="D7596" i="2"/>
  <c r="D7597" i="2"/>
  <c r="D7598" i="2"/>
  <c r="D7580" i="2"/>
  <c r="D7105" i="2"/>
  <c r="D7106" i="2"/>
  <c r="D7107" i="2"/>
  <c r="D7108" i="2"/>
  <c r="D7109" i="2"/>
  <c r="D7110" i="2"/>
  <c r="D7111" i="2"/>
  <c r="D7112" i="2"/>
  <c r="D7578" i="2"/>
  <c r="D7579" i="2"/>
  <c r="D7113" i="2"/>
  <c r="D7114" i="2"/>
  <c r="D7115" i="2"/>
  <c r="D7116" i="2"/>
  <c r="D7117" i="2"/>
  <c r="D7118" i="2"/>
  <c r="D7119" i="2"/>
  <c r="D7120" i="2"/>
  <c r="D7575" i="2"/>
  <c r="D7576" i="2"/>
  <c r="D7577" i="2"/>
  <c r="D7572" i="2"/>
  <c r="D7573" i="2"/>
  <c r="D7574"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571" i="2"/>
  <c r="D7145" i="2"/>
  <c r="D7146" i="2"/>
  <c r="D7147" i="2"/>
  <c r="D7148" i="2"/>
  <c r="D7149" i="2"/>
  <c r="D7150" i="2"/>
  <c r="D7570" i="2"/>
  <c r="D7567" i="2"/>
  <c r="D7568" i="2"/>
  <c r="D7569" i="2"/>
  <c r="D7151" i="2"/>
  <c r="D7566" i="2"/>
  <c r="D7152" i="2"/>
  <c r="D7153" i="2"/>
  <c r="D7161" i="2"/>
  <c r="D7154" i="2"/>
  <c r="D7155" i="2"/>
  <c r="D7156" i="2"/>
  <c r="D7157" i="2"/>
  <c r="D7158" i="2"/>
  <c r="D7159" i="2"/>
  <c r="D7160" i="2"/>
  <c r="D7162" i="2"/>
  <c r="D7564" i="2"/>
  <c r="D7163" i="2"/>
  <c r="D7164" i="2"/>
  <c r="D7565"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563"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560" i="2"/>
  <c r="D7561" i="2"/>
  <c r="D7562" i="2"/>
  <c r="D7234" i="2"/>
  <c r="D7235" i="2"/>
  <c r="D7236" i="2"/>
  <c r="D7237" i="2"/>
  <c r="D7238" i="2"/>
  <c r="D7239" i="2"/>
  <c r="D7240" i="2"/>
  <c r="D7559" i="2"/>
  <c r="D7241" i="2"/>
  <c r="D7242" i="2"/>
  <c r="D7243" i="2"/>
  <c r="D7244" i="2"/>
  <c r="D7245" i="2"/>
  <c r="D7246" i="2"/>
  <c r="D7247" i="2"/>
  <c r="D7248" i="2"/>
  <c r="D7249" i="2"/>
  <c r="D7250" i="2"/>
  <c r="D7251" i="2"/>
  <c r="D7252" i="2"/>
  <c r="D7253" i="2"/>
  <c r="D7254" i="2"/>
  <c r="D7255" i="2"/>
  <c r="D7256" i="2"/>
  <c r="D7257" i="2"/>
  <c r="D7546" i="2"/>
  <c r="D7258" i="2"/>
  <c r="D7547" i="2"/>
  <c r="D7548" i="2"/>
  <c r="D7549" i="2"/>
  <c r="D7550" i="2"/>
  <c r="D7551" i="2"/>
  <c r="D7552" i="2"/>
  <c r="D7553" i="2"/>
  <c r="D7554" i="2"/>
  <c r="D7555" i="2"/>
  <c r="D7556" i="2"/>
  <c r="D7557" i="2"/>
  <c r="D7558" i="2"/>
  <c r="D7260" i="2"/>
  <c r="D7261" i="2"/>
  <c r="D7262" i="2"/>
  <c r="D7263" i="2"/>
  <c r="D7259" i="2"/>
  <c r="D7264" i="2"/>
  <c r="D7265" i="2"/>
  <c r="D7545" i="2"/>
  <c r="D7266" i="2"/>
  <c r="D7267" i="2"/>
  <c r="D7268" i="2"/>
  <c r="D7269" i="2"/>
  <c r="D7543" i="2"/>
  <c r="D7544"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541" i="2"/>
  <c r="D7542" i="2"/>
  <c r="D7295" i="2"/>
  <c r="D7296" i="2"/>
  <c r="D7297" i="2"/>
  <c r="D7298" i="2"/>
  <c r="D7299" i="2"/>
  <c r="D7300" i="2"/>
  <c r="D7301" i="2"/>
  <c r="D7302" i="2"/>
  <c r="D7303" i="2"/>
  <c r="D7304" i="2"/>
  <c r="D7305" i="2"/>
  <c r="D7306" i="2"/>
  <c r="D7307" i="2"/>
  <c r="D7540" i="2"/>
  <c r="D7308" i="2"/>
  <c r="D7309" i="2"/>
  <c r="D7310" i="2"/>
  <c r="D7311" i="2"/>
  <c r="D7312" i="2"/>
  <c r="D7313" i="2"/>
  <c r="D7314" i="2"/>
  <c r="D7316" i="2"/>
  <c r="D7317" i="2"/>
  <c r="D7318" i="2"/>
  <c r="D7319" i="2"/>
  <c r="D7320" i="2"/>
  <c r="D7321" i="2"/>
  <c r="D7322" i="2"/>
  <c r="D7323" i="2"/>
  <c r="D7324" i="2"/>
  <c r="D7325" i="2"/>
  <c r="D7326" i="2"/>
  <c r="D7327" i="2"/>
  <c r="D7328" i="2"/>
  <c r="D7329" i="2"/>
  <c r="D7330" i="2"/>
  <c r="D7331" i="2"/>
  <c r="D7332" i="2"/>
  <c r="D7315" i="2"/>
  <c r="D7333" i="2"/>
  <c r="D7334" i="2"/>
  <c r="D7335" i="2"/>
  <c r="D7336" i="2"/>
  <c r="D7337" i="2"/>
  <c r="D7338" i="2"/>
  <c r="D7339" i="2"/>
  <c r="D7340" i="2"/>
  <c r="D7341" i="2"/>
  <c r="D7342" i="2"/>
  <c r="D7343" i="2"/>
  <c r="D7537" i="2"/>
  <c r="D7538" i="2"/>
  <c r="D7539" i="2"/>
  <c r="D7344" i="2"/>
  <c r="D7345" i="2"/>
  <c r="D7536" i="2"/>
  <c r="D7346" i="2"/>
  <c r="D7347" i="2"/>
  <c r="D7348" i="2"/>
  <c r="D7349" i="2"/>
  <c r="D7350" i="2"/>
  <c r="D7351" i="2"/>
  <c r="D7352" i="2"/>
  <c r="D7353" i="2"/>
  <c r="D7535" i="2"/>
  <c r="D7534" i="2"/>
  <c r="D7354" i="2"/>
  <c r="D7355" i="2"/>
  <c r="D7356" i="2"/>
  <c r="D7358" i="2"/>
  <c r="D7359" i="2"/>
  <c r="D7360" i="2"/>
  <c r="D7357" i="2"/>
  <c r="D7361" i="2"/>
  <c r="D7362" i="2"/>
  <c r="D7363" i="2"/>
  <c r="D7364" i="2"/>
  <c r="D7365" i="2"/>
  <c r="D7366" i="2"/>
  <c r="D7367" i="2"/>
  <c r="D7525" i="2"/>
  <c r="D7526" i="2"/>
  <c r="D7527" i="2"/>
  <c r="D7528" i="2"/>
  <c r="D7529" i="2"/>
  <c r="D7530" i="2"/>
  <c r="D7531" i="2"/>
  <c r="D7532" i="2"/>
  <c r="D7533" i="2"/>
  <c r="D7524" i="2"/>
  <c r="D7368" i="2"/>
  <c r="D7502" i="2"/>
  <c r="D7503" i="2"/>
  <c r="D7504" i="2"/>
  <c r="D7505" i="2"/>
  <c r="D7506" i="2"/>
  <c r="D7507" i="2"/>
  <c r="D7508" i="2"/>
  <c r="D7509" i="2"/>
  <c r="D7510" i="2"/>
  <c r="D7369" i="2"/>
  <c r="D7511" i="2"/>
  <c r="D7370" i="2"/>
  <c r="D7371" i="2"/>
  <c r="D7512" i="2"/>
  <c r="D7372" i="2"/>
  <c r="D7513" i="2"/>
  <c r="D7514" i="2"/>
  <c r="D7515" i="2"/>
  <c r="D7516" i="2"/>
  <c r="D7517" i="2"/>
  <c r="D7518" i="2"/>
  <c r="D7373" i="2"/>
  <c r="D7519" i="2"/>
  <c r="D7374" i="2"/>
  <c r="D7375" i="2"/>
  <c r="D7520" i="2"/>
  <c r="D7376" i="2"/>
  <c r="D7377" i="2"/>
  <c r="D7378" i="2"/>
  <c r="D7521" i="2"/>
  <c r="D7522" i="2"/>
  <c r="D7379" i="2"/>
  <c r="D7380" i="2"/>
  <c r="D7523" i="2"/>
  <c r="D7501" i="2"/>
  <c r="D7381" i="2"/>
  <c r="D7486" i="2"/>
  <c r="D7487" i="2"/>
  <c r="D7382" i="2"/>
  <c r="D7488" i="2"/>
  <c r="D7489" i="2"/>
  <c r="D7490" i="2"/>
  <c r="D7491" i="2"/>
  <c r="D7492" i="2"/>
  <c r="D7493" i="2"/>
  <c r="D7494" i="2"/>
  <c r="D7495" i="2"/>
  <c r="D7496" i="2"/>
  <c r="D7383" i="2"/>
  <c r="D7497" i="2"/>
  <c r="D7498" i="2"/>
  <c r="D7499" i="2"/>
  <c r="D7384" i="2"/>
  <c r="D7500" i="2"/>
  <c r="D7385" i="2"/>
  <c r="D7386" i="2"/>
  <c r="D7464" i="2"/>
  <c r="D7387" i="2"/>
  <c r="D7465" i="2"/>
  <c r="D7466" i="2"/>
  <c r="D7467" i="2"/>
  <c r="D7388" i="2"/>
  <c r="D7389" i="2"/>
  <c r="D7390" i="2"/>
  <c r="D7391" i="2"/>
  <c r="D7468" i="2"/>
  <c r="D7469" i="2"/>
  <c r="D7470" i="2"/>
  <c r="D7392" i="2"/>
  <c r="D7471" i="2"/>
  <c r="D7393" i="2"/>
  <c r="D7394" i="2"/>
  <c r="D7395" i="2"/>
  <c r="D7472" i="2"/>
  <c r="D7473" i="2"/>
  <c r="D7396" i="2"/>
  <c r="D7474" i="2"/>
  <c r="D7397" i="2"/>
  <c r="D7475" i="2"/>
  <c r="D7398" i="2"/>
  <c r="D7476" i="2"/>
  <c r="D7477" i="2"/>
  <c r="D7478" i="2"/>
  <c r="D7399" i="2"/>
  <c r="D7479" i="2"/>
  <c r="D7400" i="2"/>
  <c r="D7401" i="2"/>
  <c r="D7402" i="2"/>
  <c r="D7403" i="2"/>
  <c r="D7404" i="2"/>
  <c r="D7405" i="2"/>
  <c r="D7406" i="2"/>
  <c r="D7407" i="2"/>
  <c r="D7408" i="2"/>
  <c r="D7480" i="2"/>
  <c r="D7481" i="2"/>
  <c r="D7409" i="2"/>
  <c r="D7410" i="2"/>
  <c r="D7411" i="2"/>
  <c r="D7412" i="2"/>
  <c r="D7413" i="2"/>
  <c r="D7414" i="2"/>
  <c r="D7482" i="2"/>
  <c r="D7415" i="2"/>
  <c r="D7416" i="2"/>
  <c r="D7417" i="2"/>
  <c r="D7418" i="2"/>
  <c r="D7419" i="2"/>
  <c r="D7483" i="2"/>
  <c r="D7484" i="2"/>
  <c r="D7485" i="2"/>
  <c r="D7420" i="2"/>
  <c r="D7421" i="2"/>
  <c r="D7422" i="2"/>
  <c r="D7424" i="2"/>
  <c r="D7425" i="2"/>
  <c r="D7462" i="2"/>
  <c r="D7423" i="2"/>
  <c r="D7463" i="2"/>
  <c r="D7448" i="2"/>
  <c r="D7449" i="2"/>
  <c r="D7447" i="2"/>
  <c r="D7450" i="2"/>
  <c r="D7426" i="2"/>
  <c r="D7451" i="2"/>
  <c r="D7452" i="2"/>
  <c r="D7427" i="2"/>
  <c r="D7428" i="2"/>
  <c r="D7429" i="2"/>
  <c r="D7453" i="2"/>
  <c r="D7454" i="2"/>
  <c r="D7455" i="2"/>
  <c r="D7456" i="2"/>
  <c r="D7430" i="2"/>
  <c r="D7457" i="2"/>
  <c r="D7431" i="2"/>
  <c r="D7458" i="2"/>
  <c r="D7459" i="2"/>
  <c r="D7460" i="2"/>
  <c r="D7461" i="2"/>
  <c r="D7432" i="2"/>
  <c r="D7439" i="2"/>
  <c r="D7434" i="2"/>
  <c r="D7440" i="2"/>
  <c r="D7435" i="2"/>
  <c r="D7433" i="2"/>
  <c r="D7438" i="2"/>
  <c r="D7441" i="2"/>
  <c r="D7442" i="2"/>
  <c r="D7443" i="2"/>
  <c r="D7436" i="2"/>
  <c r="D7444" i="2"/>
  <c r="D7445" i="2"/>
  <c r="D7437" i="2"/>
  <c r="D7446" i="2"/>
  <c r="R7761" i="2"/>
  <c r="R7756" i="2"/>
  <c r="R7757" i="2"/>
  <c r="R7758" i="2"/>
  <c r="R7759" i="2"/>
  <c r="R7760" i="2"/>
  <c r="R2" i="2"/>
  <c r="R3" i="2"/>
  <c r="R7755" i="2"/>
  <c r="R4" i="2"/>
  <c r="R775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7745" i="2"/>
  <c r="R7746" i="2"/>
  <c r="R7747" i="2"/>
  <c r="R7748" i="2"/>
  <c r="R7749" i="2"/>
  <c r="R7750" i="2"/>
  <c r="R7751" i="2"/>
  <c r="R7752" i="2"/>
  <c r="R7753" i="2"/>
  <c r="R47" i="2"/>
  <c r="R48" i="2"/>
  <c r="R51" i="2"/>
  <c r="R52" i="2"/>
  <c r="R53" i="2"/>
  <c r="R49" i="2"/>
  <c r="R50"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7" i="2"/>
  <c r="R86"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9" i="2"/>
  <c r="R126" i="2"/>
  <c r="R127" i="2"/>
  <c r="R128"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6" i="2"/>
  <c r="R155" i="2"/>
  <c r="R157" i="2"/>
  <c r="R158" i="2"/>
  <c r="R159" i="2"/>
  <c r="R160" i="2"/>
  <c r="R161" i="2"/>
  <c r="R162" i="2"/>
  <c r="R164" i="2"/>
  <c r="R165" i="2"/>
  <c r="R163"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208" i="2"/>
  <c r="R209" i="2"/>
  <c r="R195" i="2"/>
  <c r="R210" i="2"/>
  <c r="R211" i="2"/>
  <c r="R212" i="2"/>
  <c r="R213" i="2"/>
  <c r="R207" i="2"/>
  <c r="R196" i="2"/>
  <c r="R214" i="2"/>
  <c r="R215" i="2"/>
  <c r="R216" i="2"/>
  <c r="R217" i="2"/>
  <c r="R218" i="2"/>
  <c r="R197" i="2"/>
  <c r="R219" i="2"/>
  <c r="R220" i="2"/>
  <c r="R198" i="2"/>
  <c r="R199" i="2"/>
  <c r="R200" i="2"/>
  <c r="R201" i="2"/>
  <c r="R202" i="2"/>
  <c r="R221" i="2"/>
  <c r="R203" i="2"/>
  <c r="R204" i="2"/>
  <c r="R222" i="2"/>
  <c r="R206" i="2"/>
  <c r="R205" i="2"/>
  <c r="R223" i="2"/>
  <c r="R224" i="2"/>
  <c r="R225" i="2"/>
  <c r="R226" i="2"/>
  <c r="R227" i="2"/>
  <c r="R228" i="2"/>
  <c r="R229" i="2"/>
  <c r="R230" i="2"/>
  <c r="R231" i="2"/>
  <c r="R232" i="2"/>
  <c r="R233" i="2"/>
  <c r="R234" i="2"/>
  <c r="R236" i="2"/>
  <c r="R237" i="2"/>
  <c r="R238" i="2"/>
  <c r="R239" i="2"/>
  <c r="R240" i="2"/>
  <c r="R241" i="2"/>
  <c r="R235" i="2"/>
  <c r="R242" i="2"/>
  <c r="R243" i="2"/>
  <c r="R244" i="2"/>
  <c r="R245" i="2"/>
  <c r="R246" i="2"/>
  <c r="R247" i="2"/>
  <c r="R248" i="2"/>
  <c r="R249" i="2"/>
  <c r="R253" i="2"/>
  <c r="R254" i="2"/>
  <c r="R255" i="2"/>
  <c r="R250" i="2"/>
  <c r="R251" i="2"/>
  <c r="R252"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9" i="2"/>
  <c r="R298" i="2"/>
  <c r="R300" i="2"/>
  <c r="R301" i="2"/>
  <c r="R302" i="2"/>
  <c r="R303" i="2"/>
  <c r="R304" i="2"/>
  <c r="R305" i="2"/>
  <c r="R306" i="2"/>
  <c r="R307" i="2"/>
  <c r="R309" i="2"/>
  <c r="R308" i="2"/>
  <c r="R310" i="2"/>
  <c r="R311" i="2"/>
  <c r="R312" i="2"/>
  <c r="R313" i="2"/>
  <c r="R314" i="2"/>
  <c r="R315" i="2"/>
  <c r="R316" i="2"/>
  <c r="R317" i="2"/>
  <c r="R318" i="2"/>
  <c r="R319" i="2"/>
  <c r="R320" i="2"/>
  <c r="R321" i="2"/>
  <c r="R322" i="2"/>
  <c r="R323" i="2"/>
  <c r="R324" i="2"/>
  <c r="R325" i="2"/>
  <c r="R326" i="2"/>
  <c r="R327" i="2"/>
  <c r="R328" i="2"/>
  <c r="R329" i="2"/>
  <c r="R330" i="2"/>
  <c r="R335" i="2"/>
  <c r="R336" i="2"/>
  <c r="R337" i="2"/>
  <c r="R338" i="2"/>
  <c r="R339" i="2"/>
  <c r="R331" i="2"/>
  <c r="R340" i="2"/>
  <c r="R341" i="2"/>
  <c r="R342" i="2"/>
  <c r="R343" i="2"/>
  <c r="R344" i="2"/>
  <c r="R345" i="2"/>
  <c r="R346" i="2"/>
  <c r="R347" i="2"/>
  <c r="R348" i="2"/>
  <c r="R349" i="2"/>
  <c r="R350" i="2"/>
  <c r="R351" i="2"/>
  <c r="R352" i="2"/>
  <c r="R353" i="2"/>
  <c r="R354" i="2"/>
  <c r="R355" i="2"/>
  <c r="R333" i="2"/>
  <c r="R356" i="2"/>
  <c r="R357" i="2"/>
  <c r="R358" i="2"/>
  <c r="R359" i="2"/>
  <c r="R360" i="2"/>
  <c r="R361" i="2"/>
  <c r="R362" i="2"/>
  <c r="R334" i="2"/>
  <c r="R363" i="2"/>
  <c r="R364" i="2"/>
  <c r="R365" i="2"/>
  <c r="R366" i="2"/>
  <c r="R367" i="2"/>
  <c r="R368" i="2"/>
  <c r="R369" i="2"/>
  <c r="R332"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4" i="2"/>
  <c r="R403"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31" i="2"/>
  <c r="R532" i="2"/>
  <c r="R533" i="2"/>
  <c r="R534" i="2"/>
  <c r="R535" i="2"/>
  <c r="R536" i="2"/>
  <c r="R537" i="2"/>
  <c r="R518" i="2"/>
  <c r="R538" i="2"/>
  <c r="R519" i="2"/>
  <c r="R520" i="2"/>
  <c r="R521" i="2"/>
  <c r="R522" i="2"/>
  <c r="R539" i="2"/>
  <c r="R540" i="2"/>
  <c r="R541" i="2"/>
  <c r="R523" i="2"/>
  <c r="R524" i="2"/>
  <c r="R542" i="2"/>
  <c r="R543" i="2"/>
  <c r="R517" i="2"/>
  <c r="R544" i="2"/>
  <c r="R525" i="2"/>
  <c r="R545" i="2"/>
  <c r="R546" i="2"/>
  <c r="R547" i="2"/>
  <c r="R548" i="2"/>
  <c r="R549" i="2"/>
  <c r="R550" i="2"/>
  <c r="R551" i="2"/>
  <c r="R552" i="2"/>
  <c r="R553" i="2"/>
  <c r="R554" i="2"/>
  <c r="R555" i="2"/>
  <c r="R556" i="2"/>
  <c r="R557" i="2"/>
  <c r="R526" i="2"/>
  <c r="R558" i="2"/>
  <c r="R527" i="2"/>
  <c r="R559" i="2"/>
  <c r="R560" i="2"/>
  <c r="R561" i="2"/>
  <c r="R528" i="2"/>
  <c r="R562" i="2"/>
  <c r="R529" i="2"/>
  <c r="R563" i="2"/>
  <c r="R564" i="2"/>
  <c r="R565" i="2"/>
  <c r="R566" i="2"/>
  <c r="R530" i="2"/>
  <c r="R567" i="2"/>
  <c r="R568" i="2"/>
  <c r="R569" i="2"/>
  <c r="R570" i="2"/>
  <c r="R571" i="2"/>
  <c r="R572" i="2"/>
  <c r="R573" i="2"/>
  <c r="R574" i="2"/>
  <c r="R575" i="2"/>
  <c r="R577" i="2"/>
  <c r="R578" i="2"/>
  <c r="R579" i="2"/>
  <c r="R576" i="2"/>
  <c r="R580" i="2"/>
  <c r="R581" i="2"/>
  <c r="R582" i="2"/>
  <c r="R583" i="2"/>
  <c r="R584" i="2"/>
  <c r="R585" i="2"/>
  <c r="R586" i="2"/>
  <c r="R587" i="2"/>
  <c r="R589" i="2"/>
  <c r="R588" i="2"/>
  <c r="R590" i="2"/>
  <c r="R591" i="2"/>
  <c r="R592" i="2"/>
  <c r="R593" i="2"/>
  <c r="R594" i="2"/>
  <c r="R595" i="2"/>
  <c r="R596" i="2"/>
  <c r="R597" i="2"/>
  <c r="R598" i="2"/>
  <c r="R599" i="2"/>
  <c r="R600" i="2"/>
  <c r="R601" i="2"/>
  <c r="R602" i="2"/>
  <c r="R603" i="2"/>
  <c r="R609" i="2"/>
  <c r="R608" i="2"/>
  <c r="R606" i="2"/>
  <c r="R607" i="2"/>
  <c r="R604" i="2"/>
  <c r="R605"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7" i="2"/>
  <c r="R679" i="2"/>
  <c r="R678" i="2"/>
  <c r="R676" i="2"/>
  <c r="R681" i="2"/>
  <c r="R682" i="2"/>
  <c r="R683" i="2"/>
  <c r="R684" i="2"/>
  <c r="R685" i="2"/>
  <c r="R686" i="2"/>
  <c r="R680" i="2"/>
  <c r="R687" i="2"/>
  <c r="R688" i="2"/>
  <c r="R689" i="2"/>
  <c r="R690" i="2"/>
  <c r="R691" i="2"/>
  <c r="R692" i="2"/>
  <c r="R693" i="2"/>
  <c r="R694" i="2"/>
  <c r="R695" i="2"/>
  <c r="R696" i="2"/>
  <c r="R697" i="2"/>
  <c r="R698" i="2"/>
  <c r="R699" i="2"/>
  <c r="R700" i="2"/>
  <c r="R701" i="2"/>
  <c r="R702" i="2"/>
  <c r="R703" i="2"/>
  <c r="R704" i="2"/>
  <c r="R709" i="2"/>
  <c r="R710" i="2"/>
  <c r="R711" i="2"/>
  <c r="R712" i="2"/>
  <c r="R713" i="2"/>
  <c r="R714" i="2"/>
  <c r="R715" i="2"/>
  <c r="R716" i="2"/>
  <c r="R705" i="2"/>
  <c r="R717" i="2"/>
  <c r="R706" i="2"/>
  <c r="R718" i="2"/>
  <c r="R707" i="2"/>
  <c r="R719" i="2"/>
  <c r="R720" i="2"/>
  <c r="R708" i="2"/>
  <c r="R721" i="2"/>
  <c r="R722" i="2"/>
  <c r="R723" i="2"/>
  <c r="R724" i="2"/>
  <c r="R725" i="2"/>
  <c r="R726" i="2"/>
  <c r="R727" i="2"/>
  <c r="R728" i="2"/>
  <c r="R729" i="2"/>
  <c r="R730" i="2"/>
  <c r="R733" i="2"/>
  <c r="R734" i="2"/>
  <c r="R735" i="2"/>
  <c r="R736" i="2"/>
  <c r="R737" i="2"/>
  <c r="R731" i="2"/>
  <c r="R732"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34" i="2"/>
  <c r="R835" i="2"/>
  <c r="R836" i="2"/>
  <c r="R837" i="2"/>
  <c r="R820" i="2"/>
  <c r="R838" i="2"/>
  <c r="R839" i="2"/>
  <c r="R840" i="2"/>
  <c r="R841" i="2"/>
  <c r="R821" i="2"/>
  <c r="R842" i="2"/>
  <c r="R843" i="2"/>
  <c r="R822" i="2"/>
  <c r="R844" i="2"/>
  <c r="R845" i="2"/>
  <c r="R846" i="2"/>
  <c r="R847" i="2"/>
  <c r="R848" i="2"/>
  <c r="R849" i="2"/>
  <c r="R850" i="2"/>
  <c r="R851" i="2"/>
  <c r="R852" i="2"/>
  <c r="R853" i="2"/>
  <c r="R823" i="2"/>
  <c r="R854" i="2"/>
  <c r="R855" i="2"/>
  <c r="R856" i="2"/>
  <c r="R857" i="2"/>
  <c r="R858" i="2"/>
  <c r="R859" i="2"/>
  <c r="R824" i="2"/>
  <c r="R860" i="2"/>
  <c r="R861" i="2"/>
  <c r="R862" i="2"/>
  <c r="R863" i="2"/>
  <c r="R864" i="2"/>
  <c r="R865" i="2"/>
  <c r="R866" i="2"/>
  <c r="R867" i="2"/>
  <c r="R868" i="2"/>
  <c r="R869" i="2"/>
  <c r="R870" i="2"/>
  <c r="R871" i="2"/>
  <c r="R872" i="2"/>
  <c r="R873" i="2"/>
  <c r="R874" i="2"/>
  <c r="R875" i="2"/>
  <c r="R876" i="2"/>
  <c r="R877" i="2"/>
  <c r="R878" i="2"/>
  <c r="R879" i="2"/>
  <c r="R880" i="2"/>
  <c r="R881" i="2"/>
  <c r="R882" i="2"/>
  <c r="R833" i="2"/>
  <c r="R883" i="2"/>
  <c r="R884" i="2"/>
  <c r="R885" i="2"/>
  <c r="R886" i="2"/>
  <c r="R887" i="2"/>
  <c r="R888" i="2"/>
  <c r="R889" i="2"/>
  <c r="R890" i="2"/>
  <c r="R891" i="2"/>
  <c r="R892" i="2"/>
  <c r="R825" i="2"/>
  <c r="R826" i="2"/>
  <c r="R893" i="2"/>
  <c r="R827" i="2"/>
  <c r="R828" i="2"/>
  <c r="R829" i="2"/>
  <c r="R894" i="2"/>
  <c r="R895" i="2"/>
  <c r="R896" i="2"/>
  <c r="R897" i="2"/>
  <c r="R898" i="2"/>
  <c r="R899" i="2"/>
  <c r="R900" i="2"/>
  <c r="R901" i="2"/>
  <c r="R902" i="2"/>
  <c r="R903" i="2"/>
  <c r="R904" i="2"/>
  <c r="R905" i="2"/>
  <c r="R830" i="2"/>
  <c r="R906" i="2"/>
  <c r="R831" i="2"/>
  <c r="R832"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4" i="2"/>
  <c r="R935" i="2"/>
  <c r="R936" i="2"/>
  <c r="R937" i="2"/>
  <c r="R938" i="2"/>
  <c r="R939" i="2"/>
  <c r="R940" i="2"/>
  <c r="R933" i="2"/>
  <c r="R941" i="2"/>
  <c r="R944" i="2"/>
  <c r="R942" i="2"/>
  <c r="R945" i="2"/>
  <c r="R946" i="2"/>
  <c r="R943" i="2"/>
  <c r="R947" i="2"/>
  <c r="R948" i="2"/>
  <c r="R949" i="2"/>
  <c r="R950" i="2"/>
  <c r="R951" i="2"/>
  <c r="R952" i="2"/>
  <c r="R953" i="2"/>
  <c r="R954" i="2"/>
  <c r="R955" i="2"/>
  <c r="R956" i="2"/>
  <c r="R957" i="2"/>
  <c r="R958" i="2"/>
  <c r="R959" i="2"/>
  <c r="R960" i="2"/>
  <c r="R961" i="2"/>
  <c r="R962" i="2"/>
  <c r="R963" i="2"/>
  <c r="R964" i="2"/>
  <c r="R965" i="2"/>
  <c r="R966" i="2"/>
  <c r="R969" i="2"/>
  <c r="R970" i="2"/>
  <c r="R971" i="2"/>
  <c r="R972" i="2"/>
  <c r="R973" i="2"/>
  <c r="R974" i="2"/>
  <c r="R975" i="2"/>
  <c r="R976" i="2"/>
  <c r="R977" i="2"/>
  <c r="R978" i="2"/>
  <c r="R979" i="2"/>
  <c r="R980" i="2"/>
  <c r="R981" i="2"/>
  <c r="R967"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968" i="2"/>
  <c r="R1023" i="2"/>
  <c r="R1024" i="2"/>
  <c r="R1025" i="2"/>
  <c r="R1026" i="2"/>
  <c r="R1027" i="2"/>
  <c r="R1028" i="2"/>
  <c r="R1029" i="2"/>
  <c r="R1030" i="2"/>
  <c r="R1031" i="2"/>
  <c r="R1032" i="2"/>
  <c r="R1033" i="2"/>
  <c r="R1034" i="2"/>
  <c r="R1035" i="2"/>
  <c r="R1036" i="2"/>
  <c r="R1037" i="2"/>
  <c r="R1038" i="2"/>
  <c r="R1039" i="2"/>
  <c r="R1040" i="2"/>
  <c r="R1041" i="2"/>
  <c r="R1042" i="2"/>
  <c r="R1048" i="2"/>
  <c r="R1043" i="2"/>
  <c r="R1044" i="2"/>
  <c r="R1045" i="2"/>
  <c r="R1049" i="2"/>
  <c r="R1046" i="2"/>
  <c r="R1047"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42" i="2"/>
  <c r="R1143" i="2"/>
  <c r="R1144" i="2"/>
  <c r="R1140" i="2"/>
  <c r="R1145" i="2"/>
  <c r="R1146" i="2"/>
  <c r="R1147" i="2"/>
  <c r="R1148" i="2"/>
  <c r="R1149" i="2"/>
  <c r="R1150" i="2"/>
  <c r="R1151" i="2"/>
  <c r="R1131" i="2"/>
  <c r="R1152" i="2"/>
  <c r="R1153" i="2"/>
  <c r="R1154" i="2"/>
  <c r="R1155" i="2"/>
  <c r="R1156" i="2"/>
  <c r="R1157" i="2"/>
  <c r="R1158" i="2"/>
  <c r="R1159" i="2"/>
  <c r="R1160" i="2"/>
  <c r="R1161" i="2"/>
  <c r="R1162" i="2"/>
  <c r="R1163" i="2"/>
  <c r="R1164" i="2"/>
  <c r="R1165" i="2"/>
  <c r="R1166" i="2"/>
  <c r="R1167" i="2"/>
  <c r="R1168" i="2"/>
  <c r="R1141" i="2"/>
  <c r="R1169" i="2"/>
  <c r="R1132" i="2"/>
  <c r="R1170" i="2"/>
  <c r="R1171" i="2"/>
  <c r="R1172" i="2"/>
  <c r="R1173" i="2"/>
  <c r="R1174" i="2"/>
  <c r="R1175" i="2"/>
  <c r="R1176" i="2"/>
  <c r="R1177" i="2"/>
  <c r="R1178" i="2"/>
  <c r="R1133" i="2"/>
  <c r="R1179" i="2"/>
  <c r="R1134" i="2"/>
  <c r="R1135" i="2"/>
  <c r="R1136" i="2"/>
  <c r="R1180" i="2"/>
  <c r="R1181" i="2"/>
  <c r="R1182" i="2"/>
  <c r="R1183" i="2"/>
  <c r="R1184" i="2"/>
  <c r="R1185" i="2"/>
  <c r="R1137" i="2"/>
  <c r="R1186" i="2"/>
  <c r="R1187" i="2"/>
  <c r="R1188" i="2"/>
  <c r="R1189" i="2"/>
  <c r="R1190" i="2"/>
  <c r="R1191" i="2"/>
  <c r="R1138" i="2"/>
  <c r="R1192" i="2"/>
  <c r="R1139" i="2"/>
  <c r="R1193" i="2"/>
  <c r="R1194" i="2"/>
  <c r="R1195" i="2"/>
  <c r="R1196" i="2"/>
  <c r="R1202" i="2"/>
  <c r="R1197" i="2"/>
  <c r="R1198" i="2"/>
  <c r="R1199" i="2"/>
  <c r="R1200" i="2"/>
  <c r="R1203" i="2"/>
  <c r="R1204" i="2"/>
  <c r="R1201"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2" i="2"/>
  <c r="R1241" i="2"/>
  <c r="R1243" i="2"/>
  <c r="R1244" i="2"/>
  <c r="R1245" i="2"/>
  <c r="R1246" i="2"/>
  <c r="R1247" i="2"/>
  <c r="R1248" i="2"/>
  <c r="R1251" i="2"/>
  <c r="R1252" i="2"/>
  <c r="R1253" i="2"/>
  <c r="R1254" i="2"/>
  <c r="R1255" i="2"/>
  <c r="R1256" i="2"/>
  <c r="R1257" i="2"/>
  <c r="R1258" i="2"/>
  <c r="R1259" i="2"/>
  <c r="R1260" i="2"/>
  <c r="R1261" i="2"/>
  <c r="R1262" i="2"/>
  <c r="R1263" i="2"/>
  <c r="R1264" i="2"/>
  <c r="R1265" i="2"/>
  <c r="R1266" i="2"/>
  <c r="R1249" i="2"/>
  <c r="R1267" i="2"/>
  <c r="R1268" i="2"/>
  <c r="R1269" i="2"/>
  <c r="R1250"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1" i="2"/>
  <c r="R1312" i="2"/>
  <c r="R1313" i="2"/>
  <c r="R1314" i="2"/>
  <c r="R1315" i="2"/>
  <c r="R1316" i="2"/>
  <c r="R1317" i="2"/>
  <c r="R1318" i="2"/>
  <c r="R1310" i="2"/>
  <c r="R1319" i="2"/>
  <c r="R1320" i="2"/>
  <c r="R1321" i="2"/>
  <c r="R1322" i="2"/>
  <c r="R1324" i="2"/>
  <c r="R1325" i="2"/>
  <c r="R1323"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71" i="2"/>
  <c r="R1366" i="2"/>
  <c r="R1367" i="2"/>
  <c r="R1368" i="2"/>
  <c r="R1369" i="2"/>
  <c r="R1370" i="2"/>
  <c r="R1364" i="2"/>
  <c r="R1365"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5" i="2"/>
  <c r="R1413" i="2"/>
  <c r="R1414" i="2"/>
  <c r="R1416" i="2"/>
  <c r="R1417" i="2"/>
  <c r="R1418" i="2"/>
  <c r="R1419" i="2"/>
  <c r="R1420" i="2"/>
  <c r="R1421" i="2"/>
  <c r="R1422" i="2"/>
  <c r="R1423"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24"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25" i="2"/>
  <c r="R1480" i="2"/>
  <c r="R1481" i="2"/>
  <c r="R1482" i="2"/>
  <c r="R1483" i="2"/>
  <c r="R1484" i="2"/>
  <c r="R1485" i="2"/>
  <c r="R1486" i="2"/>
  <c r="R1487" i="2"/>
  <c r="R1488" i="2"/>
  <c r="R1489" i="2"/>
  <c r="R1490" i="2"/>
  <c r="R1491" i="2"/>
  <c r="R1492" i="2"/>
  <c r="R1493" i="2"/>
  <c r="R1494" i="2"/>
  <c r="R1495" i="2"/>
  <c r="R1496" i="2"/>
  <c r="R1497" i="2"/>
  <c r="R1498" i="2"/>
  <c r="R1499" i="2"/>
  <c r="R1500" i="2"/>
  <c r="R1501" i="2"/>
  <c r="R1503" i="2"/>
  <c r="R1504" i="2"/>
  <c r="R1505" i="2"/>
  <c r="R1506" i="2"/>
  <c r="R1507" i="2"/>
  <c r="R1502" i="2"/>
  <c r="R1508" i="2"/>
  <c r="R1511" i="2"/>
  <c r="R1509" i="2"/>
  <c r="R1510" i="2"/>
  <c r="R1514" i="2"/>
  <c r="R1515" i="2"/>
  <c r="R1516" i="2"/>
  <c r="R1517" i="2"/>
  <c r="R1518" i="2"/>
  <c r="R1512" i="2"/>
  <c r="R1519" i="2"/>
  <c r="R1520" i="2"/>
  <c r="R1521" i="2"/>
  <c r="R1513" i="2"/>
  <c r="R1522" i="2"/>
  <c r="R1523" i="2"/>
  <c r="R1524" i="2"/>
  <c r="R1525" i="2"/>
  <c r="R1537" i="2"/>
  <c r="R1526" i="2"/>
  <c r="R1527" i="2"/>
  <c r="R1528" i="2"/>
  <c r="R1529" i="2"/>
  <c r="R1530" i="2"/>
  <c r="R1531" i="2"/>
  <c r="R1532" i="2"/>
  <c r="R1533" i="2"/>
  <c r="R1534" i="2"/>
  <c r="R1535" i="2"/>
  <c r="R1536" i="2"/>
  <c r="R1539" i="2"/>
  <c r="R1540" i="2"/>
  <c r="R1541" i="2"/>
  <c r="R1542" i="2"/>
  <c r="R1543" i="2"/>
  <c r="R1544" i="2"/>
  <c r="R1545" i="2"/>
  <c r="R1546" i="2"/>
  <c r="R1547" i="2"/>
  <c r="R1548" i="2"/>
  <c r="R1549" i="2"/>
  <c r="R1550" i="2"/>
  <c r="R1551" i="2"/>
  <c r="R1552" i="2"/>
  <c r="R1538" i="2"/>
  <c r="R1553" i="2"/>
  <c r="R1554" i="2"/>
  <c r="R1555" i="2"/>
  <c r="R1556" i="2"/>
  <c r="R1557" i="2"/>
  <c r="R1558" i="2"/>
  <c r="R1563" i="2"/>
  <c r="R1559" i="2"/>
  <c r="R1564" i="2"/>
  <c r="R1565" i="2"/>
  <c r="R1566" i="2"/>
  <c r="R1567" i="2"/>
  <c r="R1568" i="2"/>
  <c r="R1569" i="2"/>
  <c r="R1570" i="2"/>
  <c r="R1571" i="2"/>
  <c r="R1572" i="2"/>
  <c r="R1573" i="2"/>
  <c r="R1574" i="2"/>
  <c r="R1575" i="2"/>
  <c r="R1576" i="2"/>
  <c r="R1577" i="2"/>
  <c r="R1578" i="2"/>
  <c r="R1579" i="2"/>
  <c r="R1580" i="2"/>
  <c r="R1581" i="2"/>
  <c r="R1560" i="2"/>
  <c r="R1582" i="2"/>
  <c r="R1583" i="2"/>
  <c r="R1584" i="2"/>
  <c r="R1561"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562"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3" i="2"/>
  <c r="R1662"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14" i="2"/>
  <c r="R1715" i="2"/>
  <c r="R1716" i="2"/>
  <c r="R1717" i="2"/>
  <c r="R1704" i="2"/>
  <c r="R1718" i="2"/>
  <c r="R1719" i="2"/>
  <c r="R1720" i="2"/>
  <c r="R1721" i="2"/>
  <c r="R1722" i="2"/>
  <c r="R1705" i="2"/>
  <c r="R1723" i="2"/>
  <c r="R1724" i="2"/>
  <c r="R1725" i="2"/>
  <c r="R1726" i="2"/>
  <c r="R1706" i="2"/>
  <c r="R1727" i="2"/>
  <c r="R1728" i="2"/>
  <c r="R1729" i="2"/>
  <c r="R1730" i="2"/>
  <c r="R1731" i="2"/>
  <c r="R1732" i="2"/>
  <c r="R1733" i="2"/>
  <c r="R1734" i="2"/>
  <c r="R1735" i="2"/>
  <c r="R1712" i="2"/>
  <c r="R1736" i="2"/>
  <c r="R1737" i="2"/>
  <c r="R1738" i="2"/>
  <c r="R1739" i="2"/>
  <c r="R1740" i="2"/>
  <c r="R1741" i="2"/>
  <c r="R1742" i="2"/>
  <c r="R1743" i="2"/>
  <c r="R1713" i="2"/>
  <c r="R1744" i="2"/>
  <c r="R1707" i="2"/>
  <c r="R1708" i="2"/>
  <c r="R1745" i="2"/>
  <c r="R1746" i="2"/>
  <c r="R1747" i="2"/>
  <c r="R1748" i="2"/>
  <c r="R1749" i="2"/>
  <c r="R1750" i="2"/>
  <c r="R1751" i="2"/>
  <c r="R1752" i="2"/>
  <c r="R1753" i="2"/>
  <c r="R1754" i="2"/>
  <c r="R1709" i="2"/>
  <c r="R1755" i="2"/>
  <c r="R1756" i="2"/>
  <c r="R1757" i="2"/>
  <c r="R1758" i="2"/>
  <c r="R1759" i="2"/>
  <c r="R1710" i="2"/>
  <c r="R1760" i="2"/>
  <c r="R1761" i="2"/>
  <c r="R1762" i="2"/>
  <c r="R1711"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8" i="2"/>
  <c r="R1809" i="2"/>
  <c r="R1810" i="2"/>
  <c r="R1811" i="2"/>
  <c r="R1812" i="2"/>
  <c r="R1813" i="2"/>
  <c r="R1807" i="2"/>
  <c r="R1814" i="2"/>
  <c r="R1815" i="2"/>
  <c r="R1816" i="2"/>
  <c r="R1817" i="2"/>
  <c r="R1822" i="2"/>
  <c r="R1823" i="2"/>
  <c r="R1818" i="2"/>
  <c r="R1819" i="2"/>
  <c r="R1824" i="2"/>
  <c r="R1820"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21"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2" i="2"/>
  <c r="R1883" i="2"/>
  <c r="R1884" i="2"/>
  <c r="R1881"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51" i="2"/>
  <c r="R1952" i="2"/>
  <c r="R1937" i="2"/>
  <c r="R1953" i="2"/>
  <c r="R1938" i="2"/>
  <c r="R1954" i="2"/>
  <c r="R1955" i="2"/>
  <c r="R1956" i="2"/>
  <c r="R1957" i="2"/>
  <c r="R1958" i="2"/>
  <c r="R1936" i="2"/>
  <c r="R1959" i="2"/>
  <c r="R1960" i="2"/>
  <c r="R1961" i="2"/>
  <c r="R1962" i="2"/>
  <c r="R1963" i="2"/>
  <c r="R1939" i="2"/>
  <c r="R1964" i="2"/>
  <c r="R1940" i="2"/>
  <c r="R1965" i="2"/>
  <c r="R1948" i="2"/>
  <c r="R1949" i="2"/>
  <c r="R1950" i="2"/>
  <c r="R1966" i="2"/>
  <c r="R1967" i="2"/>
  <c r="R1968" i="2"/>
  <c r="R1969" i="2"/>
  <c r="R1970" i="2"/>
  <c r="R1971" i="2"/>
  <c r="R1972" i="2"/>
  <c r="R1973" i="2"/>
  <c r="R1941" i="2"/>
  <c r="R1974" i="2"/>
  <c r="R1975" i="2"/>
  <c r="R1976" i="2"/>
  <c r="R1977" i="2"/>
  <c r="R1978" i="2"/>
  <c r="R1942" i="2"/>
  <c r="R1979" i="2"/>
  <c r="R1980" i="2"/>
  <c r="R1981" i="2"/>
  <c r="R1982" i="2"/>
  <c r="R1943" i="2"/>
  <c r="R1983" i="2"/>
  <c r="R1944" i="2"/>
  <c r="R1984" i="2"/>
  <c r="R1985" i="2"/>
  <c r="R1945" i="2"/>
  <c r="R1986" i="2"/>
  <c r="R1987" i="2"/>
  <c r="R1988" i="2"/>
  <c r="R1989" i="2"/>
  <c r="R1990" i="2"/>
  <c r="R1991" i="2"/>
  <c r="R1992" i="2"/>
  <c r="R1946" i="2"/>
  <c r="R1947" i="2"/>
  <c r="R1993" i="2"/>
  <c r="R1994" i="2"/>
  <c r="R1995" i="2"/>
  <c r="R1996" i="2"/>
  <c r="R1997" i="2"/>
  <c r="R1999" i="2"/>
  <c r="R1998"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7744" i="2"/>
  <c r="R2060" i="2"/>
  <c r="R2061" i="2"/>
  <c r="R2062" i="2"/>
  <c r="R2063" i="2"/>
  <c r="R2064" i="2"/>
  <c r="R2065" i="2"/>
  <c r="R2066" i="2"/>
  <c r="R2067" i="2"/>
  <c r="R2025"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26" i="2"/>
  <c r="R2093" i="2"/>
  <c r="R2094" i="2"/>
  <c r="R2095" i="2"/>
  <c r="R2096" i="2"/>
  <c r="R2097" i="2"/>
  <c r="R2098" i="2"/>
  <c r="R2099" i="2"/>
  <c r="R2100" i="2"/>
  <c r="R2101" i="2"/>
  <c r="R2102" i="2"/>
  <c r="R2104" i="2"/>
  <c r="R2103" i="2"/>
  <c r="R2105" i="2"/>
  <c r="R2106" i="2"/>
  <c r="R2107" i="2"/>
  <c r="R2108" i="2"/>
  <c r="R2109" i="2"/>
  <c r="R2110" i="2"/>
  <c r="R2111" i="2"/>
  <c r="R2112" i="2"/>
  <c r="R2113" i="2"/>
  <c r="R2114" i="2"/>
  <c r="R2115" i="2"/>
  <c r="R2116" i="2"/>
  <c r="R2117" i="2"/>
  <c r="R2118" i="2"/>
  <c r="R2119" i="2"/>
  <c r="R2120" i="2"/>
  <c r="R2121" i="2"/>
  <c r="R7743"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8" i="2"/>
  <c r="R2179" i="2"/>
  <c r="R2174" i="2"/>
  <c r="R2180" i="2"/>
  <c r="R2181" i="2"/>
  <c r="R2182" i="2"/>
  <c r="R2183" i="2"/>
  <c r="R2184" i="2"/>
  <c r="R2185" i="2"/>
  <c r="R2186" i="2"/>
  <c r="R2187" i="2"/>
  <c r="R2188" i="2"/>
  <c r="R2189" i="2"/>
  <c r="R2190" i="2"/>
  <c r="R2191" i="2"/>
  <c r="R2192" i="2"/>
  <c r="R2193" i="2"/>
  <c r="R2194" i="2"/>
  <c r="R2195" i="2"/>
  <c r="R2196" i="2"/>
  <c r="R2175" i="2"/>
  <c r="R2197" i="2"/>
  <c r="R2198" i="2"/>
  <c r="R2199" i="2"/>
  <c r="R2200" i="2"/>
  <c r="R2201" i="2"/>
  <c r="R2202" i="2"/>
  <c r="R2203" i="2"/>
  <c r="R2204" i="2"/>
  <c r="R2205" i="2"/>
  <c r="R2206" i="2"/>
  <c r="R2207" i="2"/>
  <c r="R2208" i="2"/>
  <c r="R2209" i="2"/>
  <c r="R2210" i="2"/>
  <c r="R2211" i="2"/>
  <c r="R2212" i="2"/>
  <c r="R2176" i="2"/>
  <c r="R2177"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2" i="2"/>
  <c r="R2341"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88" i="2"/>
  <c r="R2389" i="2"/>
  <c r="R2390" i="2"/>
  <c r="R2391" i="2"/>
  <c r="R2380" i="2"/>
  <c r="R2392" i="2"/>
  <c r="R2393" i="2"/>
  <c r="R2394" i="2"/>
  <c r="R2395" i="2"/>
  <c r="R2396" i="2"/>
  <c r="R2397" i="2"/>
  <c r="R2398" i="2"/>
  <c r="R2399" i="2"/>
  <c r="R2400" i="2"/>
  <c r="R2379" i="2"/>
  <c r="R2386" i="2"/>
  <c r="R2401" i="2"/>
  <c r="R2402" i="2"/>
  <c r="R2403" i="2"/>
  <c r="R2404" i="2"/>
  <c r="R2405" i="2"/>
  <c r="R2406" i="2"/>
  <c r="R2407" i="2"/>
  <c r="R2408" i="2"/>
  <c r="R2409" i="2"/>
  <c r="R2381" i="2"/>
  <c r="R2410" i="2"/>
  <c r="R2411" i="2"/>
  <c r="R2412" i="2"/>
  <c r="R2413" i="2"/>
  <c r="R2414" i="2"/>
  <c r="R2415" i="2"/>
  <c r="R2416" i="2"/>
  <c r="R2417" i="2"/>
  <c r="R2418" i="2"/>
  <c r="R2419" i="2"/>
  <c r="R2385" i="2"/>
  <c r="R2420" i="2"/>
  <c r="R2421" i="2"/>
  <c r="R2422" i="2"/>
  <c r="R2423" i="2"/>
  <c r="R2424" i="2"/>
  <c r="R2382" i="2"/>
  <c r="R2425" i="2"/>
  <c r="R2426" i="2"/>
  <c r="R2387" i="2"/>
  <c r="R2427" i="2"/>
  <c r="R2428" i="2"/>
  <c r="R2429" i="2"/>
  <c r="R2430" i="2"/>
  <c r="R2431" i="2"/>
  <c r="R2432" i="2"/>
  <c r="R2433" i="2"/>
  <c r="R2434" i="2"/>
  <c r="R2383" i="2"/>
  <c r="R2435" i="2"/>
  <c r="R2436" i="2"/>
  <c r="R2437" i="2"/>
  <c r="R2438" i="2"/>
  <c r="R2439" i="2"/>
  <c r="R2440" i="2"/>
  <c r="R2441" i="2"/>
  <c r="R2384"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8" i="2"/>
  <c r="R2516" i="2"/>
  <c r="R2517" i="2"/>
  <c r="R2520" i="2"/>
  <c r="R2521" i="2"/>
  <c r="R2522" i="2"/>
  <c r="R2519"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2" i="2"/>
  <c r="R2553" i="2"/>
  <c r="R2554" i="2"/>
  <c r="R2551"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50" i="2"/>
  <c r="R2592" i="2"/>
  <c r="R2593" i="2"/>
  <c r="R2594" i="2"/>
  <c r="R2595" i="2"/>
  <c r="R2596" i="2"/>
  <c r="R2597" i="2"/>
  <c r="R2598" i="2"/>
  <c r="R2599" i="2"/>
  <c r="R2600" i="2"/>
  <c r="R2601" i="2"/>
  <c r="R2602" i="2"/>
  <c r="R2603" i="2"/>
  <c r="R2604" i="2"/>
  <c r="R2606" i="2"/>
  <c r="R2605" i="2"/>
  <c r="R2607" i="2"/>
  <c r="R2608" i="2"/>
  <c r="R2609" i="2"/>
  <c r="R2610" i="2"/>
  <c r="R2611" i="2"/>
  <c r="R2612" i="2"/>
  <c r="R2617" i="2"/>
  <c r="R2618" i="2"/>
  <c r="R2619" i="2"/>
  <c r="R2620" i="2"/>
  <c r="R2621" i="2"/>
  <c r="R2622" i="2"/>
  <c r="R2614" i="2"/>
  <c r="R2623" i="2"/>
  <c r="R2624" i="2"/>
  <c r="R2625" i="2"/>
  <c r="R2626" i="2"/>
  <c r="R2627" i="2"/>
  <c r="R2628" i="2"/>
  <c r="R2629" i="2"/>
  <c r="R2615" i="2"/>
  <c r="R2630" i="2"/>
  <c r="R2631" i="2"/>
  <c r="R2616" i="2"/>
  <c r="R2632" i="2"/>
  <c r="R2633" i="2"/>
  <c r="R2634" i="2"/>
  <c r="R2635" i="2"/>
  <c r="R2636" i="2"/>
  <c r="R2637" i="2"/>
  <c r="R2638" i="2"/>
  <c r="R2639" i="2"/>
  <c r="R2640" i="2"/>
  <c r="R2641" i="2"/>
  <c r="R2642" i="2"/>
  <c r="R2643" i="2"/>
  <c r="R2644" i="2"/>
  <c r="R2645" i="2"/>
  <c r="R2646" i="2"/>
  <c r="R2613" i="2"/>
  <c r="R2647" i="2"/>
  <c r="R2649" i="2"/>
  <c r="R2650" i="2"/>
  <c r="R2651" i="2"/>
  <c r="R2648"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R2698" i="2"/>
  <c r="R2699" i="2"/>
  <c r="R2700" i="2"/>
  <c r="R2701" i="2"/>
  <c r="R2703" i="2"/>
  <c r="R2702" i="2"/>
  <c r="R2707" i="2"/>
  <c r="R2708" i="2"/>
  <c r="R2709" i="2"/>
  <c r="R2710" i="2"/>
  <c r="R2711" i="2"/>
  <c r="R2712" i="2"/>
  <c r="R2713" i="2"/>
  <c r="R2714" i="2"/>
  <c r="R2715" i="2"/>
  <c r="R2716" i="2"/>
  <c r="R2717" i="2"/>
  <c r="R2718" i="2"/>
  <c r="R2719" i="2"/>
  <c r="R2720" i="2"/>
  <c r="R2721" i="2"/>
  <c r="R2722" i="2"/>
  <c r="R2723" i="2"/>
  <c r="R2724" i="2"/>
  <c r="R2725" i="2"/>
  <c r="R2726" i="2"/>
  <c r="R2727" i="2"/>
  <c r="R2728" i="2"/>
  <c r="R2729" i="2"/>
  <c r="R2730" i="2"/>
  <c r="R2731" i="2"/>
  <c r="R2732" i="2"/>
  <c r="R2733" i="2"/>
  <c r="R2734" i="2"/>
  <c r="R2735" i="2"/>
  <c r="R2736" i="2"/>
  <c r="R2704" i="2"/>
  <c r="R2737" i="2"/>
  <c r="R2738" i="2"/>
  <c r="R2739" i="2"/>
  <c r="R2740" i="2"/>
  <c r="R2741" i="2"/>
  <c r="R2705" i="2"/>
  <c r="R2742" i="2"/>
  <c r="R2743" i="2"/>
  <c r="R2744" i="2"/>
  <c r="R2745" i="2"/>
  <c r="R2746" i="2"/>
  <c r="R2747" i="2"/>
  <c r="R2748" i="2"/>
  <c r="R2749" i="2"/>
  <c r="R2750" i="2"/>
  <c r="R2751" i="2"/>
  <c r="R2752" i="2"/>
  <c r="R2753" i="2"/>
  <c r="R2754" i="2"/>
  <c r="R2755" i="2"/>
  <c r="R2756" i="2"/>
  <c r="R2757" i="2"/>
  <c r="R2758" i="2"/>
  <c r="R2759" i="2"/>
  <c r="R2706" i="2"/>
  <c r="R2760" i="2"/>
  <c r="R2761" i="2"/>
  <c r="R2762" i="2"/>
  <c r="R2763" i="2"/>
  <c r="R2764" i="2"/>
  <c r="R2765" i="2"/>
  <c r="R2766" i="2"/>
  <c r="R2767" i="2"/>
  <c r="R2768" i="2"/>
  <c r="R2769" i="2"/>
  <c r="R2770" i="2"/>
  <c r="R2771" i="2"/>
  <c r="R2772" i="2"/>
  <c r="R2773" i="2"/>
  <c r="R2774" i="2"/>
  <c r="R2775" i="2"/>
  <c r="R2776" i="2"/>
  <c r="R2777" i="2"/>
  <c r="R2778" i="2"/>
  <c r="R2779" i="2"/>
  <c r="R2780" i="2"/>
  <c r="R2781" i="2"/>
  <c r="R2782" i="2"/>
  <c r="R2783" i="2"/>
  <c r="R2784" i="2"/>
  <c r="R2785" i="2"/>
  <c r="R2786" i="2"/>
  <c r="R2787" i="2"/>
  <c r="R2788" i="2"/>
  <c r="R2789" i="2"/>
  <c r="R2790" i="2"/>
  <c r="R2791" i="2"/>
  <c r="R2792" i="2"/>
  <c r="R2793" i="2"/>
  <c r="R2794" i="2"/>
  <c r="R2795" i="2"/>
  <c r="R2796" i="2"/>
  <c r="R2797" i="2"/>
  <c r="R2798" i="2"/>
  <c r="R2799" i="2"/>
  <c r="R2800" i="2"/>
  <c r="R2801" i="2"/>
  <c r="R2802" i="2"/>
  <c r="R2803" i="2"/>
  <c r="R2804" i="2"/>
  <c r="R2805" i="2"/>
  <c r="R2806" i="2"/>
  <c r="R2807" i="2"/>
  <c r="R2808" i="2"/>
  <c r="R2809" i="2"/>
  <c r="R2810" i="2"/>
  <c r="R2811" i="2"/>
  <c r="R2812" i="2"/>
  <c r="R2813" i="2"/>
  <c r="R2814" i="2"/>
  <c r="R2815" i="2"/>
  <c r="R2816" i="2"/>
  <c r="R2817" i="2"/>
  <c r="R2818" i="2"/>
  <c r="R2819" i="2"/>
  <c r="R2820" i="2"/>
  <c r="R2821" i="2"/>
  <c r="R2822" i="2"/>
  <c r="R2823" i="2"/>
  <c r="R2824" i="2"/>
  <c r="R2825" i="2"/>
  <c r="R2826" i="2"/>
  <c r="R2827" i="2"/>
  <c r="R2828" i="2"/>
  <c r="R2829" i="2"/>
  <c r="R2830" i="2"/>
  <c r="R2831" i="2"/>
  <c r="R2832" i="2"/>
  <c r="R2833" i="2"/>
  <c r="R2834" i="2"/>
  <c r="R2835" i="2"/>
  <c r="R2836" i="2"/>
  <c r="R2837" i="2"/>
  <c r="R2838" i="2"/>
  <c r="R2839" i="2"/>
  <c r="R2841" i="2"/>
  <c r="R2842" i="2"/>
  <c r="R2843" i="2"/>
  <c r="R2844" i="2"/>
  <c r="R2845" i="2"/>
  <c r="R2846" i="2"/>
  <c r="R2840" i="2"/>
  <c r="R2847" i="2"/>
  <c r="R2848" i="2"/>
  <c r="R2849" i="2"/>
  <c r="R2850" i="2"/>
  <c r="R2851" i="2"/>
  <c r="R2852" i="2"/>
  <c r="R2853" i="2"/>
  <c r="R2854" i="2"/>
  <c r="R2855" i="2"/>
  <c r="R2856" i="2"/>
  <c r="R2857" i="2"/>
  <c r="R2858" i="2"/>
  <c r="R2859" i="2"/>
  <c r="R2860" i="2"/>
  <c r="R2861" i="2"/>
  <c r="R2869" i="2"/>
  <c r="R2870" i="2"/>
  <c r="R2871" i="2"/>
  <c r="R2872" i="2"/>
  <c r="R2873" i="2"/>
  <c r="R2874" i="2"/>
  <c r="R2875" i="2"/>
  <c r="R2876" i="2"/>
  <c r="R2877" i="2"/>
  <c r="R2878" i="2"/>
  <c r="R2879" i="2"/>
  <c r="R2880" i="2"/>
  <c r="R2881" i="2"/>
  <c r="R2882" i="2"/>
  <c r="R2883" i="2"/>
  <c r="R2884" i="2"/>
  <c r="R2885" i="2"/>
  <c r="R2886" i="2"/>
  <c r="R2887" i="2"/>
  <c r="R2862" i="2"/>
  <c r="R2863" i="2"/>
  <c r="R2888" i="2"/>
  <c r="R2889" i="2"/>
  <c r="R2890" i="2"/>
  <c r="R2891" i="2"/>
  <c r="R2892" i="2"/>
  <c r="R2893" i="2"/>
  <c r="R2894" i="2"/>
  <c r="R2895" i="2"/>
  <c r="R2896" i="2"/>
  <c r="R2897" i="2"/>
  <c r="R2898" i="2"/>
  <c r="R2899" i="2"/>
  <c r="R2900" i="2"/>
  <c r="R2901" i="2"/>
  <c r="R2902" i="2"/>
  <c r="R2903" i="2"/>
  <c r="R2904" i="2"/>
  <c r="R2905" i="2"/>
  <c r="R2906" i="2"/>
  <c r="R2907" i="2"/>
  <c r="R2908" i="2"/>
  <c r="R2909" i="2"/>
  <c r="R2910" i="2"/>
  <c r="R2911" i="2"/>
  <c r="R2864" i="2"/>
  <c r="R2912" i="2"/>
  <c r="R2913" i="2"/>
  <c r="R2865" i="2"/>
  <c r="R2914" i="2"/>
  <c r="R2915" i="2"/>
  <c r="R2916" i="2"/>
  <c r="R2917" i="2"/>
  <c r="R2918" i="2"/>
  <c r="R2866" i="2"/>
  <c r="R2919" i="2"/>
  <c r="R2868" i="2"/>
  <c r="R2920" i="2"/>
  <c r="R2921" i="2"/>
  <c r="R2922" i="2"/>
  <c r="R2923" i="2"/>
  <c r="R2924" i="2"/>
  <c r="R2925" i="2"/>
  <c r="R2926" i="2"/>
  <c r="R2867" i="2"/>
  <c r="R2927" i="2"/>
  <c r="R2928" i="2"/>
  <c r="R2929" i="2"/>
  <c r="R2930" i="2"/>
  <c r="R2931" i="2"/>
  <c r="R2932" i="2"/>
  <c r="R2933" i="2"/>
  <c r="R2934" i="2"/>
  <c r="R2939" i="2"/>
  <c r="R2935" i="2"/>
  <c r="R2936" i="2"/>
  <c r="R2937" i="2"/>
  <c r="R2938" i="2"/>
  <c r="R2940" i="2"/>
  <c r="R2941" i="2"/>
  <c r="R2942" i="2"/>
  <c r="R2943" i="2"/>
  <c r="R2944" i="2"/>
  <c r="R2945" i="2"/>
  <c r="R2946" i="2"/>
  <c r="R2947" i="2"/>
  <c r="R2948" i="2"/>
  <c r="R2949" i="2"/>
  <c r="R2950" i="2"/>
  <c r="R2951" i="2"/>
  <c r="R2952" i="2"/>
  <c r="R2953" i="2"/>
  <c r="R2954" i="2"/>
  <c r="R2955" i="2"/>
  <c r="R2956" i="2"/>
  <c r="R2957" i="2"/>
  <c r="R2958" i="2"/>
  <c r="R2959" i="2"/>
  <c r="R2960" i="2"/>
  <c r="R2961" i="2"/>
  <c r="R2962" i="2"/>
  <c r="R2963" i="2"/>
  <c r="R2964" i="2"/>
  <c r="R2965" i="2"/>
  <c r="R2966" i="2"/>
  <c r="R2967" i="2"/>
  <c r="R2968" i="2"/>
  <c r="R2969" i="2"/>
  <c r="R2970" i="2"/>
  <c r="R2971" i="2"/>
  <c r="R2972" i="2"/>
  <c r="R2973" i="2"/>
  <c r="R2974" i="2"/>
  <c r="R2975" i="2"/>
  <c r="R2976" i="2"/>
  <c r="R2977" i="2"/>
  <c r="R2978" i="2"/>
  <c r="R2979" i="2"/>
  <c r="R2980" i="2"/>
  <c r="R2981" i="2"/>
  <c r="R2982" i="2"/>
  <c r="R2983" i="2"/>
  <c r="R2984" i="2"/>
  <c r="R2985" i="2"/>
  <c r="R2986" i="2"/>
  <c r="R2987" i="2"/>
  <c r="R2988" i="2"/>
  <c r="R2989" i="2"/>
  <c r="R2990" i="2"/>
  <c r="R2991" i="2"/>
  <c r="R2992" i="2"/>
  <c r="R2993" i="2"/>
  <c r="R2994" i="2"/>
  <c r="R2995" i="2"/>
  <c r="R2996" i="2"/>
  <c r="R2998" i="2"/>
  <c r="R2999" i="2"/>
  <c r="R3000" i="2"/>
  <c r="R3001" i="2"/>
  <c r="R3002" i="2"/>
  <c r="R3003" i="2"/>
  <c r="R2997" i="2"/>
  <c r="R3004" i="2"/>
  <c r="R3005" i="2"/>
  <c r="R3007" i="2"/>
  <c r="R3006" i="2"/>
  <c r="R3008" i="2"/>
  <c r="R3009" i="2"/>
  <c r="R3010" i="2"/>
  <c r="R3011" i="2"/>
  <c r="R3012" i="2"/>
  <c r="R3013" i="2"/>
  <c r="R3014" i="2"/>
  <c r="R3015" i="2"/>
  <c r="R3016" i="2"/>
  <c r="R3019" i="2"/>
  <c r="R3020" i="2"/>
  <c r="R3017" i="2"/>
  <c r="R3018" i="2"/>
  <c r="R3022" i="2"/>
  <c r="R3021" i="2"/>
  <c r="R3023" i="2"/>
  <c r="R3024" i="2"/>
  <c r="R3025" i="2"/>
  <c r="R3026" i="2"/>
  <c r="R3027" i="2"/>
  <c r="R3028" i="2"/>
  <c r="R3029" i="2"/>
  <c r="R3030" i="2"/>
  <c r="R3031" i="2"/>
  <c r="R3032" i="2"/>
  <c r="R3033" i="2"/>
  <c r="R3034" i="2"/>
  <c r="R3035" i="2"/>
  <c r="R3036" i="2"/>
  <c r="R3037" i="2"/>
  <c r="R3038" i="2"/>
  <c r="R3039" i="2"/>
  <c r="R3040" i="2"/>
  <c r="R3041" i="2"/>
  <c r="R3042" i="2"/>
  <c r="R3043" i="2"/>
  <c r="R3044" i="2"/>
  <c r="R3046" i="2"/>
  <c r="R3045" i="2"/>
  <c r="R3051" i="2"/>
  <c r="R3052" i="2"/>
  <c r="R3053" i="2"/>
  <c r="R3054" i="2"/>
  <c r="R3055" i="2"/>
  <c r="R3056" i="2"/>
  <c r="R3047" i="2"/>
  <c r="R3057" i="2"/>
  <c r="R3058" i="2"/>
  <c r="R3059" i="2"/>
  <c r="R3048" i="2"/>
  <c r="R3060" i="2"/>
  <c r="R3061" i="2"/>
  <c r="R3062" i="2"/>
  <c r="R3063" i="2"/>
  <c r="R3064" i="2"/>
  <c r="R3065" i="2"/>
  <c r="R3066" i="2"/>
  <c r="R3050" i="2"/>
  <c r="R3067" i="2"/>
  <c r="R3068" i="2"/>
  <c r="R3069" i="2"/>
  <c r="R3070" i="2"/>
  <c r="R3071" i="2"/>
  <c r="R3072" i="2"/>
  <c r="R3073" i="2"/>
  <c r="R3074" i="2"/>
  <c r="R3075" i="2"/>
  <c r="R3076" i="2"/>
  <c r="R3077" i="2"/>
  <c r="R3078" i="2"/>
  <c r="R3079" i="2"/>
  <c r="R3080" i="2"/>
  <c r="R3081" i="2"/>
  <c r="R3082" i="2"/>
  <c r="R3083" i="2"/>
  <c r="R3084" i="2"/>
  <c r="R3085" i="2"/>
  <c r="R3086" i="2"/>
  <c r="R3087" i="2"/>
  <c r="R3088" i="2"/>
  <c r="R3089" i="2"/>
  <c r="R3090" i="2"/>
  <c r="R3091" i="2"/>
  <c r="R3092" i="2"/>
  <c r="R3093" i="2"/>
  <c r="R3094" i="2"/>
  <c r="R3095" i="2"/>
  <c r="R3096" i="2"/>
  <c r="R3097" i="2"/>
  <c r="R3098" i="2"/>
  <c r="R3099" i="2"/>
  <c r="R3100" i="2"/>
  <c r="R3101" i="2"/>
  <c r="R3049" i="2"/>
  <c r="R3102" i="2"/>
  <c r="R3103" i="2"/>
  <c r="R3104" i="2"/>
  <c r="R3107" i="2"/>
  <c r="R3105" i="2"/>
  <c r="R3106" i="2"/>
  <c r="R3108" i="2"/>
  <c r="R3109" i="2"/>
  <c r="R3110" i="2"/>
  <c r="R3111" i="2"/>
  <c r="R3112" i="2"/>
  <c r="R3113" i="2"/>
  <c r="R3114" i="2"/>
  <c r="R3115" i="2"/>
  <c r="R3117" i="2"/>
  <c r="R3116" i="2"/>
  <c r="R3163" i="2"/>
  <c r="R3121" i="2"/>
  <c r="R3165" i="2"/>
  <c r="R3167" i="2"/>
  <c r="R3118" i="2"/>
  <c r="R3119" i="2"/>
  <c r="R3166" i="2"/>
  <c r="R3164" i="2"/>
  <c r="R3120" i="2"/>
  <c r="R3122" i="2"/>
  <c r="R3123" i="2"/>
  <c r="R3124" i="2"/>
  <c r="R3125" i="2"/>
  <c r="R3126" i="2"/>
  <c r="R3127" i="2"/>
  <c r="R3128" i="2"/>
  <c r="R3129" i="2"/>
  <c r="R3130" i="2"/>
  <c r="R3131" i="2"/>
  <c r="R3132" i="2"/>
  <c r="R3133" i="2"/>
  <c r="R3134" i="2"/>
  <c r="R3135" i="2"/>
  <c r="R3136" i="2"/>
  <c r="R3137" i="2"/>
  <c r="R3138" i="2"/>
  <c r="R3139" i="2"/>
  <c r="R3140" i="2"/>
  <c r="R3141" i="2"/>
  <c r="R3142" i="2"/>
  <c r="R3143" i="2"/>
  <c r="R3144" i="2"/>
  <c r="R3145" i="2"/>
  <c r="R3146" i="2"/>
  <c r="R3147" i="2"/>
  <c r="R3148" i="2"/>
  <c r="R3149" i="2"/>
  <c r="R3150" i="2"/>
  <c r="R3151" i="2"/>
  <c r="R3152" i="2"/>
  <c r="R3153" i="2"/>
  <c r="R3154" i="2"/>
  <c r="R3155" i="2"/>
  <c r="R3156" i="2"/>
  <c r="R3157" i="2"/>
  <c r="R3158" i="2"/>
  <c r="R3159" i="2"/>
  <c r="R3160" i="2"/>
  <c r="R3161" i="2"/>
  <c r="R3162" i="2"/>
  <c r="R3168" i="2"/>
  <c r="R3169" i="2"/>
  <c r="R3170" i="2"/>
  <c r="R3172" i="2"/>
  <c r="R3173" i="2"/>
  <c r="R3171" i="2"/>
  <c r="R3181" i="2"/>
  <c r="R3182" i="2"/>
  <c r="R3180" i="2"/>
  <c r="R3183" i="2"/>
  <c r="R3174" i="2"/>
  <c r="R3175" i="2"/>
  <c r="R3176" i="2"/>
  <c r="R3177" i="2"/>
  <c r="R3178" i="2"/>
  <c r="R3179" i="2"/>
  <c r="R3184" i="2"/>
  <c r="R3185" i="2"/>
  <c r="R3186" i="2"/>
  <c r="R3187" i="2"/>
  <c r="R3188" i="2"/>
  <c r="R3189" i="2"/>
  <c r="R3190" i="2"/>
  <c r="R3191" i="2"/>
  <c r="R3192" i="2"/>
  <c r="R3193" i="2"/>
  <c r="R3194" i="2"/>
  <c r="R3195" i="2"/>
  <c r="R3196" i="2"/>
  <c r="R3197" i="2"/>
  <c r="R3198" i="2"/>
  <c r="R3199" i="2"/>
  <c r="R3200" i="2"/>
  <c r="R3201" i="2"/>
  <c r="R3202" i="2"/>
  <c r="R3203" i="2"/>
  <c r="R3204" i="2"/>
  <c r="R3205" i="2"/>
  <c r="R3206" i="2"/>
  <c r="R3207" i="2"/>
  <c r="R3208" i="2"/>
  <c r="R3209" i="2"/>
  <c r="R3210" i="2"/>
  <c r="R3211" i="2"/>
  <c r="R3212" i="2"/>
  <c r="R3213" i="2"/>
  <c r="R3214" i="2"/>
  <c r="R3215" i="2"/>
  <c r="R3216" i="2"/>
  <c r="R3217" i="2"/>
  <c r="R3225" i="2"/>
  <c r="R3226" i="2"/>
  <c r="R3227" i="2"/>
  <c r="R3228" i="2"/>
  <c r="R3229" i="2"/>
  <c r="R3230" i="2"/>
  <c r="R3231" i="2"/>
  <c r="R3232" i="2"/>
  <c r="R3218" i="2"/>
  <c r="R3233" i="2"/>
  <c r="R3234" i="2"/>
  <c r="R3219" i="2"/>
  <c r="R3235" i="2"/>
  <c r="R3236" i="2"/>
  <c r="R3237" i="2"/>
  <c r="R3238" i="2"/>
  <c r="R3239" i="2"/>
  <c r="R3240" i="2"/>
  <c r="R3241" i="2"/>
  <c r="R3242" i="2"/>
  <c r="R3243" i="2"/>
  <c r="R3244" i="2"/>
  <c r="R3245" i="2"/>
  <c r="R3246" i="2"/>
  <c r="R3247" i="2"/>
  <c r="R3248" i="2"/>
  <c r="R3249" i="2"/>
  <c r="R3250" i="2"/>
  <c r="R3220" i="2"/>
  <c r="R3251" i="2"/>
  <c r="R3252" i="2"/>
  <c r="R3253" i="2"/>
  <c r="R3254" i="2"/>
  <c r="R3255" i="2"/>
  <c r="R3256" i="2"/>
  <c r="R3257" i="2"/>
  <c r="R3258" i="2"/>
  <c r="R3259" i="2"/>
  <c r="R3260" i="2"/>
  <c r="R3261" i="2"/>
  <c r="R3262" i="2"/>
  <c r="R3263" i="2"/>
  <c r="R3264" i="2"/>
  <c r="R3265" i="2"/>
  <c r="R3266" i="2"/>
  <c r="R3267" i="2"/>
  <c r="R3221" i="2"/>
  <c r="R3268" i="2"/>
  <c r="R3222" i="2"/>
  <c r="R3269" i="2"/>
  <c r="R3270" i="2"/>
  <c r="R3271" i="2"/>
  <c r="R3272" i="2"/>
  <c r="R3273" i="2"/>
  <c r="R3274" i="2"/>
  <c r="R3275" i="2"/>
  <c r="R3276" i="2"/>
  <c r="R3277" i="2"/>
  <c r="R3278" i="2"/>
  <c r="R3279" i="2"/>
  <c r="R3280" i="2"/>
  <c r="R3281" i="2"/>
  <c r="R3282" i="2"/>
  <c r="R3283" i="2"/>
  <c r="R3284" i="2"/>
  <c r="R3285" i="2"/>
  <c r="R3286" i="2"/>
  <c r="R3287" i="2"/>
  <c r="R3288" i="2"/>
  <c r="R3289" i="2"/>
  <c r="R3290" i="2"/>
  <c r="R3223" i="2"/>
  <c r="R3291" i="2"/>
  <c r="R3224" i="2"/>
  <c r="R3292" i="2"/>
  <c r="R3293" i="2"/>
  <c r="R3294" i="2"/>
  <c r="R3295" i="2"/>
  <c r="R3296" i="2"/>
  <c r="R3297" i="2"/>
  <c r="R3298" i="2"/>
  <c r="R3299" i="2"/>
  <c r="R3300" i="2"/>
  <c r="R3301" i="2"/>
  <c r="R3302" i="2"/>
  <c r="R3303" i="2"/>
  <c r="R3304" i="2"/>
  <c r="R3305" i="2"/>
  <c r="R3306" i="2"/>
  <c r="R3307" i="2"/>
  <c r="R3308" i="2"/>
  <c r="R3311" i="2"/>
  <c r="R3312" i="2"/>
  <c r="R3313" i="2"/>
  <c r="R3314" i="2"/>
  <c r="R3315" i="2"/>
  <c r="R3316" i="2"/>
  <c r="R3317" i="2"/>
  <c r="R3318" i="2"/>
  <c r="R3319" i="2"/>
  <c r="R3320" i="2"/>
  <c r="R3321" i="2"/>
  <c r="R3322" i="2"/>
  <c r="R3323" i="2"/>
  <c r="R3324" i="2"/>
  <c r="R3325" i="2"/>
  <c r="R3326" i="2"/>
  <c r="R3327" i="2"/>
  <c r="R3328" i="2"/>
  <c r="R3329" i="2"/>
  <c r="R3330" i="2"/>
  <c r="R3331" i="2"/>
  <c r="R3332" i="2"/>
  <c r="R3333" i="2"/>
  <c r="R3334" i="2"/>
  <c r="R3335" i="2"/>
  <c r="R3336" i="2"/>
  <c r="R3337" i="2"/>
  <c r="R3338" i="2"/>
  <c r="R3339" i="2"/>
  <c r="R3340" i="2"/>
  <c r="R3341" i="2"/>
  <c r="R3342" i="2"/>
  <c r="R3309" i="2"/>
  <c r="R3343" i="2"/>
  <c r="R3344" i="2"/>
  <c r="R3345" i="2"/>
  <c r="R3310" i="2"/>
  <c r="R3346" i="2"/>
  <c r="R3347" i="2"/>
  <c r="R3348" i="2"/>
  <c r="R3349" i="2"/>
  <c r="R3351" i="2"/>
  <c r="R3350" i="2"/>
  <c r="R3353" i="2"/>
  <c r="R3354" i="2"/>
  <c r="R3355" i="2"/>
  <c r="R3356" i="2"/>
  <c r="R3357" i="2"/>
  <c r="R3352" i="2"/>
  <c r="R3358" i="2"/>
  <c r="R7732" i="2"/>
  <c r="R7733" i="2"/>
  <c r="R7734" i="2"/>
  <c r="R7735" i="2"/>
  <c r="R7736" i="2"/>
  <c r="R7737" i="2"/>
  <c r="R7738" i="2"/>
  <c r="R7739" i="2"/>
  <c r="R7740" i="2"/>
  <c r="R7741" i="2"/>
  <c r="R7742" i="2"/>
  <c r="R3360" i="2"/>
  <c r="R3361" i="2"/>
  <c r="R3362" i="2"/>
  <c r="R3363" i="2"/>
  <c r="R3364" i="2"/>
  <c r="R3359" i="2"/>
  <c r="R3365" i="2"/>
  <c r="R3366" i="2"/>
  <c r="R3367" i="2"/>
  <c r="R3368" i="2"/>
  <c r="R3369" i="2"/>
  <c r="R3370" i="2"/>
  <c r="R3371" i="2"/>
  <c r="R3372" i="2"/>
  <c r="R3373" i="2"/>
  <c r="R3374" i="2"/>
  <c r="R3375" i="2"/>
  <c r="R3376" i="2"/>
  <c r="R3377" i="2"/>
  <c r="R3378" i="2"/>
  <c r="R3379" i="2"/>
  <c r="R3380" i="2"/>
  <c r="R3381" i="2"/>
  <c r="R3382" i="2"/>
  <c r="R3383" i="2"/>
  <c r="R3384" i="2"/>
  <c r="R3386" i="2"/>
  <c r="R3392" i="2"/>
  <c r="R3391" i="2"/>
  <c r="R3387" i="2"/>
  <c r="R3388" i="2"/>
  <c r="R3389" i="2"/>
  <c r="R3390" i="2"/>
  <c r="R3385" i="2"/>
  <c r="R3393" i="2"/>
  <c r="R3394" i="2"/>
  <c r="R3395" i="2"/>
  <c r="R3396" i="2"/>
  <c r="R3399" i="2"/>
  <c r="R3400" i="2"/>
  <c r="R3401" i="2"/>
  <c r="R3402" i="2"/>
  <c r="R3403" i="2"/>
  <c r="R3404" i="2"/>
  <c r="R3405" i="2"/>
  <c r="R3398" i="2"/>
  <c r="R3406" i="2"/>
  <c r="R3407" i="2"/>
  <c r="R3408" i="2"/>
  <c r="R3409" i="2"/>
  <c r="R3410" i="2"/>
  <c r="R3411" i="2"/>
  <c r="R3412" i="2"/>
  <c r="R3413" i="2"/>
  <c r="R3414" i="2"/>
  <c r="R3415" i="2"/>
  <c r="R3416" i="2"/>
  <c r="R3397" i="2"/>
  <c r="R3417" i="2"/>
  <c r="R3418" i="2"/>
  <c r="R3419" i="2"/>
  <c r="R3420" i="2"/>
  <c r="R3421" i="2"/>
  <c r="R3422" i="2"/>
  <c r="R3423" i="2"/>
  <c r="R3424" i="2"/>
  <c r="R3425" i="2"/>
  <c r="R3426" i="2"/>
  <c r="R3427" i="2"/>
  <c r="R3428" i="2"/>
  <c r="R3429" i="2"/>
  <c r="R3430" i="2"/>
  <c r="R3431" i="2"/>
  <c r="R3432" i="2"/>
  <c r="R3433" i="2"/>
  <c r="R3434" i="2"/>
  <c r="R3435" i="2"/>
  <c r="R3436" i="2"/>
  <c r="R3437" i="2"/>
  <c r="R3438" i="2"/>
  <c r="R3439" i="2"/>
  <c r="R3440" i="2"/>
  <c r="R3441" i="2"/>
  <c r="R3442" i="2"/>
  <c r="R3443" i="2"/>
  <c r="R3444" i="2"/>
  <c r="R3445" i="2"/>
  <c r="R3446" i="2"/>
  <c r="R3447" i="2"/>
  <c r="R3448" i="2"/>
  <c r="R3449" i="2"/>
  <c r="R3450" i="2"/>
  <c r="R3451" i="2"/>
  <c r="R3452" i="2"/>
  <c r="R3453" i="2"/>
  <c r="R3454" i="2"/>
  <c r="R3455" i="2"/>
  <c r="R3456" i="2"/>
  <c r="R3457" i="2"/>
  <c r="R3458" i="2"/>
  <c r="R3459" i="2"/>
  <c r="R3460" i="2"/>
  <c r="R3461" i="2"/>
  <c r="R7731" i="2"/>
  <c r="R3462" i="2"/>
  <c r="R3463" i="2"/>
  <c r="R3465" i="2"/>
  <c r="R3464" i="2"/>
  <c r="R3466" i="2"/>
  <c r="R3467" i="2"/>
  <c r="R3468" i="2"/>
  <c r="R3469" i="2"/>
  <c r="R3470" i="2"/>
  <c r="R3472" i="2"/>
  <c r="R3471" i="2"/>
  <c r="R3473" i="2"/>
  <c r="R3474" i="2"/>
  <c r="R3475" i="2"/>
  <c r="R3476" i="2"/>
  <c r="R3477" i="2"/>
  <c r="R3478" i="2"/>
  <c r="R3479" i="2"/>
  <c r="R3480" i="2"/>
  <c r="R3481" i="2"/>
  <c r="R3482" i="2"/>
  <c r="R3483" i="2"/>
  <c r="R3484" i="2"/>
  <c r="R3485" i="2"/>
  <c r="R3486" i="2"/>
  <c r="R3487" i="2"/>
  <c r="R3488" i="2"/>
  <c r="R3489" i="2"/>
  <c r="R3490" i="2"/>
  <c r="R3491" i="2"/>
  <c r="R3492" i="2"/>
  <c r="R3493" i="2"/>
  <c r="R3494" i="2"/>
  <c r="R3495" i="2"/>
  <c r="R3496" i="2"/>
  <c r="R3497" i="2"/>
  <c r="R3498" i="2"/>
  <c r="R7729" i="2"/>
  <c r="R3499" i="2"/>
  <c r="R7730" i="2"/>
  <c r="R3500" i="2"/>
  <c r="R3501" i="2"/>
  <c r="R3502" i="2"/>
  <c r="R3503" i="2"/>
  <c r="R3504" i="2"/>
  <c r="R3505" i="2"/>
  <c r="R3506" i="2"/>
  <c r="R3507" i="2"/>
  <c r="R3508" i="2"/>
  <c r="R3509" i="2"/>
  <c r="R3510" i="2"/>
  <c r="R3511" i="2"/>
  <c r="R3512" i="2"/>
  <c r="R3513" i="2"/>
  <c r="R3516" i="2"/>
  <c r="R3514" i="2"/>
  <c r="R3517" i="2"/>
  <c r="R3515" i="2"/>
  <c r="R3518" i="2"/>
  <c r="R3519" i="2"/>
  <c r="R3520" i="2"/>
  <c r="R3521" i="2"/>
  <c r="R3522" i="2"/>
  <c r="R3523" i="2"/>
  <c r="R3524" i="2"/>
  <c r="R3525" i="2"/>
  <c r="R3526" i="2"/>
  <c r="R3527" i="2"/>
  <c r="R3528" i="2"/>
  <c r="R3529" i="2"/>
  <c r="R3530" i="2"/>
  <c r="R3531" i="2"/>
  <c r="R3532" i="2"/>
  <c r="R3533" i="2"/>
  <c r="R3534" i="2"/>
  <c r="R3535" i="2"/>
  <c r="R3536" i="2"/>
  <c r="R3537" i="2"/>
  <c r="R3538" i="2"/>
  <c r="R3539" i="2"/>
  <c r="R3540" i="2"/>
  <c r="R3541" i="2"/>
  <c r="R3542" i="2"/>
  <c r="R3543" i="2"/>
  <c r="R3544" i="2"/>
  <c r="R3545" i="2"/>
  <c r="R3546" i="2"/>
  <c r="R3547" i="2"/>
  <c r="R3548" i="2"/>
  <c r="R3549" i="2"/>
  <c r="R3550" i="2"/>
  <c r="R3551" i="2"/>
  <c r="R3552" i="2"/>
  <c r="R3553" i="2"/>
  <c r="R3554" i="2"/>
  <c r="R3555" i="2"/>
  <c r="R3556" i="2"/>
  <c r="R3557" i="2"/>
  <c r="R3558" i="2"/>
  <c r="R3561" i="2"/>
  <c r="R3562" i="2"/>
  <c r="R3563" i="2"/>
  <c r="R3564" i="2"/>
  <c r="R3565" i="2"/>
  <c r="R3566" i="2"/>
  <c r="R3567" i="2"/>
  <c r="R3568" i="2"/>
  <c r="R3560" i="2"/>
  <c r="R3569" i="2"/>
  <c r="R3570" i="2"/>
  <c r="R3571" i="2"/>
  <c r="R3572" i="2"/>
  <c r="R3573" i="2"/>
  <c r="R3574" i="2"/>
  <c r="R3575" i="2"/>
  <c r="R3576" i="2"/>
  <c r="R3577" i="2"/>
  <c r="R3578" i="2"/>
  <c r="R3579" i="2"/>
  <c r="R3580" i="2"/>
  <c r="R3581" i="2"/>
  <c r="R3582" i="2"/>
  <c r="R3583" i="2"/>
  <c r="R3584" i="2"/>
  <c r="R3585" i="2"/>
  <c r="R3586" i="2"/>
  <c r="R3587" i="2"/>
  <c r="R3588" i="2"/>
  <c r="R3589" i="2"/>
  <c r="R3590" i="2"/>
  <c r="R3591" i="2"/>
  <c r="R3592" i="2"/>
  <c r="R3593" i="2"/>
  <c r="R3594" i="2"/>
  <c r="R3595" i="2"/>
  <c r="R3596" i="2"/>
  <c r="R3597" i="2"/>
  <c r="R3598" i="2"/>
  <c r="R3599" i="2"/>
  <c r="R3600" i="2"/>
  <c r="R3601" i="2"/>
  <c r="R3602" i="2"/>
  <c r="R3603" i="2"/>
  <c r="R3604" i="2"/>
  <c r="R3605" i="2"/>
  <c r="R3606" i="2"/>
  <c r="R3630" i="2"/>
  <c r="R3607" i="2"/>
  <c r="R3608" i="2"/>
  <c r="R3609" i="2"/>
  <c r="R3610" i="2"/>
  <c r="R3611" i="2"/>
  <c r="R3612" i="2"/>
  <c r="R3613" i="2"/>
  <c r="R3614" i="2"/>
  <c r="R3615" i="2"/>
  <c r="R3616" i="2"/>
  <c r="R3617" i="2"/>
  <c r="R3618" i="2"/>
  <c r="R3619" i="2"/>
  <c r="R3620" i="2"/>
  <c r="R3621" i="2"/>
  <c r="R3622" i="2"/>
  <c r="R3623" i="2"/>
  <c r="R3624" i="2"/>
  <c r="R3559" i="2"/>
  <c r="R3625" i="2"/>
  <c r="R3626" i="2"/>
  <c r="R3627" i="2"/>
  <c r="R3628" i="2"/>
  <c r="R3629" i="2"/>
  <c r="R3631" i="2"/>
  <c r="R3632" i="2"/>
  <c r="R3633" i="2"/>
  <c r="R3634" i="2"/>
  <c r="R3635" i="2"/>
  <c r="R3636" i="2"/>
  <c r="R3637" i="2"/>
  <c r="R3638" i="2"/>
  <c r="R3639" i="2"/>
  <c r="R3640" i="2"/>
  <c r="R3641" i="2"/>
  <c r="R3642" i="2"/>
  <c r="R3643" i="2"/>
  <c r="R3645" i="2"/>
  <c r="R3646" i="2"/>
  <c r="R3647" i="2"/>
  <c r="R3648" i="2"/>
  <c r="R3649" i="2"/>
  <c r="R3650" i="2"/>
  <c r="R3651" i="2"/>
  <c r="R3652" i="2"/>
  <c r="R3653" i="2"/>
  <c r="R3654" i="2"/>
  <c r="R3655" i="2"/>
  <c r="R3656" i="2"/>
  <c r="R3657" i="2"/>
  <c r="R3644" i="2"/>
  <c r="R3658" i="2"/>
  <c r="R3659" i="2"/>
  <c r="R3660" i="2"/>
  <c r="R3661" i="2"/>
  <c r="R3662" i="2"/>
  <c r="R3663" i="2"/>
  <c r="R3664" i="2"/>
  <c r="R3665" i="2"/>
  <c r="R3666" i="2"/>
  <c r="R3667" i="2"/>
  <c r="R3668" i="2"/>
  <c r="R3669" i="2"/>
  <c r="R3670" i="2"/>
  <c r="R3671" i="2"/>
  <c r="R3672" i="2"/>
  <c r="R3673" i="2"/>
  <c r="R3674" i="2"/>
  <c r="R3675" i="2"/>
  <c r="R3679" i="2"/>
  <c r="R3680" i="2"/>
  <c r="R3676" i="2"/>
  <c r="R3677" i="2"/>
  <c r="R3678" i="2"/>
  <c r="R3681" i="2"/>
  <c r="R7727" i="2"/>
  <c r="R3682" i="2"/>
  <c r="R7728" i="2"/>
  <c r="R3683" i="2"/>
  <c r="R3684" i="2"/>
  <c r="R3685" i="2"/>
  <c r="R3686" i="2"/>
  <c r="R3689" i="2"/>
  <c r="R3690" i="2"/>
  <c r="R3691" i="2"/>
  <c r="R3687" i="2"/>
  <c r="R3688" i="2"/>
  <c r="R3692" i="2"/>
  <c r="R3693" i="2"/>
  <c r="R3694" i="2"/>
  <c r="R3695" i="2"/>
  <c r="R3696" i="2"/>
  <c r="R3697" i="2"/>
  <c r="R3698" i="2"/>
  <c r="R3699" i="2"/>
  <c r="R3700" i="2"/>
  <c r="R3701" i="2"/>
  <c r="R3702" i="2"/>
  <c r="R3703" i="2"/>
  <c r="R3704" i="2"/>
  <c r="R3705" i="2"/>
  <c r="R3706" i="2"/>
  <c r="R3707" i="2"/>
  <c r="R3708" i="2"/>
  <c r="R3709" i="2"/>
  <c r="R3710" i="2"/>
  <c r="R3711" i="2"/>
  <c r="R3712" i="2"/>
  <c r="R3713" i="2"/>
  <c r="R3714" i="2"/>
  <c r="R3715" i="2"/>
  <c r="R3716" i="2"/>
  <c r="R3717" i="2"/>
  <c r="R3719" i="2"/>
  <c r="R3720" i="2"/>
  <c r="R3721" i="2"/>
  <c r="R3722" i="2"/>
  <c r="R3723" i="2"/>
  <c r="R3724" i="2"/>
  <c r="R3725" i="2"/>
  <c r="R3726" i="2"/>
  <c r="R3727" i="2"/>
  <c r="R3728" i="2"/>
  <c r="R3729" i="2"/>
  <c r="R3730" i="2"/>
  <c r="R3731" i="2"/>
  <c r="R3732" i="2"/>
  <c r="R3733" i="2"/>
  <c r="R3734" i="2"/>
  <c r="R3735" i="2"/>
  <c r="R3736" i="2"/>
  <c r="R3737" i="2"/>
  <c r="R3738" i="2"/>
  <c r="R3739" i="2"/>
  <c r="R3740" i="2"/>
  <c r="R3741" i="2"/>
  <c r="R3742" i="2"/>
  <c r="R3743" i="2"/>
  <c r="R3744" i="2"/>
  <c r="R3745" i="2"/>
  <c r="R3746" i="2"/>
  <c r="R3747" i="2"/>
  <c r="R3748" i="2"/>
  <c r="R3749" i="2"/>
  <c r="R3750" i="2"/>
  <c r="R3751" i="2"/>
  <c r="R3752" i="2"/>
  <c r="R3753" i="2"/>
  <c r="R3718" i="2"/>
  <c r="R3754" i="2"/>
  <c r="R3755" i="2"/>
  <c r="R3756" i="2"/>
  <c r="R3757" i="2"/>
  <c r="R3758" i="2"/>
  <c r="R3759" i="2"/>
  <c r="R3760" i="2"/>
  <c r="R3762" i="2"/>
  <c r="R3761" i="2"/>
  <c r="R3764" i="2"/>
  <c r="R3763" i="2"/>
  <c r="R3765" i="2"/>
  <c r="R3766" i="2"/>
  <c r="R3767" i="2"/>
  <c r="R3768" i="2"/>
  <c r="R3769" i="2"/>
  <c r="R3770" i="2"/>
  <c r="R3771" i="2"/>
  <c r="R3772" i="2"/>
  <c r="R3773" i="2"/>
  <c r="R3775" i="2"/>
  <c r="R3774" i="2"/>
  <c r="R3777" i="2"/>
  <c r="R3776" i="2"/>
  <c r="R3778" i="2"/>
  <c r="R3779" i="2"/>
  <c r="R3780" i="2"/>
  <c r="R3781" i="2"/>
  <c r="R3784" i="2"/>
  <c r="R3785" i="2"/>
  <c r="R3786" i="2"/>
  <c r="R3787" i="2"/>
  <c r="R3788" i="2"/>
  <c r="R3789" i="2"/>
  <c r="R3790" i="2"/>
  <c r="R3791" i="2"/>
  <c r="R3792" i="2"/>
  <c r="R3793" i="2"/>
  <c r="R3794" i="2"/>
  <c r="R3795" i="2"/>
  <c r="R3796" i="2"/>
  <c r="R3797" i="2"/>
  <c r="R3798" i="2"/>
  <c r="R3799" i="2"/>
  <c r="R3800" i="2"/>
  <c r="R3801" i="2"/>
  <c r="R3802" i="2"/>
  <c r="R3803" i="2"/>
  <c r="R3804" i="2"/>
  <c r="R3805" i="2"/>
  <c r="R3806" i="2"/>
  <c r="R3807" i="2"/>
  <c r="R3808" i="2"/>
  <c r="R3809" i="2"/>
  <c r="R3810" i="2"/>
  <c r="R3811" i="2"/>
  <c r="R3812" i="2"/>
  <c r="R3813" i="2"/>
  <c r="R3814" i="2"/>
  <c r="R3815" i="2"/>
  <c r="R3782" i="2"/>
  <c r="R3816" i="2"/>
  <c r="R3817" i="2"/>
  <c r="R3818" i="2"/>
  <c r="R3819" i="2"/>
  <c r="R3820" i="2"/>
  <c r="R3821" i="2"/>
  <c r="R3822" i="2"/>
  <c r="R3823" i="2"/>
  <c r="R3824" i="2"/>
  <c r="R3825" i="2"/>
  <c r="R3826" i="2"/>
  <c r="R3827" i="2"/>
  <c r="R3828" i="2"/>
  <c r="R3829" i="2"/>
  <c r="R3830" i="2"/>
  <c r="R3831" i="2"/>
  <c r="R3832" i="2"/>
  <c r="R3833" i="2"/>
  <c r="R3834" i="2"/>
  <c r="R3835" i="2"/>
  <c r="R3783" i="2"/>
  <c r="R3836" i="2"/>
  <c r="R3837" i="2"/>
  <c r="R3838" i="2"/>
  <c r="R3839" i="2"/>
  <c r="R3840" i="2"/>
  <c r="R3841" i="2"/>
  <c r="R3842" i="2"/>
  <c r="R3843" i="2"/>
  <c r="R3845" i="2"/>
  <c r="R3846" i="2"/>
  <c r="R3847" i="2"/>
  <c r="R3844" i="2"/>
  <c r="R3848" i="2"/>
  <c r="R3849" i="2"/>
  <c r="R3850" i="2"/>
  <c r="R3851" i="2"/>
  <c r="R3852" i="2"/>
  <c r="R3853" i="2"/>
  <c r="R3854" i="2"/>
  <c r="R3855" i="2"/>
  <c r="R3856" i="2"/>
  <c r="R3857" i="2"/>
  <c r="R3858" i="2"/>
  <c r="R3859" i="2"/>
  <c r="R3860" i="2"/>
  <c r="R3861" i="2"/>
  <c r="R3862" i="2"/>
  <c r="R3863" i="2"/>
  <c r="R3864" i="2"/>
  <c r="R3865" i="2"/>
  <c r="R3866" i="2"/>
  <c r="R3867" i="2"/>
  <c r="R3868" i="2"/>
  <c r="R3869" i="2"/>
  <c r="R3870" i="2"/>
  <c r="R3871" i="2"/>
  <c r="R3872" i="2"/>
  <c r="R3873" i="2"/>
  <c r="R3874" i="2"/>
  <c r="R3875" i="2"/>
  <c r="R3881" i="2"/>
  <c r="R3876" i="2"/>
  <c r="R3882" i="2"/>
  <c r="R3883" i="2"/>
  <c r="R3884" i="2"/>
  <c r="R3885" i="2"/>
  <c r="R3886" i="2"/>
  <c r="R3887" i="2"/>
  <c r="R3888" i="2"/>
  <c r="R3889" i="2"/>
  <c r="R3890" i="2"/>
  <c r="R3877" i="2"/>
  <c r="R3891" i="2"/>
  <c r="R3892" i="2"/>
  <c r="R3893" i="2"/>
  <c r="R3878" i="2"/>
  <c r="R3894" i="2"/>
  <c r="R3895" i="2"/>
  <c r="R3896" i="2"/>
  <c r="R3897" i="2"/>
  <c r="R3898" i="2"/>
  <c r="R3899" i="2"/>
  <c r="R3900" i="2"/>
  <c r="R3901" i="2"/>
  <c r="R3902" i="2"/>
  <c r="R3903" i="2"/>
  <c r="R3904" i="2"/>
  <c r="R3905" i="2"/>
  <c r="R3906" i="2"/>
  <c r="R3907" i="2"/>
  <c r="R3908" i="2"/>
  <c r="R3909" i="2"/>
  <c r="R3910" i="2"/>
  <c r="R3911" i="2"/>
  <c r="R3912" i="2"/>
  <c r="R3913" i="2"/>
  <c r="R3879" i="2"/>
  <c r="R3914" i="2"/>
  <c r="R3880" i="2"/>
  <c r="R3915" i="2"/>
  <c r="R3916" i="2"/>
  <c r="R3917" i="2"/>
  <c r="R3918" i="2"/>
  <c r="R3919" i="2"/>
  <c r="R3920" i="2"/>
  <c r="R3921" i="2"/>
  <c r="R3922" i="2"/>
  <c r="R3923" i="2"/>
  <c r="R3924" i="2"/>
  <c r="R3925" i="2"/>
  <c r="R3926" i="2"/>
  <c r="R3927" i="2"/>
  <c r="R3928" i="2"/>
  <c r="R3931" i="2"/>
  <c r="R3930" i="2"/>
  <c r="R3929" i="2"/>
  <c r="R3932" i="2"/>
  <c r="R3933" i="2"/>
  <c r="R3934" i="2"/>
  <c r="R3935" i="2"/>
  <c r="R3936" i="2"/>
  <c r="R3937" i="2"/>
  <c r="R3938" i="2"/>
  <c r="R3939" i="2"/>
  <c r="R3940" i="2"/>
  <c r="R3941" i="2"/>
  <c r="R3942" i="2"/>
  <c r="R3943" i="2"/>
  <c r="R3944" i="2"/>
  <c r="R3945" i="2"/>
  <c r="R3946" i="2"/>
  <c r="R3947" i="2"/>
  <c r="R3948" i="2"/>
  <c r="R3949" i="2"/>
  <c r="R3950" i="2"/>
  <c r="R3951" i="2"/>
  <c r="R3952" i="2"/>
  <c r="R3953" i="2"/>
  <c r="R3954" i="2"/>
  <c r="R3955" i="2"/>
  <c r="R3956" i="2"/>
  <c r="R3957" i="2"/>
  <c r="R3958" i="2"/>
  <c r="R3959" i="2"/>
  <c r="R3960" i="2"/>
  <c r="R3961" i="2"/>
  <c r="R3962" i="2"/>
  <c r="R3963" i="2"/>
  <c r="R3964" i="2"/>
  <c r="R3965" i="2"/>
  <c r="R3966" i="2"/>
  <c r="R7713" i="2"/>
  <c r="R7714" i="2"/>
  <c r="R7715" i="2"/>
  <c r="R7716" i="2"/>
  <c r="R7717" i="2"/>
  <c r="R7718" i="2"/>
  <c r="R7719" i="2"/>
  <c r="R7720" i="2"/>
  <c r="R7721" i="2"/>
  <c r="R7722" i="2"/>
  <c r="R7723" i="2"/>
  <c r="R7724" i="2"/>
  <c r="R7725" i="2"/>
  <c r="R7726" i="2"/>
  <c r="R3967" i="2"/>
  <c r="R3968" i="2"/>
  <c r="R3969" i="2"/>
  <c r="R3970" i="2"/>
  <c r="R3971" i="2"/>
  <c r="R3972" i="2"/>
  <c r="R3973" i="2"/>
  <c r="R3974" i="2"/>
  <c r="R3975" i="2"/>
  <c r="R3976" i="2"/>
  <c r="R3977" i="2"/>
  <c r="R3978" i="2"/>
  <c r="R3979" i="2"/>
  <c r="R3980" i="2"/>
  <c r="R3981" i="2"/>
  <c r="R3982" i="2"/>
  <c r="R3983" i="2"/>
  <c r="R3984" i="2"/>
  <c r="R3985" i="2"/>
  <c r="R3986" i="2"/>
  <c r="R3987" i="2"/>
  <c r="R3988" i="2"/>
  <c r="R3989" i="2"/>
  <c r="R3990" i="2"/>
  <c r="R3991" i="2"/>
  <c r="R3992" i="2"/>
  <c r="R3993" i="2"/>
  <c r="R3994" i="2"/>
  <c r="R3995" i="2"/>
  <c r="R3996" i="2"/>
  <c r="R3997" i="2"/>
  <c r="R3998" i="2"/>
  <c r="R3999" i="2"/>
  <c r="R4003" i="2"/>
  <c r="R4000" i="2"/>
  <c r="R4004" i="2"/>
  <c r="R4005" i="2"/>
  <c r="R4006" i="2"/>
  <c r="R4007" i="2"/>
  <c r="R4008" i="2"/>
  <c r="R4009" i="2"/>
  <c r="R4010" i="2"/>
  <c r="R4011" i="2"/>
  <c r="R4012" i="2"/>
  <c r="R4013" i="2"/>
  <c r="R4014" i="2"/>
  <c r="R4015" i="2"/>
  <c r="R4016" i="2"/>
  <c r="R4017" i="2"/>
  <c r="R4018" i="2"/>
  <c r="R4019" i="2"/>
  <c r="R4020" i="2"/>
  <c r="R4021" i="2"/>
  <c r="R4022" i="2"/>
  <c r="R4023" i="2"/>
  <c r="R4024" i="2"/>
  <c r="R4025" i="2"/>
  <c r="R4026" i="2"/>
  <c r="R4001" i="2"/>
  <c r="R4027" i="2"/>
  <c r="R4028" i="2"/>
  <c r="R4029" i="2"/>
  <c r="R4030" i="2"/>
  <c r="R4031" i="2"/>
  <c r="R4032" i="2"/>
  <c r="R4033" i="2"/>
  <c r="R4034" i="2"/>
  <c r="R4002" i="2"/>
  <c r="R4035" i="2"/>
  <c r="R4036" i="2"/>
  <c r="R4037" i="2"/>
  <c r="R4038" i="2"/>
  <c r="R4039" i="2"/>
  <c r="R4040" i="2"/>
  <c r="R4041" i="2"/>
  <c r="R4042" i="2"/>
  <c r="R4043" i="2"/>
  <c r="R4044" i="2"/>
  <c r="R4045" i="2"/>
  <c r="R4046" i="2"/>
  <c r="R4047" i="2"/>
  <c r="R4048" i="2"/>
  <c r="R4049" i="2"/>
  <c r="R4050" i="2"/>
  <c r="R4051" i="2"/>
  <c r="R4052" i="2"/>
  <c r="R4053" i="2"/>
  <c r="R4054" i="2"/>
  <c r="R4055" i="2"/>
  <c r="R4057" i="2"/>
  <c r="R4056" i="2"/>
  <c r="R4058" i="2"/>
  <c r="R4059" i="2"/>
  <c r="R4060" i="2"/>
  <c r="R4061" i="2"/>
  <c r="R4062" i="2"/>
  <c r="R4063" i="2"/>
  <c r="R4064" i="2"/>
  <c r="R4065" i="2"/>
  <c r="R4066" i="2"/>
  <c r="R4067" i="2"/>
  <c r="R4068" i="2"/>
  <c r="R4069" i="2"/>
  <c r="R4070" i="2"/>
  <c r="R4071" i="2"/>
  <c r="R4072" i="2"/>
  <c r="R4073" i="2"/>
  <c r="R4074" i="2"/>
  <c r="R4075" i="2"/>
  <c r="R4076" i="2"/>
  <c r="R4077" i="2"/>
  <c r="R4078" i="2"/>
  <c r="R4079" i="2"/>
  <c r="R4080" i="2"/>
  <c r="R4081" i="2"/>
  <c r="R4082" i="2"/>
  <c r="R4083" i="2"/>
  <c r="R4084" i="2"/>
  <c r="R4085" i="2"/>
  <c r="R4086" i="2"/>
  <c r="R4087" i="2"/>
  <c r="R4088" i="2"/>
  <c r="R4089" i="2"/>
  <c r="R4090" i="2"/>
  <c r="R4091" i="2"/>
  <c r="R4092" i="2"/>
  <c r="R4093" i="2"/>
  <c r="R4094" i="2"/>
  <c r="R4095" i="2"/>
  <c r="R4096" i="2"/>
  <c r="R4097" i="2"/>
  <c r="R4098" i="2"/>
  <c r="R4099" i="2"/>
  <c r="R4100" i="2"/>
  <c r="R4101" i="2"/>
  <c r="R4102" i="2"/>
  <c r="R4103" i="2"/>
  <c r="R4104" i="2"/>
  <c r="R4105" i="2"/>
  <c r="R4106" i="2"/>
  <c r="R4107" i="2"/>
  <c r="R4108" i="2"/>
  <c r="R4109" i="2"/>
  <c r="R4110" i="2"/>
  <c r="R4111" i="2"/>
  <c r="R4112" i="2"/>
  <c r="R4113" i="2"/>
  <c r="R4114" i="2"/>
  <c r="R4115" i="2"/>
  <c r="R4116" i="2"/>
  <c r="R4117" i="2"/>
  <c r="R4118" i="2"/>
  <c r="R4119" i="2"/>
  <c r="R4120" i="2"/>
  <c r="R4121" i="2"/>
  <c r="R4122" i="2"/>
  <c r="R4123" i="2"/>
  <c r="R4124" i="2"/>
  <c r="R4125" i="2"/>
  <c r="R4126" i="2"/>
  <c r="R4127" i="2"/>
  <c r="R4128" i="2"/>
  <c r="R4129" i="2"/>
  <c r="R4130" i="2"/>
  <c r="R4131" i="2"/>
  <c r="R4132" i="2"/>
  <c r="R4133" i="2"/>
  <c r="R4134" i="2"/>
  <c r="R4135" i="2"/>
  <c r="R4136" i="2"/>
  <c r="R4137" i="2"/>
  <c r="R4138" i="2"/>
  <c r="R4139" i="2"/>
  <c r="R4140" i="2"/>
  <c r="R4141" i="2"/>
  <c r="R4142" i="2"/>
  <c r="R4143" i="2"/>
  <c r="R4144" i="2"/>
  <c r="R4145" i="2"/>
  <c r="R4146" i="2"/>
  <c r="R4147" i="2"/>
  <c r="R4148" i="2"/>
  <c r="R4149" i="2"/>
  <c r="R4150" i="2"/>
  <c r="R4151" i="2"/>
  <c r="R4152" i="2"/>
  <c r="R4153" i="2"/>
  <c r="R4154" i="2"/>
  <c r="R4155" i="2"/>
  <c r="R4156" i="2"/>
  <c r="R4157" i="2"/>
  <c r="R4158" i="2"/>
  <c r="R4159" i="2"/>
  <c r="R4160" i="2"/>
  <c r="R4161" i="2"/>
  <c r="R4162" i="2"/>
  <c r="R4163" i="2"/>
  <c r="R4164" i="2"/>
  <c r="R4165" i="2"/>
  <c r="R4166" i="2"/>
  <c r="R4167" i="2"/>
  <c r="R4168" i="2"/>
  <c r="R4169" i="2"/>
  <c r="R4170" i="2"/>
  <c r="R4171" i="2"/>
  <c r="R4172" i="2"/>
  <c r="R4173" i="2"/>
  <c r="R4183" i="2"/>
  <c r="R4184" i="2"/>
  <c r="R4185" i="2"/>
  <c r="R4186" i="2"/>
  <c r="R4187" i="2"/>
  <c r="R4188" i="2"/>
  <c r="R4189" i="2"/>
  <c r="R4174" i="2"/>
  <c r="R4190" i="2"/>
  <c r="R4191" i="2"/>
  <c r="R4192" i="2"/>
  <c r="R4193" i="2"/>
  <c r="R4181" i="2"/>
  <c r="R4194" i="2"/>
  <c r="R4175" i="2"/>
  <c r="R4195" i="2"/>
  <c r="R4196" i="2"/>
  <c r="R4197" i="2"/>
  <c r="R4176" i="2"/>
  <c r="R4198" i="2"/>
  <c r="R4199" i="2"/>
  <c r="R4200" i="2"/>
  <c r="R4201" i="2"/>
  <c r="R4202" i="2"/>
  <c r="R4177" i="2"/>
  <c r="R4203" i="2"/>
  <c r="R4204" i="2"/>
  <c r="R4205" i="2"/>
  <c r="R4206" i="2"/>
  <c r="R4178" i="2"/>
  <c r="R4207" i="2"/>
  <c r="R4179" i="2"/>
  <c r="R4208" i="2"/>
  <c r="R4209" i="2"/>
  <c r="R4210" i="2"/>
  <c r="R4182" i="2"/>
  <c r="R4180" i="2"/>
  <c r="R4211" i="2"/>
  <c r="R4212" i="2"/>
  <c r="R4213" i="2"/>
  <c r="R4214" i="2"/>
  <c r="R4215" i="2"/>
  <c r="R4216" i="2"/>
  <c r="R4217" i="2"/>
  <c r="R4218" i="2"/>
  <c r="R4219" i="2"/>
  <c r="R4220" i="2"/>
  <c r="R4221" i="2"/>
  <c r="R4222" i="2"/>
  <c r="R4223" i="2"/>
  <c r="R4224" i="2"/>
  <c r="R4225" i="2"/>
  <c r="R4226" i="2"/>
  <c r="R4227" i="2"/>
  <c r="R4228" i="2"/>
  <c r="R4229" i="2"/>
  <c r="R4230" i="2"/>
  <c r="R4231" i="2"/>
  <c r="R4232" i="2"/>
  <c r="R4233" i="2"/>
  <c r="R4234" i="2"/>
  <c r="R4235" i="2"/>
  <c r="R4236" i="2"/>
  <c r="R4237" i="2"/>
  <c r="R4238" i="2"/>
  <c r="R4239" i="2"/>
  <c r="R4240" i="2"/>
  <c r="R4241" i="2"/>
  <c r="R4242" i="2"/>
  <c r="R4243" i="2"/>
  <c r="R4244" i="2"/>
  <c r="R4245" i="2"/>
  <c r="R4246" i="2"/>
  <c r="R4247" i="2"/>
  <c r="R4248" i="2"/>
  <c r="R4249" i="2"/>
  <c r="R4250" i="2"/>
  <c r="R4251" i="2"/>
  <c r="R4252" i="2"/>
  <c r="R4253" i="2"/>
  <c r="R4254" i="2"/>
  <c r="R4255" i="2"/>
  <c r="R4256" i="2"/>
  <c r="R4257" i="2"/>
  <c r="R4258" i="2"/>
  <c r="R4259" i="2"/>
  <c r="R4260" i="2"/>
  <c r="R4261" i="2"/>
  <c r="R4262" i="2"/>
  <c r="R4263" i="2"/>
  <c r="R4264" i="2"/>
  <c r="R4265" i="2"/>
  <c r="R4266" i="2"/>
  <c r="R4267" i="2"/>
  <c r="R4268" i="2"/>
  <c r="R4269" i="2"/>
  <c r="R4270" i="2"/>
  <c r="R4271" i="2"/>
  <c r="R4272" i="2"/>
  <c r="R4273" i="2"/>
  <c r="R4274" i="2"/>
  <c r="R4275" i="2"/>
  <c r="R4276" i="2"/>
  <c r="R4277" i="2"/>
  <c r="R4278" i="2"/>
  <c r="R4279" i="2"/>
  <c r="R4280" i="2"/>
  <c r="R4281" i="2"/>
  <c r="R4282" i="2"/>
  <c r="R4283" i="2"/>
  <c r="R4284" i="2"/>
  <c r="R4285" i="2"/>
  <c r="R4286" i="2"/>
  <c r="R4287" i="2"/>
  <c r="R4288" i="2"/>
  <c r="R4289" i="2"/>
  <c r="R4290" i="2"/>
  <c r="R4291" i="2"/>
  <c r="R4292" i="2"/>
  <c r="R4293" i="2"/>
  <c r="R4294" i="2"/>
  <c r="R4295" i="2"/>
  <c r="R4296" i="2"/>
  <c r="R4297" i="2"/>
  <c r="R4298" i="2"/>
  <c r="R4299" i="2"/>
  <c r="R4300" i="2"/>
  <c r="R4301" i="2"/>
  <c r="R4302" i="2"/>
  <c r="R4303" i="2"/>
  <c r="R4304" i="2"/>
  <c r="R4305" i="2"/>
  <c r="R4306" i="2"/>
  <c r="R4307" i="2"/>
  <c r="R4308" i="2"/>
  <c r="R4309" i="2"/>
  <c r="R4310" i="2"/>
  <c r="R4311" i="2"/>
  <c r="R4312" i="2"/>
  <c r="R4313" i="2"/>
  <c r="R4314" i="2"/>
  <c r="R4315" i="2"/>
  <c r="R4316" i="2"/>
  <c r="R4317" i="2"/>
  <c r="R4318" i="2"/>
  <c r="R4319" i="2"/>
  <c r="R4320" i="2"/>
  <c r="R4321" i="2"/>
  <c r="R4322" i="2"/>
  <c r="R4323" i="2"/>
  <c r="R4324" i="2"/>
  <c r="R4325" i="2"/>
  <c r="R4326" i="2"/>
  <c r="R4327" i="2"/>
  <c r="R4328" i="2"/>
  <c r="R4329" i="2"/>
  <c r="R4330" i="2"/>
  <c r="R4331" i="2"/>
  <c r="R4332" i="2"/>
  <c r="R4333" i="2"/>
  <c r="R4334" i="2"/>
  <c r="R4335" i="2"/>
  <c r="R4337" i="2"/>
  <c r="R4338" i="2"/>
  <c r="R4339" i="2"/>
  <c r="R4340" i="2"/>
  <c r="R4336" i="2"/>
  <c r="R4341" i="2"/>
  <c r="R4342" i="2"/>
  <c r="R4343" i="2"/>
  <c r="R4344" i="2"/>
  <c r="R4345" i="2"/>
  <c r="R4346" i="2"/>
  <c r="R4347" i="2"/>
  <c r="R4348" i="2"/>
  <c r="R4349" i="2"/>
  <c r="R4350" i="2"/>
  <c r="R4351" i="2"/>
  <c r="R4352" i="2"/>
  <c r="R4353" i="2"/>
  <c r="R4354" i="2"/>
  <c r="R4355" i="2"/>
  <c r="R4356" i="2"/>
  <c r="R4357" i="2"/>
  <c r="R4358" i="2"/>
  <c r="R4359" i="2"/>
  <c r="R4360" i="2"/>
  <c r="R4361" i="2"/>
  <c r="R4362" i="2"/>
  <c r="R4363" i="2"/>
  <c r="R4364" i="2"/>
  <c r="R4365" i="2"/>
  <c r="R4366" i="2"/>
  <c r="R4367" i="2"/>
  <c r="R4368" i="2"/>
  <c r="R4369" i="2"/>
  <c r="R4370" i="2"/>
  <c r="R4371" i="2"/>
  <c r="R4372" i="2"/>
  <c r="R4373" i="2"/>
  <c r="R4374" i="2"/>
  <c r="R4375" i="2"/>
  <c r="R4376" i="2"/>
  <c r="R4377" i="2"/>
  <c r="R4378" i="2"/>
  <c r="R4379" i="2"/>
  <c r="R4380" i="2"/>
  <c r="R4381" i="2"/>
  <c r="R4382" i="2"/>
  <c r="R4383" i="2"/>
  <c r="R4384" i="2"/>
  <c r="R4385" i="2"/>
  <c r="R4386" i="2"/>
  <c r="R4388" i="2"/>
  <c r="R4387" i="2"/>
  <c r="R4389" i="2"/>
  <c r="R4390" i="2"/>
  <c r="R4391" i="2"/>
  <c r="R4392" i="2"/>
  <c r="R4393" i="2"/>
  <c r="R4394" i="2"/>
  <c r="R4395" i="2"/>
  <c r="R4396" i="2"/>
  <c r="R4397" i="2"/>
  <c r="R4398" i="2"/>
  <c r="R4399" i="2"/>
  <c r="R4400" i="2"/>
  <c r="R4401" i="2"/>
  <c r="R4402" i="2"/>
  <c r="R4403" i="2"/>
  <c r="R4404" i="2"/>
  <c r="R4405" i="2"/>
  <c r="R4406" i="2"/>
  <c r="R4407" i="2"/>
  <c r="R4408" i="2"/>
  <c r="R4409" i="2"/>
  <c r="R4410" i="2"/>
  <c r="R4411" i="2"/>
  <c r="R4412" i="2"/>
  <c r="R4413" i="2"/>
  <c r="R4414" i="2"/>
  <c r="R4415" i="2"/>
  <c r="R4416" i="2"/>
  <c r="R4417" i="2"/>
  <c r="R7708" i="2"/>
  <c r="R7709" i="2"/>
  <c r="R7710" i="2"/>
  <c r="R7711" i="2"/>
  <c r="R7712" i="2"/>
  <c r="R4418" i="2"/>
  <c r="R4419" i="2"/>
  <c r="R4420" i="2"/>
  <c r="R4421" i="2"/>
  <c r="R4422" i="2"/>
  <c r="R4423" i="2"/>
  <c r="R4424" i="2"/>
  <c r="R4425" i="2"/>
  <c r="R4426" i="2"/>
  <c r="R4427" i="2"/>
  <c r="R4428" i="2"/>
  <c r="R4429" i="2"/>
  <c r="R4430" i="2"/>
  <c r="R4431" i="2"/>
  <c r="R4432" i="2"/>
  <c r="R4433" i="2"/>
  <c r="R4434" i="2"/>
  <c r="R4435" i="2"/>
  <c r="R4436" i="2"/>
  <c r="R4437" i="2"/>
  <c r="R4438" i="2"/>
  <c r="R4439" i="2"/>
  <c r="R4440" i="2"/>
  <c r="R4441" i="2"/>
  <c r="R4442" i="2"/>
  <c r="R4443" i="2"/>
  <c r="R4444" i="2"/>
  <c r="R4445" i="2"/>
  <c r="R4446" i="2"/>
  <c r="R4447" i="2"/>
  <c r="R4448" i="2"/>
  <c r="R4449" i="2"/>
  <c r="R4450" i="2"/>
  <c r="R4451" i="2"/>
  <c r="R4452" i="2"/>
  <c r="R4453" i="2"/>
  <c r="R4454" i="2"/>
  <c r="R4455" i="2"/>
  <c r="R4456" i="2"/>
  <c r="R4457" i="2"/>
  <c r="R4458" i="2"/>
  <c r="R4459" i="2"/>
  <c r="R4460" i="2"/>
  <c r="R4461" i="2"/>
  <c r="R4462" i="2"/>
  <c r="R4463" i="2"/>
  <c r="R4464" i="2"/>
  <c r="R4465" i="2"/>
  <c r="R4466" i="2"/>
  <c r="R4467" i="2"/>
  <c r="R4468" i="2"/>
  <c r="R4469" i="2"/>
  <c r="R4470" i="2"/>
  <c r="R4471" i="2"/>
  <c r="R4472" i="2"/>
  <c r="R4473" i="2"/>
  <c r="R4474" i="2"/>
  <c r="R4475" i="2"/>
  <c r="R4476" i="2"/>
  <c r="R4477" i="2"/>
  <c r="R4478" i="2"/>
  <c r="R4479" i="2"/>
  <c r="R4480" i="2"/>
  <c r="R4481" i="2"/>
  <c r="R4482" i="2"/>
  <c r="R4483" i="2"/>
  <c r="R4484" i="2"/>
  <c r="R4485" i="2"/>
  <c r="R4486" i="2"/>
  <c r="R4487" i="2"/>
  <c r="R4488" i="2"/>
  <c r="R4489" i="2"/>
  <c r="R4490" i="2"/>
  <c r="R4491" i="2"/>
  <c r="R4492" i="2"/>
  <c r="R4493" i="2"/>
  <c r="R4494" i="2"/>
  <c r="R4495" i="2"/>
  <c r="R4496" i="2"/>
  <c r="R4497" i="2"/>
  <c r="R4498" i="2"/>
  <c r="R4499" i="2"/>
  <c r="R4500" i="2"/>
  <c r="R4501" i="2"/>
  <c r="R4502" i="2"/>
  <c r="R4503" i="2"/>
  <c r="R4504" i="2"/>
  <c r="R4505" i="2"/>
  <c r="R4506" i="2"/>
  <c r="R4507" i="2"/>
  <c r="R4509" i="2"/>
  <c r="R4510" i="2"/>
  <c r="R4508" i="2"/>
  <c r="R4511" i="2"/>
  <c r="R4512" i="2"/>
  <c r="R4513" i="2"/>
  <c r="R4514" i="2"/>
  <c r="R4515" i="2"/>
  <c r="R4516" i="2"/>
  <c r="R4517" i="2"/>
  <c r="R4518" i="2"/>
  <c r="R4519" i="2"/>
  <c r="R4520" i="2"/>
  <c r="R4521" i="2"/>
  <c r="R4522" i="2"/>
  <c r="R4523" i="2"/>
  <c r="R4524" i="2"/>
  <c r="R4525" i="2"/>
  <c r="R4526" i="2"/>
  <c r="R4529" i="2"/>
  <c r="R4530" i="2"/>
  <c r="R4531" i="2"/>
  <c r="R4532" i="2"/>
  <c r="R4533" i="2"/>
  <c r="R4534" i="2"/>
  <c r="R4527" i="2"/>
  <c r="R4535" i="2"/>
  <c r="R4536" i="2"/>
  <c r="R4537" i="2"/>
  <c r="R4538" i="2"/>
  <c r="R4539" i="2"/>
  <c r="R4540" i="2"/>
  <c r="R4541" i="2"/>
  <c r="R4542" i="2"/>
  <c r="R4543" i="2"/>
  <c r="R4544" i="2"/>
  <c r="R4545" i="2"/>
  <c r="R4546" i="2"/>
  <c r="R4547" i="2"/>
  <c r="R4548" i="2"/>
  <c r="R4549" i="2"/>
  <c r="R4550" i="2"/>
  <c r="R4551" i="2"/>
  <c r="R4552" i="2"/>
  <c r="R4553" i="2"/>
  <c r="R4554" i="2"/>
  <c r="R4528" i="2"/>
  <c r="R4555" i="2"/>
  <c r="R4556" i="2"/>
  <c r="R4557" i="2"/>
  <c r="R4558" i="2"/>
  <c r="R4559" i="2"/>
  <c r="R4560" i="2"/>
  <c r="R4561" i="2"/>
  <c r="R4562" i="2"/>
  <c r="R4563" i="2"/>
  <c r="R4564" i="2"/>
  <c r="R4565" i="2"/>
  <c r="R4566" i="2"/>
  <c r="R4567" i="2"/>
  <c r="R4568" i="2"/>
  <c r="R4569" i="2"/>
  <c r="R4570" i="2"/>
  <c r="R4572" i="2"/>
  <c r="R4573" i="2"/>
  <c r="R4574" i="2"/>
  <c r="R4575" i="2"/>
  <c r="R4576" i="2"/>
  <c r="R4577" i="2"/>
  <c r="R4578" i="2"/>
  <c r="R4579" i="2"/>
  <c r="R4580" i="2"/>
  <c r="R4581" i="2"/>
  <c r="R4582" i="2"/>
  <c r="R4583" i="2"/>
  <c r="R4571" i="2"/>
  <c r="R4584" i="2"/>
  <c r="R4585" i="2"/>
  <c r="R4586" i="2"/>
  <c r="R4587" i="2"/>
  <c r="R4588" i="2"/>
  <c r="R4589" i="2"/>
  <c r="R4590" i="2"/>
  <c r="R4591" i="2"/>
  <c r="R4592" i="2"/>
  <c r="R4593" i="2"/>
  <c r="R4596" i="2"/>
  <c r="R4595" i="2"/>
  <c r="R4594" i="2"/>
  <c r="R4597" i="2"/>
  <c r="R4598" i="2"/>
  <c r="R4599" i="2"/>
  <c r="R4600" i="2"/>
  <c r="R4601" i="2"/>
  <c r="R4602" i="2"/>
  <c r="R4603" i="2"/>
  <c r="R4604" i="2"/>
  <c r="R4605" i="2"/>
  <c r="R4606" i="2"/>
  <c r="R4607" i="2"/>
  <c r="R4608" i="2"/>
  <c r="R4609" i="2"/>
  <c r="R4610" i="2"/>
  <c r="R4611" i="2"/>
  <c r="R4612" i="2"/>
  <c r="R4613" i="2"/>
  <c r="R4614" i="2"/>
  <c r="R4615" i="2"/>
  <c r="R4616" i="2"/>
  <c r="R4617" i="2"/>
  <c r="R4618" i="2"/>
  <c r="R4619" i="2"/>
  <c r="R4620" i="2"/>
  <c r="R4621" i="2"/>
  <c r="R4622" i="2"/>
  <c r="R4623" i="2"/>
  <c r="R4624" i="2"/>
  <c r="R4625" i="2"/>
  <c r="R4626" i="2"/>
  <c r="R4627" i="2"/>
  <c r="R4628" i="2"/>
  <c r="R4629" i="2"/>
  <c r="R4630" i="2"/>
  <c r="R4631" i="2"/>
  <c r="R4632" i="2"/>
  <c r="R4633" i="2"/>
  <c r="R4634" i="2"/>
  <c r="R4635" i="2"/>
  <c r="R4636" i="2"/>
  <c r="R4637" i="2"/>
  <c r="R4638" i="2"/>
  <c r="R4639" i="2"/>
  <c r="R4640" i="2"/>
  <c r="R4641" i="2"/>
  <c r="R4642" i="2"/>
  <c r="R4643" i="2"/>
  <c r="R4644" i="2"/>
  <c r="R4645" i="2"/>
  <c r="R4646" i="2"/>
  <c r="R4647" i="2"/>
  <c r="R4648" i="2"/>
  <c r="R4649" i="2"/>
  <c r="R4650" i="2"/>
  <c r="R4651" i="2"/>
  <c r="R4652" i="2"/>
  <c r="R4653" i="2"/>
  <c r="R4654" i="2"/>
  <c r="R4655" i="2"/>
  <c r="R4656" i="2"/>
  <c r="R4657" i="2"/>
  <c r="R4658" i="2"/>
  <c r="R4659" i="2"/>
  <c r="R4660" i="2"/>
  <c r="R4661" i="2"/>
  <c r="R4662" i="2"/>
  <c r="R4663" i="2"/>
  <c r="R4664" i="2"/>
  <c r="R4665" i="2"/>
  <c r="R4666" i="2"/>
  <c r="R4667" i="2"/>
  <c r="R4668" i="2"/>
  <c r="R4669" i="2"/>
  <c r="R4670" i="2"/>
  <c r="R4671" i="2"/>
  <c r="R4672" i="2"/>
  <c r="R4673" i="2"/>
  <c r="R4674" i="2"/>
  <c r="R4675" i="2"/>
  <c r="R4676" i="2"/>
  <c r="R4677" i="2"/>
  <c r="R4678" i="2"/>
  <c r="R4679" i="2"/>
  <c r="R4680" i="2"/>
  <c r="R4681" i="2"/>
  <c r="R4682" i="2"/>
  <c r="R4683" i="2"/>
  <c r="R4684" i="2"/>
  <c r="R4686" i="2"/>
  <c r="R4685" i="2"/>
  <c r="R4687" i="2"/>
  <c r="R4688" i="2"/>
  <c r="R4689" i="2"/>
  <c r="R4690" i="2"/>
  <c r="R4691" i="2"/>
  <c r="R4692" i="2"/>
  <c r="R4693" i="2"/>
  <c r="R4694" i="2"/>
  <c r="R4695" i="2"/>
  <c r="R4697" i="2"/>
  <c r="R4696" i="2"/>
  <c r="R4698" i="2"/>
  <c r="R4699" i="2"/>
  <c r="R4700" i="2"/>
  <c r="R4701" i="2"/>
  <c r="R4702" i="2"/>
  <c r="R4703" i="2"/>
  <c r="R4704" i="2"/>
  <c r="R4705" i="2"/>
  <c r="R4706" i="2"/>
  <c r="R4707" i="2"/>
  <c r="R4708" i="2"/>
  <c r="R4709" i="2"/>
  <c r="R4710" i="2"/>
  <c r="R4711" i="2"/>
  <c r="R4712" i="2"/>
  <c r="R4713" i="2"/>
  <c r="R4714" i="2"/>
  <c r="R4715" i="2"/>
  <c r="R4716" i="2"/>
  <c r="R4717" i="2"/>
  <c r="R4718" i="2"/>
  <c r="R4719" i="2"/>
  <c r="R4720" i="2"/>
  <c r="R4721" i="2"/>
  <c r="R4722" i="2"/>
  <c r="R4723" i="2"/>
  <c r="R4724" i="2"/>
  <c r="R4725" i="2"/>
  <c r="R4726" i="2"/>
  <c r="R4727" i="2"/>
  <c r="R4728" i="2"/>
  <c r="R4729" i="2"/>
  <c r="R4730" i="2"/>
  <c r="R4731" i="2"/>
  <c r="R4732" i="2"/>
  <c r="R4733" i="2"/>
  <c r="R4734" i="2"/>
  <c r="R4735" i="2"/>
  <c r="R4736" i="2"/>
  <c r="R4737" i="2"/>
  <c r="R4743" i="2"/>
  <c r="R4744" i="2"/>
  <c r="R4745" i="2"/>
  <c r="R4746" i="2"/>
  <c r="R4747" i="2"/>
  <c r="R4748" i="2"/>
  <c r="R4749" i="2"/>
  <c r="R4750" i="2"/>
  <c r="R4751" i="2"/>
  <c r="R4752" i="2"/>
  <c r="R4753" i="2"/>
  <c r="R4754" i="2"/>
  <c r="R4755" i="2"/>
  <c r="R4756" i="2"/>
  <c r="R4757" i="2"/>
  <c r="R4742" i="2"/>
  <c r="R4758" i="2"/>
  <c r="R4759" i="2"/>
  <c r="R4760" i="2"/>
  <c r="R4738" i="2"/>
  <c r="R4739" i="2"/>
  <c r="R4761" i="2"/>
  <c r="R4740" i="2"/>
  <c r="R4741" i="2"/>
  <c r="R4762" i="2"/>
  <c r="R4763" i="2"/>
  <c r="R4764" i="2"/>
  <c r="R4765" i="2"/>
  <c r="R4766" i="2"/>
  <c r="R4767" i="2"/>
  <c r="R4768" i="2"/>
  <c r="R4769" i="2"/>
  <c r="R4770" i="2"/>
  <c r="R4771" i="2"/>
  <c r="R4772" i="2"/>
  <c r="R4773" i="2"/>
  <c r="R4774" i="2"/>
  <c r="R4775" i="2"/>
  <c r="R4776" i="2"/>
  <c r="R4777" i="2"/>
  <c r="R4778" i="2"/>
  <c r="R4779" i="2"/>
  <c r="R4780" i="2"/>
  <c r="R4781" i="2"/>
  <c r="R4782" i="2"/>
  <c r="R4783" i="2"/>
  <c r="R4784" i="2"/>
  <c r="R4785" i="2"/>
  <c r="R4786" i="2"/>
  <c r="R4787" i="2"/>
  <c r="R4788" i="2"/>
  <c r="R4789" i="2"/>
  <c r="R4790" i="2"/>
  <c r="R4791" i="2"/>
  <c r="R4792" i="2"/>
  <c r="R4793" i="2"/>
  <c r="R4794" i="2"/>
  <c r="R4795" i="2"/>
  <c r="R4796" i="2"/>
  <c r="R4797" i="2"/>
  <c r="R4798" i="2"/>
  <c r="R4799" i="2"/>
  <c r="R4800" i="2"/>
  <c r="R4801" i="2"/>
  <c r="R4802" i="2"/>
  <c r="R4803" i="2"/>
  <c r="R4804" i="2"/>
  <c r="R4805" i="2"/>
  <c r="R4806" i="2"/>
  <c r="R4807" i="2"/>
  <c r="R4808" i="2"/>
  <c r="R4809" i="2"/>
  <c r="R4810" i="2"/>
  <c r="R4811" i="2"/>
  <c r="R4812" i="2"/>
  <c r="R4813" i="2"/>
  <c r="R4814" i="2"/>
  <c r="R4815" i="2"/>
  <c r="R4816" i="2"/>
  <c r="R4817" i="2"/>
  <c r="R7707" i="2"/>
  <c r="R4818" i="2"/>
  <c r="R4819" i="2"/>
  <c r="R4820" i="2"/>
  <c r="R4821" i="2"/>
  <c r="R4822" i="2"/>
  <c r="R4823" i="2"/>
  <c r="R4824" i="2"/>
  <c r="R4825" i="2"/>
  <c r="R4826" i="2"/>
  <c r="R4827" i="2"/>
  <c r="R4828" i="2"/>
  <c r="R4829" i="2"/>
  <c r="R4830" i="2"/>
  <c r="R4831" i="2"/>
  <c r="R4832" i="2"/>
  <c r="R4833" i="2"/>
  <c r="R4834" i="2"/>
  <c r="R4835" i="2"/>
  <c r="R4836" i="2"/>
  <c r="R4837" i="2"/>
  <c r="R4838" i="2"/>
  <c r="R4839" i="2"/>
  <c r="R4840" i="2"/>
  <c r="R4841" i="2"/>
  <c r="R4848" i="2"/>
  <c r="R4849" i="2"/>
  <c r="R4850" i="2"/>
  <c r="R4851" i="2"/>
  <c r="R4852" i="2"/>
  <c r="R4853" i="2"/>
  <c r="R4854" i="2"/>
  <c r="R4855" i="2"/>
  <c r="R4856" i="2"/>
  <c r="R4857" i="2"/>
  <c r="R4858" i="2"/>
  <c r="R4842" i="2"/>
  <c r="R4859" i="2"/>
  <c r="R4843" i="2"/>
  <c r="R4860" i="2"/>
  <c r="R4861" i="2"/>
  <c r="R4862" i="2"/>
  <c r="R4863" i="2"/>
  <c r="R4864" i="2"/>
  <c r="R4865" i="2"/>
  <c r="R4866" i="2"/>
  <c r="R4867" i="2"/>
  <c r="R4868" i="2"/>
  <c r="R4869" i="2"/>
  <c r="R4870" i="2"/>
  <c r="R4871" i="2"/>
  <c r="R4844" i="2"/>
  <c r="R4872" i="2"/>
  <c r="R4845" i="2"/>
  <c r="R4846" i="2"/>
  <c r="R4873" i="2"/>
  <c r="R4874" i="2"/>
  <c r="R4875" i="2"/>
  <c r="R4876" i="2"/>
  <c r="R4877" i="2"/>
  <c r="R4878" i="2"/>
  <c r="R4847" i="2"/>
  <c r="R4879" i="2"/>
  <c r="R4880" i="2"/>
  <c r="R4881" i="2"/>
  <c r="R4882" i="2"/>
  <c r="R4883" i="2"/>
  <c r="R4884" i="2"/>
  <c r="R4885" i="2"/>
  <c r="R4886" i="2"/>
  <c r="R4887" i="2"/>
  <c r="R4888" i="2"/>
  <c r="R4889" i="2"/>
  <c r="R4890" i="2"/>
  <c r="R4891" i="2"/>
  <c r="R4892" i="2"/>
  <c r="R4893" i="2"/>
  <c r="R4894" i="2"/>
  <c r="R4895" i="2"/>
  <c r="R4896" i="2"/>
  <c r="R4897" i="2"/>
  <c r="R4898" i="2"/>
  <c r="R4899" i="2"/>
  <c r="R4900" i="2"/>
  <c r="R4901" i="2"/>
  <c r="R4902" i="2"/>
  <c r="R4903" i="2"/>
  <c r="R4904" i="2"/>
  <c r="R4905" i="2"/>
  <c r="R4906" i="2"/>
  <c r="R4907" i="2"/>
  <c r="R4908" i="2"/>
  <c r="R4909" i="2"/>
  <c r="R4910" i="2"/>
  <c r="R4911" i="2"/>
  <c r="R4912" i="2"/>
  <c r="R4913" i="2"/>
  <c r="R4914" i="2"/>
  <c r="R4915" i="2"/>
  <c r="R4916" i="2"/>
  <c r="R4917" i="2"/>
  <c r="R4918" i="2"/>
  <c r="R4919" i="2"/>
  <c r="R4920" i="2"/>
  <c r="R4921" i="2"/>
  <c r="R4922" i="2"/>
  <c r="R4923" i="2"/>
  <c r="R4924" i="2"/>
  <c r="R4925" i="2"/>
  <c r="R4926" i="2"/>
  <c r="R4927" i="2"/>
  <c r="R4928" i="2"/>
  <c r="R4929" i="2"/>
  <c r="R4930" i="2"/>
  <c r="R4931" i="2"/>
  <c r="R4932" i="2"/>
  <c r="R4933" i="2"/>
  <c r="R4934" i="2"/>
  <c r="R4935" i="2"/>
  <c r="R4936" i="2"/>
  <c r="R4937" i="2"/>
  <c r="R4938" i="2"/>
  <c r="R4939" i="2"/>
  <c r="R4940" i="2"/>
  <c r="R4941" i="2"/>
  <c r="R4942" i="2"/>
  <c r="R4943" i="2"/>
  <c r="R4944" i="2"/>
  <c r="R4945" i="2"/>
  <c r="R4946" i="2"/>
  <c r="R4947" i="2"/>
  <c r="R4948" i="2"/>
  <c r="R4949" i="2"/>
  <c r="R4950" i="2"/>
  <c r="R4951" i="2"/>
  <c r="R4952" i="2"/>
  <c r="R4953" i="2"/>
  <c r="R4954" i="2"/>
  <c r="R4955" i="2"/>
  <c r="R4956" i="2"/>
  <c r="R4957" i="2"/>
  <c r="R4958" i="2"/>
  <c r="R4959" i="2"/>
  <c r="R4960" i="2"/>
  <c r="R4961" i="2"/>
  <c r="R4962" i="2"/>
  <c r="R4963" i="2"/>
  <c r="R4964" i="2"/>
  <c r="R4965" i="2"/>
  <c r="R4967" i="2"/>
  <c r="R4968" i="2"/>
  <c r="R4969" i="2"/>
  <c r="R4970" i="2"/>
  <c r="R4971" i="2"/>
  <c r="R4972" i="2"/>
  <c r="R4973" i="2"/>
  <c r="R4974" i="2"/>
  <c r="R4975" i="2"/>
  <c r="R4976" i="2"/>
  <c r="R4977" i="2"/>
  <c r="R4978" i="2"/>
  <c r="R4979" i="2"/>
  <c r="R4980" i="2"/>
  <c r="R4981" i="2"/>
  <c r="R4982" i="2"/>
  <c r="R4983" i="2"/>
  <c r="R4984" i="2"/>
  <c r="R4985" i="2"/>
  <c r="R4986" i="2"/>
  <c r="R4987" i="2"/>
  <c r="R4966" i="2"/>
  <c r="R4988" i="2"/>
  <c r="R4989" i="2"/>
  <c r="R4990" i="2"/>
  <c r="R4991" i="2"/>
  <c r="R4992" i="2"/>
  <c r="R4993" i="2"/>
  <c r="R4994" i="2"/>
  <c r="R4995" i="2"/>
  <c r="R4996" i="2"/>
  <c r="R4997" i="2"/>
  <c r="R4998" i="2"/>
  <c r="R4999" i="2"/>
  <c r="R5000" i="2"/>
  <c r="R5001" i="2"/>
  <c r="R5002" i="2"/>
  <c r="R5003" i="2"/>
  <c r="R5004" i="2"/>
  <c r="R5005" i="2"/>
  <c r="R5006" i="2"/>
  <c r="R5007" i="2"/>
  <c r="R5008" i="2"/>
  <c r="R5009" i="2"/>
  <c r="R5010" i="2"/>
  <c r="R5011" i="2"/>
  <c r="R5012" i="2"/>
  <c r="R5013" i="2"/>
  <c r="R5014" i="2"/>
  <c r="R5015" i="2"/>
  <c r="R5016" i="2"/>
  <c r="R5017" i="2"/>
  <c r="R5018" i="2"/>
  <c r="R5019" i="2"/>
  <c r="R5020" i="2"/>
  <c r="R5021" i="2"/>
  <c r="R5022" i="2"/>
  <c r="R5023" i="2"/>
  <c r="R5024" i="2"/>
  <c r="R5025" i="2"/>
  <c r="R5026" i="2"/>
  <c r="R5027" i="2"/>
  <c r="R5028" i="2"/>
  <c r="R5029" i="2"/>
  <c r="R5030" i="2"/>
  <c r="R5031" i="2"/>
  <c r="R5032" i="2"/>
  <c r="R5033" i="2"/>
  <c r="R5034" i="2"/>
  <c r="R5035" i="2"/>
  <c r="R5036" i="2"/>
  <c r="R5037" i="2"/>
  <c r="R5041" i="2"/>
  <c r="R5042" i="2"/>
  <c r="R5043" i="2"/>
  <c r="R5044" i="2"/>
  <c r="R5045" i="2"/>
  <c r="R5046" i="2"/>
  <c r="R5047" i="2"/>
  <c r="R5048" i="2"/>
  <c r="R5049" i="2"/>
  <c r="R5038" i="2"/>
  <c r="R5050" i="2"/>
  <c r="R5051" i="2"/>
  <c r="R5052" i="2"/>
  <c r="R5053" i="2"/>
  <c r="R5054" i="2"/>
  <c r="R5055" i="2"/>
  <c r="R5056" i="2"/>
  <c r="R5057" i="2"/>
  <c r="R5058" i="2"/>
  <c r="R5039" i="2"/>
  <c r="R5059" i="2"/>
  <c r="R5060" i="2"/>
  <c r="R5061" i="2"/>
  <c r="R5062" i="2"/>
  <c r="R5063" i="2"/>
  <c r="R5064" i="2"/>
  <c r="R5065" i="2"/>
  <c r="R5066" i="2"/>
  <c r="R5067" i="2"/>
  <c r="R5068" i="2"/>
  <c r="R5069" i="2"/>
  <c r="R5070" i="2"/>
  <c r="R5071" i="2"/>
  <c r="R5072" i="2"/>
  <c r="R5073" i="2"/>
  <c r="R5074" i="2"/>
  <c r="R5075" i="2"/>
  <c r="R5076" i="2"/>
  <c r="R5077" i="2"/>
  <c r="R5040" i="2"/>
  <c r="R5078" i="2"/>
  <c r="R5079" i="2"/>
  <c r="R5080" i="2"/>
  <c r="R5081" i="2"/>
  <c r="R5082" i="2"/>
  <c r="R5083" i="2"/>
  <c r="R5084" i="2"/>
  <c r="R5085" i="2"/>
  <c r="R5086" i="2"/>
  <c r="R5087" i="2"/>
  <c r="R5088" i="2"/>
  <c r="R5089" i="2"/>
  <c r="R5090" i="2"/>
  <c r="R5092" i="2"/>
  <c r="R5093" i="2"/>
  <c r="R5094" i="2"/>
  <c r="R5095" i="2"/>
  <c r="R5096" i="2"/>
  <c r="R5097" i="2"/>
  <c r="R5098" i="2"/>
  <c r="R5099" i="2"/>
  <c r="R5100" i="2"/>
  <c r="R5101" i="2"/>
  <c r="R5091" i="2"/>
  <c r="R5102" i="2"/>
  <c r="R5103" i="2"/>
  <c r="R5104" i="2"/>
  <c r="R5105" i="2"/>
  <c r="R5106" i="2"/>
  <c r="R5107" i="2"/>
  <c r="R5108" i="2"/>
  <c r="R5109" i="2"/>
  <c r="R5110" i="2"/>
  <c r="R5111" i="2"/>
  <c r="R5112" i="2"/>
  <c r="R5113" i="2"/>
  <c r="R5114" i="2"/>
  <c r="R5115" i="2"/>
  <c r="R5116" i="2"/>
  <c r="R5117" i="2"/>
  <c r="R5118" i="2"/>
  <c r="R5119" i="2"/>
  <c r="R5120" i="2"/>
  <c r="R5121" i="2"/>
  <c r="R5122" i="2"/>
  <c r="R5123" i="2"/>
  <c r="R5124" i="2"/>
  <c r="R5125" i="2"/>
  <c r="R5126" i="2"/>
  <c r="R5127" i="2"/>
  <c r="R5128" i="2"/>
  <c r="R5129" i="2"/>
  <c r="R5130" i="2"/>
  <c r="R5131" i="2"/>
  <c r="R5132" i="2"/>
  <c r="R5133" i="2"/>
  <c r="R5134" i="2"/>
  <c r="R5135" i="2"/>
  <c r="R5136" i="2"/>
  <c r="R5137" i="2"/>
  <c r="R5138" i="2"/>
  <c r="R5139" i="2"/>
  <c r="R5140" i="2"/>
  <c r="R5141" i="2"/>
  <c r="R5142" i="2"/>
  <c r="R5143" i="2"/>
  <c r="R5144" i="2"/>
  <c r="R5145" i="2"/>
  <c r="R5146" i="2"/>
  <c r="R5147" i="2"/>
  <c r="R5148" i="2"/>
  <c r="R5149" i="2"/>
  <c r="R5150" i="2"/>
  <c r="R5151" i="2"/>
  <c r="R5152" i="2"/>
  <c r="R5153" i="2"/>
  <c r="R5154" i="2"/>
  <c r="R5155" i="2"/>
  <c r="R5156" i="2"/>
  <c r="R5161" i="2"/>
  <c r="R5162" i="2"/>
  <c r="R5163" i="2"/>
  <c r="R5164" i="2"/>
  <c r="R5165" i="2"/>
  <c r="R5166" i="2"/>
  <c r="R5167" i="2"/>
  <c r="R5168" i="2"/>
  <c r="R5169" i="2"/>
  <c r="R5170" i="2"/>
  <c r="R5160" i="2"/>
  <c r="R5171" i="2"/>
  <c r="R5172" i="2"/>
  <c r="R5173" i="2"/>
  <c r="R5174" i="2"/>
  <c r="R5175" i="2"/>
  <c r="R5176" i="2"/>
  <c r="R5177" i="2"/>
  <c r="R5178" i="2"/>
  <c r="R5179" i="2"/>
  <c r="R5180" i="2"/>
  <c r="R5181" i="2"/>
  <c r="R5182" i="2"/>
  <c r="R5183" i="2"/>
  <c r="R5157" i="2"/>
  <c r="R5184" i="2"/>
  <c r="R5185" i="2"/>
  <c r="R5158" i="2"/>
  <c r="R5186" i="2"/>
  <c r="R5187" i="2"/>
  <c r="R5159" i="2"/>
  <c r="R5188" i="2"/>
  <c r="R5189" i="2"/>
  <c r="R5190" i="2"/>
  <c r="R5191" i="2"/>
  <c r="R5192" i="2"/>
  <c r="R5193" i="2"/>
  <c r="R5194" i="2"/>
  <c r="R5195" i="2"/>
  <c r="R5196" i="2"/>
  <c r="R5197" i="2"/>
  <c r="R5198" i="2"/>
  <c r="R5199" i="2"/>
  <c r="R5200" i="2"/>
  <c r="R5201" i="2"/>
  <c r="R5202" i="2"/>
  <c r="R5203" i="2"/>
  <c r="R5204" i="2"/>
  <c r="R5205" i="2"/>
  <c r="R5206" i="2"/>
  <c r="R5207" i="2"/>
  <c r="R5208" i="2"/>
  <c r="R5209" i="2"/>
  <c r="R5210" i="2"/>
  <c r="R5211" i="2"/>
  <c r="R5212" i="2"/>
  <c r="R5213" i="2"/>
  <c r="R5214" i="2"/>
  <c r="R5215" i="2"/>
  <c r="R5216" i="2"/>
  <c r="R5217" i="2"/>
  <c r="R5218" i="2"/>
  <c r="R5219" i="2"/>
  <c r="R5220" i="2"/>
  <c r="R5221" i="2"/>
  <c r="R5222" i="2"/>
  <c r="R5223" i="2"/>
  <c r="R5224" i="2"/>
  <c r="R5225" i="2"/>
  <c r="R5226" i="2"/>
  <c r="R5227" i="2"/>
  <c r="R5228" i="2"/>
  <c r="R5229" i="2"/>
  <c r="R5230" i="2"/>
  <c r="R5231" i="2"/>
  <c r="R5232" i="2"/>
  <c r="R5233" i="2"/>
  <c r="R5234" i="2"/>
  <c r="R5235" i="2"/>
  <c r="R5236" i="2"/>
  <c r="R5237" i="2"/>
  <c r="R5238" i="2"/>
  <c r="R5239" i="2"/>
  <c r="R5240" i="2"/>
  <c r="R5241" i="2"/>
  <c r="R5242" i="2"/>
  <c r="R5243" i="2"/>
  <c r="R5244" i="2"/>
  <c r="R5245" i="2"/>
  <c r="R5246" i="2"/>
  <c r="R5247" i="2"/>
  <c r="R5248" i="2"/>
  <c r="R5249" i="2"/>
  <c r="R5251" i="2"/>
  <c r="R5252" i="2"/>
  <c r="R5253" i="2"/>
  <c r="R5254" i="2"/>
  <c r="R5255" i="2"/>
  <c r="R5256" i="2"/>
  <c r="R5257" i="2"/>
  <c r="R5258" i="2"/>
  <c r="R5259" i="2"/>
  <c r="R5260" i="2"/>
  <c r="R5261" i="2"/>
  <c r="R5262" i="2"/>
  <c r="R5263" i="2"/>
  <c r="R5264" i="2"/>
  <c r="R5265" i="2"/>
  <c r="R5266" i="2"/>
  <c r="R5267" i="2"/>
  <c r="R5268" i="2"/>
  <c r="R5269" i="2"/>
  <c r="R5270" i="2"/>
  <c r="R5271" i="2"/>
  <c r="R5272" i="2"/>
  <c r="R5273" i="2"/>
  <c r="R5274" i="2"/>
  <c r="R5275" i="2"/>
  <c r="R5276" i="2"/>
  <c r="R5277" i="2"/>
  <c r="R5278" i="2"/>
  <c r="R5279" i="2"/>
  <c r="R5280" i="2"/>
  <c r="R5281" i="2"/>
  <c r="R5282" i="2"/>
  <c r="R5283" i="2"/>
  <c r="R5250" i="2"/>
  <c r="R5284" i="2"/>
  <c r="R5285" i="2"/>
  <c r="R5286" i="2"/>
  <c r="R5287" i="2"/>
  <c r="R5288" i="2"/>
  <c r="R5289" i="2"/>
  <c r="R5290" i="2"/>
  <c r="R5291" i="2"/>
  <c r="R5292" i="2"/>
  <c r="R5293" i="2"/>
  <c r="R5294" i="2"/>
  <c r="R5295" i="2"/>
  <c r="R5296" i="2"/>
  <c r="R5297" i="2"/>
  <c r="R5298" i="2"/>
  <c r="R5299" i="2"/>
  <c r="R5300" i="2"/>
  <c r="R5301" i="2"/>
  <c r="R5302" i="2"/>
  <c r="R5303" i="2"/>
  <c r="R5304" i="2"/>
  <c r="R5305" i="2"/>
  <c r="R5306" i="2"/>
  <c r="R5307" i="2"/>
  <c r="R5308" i="2"/>
  <c r="R5309" i="2"/>
  <c r="R5310" i="2"/>
  <c r="R5311" i="2"/>
  <c r="R5312" i="2"/>
  <c r="R5313" i="2"/>
  <c r="R5314" i="2"/>
  <c r="R5315" i="2"/>
  <c r="R5316" i="2"/>
  <c r="R5317" i="2"/>
  <c r="R5318" i="2"/>
  <c r="R5319" i="2"/>
  <c r="R5320" i="2"/>
  <c r="R5321" i="2"/>
  <c r="R5322" i="2"/>
  <c r="R5323" i="2"/>
  <c r="R5324" i="2"/>
  <c r="R5325" i="2"/>
  <c r="R5326" i="2"/>
  <c r="R5327" i="2"/>
  <c r="R5328" i="2"/>
  <c r="R5329" i="2"/>
  <c r="R5330" i="2"/>
  <c r="R5331" i="2"/>
  <c r="R5332" i="2"/>
  <c r="R5333" i="2"/>
  <c r="R5334" i="2"/>
  <c r="R5336" i="2"/>
  <c r="R5335" i="2"/>
  <c r="R5338" i="2"/>
  <c r="R5339" i="2"/>
  <c r="R5340" i="2"/>
  <c r="R5341" i="2"/>
  <c r="R5342" i="2"/>
  <c r="R5343" i="2"/>
  <c r="R5344" i="2"/>
  <c r="R5345" i="2"/>
  <c r="R5346" i="2"/>
  <c r="R5347" i="2"/>
  <c r="R5348" i="2"/>
  <c r="R5349" i="2"/>
  <c r="R5350" i="2"/>
  <c r="R5351" i="2"/>
  <c r="R5352" i="2"/>
  <c r="R5353" i="2"/>
  <c r="R5337" i="2"/>
  <c r="R5354" i="2"/>
  <c r="R5355" i="2"/>
  <c r="R5356" i="2"/>
  <c r="R5357" i="2"/>
  <c r="R5358" i="2"/>
  <c r="R5359" i="2"/>
  <c r="R5360" i="2"/>
  <c r="R5361" i="2"/>
  <c r="R5362" i="2"/>
  <c r="R5363" i="2"/>
  <c r="R5364" i="2"/>
  <c r="R5365" i="2"/>
  <c r="R5366" i="2"/>
  <c r="R5367" i="2"/>
  <c r="R5368" i="2"/>
  <c r="R5369" i="2"/>
  <c r="R5370" i="2"/>
  <c r="R5371" i="2"/>
  <c r="R5372" i="2"/>
  <c r="R5373" i="2"/>
  <c r="R5374" i="2"/>
  <c r="R5376" i="2"/>
  <c r="R5377" i="2"/>
  <c r="R5378" i="2"/>
  <c r="R5379" i="2"/>
  <c r="R5380" i="2"/>
  <c r="R5381" i="2"/>
  <c r="R5382" i="2"/>
  <c r="R5383" i="2"/>
  <c r="R5384" i="2"/>
  <c r="R5375" i="2"/>
  <c r="R5385" i="2"/>
  <c r="R5386" i="2"/>
  <c r="R5387" i="2"/>
  <c r="R5388" i="2"/>
  <c r="R5389" i="2"/>
  <c r="R5390" i="2"/>
  <c r="R5391" i="2"/>
  <c r="R5392" i="2"/>
  <c r="R5393" i="2"/>
  <c r="R5394" i="2"/>
  <c r="R5395" i="2"/>
  <c r="R5396" i="2"/>
  <c r="R5397" i="2"/>
  <c r="R5398" i="2"/>
  <c r="R5399" i="2"/>
  <c r="R5400" i="2"/>
  <c r="R5401" i="2"/>
  <c r="R5402" i="2"/>
  <c r="R5403" i="2"/>
  <c r="R5404" i="2"/>
  <c r="R5405" i="2"/>
  <c r="R5406" i="2"/>
  <c r="R5407" i="2"/>
  <c r="R5408" i="2"/>
  <c r="R5409" i="2"/>
  <c r="R5410" i="2"/>
  <c r="R5411" i="2"/>
  <c r="R5412" i="2"/>
  <c r="R5413" i="2"/>
  <c r="R5414" i="2"/>
  <c r="R5415" i="2"/>
  <c r="R5416" i="2"/>
  <c r="R5417" i="2"/>
  <c r="R5418" i="2"/>
  <c r="R5419" i="2"/>
  <c r="R5420" i="2"/>
  <c r="R5421" i="2"/>
  <c r="R5422" i="2"/>
  <c r="R5423" i="2"/>
  <c r="R5424" i="2"/>
  <c r="R5425" i="2"/>
  <c r="R5426" i="2"/>
  <c r="R5427" i="2"/>
  <c r="R5428" i="2"/>
  <c r="R5429" i="2"/>
  <c r="R5430" i="2"/>
  <c r="R5431" i="2"/>
  <c r="R5432" i="2"/>
  <c r="R7680" i="2"/>
  <c r="R7681" i="2"/>
  <c r="R7682" i="2"/>
  <c r="R7683" i="2"/>
  <c r="R7684" i="2"/>
  <c r="R7685" i="2"/>
  <c r="R7686" i="2"/>
  <c r="R7687" i="2"/>
  <c r="R7688" i="2"/>
  <c r="R7689" i="2"/>
  <c r="R7690" i="2"/>
  <c r="R7691" i="2"/>
  <c r="R7692" i="2"/>
  <c r="R7693" i="2"/>
  <c r="R7694" i="2"/>
  <c r="R7695" i="2"/>
  <c r="R7696" i="2"/>
  <c r="R7697" i="2"/>
  <c r="R7698" i="2"/>
  <c r="R7699" i="2"/>
  <c r="R7700" i="2"/>
  <c r="R7701" i="2"/>
  <c r="R7702" i="2"/>
  <c r="R7703" i="2"/>
  <c r="R7704" i="2"/>
  <c r="R7705" i="2"/>
  <c r="R7706" i="2"/>
  <c r="R5433" i="2"/>
  <c r="R5434" i="2"/>
  <c r="R5435" i="2"/>
  <c r="R5436" i="2"/>
  <c r="R5437" i="2"/>
  <c r="R5438" i="2"/>
  <c r="R5439" i="2"/>
  <c r="R5440" i="2"/>
  <c r="R5441" i="2"/>
  <c r="R5442" i="2"/>
  <c r="R5443" i="2"/>
  <c r="R5444" i="2"/>
  <c r="R5445" i="2"/>
  <c r="R5446" i="2"/>
  <c r="R5447" i="2"/>
  <c r="R5448" i="2"/>
  <c r="R5449" i="2"/>
  <c r="R5450" i="2"/>
  <c r="R5451" i="2"/>
  <c r="R5452" i="2"/>
  <c r="R5453" i="2"/>
  <c r="R5454" i="2"/>
  <c r="R5455" i="2"/>
  <c r="R5456" i="2"/>
  <c r="R5457" i="2"/>
  <c r="R5458" i="2"/>
  <c r="R5459" i="2"/>
  <c r="R5460" i="2"/>
  <c r="R5461" i="2"/>
  <c r="R5462" i="2"/>
  <c r="R5463" i="2"/>
  <c r="R5464" i="2"/>
  <c r="R5465" i="2"/>
  <c r="R5466" i="2"/>
  <c r="R5467" i="2"/>
  <c r="R5468" i="2"/>
  <c r="R5469" i="2"/>
  <c r="R5470" i="2"/>
  <c r="R5471" i="2"/>
  <c r="R5472" i="2"/>
  <c r="R5473" i="2"/>
  <c r="R5474" i="2"/>
  <c r="R5475" i="2"/>
  <c r="R5476" i="2"/>
  <c r="R5477" i="2"/>
  <c r="R5478" i="2"/>
  <c r="R5479" i="2"/>
  <c r="R5480" i="2"/>
  <c r="R5481" i="2"/>
  <c r="R5482" i="2"/>
  <c r="R5485" i="2"/>
  <c r="R5486" i="2"/>
  <c r="R5487" i="2"/>
  <c r="R5488" i="2"/>
  <c r="R5489" i="2"/>
  <c r="R5490" i="2"/>
  <c r="R5491" i="2"/>
  <c r="R5492" i="2"/>
  <c r="R5493" i="2"/>
  <c r="R5494" i="2"/>
  <c r="R5495" i="2"/>
  <c r="R5496" i="2"/>
  <c r="R5497" i="2"/>
  <c r="R5498" i="2"/>
  <c r="R5499" i="2"/>
  <c r="R5500" i="2"/>
  <c r="R5501" i="2"/>
  <c r="R5502" i="2"/>
  <c r="R5503" i="2"/>
  <c r="R5483" i="2"/>
  <c r="R5504" i="2"/>
  <c r="R5505" i="2"/>
  <c r="R5506" i="2"/>
  <c r="R5507" i="2"/>
  <c r="R5508" i="2"/>
  <c r="R5509" i="2"/>
  <c r="R5510" i="2"/>
  <c r="R5511" i="2"/>
  <c r="R5512" i="2"/>
  <c r="R5513" i="2"/>
  <c r="R5514" i="2"/>
  <c r="R5515" i="2"/>
  <c r="R5516" i="2"/>
  <c r="R5517" i="2"/>
  <c r="R5518" i="2"/>
  <c r="R5519" i="2"/>
  <c r="R5520" i="2"/>
  <c r="R5521" i="2"/>
  <c r="R5522" i="2"/>
  <c r="R5523" i="2"/>
  <c r="R5524" i="2"/>
  <c r="R5525" i="2"/>
  <c r="R5526" i="2"/>
  <c r="R5527" i="2"/>
  <c r="R5528" i="2"/>
  <c r="R5529" i="2"/>
  <c r="R5530" i="2"/>
  <c r="R5531" i="2"/>
  <c r="R5532" i="2"/>
  <c r="R5484" i="2"/>
  <c r="R5533" i="2"/>
  <c r="R5534" i="2"/>
  <c r="R5535" i="2"/>
  <c r="R5536" i="2"/>
  <c r="R5537" i="2"/>
  <c r="R5538" i="2"/>
  <c r="R5539" i="2"/>
  <c r="R5540" i="2"/>
  <c r="R5541" i="2"/>
  <c r="R5542" i="2"/>
  <c r="R5543" i="2"/>
  <c r="R5544" i="2"/>
  <c r="R5545" i="2"/>
  <c r="R5546" i="2"/>
  <c r="R5547" i="2"/>
  <c r="R5548" i="2"/>
  <c r="R5549" i="2"/>
  <c r="R5550" i="2"/>
  <c r="R5551" i="2"/>
  <c r="R5552" i="2"/>
  <c r="R5553" i="2"/>
  <c r="R5554" i="2"/>
  <c r="R5555" i="2"/>
  <c r="R5556" i="2"/>
  <c r="R5557" i="2"/>
  <c r="R5558" i="2"/>
  <c r="R5559" i="2"/>
  <c r="R5560" i="2"/>
  <c r="R5561" i="2"/>
  <c r="R5562" i="2"/>
  <c r="R5563" i="2"/>
  <c r="R5564" i="2"/>
  <c r="R5565" i="2"/>
  <c r="R5566" i="2"/>
  <c r="R5567" i="2"/>
  <c r="R5568" i="2"/>
  <c r="R5569" i="2"/>
  <c r="R5570" i="2"/>
  <c r="R5572" i="2"/>
  <c r="R5573" i="2"/>
  <c r="R5574" i="2"/>
  <c r="R5575" i="2"/>
  <c r="R5576" i="2"/>
  <c r="R5577" i="2"/>
  <c r="R5578" i="2"/>
  <c r="R5579" i="2"/>
  <c r="R5580" i="2"/>
  <c r="R5581" i="2"/>
  <c r="R5582" i="2"/>
  <c r="R5583" i="2"/>
  <c r="R5584" i="2"/>
  <c r="R5585" i="2"/>
  <c r="R5571" i="2"/>
  <c r="R5586" i="2"/>
  <c r="R5587" i="2"/>
  <c r="R5588" i="2"/>
  <c r="R5589" i="2"/>
  <c r="R5590" i="2"/>
  <c r="R5591" i="2"/>
  <c r="R5592" i="2"/>
  <c r="R5593" i="2"/>
  <c r="R5594" i="2"/>
  <c r="R5595" i="2"/>
  <c r="R5596" i="2"/>
  <c r="R5597" i="2"/>
  <c r="R5598" i="2"/>
  <c r="R5599" i="2"/>
  <c r="R5600" i="2"/>
  <c r="R5601" i="2"/>
  <c r="R5602" i="2"/>
  <c r="R5603" i="2"/>
  <c r="R5604" i="2"/>
  <c r="R5605" i="2"/>
  <c r="R5606" i="2"/>
  <c r="R5607" i="2"/>
  <c r="R5608" i="2"/>
  <c r="R5609" i="2"/>
  <c r="R5610" i="2"/>
  <c r="R5611" i="2"/>
  <c r="R5612" i="2"/>
  <c r="R5613" i="2"/>
  <c r="R5614" i="2"/>
  <c r="R5615" i="2"/>
  <c r="R5616" i="2"/>
  <c r="R5617" i="2"/>
  <c r="R5618" i="2"/>
  <c r="R5619" i="2"/>
  <c r="R5620" i="2"/>
  <c r="R5621" i="2"/>
  <c r="R5622" i="2"/>
  <c r="R5623" i="2"/>
  <c r="R5624" i="2"/>
  <c r="R5625" i="2"/>
  <c r="R5626" i="2"/>
  <c r="R5627" i="2"/>
  <c r="R5628" i="2"/>
  <c r="R5629" i="2"/>
  <c r="R5630" i="2"/>
  <c r="R5631" i="2"/>
  <c r="R5632" i="2"/>
  <c r="R5633" i="2"/>
  <c r="R5634" i="2"/>
  <c r="R5635" i="2"/>
  <c r="R5636" i="2"/>
  <c r="R5637" i="2"/>
  <c r="R5638" i="2"/>
  <c r="R5639" i="2"/>
  <c r="R5640" i="2"/>
  <c r="R5641" i="2"/>
  <c r="R5642" i="2"/>
  <c r="R5643" i="2"/>
  <c r="R5644" i="2"/>
  <c r="R5645" i="2"/>
  <c r="R5646" i="2"/>
  <c r="R5647" i="2"/>
  <c r="R5648" i="2"/>
  <c r="R5649" i="2"/>
  <c r="R5650" i="2"/>
  <c r="R5651" i="2"/>
  <c r="R5652" i="2"/>
  <c r="R5653" i="2"/>
  <c r="R5654" i="2"/>
  <c r="R5655" i="2"/>
  <c r="R5656" i="2"/>
  <c r="R5657" i="2"/>
  <c r="R5658" i="2"/>
  <c r="R5659" i="2"/>
  <c r="R5660" i="2"/>
  <c r="R5661" i="2"/>
  <c r="R5662" i="2"/>
  <c r="R5663" i="2"/>
  <c r="R5664" i="2"/>
  <c r="R5665" i="2"/>
  <c r="R5666" i="2"/>
  <c r="R5667" i="2"/>
  <c r="R5668" i="2"/>
  <c r="R5669" i="2"/>
  <c r="R5670" i="2"/>
  <c r="R5671" i="2"/>
  <c r="R5672" i="2"/>
  <c r="R5673" i="2"/>
  <c r="R5674" i="2"/>
  <c r="R7677" i="2"/>
  <c r="R7678" i="2"/>
  <c r="R7679" i="2"/>
  <c r="R5683" i="2"/>
  <c r="R5675" i="2"/>
  <c r="R5676" i="2"/>
  <c r="R5677" i="2"/>
  <c r="R5678" i="2"/>
  <c r="R5679" i="2"/>
  <c r="R5680" i="2"/>
  <c r="R5681" i="2"/>
  <c r="R5682" i="2"/>
  <c r="R5684" i="2"/>
  <c r="R5686" i="2"/>
  <c r="R5687" i="2"/>
  <c r="R5688" i="2"/>
  <c r="R5689" i="2"/>
  <c r="R5690" i="2"/>
  <c r="R5691" i="2"/>
  <c r="R5692" i="2"/>
  <c r="R5693" i="2"/>
  <c r="R5694" i="2"/>
  <c r="R5695" i="2"/>
  <c r="R5696" i="2"/>
  <c r="R5697" i="2"/>
  <c r="R5698" i="2"/>
  <c r="R5685" i="2"/>
  <c r="R5699" i="2"/>
  <c r="R5700" i="2"/>
  <c r="R5701" i="2"/>
  <c r="R5702" i="2"/>
  <c r="R5703" i="2"/>
  <c r="R5704" i="2"/>
  <c r="R5705" i="2"/>
  <c r="R5706" i="2"/>
  <c r="R5707" i="2"/>
  <c r="R5708" i="2"/>
  <c r="R5709" i="2"/>
  <c r="R5710" i="2"/>
  <c r="R5711" i="2"/>
  <c r="R5712" i="2"/>
  <c r="R5713" i="2"/>
  <c r="R5714" i="2"/>
  <c r="R5715" i="2"/>
  <c r="R5716" i="2"/>
  <c r="R5717" i="2"/>
  <c r="R5718" i="2"/>
  <c r="R5719" i="2"/>
  <c r="R5720" i="2"/>
  <c r="R5721" i="2"/>
  <c r="R5722" i="2"/>
  <c r="R5723" i="2"/>
  <c r="R5724" i="2"/>
  <c r="R5725" i="2"/>
  <c r="R5726" i="2"/>
  <c r="R5727" i="2"/>
  <c r="R5728" i="2"/>
  <c r="R5729" i="2"/>
  <c r="R5730" i="2"/>
  <c r="R5731" i="2"/>
  <c r="R5732" i="2"/>
  <c r="R5733" i="2"/>
  <c r="R5734" i="2"/>
  <c r="R5735" i="2"/>
  <c r="R5736" i="2"/>
  <c r="R7676" i="2"/>
  <c r="R5737" i="2"/>
  <c r="R5738" i="2"/>
  <c r="R5739" i="2"/>
  <c r="R5740" i="2"/>
  <c r="R5741" i="2"/>
  <c r="R5744" i="2"/>
  <c r="R5745" i="2"/>
  <c r="R5746" i="2"/>
  <c r="R5747" i="2"/>
  <c r="R5748" i="2"/>
  <c r="R5742" i="2"/>
  <c r="R5749" i="2"/>
  <c r="R5750" i="2"/>
  <c r="R5751" i="2"/>
  <c r="R5752" i="2"/>
  <c r="R5753" i="2"/>
  <c r="R5754" i="2"/>
  <c r="R5755" i="2"/>
  <c r="R5756" i="2"/>
  <c r="R5757" i="2"/>
  <c r="R5758" i="2"/>
  <c r="R5759" i="2"/>
  <c r="R5760" i="2"/>
  <c r="R5761" i="2"/>
  <c r="R5762" i="2"/>
  <c r="R5763" i="2"/>
  <c r="R5764" i="2"/>
  <c r="R5765" i="2"/>
  <c r="R5766" i="2"/>
  <c r="R5743" i="2"/>
  <c r="R5769" i="2"/>
  <c r="R5770" i="2"/>
  <c r="R5771" i="2"/>
  <c r="R5772" i="2"/>
  <c r="R5773" i="2"/>
  <c r="R5774" i="2"/>
  <c r="R5775" i="2"/>
  <c r="R5776" i="2"/>
  <c r="R5777" i="2"/>
  <c r="R5778" i="2"/>
  <c r="R5779" i="2"/>
  <c r="R5780" i="2"/>
  <c r="R5781" i="2"/>
  <c r="R5782" i="2"/>
  <c r="R5783" i="2"/>
  <c r="R5784" i="2"/>
  <c r="R5785" i="2"/>
  <c r="R5786" i="2"/>
  <c r="R5787" i="2"/>
  <c r="R5788" i="2"/>
  <c r="R5789" i="2"/>
  <c r="R5790" i="2"/>
  <c r="R5791" i="2"/>
  <c r="R5792" i="2"/>
  <c r="R5793" i="2"/>
  <c r="R5767" i="2"/>
  <c r="R5794" i="2"/>
  <c r="R5768" i="2"/>
  <c r="R5795" i="2"/>
  <c r="R5796" i="2"/>
  <c r="R5797" i="2"/>
  <c r="R5798" i="2"/>
  <c r="R5799" i="2"/>
  <c r="R5800" i="2"/>
  <c r="R5801" i="2"/>
  <c r="R5802" i="2"/>
  <c r="R5803" i="2"/>
  <c r="R5804" i="2"/>
  <c r="R5805" i="2"/>
  <c r="R5806" i="2"/>
  <c r="R5808" i="2"/>
  <c r="R5809" i="2"/>
  <c r="R5807" i="2"/>
  <c r="R5810" i="2"/>
  <c r="R5811" i="2"/>
  <c r="R5812" i="2"/>
  <c r="R5813" i="2"/>
  <c r="R5815" i="2"/>
  <c r="R5816" i="2"/>
  <c r="R5817" i="2"/>
  <c r="R5814" i="2"/>
  <c r="R5818" i="2"/>
  <c r="R5819" i="2"/>
  <c r="R5820" i="2"/>
  <c r="R5821" i="2"/>
  <c r="R5822" i="2"/>
  <c r="R5823" i="2"/>
  <c r="R5824" i="2"/>
  <c r="R5825" i="2"/>
  <c r="R5826" i="2"/>
  <c r="R5827" i="2"/>
  <c r="R5828" i="2"/>
  <c r="R5829" i="2"/>
  <c r="R5830" i="2"/>
  <c r="R5831" i="2"/>
  <c r="R5832" i="2"/>
  <c r="R5833" i="2"/>
  <c r="R5835" i="2"/>
  <c r="R5836" i="2"/>
  <c r="R5837" i="2"/>
  <c r="R5838" i="2"/>
  <c r="R5834" i="2"/>
  <c r="R5839" i="2"/>
  <c r="R5840" i="2"/>
  <c r="R5841" i="2"/>
  <c r="R5842" i="2"/>
  <c r="R5843" i="2"/>
  <c r="R5844" i="2"/>
  <c r="R5845" i="2"/>
  <c r="R5846" i="2"/>
  <c r="R5847" i="2"/>
  <c r="R5854" i="2"/>
  <c r="R5848" i="2"/>
  <c r="R5849" i="2"/>
  <c r="R5850" i="2"/>
  <c r="R5851" i="2"/>
  <c r="R5852" i="2"/>
  <c r="R5853" i="2"/>
  <c r="R5855" i="2"/>
  <c r="R5856" i="2"/>
  <c r="R5857" i="2"/>
  <c r="R5858" i="2"/>
  <c r="R5859" i="2"/>
  <c r="R5860" i="2"/>
  <c r="R5861" i="2"/>
  <c r="R5862" i="2"/>
  <c r="R5863" i="2"/>
  <c r="R5864" i="2"/>
  <c r="R5865" i="2"/>
  <c r="R5866" i="2"/>
  <c r="R5867" i="2"/>
  <c r="R5868" i="2"/>
  <c r="R5869" i="2"/>
  <c r="R5870" i="2"/>
  <c r="R5871" i="2"/>
  <c r="R5872" i="2"/>
  <c r="R5873" i="2"/>
  <c r="R5874" i="2"/>
  <c r="R5875" i="2"/>
  <c r="R5876" i="2"/>
  <c r="R5877" i="2"/>
  <c r="R5878" i="2"/>
  <c r="R5879" i="2"/>
  <c r="R5880" i="2"/>
  <c r="R5881" i="2"/>
  <c r="R5882" i="2"/>
  <c r="R5883" i="2"/>
  <c r="R5884" i="2"/>
  <c r="R5886" i="2"/>
  <c r="R5885" i="2"/>
  <c r="R5887" i="2"/>
  <c r="R5888" i="2"/>
  <c r="R5889" i="2"/>
  <c r="R5890" i="2"/>
  <c r="R5891" i="2"/>
  <c r="R5892" i="2"/>
  <c r="R5893" i="2"/>
  <c r="R5894" i="2"/>
  <c r="R5895" i="2"/>
  <c r="R5896" i="2"/>
  <c r="R5897" i="2"/>
  <c r="R5898" i="2"/>
  <c r="R5899" i="2"/>
  <c r="R5900" i="2"/>
  <c r="R5901" i="2"/>
  <c r="R5902" i="2"/>
  <c r="R5903" i="2"/>
  <c r="R5904" i="2"/>
  <c r="R5905" i="2"/>
  <c r="R5906" i="2"/>
  <c r="R5907" i="2"/>
  <c r="R5908" i="2"/>
  <c r="R5909" i="2"/>
  <c r="R5910" i="2"/>
  <c r="R5911" i="2"/>
  <c r="R5912" i="2"/>
  <c r="R5913" i="2"/>
  <c r="R5914" i="2"/>
  <c r="R5915" i="2"/>
  <c r="R5916" i="2"/>
  <c r="R5917" i="2"/>
  <c r="R5918" i="2"/>
  <c r="R5919" i="2"/>
  <c r="R5920" i="2"/>
  <c r="R5921" i="2"/>
  <c r="R5922" i="2"/>
  <c r="R5923" i="2"/>
  <c r="R5924" i="2"/>
  <c r="R5925" i="2"/>
  <c r="R5926" i="2"/>
  <c r="R5927" i="2"/>
  <c r="R5928" i="2"/>
  <c r="R5929" i="2"/>
  <c r="R5930" i="2"/>
  <c r="R5931" i="2"/>
  <c r="R5932" i="2"/>
  <c r="R5933" i="2"/>
  <c r="R5934" i="2"/>
  <c r="R5935" i="2"/>
  <c r="R5936" i="2"/>
  <c r="R5937" i="2"/>
  <c r="R5938" i="2"/>
  <c r="R5939" i="2"/>
  <c r="R5940" i="2"/>
  <c r="R5941" i="2"/>
  <c r="R5942" i="2"/>
  <c r="R5943" i="2"/>
  <c r="R5944" i="2"/>
  <c r="R5945" i="2"/>
  <c r="R5946" i="2"/>
  <c r="R5947" i="2"/>
  <c r="R5948" i="2"/>
  <c r="R5949" i="2"/>
  <c r="R5950" i="2"/>
  <c r="R5951" i="2"/>
  <c r="R5952" i="2"/>
  <c r="R5953" i="2"/>
  <c r="R5954" i="2"/>
  <c r="R5955" i="2"/>
  <c r="R5956" i="2"/>
  <c r="R5957" i="2"/>
  <c r="R5958" i="2"/>
  <c r="R5959" i="2"/>
  <c r="R5960" i="2"/>
  <c r="R5961" i="2"/>
  <c r="R5962" i="2"/>
  <c r="R5963" i="2"/>
  <c r="R5964" i="2"/>
  <c r="R5965" i="2"/>
  <c r="R5989" i="2"/>
  <c r="R5966" i="2"/>
  <c r="R5967" i="2"/>
  <c r="R5968" i="2"/>
  <c r="R5969" i="2"/>
  <c r="R5970" i="2"/>
  <c r="R5971" i="2"/>
  <c r="R5972" i="2"/>
  <c r="R5973" i="2"/>
  <c r="R5974" i="2"/>
  <c r="R5975" i="2"/>
  <c r="R5976" i="2"/>
  <c r="R5977" i="2"/>
  <c r="R5978" i="2"/>
  <c r="R5979" i="2"/>
  <c r="R5980" i="2"/>
  <c r="R5981" i="2"/>
  <c r="R5982" i="2"/>
  <c r="R5983" i="2"/>
  <c r="R5984" i="2"/>
  <c r="R5985" i="2"/>
  <c r="R5986" i="2"/>
  <c r="R5987" i="2"/>
  <c r="R5988" i="2"/>
  <c r="R7672" i="2"/>
  <c r="R7673" i="2"/>
  <c r="R7674" i="2"/>
  <c r="R7675" i="2"/>
  <c r="R5990" i="2"/>
  <c r="R5991" i="2"/>
  <c r="R5992" i="2"/>
  <c r="R5993" i="2"/>
  <c r="R5994" i="2"/>
  <c r="R5995" i="2"/>
  <c r="R5996" i="2"/>
  <c r="R5997" i="2"/>
  <c r="R5998" i="2"/>
  <c r="R5999" i="2"/>
  <c r="R6000" i="2"/>
  <c r="R6001" i="2"/>
  <c r="R6002" i="2"/>
  <c r="R6003" i="2"/>
  <c r="R6004" i="2"/>
  <c r="R6005" i="2"/>
  <c r="R6006" i="2"/>
  <c r="R6007" i="2"/>
  <c r="R6008" i="2"/>
  <c r="R6009" i="2"/>
  <c r="R6010" i="2"/>
  <c r="R6011" i="2"/>
  <c r="R6012" i="2"/>
  <c r="R6013" i="2"/>
  <c r="R6014" i="2"/>
  <c r="R6015" i="2"/>
  <c r="R6016" i="2"/>
  <c r="R6017" i="2"/>
  <c r="R6018" i="2"/>
  <c r="R6019" i="2"/>
  <c r="R6020" i="2"/>
  <c r="R6021" i="2"/>
  <c r="R6022" i="2"/>
  <c r="R6023" i="2"/>
  <c r="R6024" i="2"/>
  <c r="R6025" i="2"/>
  <c r="R6026" i="2"/>
  <c r="R6027" i="2"/>
  <c r="R6028" i="2"/>
  <c r="R6029" i="2"/>
  <c r="R6030" i="2"/>
  <c r="R6031" i="2"/>
  <c r="R6032" i="2"/>
  <c r="R6033" i="2"/>
  <c r="R6034" i="2"/>
  <c r="R6035" i="2"/>
  <c r="R6036" i="2"/>
  <c r="R6037" i="2"/>
  <c r="R6038" i="2"/>
  <c r="R6039" i="2"/>
  <c r="R6040" i="2"/>
  <c r="R6041" i="2"/>
  <c r="R6042" i="2"/>
  <c r="R6043" i="2"/>
  <c r="R6044" i="2"/>
  <c r="R6045" i="2"/>
  <c r="R6046" i="2"/>
  <c r="R6047" i="2"/>
  <c r="R6048" i="2"/>
  <c r="R6049" i="2"/>
  <c r="R6050" i="2"/>
  <c r="R6051" i="2"/>
  <c r="R6052" i="2"/>
  <c r="R6053" i="2"/>
  <c r="R6054" i="2"/>
  <c r="R6055" i="2"/>
  <c r="R6056" i="2"/>
  <c r="R6057" i="2"/>
  <c r="R6058" i="2"/>
  <c r="R6059" i="2"/>
  <c r="R6060" i="2"/>
  <c r="R6061" i="2"/>
  <c r="R6062" i="2"/>
  <c r="R6063" i="2"/>
  <c r="R6064" i="2"/>
  <c r="R6065" i="2"/>
  <c r="R6066" i="2"/>
  <c r="R6067" i="2"/>
  <c r="R6068" i="2"/>
  <c r="R6069" i="2"/>
  <c r="R6070" i="2"/>
  <c r="R6071" i="2"/>
  <c r="R6072" i="2"/>
  <c r="R6073" i="2"/>
  <c r="R6074" i="2"/>
  <c r="R6075" i="2"/>
  <c r="R6076" i="2"/>
  <c r="R6077" i="2"/>
  <c r="R6078" i="2"/>
  <c r="R6079" i="2"/>
  <c r="R6080" i="2"/>
  <c r="R6081" i="2"/>
  <c r="R6082" i="2"/>
  <c r="R6083" i="2"/>
  <c r="R6084" i="2"/>
  <c r="R6085" i="2"/>
  <c r="R6086" i="2"/>
  <c r="R6087" i="2"/>
  <c r="R6088" i="2"/>
  <c r="R6089" i="2"/>
  <c r="R6090" i="2"/>
  <c r="R6091" i="2"/>
  <c r="R6092" i="2"/>
  <c r="R6094" i="2"/>
  <c r="R6095" i="2"/>
  <c r="R6096" i="2"/>
  <c r="R6097" i="2"/>
  <c r="R6098" i="2"/>
  <c r="R6099" i="2"/>
  <c r="R6100" i="2"/>
  <c r="R6101" i="2"/>
  <c r="R6102" i="2"/>
  <c r="R6103" i="2"/>
  <c r="R6104" i="2"/>
  <c r="R6105" i="2"/>
  <c r="R6106" i="2"/>
  <c r="R6107" i="2"/>
  <c r="R6108" i="2"/>
  <c r="R6109" i="2"/>
  <c r="R6110" i="2"/>
  <c r="R6111" i="2"/>
  <c r="R6112" i="2"/>
  <c r="R6113" i="2"/>
  <c r="R6114" i="2"/>
  <c r="R6115" i="2"/>
  <c r="R6116" i="2"/>
  <c r="R6117" i="2"/>
  <c r="R6118" i="2"/>
  <c r="R6119" i="2"/>
  <c r="R6120" i="2"/>
  <c r="R6121" i="2"/>
  <c r="R6122" i="2"/>
  <c r="R6123" i="2"/>
  <c r="R6124" i="2"/>
  <c r="R6125" i="2"/>
  <c r="R6126" i="2"/>
  <c r="R6127" i="2"/>
  <c r="R6128" i="2"/>
  <c r="R6129" i="2"/>
  <c r="R6130" i="2"/>
  <c r="R6131" i="2"/>
  <c r="R6132" i="2"/>
  <c r="R6133" i="2"/>
  <c r="R6134" i="2"/>
  <c r="R6135" i="2"/>
  <c r="R6136" i="2"/>
  <c r="R6137" i="2"/>
  <c r="R6138" i="2"/>
  <c r="R6139" i="2"/>
  <c r="R6140" i="2"/>
  <c r="R6141" i="2"/>
  <c r="R6142" i="2"/>
  <c r="R6143" i="2"/>
  <c r="R6144" i="2"/>
  <c r="R6145" i="2"/>
  <c r="R6093" i="2"/>
  <c r="R6146" i="2"/>
  <c r="R6147" i="2"/>
  <c r="R6148" i="2"/>
  <c r="R6149" i="2"/>
  <c r="R6150" i="2"/>
  <c r="R6151" i="2"/>
  <c r="R6152" i="2"/>
  <c r="R6153" i="2"/>
  <c r="R6154" i="2"/>
  <c r="R6155" i="2"/>
  <c r="R6156" i="2"/>
  <c r="R6157" i="2"/>
  <c r="R6158" i="2"/>
  <c r="R6159" i="2"/>
  <c r="R6160" i="2"/>
  <c r="R6161" i="2"/>
  <c r="R6162" i="2"/>
  <c r="R6163" i="2"/>
  <c r="R6164" i="2"/>
  <c r="R6165" i="2"/>
  <c r="R6166" i="2"/>
  <c r="R6167" i="2"/>
  <c r="R6168" i="2"/>
  <c r="R6169" i="2"/>
  <c r="R6170" i="2"/>
  <c r="R6171" i="2"/>
  <c r="R6172" i="2"/>
  <c r="R6173" i="2"/>
  <c r="R6174" i="2"/>
  <c r="R6175" i="2"/>
  <c r="R6178" i="2"/>
  <c r="R6179" i="2"/>
  <c r="R6180" i="2"/>
  <c r="R6181" i="2"/>
  <c r="R6182" i="2"/>
  <c r="R6183" i="2"/>
  <c r="R6184" i="2"/>
  <c r="R6185" i="2"/>
  <c r="R6186" i="2"/>
  <c r="R6187" i="2"/>
  <c r="R6176" i="2"/>
  <c r="R6188" i="2"/>
  <c r="R6177" i="2"/>
  <c r="R6189" i="2"/>
  <c r="R6190" i="2"/>
  <c r="R6191" i="2"/>
  <c r="R6192" i="2"/>
  <c r="R6193" i="2"/>
  <c r="R6194" i="2"/>
  <c r="R6195" i="2"/>
  <c r="R6196" i="2"/>
  <c r="R6197" i="2"/>
  <c r="R6198" i="2"/>
  <c r="R6199" i="2"/>
  <c r="R6200" i="2"/>
  <c r="R6201" i="2"/>
  <c r="R6202" i="2"/>
  <c r="R6203" i="2"/>
  <c r="R6204" i="2"/>
  <c r="R6205" i="2"/>
  <c r="R6206" i="2"/>
  <c r="R6207" i="2"/>
  <c r="R6208" i="2"/>
  <c r="R6209" i="2"/>
  <c r="R6210" i="2"/>
  <c r="R6211" i="2"/>
  <c r="R6212" i="2"/>
  <c r="R6213" i="2"/>
  <c r="R6215" i="2"/>
  <c r="R6216" i="2"/>
  <c r="R6217" i="2"/>
  <c r="R6218" i="2"/>
  <c r="R6219" i="2"/>
  <c r="R6220" i="2"/>
  <c r="R6221" i="2"/>
  <c r="R6222" i="2"/>
  <c r="R6223" i="2"/>
  <c r="R6224" i="2"/>
  <c r="R6225" i="2"/>
  <c r="R6226" i="2"/>
  <c r="R6214" i="2"/>
  <c r="R6227" i="2"/>
  <c r="R6228" i="2"/>
  <c r="R6229" i="2"/>
  <c r="R6230" i="2"/>
  <c r="R6231" i="2"/>
  <c r="R6232" i="2"/>
  <c r="R6233" i="2"/>
  <c r="R6234" i="2"/>
  <c r="R6235" i="2"/>
  <c r="R6236" i="2"/>
  <c r="R6237" i="2"/>
  <c r="R6238" i="2"/>
  <c r="R6239" i="2"/>
  <c r="R6240" i="2"/>
  <c r="R6241" i="2"/>
  <c r="R6242" i="2"/>
  <c r="R6243" i="2"/>
  <c r="R6244" i="2"/>
  <c r="R6245" i="2"/>
  <c r="R6246" i="2"/>
  <c r="R6247" i="2"/>
  <c r="R6248" i="2"/>
  <c r="R6249" i="2"/>
  <c r="R6250" i="2"/>
  <c r="R6251" i="2"/>
  <c r="R6252" i="2"/>
  <c r="R6253" i="2"/>
  <c r="R6254" i="2"/>
  <c r="R6255" i="2"/>
  <c r="R6256" i="2"/>
  <c r="R6257" i="2"/>
  <c r="R6258" i="2"/>
  <c r="R6259" i="2"/>
  <c r="R6260" i="2"/>
  <c r="R6261" i="2"/>
  <c r="R6262" i="2"/>
  <c r="R6263" i="2"/>
  <c r="R6264" i="2"/>
  <c r="R6265" i="2"/>
  <c r="R6266" i="2"/>
  <c r="R6267" i="2"/>
  <c r="R6269" i="2"/>
  <c r="R6268" i="2"/>
  <c r="R6270" i="2"/>
  <c r="R6271" i="2"/>
  <c r="R6272" i="2"/>
  <c r="R6273" i="2"/>
  <c r="R6274" i="2"/>
  <c r="R6275" i="2"/>
  <c r="R6276" i="2"/>
  <c r="R6277" i="2"/>
  <c r="R6278" i="2"/>
  <c r="R6279" i="2"/>
  <c r="R6280" i="2"/>
  <c r="R6281" i="2"/>
  <c r="R6282" i="2"/>
  <c r="R6283" i="2"/>
  <c r="R6284" i="2"/>
  <c r="R6285" i="2"/>
  <c r="R6286" i="2"/>
  <c r="R6287" i="2"/>
  <c r="R6288" i="2"/>
  <c r="R6289" i="2"/>
  <c r="R6290" i="2"/>
  <c r="R6291" i="2"/>
  <c r="R6292" i="2"/>
  <c r="R6293" i="2"/>
  <c r="R6294" i="2"/>
  <c r="R6295" i="2"/>
  <c r="R6296" i="2"/>
  <c r="R6297" i="2"/>
  <c r="R6298" i="2"/>
  <c r="R6299" i="2"/>
  <c r="R6300" i="2"/>
  <c r="R6301" i="2"/>
  <c r="R6302" i="2"/>
  <c r="R6303" i="2"/>
  <c r="R6304" i="2"/>
  <c r="R6305" i="2"/>
  <c r="R6306" i="2"/>
  <c r="R6307" i="2"/>
  <c r="R6308" i="2"/>
  <c r="R6309" i="2"/>
  <c r="R6310" i="2"/>
  <c r="R6311" i="2"/>
  <c r="R6312" i="2"/>
  <c r="R6313" i="2"/>
  <c r="R6314" i="2"/>
  <c r="R6315" i="2"/>
  <c r="R6316" i="2"/>
  <c r="R6317" i="2"/>
  <c r="R6318" i="2"/>
  <c r="R6319" i="2"/>
  <c r="R6321" i="2"/>
  <c r="R6322" i="2"/>
  <c r="R6323" i="2"/>
  <c r="R6324" i="2"/>
  <c r="R6325" i="2"/>
  <c r="R6326" i="2"/>
  <c r="R6327" i="2"/>
  <c r="R6328" i="2"/>
  <c r="R6329" i="2"/>
  <c r="R6330" i="2"/>
  <c r="R6331" i="2"/>
  <c r="R6332" i="2"/>
  <c r="R6320" i="2"/>
  <c r="R6333" i="2"/>
  <c r="R6334" i="2"/>
  <c r="R6335" i="2"/>
  <c r="R6336" i="2"/>
  <c r="R6337" i="2"/>
  <c r="R6338" i="2"/>
  <c r="R6339" i="2"/>
  <c r="R6340" i="2"/>
  <c r="R6341" i="2"/>
  <c r="R6342" i="2"/>
  <c r="R6343" i="2"/>
  <c r="R6344" i="2"/>
  <c r="R6345" i="2"/>
  <c r="R6346" i="2"/>
  <c r="R6347" i="2"/>
  <c r="R6348" i="2"/>
  <c r="R6349" i="2"/>
  <c r="R6350" i="2"/>
  <c r="R6351" i="2"/>
  <c r="R6352" i="2"/>
  <c r="R6353" i="2"/>
  <c r="R6354" i="2"/>
  <c r="R6355" i="2"/>
  <c r="R6356" i="2"/>
  <c r="R6357" i="2"/>
  <c r="R6358" i="2"/>
  <c r="R6359" i="2"/>
  <c r="R6360" i="2"/>
  <c r="R6361" i="2"/>
  <c r="R6362" i="2"/>
  <c r="R6363" i="2"/>
  <c r="R6364" i="2"/>
  <c r="R6365" i="2"/>
  <c r="R6366" i="2"/>
  <c r="R6367" i="2"/>
  <c r="R6368" i="2"/>
  <c r="R6369" i="2"/>
  <c r="R6370" i="2"/>
  <c r="R6371" i="2"/>
  <c r="R6372" i="2"/>
  <c r="R6373" i="2"/>
  <c r="R6374" i="2"/>
  <c r="R6375" i="2"/>
  <c r="R6376" i="2"/>
  <c r="R6377" i="2"/>
  <c r="R6378" i="2"/>
  <c r="R6379" i="2"/>
  <c r="R6380" i="2"/>
  <c r="R6381" i="2"/>
  <c r="R6382" i="2"/>
  <c r="R6383" i="2"/>
  <c r="R6384" i="2"/>
  <c r="R6385" i="2"/>
  <c r="R6386" i="2"/>
  <c r="R6387" i="2"/>
  <c r="R6388" i="2"/>
  <c r="R6389" i="2"/>
  <c r="R6390" i="2"/>
  <c r="R6391" i="2"/>
  <c r="R6392" i="2"/>
  <c r="R6393" i="2"/>
  <c r="R6394" i="2"/>
  <c r="R6395" i="2"/>
  <c r="R6396" i="2"/>
  <c r="R6397" i="2"/>
  <c r="R6399" i="2"/>
  <c r="R6400" i="2"/>
  <c r="R6401" i="2"/>
  <c r="R6402" i="2"/>
  <c r="R6403" i="2"/>
  <c r="R6404" i="2"/>
  <c r="R6405" i="2"/>
  <c r="R6406" i="2"/>
  <c r="R6407" i="2"/>
  <c r="R6398" i="2"/>
  <c r="R6408" i="2"/>
  <c r="R6409" i="2"/>
  <c r="R6410" i="2"/>
  <c r="R6411" i="2"/>
  <c r="R6412" i="2"/>
  <c r="R6413" i="2"/>
  <c r="R6414" i="2"/>
  <c r="R6415" i="2"/>
  <c r="R6416" i="2"/>
  <c r="R6417" i="2"/>
  <c r="R6418" i="2"/>
  <c r="R6419" i="2"/>
  <c r="R6420" i="2"/>
  <c r="R6421" i="2"/>
  <c r="R6422" i="2"/>
  <c r="R6423" i="2"/>
  <c r="R6424" i="2"/>
  <c r="R6425" i="2"/>
  <c r="R6426" i="2"/>
  <c r="R6427" i="2"/>
  <c r="R6428" i="2"/>
  <c r="R6429" i="2"/>
  <c r="R7656" i="2"/>
  <c r="R7657" i="2"/>
  <c r="R7658" i="2"/>
  <c r="R7659" i="2"/>
  <c r="R7660" i="2"/>
  <c r="R7661" i="2"/>
  <c r="R7662" i="2"/>
  <c r="R7663" i="2"/>
  <c r="R7664" i="2"/>
  <c r="R7665" i="2"/>
  <c r="R7666" i="2"/>
  <c r="R7667" i="2"/>
  <c r="R7668" i="2"/>
  <c r="R7669" i="2"/>
  <c r="R7670" i="2"/>
  <c r="R7671" i="2"/>
  <c r="R7653" i="2"/>
  <c r="R7654" i="2"/>
  <c r="R7655" i="2"/>
  <c r="R6430" i="2"/>
  <c r="R6431" i="2"/>
  <c r="R6432" i="2"/>
  <c r="R6433" i="2"/>
  <c r="R6434" i="2"/>
  <c r="R6435" i="2"/>
  <c r="R6436" i="2"/>
  <c r="R6437" i="2"/>
  <c r="R6438" i="2"/>
  <c r="R6439" i="2"/>
  <c r="R6440" i="2"/>
  <c r="R6441" i="2"/>
  <c r="R6442" i="2"/>
  <c r="R6443" i="2"/>
  <c r="R6444" i="2"/>
  <c r="R6445" i="2"/>
  <c r="R6446" i="2"/>
  <c r="R6447" i="2"/>
  <c r="R7651" i="2"/>
  <c r="R6448" i="2"/>
  <c r="R6449" i="2"/>
  <c r="R6450" i="2"/>
  <c r="R6451" i="2"/>
  <c r="R6452" i="2"/>
  <c r="R6453" i="2"/>
  <c r="R7652" i="2"/>
  <c r="R6454" i="2"/>
  <c r="R6455" i="2"/>
  <c r="R6456" i="2"/>
  <c r="R6457" i="2"/>
  <c r="R6458" i="2"/>
  <c r="R6459" i="2"/>
  <c r="R6460" i="2"/>
  <c r="R6461" i="2"/>
  <c r="R6462" i="2"/>
  <c r="R6463" i="2"/>
  <c r="R6464" i="2"/>
  <c r="R6465" i="2"/>
  <c r="R6466" i="2"/>
  <c r="R6467" i="2"/>
  <c r="R6468" i="2"/>
  <c r="R6469" i="2"/>
  <c r="R6470" i="2"/>
  <c r="R6471" i="2"/>
  <c r="R6472" i="2"/>
  <c r="R6473" i="2"/>
  <c r="R6474" i="2"/>
  <c r="R6475" i="2"/>
  <c r="R6476" i="2"/>
  <c r="R6477" i="2"/>
  <c r="R6478" i="2"/>
  <c r="R6479" i="2"/>
  <c r="R6480" i="2"/>
  <c r="R6481" i="2"/>
  <c r="R6482" i="2"/>
  <c r="R6483" i="2"/>
  <c r="R6484" i="2"/>
  <c r="R6485" i="2"/>
  <c r="R6486" i="2"/>
  <c r="R6487" i="2"/>
  <c r="R6488" i="2"/>
  <c r="R6489" i="2"/>
  <c r="R6490" i="2"/>
  <c r="R6491" i="2"/>
  <c r="R6492" i="2"/>
  <c r="R6493" i="2"/>
  <c r="R6494" i="2"/>
  <c r="R6495" i="2"/>
  <c r="R6496" i="2"/>
  <c r="R6497" i="2"/>
  <c r="R6498" i="2"/>
  <c r="R6499" i="2"/>
  <c r="R6500" i="2"/>
  <c r="R6501" i="2"/>
  <c r="R6502" i="2"/>
  <c r="R6503" i="2"/>
  <c r="R6504" i="2"/>
  <c r="R6505" i="2"/>
  <c r="R6506" i="2"/>
  <c r="R6507" i="2"/>
  <c r="R6508" i="2"/>
  <c r="R6509" i="2"/>
  <c r="R6510" i="2"/>
  <c r="R6511" i="2"/>
  <c r="R7643" i="2"/>
  <c r="R7644" i="2"/>
  <c r="R7645" i="2"/>
  <c r="R7646" i="2"/>
  <c r="R7647" i="2"/>
  <c r="R7648" i="2"/>
  <c r="R7649" i="2"/>
  <c r="R7650" i="2"/>
  <c r="R6512" i="2"/>
  <c r="R6513" i="2"/>
  <c r="R6514" i="2"/>
  <c r="R6515" i="2"/>
  <c r="R6516" i="2"/>
  <c r="R6517" i="2"/>
  <c r="R6518" i="2"/>
  <c r="R6519" i="2"/>
  <c r="R6520" i="2"/>
  <c r="R6521" i="2"/>
  <c r="R6522" i="2"/>
  <c r="R6523" i="2"/>
  <c r="R6524" i="2"/>
  <c r="R6525" i="2"/>
  <c r="R6526" i="2"/>
  <c r="R6527" i="2"/>
  <c r="R6528" i="2"/>
  <c r="R6529" i="2"/>
  <c r="R6530" i="2"/>
  <c r="R7642" i="2"/>
  <c r="R6531" i="2"/>
  <c r="R6533" i="2"/>
  <c r="R6534" i="2"/>
  <c r="R6535" i="2"/>
  <c r="R6536" i="2"/>
  <c r="R6532" i="2"/>
  <c r="R6537" i="2"/>
  <c r="R6538" i="2"/>
  <c r="R6539" i="2"/>
  <c r="R6540" i="2"/>
  <c r="R6541" i="2"/>
  <c r="R6542" i="2"/>
  <c r="R6543" i="2"/>
  <c r="R6544" i="2"/>
  <c r="R6545" i="2"/>
  <c r="R7641" i="2"/>
  <c r="R6546" i="2"/>
  <c r="R6547" i="2"/>
  <c r="R6548" i="2"/>
  <c r="R6549" i="2"/>
  <c r="R6550" i="2"/>
  <c r="R6551" i="2"/>
  <c r="R6552" i="2"/>
  <c r="R6553" i="2"/>
  <c r="R6554" i="2"/>
  <c r="R6555" i="2"/>
  <c r="R6556" i="2"/>
  <c r="R6557" i="2"/>
  <c r="R6558" i="2"/>
  <c r="R6559" i="2"/>
  <c r="R6560" i="2"/>
  <c r="R6561" i="2"/>
  <c r="R6564" i="2"/>
  <c r="R6565" i="2"/>
  <c r="R6566" i="2"/>
  <c r="R6563" i="2"/>
  <c r="R6567" i="2"/>
  <c r="R6568" i="2"/>
  <c r="R6569" i="2"/>
  <c r="R6570" i="2"/>
  <c r="R6571" i="2"/>
  <c r="R6572" i="2"/>
  <c r="R6573" i="2"/>
  <c r="R6574" i="2"/>
  <c r="R6562" i="2"/>
  <c r="R6575" i="2"/>
  <c r="R6576" i="2"/>
  <c r="R6577" i="2"/>
  <c r="R6578" i="2"/>
  <c r="R6579" i="2"/>
  <c r="R6580" i="2"/>
  <c r="R6581" i="2"/>
  <c r="R6582" i="2"/>
  <c r="R6583" i="2"/>
  <c r="R6584" i="2"/>
  <c r="R6585" i="2"/>
  <c r="R6586" i="2"/>
  <c r="R6587" i="2"/>
  <c r="R6588" i="2"/>
  <c r="R6589" i="2"/>
  <c r="R6590" i="2"/>
  <c r="R6591" i="2"/>
  <c r="R6592" i="2"/>
  <c r="R6593" i="2"/>
  <c r="R6594" i="2"/>
  <c r="R6595" i="2"/>
  <c r="R6596" i="2"/>
  <c r="R6597" i="2"/>
  <c r="R6598" i="2"/>
  <c r="R6599" i="2"/>
  <c r="R6600" i="2"/>
  <c r="R6601" i="2"/>
  <c r="R6602" i="2"/>
  <c r="R6603" i="2"/>
  <c r="R6604" i="2"/>
  <c r="R6605" i="2"/>
  <c r="R6606" i="2"/>
  <c r="R6607" i="2"/>
  <c r="R6608" i="2"/>
  <c r="R6609" i="2"/>
  <c r="R6610" i="2"/>
  <c r="R6611" i="2"/>
  <c r="R6612" i="2"/>
  <c r="R6613" i="2"/>
  <c r="R6614" i="2"/>
  <c r="R6615" i="2"/>
  <c r="R6616" i="2"/>
  <c r="R6617" i="2"/>
  <c r="R6618" i="2"/>
  <c r="R6619" i="2"/>
  <c r="R6620" i="2"/>
  <c r="R7638" i="2"/>
  <c r="R6621" i="2"/>
  <c r="R7639" i="2"/>
  <c r="R7640" i="2"/>
  <c r="R6622" i="2"/>
  <c r="R6623" i="2"/>
  <c r="R7637" i="2"/>
  <c r="R6624" i="2"/>
  <c r="R6625" i="2"/>
  <c r="R6626" i="2"/>
  <c r="R6627" i="2"/>
  <c r="R6628" i="2"/>
  <c r="R6629" i="2"/>
  <c r="R6630" i="2"/>
  <c r="R6631" i="2"/>
  <c r="R6632" i="2"/>
  <c r="R6633" i="2"/>
  <c r="R6634" i="2"/>
  <c r="R6635" i="2"/>
  <c r="R6636" i="2"/>
  <c r="R6637" i="2"/>
  <c r="R6638" i="2"/>
  <c r="R6639" i="2"/>
  <c r="R6640" i="2"/>
  <c r="R7636" i="2"/>
  <c r="R6641" i="2"/>
  <c r="R6642" i="2"/>
  <c r="R6643" i="2"/>
  <c r="R6644" i="2"/>
  <c r="R6645" i="2"/>
  <c r="R6646" i="2"/>
  <c r="R6647" i="2"/>
  <c r="R6648" i="2"/>
  <c r="R6649" i="2"/>
  <c r="R6650" i="2"/>
  <c r="R6651" i="2"/>
  <c r="R6652" i="2"/>
  <c r="R6653" i="2"/>
  <c r="R6654" i="2"/>
  <c r="R6655" i="2"/>
  <c r="R6656" i="2"/>
  <c r="R6657" i="2"/>
  <c r="R6658" i="2"/>
  <c r="R6659" i="2"/>
  <c r="R6660" i="2"/>
  <c r="R6661" i="2"/>
  <c r="R6662" i="2"/>
  <c r="R6663" i="2"/>
  <c r="R6664" i="2"/>
  <c r="R6665" i="2"/>
  <c r="R6666" i="2"/>
  <c r="R6667" i="2"/>
  <c r="R6668" i="2"/>
  <c r="R6669" i="2"/>
  <c r="R6670" i="2"/>
  <c r="R6671" i="2"/>
  <c r="R6672" i="2"/>
  <c r="R6673" i="2"/>
  <c r="R6674" i="2"/>
  <c r="R6675" i="2"/>
  <c r="R6676" i="2"/>
  <c r="R6677" i="2"/>
  <c r="R6678" i="2"/>
  <c r="R6679" i="2"/>
  <c r="R6680" i="2"/>
  <c r="R6681" i="2"/>
  <c r="R6682" i="2"/>
  <c r="R7635" i="2"/>
  <c r="R6683" i="2"/>
  <c r="R6684" i="2"/>
  <c r="R6685" i="2"/>
  <c r="R6686" i="2"/>
  <c r="R6687" i="2"/>
  <c r="R6688" i="2"/>
  <c r="R6689" i="2"/>
  <c r="R6690" i="2"/>
  <c r="R6702" i="2"/>
  <c r="R6691" i="2"/>
  <c r="R6692" i="2"/>
  <c r="R6693" i="2"/>
  <c r="R6694" i="2"/>
  <c r="R6695" i="2"/>
  <c r="R6696" i="2"/>
  <c r="R6697" i="2"/>
  <c r="R6698" i="2"/>
  <c r="R6699" i="2"/>
  <c r="R6700" i="2"/>
  <c r="R6701" i="2"/>
  <c r="R6703" i="2"/>
  <c r="R6704" i="2"/>
  <c r="R6705" i="2"/>
  <c r="R6706" i="2"/>
  <c r="R6707" i="2"/>
  <c r="R6708" i="2"/>
  <c r="R6709" i="2"/>
  <c r="R6710" i="2"/>
  <c r="R6711" i="2"/>
  <c r="R6712" i="2"/>
  <c r="R6713" i="2"/>
  <c r="R6714" i="2"/>
  <c r="R6715" i="2"/>
  <c r="R6716" i="2"/>
  <c r="R6717" i="2"/>
  <c r="R6718" i="2"/>
  <c r="R6719" i="2"/>
  <c r="R6720" i="2"/>
  <c r="R6721" i="2"/>
  <c r="R6722" i="2"/>
  <c r="R6723" i="2"/>
  <c r="R6724" i="2"/>
  <c r="R6725" i="2"/>
  <c r="R6726" i="2"/>
  <c r="R6727" i="2"/>
  <c r="R6728" i="2"/>
  <c r="R6729" i="2"/>
  <c r="R6730" i="2"/>
  <c r="R6731" i="2"/>
  <c r="R6732" i="2"/>
  <c r="R6733" i="2"/>
  <c r="R6734" i="2"/>
  <c r="R6735" i="2"/>
  <c r="R6736" i="2"/>
  <c r="R6737" i="2"/>
  <c r="R6738" i="2"/>
  <c r="R6739" i="2"/>
  <c r="R6740" i="2"/>
  <c r="R6741" i="2"/>
  <c r="R6742" i="2"/>
  <c r="R6743" i="2"/>
  <c r="R6744" i="2"/>
  <c r="R6745" i="2"/>
  <c r="R6746" i="2"/>
  <c r="R6747" i="2"/>
  <c r="R6748" i="2"/>
  <c r="R6749" i="2"/>
  <c r="R6750" i="2"/>
  <c r="R6751" i="2"/>
  <c r="R6752" i="2"/>
  <c r="R6753" i="2"/>
  <c r="R6754" i="2"/>
  <c r="R6755" i="2"/>
  <c r="R6756" i="2"/>
  <c r="R6771" i="2"/>
  <c r="R6757" i="2"/>
  <c r="R6758" i="2"/>
  <c r="R6759" i="2"/>
  <c r="R6760" i="2"/>
  <c r="R6761" i="2"/>
  <c r="R6762" i="2"/>
  <c r="R6763" i="2"/>
  <c r="R6764" i="2"/>
  <c r="R6765" i="2"/>
  <c r="R6766" i="2"/>
  <c r="R6767" i="2"/>
  <c r="R6768" i="2"/>
  <c r="R6769" i="2"/>
  <c r="R6770" i="2"/>
  <c r="R6772" i="2"/>
  <c r="R6773" i="2"/>
  <c r="R7631" i="2"/>
  <c r="R7632" i="2"/>
  <c r="R7633" i="2"/>
  <c r="R7634" i="2"/>
  <c r="R6774" i="2"/>
  <c r="R6775" i="2"/>
  <c r="R6776" i="2"/>
  <c r="R6777" i="2"/>
  <c r="R6778" i="2"/>
  <c r="R6779" i="2"/>
  <c r="R6780" i="2"/>
  <c r="R6781" i="2"/>
  <c r="R6782" i="2"/>
  <c r="R6783" i="2"/>
  <c r="R6784" i="2"/>
  <c r="R6785" i="2"/>
  <c r="R6786" i="2"/>
  <c r="R6787" i="2"/>
  <c r="R6788" i="2"/>
  <c r="R6789" i="2"/>
  <c r="R6790" i="2"/>
  <c r="R6791" i="2"/>
  <c r="R6792" i="2"/>
  <c r="R6793" i="2"/>
  <c r="R6794" i="2"/>
  <c r="R6795" i="2"/>
  <c r="R6796" i="2"/>
  <c r="R6797" i="2"/>
  <c r="R6808" i="2"/>
  <c r="R6798" i="2"/>
  <c r="R6799" i="2"/>
  <c r="R6800" i="2"/>
  <c r="R6801" i="2"/>
  <c r="R6802" i="2"/>
  <c r="R6803" i="2"/>
  <c r="R6804" i="2"/>
  <c r="R6805" i="2"/>
  <c r="R6806" i="2"/>
  <c r="R6807" i="2"/>
  <c r="R7630" i="2"/>
  <c r="R6809" i="2"/>
  <c r="R6810" i="2"/>
  <c r="R6811" i="2"/>
  <c r="R6812" i="2"/>
  <c r="R6813" i="2"/>
  <c r="R6814" i="2"/>
  <c r="R6815" i="2"/>
  <c r="R6816" i="2"/>
  <c r="R6817" i="2"/>
  <c r="R6818" i="2"/>
  <c r="R6819" i="2"/>
  <c r="R6820" i="2"/>
  <c r="R7610" i="2"/>
  <c r="R7611" i="2"/>
  <c r="R7612" i="2"/>
  <c r="R7613" i="2"/>
  <c r="R7614" i="2"/>
  <c r="R7615" i="2"/>
  <c r="R7616" i="2"/>
  <c r="R7617" i="2"/>
  <c r="R7618" i="2"/>
  <c r="R7619" i="2"/>
  <c r="R7620" i="2"/>
  <c r="R7621" i="2"/>
  <c r="R7622" i="2"/>
  <c r="R7623" i="2"/>
  <c r="R7624" i="2"/>
  <c r="R7625" i="2"/>
  <c r="R7626" i="2"/>
  <c r="R7627" i="2"/>
  <c r="R7628" i="2"/>
  <c r="R7629" i="2"/>
  <c r="R6821" i="2"/>
  <c r="R6822" i="2"/>
  <c r="R6823" i="2"/>
  <c r="R6824" i="2"/>
  <c r="R6825" i="2"/>
  <c r="R6826" i="2"/>
  <c r="R6827" i="2"/>
  <c r="R6828" i="2"/>
  <c r="R6829" i="2"/>
  <c r="R6830" i="2"/>
  <c r="R6831" i="2"/>
  <c r="R6832" i="2"/>
  <c r="R6833" i="2"/>
  <c r="R6834" i="2"/>
  <c r="R6835" i="2"/>
  <c r="R6836" i="2"/>
  <c r="R6837" i="2"/>
  <c r="R6838" i="2"/>
  <c r="R6839" i="2"/>
  <c r="R6840" i="2"/>
  <c r="R6841" i="2"/>
  <c r="R6842" i="2"/>
  <c r="R6843" i="2"/>
  <c r="R6844" i="2"/>
  <c r="R6845" i="2"/>
  <c r="R6846" i="2"/>
  <c r="R6847" i="2"/>
  <c r="R6848" i="2"/>
  <c r="R6849" i="2"/>
  <c r="R6850" i="2"/>
  <c r="R6851" i="2"/>
  <c r="R6852" i="2"/>
  <c r="R6853" i="2"/>
  <c r="R6854" i="2"/>
  <c r="R6855" i="2"/>
  <c r="R6856" i="2"/>
  <c r="R6857" i="2"/>
  <c r="R6858" i="2"/>
  <c r="R6859" i="2"/>
  <c r="R6860" i="2"/>
  <c r="R6861" i="2"/>
  <c r="R6862" i="2"/>
  <c r="R6863" i="2"/>
  <c r="R6864" i="2"/>
  <c r="R6865" i="2"/>
  <c r="R6866" i="2"/>
  <c r="R6867" i="2"/>
  <c r="R6868" i="2"/>
  <c r="R6869" i="2"/>
  <c r="R6870" i="2"/>
  <c r="R6871" i="2"/>
  <c r="R6872" i="2"/>
  <c r="R6873" i="2"/>
  <c r="R6874" i="2"/>
  <c r="R6875" i="2"/>
  <c r="R6876" i="2"/>
  <c r="R7609" i="2"/>
  <c r="R6877" i="2"/>
  <c r="R6878" i="2"/>
  <c r="R6879" i="2"/>
  <c r="R6880" i="2"/>
  <c r="R6881" i="2"/>
  <c r="R6882" i="2"/>
  <c r="R6883" i="2"/>
  <c r="R6884" i="2"/>
  <c r="R6885" i="2"/>
  <c r="R6886" i="2"/>
  <c r="R6887" i="2"/>
  <c r="R6888" i="2"/>
  <c r="R6889" i="2"/>
  <c r="R6890" i="2"/>
  <c r="R6891" i="2"/>
  <c r="R6892" i="2"/>
  <c r="R6893" i="2"/>
  <c r="R6894" i="2"/>
  <c r="R6895" i="2"/>
  <c r="R6896" i="2"/>
  <c r="R6897" i="2"/>
  <c r="R6898" i="2"/>
  <c r="R6899" i="2"/>
  <c r="R6900" i="2"/>
  <c r="R6901" i="2"/>
  <c r="R6902" i="2"/>
  <c r="R6903" i="2"/>
  <c r="R6904" i="2"/>
  <c r="R6905" i="2"/>
  <c r="R6906" i="2"/>
  <c r="R6907" i="2"/>
  <c r="R6908" i="2"/>
  <c r="R6909" i="2"/>
  <c r="R6910" i="2"/>
  <c r="R6911" i="2"/>
  <c r="R6912" i="2"/>
  <c r="R6913" i="2"/>
  <c r="R6914" i="2"/>
  <c r="R6915" i="2"/>
  <c r="R6916" i="2"/>
  <c r="R6917" i="2"/>
  <c r="R6918" i="2"/>
  <c r="R6919" i="2"/>
  <c r="R6920" i="2"/>
  <c r="R6921" i="2"/>
  <c r="R6922" i="2"/>
  <c r="R6923" i="2"/>
  <c r="R6924" i="2"/>
  <c r="R6925" i="2"/>
  <c r="R6926" i="2"/>
  <c r="R6927" i="2"/>
  <c r="R6928" i="2"/>
  <c r="R6929" i="2"/>
  <c r="R6930" i="2"/>
  <c r="R6931" i="2"/>
  <c r="R6932" i="2"/>
  <c r="R6933" i="2"/>
  <c r="R6934" i="2"/>
  <c r="R6935" i="2"/>
  <c r="R6936" i="2"/>
  <c r="R6937" i="2"/>
  <c r="R6938" i="2"/>
  <c r="R6939" i="2"/>
  <c r="R6940" i="2"/>
  <c r="R6941" i="2"/>
  <c r="R6942" i="2"/>
  <c r="R6943" i="2"/>
  <c r="R6944" i="2"/>
  <c r="R6945" i="2"/>
  <c r="R6946" i="2"/>
  <c r="R6947" i="2"/>
  <c r="R6948" i="2"/>
  <c r="R6949" i="2"/>
  <c r="R6950" i="2"/>
  <c r="R6951" i="2"/>
  <c r="R6952" i="2"/>
  <c r="R6953" i="2"/>
  <c r="R6954" i="2"/>
  <c r="R6955" i="2"/>
  <c r="R6956" i="2"/>
  <c r="R7608" i="2"/>
  <c r="R6957" i="2"/>
  <c r="R6958" i="2"/>
  <c r="R6959" i="2"/>
  <c r="R6960" i="2"/>
  <c r="R6961" i="2"/>
  <c r="R6962" i="2"/>
  <c r="R6963" i="2"/>
  <c r="R6964" i="2"/>
  <c r="R6965" i="2"/>
  <c r="R6966" i="2"/>
  <c r="R6967" i="2"/>
  <c r="R6968" i="2"/>
  <c r="R6969" i="2"/>
  <c r="R6970" i="2"/>
  <c r="R6971" i="2"/>
  <c r="R6972" i="2"/>
  <c r="R6973" i="2"/>
  <c r="R6974" i="2"/>
  <c r="R6975" i="2"/>
  <c r="R6976" i="2"/>
  <c r="R6977" i="2"/>
  <c r="R6978" i="2"/>
  <c r="R6979" i="2"/>
  <c r="R7602" i="2"/>
  <c r="R7603" i="2"/>
  <c r="R7604" i="2"/>
  <c r="R7605" i="2"/>
  <c r="R7606" i="2"/>
  <c r="R7607" i="2"/>
  <c r="R6981" i="2"/>
  <c r="R6980" i="2"/>
  <c r="R6983" i="2"/>
  <c r="R6982" i="2"/>
  <c r="R6984" i="2"/>
  <c r="R6985" i="2"/>
  <c r="R6987" i="2"/>
  <c r="R6988" i="2"/>
  <c r="R6989" i="2"/>
  <c r="R6990" i="2"/>
  <c r="R6986" i="2"/>
  <c r="R6991" i="2"/>
  <c r="R6992" i="2"/>
  <c r="R6993" i="2"/>
  <c r="R6994" i="2"/>
  <c r="R7600" i="2"/>
  <c r="R6995" i="2"/>
  <c r="R7601" i="2"/>
  <c r="R6996" i="2"/>
  <c r="R6997" i="2"/>
  <c r="R6998" i="2"/>
  <c r="R6999" i="2"/>
  <c r="R7000" i="2"/>
  <c r="R7001" i="2"/>
  <c r="R7002" i="2"/>
  <c r="R7003" i="2"/>
  <c r="R7004" i="2"/>
  <c r="R7005" i="2"/>
  <c r="R7006" i="2"/>
  <c r="R7010" i="2"/>
  <c r="R7008" i="2"/>
  <c r="R7007" i="2"/>
  <c r="R7011" i="2"/>
  <c r="R7009" i="2"/>
  <c r="R7012" i="2"/>
  <c r="R7013" i="2"/>
  <c r="R7014" i="2"/>
  <c r="R7015" i="2"/>
  <c r="R7016" i="2"/>
  <c r="R7017" i="2"/>
  <c r="R7018" i="2"/>
  <c r="R7019" i="2"/>
  <c r="R7020" i="2"/>
  <c r="R7021" i="2"/>
  <c r="R7022" i="2"/>
  <c r="R7023" i="2"/>
  <c r="R7024" i="2"/>
  <c r="R7025" i="2"/>
  <c r="R7026" i="2"/>
  <c r="R7027" i="2"/>
  <c r="R7028" i="2"/>
  <c r="R7029" i="2"/>
  <c r="R7030" i="2"/>
  <c r="R7031" i="2"/>
  <c r="R7032" i="2"/>
  <c r="R7033" i="2"/>
  <c r="R7034" i="2"/>
  <c r="R7035" i="2"/>
  <c r="R7037" i="2"/>
  <c r="R7038" i="2"/>
  <c r="R7039" i="2"/>
  <c r="R7040" i="2"/>
  <c r="R7041" i="2"/>
  <c r="R7036" i="2"/>
  <c r="R7042" i="2"/>
  <c r="R7043" i="2"/>
  <c r="R7044" i="2"/>
  <c r="R7045" i="2"/>
  <c r="R7046" i="2"/>
  <c r="R7047" i="2"/>
  <c r="R7048" i="2"/>
  <c r="R7049" i="2"/>
  <c r="R7050" i="2"/>
  <c r="R7051" i="2"/>
  <c r="R7052" i="2"/>
  <c r="R7053" i="2"/>
  <c r="R7054" i="2"/>
  <c r="R7055" i="2"/>
  <c r="R7056" i="2"/>
  <c r="R7599" i="2"/>
  <c r="R7057" i="2"/>
  <c r="R7058" i="2"/>
  <c r="R7059" i="2"/>
  <c r="R7060" i="2"/>
  <c r="R7061" i="2"/>
  <c r="R7062" i="2"/>
  <c r="R7063" i="2"/>
  <c r="R7064" i="2"/>
  <c r="R7065" i="2"/>
  <c r="R7066" i="2"/>
  <c r="R7067" i="2"/>
  <c r="R7068" i="2"/>
  <c r="R7069" i="2"/>
  <c r="R7070" i="2"/>
  <c r="R7071" i="2"/>
  <c r="R7072" i="2"/>
  <c r="R7073" i="2"/>
  <c r="R7074" i="2"/>
  <c r="R7075" i="2"/>
  <c r="R7076" i="2"/>
  <c r="R7077" i="2"/>
  <c r="R7078" i="2"/>
  <c r="R7079" i="2"/>
  <c r="R7080" i="2"/>
  <c r="R7082" i="2"/>
  <c r="R7081" i="2"/>
  <c r="R7083" i="2"/>
  <c r="R7084" i="2"/>
  <c r="R7085" i="2"/>
  <c r="R7086" i="2"/>
  <c r="R7087" i="2"/>
  <c r="R7088" i="2"/>
  <c r="R7089" i="2"/>
  <c r="R7090" i="2"/>
  <c r="R7091" i="2"/>
  <c r="R7093" i="2"/>
  <c r="R7094" i="2"/>
  <c r="R7095" i="2"/>
  <c r="R7096" i="2"/>
  <c r="R7097" i="2"/>
  <c r="R7098" i="2"/>
  <c r="R7099" i="2"/>
  <c r="R7100" i="2"/>
  <c r="R7101" i="2"/>
  <c r="R7102" i="2"/>
  <c r="R7103" i="2"/>
  <c r="R7092" i="2"/>
  <c r="R7104" i="2"/>
  <c r="R7581" i="2"/>
  <c r="R7582" i="2"/>
  <c r="R7583" i="2"/>
  <c r="R7584" i="2"/>
  <c r="R7585" i="2"/>
  <c r="R7586" i="2"/>
  <c r="R7587" i="2"/>
  <c r="R7588" i="2"/>
  <c r="R7589" i="2"/>
  <c r="R7590" i="2"/>
  <c r="R7591" i="2"/>
  <c r="R7592" i="2"/>
  <c r="R7593" i="2"/>
  <c r="R7594" i="2"/>
  <c r="R7595" i="2"/>
  <c r="R7596" i="2"/>
  <c r="R7597" i="2"/>
  <c r="R7598" i="2"/>
  <c r="R7580" i="2"/>
  <c r="R7105" i="2"/>
  <c r="R7106" i="2"/>
  <c r="R7107" i="2"/>
  <c r="R7108" i="2"/>
  <c r="R7109" i="2"/>
  <c r="R7110" i="2"/>
  <c r="R7111" i="2"/>
  <c r="R7112" i="2"/>
  <c r="R7578" i="2"/>
  <c r="R7579" i="2"/>
  <c r="R7113" i="2"/>
  <c r="R7114" i="2"/>
  <c r="R7115" i="2"/>
  <c r="R7116" i="2"/>
  <c r="R7117" i="2"/>
  <c r="R7118" i="2"/>
  <c r="R7119" i="2"/>
  <c r="R7120" i="2"/>
  <c r="R7575" i="2"/>
  <c r="R7576" i="2"/>
  <c r="R7577" i="2"/>
  <c r="R7572" i="2"/>
  <c r="R7573" i="2"/>
  <c r="R7574" i="2"/>
  <c r="R7121" i="2"/>
  <c r="R7122" i="2"/>
  <c r="R7123" i="2"/>
  <c r="R7124" i="2"/>
  <c r="R7125" i="2"/>
  <c r="R7126" i="2"/>
  <c r="R7127" i="2"/>
  <c r="R7128" i="2"/>
  <c r="R7129" i="2"/>
  <c r="R7130" i="2"/>
  <c r="R7131" i="2"/>
  <c r="R7132" i="2"/>
  <c r="R7133" i="2"/>
  <c r="R7134" i="2"/>
  <c r="R7135" i="2"/>
  <c r="R7136" i="2"/>
  <c r="R7137" i="2"/>
  <c r="R7138" i="2"/>
  <c r="R7139" i="2"/>
  <c r="R7140" i="2"/>
  <c r="R7141" i="2"/>
  <c r="R7142" i="2"/>
  <c r="R7143" i="2"/>
  <c r="R7144" i="2"/>
  <c r="R7571" i="2"/>
  <c r="R7145" i="2"/>
  <c r="R7146" i="2"/>
  <c r="R7147" i="2"/>
  <c r="R7148" i="2"/>
  <c r="R7149" i="2"/>
  <c r="R7150" i="2"/>
  <c r="R7570" i="2"/>
  <c r="R7567" i="2"/>
  <c r="R7568" i="2"/>
  <c r="R7569" i="2"/>
  <c r="R7151" i="2"/>
  <c r="R7566" i="2"/>
  <c r="R7152" i="2"/>
  <c r="R7153" i="2"/>
  <c r="R7161" i="2"/>
  <c r="R7154" i="2"/>
  <c r="R7155" i="2"/>
  <c r="R7156" i="2"/>
  <c r="R7157" i="2"/>
  <c r="R7158" i="2"/>
  <c r="R7159" i="2"/>
  <c r="R7160" i="2"/>
  <c r="R7162" i="2"/>
  <c r="R7564" i="2"/>
  <c r="R7163" i="2"/>
  <c r="R7164" i="2"/>
  <c r="R7565" i="2"/>
  <c r="R7165" i="2"/>
  <c r="R7166" i="2"/>
  <c r="R7167" i="2"/>
  <c r="R7168" i="2"/>
  <c r="R7169" i="2"/>
  <c r="R7170" i="2"/>
  <c r="R7171" i="2"/>
  <c r="R7172" i="2"/>
  <c r="R7173" i="2"/>
  <c r="R7174" i="2"/>
  <c r="R7175" i="2"/>
  <c r="R7176" i="2"/>
  <c r="R7177" i="2"/>
  <c r="R7178" i="2"/>
  <c r="R7179" i="2"/>
  <c r="R7180" i="2"/>
  <c r="R7181" i="2"/>
  <c r="R7182" i="2"/>
  <c r="R7183" i="2"/>
  <c r="R7184" i="2"/>
  <c r="R7185" i="2"/>
  <c r="R7186" i="2"/>
  <c r="R7187" i="2"/>
  <c r="R7188" i="2"/>
  <c r="R7189" i="2"/>
  <c r="R7190" i="2"/>
  <c r="R7191" i="2"/>
  <c r="R7192" i="2"/>
  <c r="R7193" i="2"/>
  <c r="R7194" i="2"/>
  <c r="R7195" i="2"/>
  <c r="R7196" i="2"/>
  <c r="R7197" i="2"/>
  <c r="R7198" i="2"/>
  <c r="R7199" i="2"/>
  <c r="R7200" i="2"/>
  <c r="R7201" i="2"/>
  <c r="R7202" i="2"/>
  <c r="R7203" i="2"/>
  <c r="R7204" i="2"/>
  <c r="R7205" i="2"/>
  <c r="R7206" i="2"/>
  <c r="R7207" i="2"/>
  <c r="R7208" i="2"/>
  <c r="R7209" i="2"/>
  <c r="R7563" i="2"/>
  <c r="R7210" i="2"/>
  <c r="R7211" i="2"/>
  <c r="R7212" i="2"/>
  <c r="R7213" i="2"/>
  <c r="R7214" i="2"/>
  <c r="R7215" i="2"/>
  <c r="R7216" i="2"/>
  <c r="R7217" i="2"/>
  <c r="R7218" i="2"/>
  <c r="R7219" i="2"/>
  <c r="R7220" i="2"/>
  <c r="R7221" i="2"/>
  <c r="R7222" i="2"/>
  <c r="R7223" i="2"/>
  <c r="R7224" i="2"/>
  <c r="R7225" i="2"/>
  <c r="R7226" i="2"/>
  <c r="R7227" i="2"/>
  <c r="R7228" i="2"/>
  <c r="R7229" i="2"/>
  <c r="R7230" i="2"/>
  <c r="R7231" i="2"/>
  <c r="R7232" i="2"/>
  <c r="R7233" i="2"/>
  <c r="R7560" i="2"/>
  <c r="R7561" i="2"/>
  <c r="R7562" i="2"/>
  <c r="R7234" i="2"/>
  <c r="R7235" i="2"/>
  <c r="R7236" i="2"/>
  <c r="R7237" i="2"/>
  <c r="R7238" i="2"/>
  <c r="R7239" i="2"/>
  <c r="R7240" i="2"/>
  <c r="R7559" i="2"/>
  <c r="R7241" i="2"/>
  <c r="R7242" i="2"/>
  <c r="R7243" i="2"/>
  <c r="R7244" i="2"/>
  <c r="R7245" i="2"/>
  <c r="R7246" i="2"/>
  <c r="R7247" i="2"/>
  <c r="R7248" i="2"/>
  <c r="R7249" i="2"/>
  <c r="R7250" i="2"/>
  <c r="R7251" i="2"/>
  <c r="R7252" i="2"/>
  <c r="R7253" i="2"/>
  <c r="R7254" i="2"/>
  <c r="R7255" i="2"/>
  <c r="R7256" i="2"/>
  <c r="R7257" i="2"/>
  <c r="R7546" i="2"/>
  <c r="R7258" i="2"/>
  <c r="R7547" i="2"/>
  <c r="R7548" i="2"/>
  <c r="R7549" i="2"/>
  <c r="R7550" i="2"/>
  <c r="R7551" i="2"/>
  <c r="R7552" i="2"/>
  <c r="R7553" i="2"/>
  <c r="R7554" i="2"/>
  <c r="R7555" i="2"/>
  <c r="R7556" i="2"/>
  <c r="R7557" i="2"/>
  <c r="R7558" i="2"/>
  <c r="R7260" i="2"/>
  <c r="R7261" i="2"/>
  <c r="R7262" i="2"/>
  <c r="R7263" i="2"/>
  <c r="R7259" i="2"/>
  <c r="R7264" i="2"/>
  <c r="R7265" i="2"/>
  <c r="R7545" i="2"/>
  <c r="R7266" i="2"/>
  <c r="R7267" i="2"/>
  <c r="R7268" i="2"/>
  <c r="R7269" i="2"/>
  <c r="R7543" i="2"/>
  <c r="R7544" i="2"/>
  <c r="R7270" i="2"/>
  <c r="R7271" i="2"/>
  <c r="R7272" i="2"/>
  <c r="R7273" i="2"/>
  <c r="R7274" i="2"/>
  <c r="R7275" i="2"/>
  <c r="R7276" i="2"/>
  <c r="R7277" i="2"/>
  <c r="R7278" i="2"/>
  <c r="R7279" i="2"/>
  <c r="R7280" i="2"/>
  <c r="R7281" i="2"/>
  <c r="R7282" i="2"/>
  <c r="R7283" i="2"/>
  <c r="R7284" i="2"/>
  <c r="R7285" i="2"/>
  <c r="R7286" i="2"/>
  <c r="R7287" i="2"/>
  <c r="R7288" i="2"/>
  <c r="R7289" i="2"/>
  <c r="R7290" i="2"/>
  <c r="R7291" i="2"/>
  <c r="R7292" i="2"/>
  <c r="R7293" i="2"/>
  <c r="R7294" i="2"/>
  <c r="R7541" i="2"/>
  <c r="R7542" i="2"/>
  <c r="R7295" i="2"/>
  <c r="R7296" i="2"/>
  <c r="R7297" i="2"/>
  <c r="R7298" i="2"/>
  <c r="R7299" i="2"/>
  <c r="R7300" i="2"/>
  <c r="R7301" i="2"/>
  <c r="R7302" i="2"/>
  <c r="R7303" i="2"/>
  <c r="R7304" i="2"/>
  <c r="R7305" i="2"/>
  <c r="R7306" i="2"/>
  <c r="R7307" i="2"/>
  <c r="R7540" i="2"/>
  <c r="R7308" i="2"/>
  <c r="R7309" i="2"/>
  <c r="R7310" i="2"/>
  <c r="R7311" i="2"/>
  <c r="R7312" i="2"/>
  <c r="R7313" i="2"/>
  <c r="R7314" i="2"/>
  <c r="R7316" i="2"/>
  <c r="R7317" i="2"/>
  <c r="R7318" i="2"/>
  <c r="R7319" i="2"/>
  <c r="R7320" i="2"/>
  <c r="R7321" i="2"/>
  <c r="R7322" i="2"/>
  <c r="R7323" i="2"/>
  <c r="R7324" i="2"/>
  <c r="R7325" i="2"/>
  <c r="R7326" i="2"/>
  <c r="R7327" i="2"/>
  <c r="R7328" i="2"/>
  <c r="R7329" i="2"/>
  <c r="R7330" i="2"/>
  <c r="R7331" i="2"/>
  <c r="R7332" i="2"/>
  <c r="R7315" i="2"/>
  <c r="R7333" i="2"/>
  <c r="R7334" i="2"/>
  <c r="R7335" i="2"/>
  <c r="R7336" i="2"/>
  <c r="R7337" i="2"/>
  <c r="R7338" i="2"/>
  <c r="R7339" i="2"/>
  <c r="R7340" i="2"/>
  <c r="R7341" i="2"/>
  <c r="R7342" i="2"/>
  <c r="R7343" i="2"/>
  <c r="R7537" i="2"/>
  <c r="R7538" i="2"/>
  <c r="R7539" i="2"/>
  <c r="R7344" i="2"/>
  <c r="R7345" i="2"/>
  <c r="R7536" i="2"/>
  <c r="R7346" i="2"/>
  <c r="R7347" i="2"/>
  <c r="R7348" i="2"/>
  <c r="R7349" i="2"/>
  <c r="R7350" i="2"/>
  <c r="R7351" i="2"/>
  <c r="R7352" i="2"/>
  <c r="R7353" i="2"/>
  <c r="R7535" i="2"/>
  <c r="R7534" i="2"/>
  <c r="R7354" i="2"/>
  <c r="R7355" i="2"/>
  <c r="R7356" i="2"/>
  <c r="R7358" i="2"/>
  <c r="R7359" i="2"/>
  <c r="R7360" i="2"/>
  <c r="R7357" i="2"/>
  <c r="R7361" i="2"/>
  <c r="R7362" i="2"/>
  <c r="R7363" i="2"/>
  <c r="R7364" i="2"/>
  <c r="R7365" i="2"/>
  <c r="R7366" i="2"/>
  <c r="R7367" i="2"/>
  <c r="R7525" i="2"/>
  <c r="R7526" i="2"/>
  <c r="R7527" i="2"/>
  <c r="R7528" i="2"/>
  <c r="R7529" i="2"/>
  <c r="R7530" i="2"/>
  <c r="R7531" i="2"/>
  <c r="R7532" i="2"/>
  <c r="R7533" i="2"/>
  <c r="R7524" i="2"/>
  <c r="R7368" i="2"/>
  <c r="R7502" i="2"/>
  <c r="R7503" i="2"/>
  <c r="R7504" i="2"/>
  <c r="R7505" i="2"/>
  <c r="R7506" i="2"/>
  <c r="R7507" i="2"/>
  <c r="R7508" i="2"/>
  <c r="R7509" i="2"/>
  <c r="R7510" i="2"/>
  <c r="R7369" i="2"/>
  <c r="R7511" i="2"/>
  <c r="R7370" i="2"/>
  <c r="R7371" i="2"/>
  <c r="R7512" i="2"/>
  <c r="R7372" i="2"/>
  <c r="R7513" i="2"/>
  <c r="R7514" i="2"/>
  <c r="R7515" i="2"/>
  <c r="R7516" i="2"/>
  <c r="R7517" i="2"/>
  <c r="R7518" i="2"/>
  <c r="R7373" i="2"/>
  <c r="R7519" i="2"/>
  <c r="R7374" i="2"/>
  <c r="R7375" i="2"/>
  <c r="R7520" i="2"/>
  <c r="R7376" i="2"/>
  <c r="R7377" i="2"/>
  <c r="R7378" i="2"/>
  <c r="R7521" i="2"/>
  <c r="R7522" i="2"/>
  <c r="R7379" i="2"/>
  <c r="R7380" i="2"/>
  <c r="R7523" i="2"/>
  <c r="R7501" i="2"/>
  <c r="R7381" i="2"/>
  <c r="R7486" i="2"/>
  <c r="R7487" i="2"/>
  <c r="R7382" i="2"/>
  <c r="R7488" i="2"/>
  <c r="R7489" i="2"/>
  <c r="R7490" i="2"/>
  <c r="R7491" i="2"/>
  <c r="R7492" i="2"/>
  <c r="R7493" i="2"/>
  <c r="R7494" i="2"/>
  <c r="R7495" i="2"/>
  <c r="R7496" i="2"/>
  <c r="R7383" i="2"/>
  <c r="R7497" i="2"/>
  <c r="R7498" i="2"/>
  <c r="R7499" i="2"/>
  <c r="R7384" i="2"/>
  <c r="R7500" i="2"/>
  <c r="R7385" i="2"/>
  <c r="R7386" i="2"/>
  <c r="R7464" i="2"/>
  <c r="R7387" i="2"/>
  <c r="R7465" i="2"/>
  <c r="R7466" i="2"/>
  <c r="R7467" i="2"/>
  <c r="R7388" i="2"/>
  <c r="R7389" i="2"/>
  <c r="R7390" i="2"/>
  <c r="R7391" i="2"/>
  <c r="R7468" i="2"/>
  <c r="R7469" i="2"/>
  <c r="R7470" i="2"/>
  <c r="R7392" i="2"/>
  <c r="R7471" i="2"/>
  <c r="R7393" i="2"/>
  <c r="R7394" i="2"/>
  <c r="R7395" i="2"/>
  <c r="R7472" i="2"/>
  <c r="R7473" i="2"/>
  <c r="R7396" i="2"/>
  <c r="R7474" i="2"/>
  <c r="R7397" i="2"/>
  <c r="R7475" i="2"/>
  <c r="R7398" i="2"/>
  <c r="R7476" i="2"/>
  <c r="R7477" i="2"/>
  <c r="R7478" i="2"/>
  <c r="R7399" i="2"/>
  <c r="R7479" i="2"/>
  <c r="R7400" i="2"/>
  <c r="R7401" i="2"/>
  <c r="R7402" i="2"/>
  <c r="R7403" i="2"/>
  <c r="R7404" i="2"/>
  <c r="R7405" i="2"/>
  <c r="R7406" i="2"/>
  <c r="R7407" i="2"/>
  <c r="R7408" i="2"/>
  <c r="R7480" i="2"/>
  <c r="R7481" i="2"/>
  <c r="R7409" i="2"/>
  <c r="R7410" i="2"/>
  <c r="R7411" i="2"/>
  <c r="R7412" i="2"/>
  <c r="R7413" i="2"/>
  <c r="R7414" i="2"/>
  <c r="R7482" i="2"/>
  <c r="R7415" i="2"/>
  <c r="R7416" i="2"/>
  <c r="R7417" i="2"/>
  <c r="R7418" i="2"/>
  <c r="R7419" i="2"/>
  <c r="R7483" i="2"/>
  <c r="R7484" i="2"/>
  <c r="R7485" i="2"/>
  <c r="R7420" i="2"/>
  <c r="R7421" i="2"/>
  <c r="R7422" i="2"/>
  <c r="R7424" i="2"/>
  <c r="R7425" i="2"/>
  <c r="R7462" i="2"/>
  <c r="R7423" i="2"/>
  <c r="R7463" i="2"/>
  <c r="R7448" i="2"/>
  <c r="R7449" i="2"/>
  <c r="R7447" i="2"/>
  <c r="R7450" i="2"/>
  <c r="R7426" i="2"/>
  <c r="R7451" i="2"/>
  <c r="R7452" i="2"/>
  <c r="R7427" i="2"/>
  <c r="R7428" i="2"/>
  <c r="R7429" i="2"/>
  <c r="R7453" i="2"/>
  <c r="R7454" i="2"/>
  <c r="R7455" i="2"/>
  <c r="R7456" i="2"/>
  <c r="R7430" i="2"/>
  <c r="R7457" i="2"/>
  <c r="R7431" i="2"/>
  <c r="R7458" i="2"/>
  <c r="R7459" i="2"/>
  <c r="R7460" i="2"/>
  <c r="R7461" i="2"/>
  <c r="R7432" i="2"/>
  <c r="R7439" i="2"/>
  <c r="R7434" i="2"/>
  <c r="R7440" i="2"/>
  <c r="R7435" i="2"/>
  <c r="R7433" i="2"/>
  <c r="R7438" i="2"/>
  <c r="R7441" i="2"/>
  <c r="R7442" i="2"/>
  <c r="R7443" i="2"/>
  <c r="R7436" i="2"/>
  <c r="R7444" i="2"/>
  <c r="R7445" i="2"/>
  <c r="R7437" i="2"/>
  <c r="R7446" i="2"/>
  <c r="D152" i="4"/>
  <c r="C152" i="4"/>
  <c r="B152" i="4"/>
  <c r="AV5" i="4" l="1"/>
  <c r="AV152" i="4" s="1"/>
  <c r="AI152" i="4" l="1"/>
  <c r="V15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C09B34-436D-ED44-8E1F-F9502E6CACAD}" keepAlive="1" name="Query - houses_Madrid" description="Connection to the 'houses_Madrid' query in the workbook." type="5" refreshedVersion="8" background="1" saveData="1">
    <dbPr connection="Provider=Microsoft.Mashup.OleDb.1;Data Source=$Workbook$;Location=houses_Madrid;Extended Properties=&quot;&quot;" command="SELECT * FROM [houses_Madrid]"/>
  </connection>
</connections>
</file>

<file path=xl/sharedStrings.xml><?xml version="1.0" encoding="utf-8"?>
<sst xmlns="http://schemas.openxmlformats.org/spreadsheetml/2006/main" count="24993" uniqueCount="3557">
  <si>
    <t>Column1</t>
  </si>
  <si>
    <t>id</t>
  </si>
  <si>
    <t>San Cristóbal, Madrid</t>
  </si>
  <si>
    <t/>
  </si>
  <si>
    <t>Calle de Godella</t>
  </si>
  <si>
    <t>3</t>
  </si>
  <si>
    <t>Los Ángeles, Madrid</t>
  </si>
  <si>
    <t>Calle de la del Manojo de Rosas</t>
  </si>
  <si>
    <t>4</t>
  </si>
  <si>
    <t>San Andrés, Madrid</t>
  </si>
  <si>
    <t>Calle del Talco</t>
  </si>
  <si>
    <t>1</t>
  </si>
  <si>
    <t>Bajo</t>
  </si>
  <si>
    <t>Los Rosales, Madrid</t>
  </si>
  <si>
    <t>Carretera de Villaverde a Vallecas</t>
  </si>
  <si>
    <t>geologia</t>
  </si>
  <si>
    <t>Avenida Real de Pinto</t>
  </si>
  <si>
    <t>Villaverde, Madrid</t>
  </si>
  <si>
    <t>2</t>
  </si>
  <si>
    <t>7</t>
  </si>
  <si>
    <t>6</t>
  </si>
  <si>
    <t>Calle de la Unanimidad</t>
  </si>
  <si>
    <t>Calle de Anoeta</t>
  </si>
  <si>
    <t>Calle San Macario</t>
  </si>
  <si>
    <t>Camino Leganés</t>
  </si>
  <si>
    <t>Calle de las Islas</t>
  </si>
  <si>
    <t>Calle Villajoyosa</t>
  </si>
  <si>
    <t>Paseo de Alberto Palacios</t>
  </si>
  <si>
    <t>Butarque, Madrid</t>
  </si>
  <si>
    <t>Concepción de la Oliva</t>
  </si>
  <si>
    <t>5</t>
  </si>
  <si>
    <t>Calle la Dolorosa</t>
  </si>
  <si>
    <t>Calle Encarnación Oviol</t>
  </si>
  <si>
    <t>Calle Arroyo de la Bulera</t>
  </si>
  <si>
    <t>Villaverde a perales</t>
  </si>
  <si>
    <t>Calle de Juan José Martínez Seco</t>
  </si>
  <si>
    <t>Calle la del Soto del Parral</t>
  </si>
  <si>
    <t>Calle Estefanita</t>
  </si>
  <si>
    <t>Calle Berrocal</t>
  </si>
  <si>
    <t>Calle Euskalduna</t>
  </si>
  <si>
    <t>Calle Alcocer</t>
  </si>
  <si>
    <t>Calle Calcio</t>
  </si>
  <si>
    <t>Calle Emilia Ballester</t>
  </si>
  <si>
    <t>Calle del Estroncio</t>
  </si>
  <si>
    <t>Calle Moncada</t>
  </si>
  <si>
    <t>Calle de la Generosidad</t>
  </si>
  <si>
    <t>Calle de Tordegrillos</t>
  </si>
  <si>
    <t>Calle Doctor Pérez Domínguez</t>
  </si>
  <si>
    <t>Calle de los Cacereños</t>
  </si>
  <si>
    <t>Calle de Campos Ibáñez</t>
  </si>
  <si>
    <t>Calle DIAMANTE</t>
  </si>
  <si>
    <t>Calle Transversal Sexta</t>
  </si>
  <si>
    <t>Calle Platino</t>
  </si>
  <si>
    <t>Calle Gómez Acebo</t>
  </si>
  <si>
    <t>Calle Salsipuedes</t>
  </si>
  <si>
    <t>Entreplanta exterior</t>
  </si>
  <si>
    <t>Calle Escoriaza</t>
  </si>
  <si>
    <t>Calle de Sáhara</t>
  </si>
  <si>
    <t>Villaverde a Perales</t>
  </si>
  <si>
    <t>villaverde a perales</t>
  </si>
  <si>
    <t>Calle Limonita</t>
  </si>
  <si>
    <t>Calle Flora Tristán</t>
  </si>
  <si>
    <t>Calle María de Echarri</t>
  </si>
  <si>
    <t>Calle de Paterna</t>
  </si>
  <si>
    <t>Calle Lenguas</t>
  </si>
  <si>
    <t>Plaza de Gómez Acebo</t>
  </si>
  <si>
    <t>Calle Augustóbriga</t>
  </si>
  <si>
    <t>8</t>
  </si>
  <si>
    <t>Calle Eduardo Minguito</t>
  </si>
  <si>
    <t>Calle Concepción de la Oliva</t>
  </si>
  <si>
    <t>Calle de Berrocal</t>
  </si>
  <si>
    <t>Paseo DE LAS MORERAS</t>
  </si>
  <si>
    <t>Calle Huerta de Villaverde</t>
  </si>
  <si>
    <t>GODELLA</t>
  </si>
  <si>
    <t>Calle de la Alegría de la Huerta</t>
  </si>
  <si>
    <t>Calle Puerto Lápice</t>
  </si>
  <si>
    <t>Calle Tántalo</t>
  </si>
  <si>
    <t>Calle de Juan Peñalver</t>
  </si>
  <si>
    <t>Rocafort</t>
  </si>
  <si>
    <t>Calle de Clara Schumann</t>
  </si>
  <si>
    <t>9</t>
  </si>
  <si>
    <t>Paseo de alberto palacios</t>
  </si>
  <si>
    <t>Entreplanta interior</t>
  </si>
  <si>
    <t>Calle Benimamet</t>
  </si>
  <si>
    <t>Calle Principal</t>
  </si>
  <si>
    <t>Calle de Beniferri</t>
  </si>
  <si>
    <t>Calle Antimonio</t>
  </si>
  <si>
    <t>Calle Eduardo Barreiros</t>
  </si>
  <si>
    <t>LEONOR GONGORA</t>
  </si>
  <si>
    <t>Calle Santa Florencia</t>
  </si>
  <si>
    <t>Calle Ciudadanía</t>
  </si>
  <si>
    <t>Calle Arechavaleta</t>
  </si>
  <si>
    <t>Calle de Rocafort</t>
  </si>
  <si>
    <t>Calle de Gregorio Ortiz</t>
  </si>
  <si>
    <t>Azufre</t>
  </si>
  <si>
    <t>Calle Magnesia</t>
  </si>
  <si>
    <t>Calle de Benimamet</t>
  </si>
  <si>
    <t>Urb. privada</t>
  </si>
  <si>
    <t>Gigante y Cabezudo</t>
  </si>
  <si>
    <t>Plaza Pinazo</t>
  </si>
  <si>
    <t>Magnesia</t>
  </si>
  <si>
    <t>Calle la Canción del Olvido</t>
  </si>
  <si>
    <t>Calle Beniferri</t>
  </si>
  <si>
    <t>Generosidad</t>
  </si>
  <si>
    <t>Urb. Platino</t>
  </si>
  <si>
    <t>Calle Ampuero</t>
  </si>
  <si>
    <t>Calle del Grafito, Madrid</t>
  </si>
  <si>
    <t>Calle de Benimamet, Madrid</t>
  </si>
  <si>
    <t>Calle del Cobalto</t>
  </si>
  <si>
    <t>Encarnación oviol</t>
  </si>
  <si>
    <t>Calle Bario</t>
  </si>
  <si>
    <t>Paseo FERROVIARIOS</t>
  </si>
  <si>
    <t>Calle de la Aladierna</t>
  </si>
  <si>
    <t>Calle de Albino Hernández Lázaro</t>
  </si>
  <si>
    <t>Paseo Talleres</t>
  </si>
  <si>
    <t>Travesía Arechavaleta</t>
  </si>
  <si>
    <t>Calle Doctor Criado</t>
  </si>
  <si>
    <t>rocafort</t>
  </si>
  <si>
    <t>Calle del Arroyo Bueno</t>
  </si>
  <si>
    <t>Calle maría martínez oviol</t>
  </si>
  <si>
    <t>Calle Amadeo Fernández</t>
  </si>
  <si>
    <t>Calle Pan y Toros</t>
  </si>
  <si>
    <t>Calle Pimienta</t>
  </si>
  <si>
    <t>Calle Talco</t>
  </si>
  <si>
    <t>Calle Sulfato</t>
  </si>
  <si>
    <t>Calle Uranio</t>
  </si>
  <si>
    <t>Calle Eduardo Maristany</t>
  </si>
  <si>
    <t>Calle Gilena</t>
  </si>
  <si>
    <t>Plaza Ágata</t>
  </si>
  <si>
    <t>Calle Manojo de Rosas</t>
  </si>
  <si>
    <t>Calle Villarramiel</t>
  </si>
  <si>
    <t>Calle Alegría de la Huerta</t>
  </si>
  <si>
    <t>Calle Potes</t>
  </si>
  <si>
    <t>Calle Doña Francisquita</t>
  </si>
  <si>
    <t>beniferri</t>
  </si>
  <si>
    <t>Calle Parvillas Altas</t>
  </si>
  <si>
    <t>Calle Manola y Rosario</t>
  </si>
  <si>
    <t>Urb. Periana</t>
  </si>
  <si>
    <t>Calle San Luciano</t>
  </si>
  <si>
    <t>Calle de la unanimidad</t>
  </si>
  <si>
    <t>Calle de Domingo Párraga</t>
  </si>
  <si>
    <t>Calle Burjasot</t>
  </si>
  <si>
    <t>Calle Francisco Ordóñez</t>
  </si>
  <si>
    <t>carmen bordiu</t>
  </si>
  <si>
    <t>GOMEZ ACEBO</t>
  </si>
  <si>
    <t>Calle José del pino Jiménez</t>
  </si>
  <si>
    <t>Calle Miguel Solas</t>
  </si>
  <si>
    <t>Avenida de los Rosales</t>
  </si>
  <si>
    <t>Calle Grazia Deledda</t>
  </si>
  <si>
    <t>Calle Leonor Góngora</t>
  </si>
  <si>
    <t>Camino LEGANES</t>
  </si>
  <si>
    <t>Entreplanta</t>
  </si>
  <si>
    <t>Calle Silvinita</t>
  </si>
  <si>
    <t>Calle del Americio</t>
  </si>
  <si>
    <t>Paseo Talleres, Madrid</t>
  </si>
  <si>
    <t>Calle Bismuto</t>
  </si>
  <si>
    <t>Paseo estación</t>
  </si>
  <si>
    <t>EUSKALDUNA</t>
  </si>
  <si>
    <t>limonita</t>
  </si>
  <si>
    <t>Calle Nuestra Señora de Begoña</t>
  </si>
  <si>
    <t>Paseo Estación</t>
  </si>
  <si>
    <t>Calle de Juan José Martínez Seco, Madrid</t>
  </si>
  <si>
    <t>Leonor Gongora</t>
  </si>
  <si>
    <t>Calle Mica</t>
  </si>
  <si>
    <t>Calle de la dulzura</t>
  </si>
  <si>
    <t>Calle Vieja de Pinto</t>
  </si>
  <si>
    <t>Calle Artesanía</t>
  </si>
  <si>
    <t>arechavaleta</t>
  </si>
  <si>
    <t>Calle Doctor Martín Arévalo</t>
  </si>
  <si>
    <t>Calle Villapalacios</t>
  </si>
  <si>
    <t>Santa Florencia</t>
  </si>
  <si>
    <t>Calle de Villaverde a Perales del Rio</t>
  </si>
  <si>
    <t>Calle de la Vírgen de los Desamparados</t>
  </si>
  <si>
    <t>Salsipuedes</t>
  </si>
  <si>
    <t>acantita</t>
  </si>
  <si>
    <t>Travesía Cacerenos</t>
  </si>
  <si>
    <t>berrocal</t>
  </si>
  <si>
    <t>Vicálvaro, Madrid</t>
  </si>
  <si>
    <t>Ambroz, Madrid</t>
  </si>
  <si>
    <t>Avenida de Daroca</t>
  </si>
  <si>
    <t>Casco Histórico de Vicálvaro, Madrid</t>
  </si>
  <si>
    <t>Calle Canteras de Tilly</t>
  </si>
  <si>
    <t>Calle Rastro</t>
  </si>
  <si>
    <t>El Cañaveral - Los Berrocales, Madrid</t>
  </si>
  <si>
    <t>Calle de Mario Moreno Cantinflas</t>
  </si>
  <si>
    <t>Calle Lago Erie</t>
  </si>
  <si>
    <t>Calle Calle Ferenc Puskas</t>
  </si>
  <si>
    <t>Calle Ferenc Puskas</t>
  </si>
  <si>
    <t>Calle del Gallo</t>
  </si>
  <si>
    <t>Calle Huerta del Convento</t>
  </si>
  <si>
    <t>Calle de Villajimena</t>
  </si>
  <si>
    <t>Calle Abad Juan Catalán</t>
  </si>
  <si>
    <t>Calle Pío del Río Hortega</t>
  </si>
  <si>
    <t>Calle de Calahorra</t>
  </si>
  <si>
    <t>Calle Lardero</t>
  </si>
  <si>
    <t>Valdebernardo - Valderribas, Madrid</t>
  </si>
  <si>
    <t>Calle Minerva</t>
  </si>
  <si>
    <t>Calle de Cordel de Pavones</t>
  </si>
  <si>
    <t>Calle Gallegos</t>
  </si>
  <si>
    <t>Calle Enrique Urquijo</t>
  </si>
  <si>
    <t>Calle de los Pinillas</t>
  </si>
  <si>
    <t>Calle Mercurio</t>
  </si>
  <si>
    <t>Calle de Villablanca</t>
  </si>
  <si>
    <t>Calle del Lago Van</t>
  </si>
  <si>
    <t>Calle de ladera de los almendros</t>
  </si>
  <si>
    <t>Calle Maria Pita</t>
  </si>
  <si>
    <t>Calle de Omega</t>
  </si>
  <si>
    <t>Calle Condesa Vega del Pozo</t>
  </si>
  <si>
    <t xml:space="preserve">Calle Teodoro Anasagasti y Algán </t>
  </si>
  <si>
    <t>Calle De Casalarreina</t>
  </si>
  <si>
    <t>Calle Francisca de Torres Catalán</t>
  </si>
  <si>
    <t>Calle de Herce</t>
  </si>
  <si>
    <t>Calle de la Caliza</t>
  </si>
  <si>
    <t>Calle María Pita</t>
  </si>
  <si>
    <t>Calle de la Ilusión</t>
  </si>
  <si>
    <t>Calle Arroyo del Cañaveral</t>
  </si>
  <si>
    <t>Avenida de la Aurora Boreal</t>
  </si>
  <si>
    <t>Calle del Péndulo</t>
  </si>
  <si>
    <t>Calle Villacid de Campos</t>
  </si>
  <si>
    <t>San eudaldo</t>
  </si>
  <si>
    <t>Calle de Ladera de los Almendros</t>
  </si>
  <si>
    <t>Calle de San Cipriano</t>
  </si>
  <si>
    <t>Calle Ezcaray</t>
  </si>
  <si>
    <t>Calle San Eudaldo</t>
  </si>
  <si>
    <t>Calle San Ciriaco</t>
  </si>
  <si>
    <t>Huerta del convento</t>
  </si>
  <si>
    <t>Calle Villalcampo</t>
  </si>
  <si>
    <t>Semi-sótano exterior</t>
  </si>
  <si>
    <t>Calle Alcalde Andrés Madrid Dávila</t>
  </si>
  <si>
    <t>Zona Ambroz</t>
  </si>
  <si>
    <t>Calle Forges</t>
  </si>
  <si>
    <t>Calle Cruz del Carnero</t>
  </si>
  <si>
    <t>Calle Fuente de San Pedro</t>
  </si>
  <si>
    <t>Calle Efigenia</t>
  </si>
  <si>
    <t>Calle Condesa de Vega del Pozo</t>
  </si>
  <si>
    <t>Calle Marmolina</t>
  </si>
  <si>
    <t>SAN FILEMON</t>
  </si>
  <si>
    <t>Calle San Filemón</t>
  </si>
  <si>
    <t>Calle Forges, Madrid</t>
  </si>
  <si>
    <t>Calle PENDULO</t>
  </si>
  <si>
    <t>Calle MINERVA</t>
  </si>
  <si>
    <t xml:space="preserve">Calle José Escobar y Saliente </t>
  </si>
  <si>
    <t>Calle Francisco Grande Covian</t>
  </si>
  <si>
    <t>Mercurio</t>
  </si>
  <si>
    <t>Calle del Campo de la Torre</t>
  </si>
  <si>
    <t>Calle Villardondiego</t>
  </si>
  <si>
    <t>Paseo de los artilleros</t>
  </si>
  <si>
    <t xml:space="preserve">Calle Igualdad </t>
  </si>
  <si>
    <t>Casco Histórico de Vallecas, Madrid</t>
  </si>
  <si>
    <t>Calle Sierra de Mira</t>
  </si>
  <si>
    <t>Calle Pedrosa del Príncipe</t>
  </si>
  <si>
    <t>Ensanche de Vallecas - La Gavia, Madrid</t>
  </si>
  <si>
    <t>Calle Cardenal Vicente Enrique y Tarancón</t>
  </si>
  <si>
    <t>Calle Muela de San Juan</t>
  </si>
  <si>
    <t>Calle Montes Alberes</t>
  </si>
  <si>
    <t>Villa de Vallecas, Madrid</t>
  </si>
  <si>
    <t>Avenida del Ensanche de Vallecas</t>
  </si>
  <si>
    <t>Calle de Sierra Gádor</t>
  </si>
  <si>
    <t>Paseo Federico García Lorca</t>
  </si>
  <si>
    <t>Calle de Peña Cavero</t>
  </si>
  <si>
    <t>Santa Eugenia, Madrid</t>
  </si>
  <si>
    <t>Calle Castrillo de Aza</t>
  </si>
  <si>
    <t>Calle José Tamayo</t>
  </si>
  <si>
    <t>Calle de Adolfo Marsillach</t>
  </si>
  <si>
    <t>Calle Poza de la Sal</t>
  </si>
  <si>
    <t>Calle de César Pastor Llopis</t>
  </si>
  <si>
    <t>Calle San Jaime</t>
  </si>
  <si>
    <t>Calle Puerto de Alazores</t>
  </si>
  <si>
    <t>Calle de la Pueblanueva</t>
  </si>
  <si>
    <t>Avenida de la Gran Vía del Sureste</t>
  </si>
  <si>
    <t>Calle Embalse de Valmayor</t>
  </si>
  <si>
    <t>Calle Corral de Almaguer</t>
  </si>
  <si>
    <t>Alameda del Valle</t>
  </si>
  <si>
    <t>Bulevar de la Naturaleza</t>
  </si>
  <si>
    <t>Calle de Palazuelos</t>
  </si>
  <si>
    <t>Calle Sierra de Arla</t>
  </si>
  <si>
    <t>Calle de Peña Ambote</t>
  </si>
  <si>
    <t>Calle Almonte</t>
  </si>
  <si>
    <t>Calle de Puentelarra</t>
  </si>
  <si>
    <t>Plaza de la Convivencia</t>
  </si>
  <si>
    <t>Calle de Fuentidueña</t>
  </si>
  <si>
    <t>Calle Mata del Agua</t>
  </si>
  <si>
    <t>Calle del Puerto de Galapagar</t>
  </si>
  <si>
    <t>Calle Fresno de Cantespino</t>
  </si>
  <si>
    <t>Calle Entrepeñas, Madrid</t>
  </si>
  <si>
    <t>Calle Virgen de las Viñas</t>
  </si>
  <si>
    <t>Calle Puerto de las Pilas</t>
  </si>
  <si>
    <t>Calle Milmarcos</t>
  </si>
  <si>
    <t>Calle Arte Expresionista</t>
  </si>
  <si>
    <t>Calle de José Gutiérrez Maroto</t>
  </si>
  <si>
    <t>Calle Arte Minimal</t>
  </si>
  <si>
    <t>Calle Cerro del Murmullo</t>
  </si>
  <si>
    <t>Avenida de las Suertes</t>
  </si>
  <si>
    <t>Calle Sierra Morena</t>
  </si>
  <si>
    <t>PEÑA SORRAPIA</t>
  </si>
  <si>
    <t>Plaza de San Jaime</t>
  </si>
  <si>
    <t>Puentelarra</t>
  </si>
  <si>
    <t>Avenida DE LA GAVIA</t>
  </si>
  <si>
    <t>Calle del Puerto de Pozazal</t>
  </si>
  <si>
    <t>Calle Puerto de Lumbreras</t>
  </si>
  <si>
    <t>Calle Colmenar Viejo</t>
  </si>
  <si>
    <t>Muela de San Juan</t>
  </si>
  <si>
    <t>Calle de Villamayor de Santiago</t>
  </si>
  <si>
    <t>Avenida de Santa Eugenia</t>
  </si>
  <si>
    <t>SIERRA DEL BREZO</t>
  </si>
  <si>
    <t>HUELGA</t>
  </si>
  <si>
    <t>Calle de San Jaime</t>
  </si>
  <si>
    <t>Sierra Morena</t>
  </si>
  <si>
    <t>Avenida Ensanche de Vallecas</t>
  </si>
  <si>
    <t>Calle del Puerto de Porzuna</t>
  </si>
  <si>
    <t>Paseo DE VILLAMANRIQUE</t>
  </si>
  <si>
    <t>Calle de los Montes de Toledo</t>
  </si>
  <si>
    <t>Calle ZORITA DE LA FRONTERA</t>
  </si>
  <si>
    <t>Avenida DEL ENSANCHE DE VALLECAS</t>
  </si>
  <si>
    <t>Calle de Peña Nueva</t>
  </si>
  <si>
    <t>Calle de Fuentespina</t>
  </si>
  <si>
    <t>Calle de Antonio Gades</t>
  </si>
  <si>
    <t>Calle Canencia de La Sierra</t>
  </si>
  <si>
    <t>Avenida Valdeculebras</t>
  </si>
  <si>
    <t>Calle Rozas de Puerto Real</t>
  </si>
  <si>
    <t>Carretera Villaverde a Vallecas</t>
  </si>
  <si>
    <t>Calle Fuentespina</t>
  </si>
  <si>
    <t>Palazuelos</t>
  </si>
  <si>
    <t>Calle DE PUENTEDEY</t>
  </si>
  <si>
    <t>Calle TALAMANCA DEL JARAMA</t>
  </si>
  <si>
    <t>Calle ROZAS DE PUERTO REAL</t>
  </si>
  <si>
    <t>Calle Puerto de las Pilas, Madrid</t>
  </si>
  <si>
    <t>Avenida Cerro Milano</t>
  </si>
  <si>
    <t>Calle Villaluenga de la Sagra</t>
  </si>
  <si>
    <t>Calle Sierra de Engarceran</t>
  </si>
  <si>
    <t>Calle Sierra de Tornavacas</t>
  </si>
  <si>
    <t>Calle Felipe Alvarez</t>
  </si>
  <si>
    <t>Calle de la Sierra del Torcal</t>
  </si>
  <si>
    <t>Calle de la Gavia Seca</t>
  </si>
  <si>
    <t>Escuela de Vallecas</t>
  </si>
  <si>
    <t>Avenida de las suertes</t>
  </si>
  <si>
    <t>Calle Manuel Cano</t>
  </si>
  <si>
    <t>Calle del Congosto</t>
  </si>
  <si>
    <t>Sierra de Sabiñar</t>
  </si>
  <si>
    <t>Calle Peña Cervera</t>
  </si>
  <si>
    <t>Avenida ensanche de Vallecas</t>
  </si>
  <si>
    <t>Avenida de la Gavia</t>
  </si>
  <si>
    <t>Avenida Villa de Vallecas</t>
  </si>
  <si>
    <t>Calle Sierra de Guadalupe</t>
  </si>
  <si>
    <t>Avenida del ensanche de vallecas</t>
  </si>
  <si>
    <t>Calle la Revoltosa</t>
  </si>
  <si>
    <t>Calle de Peñas Largas</t>
  </si>
  <si>
    <t>Calle fuentespina</t>
  </si>
  <si>
    <t>Puente del Arzobispo</t>
  </si>
  <si>
    <t>Calle de la Sierra de Palomeras</t>
  </si>
  <si>
    <t>Calle Sierra Engarcerán</t>
  </si>
  <si>
    <t>Real de Arganda</t>
  </si>
  <si>
    <t>Calle Santa María Salomé</t>
  </si>
  <si>
    <t>Calle Diego Olivera Victorio</t>
  </si>
  <si>
    <t>Rozas de Puerto Real</t>
  </si>
  <si>
    <t>Calle Pueblanueva</t>
  </si>
  <si>
    <t>Urb. MADRID</t>
  </si>
  <si>
    <t>Calle Paso de Villamanrique</t>
  </si>
  <si>
    <t>Travesía Sierra de Guadalupe</t>
  </si>
  <si>
    <t>Calle Peña Sorrapia</t>
  </si>
  <si>
    <t>Calle Peñas Largas</t>
  </si>
  <si>
    <t>PEÑA NUEVA</t>
  </si>
  <si>
    <t>Calle FUENTIDUEÑA</t>
  </si>
  <si>
    <t>PEÑA CAVERO</t>
  </si>
  <si>
    <t>Travesía GAVIA SECA</t>
  </si>
  <si>
    <t>Calle de la Sierra de Sabiñar, Madrid</t>
  </si>
  <si>
    <t>Carretera VILLAVERDE A VALLECAS</t>
  </si>
  <si>
    <t>Calle del Barranco del Novillo</t>
  </si>
  <si>
    <t>Calle Villamanta</t>
  </si>
  <si>
    <t>VILLAMAYOR DE SANTIAGO</t>
  </si>
  <si>
    <t>Calle de Entrepeñas</t>
  </si>
  <si>
    <t>Calle Puerto del Bruch</t>
  </si>
  <si>
    <t>VIRGEN DE LAS VIÑAS</t>
  </si>
  <si>
    <t>puentelarra</t>
  </si>
  <si>
    <t>Avenida Ensanche de vallecas</t>
  </si>
  <si>
    <t>Calle Arte Conceptual</t>
  </si>
  <si>
    <t>Avenida DE LA GRAN VÍA DEL SURESTE</t>
  </si>
  <si>
    <t>Travesía Puerto de las Pilas B</t>
  </si>
  <si>
    <t>Calle de Honrubia</t>
  </si>
  <si>
    <t>Urb. CERCA DEL METRO LA GAVIA</t>
  </si>
  <si>
    <t>Avenida ENSANCHE DE VALLECAS</t>
  </si>
  <si>
    <t>Embalse de Navacerrada</t>
  </si>
  <si>
    <t>FUENTIDUEÑA</t>
  </si>
  <si>
    <t>Cabeza Mesada</t>
  </si>
  <si>
    <t>Barranco del Novillo</t>
  </si>
  <si>
    <t>Orcasitas, Madrid</t>
  </si>
  <si>
    <t>Calle Ordicia</t>
  </si>
  <si>
    <t>Usera, Madrid</t>
  </si>
  <si>
    <t>San Fermín, Madrid</t>
  </si>
  <si>
    <t>Calle de La Silvina</t>
  </si>
  <si>
    <t>Calle Periana</t>
  </si>
  <si>
    <t>Pradolongo, Madrid</t>
  </si>
  <si>
    <t>Calle de Miramadrid</t>
  </si>
  <si>
    <t>Zofío, Madrid</t>
  </si>
  <si>
    <t>Avenida de Rafaela Ybarra</t>
  </si>
  <si>
    <t>Calle de la Estafeta</t>
  </si>
  <si>
    <t>Almendrales, Madrid</t>
  </si>
  <si>
    <t>Calle Cristo de Limpias</t>
  </si>
  <si>
    <t>Calle San Máximo</t>
  </si>
  <si>
    <t>Moscardó, Madrid</t>
  </si>
  <si>
    <t>Calle Pilarica</t>
  </si>
  <si>
    <t>Paseo de Santa María de la Cabeza</t>
  </si>
  <si>
    <t>Calle Angelus</t>
  </si>
  <si>
    <t>Calle Tomelloso</t>
  </si>
  <si>
    <t>Calle Dodge</t>
  </si>
  <si>
    <t>Calle Evangelios</t>
  </si>
  <si>
    <t>Calle Francisco Ruiz</t>
  </si>
  <si>
    <t>Calle de Ricardo Beltrán y Rózpide</t>
  </si>
  <si>
    <t>Calle de Ibarra</t>
  </si>
  <si>
    <t>Calle Nicolás Sánchez</t>
  </si>
  <si>
    <t>Calle de Almendrales</t>
  </si>
  <si>
    <t>Calle Oligisto</t>
  </si>
  <si>
    <t>CORINDON</t>
  </si>
  <si>
    <t>Calle DE LA SILVINA</t>
  </si>
  <si>
    <t>12 de Octubre-Orcasur, Madrid</t>
  </si>
  <si>
    <t>Calle de Antonio López</t>
  </si>
  <si>
    <t>Calle Antonio Velasco Zazo</t>
  </si>
  <si>
    <t>Calle Pirita</t>
  </si>
  <si>
    <t>Calle Piedrabuena</t>
  </si>
  <si>
    <t>Calle Antonio Prieto</t>
  </si>
  <si>
    <t>Calle de la Marquesa de Silvela</t>
  </si>
  <si>
    <t>Avenida de Córdoba</t>
  </si>
  <si>
    <t>Calle del Amor Hermoso</t>
  </si>
  <si>
    <t>Calle Marina Vega</t>
  </si>
  <si>
    <t>Calle Cristo de la Victoria</t>
  </si>
  <si>
    <t>Calle de Marcelo Usera</t>
  </si>
  <si>
    <t>Calle de Manuel Noya</t>
  </si>
  <si>
    <t>Calle de Oreja</t>
  </si>
  <si>
    <t>Calle de Juan Español</t>
  </si>
  <si>
    <t>Calle de Madridejos</t>
  </si>
  <si>
    <t>Calle Mamerto López</t>
  </si>
  <si>
    <t>Calle Olvido</t>
  </si>
  <si>
    <t>Calle del Alerce</t>
  </si>
  <si>
    <t>Calle de Antonio Salvador</t>
  </si>
  <si>
    <t>Calle Juan Zofío</t>
  </si>
  <si>
    <t>Avenida Cerro de los Ángeles</t>
  </si>
  <si>
    <t>CRISTO DE LA VICTORIA</t>
  </si>
  <si>
    <t>Ferroviarios</t>
  </si>
  <si>
    <t>Calle de Guetaria</t>
  </si>
  <si>
    <t>Calle de Ferroviarios</t>
  </si>
  <si>
    <t>Avenida de Andalucía</t>
  </si>
  <si>
    <t>Calle Rutilo</t>
  </si>
  <si>
    <t>Calle Luis de la Torre</t>
  </si>
  <si>
    <t>Calle Jesús del Gran Poder</t>
  </si>
  <si>
    <t>Calle General Marva</t>
  </si>
  <si>
    <t>Calle ichaso</t>
  </si>
  <si>
    <t>Calle de Antonio López, Madrid</t>
  </si>
  <si>
    <t>Calle de Moreja</t>
  </si>
  <si>
    <t>Calle Albuñuelas</t>
  </si>
  <si>
    <t>Calle San Nicomedes</t>
  </si>
  <si>
    <t>Padre jose maria</t>
  </si>
  <si>
    <t>Calle Socuéllamos</t>
  </si>
  <si>
    <t>Hermenegildo bielsa</t>
  </si>
  <si>
    <t>Calle Campotéjar</t>
  </si>
  <si>
    <t>Calle Corindón</t>
  </si>
  <si>
    <t>Calle Gumersindo Azcárate</t>
  </si>
  <si>
    <t>Calle Santa María Reina</t>
  </si>
  <si>
    <t>Calle de Carabelos</t>
  </si>
  <si>
    <t>Calle de Santa Cruz de Mudela</t>
  </si>
  <si>
    <t>Plaza de las Asambleas</t>
  </si>
  <si>
    <t>Jesus del gran poder</t>
  </si>
  <si>
    <t>sanchez nicolas</t>
  </si>
  <si>
    <t>Periana</t>
  </si>
  <si>
    <t>Calle Tolosa</t>
  </si>
  <si>
    <t>Calle Torrox</t>
  </si>
  <si>
    <t>Plaza Promesas</t>
  </si>
  <si>
    <t>Calle Leiza</t>
  </si>
  <si>
    <t>Calle San Fortunato</t>
  </si>
  <si>
    <t>Carrascales</t>
  </si>
  <si>
    <t>Calle San Antonio de Padua</t>
  </si>
  <si>
    <t>FELIPE CASTRO</t>
  </si>
  <si>
    <t>Felipe Castro</t>
  </si>
  <si>
    <t>Calle de Felipe Castro</t>
  </si>
  <si>
    <t>Calle Dúrcal</t>
  </si>
  <si>
    <t>Calle del Cristo de la Fe</t>
  </si>
  <si>
    <t>Calle de Nicolás Usera</t>
  </si>
  <si>
    <t>Avenida del Manzanares</t>
  </si>
  <si>
    <t>Calle del Quince de Agosto</t>
  </si>
  <si>
    <t>antonio prieto</t>
  </si>
  <si>
    <t>Juan Salas</t>
  </si>
  <si>
    <t>Calle de Salvador Martínez</t>
  </si>
  <si>
    <t>Calle de eduardo barreiros</t>
  </si>
  <si>
    <t>rafaela ybarra</t>
  </si>
  <si>
    <t>Calle de la Verja</t>
  </si>
  <si>
    <t>Calle de la Mezquita</t>
  </si>
  <si>
    <t>Calle del Ginebro</t>
  </si>
  <si>
    <t>Calle Antonio López</t>
  </si>
  <si>
    <t>Antonio López</t>
  </si>
  <si>
    <t>Calle Marcelo Usera</t>
  </si>
  <si>
    <t>Calle Gumersinda Rosillo</t>
  </si>
  <si>
    <t>Calle Francisco Ruíz</t>
  </si>
  <si>
    <t>Calle del Corindón</t>
  </si>
  <si>
    <t>ISABELITA USERA</t>
  </si>
  <si>
    <t>Calle de Dolores Barranco</t>
  </si>
  <si>
    <t>Calle de Isabelita Usera</t>
  </si>
  <si>
    <t>Calle del Parque de la Paloma</t>
  </si>
  <si>
    <t>Calle de Gabriel Ruiz</t>
  </si>
  <si>
    <t>Calle Taconera</t>
  </si>
  <si>
    <t>Avenida de cordoba</t>
  </si>
  <si>
    <t>Calle de Ramón Luján</t>
  </si>
  <si>
    <t>Urb. calle Estafeta</t>
  </si>
  <si>
    <t>Camino de Perales</t>
  </si>
  <si>
    <t>Calle de Fermin Donaire</t>
  </si>
  <si>
    <t>Avenida los Rosales</t>
  </si>
  <si>
    <t>Calle Horizon</t>
  </si>
  <si>
    <t>Calle de Cocheros</t>
  </si>
  <si>
    <t>Calle Cristo de Lepanto</t>
  </si>
  <si>
    <t>Calle Máximo Carazo</t>
  </si>
  <si>
    <t>Calle De Silvio Abad</t>
  </si>
  <si>
    <t>Rutilo</t>
  </si>
  <si>
    <t>Calle Marina Usera</t>
  </si>
  <si>
    <t>Calle Esmeralda</t>
  </si>
  <si>
    <t>Plaza de las Asambleas 11 2 B</t>
  </si>
  <si>
    <t>Calle estafeta</t>
  </si>
  <si>
    <t>Calle Quince de Agosto, Madrid</t>
  </si>
  <si>
    <t>Calle Adora</t>
  </si>
  <si>
    <t>Calle Alajate</t>
  </si>
  <si>
    <t>Avenida Orcasur</t>
  </si>
  <si>
    <t>Calle Mirasierra</t>
  </si>
  <si>
    <t>Calle María Antonia</t>
  </si>
  <si>
    <t>Calle Julio Aguirre</t>
  </si>
  <si>
    <t>Calle Barranca</t>
  </si>
  <si>
    <t>Cereza</t>
  </si>
  <si>
    <t>Urb. Jardines de Ybarra</t>
  </si>
  <si>
    <t>Calle Juan Zofio</t>
  </si>
  <si>
    <t>Urb. cartagena</t>
  </si>
  <si>
    <t>Calle de Antequera</t>
  </si>
  <si>
    <t>Calle de La Silvina, Madrid</t>
  </si>
  <si>
    <t>RICARDO BELTRAN Y ROZPIDE</t>
  </si>
  <si>
    <t>Plaza Elíptica</t>
  </si>
  <si>
    <t>Calle Centeno, Madrid</t>
  </si>
  <si>
    <t>Calle Calle De Silvio Abad</t>
  </si>
  <si>
    <t>Calle Isabelita Usera</t>
  </si>
  <si>
    <t>Avenida manzanares</t>
  </si>
  <si>
    <t>Calle Casarabonela</t>
  </si>
  <si>
    <t>Calle del Cerro Blanco</t>
  </si>
  <si>
    <t>Ordicia</t>
  </si>
  <si>
    <t>Amor Hermoso</t>
  </si>
  <si>
    <t>Calle del Santuario</t>
  </si>
  <si>
    <t>Simca</t>
  </si>
  <si>
    <t>Calle MARCELO USERA</t>
  </si>
  <si>
    <t>Plaza ELIPTICA</t>
  </si>
  <si>
    <t>SAN BASILIO</t>
  </si>
  <si>
    <t>Plaza PROMESAS</t>
  </si>
  <si>
    <t>Tomelloso</t>
  </si>
  <si>
    <t>Paseo Santa María de la Cabeza</t>
  </si>
  <si>
    <t>Calle Estafeta</t>
  </si>
  <si>
    <t>Avenida de Cordoba</t>
  </si>
  <si>
    <t>Calle Pradolonguillo</t>
  </si>
  <si>
    <t>Calle de Hermenegildo Bielsa</t>
  </si>
  <si>
    <t>Calle San Basilio</t>
  </si>
  <si>
    <t>Antonio Lopez</t>
  </si>
  <si>
    <t>Calle San Froilán</t>
  </si>
  <si>
    <t>Calle Ramón de Madariaga</t>
  </si>
  <si>
    <t>Calle Albaicín</t>
  </si>
  <si>
    <t>Calle Mariano Vela</t>
  </si>
  <si>
    <t>Calle de Carmen Bruguera</t>
  </si>
  <si>
    <t>Valdeacederas, Madrid</t>
  </si>
  <si>
    <t>Calle Agave</t>
  </si>
  <si>
    <t>Tetuán, Madrid</t>
  </si>
  <si>
    <t>Calle del Capitán Blanco Argibay</t>
  </si>
  <si>
    <t>Berruguete, Madrid</t>
  </si>
  <si>
    <t>Calle Panizo</t>
  </si>
  <si>
    <t>Cuatro Caminos, Madrid</t>
  </si>
  <si>
    <t>Paseo de la Castellana</t>
  </si>
  <si>
    <t>Calle de la Infanta Mercedes</t>
  </si>
  <si>
    <t>Calle del General Ramírez de Madrid</t>
  </si>
  <si>
    <t>Calle Reina Mercedes</t>
  </si>
  <si>
    <t>Cuzco-Castillejos, Madrid</t>
  </si>
  <si>
    <t>Calle del Poeta Joan Maragall</t>
  </si>
  <si>
    <t>Bellas Vistas, Madrid</t>
  </si>
  <si>
    <t>Ventilla-Almenara, Madrid</t>
  </si>
  <si>
    <t>Calle Pinos Alta</t>
  </si>
  <si>
    <t>CASTELLANA</t>
  </si>
  <si>
    <t>Calle de Alberdi</t>
  </si>
  <si>
    <t>Pedro Teixeira</t>
  </si>
  <si>
    <t>Calle de Bravo Murillo</t>
  </si>
  <si>
    <t>Villaamil</t>
  </si>
  <si>
    <t>Calle de Orense</t>
  </si>
  <si>
    <t>Calle Gonzalo Herrero</t>
  </si>
  <si>
    <t>Calle Edgar Neville, Madrid</t>
  </si>
  <si>
    <t>Calle de Alvarado</t>
  </si>
  <si>
    <t>Calle Islas Gilbert</t>
  </si>
  <si>
    <t>Calle Berruguete</t>
  </si>
  <si>
    <t>Calle Pedro Tezano</t>
  </si>
  <si>
    <t>Plaza de Manolete</t>
  </si>
  <si>
    <t>Calle de Raimundo Fernández Villaverde</t>
  </si>
  <si>
    <t>Calle de Pedro Teixeira</t>
  </si>
  <si>
    <t>Calle de Francisco Gervás</t>
  </si>
  <si>
    <t>Calle de Villaamil</t>
  </si>
  <si>
    <t>Calle de Jerónima Llorente</t>
  </si>
  <si>
    <t>TERESITA GONZALEZ QUEVEDO</t>
  </si>
  <si>
    <t>Calle Castillejos</t>
  </si>
  <si>
    <t>Calle Amalia</t>
  </si>
  <si>
    <t>Calle de los Molinos</t>
  </si>
  <si>
    <t>Calle San Leopoldo</t>
  </si>
  <si>
    <t>Plaza del Este</t>
  </si>
  <si>
    <t>Calle Mariano Fernández</t>
  </si>
  <si>
    <t>Calle Garellano</t>
  </si>
  <si>
    <t>JUAN PANTOJA</t>
  </si>
  <si>
    <t>Calle Don Quijote</t>
  </si>
  <si>
    <t>Calle Sinesio Delgado</t>
  </si>
  <si>
    <t>Paseo de la Castellana, Madrid</t>
  </si>
  <si>
    <t>Calle Algodonales</t>
  </si>
  <si>
    <t>Calle de Francos Rodríguez</t>
  </si>
  <si>
    <t>Sorgo</t>
  </si>
  <si>
    <t>Calle Cuatro Amigos</t>
  </si>
  <si>
    <t>Calle de San Raimundo</t>
  </si>
  <si>
    <t>Avenida del Doctor Federico Rubio y Galí</t>
  </si>
  <si>
    <t>tenerife</t>
  </si>
  <si>
    <t>LERIDA</t>
  </si>
  <si>
    <t>divino redentor</t>
  </si>
  <si>
    <t>Calle de Julián Besteiro</t>
  </si>
  <si>
    <t>Calle Gabriel Portadales</t>
  </si>
  <si>
    <t>Dulcinea</t>
  </si>
  <si>
    <t>Calle del Pintor Juan Gris</t>
  </si>
  <si>
    <t>Calle del General Margallo, Madrid</t>
  </si>
  <si>
    <t>Calle Ruiz Palacios</t>
  </si>
  <si>
    <t>Calle Navarra</t>
  </si>
  <si>
    <t>Calle María Ignacia</t>
  </si>
  <si>
    <t>Santa Juliana</t>
  </si>
  <si>
    <t>Calle de San Germán</t>
  </si>
  <si>
    <t>Calle de Sor Ángela de la Cruz</t>
  </si>
  <si>
    <t>Calle de Bravo Murillo, Madrid</t>
  </si>
  <si>
    <t>Calle de María Zayas</t>
  </si>
  <si>
    <t>Calle Baracaldo</t>
  </si>
  <si>
    <t>Calle Lérida</t>
  </si>
  <si>
    <t>Calle de la Alfalfa</t>
  </si>
  <si>
    <t>Calle Francisco Medrano</t>
  </si>
  <si>
    <t>Calle José María de Castro</t>
  </si>
  <si>
    <t>Calle Campo Real</t>
  </si>
  <si>
    <t>Paseo DE LA CASTELLANA</t>
  </si>
  <si>
    <t>Calle Bravo Murillo</t>
  </si>
  <si>
    <t>Calle Edgar Neville</t>
  </si>
  <si>
    <t>Calle Bardala</t>
  </si>
  <si>
    <t>Calle de los Mártires de la Ventilla</t>
  </si>
  <si>
    <t>Calle Orense</t>
  </si>
  <si>
    <t>San German</t>
  </si>
  <si>
    <t>Calle de Hernani</t>
  </si>
  <si>
    <t>Calle Arroyo</t>
  </si>
  <si>
    <t>Calle Manuela Mínguez</t>
  </si>
  <si>
    <t>Palencia</t>
  </si>
  <si>
    <t>Calle de Gonzalo Sandino, 28039</t>
  </si>
  <si>
    <t>Calle Tablada</t>
  </si>
  <si>
    <t>Calle Nuestra Señora del Carmen</t>
  </si>
  <si>
    <t>Calle Tenerife</t>
  </si>
  <si>
    <t>Avenida del Doctor Federico Rubio y Galí, Madrid</t>
  </si>
  <si>
    <t>Calle de Fray Junípero Serra</t>
  </si>
  <si>
    <t>Calle de Ofelia Nieto</t>
  </si>
  <si>
    <t>Calle Adrián Pulido</t>
  </si>
  <si>
    <t>Calle Genciana</t>
  </si>
  <si>
    <t>Calle Santa Eulalia</t>
  </si>
  <si>
    <t>Calle JUAN DE OLIAS</t>
  </si>
  <si>
    <t>Calle del General Margallo</t>
  </si>
  <si>
    <t>Paseo Dirección</t>
  </si>
  <si>
    <t>Calle de Leñeros</t>
  </si>
  <si>
    <t>Calle Asunción Castell</t>
  </si>
  <si>
    <t>Voluntarios Catalanes</t>
  </si>
  <si>
    <t>Calle de Lérida</t>
  </si>
  <si>
    <t>Calle Beire</t>
  </si>
  <si>
    <t>Calle Esperanza Sánchez Carrascosa</t>
  </si>
  <si>
    <t>Calle Sorgo</t>
  </si>
  <si>
    <t>Calle de Oudrid</t>
  </si>
  <si>
    <t>Paseo de la Dirección</t>
  </si>
  <si>
    <t>Calle Asunción Castell, Madrid</t>
  </si>
  <si>
    <t>Travesía Herrera</t>
  </si>
  <si>
    <t>burgos</t>
  </si>
  <si>
    <t>DOCTOR FEDERICO RUBIO Y GALI</t>
  </si>
  <si>
    <t>Avenida FEDERICO RUBIO Y GALI</t>
  </si>
  <si>
    <t>Tenerife</t>
  </si>
  <si>
    <t>Calle Dulcinea</t>
  </si>
  <si>
    <t>Calle Teresita González Quevedo</t>
  </si>
  <si>
    <t>Calle del Marqués de Viana</t>
  </si>
  <si>
    <t>Calle José Calvo</t>
  </si>
  <si>
    <t>Calle de Müller</t>
  </si>
  <si>
    <t>Calle de Palencia</t>
  </si>
  <si>
    <t>Calle del Capitán Haya</t>
  </si>
  <si>
    <t>Calle del Marqués de Leis</t>
  </si>
  <si>
    <t>Calle de las Margaritas</t>
  </si>
  <si>
    <t>Calle de los Voluntarios Catalanes</t>
  </si>
  <si>
    <t>Paravicino</t>
  </si>
  <si>
    <t>Bravo Murillo</t>
  </si>
  <si>
    <t>Calle del Doctor Santero</t>
  </si>
  <si>
    <t>Travesía los Nueve, Madrid</t>
  </si>
  <si>
    <t>Calle Pensamiento</t>
  </si>
  <si>
    <t>juan del risco</t>
  </si>
  <si>
    <t>Calle DE LOS VOLUNTARIOS CATALANES</t>
  </si>
  <si>
    <t>Calle Luis Esteban</t>
  </si>
  <si>
    <t>Calle General Pintos</t>
  </si>
  <si>
    <t>Calle del General Cabrera</t>
  </si>
  <si>
    <t>Avenida de Brasil</t>
  </si>
  <si>
    <t>molinos</t>
  </si>
  <si>
    <t>Pedro Medrano</t>
  </si>
  <si>
    <t>Juan Pradillo</t>
  </si>
  <si>
    <t>Calle Pando</t>
  </si>
  <si>
    <t>Panizo</t>
  </si>
  <si>
    <t>Plaza Ángel Carbajo</t>
  </si>
  <si>
    <t>Calle de Isla de la Gomera</t>
  </si>
  <si>
    <t>Calle Albendiego</t>
  </si>
  <si>
    <t>Calle Rosa Menéndez</t>
  </si>
  <si>
    <t>JAEN</t>
  </si>
  <si>
    <t>Lino</t>
  </si>
  <si>
    <t>Álvarez</t>
  </si>
  <si>
    <t>Calle de las Almortas</t>
  </si>
  <si>
    <t>Avenida DOCTOR FEDERICO RUBIO Y GALI</t>
  </si>
  <si>
    <t>Sótano interior</t>
  </si>
  <si>
    <t>PAMPLONA</t>
  </si>
  <si>
    <t>Avenida de la Reina Victoria</t>
  </si>
  <si>
    <t>Calle Carnicer</t>
  </si>
  <si>
    <t>Calle de Dulcinea</t>
  </si>
  <si>
    <t>Calle de San Felipe</t>
  </si>
  <si>
    <t>Travesía Santiago Cordero</t>
  </si>
  <si>
    <t>Calle Lorenza Correa</t>
  </si>
  <si>
    <t>Calle Paravicinos</t>
  </si>
  <si>
    <t>Calle Juan de Olías</t>
  </si>
  <si>
    <t>Calle Oviedo</t>
  </si>
  <si>
    <t>Calle de Almansa</t>
  </si>
  <si>
    <t>Calle Guindos</t>
  </si>
  <si>
    <t>Calle Juan Pantoja</t>
  </si>
  <si>
    <t>Travesía Infanta Mercedes</t>
  </si>
  <si>
    <t>Paseo direccion 164</t>
  </si>
  <si>
    <t>Calle Reyes Aizquibel</t>
  </si>
  <si>
    <t>Calle Simancas</t>
  </si>
  <si>
    <t>Aviador Zorita</t>
  </si>
  <si>
    <t>Calle del Divino Redentor</t>
  </si>
  <si>
    <t>Calle de Molina</t>
  </si>
  <si>
    <t>Calle aligustre</t>
  </si>
  <si>
    <t>quijote</t>
  </si>
  <si>
    <t>Calle Bruno Ayllón</t>
  </si>
  <si>
    <t>Calle del General Varela</t>
  </si>
  <si>
    <t>Calle General Margallo</t>
  </si>
  <si>
    <t>Calle del Aviador Zorita</t>
  </si>
  <si>
    <t>Calle la Coruña</t>
  </si>
  <si>
    <t>Calle de Bustillo del Oro</t>
  </si>
  <si>
    <t>Calle de Jaén</t>
  </si>
  <si>
    <t>Calle Alfalfa</t>
  </si>
  <si>
    <t>Calle Hernani</t>
  </si>
  <si>
    <t>Calle Bustillo del Oro</t>
  </si>
  <si>
    <t>Calle Palacios</t>
  </si>
  <si>
    <t>Calle Jaén</t>
  </si>
  <si>
    <t>Miosotis</t>
  </si>
  <si>
    <t>Calle de Lope de Haro</t>
  </si>
  <si>
    <t>bravo murillo</t>
  </si>
  <si>
    <t>Poeta Joan Maragall</t>
  </si>
  <si>
    <t>Calle Nenúfar</t>
  </si>
  <si>
    <t>Semi-sótano interior</t>
  </si>
  <si>
    <t>Jerónima Llorente</t>
  </si>
  <si>
    <t>Calle del Cactus</t>
  </si>
  <si>
    <t>Calle Aranjuez</t>
  </si>
  <si>
    <t>Calle de la Hierbabuena</t>
  </si>
  <si>
    <t>Travesía de Berruguete</t>
  </si>
  <si>
    <t>Calle Aguileñas, Madrid</t>
  </si>
  <si>
    <t>Calle de las Magnolias</t>
  </si>
  <si>
    <t>Calle Mirto</t>
  </si>
  <si>
    <t>Calle Carolinas</t>
  </si>
  <si>
    <t>Calle de San Benito, Madrid</t>
  </si>
  <si>
    <t>Calle Sor Ángela de la Cruz</t>
  </si>
  <si>
    <t>Tablada</t>
  </si>
  <si>
    <t>FEDERICO RUBIO Y GALI</t>
  </si>
  <si>
    <t>Calle Agracejo</t>
  </si>
  <si>
    <t>capitan blanco argibay</t>
  </si>
  <si>
    <t>Calle Miosotis</t>
  </si>
  <si>
    <t>Juan del Risco</t>
  </si>
  <si>
    <t>Calle Castilla</t>
  </si>
  <si>
    <t>Calle Gardenias</t>
  </si>
  <si>
    <t>Edgar Neville</t>
  </si>
  <si>
    <t>Calle JOSE</t>
  </si>
  <si>
    <t>Calle de Santa Juliana</t>
  </si>
  <si>
    <t>Calle del General Ramírez de Madrid, Madrid</t>
  </si>
  <si>
    <t>Calle San Valeriano</t>
  </si>
  <si>
    <t>Orense</t>
  </si>
  <si>
    <t>Calle Hermano Gárate</t>
  </si>
  <si>
    <t>Berruguete</t>
  </si>
  <si>
    <t>Calle Francos Rodriguez</t>
  </si>
  <si>
    <t>Calle Sierra Bullones</t>
  </si>
  <si>
    <t>Ávila</t>
  </si>
  <si>
    <t>Calle de Fereluz</t>
  </si>
  <si>
    <t>Calle de Cuevas</t>
  </si>
  <si>
    <t>Calle Topete, Madrid</t>
  </si>
  <si>
    <t>Calle Tiziano</t>
  </si>
  <si>
    <t>Calle Bellver</t>
  </si>
  <si>
    <t>AVIADOR ZORITA</t>
  </si>
  <si>
    <t>Calle Guadalix</t>
  </si>
  <si>
    <t>Urb. Almenara</t>
  </si>
  <si>
    <t>Calle Pinos Baja</t>
  </si>
  <si>
    <t>Calle de las Matas</t>
  </si>
  <si>
    <t>Numancia</t>
  </si>
  <si>
    <t>Calle Francisca Calonge</t>
  </si>
  <si>
    <t>Calle de Emilia</t>
  </si>
  <si>
    <t>Calle la Rábida</t>
  </si>
  <si>
    <t>Retiro, Madrid</t>
  </si>
  <si>
    <t>Adelfas, Madrid</t>
  </si>
  <si>
    <t>Avenida de la Ciudad de Barcelona</t>
  </si>
  <si>
    <t>Ibiza, Madrid</t>
  </si>
  <si>
    <t>Calle de Narváez</t>
  </si>
  <si>
    <t>Avenida de Menéndez Pelayo</t>
  </si>
  <si>
    <t>Pacífico, Madrid</t>
  </si>
  <si>
    <t>Avenida del Mediterráneo</t>
  </si>
  <si>
    <t>Niño Jesús, Madrid</t>
  </si>
  <si>
    <t>Calle de Samaria</t>
  </si>
  <si>
    <t>Calle Alcalde Sainz de Baranda</t>
  </si>
  <si>
    <t>Calle del Alcalde Sáinz de Baranda</t>
  </si>
  <si>
    <t>Jerónimos, Madrid</t>
  </si>
  <si>
    <t>Calle de O'Donnell</t>
  </si>
  <si>
    <t>Calle de Fernán Gonzalez</t>
  </si>
  <si>
    <t>Calle de Federico Moreno Torroba</t>
  </si>
  <si>
    <t>Calle Menorca</t>
  </si>
  <si>
    <t>Calle de Juan de Urbieta</t>
  </si>
  <si>
    <t>Calle del Doctor Esquerdo</t>
  </si>
  <si>
    <t>Calle Martínez Corrochano</t>
  </si>
  <si>
    <t>Estrella, Madrid</t>
  </si>
  <si>
    <t>Calle Rafael Salazar Alonso</t>
  </si>
  <si>
    <t>Calle de Gandía</t>
  </si>
  <si>
    <t>Calle del Marqués de Lozoya</t>
  </si>
  <si>
    <t>Juan de Urbieta</t>
  </si>
  <si>
    <t>Avenida DEL MEDITERRANEO</t>
  </si>
  <si>
    <t>Calle Juan Esplandiú</t>
  </si>
  <si>
    <t>Calle de Granada</t>
  </si>
  <si>
    <t>Paseo de la Reina Cristina</t>
  </si>
  <si>
    <t>Calle de Téllez</t>
  </si>
  <si>
    <t>Calle de Narciso Serra</t>
  </si>
  <si>
    <t>Calle de Antonio Arias</t>
  </si>
  <si>
    <t>Menorca</t>
  </si>
  <si>
    <t>Calle del Comercio</t>
  </si>
  <si>
    <t>Ibiza</t>
  </si>
  <si>
    <t>Calle del Conde de Cartagena</t>
  </si>
  <si>
    <t>Calle del Poeta Esteban Villegas</t>
  </si>
  <si>
    <t>Calle de la Cruz del Sur</t>
  </si>
  <si>
    <t>Paseo del Prado</t>
  </si>
  <si>
    <t>Calle del Doce de Octubre</t>
  </si>
  <si>
    <t>Calle de Ibiza</t>
  </si>
  <si>
    <t>Calle de téllez</t>
  </si>
  <si>
    <t>Calle DEL DOCE DE OCTUBRE</t>
  </si>
  <si>
    <t>Calle de Alfonso XII</t>
  </si>
  <si>
    <t>Calle de Garibay</t>
  </si>
  <si>
    <t>Calle de Pío Baroja</t>
  </si>
  <si>
    <t>Calle del Doctor Castelo</t>
  </si>
  <si>
    <t>Calle de Valderribas</t>
  </si>
  <si>
    <t>ANTONIO ARIAS</t>
  </si>
  <si>
    <t>Calle de Ibiza, Madrid</t>
  </si>
  <si>
    <t>Avenida MENÉNDEZ PELAYO</t>
  </si>
  <si>
    <t>Calle ANDRÉS TORREJÓN</t>
  </si>
  <si>
    <t>Paseo de la Infanta Isabel</t>
  </si>
  <si>
    <t>Calle Julián Gayarre, Madrid</t>
  </si>
  <si>
    <t>Granada</t>
  </si>
  <si>
    <t>Calle de la Estrella Polar</t>
  </si>
  <si>
    <t>Calle José Martínez de Velasco</t>
  </si>
  <si>
    <t>Narciso Serra</t>
  </si>
  <si>
    <t>Calle Julián Gayarre</t>
  </si>
  <si>
    <t>AV CIUDAD DE BARCELONA</t>
  </si>
  <si>
    <t>Calle Agustín Querol, Madrid</t>
  </si>
  <si>
    <t>Calle Sirio</t>
  </si>
  <si>
    <t>Calle DE NARCISO SERRA</t>
  </si>
  <si>
    <t>Calle Del Marqués de Lozoya</t>
  </si>
  <si>
    <t>Calle Andrés Torrejón</t>
  </si>
  <si>
    <t>Calle Mateo López</t>
  </si>
  <si>
    <t>Calle Portal De Belen</t>
  </si>
  <si>
    <t>Calle Regalada</t>
  </si>
  <si>
    <t>juan esplandiu</t>
  </si>
  <si>
    <t>Calle de Lope de Rueda</t>
  </si>
  <si>
    <t>Calle O'Donell</t>
  </si>
  <si>
    <t>Calle de Ángel Ganivet</t>
  </si>
  <si>
    <t>Calle Agustín Querol</t>
  </si>
  <si>
    <t>Calle del Pez Volador</t>
  </si>
  <si>
    <t>Calle NARCISO SERRA</t>
  </si>
  <si>
    <t>Plaza Niño Jesús</t>
  </si>
  <si>
    <t>Calle Fuenterrabía</t>
  </si>
  <si>
    <t>Calle de Gutenberg</t>
  </si>
  <si>
    <t>Plaza del Doctor Laguna</t>
  </si>
  <si>
    <t>Calle antonio casero</t>
  </si>
  <si>
    <t>Urb. Sí</t>
  </si>
  <si>
    <t>Calle Anunciación</t>
  </si>
  <si>
    <t>Calle de Máiquez</t>
  </si>
  <si>
    <t>Calle Federico Moreno Torroba</t>
  </si>
  <si>
    <t>Calle Narciso Serra</t>
  </si>
  <si>
    <t>Calle los Mesejo</t>
  </si>
  <si>
    <t>Calle de Moreto</t>
  </si>
  <si>
    <t>Calle de Montalbán</t>
  </si>
  <si>
    <t>Calle CAVANILLES</t>
  </si>
  <si>
    <t>Plaza de los Reyes Magos</t>
  </si>
  <si>
    <t>Calle Cerro de la Plata</t>
  </si>
  <si>
    <t>granada</t>
  </si>
  <si>
    <t>Calle de Alberto Bosch</t>
  </si>
  <si>
    <t>Calle SIRIO</t>
  </si>
  <si>
    <t>MENENDEZ PELAYO</t>
  </si>
  <si>
    <t>Calle Julian Gayarre</t>
  </si>
  <si>
    <t>Plaza Conde de Casal</t>
  </si>
  <si>
    <t>Calle del Doctor Castelo, Madrid</t>
  </si>
  <si>
    <t>Calle Estrella Polar</t>
  </si>
  <si>
    <t>Calle de Luis Mitjans, Madrid</t>
  </si>
  <si>
    <t>Calle Jativa</t>
  </si>
  <si>
    <t>Calle Gutemberg</t>
  </si>
  <si>
    <t>Doctor Velasco</t>
  </si>
  <si>
    <t>Pez Austral</t>
  </si>
  <si>
    <t>Calle de Jesus Aprendiz</t>
  </si>
  <si>
    <t>Maiquez</t>
  </si>
  <si>
    <t>Calle de Luis Mitjans</t>
  </si>
  <si>
    <t>Calle Valeria</t>
  </si>
  <si>
    <t>Puente de Vallecas, Madrid</t>
  </si>
  <si>
    <t>Palomeras Bajas, Madrid</t>
  </si>
  <si>
    <t>Avenida Pablo Neruda</t>
  </si>
  <si>
    <t>San Diego, Madrid</t>
  </si>
  <si>
    <t>Calle Lozano</t>
  </si>
  <si>
    <t>Calle de Luis Lopez</t>
  </si>
  <si>
    <t>Calle del Puerto de Arlabán</t>
  </si>
  <si>
    <t>Calle del Puerto de Balbarán</t>
  </si>
  <si>
    <t>Palomeras sureste, Madrid</t>
  </si>
  <si>
    <t>Calle Luis Buñuel</t>
  </si>
  <si>
    <t>Calle Antonio Durán Tovar</t>
  </si>
  <si>
    <t>Camino Venta del Pájaro</t>
  </si>
  <si>
    <t>Entrevías, Madrid</t>
  </si>
  <si>
    <t>Calle Cooperativa Eléctrica</t>
  </si>
  <si>
    <t>Numancia, Madrid</t>
  </si>
  <si>
    <t>Calle del Doctor Lozano</t>
  </si>
  <si>
    <t>Calle Puerto del Monasterio</t>
  </si>
  <si>
    <t>maquinilla</t>
  </si>
  <si>
    <t>Calle de Peña de la Atalaya</t>
  </si>
  <si>
    <t>Avenida de San Diego</t>
  </si>
  <si>
    <t>Avenida de Peña Prieta</t>
  </si>
  <si>
    <t>Calle Risco de Peloche</t>
  </si>
  <si>
    <t>Calle Sierra Madrona</t>
  </si>
  <si>
    <t>Calle Puerto Alto</t>
  </si>
  <si>
    <t>Calle de Josué Lillo</t>
  </si>
  <si>
    <t>Calle de la Sierra de los Filabres</t>
  </si>
  <si>
    <t>Calle de Venancio Martín</t>
  </si>
  <si>
    <t>Calle de Concejo de Teverga</t>
  </si>
  <si>
    <t>Camino de Valderribas</t>
  </si>
  <si>
    <t>Calle de Esteban Carros</t>
  </si>
  <si>
    <t>Calle de Sierra Toledana</t>
  </si>
  <si>
    <t>Calle de la Maquinilla</t>
  </si>
  <si>
    <t>Portazgo, Madrid</t>
  </si>
  <si>
    <t>Calle José Paulete</t>
  </si>
  <si>
    <t>Calle Eduardo Requenas</t>
  </si>
  <si>
    <t>Calle de Fuente de Piedra</t>
  </si>
  <si>
    <t>Calle de Carlos Sole</t>
  </si>
  <si>
    <t>Calle Párroco Don Emilio Franco</t>
  </si>
  <si>
    <t>Calle Antonio Mairena</t>
  </si>
  <si>
    <t>Calle San Moisés</t>
  </si>
  <si>
    <t>Calle Alfonso XIII</t>
  </si>
  <si>
    <t>Campo de la paloma</t>
  </si>
  <si>
    <t>Calle Charleroi</t>
  </si>
  <si>
    <t>Travesía Felipe de Diego</t>
  </si>
  <si>
    <t>cazorla</t>
  </si>
  <si>
    <t>Calle de López Grass</t>
  </si>
  <si>
    <t>Calle del Monte Perdido</t>
  </si>
  <si>
    <t>Calle del Vizconde de Arlessón</t>
  </si>
  <si>
    <t>Calle de San Claudio</t>
  </si>
  <si>
    <t>Calle de la Imagen</t>
  </si>
  <si>
    <t>Calle del Doctor Salgado</t>
  </si>
  <si>
    <t>Avenida de Entrevías</t>
  </si>
  <si>
    <t>Calle Cardeña</t>
  </si>
  <si>
    <t>Plaza del Doctor Lozano</t>
  </si>
  <si>
    <t>Calle Pico de la Muela</t>
  </si>
  <si>
    <t>Calle de García Llamas</t>
  </si>
  <si>
    <t>Calle Ontaneda</t>
  </si>
  <si>
    <t>Calle de Ramón Pérez de Áyala</t>
  </si>
  <si>
    <t>Calle de González Soto</t>
  </si>
  <si>
    <t>Calle Villalobos</t>
  </si>
  <si>
    <t>Calle de Villalobos</t>
  </si>
  <si>
    <t>Calle del Monte Oliveti</t>
  </si>
  <si>
    <t>Calle Encarnación González</t>
  </si>
  <si>
    <t>Plaza Martínez de la Riva</t>
  </si>
  <si>
    <t>Calle Vélez Málaga</t>
  </si>
  <si>
    <t>Calle Cachero</t>
  </si>
  <si>
    <t>Calle del Campo de la Paloma</t>
  </si>
  <si>
    <t>Calle Felisa Méndez</t>
  </si>
  <si>
    <t>Calle Almogía</t>
  </si>
  <si>
    <t>Calle Cantalapiedra</t>
  </si>
  <si>
    <t>Calle Riojanos</t>
  </si>
  <si>
    <t>Calle Pedro Laborde</t>
  </si>
  <si>
    <t>Calle Sierra de Cuerda Larga</t>
  </si>
  <si>
    <t>Calle de Candilejas</t>
  </si>
  <si>
    <t>ETNA</t>
  </si>
  <si>
    <t>Calle Hermanos Trueba</t>
  </si>
  <si>
    <t>Avenida de la Albufera</t>
  </si>
  <si>
    <t>Calle del Arroyo del Olivar</t>
  </si>
  <si>
    <t>Calle Alguacil</t>
  </si>
  <si>
    <t>Calle de Carlos Martín Álvarez</t>
  </si>
  <si>
    <t>Avenida de Entrevias</t>
  </si>
  <si>
    <t>Calle Picos de Europa</t>
  </si>
  <si>
    <t>Calle de Benjamín Palencia</t>
  </si>
  <si>
    <t>Calle Monleón</t>
  </si>
  <si>
    <t>Avenida san diego</t>
  </si>
  <si>
    <t>Calle Pedro Callejo</t>
  </si>
  <si>
    <t>Calle Sierra del Valle</t>
  </si>
  <si>
    <t>José Paulete</t>
  </si>
  <si>
    <t>Calle Teniente Muñoz Díaz</t>
  </si>
  <si>
    <t>Calle Dulce Nombre de María</t>
  </si>
  <si>
    <t>Calle Puerto de Almansa</t>
  </si>
  <si>
    <t>Calle San Florencio</t>
  </si>
  <si>
    <t>Calle del Hachero</t>
  </si>
  <si>
    <t>Avenida Rafael Alberti</t>
  </si>
  <si>
    <t>Calle Calella</t>
  </si>
  <si>
    <t>Av. Miguel Hernández</t>
  </si>
  <si>
    <t>Calle de Manuel Maroto</t>
  </si>
  <si>
    <t>Calle Peña Trevinca</t>
  </si>
  <si>
    <t>Calle Peironcely</t>
  </si>
  <si>
    <t>Calle Melquiades Biencinto</t>
  </si>
  <si>
    <t>San Diego</t>
  </si>
  <si>
    <t>Casabermeja</t>
  </si>
  <si>
    <t>Calle la Diligencia</t>
  </si>
  <si>
    <t>Avenida de pablo neruda</t>
  </si>
  <si>
    <t>Calle Nueva Numancia</t>
  </si>
  <si>
    <t>Calle Mestanza</t>
  </si>
  <si>
    <t>Calle Sierra de Contraviesa</t>
  </si>
  <si>
    <t>RAFAEL ALBERTI</t>
  </si>
  <si>
    <t>Calle Angela Gonzalez</t>
  </si>
  <si>
    <t>Calle de la Serena</t>
  </si>
  <si>
    <t>Calle Guadalcázar</t>
  </si>
  <si>
    <t>Calle Aljarafe</t>
  </si>
  <si>
    <t>Calle de Mejorana</t>
  </si>
  <si>
    <t>SIERRA SALVADA</t>
  </si>
  <si>
    <t>Calle Puerto del Rey</t>
  </si>
  <si>
    <t>Camino de valderribas</t>
  </si>
  <si>
    <t>Avenida de Palomeras</t>
  </si>
  <si>
    <t>Calle Cerro de la Alcazaba</t>
  </si>
  <si>
    <t>Calle de Sierra de la Estrella</t>
  </si>
  <si>
    <t>Calle Sierra Bermeja</t>
  </si>
  <si>
    <t>Calle Alora</t>
  </si>
  <si>
    <t>Calle peñarroya</t>
  </si>
  <si>
    <t>Calle Cabo de Creus</t>
  </si>
  <si>
    <t>fuente de piedra</t>
  </si>
  <si>
    <t>Calle Cabo de Tarifa</t>
  </si>
  <si>
    <t>esteban carros</t>
  </si>
  <si>
    <t>Calle Mudela</t>
  </si>
  <si>
    <t>Calle de Pingarrón</t>
  </si>
  <si>
    <t>Calle Río Corrientes, Madrid</t>
  </si>
  <si>
    <t>Av. Pablo Neruda</t>
  </si>
  <si>
    <t>Calle de la Sierra de Meira</t>
  </si>
  <si>
    <t>Calle Emilio Raboso</t>
  </si>
  <si>
    <t>Calle de Membezar</t>
  </si>
  <si>
    <t>Calle Arroyo del Olivar</t>
  </si>
  <si>
    <t>Calle sierra bermeja</t>
  </si>
  <si>
    <t>Calle Valentín San Narciso</t>
  </si>
  <si>
    <t>Calle de Sierra Salvada</t>
  </si>
  <si>
    <t>Calle Pico Moncayo</t>
  </si>
  <si>
    <t>Juana Elorza</t>
  </si>
  <si>
    <t>Calle Angela González</t>
  </si>
  <si>
    <t>Calle Sanz Raso</t>
  </si>
  <si>
    <t>Calle Amadeo I</t>
  </si>
  <si>
    <t>Calle de Sierra Elvira</t>
  </si>
  <si>
    <t>San FLorencio</t>
  </si>
  <si>
    <t>Ronda del Sur</t>
  </si>
  <si>
    <t>Travesía Pilar Nogueiro</t>
  </si>
  <si>
    <t>Calle Puerto del Pico</t>
  </si>
  <si>
    <t>Calle Felipe de Diego</t>
  </si>
  <si>
    <t>Calle Puerto de Maderi</t>
  </si>
  <si>
    <t>Avenida del Monte Igueldo</t>
  </si>
  <si>
    <t>Calle Palomeras</t>
  </si>
  <si>
    <t>Calle de Julia Mediavilla</t>
  </si>
  <si>
    <t>Calle g</t>
  </si>
  <si>
    <t>Calle León Felipe</t>
  </si>
  <si>
    <t>Calle cabo de tarifa</t>
  </si>
  <si>
    <t>Calle Monte Urgull</t>
  </si>
  <si>
    <t>Calle Maquinilla</t>
  </si>
  <si>
    <t>Calle de León Felipe</t>
  </si>
  <si>
    <t>Calle Miguel de la Roca</t>
  </si>
  <si>
    <t>Calle Sierra Carbonera</t>
  </si>
  <si>
    <t>Calle Río Salado</t>
  </si>
  <si>
    <t>Calle Rodríguez Espinosa</t>
  </si>
  <si>
    <t>Calle de Martínez de la Riva</t>
  </si>
  <si>
    <t>Calle de Cardeñosa</t>
  </si>
  <si>
    <t>Calle Puerto de la Bonaigua</t>
  </si>
  <si>
    <t>Calle de Calero Pita</t>
  </si>
  <si>
    <t>Plaza de la asamblea</t>
  </si>
  <si>
    <t>Calle Trole</t>
  </si>
  <si>
    <t>Avenida de Buenos Aires</t>
  </si>
  <si>
    <t>Avenida de Pablo Neruda</t>
  </si>
  <si>
    <t>Avenida San Diego</t>
  </si>
  <si>
    <t>Sierra Carbonera</t>
  </si>
  <si>
    <t>Calle Tajos Altos</t>
  </si>
  <si>
    <t>Calle Santa Beatriz</t>
  </si>
  <si>
    <t>Calle Bustos</t>
  </si>
  <si>
    <t>Calle de Quijada de Pandiellos</t>
  </si>
  <si>
    <t>Calle de quijada de pandiellos</t>
  </si>
  <si>
    <t>Calle Cocherón de la Villa</t>
  </si>
  <si>
    <t>Calle Almonacid</t>
  </si>
  <si>
    <t>Calle de las Marismas</t>
  </si>
  <si>
    <t>Calle Alcala de Guadaira</t>
  </si>
  <si>
    <t>Calle Sierra Llerena</t>
  </si>
  <si>
    <t>Travesía Humanes</t>
  </si>
  <si>
    <t>Calle Higinio Rodríguez</t>
  </si>
  <si>
    <t>Calle Guillermo Pingarrón</t>
  </si>
  <si>
    <t>Calle Cardenosa</t>
  </si>
  <si>
    <t>Calle de Modesto Alonso</t>
  </si>
  <si>
    <t>Ramón Pérez ayala</t>
  </si>
  <si>
    <t>Avenida Peña Prieta</t>
  </si>
  <si>
    <t>Calle de Tomás García</t>
  </si>
  <si>
    <t>Calle Jadraque</t>
  </si>
  <si>
    <t>Calle del Puerto Canfranc</t>
  </si>
  <si>
    <t>Calle PICO DE ALBA</t>
  </si>
  <si>
    <t>Calle Pico Javalon</t>
  </si>
  <si>
    <t>Calle María Encinas</t>
  </si>
  <si>
    <t>Calle Castalia de Vallecas</t>
  </si>
  <si>
    <t>Calle Juan Navarro</t>
  </si>
  <si>
    <t>Calle Salvador Martínez Lozano</t>
  </si>
  <si>
    <t>Robles</t>
  </si>
  <si>
    <t>Calle Buendía</t>
  </si>
  <si>
    <t>Calle de Montánchez</t>
  </si>
  <si>
    <t>PUERTO DE BONAIGUA</t>
  </si>
  <si>
    <t>Calle Juan Portas</t>
  </si>
  <si>
    <t>Calle Garganta de Aisa</t>
  </si>
  <si>
    <t>Mejorana</t>
  </si>
  <si>
    <t>PABLO NERUDA</t>
  </si>
  <si>
    <t>pablo neruda</t>
  </si>
  <si>
    <t>Calle Rafael Fernández Hijicos</t>
  </si>
  <si>
    <t>Calle Avelino Fernández de la Poza</t>
  </si>
  <si>
    <t>Calle Vilches</t>
  </si>
  <si>
    <t>Calle Río San Pedro</t>
  </si>
  <si>
    <t>Calle Montseny</t>
  </si>
  <si>
    <t>Calle Mendívil, Madrid</t>
  </si>
  <si>
    <t>Calle Amadeo I, Madrid</t>
  </si>
  <si>
    <t>Calle de Antonio Folgueras</t>
  </si>
  <si>
    <t>Rodríguez Espinosa</t>
  </si>
  <si>
    <t>Calle del Pico Cebollera</t>
  </si>
  <si>
    <t>Portazgo</t>
  </si>
  <si>
    <t>Avenida de Miguel Hernández</t>
  </si>
  <si>
    <t>Calle Sierra de Algodonales</t>
  </si>
  <si>
    <t>Calle Moreras</t>
  </si>
  <si>
    <t>Calle Pena Trevinca</t>
  </si>
  <si>
    <t>Calle de Albalate del Arzobispo</t>
  </si>
  <si>
    <t>MARCHAMALO</t>
  </si>
  <si>
    <t>Calle Francisco Iglesias</t>
  </si>
  <si>
    <t>Calle de Javier de Miguel</t>
  </si>
  <si>
    <t>Calle Sierra de Segura</t>
  </si>
  <si>
    <t>Calle Diego Manchado</t>
  </si>
  <si>
    <t>Calle de la Virgen</t>
  </si>
  <si>
    <t>Calle Peña de la Miel, Madrid</t>
  </si>
  <si>
    <t>Calle de la Maquinilla, Madrid</t>
  </si>
  <si>
    <t>juan antonio maroto</t>
  </si>
  <si>
    <t>Calle Lozano, Madrid</t>
  </si>
  <si>
    <t>Calle García Llamas</t>
  </si>
  <si>
    <t>Calle Pico de Mulhacén</t>
  </si>
  <si>
    <t>san claudio</t>
  </si>
  <si>
    <t>Calle Campiña</t>
  </si>
  <si>
    <t>Calle de Ramírez Tomé</t>
  </si>
  <si>
    <t>Cazorla</t>
  </si>
  <si>
    <t>Calle de García Llamas, Madrid</t>
  </si>
  <si>
    <t>Calle Sierra de Cazalla</t>
  </si>
  <si>
    <t>Calle Sierra de Alcaraz</t>
  </si>
  <si>
    <t>Calle Puerto de la Magdalena</t>
  </si>
  <si>
    <t>Calle Marchamalo</t>
  </si>
  <si>
    <t>Calle de Cardeñosa, Madrid</t>
  </si>
  <si>
    <t>Alora</t>
  </si>
  <si>
    <t>Las Marismas</t>
  </si>
  <si>
    <t>vilches</t>
  </si>
  <si>
    <t>Calle Santillana del Mar</t>
  </si>
  <si>
    <t>Calle Lele del Pozo</t>
  </si>
  <si>
    <t>Calle Pilar Nogueiro</t>
  </si>
  <si>
    <t>Calle Emilio Ortuño</t>
  </si>
  <si>
    <t>Calle Benadalid</t>
  </si>
  <si>
    <t>Calle Puerto de Navacerrada</t>
  </si>
  <si>
    <t>PORTAZGO</t>
  </si>
  <si>
    <t>Calle Tejar de la Pastora</t>
  </si>
  <si>
    <t>Colonia Erillas, Madrid</t>
  </si>
  <si>
    <t>Calle MONTSENY</t>
  </si>
  <si>
    <t>Sierra de meira</t>
  </si>
  <si>
    <t>Higinio Rodríguez</t>
  </si>
  <si>
    <t>Calle de Casabermeja</t>
  </si>
  <si>
    <t>CERRO DE LA ALCAZABA</t>
  </si>
  <si>
    <t>Calle del Puerto de la Morcuera</t>
  </si>
  <si>
    <t>Charleroi</t>
  </si>
  <si>
    <t>Calle Rincón de la Victoria</t>
  </si>
  <si>
    <t>Calle TANGER</t>
  </si>
  <si>
    <t>Calle Mendívil</t>
  </si>
  <si>
    <t>Calle del Pico Cebollero</t>
  </si>
  <si>
    <t>Calle de Pablo Rica</t>
  </si>
  <si>
    <t>Calle del Barco Sinaia</t>
  </si>
  <si>
    <t>Plaza MARTINEZ DE LA RIVA</t>
  </si>
  <si>
    <t>Travesía de Palomeras</t>
  </si>
  <si>
    <t>Calle Pont de Molins</t>
  </si>
  <si>
    <t>Aravaca, Madrid</t>
  </si>
  <si>
    <t>Avenida del Talgo</t>
  </si>
  <si>
    <t>Argüelles, Madrid</t>
  </si>
  <si>
    <t>Calle de Quintana</t>
  </si>
  <si>
    <t>Calle del Marqués de Urquijo</t>
  </si>
  <si>
    <t>Moncloa, Madrid</t>
  </si>
  <si>
    <t>Ciudad Universitaria, Madrid</t>
  </si>
  <si>
    <t>Valdezarza, Madrid</t>
  </si>
  <si>
    <t>Calle Azuaga</t>
  </si>
  <si>
    <t>Calle Quintana</t>
  </si>
  <si>
    <t>Calle Almanzora</t>
  </si>
  <si>
    <t>Avenida DEL TALGO</t>
  </si>
  <si>
    <t>Plaza Ciudad de Viena</t>
  </si>
  <si>
    <t>Calle de Sánchez Preciado</t>
  </si>
  <si>
    <t>Calle de Juan Montalvo</t>
  </si>
  <si>
    <t>Calle Valderroman</t>
  </si>
  <si>
    <t>Avenida de Juan Andrés</t>
  </si>
  <si>
    <t>El Plantío, Madrid</t>
  </si>
  <si>
    <t>Calle Unicornio</t>
  </si>
  <si>
    <t>Fontarrón, Madrid</t>
  </si>
  <si>
    <t>Calle de la Encomienda de Palacios</t>
  </si>
  <si>
    <t>Calle del Corregidor Juan Francisco de Luján</t>
  </si>
  <si>
    <t>Calle de Arroyo de Fontarrón</t>
  </si>
  <si>
    <t>Moratalaz, Madrid</t>
  </si>
  <si>
    <t>Vinateros, Madrid</t>
  </si>
  <si>
    <t>Calle de la Cañada</t>
  </si>
  <si>
    <t>Calle Pico de los Artilleros</t>
  </si>
  <si>
    <t>Calle de la Tacona</t>
  </si>
  <si>
    <t>Marroquina, Madrid</t>
  </si>
  <si>
    <t>Pasaje Valdilecha</t>
  </si>
  <si>
    <t>Media Legua, Madrid</t>
  </si>
  <si>
    <t>Avenida de Moratalaz</t>
  </si>
  <si>
    <t>Avenida Doctor García Tapia</t>
  </si>
  <si>
    <t>Calle Arroyo de las Pilillas</t>
  </si>
  <si>
    <t>Calle de la Marroquina</t>
  </si>
  <si>
    <t>Calle de la Hacienda de Pavones</t>
  </si>
  <si>
    <t>Calle del Camino de los Vinateros</t>
  </si>
  <si>
    <t>Calle Augusto González Besada</t>
  </si>
  <si>
    <t>Pasaje Cobena</t>
  </si>
  <si>
    <t>Horcajo, Madrid</t>
  </si>
  <si>
    <t>Calle Mérida</t>
  </si>
  <si>
    <t>Calle ARROYO DE LAS PILILLAS</t>
  </si>
  <si>
    <t>Calle del Arroyo de la Media Legua</t>
  </si>
  <si>
    <t>Calle del Corregidor Diego de Valderrábano</t>
  </si>
  <si>
    <t>Calle Marroquina</t>
  </si>
  <si>
    <t>Pavones, Madrid</t>
  </si>
  <si>
    <t>Calle Antonio Cumella</t>
  </si>
  <si>
    <t>BRUJAS</t>
  </si>
  <si>
    <t>Avenida del Doctor García Tapia</t>
  </si>
  <si>
    <t>Avenida Moratalaz</t>
  </si>
  <si>
    <t>Calle Luis de Hoyos Sainz</t>
  </si>
  <si>
    <t>Calle ANTONIO CUMELLA</t>
  </si>
  <si>
    <t>doctor garcia tapia</t>
  </si>
  <si>
    <t>Calle PICO DE LOS ARTILLEROS</t>
  </si>
  <si>
    <t>Pisco de los Artilleros</t>
  </si>
  <si>
    <t>Calle del Arroyo Belincoso</t>
  </si>
  <si>
    <t>Calle del Corregidor Señor de la Elipa</t>
  </si>
  <si>
    <t>Calle Entre Arroyos</t>
  </si>
  <si>
    <t>Calle Atenas</t>
  </si>
  <si>
    <t>Calle del Corregidor Alonso de Tobar</t>
  </si>
  <si>
    <t>Calle del Corregidor Juan de Bobadilla</t>
  </si>
  <si>
    <t>Calle Félix Rodríguez de la Fuente, Madrid</t>
  </si>
  <si>
    <t>Calle La Tacona</t>
  </si>
  <si>
    <t>Calle CORREGIDOR ALONSO DE TOBAR</t>
  </si>
  <si>
    <t>corregidor Juan Francisco de luján</t>
  </si>
  <si>
    <t>Calle marroquína</t>
  </si>
  <si>
    <t>Calle del Corregidor Juan Francisco de Luján, Madrid</t>
  </si>
  <si>
    <t>Calle Arroyo Fontarron</t>
  </si>
  <si>
    <t>Calle Félix Rodríguez de la Fuente</t>
  </si>
  <si>
    <t>Calle hacienda de pavones</t>
  </si>
  <si>
    <t>Avenida DEL DOCTOR GARCÍA TAPIA</t>
  </si>
  <si>
    <t>Calle Lituania</t>
  </si>
  <si>
    <t>encomienda de palacios</t>
  </si>
  <si>
    <t>Calle del Arroyo de la Media Legua, Madrid</t>
  </si>
  <si>
    <t>Puerta del Ángel, Madrid</t>
  </si>
  <si>
    <t>Calle Athos</t>
  </si>
  <si>
    <t>Latina, Madrid</t>
  </si>
  <si>
    <t>Calle de Caramuel</t>
  </si>
  <si>
    <t>Los Cármenes, Madrid</t>
  </si>
  <si>
    <t>Calle Faustino Osorio</t>
  </si>
  <si>
    <t>Paseo de los Jesuitas</t>
  </si>
  <si>
    <t>la milagrosa</t>
  </si>
  <si>
    <t>Aluche, Madrid</t>
  </si>
  <si>
    <t>Calle de Ocaña</t>
  </si>
  <si>
    <t>Águilas, Madrid</t>
  </si>
  <si>
    <t>Calle Mirabel</t>
  </si>
  <si>
    <t>Lucero, Madrid</t>
  </si>
  <si>
    <t>Calle Antonia Calvo</t>
  </si>
  <si>
    <t>Avenida de Portugal</t>
  </si>
  <si>
    <t>Calle Navas del Rey</t>
  </si>
  <si>
    <t>Calle de Seseña</t>
  </si>
  <si>
    <t>Calle San Roberto</t>
  </si>
  <si>
    <t>Calle Sepúlveda</t>
  </si>
  <si>
    <t>Calle Abejuela</t>
  </si>
  <si>
    <t>Paseo de Extremadura</t>
  </si>
  <si>
    <t>Calle de Cardenal Mendoza</t>
  </si>
  <si>
    <t>Los Yebenes</t>
  </si>
  <si>
    <t>Campamento, Madrid</t>
  </si>
  <si>
    <t>Calle de Gallur</t>
  </si>
  <si>
    <t>Calle Campillo</t>
  </si>
  <si>
    <t>Paseo Perales</t>
  </si>
  <si>
    <t>Calle de Camarena</t>
  </si>
  <si>
    <t>Paseo Olivos</t>
  </si>
  <si>
    <t>Calle de Cuart de Poblet</t>
  </si>
  <si>
    <t>Calle los Yébenes</t>
  </si>
  <si>
    <t>Calle del Lucero</t>
  </si>
  <si>
    <t>Calle Concejal Francisco José Jiménez Martín</t>
  </si>
  <si>
    <t>Calle Illescas</t>
  </si>
  <si>
    <t>Cartaya</t>
  </si>
  <si>
    <t>santa teresita</t>
  </si>
  <si>
    <t>Plaza Santa Teresita</t>
  </si>
  <si>
    <t>Calle de Navalmoral de la Mata</t>
  </si>
  <si>
    <t>Juan Antón</t>
  </si>
  <si>
    <t>Calle de Tembleque</t>
  </si>
  <si>
    <t>Avenida de Las Águilas</t>
  </si>
  <si>
    <t>Calle de Jaime Vera</t>
  </si>
  <si>
    <t>Fray José Cerdeiriña</t>
  </si>
  <si>
    <t>Calle de Ampelido</t>
  </si>
  <si>
    <t>Calle Villacarriedo</t>
  </si>
  <si>
    <t>Calle Villasandino</t>
  </si>
  <si>
    <t>Avenida de PORTUGAL</t>
  </si>
  <si>
    <t>Higueras</t>
  </si>
  <si>
    <t>Calle de la Maestra Justa Freire</t>
  </si>
  <si>
    <t>Calle de José de Cadalso</t>
  </si>
  <si>
    <t>Almazan</t>
  </si>
  <si>
    <t>Paseo de los Olivos</t>
  </si>
  <si>
    <t>Calle de Latina</t>
  </si>
  <si>
    <t>Costanilla de los Olivos</t>
  </si>
  <si>
    <t>CAMARENA</t>
  </si>
  <si>
    <t>Calle Castuera</t>
  </si>
  <si>
    <t>Paseo de la Ermita del Santo</t>
  </si>
  <si>
    <t>Calle Berlanas</t>
  </si>
  <si>
    <t>Calle San Rufo</t>
  </si>
  <si>
    <t>Calle Alverja</t>
  </si>
  <si>
    <t>Calle Olivillo</t>
  </si>
  <si>
    <t>AZOR</t>
  </si>
  <si>
    <t>Calle Guadarrama</t>
  </si>
  <si>
    <t>Calle de Cebreros</t>
  </si>
  <si>
    <t>Calle Almazán</t>
  </si>
  <si>
    <t>Calle de Sanchorreja</t>
  </si>
  <si>
    <t>Calle Valmojado</t>
  </si>
  <si>
    <t>Calle de el Greco</t>
  </si>
  <si>
    <t>Calle del Ansar</t>
  </si>
  <si>
    <t>Calle de Higueras</t>
  </si>
  <si>
    <t>Calle de Fray José Cerdeiriña</t>
  </si>
  <si>
    <t>gallur</t>
  </si>
  <si>
    <t>Calle SAN RUFO</t>
  </si>
  <si>
    <t>Calle de Maqueda</t>
  </si>
  <si>
    <t>rute</t>
  </si>
  <si>
    <t>Calle Bernardina García</t>
  </si>
  <si>
    <t>Calle de Cullera</t>
  </si>
  <si>
    <t>Calle San Juan de Mata</t>
  </si>
  <si>
    <t>Calle Saavedra Fajardo</t>
  </si>
  <si>
    <t>Calle Rafael Finat</t>
  </si>
  <si>
    <t>Calle Villaviciosa</t>
  </si>
  <si>
    <t>Calle Azor</t>
  </si>
  <si>
    <t>Calle María del Carmen</t>
  </si>
  <si>
    <t>Calle Arrayanes</t>
  </si>
  <si>
    <t>Carretera de Boadilla del Monte</t>
  </si>
  <si>
    <t>Calle Galiana</t>
  </si>
  <si>
    <t>Calle Serradilla</t>
  </si>
  <si>
    <t>Calle del Cine</t>
  </si>
  <si>
    <t>Calle Cayetano Pando</t>
  </si>
  <si>
    <t>Huerta de la castañeda</t>
  </si>
  <si>
    <t>Calle Carlos Domingo</t>
  </si>
  <si>
    <t>Calle de la Industria</t>
  </si>
  <si>
    <t>Calle Árbol del Cielo</t>
  </si>
  <si>
    <t>Calle Chisperos</t>
  </si>
  <si>
    <t>Paseo guadarrama</t>
  </si>
  <si>
    <t>Calle Picaza</t>
  </si>
  <si>
    <t>Calle de Villagarcía</t>
  </si>
  <si>
    <t>Calle de Pablo Sarasate</t>
  </si>
  <si>
    <t>Calle Campo Florido</t>
  </si>
  <si>
    <t>Calle sebastián álvaro</t>
  </si>
  <si>
    <t>Calle Antillón</t>
  </si>
  <si>
    <t>Calle Antonio Zamora</t>
  </si>
  <si>
    <t>Calle de Galicia</t>
  </si>
  <si>
    <t>Calle Los Yebenes</t>
  </si>
  <si>
    <t>Calle de Pericles</t>
  </si>
  <si>
    <t>Avenida de los Apostoles</t>
  </si>
  <si>
    <t>Calle Ceferino Avila</t>
  </si>
  <si>
    <t>Calle de León V de Armenia</t>
  </si>
  <si>
    <t>Calle Parodia</t>
  </si>
  <si>
    <t>Calle De Escalona</t>
  </si>
  <si>
    <t>Calle de valle inclán</t>
  </si>
  <si>
    <t>Calle de Escalonilla</t>
  </si>
  <si>
    <t>Calle barrionuevo</t>
  </si>
  <si>
    <t>Calle José de Cadalso</t>
  </si>
  <si>
    <t>Calle Sagrados Corazones</t>
  </si>
  <si>
    <t>Calle de Blas Cabrera</t>
  </si>
  <si>
    <t>Avenida de la Aviación</t>
  </si>
  <si>
    <t>Paseo DE LOS OLIVOS</t>
  </si>
  <si>
    <t>Urb. Colonia Jardin</t>
  </si>
  <si>
    <t>Calle Jaime Tercero</t>
  </si>
  <si>
    <t>Calle Ramiro Molina</t>
  </si>
  <si>
    <t>Sepulveda</t>
  </si>
  <si>
    <t>Villavaliente</t>
  </si>
  <si>
    <t>La Milagrosa</t>
  </si>
  <si>
    <t>Urb. pueta del angel</t>
  </si>
  <si>
    <t>Calle José Maurelo</t>
  </si>
  <si>
    <t>Calle Vicente Camarón</t>
  </si>
  <si>
    <t>Calle Marcelino Castillo</t>
  </si>
  <si>
    <t>Valle Inclán</t>
  </si>
  <si>
    <t>Paseo DE JESUITAS</t>
  </si>
  <si>
    <t>SANTA AUREA</t>
  </si>
  <si>
    <t>Calle de la Aviación Española</t>
  </si>
  <si>
    <t>Maqueda</t>
  </si>
  <si>
    <t>Avenida del Padre Piquer</t>
  </si>
  <si>
    <t>Valmojado</t>
  </si>
  <si>
    <t>Calle ANTONIO ZAMORA</t>
  </si>
  <si>
    <t>Calle de Nuestra Señora de la Luz</t>
  </si>
  <si>
    <t>Calle Antonio Ulloa</t>
  </si>
  <si>
    <t>Calle de sanchorreja</t>
  </si>
  <si>
    <t>SAN AMBROSIO</t>
  </si>
  <si>
    <t>Azor</t>
  </si>
  <si>
    <t>San Juan de Mata</t>
  </si>
  <si>
    <t>Calle Mingorría</t>
  </si>
  <si>
    <t>Calle Santa Infancia</t>
  </si>
  <si>
    <t>GALLUR</t>
  </si>
  <si>
    <t>Calle Mariano Carderera</t>
  </si>
  <si>
    <t>Calle Sepulveda</t>
  </si>
  <si>
    <t>Calle DIGITAL</t>
  </si>
  <si>
    <t>Calle de Barrafon</t>
  </si>
  <si>
    <t>BLAS CABRERA</t>
  </si>
  <si>
    <t>Calle Carlina</t>
  </si>
  <si>
    <t>Calle de la Grandeza Española</t>
  </si>
  <si>
    <t>Calle Ariza</t>
  </si>
  <si>
    <t>Calle Luisa Muriel</t>
  </si>
  <si>
    <t xml:space="preserve">Calle Herminio Puertas </t>
  </si>
  <si>
    <t>Calle Maqueda</t>
  </si>
  <si>
    <t>Maria del Carmen</t>
  </si>
  <si>
    <t>Calle de Fray José de Cerdeiriña</t>
  </si>
  <si>
    <t>guadarrama</t>
  </si>
  <si>
    <t>Calle Pascual Rodríguez</t>
  </si>
  <si>
    <t>Calle Magín Calvo</t>
  </si>
  <si>
    <t>Calle de Carracedo</t>
  </si>
  <si>
    <t>Calle de Villamanín</t>
  </si>
  <si>
    <t>Paseo Ermita del Santo</t>
  </si>
  <si>
    <t>VILLAVICIOSA</t>
  </si>
  <si>
    <t>Calle Monsalupe</t>
  </si>
  <si>
    <t xml:space="preserve">Calle lucero </t>
  </si>
  <si>
    <t>Calle de Gando</t>
  </si>
  <si>
    <t>Calle Serafín de Asís</t>
  </si>
  <si>
    <t>Avenida de los Apóstoles</t>
  </si>
  <si>
    <t>Calle Única</t>
  </si>
  <si>
    <t>Calle Madrigal de la Vera</t>
  </si>
  <si>
    <t>Calle Fuerte de Navidad</t>
  </si>
  <si>
    <t>Calle de Revenga</t>
  </si>
  <si>
    <t>Calle de los Arrayanes</t>
  </si>
  <si>
    <t>Via Carpetana</t>
  </si>
  <si>
    <t>Calle Prado Alegre</t>
  </si>
  <si>
    <t>Avenida de Manzanares</t>
  </si>
  <si>
    <t>Calle almazan</t>
  </si>
  <si>
    <t>Urb. Puerta de Hierro</t>
  </si>
  <si>
    <t>Valdemarín, Madrid</t>
  </si>
  <si>
    <t>Avenida de Valdemarín</t>
  </si>
  <si>
    <t>Calle JUAN ALVAREZ MENDIZABAL</t>
  </si>
  <si>
    <t>Urb. La Florida</t>
  </si>
  <si>
    <t>Casa de Campo, Madrid</t>
  </si>
  <si>
    <t>Avenida de Valladolid</t>
  </si>
  <si>
    <t>Calle de la Princesa</t>
  </si>
  <si>
    <t>Calle de Cabellera de Berenice</t>
  </si>
  <si>
    <t>Paseo Rinconada</t>
  </si>
  <si>
    <t>Calle MARQUES DE URQUIJO</t>
  </si>
  <si>
    <t>Calle del Conde de la Cimera</t>
  </si>
  <si>
    <t>Calle Valle de Arán</t>
  </si>
  <si>
    <t>Calle de San Gerardo</t>
  </si>
  <si>
    <t>Calle Valdeverdeja</t>
  </si>
  <si>
    <t>Calle Ferraz</t>
  </si>
  <si>
    <t>Calle de Juan Álvarez Mendizábal</t>
  </si>
  <si>
    <t>Calle Felipe Moratilla</t>
  </si>
  <si>
    <t>Valdemarin</t>
  </si>
  <si>
    <t>Calle de Ferraz</t>
  </si>
  <si>
    <t>Calle del Tutor</t>
  </si>
  <si>
    <t>Urb. Aravaca</t>
  </si>
  <si>
    <t>Calle Araiz</t>
  </si>
  <si>
    <t>Calle Doctor Balmis</t>
  </si>
  <si>
    <t>Paseo del Comandante Fortea</t>
  </si>
  <si>
    <t>Calle de Aguilar de Campóo</t>
  </si>
  <si>
    <t>Calle Segundo Anca</t>
  </si>
  <si>
    <t>Calle Santiago Rusiñol</t>
  </si>
  <si>
    <t>Urb. ROSA LUXEMBURGO</t>
  </si>
  <si>
    <t>Calle de Martín de los Heros</t>
  </si>
  <si>
    <t>Paseo de la Maestra María Sánchez Árbos</t>
  </si>
  <si>
    <t>Calle del Níscalo</t>
  </si>
  <si>
    <t>Calle Ochandiano</t>
  </si>
  <si>
    <t>Calle de la Ribera del Manzanares</t>
  </si>
  <si>
    <t>Calle de San Restituto</t>
  </si>
  <si>
    <t>Paseo de la Florida</t>
  </si>
  <si>
    <t>Calle de Santa Pola</t>
  </si>
  <si>
    <t>Calle Juan Álvarez Mendizábal, Madrid</t>
  </si>
  <si>
    <t>Ronda Buganvilla del Rey</t>
  </si>
  <si>
    <t>Calle de Valderrey</t>
  </si>
  <si>
    <t>Calle de Artajona</t>
  </si>
  <si>
    <t>Avenida del talgo</t>
  </si>
  <si>
    <t>Calle Ardales</t>
  </si>
  <si>
    <t>Calle Isla de Alegranza</t>
  </si>
  <si>
    <t>Calle Eduardo Benot</t>
  </si>
  <si>
    <t>Calle del Rey Francisco</t>
  </si>
  <si>
    <t>Paseo del Rey</t>
  </si>
  <si>
    <t>Urb. Valdemarin</t>
  </si>
  <si>
    <t>Urb. El Plantio</t>
  </si>
  <si>
    <t>Calle de Valderrodrigo</t>
  </si>
  <si>
    <t>Calle Valdivieso</t>
  </si>
  <si>
    <t>Calle Artesa de Segre</t>
  </si>
  <si>
    <t>Calle Venta Vieja</t>
  </si>
  <si>
    <t>San Martín de Porres</t>
  </si>
  <si>
    <t>Calle DE LA PINILLA</t>
  </si>
  <si>
    <t>Calle San Martín de Porres</t>
  </si>
  <si>
    <t>Calle del Doctor Casal</t>
  </si>
  <si>
    <t>Paseo de Juan XXIII</t>
  </si>
  <si>
    <t>Calle Fernando Vizcaíno Casas</t>
  </si>
  <si>
    <t>Calle de Gerda Taro</t>
  </si>
  <si>
    <t>Garcia de la Parra</t>
  </si>
  <si>
    <t>Calle de Melchor Rodríguez</t>
  </si>
  <si>
    <t>Calle Santa Fe</t>
  </si>
  <si>
    <t>Calle Valdesangil</t>
  </si>
  <si>
    <t>Calle de Nueva Zelanda, Madrid</t>
  </si>
  <si>
    <t>Juan Alvarez de Mendizabal</t>
  </si>
  <si>
    <t>Carril DE LOS CALEROS</t>
  </si>
  <si>
    <t>Calle de Luisa Fernanda</t>
  </si>
  <si>
    <t>Calle de Arriaza</t>
  </si>
  <si>
    <t>Valle de Bergantiños</t>
  </si>
  <si>
    <t>Calle Aguilafuente</t>
  </si>
  <si>
    <t>Plaza de Almuñecar</t>
  </si>
  <si>
    <t>Calle de Ventura Rodríguez</t>
  </si>
  <si>
    <t>Calle Aravaca</t>
  </si>
  <si>
    <t>Calle de Ofelia Nieto, Madrid</t>
  </si>
  <si>
    <t>Calle Valldemosa</t>
  </si>
  <si>
    <t>Calle del Doctor Juan José López Ibor</t>
  </si>
  <si>
    <t>Calle Rafael Botí</t>
  </si>
  <si>
    <t>Calle Princesa</t>
  </si>
  <si>
    <t>Nueva Zelanda</t>
  </si>
  <si>
    <t>Calle Aguaron</t>
  </si>
  <si>
    <t>Calle Santa Comba</t>
  </si>
  <si>
    <t>Paseo DE LA FLORIDA</t>
  </si>
  <si>
    <t>peñalara</t>
  </si>
  <si>
    <t>Glorieta San Antonio de la Florida</t>
  </si>
  <si>
    <t>Santa Pola</t>
  </si>
  <si>
    <t>Conde de la Cimera</t>
  </si>
  <si>
    <t>Calle José Lombana Iglesias</t>
  </si>
  <si>
    <t>Calle Río Adaja</t>
  </si>
  <si>
    <t>Calle de Antonio Machado</t>
  </si>
  <si>
    <t>Calle Río Águeda</t>
  </si>
  <si>
    <t>Calle Eduardo Vela</t>
  </si>
  <si>
    <t>Calle Caroli</t>
  </si>
  <si>
    <t>Calle del Valle de Toranzo</t>
  </si>
  <si>
    <t>Calle Juan Álvarez Mendizábal</t>
  </si>
  <si>
    <t>Calle Ilustración</t>
  </si>
  <si>
    <t>Calle Santa Comba, Madrid</t>
  </si>
  <si>
    <t>Calle del Pico de la Golondrina</t>
  </si>
  <si>
    <t>Martin de los heros</t>
  </si>
  <si>
    <t>Calle Vinas de el Pardo</t>
  </si>
  <si>
    <t>Calle Valdevarnes</t>
  </si>
  <si>
    <t>Calle Pilar Andrade</t>
  </si>
  <si>
    <t>Plaza Cancillería</t>
  </si>
  <si>
    <t>Calle Acamar</t>
  </si>
  <si>
    <t>Avenida Juan de Herrera</t>
  </si>
  <si>
    <t>Juan Alvarez Mendizabal</t>
  </si>
  <si>
    <t>Sótano</t>
  </si>
  <si>
    <t>marques de urquijo</t>
  </si>
  <si>
    <t>Avenida de la Osa Mayor</t>
  </si>
  <si>
    <t>Calle Cabellera de Berenice</t>
  </si>
  <si>
    <t>Calle Tremp</t>
  </si>
  <si>
    <t>Calle de Meléndez Valdés</t>
  </si>
  <si>
    <t>Calle Blanca de Castilla</t>
  </si>
  <si>
    <t>Calle Armenteros</t>
  </si>
  <si>
    <t>Calle Peñalara</t>
  </si>
  <si>
    <t>Riaza</t>
  </si>
  <si>
    <t>Calle Régulo</t>
  </si>
  <si>
    <t>Calle Ventura Rodríguez</t>
  </si>
  <si>
    <t>ARTAJONA</t>
  </si>
  <si>
    <t>Calle Valderrodrigo</t>
  </si>
  <si>
    <t>sanchez preciado</t>
  </si>
  <si>
    <t>Calle Isla de Cristina</t>
  </si>
  <si>
    <t>Calle Olivo</t>
  </si>
  <si>
    <t>Urb. La Rinconada</t>
  </si>
  <si>
    <t>Avenida de Europa</t>
  </si>
  <si>
    <t>Bahia</t>
  </si>
  <si>
    <t>Calle de Sánchez Preciado, Madrid</t>
  </si>
  <si>
    <t>Calle VENTURA RODRÍGUEZ</t>
  </si>
  <si>
    <t>Regina Alvarez</t>
  </si>
  <si>
    <t>Avenida Santo Ángel de la Guarda</t>
  </si>
  <si>
    <t>Calle de la Golondrina</t>
  </si>
  <si>
    <t>Carril de los Caleros</t>
  </si>
  <si>
    <t>Avenida DE VALLADOLID</t>
  </si>
  <si>
    <t>RIBERA DEL MANZANARES</t>
  </si>
  <si>
    <t>Calle GERDA TARO</t>
  </si>
  <si>
    <t>Calle AZUAGA</t>
  </si>
  <si>
    <t>Calle JOSÉ LOMBANA IGLESIAS</t>
  </si>
  <si>
    <t>Calle DE CABELLERA DE BERENICE</t>
  </si>
  <si>
    <t>Calle de Húmera</t>
  </si>
  <si>
    <t>Calle PEÑALARA</t>
  </si>
  <si>
    <t>Avenida Reina Victoria</t>
  </si>
  <si>
    <t>Artesa de Segre</t>
  </si>
  <si>
    <t>VALDEVARNES</t>
  </si>
  <si>
    <t>Calle Miguel Gila</t>
  </si>
  <si>
    <t>Calle Tutor</t>
  </si>
  <si>
    <t>Cuesta San Vicente, Madrid</t>
  </si>
  <si>
    <t>Cuesta de San Vicente</t>
  </si>
  <si>
    <t>Plaza Argüelles</t>
  </si>
  <si>
    <t>Avenida Juan Andrés</t>
  </si>
  <si>
    <t>Juan Alvarez Medizabal</t>
  </si>
  <si>
    <t>Calle Santo Angel de la Guarda</t>
  </si>
  <si>
    <t>Calle Rafael Boti</t>
  </si>
  <si>
    <t>Plaza Ntra. Sra. del Buen Camino</t>
  </si>
  <si>
    <t>José Bastos</t>
  </si>
  <si>
    <t>pintor rosales</t>
  </si>
  <si>
    <t>Colonia Santa María</t>
  </si>
  <si>
    <t>Velayos</t>
  </si>
  <si>
    <t>Calle de Eduardo Benot</t>
  </si>
  <si>
    <t>Calle de Arroyofresno</t>
  </si>
  <si>
    <t>Magdalena Diaz</t>
  </si>
  <si>
    <t>Calle Isidro Dompablo</t>
  </si>
  <si>
    <t>Calle Aurora</t>
  </si>
  <si>
    <t>Fuencarral, Madrid</t>
  </si>
  <si>
    <t>Las Tablas, Madrid</t>
  </si>
  <si>
    <t>Calle Grañón</t>
  </si>
  <si>
    <t>La Paz, Madrid</t>
  </si>
  <si>
    <t>Montecarmelo, Madrid</t>
  </si>
  <si>
    <t>Calle Monasterio de El Paular</t>
  </si>
  <si>
    <t>Peñagrande, Madrid</t>
  </si>
  <si>
    <t>Calle de Ramón Gómez de la Serna</t>
  </si>
  <si>
    <t>Calle de Pedro Rico</t>
  </si>
  <si>
    <t>Tres Olivos - Valverde, Madrid</t>
  </si>
  <si>
    <t>Avenida del Cardenal Herrera Oria</t>
  </si>
  <si>
    <t>Calle Gascones</t>
  </si>
  <si>
    <t>Calle Monasterio de Liébana</t>
  </si>
  <si>
    <t>Calle Monasterio de Guadalupe</t>
  </si>
  <si>
    <t>Calle de la Isla Trinidad</t>
  </si>
  <si>
    <t>Avenida del Monasterio de El Escorial</t>
  </si>
  <si>
    <t>Calle Sangenjo</t>
  </si>
  <si>
    <t>Pilar, Madrid</t>
  </si>
  <si>
    <t>Calle de Puentedeume</t>
  </si>
  <si>
    <t>Calle de la Villa de Marín</t>
  </si>
  <si>
    <t>Calle de Ribadavia</t>
  </si>
  <si>
    <t>Calle Sandalio López</t>
  </si>
  <si>
    <t>Calle Villa de Marin</t>
  </si>
  <si>
    <t>Calle Julio Palacios</t>
  </si>
  <si>
    <t>Avenida de Monforte de Lemos</t>
  </si>
  <si>
    <t>Mirasierra, Madrid</t>
  </si>
  <si>
    <t>Cerro del Castañar</t>
  </si>
  <si>
    <t>Calle Caballero de la Triste Figura</t>
  </si>
  <si>
    <t>Calle del Monasterio de las Batuecas</t>
  </si>
  <si>
    <t>Calle Cerro del Castañar</t>
  </si>
  <si>
    <t>Calle Antonia Baena</t>
  </si>
  <si>
    <t>Calle de Otero y Delage</t>
  </si>
  <si>
    <t>Calle Buitrago del Lozoya</t>
  </si>
  <si>
    <t>Calle Ginzo de Limia</t>
  </si>
  <si>
    <t>Calle de Antonio López Aguado</t>
  </si>
  <si>
    <t>Calle de Nuestra Señora de Valverde</t>
  </si>
  <si>
    <t>Plaza de Verín</t>
  </si>
  <si>
    <t>Plaza de Ribadeo</t>
  </si>
  <si>
    <t>Plaza de Mondariz</t>
  </si>
  <si>
    <t>Calle de Villava</t>
  </si>
  <si>
    <t>Avenida de Betanzos</t>
  </si>
  <si>
    <t>El Pardo, Madrid</t>
  </si>
  <si>
    <t>Calle de Fermín Caballero</t>
  </si>
  <si>
    <t>Calle san modesto</t>
  </si>
  <si>
    <t>Arroyo del Fresno, Madrid</t>
  </si>
  <si>
    <t>Urb. Mirasierra</t>
  </si>
  <si>
    <t>Plaza de Padrón</t>
  </si>
  <si>
    <t>Calle de juan sanchez</t>
  </si>
  <si>
    <t>Calle Mirallos</t>
  </si>
  <si>
    <t>Calle de Ponferrada</t>
  </si>
  <si>
    <t>Fuentelarreina, Madrid</t>
  </si>
  <si>
    <t>Calle Chapinería</t>
  </si>
  <si>
    <t>Calle de Riscos de Polanco</t>
  </si>
  <si>
    <t>Calle de la Costa Brava</t>
  </si>
  <si>
    <t>Calle Redecilla del Camino</t>
  </si>
  <si>
    <t>Plaza de Corcubión</t>
  </si>
  <si>
    <t>Calle Afueras a Valverde</t>
  </si>
  <si>
    <t>Plaza de Tuy</t>
  </si>
  <si>
    <t>Calle Julio Montero</t>
  </si>
  <si>
    <t>Calle de San Dacio</t>
  </si>
  <si>
    <t>Calle de Nuria</t>
  </si>
  <si>
    <t>Calle de la Masó</t>
  </si>
  <si>
    <t>Calle Virgen de Aranzazu</t>
  </si>
  <si>
    <t>Calle de La Bañeza</t>
  </si>
  <si>
    <t>Calle la Isla de Tabarca</t>
  </si>
  <si>
    <t>Calle de las Islas Marshall</t>
  </si>
  <si>
    <t>Avenida del Monasterio de Silos</t>
  </si>
  <si>
    <t>Calle Cerrillo</t>
  </si>
  <si>
    <t>Calle Leopoldo Alas Clarín</t>
  </si>
  <si>
    <t>Calle DE PEDRO RICO</t>
  </si>
  <si>
    <t>Urb. SI</t>
  </si>
  <si>
    <t>Calle Toques</t>
  </si>
  <si>
    <t>Calle Ramon Gomez de la Serna</t>
  </si>
  <si>
    <t>Calle de Isla de Formosa</t>
  </si>
  <si>
    <t>Calle de Carlos Morla Lynch</t>
  </si>
  <si>
    <t>Calle del Puerto de Maspalomas</t>
  </si>
  <si>
    <t>Calle José Anduiza</t>
  </si>
  <si>
    <t>Camino Redecilla del</t>
  </si>
  <si>
    <t>grañon</t>
  </si>
  <si>
    <t>Calle Doctor Guiu</t>
  </si>
  <si>
    <t>Calle Islas Británicas</t>
  </si>
  <si>
    <t>Calle del Soldado</t>
  </si>
  <si>
    <t>Calle de Sarria</t>
  </si>
  <si>
    <t>Calle Cámaras</t>
  </si>
  <si>
    <t>Calle de Gabriela Mistral</t>
  </si>
  <si>
    <t>Calle de Moralzarzal</t>
  </si>
  <si>
    <t>Calle Miguel Aracil</t>
  </si>
  <si>
    <t>Paseo Tierra de Melide</t>
  </si>
  <si>
    <t>Castillo de Candanchú</t>
  </si>
  <si>
    <t>Paseo TIERRA DE MELIDE</t>
  </si>
  <si>
    <t>Calle Vegafría</t>
  </si>
  <si>
    <t>Calle de Hospital de Órbigo</t>
  </si>
  <si>
    <t>Calle de las Islas Cíes</t>
  </si>
  <si>
    <t>Calle San Juan de Ortega</t>
  </si>
  <si>
    <t>Calle de Rosalía de Castro</t>
  </si>
  <si>
    <t>Calle del Cerro de la Carrasqueta</t>
  </si>
  <si>
    <t>Calle de María Tubau</t>
  </si>
  <si>
    <t>Camino de Ganapanes</t>
  </si>
  <si>
    <t>Calle de Cantalejo</t>
  </si>
  <si>
    <t>Calle de Joaquín Lorenzo</t>
  </si>
  <si>
    <t>Calle Manresa</t>
  </si>
  <si>
    <t>Antonia Baena</t>
  </si>
  <si>
    <t>Calle Alfredo Marquerie</t>
  </si>
  <si>
    <t>Calle César Manrique</t>
  </si>
  <si>
    <t>Calle de Fresnedillas</t>
  </si>
  <si>
    <t>Plaza del Pico Salvaguardia</t>
  </si>
  <si>
    <t>Calle de Marbella</t>
  </si>
  <si>
    <t>Calle SAN JUAN DE ORTEGA</t>
  </si>
  <si>
    <t>ramon gómez de la serna</t>
  </si>
  <si>
    <t>Calle caballero de los espejos</t>
  </si>
  <si>
    <t>julio palacios</t>
  </si>
  <si>
    <t>Avenida del Santuario de Valverde</t>
  </si>
  <si>
    <t>Ronda DEL INGENIOSO HIDALGO</t>
  </si>
  <si>
    <t>Calle Melchor Fernández Almagro</t>
  </si>
  <si>
    <t>Avenida de la Guardia</t>
  </si>
  <si>
    <t>Avenida DEL CAMINO DE SANTIAGO</t>
  </si>
  <si>
    <t>Calle Isla de Saipan</t>
  </si>
  <si>
    <t>Calle GERARDO BAENA</t>
  </si>
  <si>
    <t>Plaza VERIN</t>
  </si>
  <si>
    <t>Ginzo de Limia</t>
  </si>
  <si>
    <t>Calle de Palas de Rey</t>
  </si>
  <si>
    <t>Calle SARRIA</t>
  </si>
  <si>
    <t>Calle Monasterio de Montesclaros</t>
  </si>
  <si>
    <t>Urb. Corcubión</t>
  </si>
  <si>
    <t>Avenida del Camino de Santiago</t>
  </si>
  <si>
    <t>Calle de Isabel Colbrand</t>
  </si>
  <si>
    <t>Calle de los Gavilanes</t>
  </si>
  <si>
    <t>Calle Collado Mostajo</t>
  </si>
  <si>
    <t>Avenida el Ferrol</t>
  </si>
  <si>
    <t>Calle de Ángel Múgica</t>
  </si>
  <si>
    <t>Calle Santiso</t>
  </si>
  <si>
    <t>Calle del Monasterio de Las Huelgas</t>
  </si>
  <si>
    <t>Calle del Monasterio de las Huelgas</t>
  </si>
  <si>
    <t>francisco sancha</t>
  </si>
  <si>
    <t>Calle Francisco Sancha</t>
  </si>
  <si>
    <t>Urb. fuentelarreina</t>
  </si>
  <si>
    <t>Calle Fernández Cid</t>
  </si>
  <si>
    <t>Calle Arzobispo Morcillo</t>
  </si>
  <si>
    <t>Calle de la Peña del Cuervo</t>
  </si>
  <si>
    <t>Calle Viloria de La Rioja</t>
  </si>
  <si>
    <t>Calle Cebreiro</t>
  </si>
  <si>
    <t>Calle de Santiago de Compostela</t>
  </si>
  <si>
    <t>Calle de Celanova</t>
  </si>
  <si>
    <t>Calle Joaquín Lorenzo</t>
  </si>
  <si>
    <t>Calle Badalona</t>
  </si>
  <si>
    <t>Calle Isla de Rodas</t>
  </si>
  <si>
    <t>Calle Juan Sánchez</t>
  </si>
  <si>
    <t>Calle del Doctor Mediavilla</t>
  </si>
  <si>
    <t>Calle Cirauqui</t>
  </si>
  <si>
    <t>Calle de la Isla de Arosa</t>
  </si>
  <si>
    <t>Avenida Cardenal Herrera Oria</t>
  </si>
  <si>
    <t>Calle Portomarín</t>
  </si>
  <si>
    <t>Calle de Mataró</t>
  </si>
  <si>
    <t>Avenida Betanzos</t>
  </si>
  <si>
    <t>Calle del Pico Balaitus</t>
  </si>
  <si>
    <t>Julio Calvo</t>
  </si>
  <si>
    <t>Avenida del Padre Cipriano</t>
  </si>
  <si>
    <t>Calle San Julián del Camino</t>
  </si>
  <si>
    <t>Calle Isla Graciosa</t>
  </si>
  <si>
    <t>Calle Chantada</t>
  </si>
  <si>
    <t>Inocencio Fernández</t>
  </si>
  <si>
    <t>Calle Pena Auseba</t>
  </si>
  <si>
    <t>Calle Islas Marquesas</t>
  </si>
  <si>
    <t>Urb. Si</t>
  </si>
  <si>
    <t>c) cerró del castañar</t>
  </si>
  <si>
    <t>Calle Cardenuela Riopico</t>
  </si>
  <si>
    <t>Avenida Santuario de Valverde</t>
  </si>
  <si>
    <t>Avenida de Santo Domingo de la Calzada</t>
  </si>
  <si>
    <t>Calle FRESNADILLAS</t>
  </si>
  <si>
    <t>Calle MANRESA</t>
  </si>
  <si>
    <t>Calle de la Isla de Arosa, Madrid</t>
  </si>
  <si>
    <t>El Ferrol</t>
  </si>
  <si>
    <t>Calle ARZOBISPO MORCILLO</t>
  </si>
  <si>
    <t>Urb. Entregar en el local de Inmobiliaria Albamar.</t>
  </si>
  <si>
    <t>Calle de Valcarlos</t>
  </si>
  <si>
    <t>CANTALEJOS</t>
  </si>
  <si>
    <t>Calle Isla Malaita</t>
  </si>
  <si>
    <t>Avenida de Montecarmelo</t>
  </si>
  <si>
    <t>Camino DE SANTIAGO</t>
  </si>
  <si>
    <t>Islas Chafarinas</t>
  </si>
  <si>
    <t>Calle del Arroyo del Monte</t>
  </si>
  <si>
    <t>Calle del Mirador de la Reina</t>
  </si>
  <si>
    <t>Calle Pablo Gargallo</t>
  </si>
  <si>
    <t>Calle del Collado de Marichiva</t>
  </si>
  <si>
    <t>Calle mingorrubio</t>
  </si>
  <si>
    <t>Calle ISLA GRACIOSA</t>
  </si>
  <si>
    <t>Calle Arnedillo</t>
  </si>
  <si>
    <t>Calle Costa Brava</t>
  </si>
  <si>
    <t>Avenida de Salas de los Infantes</t>
  </si>
  <si>
    <t>Calle del Cerro Minguete</t>
  </si>
  <si>
    <t>Calle Alejandro Casona</t>
  </si>
  <si>
    <t>Calle CERRO DEL CASTAÑAR</t>
  </si>
  <si>
    <t>Puente la Reina</t>
  </si>
  <si>
    <t>Calle julio palacios</t>
  </si>
  <si>
    <t>Juan Sánchez</t>
  </si>
  <si>
    <t>Calle Vicente Jimeno</t>
  </si>
  <si>
    <t>Ronda del Caballero de la Mancha</t>
  </si>
  <si>
    <t>Calle Cantalejo</t>
  </si>
  <si>
    <t>Mario Recuero</t>
  </si>
  <si>
    <t>Calle de la Isla de Java</t>
  </si>
  <si>
    <t>Sanchinarro, Madrid</t>
  </si>
  <si>
    <t>Calle de Adriano de Utrecht</t>
  </si>
  <si>
    <t>Conde Orgaz-Piovera, Madrid</t>
  </si>
  <si>
    <t>Ronda Manuel Granero</t>
  </si>
  <si>
    <t>Hortaleza, Madrid</t>
  </si>
  <si>
    <t>Avenida de los Madroños</t>
  </si>
  <si>
    <t>Calle de Ana de Austria</t>
  </si>
  <si>
    <t>Palomas, Madrid</t>
  </si>
  <si>
    <t>Calle de Bueso de Pineda</t>
  </si>
  <si>
    <t>Virgen del Cortijo - Manoteras, Madrid</t>
  </si>
  <si>
    <t>Calle de Dulce Chacón</t>
  </si>
  <si>
    <t>Valdebebas - Valdefuentes, Madrid</t>
  </si>
  <si>
    <t>Pinar del Rey, Madrid</t>
  </si>
  <si>
    <t>Urb. Conde de Orgaz</t>
  </si>
  <si>
    <t>Urb. Arturo Soria</t>
  </si>
  <si>
    <t>Calle Paula de la Vega</t>
  </si>
  <si>
    <t>Canillas, Madrid</t>
  </si>
  <si>
    <t>Calle de Alcorisa</t>
  </si>
  <si>
    <t>Calle Valverde de la Virgen</t>
  </si>
  <si>
    <t>Avenida de San Luis</t>
  </si>
  <si>
    <t>Calle de Silvano</t>
  </si>
  <si>
    <t>Calle Totana</t>
  </si>
  <si>
    <t>Calle de López de Hoyos</t>
  </si>
  <si>
    <t>Calle Infante Diego</t>
  </si>
  <si>
    <t>Calle Julián Hernández</t>
  </si>
  <si>
    <t>Avenida de los Andes</t>
  </si>
  <si>
    <t>Calle Ana de Austria</t>
  </si>
  <si>
    <t>Calle Alcalde Henche de la Plata</t>
  </si>
  <si>
    <t>Avenida de los Arces</t>
  </si>
  <si>
    <t>Avenida Isabel de Valois</t>
  </si>
  <si>
    <t>Calle Fernández Llamazares</t>
  </si>
  <si>
    <t>Calle de José Rizal</t>
  </si>
  <si>
    <t>Calle de María de las Mercedes de Borbón</t>
  </si>
  <si>
    <t>Calle Villa de Churriana</t>
  </si>
  <si>
    <t>Calle Nevado del Ruiz</t>
  </si>
  <si>
    <t>Calle de Américo Castro</t>
  </si>
  <si>
    <t>Calle Cardenal Tavera</t>
  </si>
  <si>
    <t>Apóstol Santiago, Madrid</t>
  </si>
  <si>
    <t>Calle de las Cuevas de Almanzora</t>
  </si>
  <si>
    <t>Carril del Conde</t>
  </si>
  <si>
    <t>Americo Castro</t>
  </si>
  <si>
    <t>Calle de Balaguer</t>
  </si>
  <si>
    <t>Calle del Mar Caspio</t>
  </si>
  <si>
    <t>Calle de Tribaldos</t>
  </si>
  <si>
    <t>Calle de Añastro</t>
  </si>
  <si>
    <t>Calle de la Toronga</t>
  </si>
  <si>
    <t>Avenida de Manoteras</t>
  </si>
  <si>
    <t>Calle Olimpo</t>
  </si>
  <si>
    <t>Calle de Cuevas de Almanzora</t>
  </si>
  <si>
    <t>Calle del Sándalo</t>
  </si>
  <si>
    <t>Calle del Mar Menor</t>
  </si>
  <si>
    <t>Calle mar cantábrico</t>
  </si>
  <si>
    <t>Calle de Andorra</t>
  </si>
  <si>
    <t>Carretera de Canillas</t>
  </si>
  <si>
    <t>Calle Infanta Maria</t>
  </si>
  <si>
    <t>Calle de Somontín</t>
  </si>
  <si>
    <t>Calle Grama</t>
  </si>
  <si>
    <t>Calle Uría</t>
  </si>
  <si>
    <t>Calle Santa Susana</t>
  </si>
  <si>
    <t>Calle Agustín Calvo</t>
  </si>
  <si>
    <t>Calle Andrés Obispo</t>
  </si>
  <si>
    <t>MACHUPICHU</t>
  </si>
  <si>
    <t>Avenida de Secundino Zuazo</t>
  </si>
  <si>
    <t>Avenida Manuel Fraga Iribarne</t>
  </si>
  <si>
    <t>Calle de María de Portugal</t>
  </si>
  <si>
    <t>Avenida de Logroño</t>
  </si>
  <si>
    <t>Calle Biosca</t>
  </si>
  <si>
    <t>Calle Isabel Clara Eugenia</t>
  </si>
  <si>
    <t>Calle Princesa de Éboli</t>
  </si>
  <si>
    <t>Camino Olivar</t>
  </si>
  <si>
    <t>Camino del olivar</t>
  </si>
  <si>
    <t>Calle del Pintor Brenes</t>
  </si>
  <si>
    <t>Avenida Machupichu</t>
  </si>
  <si>
    <t>Calle Santa Adela</t>
  </si>
  <si>
    <t>Pinar del Rey</t>
  </si>
  <si>
    <t>Calle Ángel Luis de la Herrán</t>
  </si>
  <si>
    <t>Gran Vía de Hortaleza</t>
  </si>
  <si>
    <t>Calle Calanda</t>
  </si>
  <si>
    <t>Calle Yarumal</t>
  </si>
  <si>
    <t>Calle Popayán</t>
  </si>
  <si>
    <t>Calle Mahonia</t>
  </si>
  <si>
    <t>Urb. Campo de las Naciones</t>
  </si>
  <si>
    <t>Avenida de la Virgen del Carmen</t>
  </si>
  <si>
    <t>Calle Gualanday</t>
  </si>
  <si>
    <t>Calle del Santo Ángel, Madrid</t>
  </si>
  <si>
    <t>Lavanda</t>
  </si>
  <si>
    <t>Calle Diego Hurtado de Mendoza</t>
  </si>
  <si>
    <t>Avenida de los Prunos</t>
  </si>
  <si>
    <t>Avenida de Celio Villalba</t>
  </si>
  <si>
    <t>Av. de Machupichu</t>
  </si>
  <si>
    <t>CESAR CORT BOTI</t>
  </si>
  <si>
    <t>Moratalla</t>
  </si>
  <si>
    <t>Azagra</t>
  </si>
  <si>
    <t>Calle de Ramón Power</t>
  </si>
  <si>
    <t>Calle ANDORRA</t>
  </si>
  <si>
    <t>Calle Palermo</t>
  </si>
  <si>
    <t>Avenida de Juan Antonio Samaranch</t>
  </si>
  <si>
    <t>Urb. Puerta de Chamartín</t>
  </si>
  <si>
    <t>Calle de la Liberacion</t>
  </si>
  <si>
    <t>Calle Rafaela Aparicio</t>
  </si>
  <si>
    <t>Calle del Olivar</t>
  </si>
  <si>
    <t>Avenida de Francisco Pi y Margall</t>
  </si>
  <si>
    <t>Calle del Moscatelar</t>
  </si>
  <si>
    <t>Calle GUADALAJARA</t>
  </si>
  <si>
    <t>Calle de las Pedroñeras</t>
  </si>
  <si>
    <t>Calle de Machaquito</t>
  </si>
  <si>
    <t>Calle Alejandro Villegas</t>
  </si>
  <si>
    <t>Avenida Niceto Alcalá Zamora</t>
  </si>
  <si>
    <t>Calle Calasparra</t>
  </si>
  <si>
    <t>Avenida Logroño</t>
  </si>
  <si>
    <t>Calle de Vicente Blasco Ibáñez</t>
  </si>
  <si>
    <t>Calle Gustavo Pérez Puig</t>
  </si>
  <si>
    <t>Calle Santa Virgilia</t>
  </si>
  <si>
    <t>Calle Motilla del Palancar</t>
  </si>
  <si>
    <t>Calle de César Cort Botí</t>
  </si>
  <si>
    <t>Calle Isabel Clara Eugenia, Madrid</t>
  </si>
  <si>
    <t>Plaza Villalcázar de Sirga</t>
  </si>
  <si>
    <t>Calle Manuel Pombo Angulo</t>
  </si>
  <si>
    <t>Calle de Pegaso</t>
  </si>
  <si>
    <t>Avenida de Machupichu</t>
  </si>
  <si>
    <t>Calle de las Sicélidas</t>
  </si>
  <si>
    <t>Calle isabel de valois</t>
  </si>
  <si>
    <t>BELIANES</t>
  </si>
  <si>
    <t>Calle Vélez Rubio</t>
  </si>
  <si>
    <t>Calle de Oña</t>
  </si>
  <si>
    <t>Cervera</t>
  </si>
  <si>
    <t>Calle Rafael Vega</t>
  </si>
  <si>
    <t>Calle Belianes</t>
  </si>
  <si>
    <t>Calle Baranoa</t>
  </si>
  <si>
    <t>Calle de Torquemada</t>
  </si>
  <si>
    <t>Avenida de Niceto Alcalá Zamora</t>
  </si>
  <si>
    <t>Calle Sanlúcar de Barrameda</t>
  </si>
  <si>
    <t>Calle Valdecaleras</t>
  </si>
  <si>
    <t>Urb. La Piovera</t>
  </si>
  <si>
    <t>Calle Americo castro</t>
  </si>
  <si>
    <t>Calle Guadalajara</t>
  </si>
  <si>
    <t>Avenida de los arces</t>
  </si>
  <si>
    <t>Urb. Palomas - Piovera</t>
  </si>
  <si>
    <t>Calle de Valdetorres de Jarama</t>
  </si>
  <si>
    <t>Avenida de la Gran Vía de Hortaleza</t>
  </si>
  <si>
    <t>Calle de los Hermanos Gascón</t>
  </si>
  <si>
    <t>Américo Castro</t>
  </si>
  <si>
    <t>Calle Luis Jiménez de Asúa</t>
  </si>
  <si>
    <t>Calle de Mota del Cuervo</t>
  </si>
  <si>
    <t>Calle del Golfo de Salonica</t>
  </si>
  <si>
    <t>Calle de Alejandro Villegas</t>
  </si>
  <si>
    <t>Calle Antonio Cavero</t>
  </si>
  <si>
    <t>Calle de Félix Candela</t>
  </si>
  <si>
    <t>Calle de Navaleno</t>
  </si>
  <si>
    <t>Calle Nápoles</t>
  </si>
  <si>
    <t>Calle dulce chacon</t>
  </si>
  <si>
    <t>Calle Barichara</t>
  </si>
  <si>
    <t>Tribaldos 38</t>
  </si>
  <si>
    <t>TORQUEMADA</t>
  </si>
  <si>
    <t>Calle Camelias</t>
  </si>
  <si>
    <t>Calle de la Grama</t>
  </si>
  <si>
    <t>Calle Pedroñeras</t>
  </si>
  <si>
    <t>Calle Mojácar</t>
  </si>
  <si>
    <t>Calle Roquetas de Mar, Madrid</t>
  </si>
  <si>
    <t>Calle Francisco Palomo, Madrid</t>
  </si>
  <si>
    <t>Calle del Pintor Antonio Saura</t>
  </si>
  <si>
    <t>Calle Somontín</t>
  </si>
  <si>
    <t>Calle Quilichao</t>
  </si>
  <si>
    <t>Calle Gran Via de Hortaleza</t>
  </si>
  <si>
    <t>Calle Cervera</t>
  </si>
  <si>
    <t>Calle Peonías</t>
  </si>
  <si>
    <t>Calle santa virgilia</t>
  </si>
  <si>
    <t>Calle Pobla de Segur</t>
  </si>
  <si>
    <t>Calle de Esteban Palacios</t>
  </si>
  <si>
    <t>Avenida de Francisco Javier Sáenz de Oiza</t>
  </si>
  <si>
    <t>Calle MONTEARAGÓN</t>
  </si>
  <si>
    <t>Avenida jose antonio samaranch</t>
  </si>
  <si>
    <t>AMERICO CASTRO</t>
  </si>
  <si>
    <t>Calle Montearagón</t>
  </si>
  <si>
    <t>Calle de Miranda de Arga</t>
  </si>
  <si>
    <t>Roquetas del mar</t>
  </si>
  <si>
    <t>Calle Francisco Palomo</t>
  </si>
  <si>
    <t>Motilla del Palancar</t>
  </si>
  <si>
    <t>Santa Virgilia</t>
  </si>
  <si>
    <t>Calle Bacares</t>
  </si>
  <si>
    <t>BARICHARA</t>
  </si>
  <si>
    <t>Calle de Belisana, Madrid</t>
  </si>
  <si>
    <t>Plaza de monterrey</t>
  </si>
  <si>
    <t>Urb. Sanchinarro</t>
  </si>
  <si>
    <t>Calle Joaquín Cimas</t>
  </si>
  <si>
    <t>Calle Colios</t>
  </si>
  <si>
    <t>Calle Miguel Ángel Asturias</t>
  </si>
  <si>
    <t>Arzua</t>
  </si>
  <si>
    <t>Calle Solsona</t>
  </si>
  <si>
    <t>Calle de Ulises</t>
  </si>
  <si>
    <t>Rafael Vega</t>
  </si>
  <si>
    <t>Avenida Arroyo del Santo</t>
  </si>
  <si>
    <t>Calle de Montemayor de Pililla</t>
  </si>
  <si>
    <t>Pegaso</t>
  </si>
  <si>
    <t>Calle DE DULCE CHACÓN</t>
  </si>
  <si>
    <t>Avenida DE FRANCISCO PI Y MARGALL</t>
  </si>
  <si>
    <t>Calle MARÍA DE PORTUGAL</t>
  </si>
  <si>
    <t>Avenida de la Gran Vía Hortaleza</t>
  </si>
  <si>
    <t>Calle de Josefina Carabias</t>
  </si>
  <si>
    <t>Ana de Austria</t>
  </si>
  <si>
    <t>Avenida Manoteras</t>
  </si>
  <si>
    <t>Manzanar</t>
  </si>
  <si>
    <t>Avenida FRANCISCO PI Y MARGALL</t>
  </si>
  <si>
    <t>Calle de Alonso Saavedra</t>
  </si>
  <si>
    <t>Calle de Valdecaleras</t>
  </si>
  <si>
    <t>Calle Tamalameque</t>
  </si>
  <si>
    <t>Avenida DE LOS ARCES</t>
  </si>
  <si>
    <t>Avenida Francisco Pi y Margall</t>
  </si>
  <si>
    <t>Calle Aldaya</t>
  </si>
  <si>
    <t>Calle Tolima</t>
  </si>
  <si>
    <t>Armonía</t>
  </si>
  <si>
    <t>Antonio Cavero</t>
  </si>
  <si>
    <t>Calle Arzúa</t>
  </si>
  <si>
    <t>Cardenal Tavera</t>
  </si>
  <si>
    <t>Calle Seo de Urgel</t>
  </si>
  <si>
    <t>conde de las posadas</t>
  </si>
  <si>
    <t>Biosca</t>
  </si>
  <si>
    <t>Urb. Urbanizacion Guadalupe</t>
  </si>
  <si>
    <t>Calle Milán</t>
  </si>
  <si>
    <t>Calle Javier del Quinto</t>
  </si>
  <si>
    <t>Chamberí, Madrid</t>
  </si>
  <si>
    <t>Almagro, Madrid</t>
  </si>
  <si>
    <t>Calle de El Españoleto</t>
  </si>
  <si>
    <t>Trafalgar, Madrid</t>
  </si>
  <si>
    <t>Nuevos Ministerios-Ríos Rosas, Madrid</t>
  </si>
  <si>
    <t>Calle de María de Guzmán</t>
  </si>
  <si>
    <t>Vallehermoso, Madrid</t>
  </si>
  <si>
    <t>Calle de Alonso Cano</t>
  </si>
  <si>
    <t>Calle DEL MAESTRO ANGEL LLORCA</t>
  </si>
  <si>
    <t>Gaztambide, Madrid</t>
  </si>
  <si>
    <t>Calle GAZTAMBIDE</t>
  </si>
  <si>
    <t>Paseo del General Martínez Campos</t>
  </si>
  <si>
    <t>Arapiles, Madrid</t>
  </si>
  <si>
    <t>Calle de Fernando el Católico</t>
  </si>
  <si>
    <t>Paseo de San Francisco de Sales</t>
  </si>
  <si>
    <t>Calle de Guzmán el Bueno</t>
  </si>
  <si>
    <t>Calle Fernando Católico</t>
  </si>
  <si>
    <t>Calle de Monteleón</t>
  </si>
  <si>
    <t>Calle de Ponzano</t>
  </si>
  <si>
    <t>Calle de Luchana</t>
  </si>
  <si>
    <t>Calle de Galileo</t>
  </si>
  <si>
    <t>Calle de Joaquín María López</t>
  </si>
  <si>
    <t>Calle de Melquíades Álvarez</t>
  </si>
  <si>
    <t>Calle de Gaztambide</t>
  </si>
  <si>
    <t>Calle de Santa Engracia</t>
  </si>
  <si>
    <t>Calle de Maudes</t>
  </si>
  <si>
    <t>Calle monteleon</t>
  </si>
  <si>
    <t>Calle del Cardenal Cisneros</t>
  </si>
  <si>
    <t>Calle de Viriato</t>
  </si>
  <si>
    <t>Calle de Blasco de Garay</t>
  </si>
  <si>
    <t>Calle Donoso Cortés</t>
  </si>
  <si>
    <t>Santa Engracia</t>
  </si>
  <si>
    <t>Calle de Vallehermoso</t>
  </si>
  <si>
    <t>Calle de Rodríguez San Pedro</t>
  </si>
  <si>
    <t>Calle Ponce de León</t>
  </si>
  <si>
    <t>Calle de José Abascal</t>
  </si>
  <si>
    <t>Calle de miguel angel</t>
  </si>
  <si>
    <t>Calle de Ríos Rosas</t>
  </si>
  <si>
    <t>MODESTO LA FUENTE</t>
  </si>
  <si>
    <t>Avenida de Filipinas, Madrid</t>
  </si>
  <si>
    <t>Calle DE GALILEO</t>
  </si>
  <si>
    <t>Calle de Espronceda</t>
  </si>
  <si>
    <t>Plaza de Olavide</t>
  </si>
  <si>
    <t>Calle de Max Aub</t>
  </si>
  <si>
    <t>Calle de Cea Bermúdez</t>
  </si>
  <si>
    <t>Calle Hilarión Eslava</t>
  </si>
  <si>
    <t>Calle de Andres Mellado</t>
  </si>
  <si>
    <t>Calle de Fernández de la Hoz</t>
  </si>
  <si>
    <t>Calle de Isaac Peral</t>
  </si>
  <si>
    <t>Plaza del Conde del Valle de Súchil</t>
  </si>
  <si>
    <t>rio rosas</t>
  </si>
  <si>
    <t>Calle del Marqués del Vasto</t>
  </si>
  <si>
    <t>Calle de Fernández de los Ríos</t>
  </si>
  <si>
    <t>Calle de Trafalgar</t>
  </si>
  <si>
    <t>Avenida de Filipinas</t>
  </si>
  <si>
    <t>Plaza DE CRISTO REY</t>
  </si>
  <si>
    <t>Calle del Marqués del Riscal</t>
  </si>
  <si>
    <t>Calle Sotomayor</t>
  </si>
  <si>
    <t>Calle de Bretón de los Herreros</t>
  </si>
  <si>
    <t>Calle de García de Paredes</t>
  </si>
  <si>
    <t>Calle Rafael Calvo</t>
  </si>
  <si>
    <t>Calle Santa Engracia</t>
  </si>
  <si>
    <t>Calle García de Paredes</t>
  </si>
  <si>
    <t>Calle de la Santísima Trinidad</t>
  </si>
  <si>
    <t>Calle Magallanes</t>
  </si>
  <si>
    <t>Calle JULIAN ROMEA</t>
  </si>
  <si>
    <t>Calle del Monte Esquinza</t>
  </si>
  <si>
    <t>Calle de Alenza</t>
  </si>
  <si>
    <t>Calle de Vallehermoso, Madrid</t>
  </si>
  <si>
    <t>Calle de Zurbano</t>
  </si>
  <si>
    <t>Calle de Gaztambide, Madrid</t>
  </si>
  <si>
    <t>Calle MONTE ESQUINZA</t>
  </si>
  <si>
    <t>Calle DE MODESTO DE LA FUENTE</t>
  </si>
  <si>
    <t>José Abascal</t>
  </si>
  <si>
    <t>Calle de Gonzalo de Córdoba</t>
  </si>
  <si>
    <t>Calle de San Bernardo</t>
  </si>
  <si>
    <t>Calle de Cristóbal Bordiú</t>
  </si>
  <si>
    <t>Calle Zurbano</t>
  </si>
  <si>
    <t>Calle de Arapiles</t>
  </si>
  <si>
    <t>gaztambide</t>
  </si>
  <si>
    <t>Calle de Modesto Lafuente</t>
  </si>
  <si>
    <t>Calle Eloy Gonzalo</t>
  </si>
  <si>
    <t>Calle Virtudes</t>
  </si>
  <si>
    <t>Calle de Cea Bermúdez, Madrid</t>
  </si>
  <si>
    <t>Calle de Covarrubias</t>
  </si>
  <si>
    <t>jose abascal</t>
  </si>
  <si>
    <t>Calle de Medellín</t>
  </si>
  <si>
    <t>Calle de Lucio del Valle</t>
  </si>
  <si>
    <t>San Francisco de Sales</t>
  </si>
  <si>
    <t>Calle Fuencarral</t>
  </si>
  <si>
    <t>EGUILAZ</t>
  </si>
  <si>
    <t>Calle de Sagasta</t>
  </si>
  <si>
    <t>VALLEHERMOSO</t>
  </si>
  <si>
    <t>Calle gral arrando</t>
  </si>
  <si>
    <t>Santander</t>
  </si>
  <si>
    <t>Calle GARCILASO</t>
  </si>
  <si>
    <t>Calle de Sandoval</t>
  </si>
  <si>
    <t>Calle Francisco Ricci</t>
  </si>
  <si>
    <t>Garcia de Paredes</t>
  </si>
  <si>
    <t>Calle DE BRETÓN DE LOS HERREROS</t>
  </si>
  <si>
    <t>Calle General Álvarez de Castro</t>
  </si>
  <si>
    <t>Calle Sotomayor, Madrid</t>
  </si>
  <si>
    <t>Calle de Almagro</t>
  </si>
  <si>
    <t>Calle de Fuencarral</t>
  </si>
  <si>
    <t>Calle Monteleón</t>
  </si>
  <si>
    <t>Calle General Ampudia</t>
  </si>
  <si>
    <t>BRAVO MURILLO/RIOS ROSAS</t>
  </si>
  <si>
    <t>Calle del General Arrando</t>
  </si>
  <si>
    <t>Calle del General Ampudia</t>
  </si>
  <si>
    <t>Calle Meléndez Valdés</t>
  </si>
  <si>
    <t>Trafalgar</t>
  </si>
  <si>
    <t>Calle MAUDES</t>
  </si>
  <si>
    <t>Calle María Panes</t>
  </si>
  <si>
    <t>Calle José Marañón</t>
  </si>
  <si>
    <t>Calle de Don Álvaro de Bazán</t>
  </si>
  <si>
    <t>Calle General Alvarez de Castro</t>
  </si>
  <si>
    <t>Calle Escosura</t>
  </si>
  <si>
    <t>Plaza de Cristo Rey</t>
  </si>
  <si>
    <t>Calle Blasco de Garay</t>
  </si>
  <si>
    <t>Calle Lucio del Valle</t>
  </si>
  <si>
    <t>Calle Arcipreste de Hita</t>
  </si>
  <si>
    <t>Calle Feijóo</t>
  </si>
  <si>
    <t>Calle Quesada</t>
  </si>
  <si>
    <t>Calle Esquilache</t>
  </si>
  <si>
    <t>Joaquín María Lopez</t>
  </si>
  <si>
    <t>Guzman el Bueno</t>
  </si>
  <si>
    <t>Calle Calvo Asensio</t>
  </si>
  <si>
    <t>DONOSO CORTES</t>
  </si>
  <si>
    <t>Plaza del Descubridor Diego de Ordás</t>
  </si>
  <si>
    <t>Calle raimundo lulio</t>
  </si>
  <si>
    <t>Calle castillo</t>
  </si>
  <si>
    <t>Calle Cristóbal bordiu</t>
  </si>
  <si>
    <t>Calle Garcilaso</t>
  </si>
  <si>
    <t>Calle de carranza</t>
  </si>
  <si>
    <t>Calle de Alberto Aguilera</t>
  </si>
  <si>
    <t>Travesía Andrés Mellado</t>
  </si>
  <si>
    <t>Calle de Jordán</t>
  </si>
  <si>
    <t>Lucio del Valle</t>
  </si>
  <si>
    <t>Fernando el catolico</t>
  </si>
  <si>
    <t>Calle DE BRAVO MURILLO</t>
  </si>
  <si>
    <t>Calle Santa Feliciana</t>
  </si>
  <si>
    <t>Calle de Hartzenbusch, 28010</t>
  </si>
  <si>
    <t>Calle de Julián Romea</t>
  </si>
  <si>
    <t>Fernando el Católico</t>
  </si>
  <si>
    <t>Calle de garcía de paredes</t>
  </si>
  <si>
    <t>Calle Alburquerque</t>
  </si>
  <si>
    <t>Calle de Eguilaz</t>
  </si>
  <si>
    <t>PONCE DE LEON</t>
  </si>
  <si>
    <t>Sótano exterior</t>
  </si>
  <si>
    <t>Calle María de Guzmán</t>
  </si>
  <si>
    <t>Andrés Mellado</t>
  </si>
  <si>
    <t>Fernandez de La Hoz</t>
  </si>
  <si>
    <t>Urb. semisótano con patio</t>
  </si>
  <si>
    <t>Calle de Jerónimo de la Quintana</t>
  </si>
  <si>
    <t>Calle MOREJON</t>
  </si>
  <si>
    <t>Paseo SAN FRANCISCO DE SALES</t>
  </si>
  <si>
    <t>Isaac peral</t>
  </si>
  <si>
    <t>San Bernardo</t>
  </si>
  <si>
    <t>Calle de Ramiro II</t>
  </si>
  <si>
    <t>Ventas, Madrid</t>
  </si>
  <si>
    <t>Pueblo Nuevo, Madrid</t>
  </si>
  <si>
    <t>Calle Luis Ruiz</t>
  </si>
  <si>
    <t>Atalaya, Madrid</t>
  </si>
  <si>
    <t>Calle de Arturo Soria</t>
  </si>
  <si>
    <t>Quintana, Madrid</t>
  </si>
  <si>
    <t>Calle de Elfo</t>
  </si>
  <si>
    <t>San Juan Bautista, Madrid</t>
  </si>
  <si>
    <t>Ciudad Lineal, Madrid</t>
  </si>
  <si>
    <t>Costillares, Madrid</t>
  </si>
  <si>
    <t>Calle del Condado de Treviño</t>
  </si>
  <si>
    <t>Lorenzo San Nicolás</t>
  </si>
  <si>
    <t>Calle de Gonzalo de Berceo</t>
  </si>
  <si>
    <t>Calle Pablo Lafargue</t>
  </si>
  <si>
    <t>Institución de la Libre Enseñanza</t>
  </si>
  <si>
    <t>Calle Montejurra</t>
  </si>
  <si>
    <t>Calle de Vital Aza</t>
  </si>
  <si>
    <t>Concepción, Madrid</t>
  </si>
  <si>
    <t>Calle Virgen del Val</t>
  </si>
  <si>
    <t>Calle Campuzano</t>
  </si>
  <si>
    <t>Plaza Anguiano</t>
  </si>
  <si>
    <t>Colina, Madrid</t>
  </si>
  <si>
    <t>Calle Vicente Muzas</t>
  </si>
  <si>
    <t>Avenida Donostiarra</t>
  </si>
  <si>
    <t>Calle Caleruega</t>
  </si>
  <si>
    <t>Calle Alcalá</t>
  </si>
  <si>
    <t>Calle Elfo</t>
  </si>
  <si>
    <t>Calle Postdam</t>
  </si>
  <si>
    <t>Avenida del Marqués de Corbera</t>
  </si>
  <si>
    <t>Calle de Santa Genoveva</t>
  </si>
  <si>
    <t>Calle de Marcelino Roa Vázquez</t>
  </si>
  <si>
    <t>Calle Gandhi</t>
  </si>
  <si>
    <t>Calle Agami</t>
  </si>
  <si>
    <t>San Pascual, Madrid</t>
  </si>
  <si>
    <t>Avenida de Badajoz</t>
  </si>
  <si>
    <t>Calle de Mesena</t>
  </si>
  <si>
    <t>Avenida de la Institución Libre de Enseñanza</t>
  </si>
  <si>
    <t>Luis Ruiz</t>
  </si>
  <si>
    <t>Calle del Jazmín</t>
  </si>
  <si>
    <t>Calle Arturo Soria</t>
  </si>
  <si>
    <t>Calle Rafael Bergamín</t>
  </si>
  <si>
    <t>Los urquiza</t>
  </si>
  <si>
    <t>Calle de Agastia</t>
  </si>
  <si>
    <t>San Gumersindo</t>
  </si>
  <si>
    <t>Calle del Lago Constanza</t>
  </si>
  <si>
    <t>Calle Virgen de los Reyes</t>
  </si>
  <si>
    <t>Calle Cipriano Sancho</t>
  </si>
  <si>
    <t>Calle de Alcalá</t>
  </si>
  <si>
    <t>Calle de Virgen de Lluc</t>
  </si>
  <si>
    <t>Calle Condesa de Venadito</t>
  </si>
  <si>
    <t>Donostiarra</t>
  </si>
  <si>
    <t>Lago Salado</t>
  </si>
  <si>
    <t>Calle de Torrelaguna</t>
  </si>
  <si>
    <t>Calle de Caleruega</t>
  </si>
  <si>
    <t>Calle Peloponeso</t>
  </si>
  <si>
    <t>Plaza Geólogos</t>
  </si>
  <si>
    <t>Calle Gómez de Avellaneda</t>
  </si>
  <si>
    <t>Calle de Siena</t>
  </si>
  <si>
    <t>Calle Buen Gobernador</t>
  </si>
  <si>
    <t>Ascao</t>
  </si>
  <si>
    <t>Calle de Ricardo Ortiz</t>
  </si>
  <si>
    <t>Calle Virgen del Coro</t>
  </si>
  <si>
    <t>Calle de Angel Larra</t>
  </si>
  <si>
    <t>Calle de Marcelino Álvarez</t>
  </si>
  <si>
    <t>Calle De Fernández Caro</t>
  </si>
  <si>
    <t>Calle de José Arcones Gil</t>
  </si>
  <si>
    <t>Calle Prudencio Álvaro</t>
  </si>
  <si>
    <t>Calle Virgen del Castañar</t>
  </si>
  <si>
    <t>Calle de José del Hierro</t>
  </si>
  <si>
    <t>Calle de Faustina Peñalver</t>
  </si>
  <si>
    <t>Calle Esteban Collantes</t>
  </si>
  <si>
    <t>Calle de Berastegui</t>
  </si>
  <si>
    <t>Calle de Matías Turrión</t>
  </si>
  <si>
    <t>Calle de Luis Carlos Vázquez</t>
  </si>
  <si>
    <t>Calle de Centenera</t>
  </si>
  <si>
    <t>DOCTOR VALLEJO</t>
  </si>
  <si>
    <t>Calle de Ezequiel Solana</t>
  </si>
  <si>
    <t>Calle Virgen de Lourdes</t>
  </si>
  <si>
    <t>Calle Doctor Vallejo</t>
  </si>
  <si>
    <t>Calle Gabasti</t>
  </si>
  <si>
    <t>Calle de Gutierre de Cetina</t>
  </si>
  <si>
    <t>Calle del Marqués de Pico Velasco</t>
  </si>
  <si>
    <t>Calle Virgen del Espino</t>
  </si>
  <si>
    <t>Calle AGASTIA</t>
  </si>
  <si>
    <t>Calle de Santurce</t>
  </si>
  <si>
    <t>Plaza de la Ciudad de Salta</t>
  </si>
  <si>
    <t>Calle de Esteban Mora</t>
  </si>
  <si>
    <t>Calle San Gumersindo</t>
  </si>
  <si>
    <t>Calle de María Teresa Sáenz de Heredia, Madrid</t>
  </si>
  <si>
    <t>Calle Achuri</t>
  </si>
  <si>
    <t>Calle de Antonio Ponz</t>
  </si>
  <si>
    <t>Calle Hermanos Machado</t>
  </si>
  <si>
    <t>Calle de Emilio Gastesi Fernández</t>
  </si>
  <si>
    <t>Pablo Lafargue</t>
  </si>
  <si>
    <t>Calle de Nuestra Señora del Villar</t>
  </si>
  <si>
    <t>Calle Gerardo Cordón</t>
  </si>
  <si>
    <t>Calle Mateo García</t>
  </si>
  <si>
    <t>Calle del Poeta Blas de Otero</t>
  </si>
  <si>
    <t>Calle Prensa</t>
  </si>
  <si>
    <t>Calle Juan Pascual</t>
  </si>
  <si>
    <t>Calle de Sambara</t>
  </si>
  <si>
    <t>Calle de las Normas</t>
  </si>
  <si>
    <t>VIRGEN DE LOURDES</t>
  </si>
  <si>
    <t>Cuesta San Juan de la</t>
  </si>
  <si>
    <t>Calle del Apóstol Santiago</t>
  </si>
  <si>
    <t>Pasaje Caleruega</t>
  </si>
  <si>
    <t>Arturo Soria</t>
  </si>
  <si>
    <t>Plaza Bami</t>
  </si>
  <si>
    <t>Calle de Pedro Antonio de Alarcón</t>
  </si>
  <si>
    <t>Calle de San Telesforo</t>
  </si>
  <si>
    <t>Calle San Fidel</t>
  </si>
  <si>
    <t>Calle Piquer</t>
  </si>
  <si>
    <t>Calle de Ángel Muñoz</t>
  </si>
  <si>
    <t>Calle Julia Balenchana</t>
  </si>
  <si>
    <t>Calle de la Virgen del Puig</t>
  </si>
  <si>
    <t>Calle de San Emilio</t>
  </si>
  <si>
    <t>Calle Marqués de Altamira</t>
  </si>
  <si>
    <t>Calle Bausá</t>
  </si>
  <si>
    <t>Calle PRENSA</t>
  </si>
  <si>
    <t>Calle de Fernando Gabriel</t>
  </si>
  <si>
    <t>Calle José del Hierro</t>
  </si>
  <si>
    <t>ALCALA</t>
  </si>
  <si>
    <t>Carolina coronado</t>
  </si>
  <si>
    <t>Calle Sorzano</t>
  </si>
  <si>
    <t xml:space="preserve">Calle santa irene </t>
  </si>
  <si>
    <t>Plaza la Orotava</t>
  </si>
  <si>
    <t>SAN FIDEL</t>
  </si>
  <si>
    <t>Calle de los Urquiza</t>
  </si>
  <si>
    <t>Calle de Portugalete</t>
  </si>
  <si>
    <t>Avenida DE SAN LUIS</t>
  </si>
  <si>
    <t>Calle Tajuya</t>
  </si>
  <si>
    <t>Calle de Boldano</t>
  </si>
  <si>
    <t>Calle Germán Pérez Carrasco</t>
  </si>
  <si>
    <t>Calle JOSE ARCONES GIL</t>
  </si>
  <si>
    <t>Calle NICOLAS SALMERON</t>
  </si>
  <si>
    <t>Calle Madres Plaza de Mayo</t>
  </si>
  <si>
    <t>Esteban Mora</t>
  </si>
  <si>
    <t>Amara</t>
  </si>
  <si>
    <t>Calle Emiliano Barral</t>
  </si>
  <si>
    <t>Calle Amos de Escalante</t>
  </si>
  <si>
    <t>Calle Virgen del Puig</t>
  </si>
  <si>
    <t>Calle de Arturo Soria, Madrid, 28027, Madrid Madrid, España</t>
  </si>
  <si>
    <t>Calle Nicolás Salmerón</t>
  </si>
  <si>
    <t>Calle Benidorm</t>
  </si>
  <si>
    <t>ESTEBAN COLLANTES</t>
  </si>
  <si>
    <t>Sequillo</t>
  </si>
  <si>
    <t>Calle Gonzalo de Berceo</t>
  </si>
  <si>
    <t>San Fidel</t>
  </si>
  <si>
    <t>institucion libre de enseñanza</t>
  </si>
  <si>
    <t>Calle DEL MARQUÉS DE PICO VELASCO</t>
  </si>
  <si>
    <t>Calle Vicente Espinel</t>
  </si>
  <si>
    <t>Calle de María Teresa Sáenz de Heredia</t>
  </si>
  <si>
    <t>Calle Virgen de Lluc</t>
  </si>
  <si>
    <t>Virgen de los reyes</t>
  </si>
  <si>
    <t>Calle Ricardo Ortiz</t>
  </si>
  <si>
    <t>Sambara</t>
  </si>
  <si>
    <t>Madres Plaza de Mayo</t>
  </si>
  <si>
    <t>Calle San Maximiliano</t>
  </si>
  <si>
    <t>Urb. SOLARIUM COMUNITARIO</t>
  </si>
  <si>
    <t>Urb. Solarium comunitario</t>
  </si>
  <si>
    <t>Calle de los Hermanos de Pablo</t>
  </si>
  <si>
    <t>VIRGEN DE LA PROVIDENCIA</t>
  </si>
  <si>
    <t>alcala</t>
  </si>
  <si>
    <t>Calle de Emilio Ferrari</t>
  </si>
  <si>
    <t>Calle Francisco Madariaga</t>
  </si>
  <si>
    <t>Calle Virgen de la Pena, Madrid</t>
  </si>
  <si>
    <t>Calle de Arturo Soria, Madrid</t>
  </si>
  <si>
    <t>Calle joaquín arroyo</t>
  </si>
  <si>
    <t>Pedro Antonio de Alarcon</t>
  </si>
  <si>
    <t>Mateo García</t>
  </si>
  <si>
    <t>Calle Salvador de Madariaga</t>
  </si>
  <si>
    <t>Calle de la Argentina</t>
  </si>
  <si>
    <t>Mesena</t>
  </si>
  <si>
    <t>gandhi</t>
  </si>
  <si>
    <t>Calle FRANCISCO VILLAESPESA</t>
  </si>
  <si>
    <t>Calle Sor María de Ágreda</t>
  </si>
  <si>
    <t>Calle Juan de Arolas</t>
  </si>
  <si>
    <t>Calle Caribe</t>
  </si>
  <si>
    <t>Calle Llanos de Escudero</t>
  </si>
  <si>
    <t>Calle Mariano Díaz Alonso</t>
  </si>
  <si>
    <t>Juan Pérez Zuñiga</t>
  </si>
  <si>
    <t>Calle San Nemesio</t>
  </si>
  <si>
    <t>Calle lopez de hoyos</t>
  </si>
  <si>
    <t>Calle Alcalde López Casero</t>
  </si>
  <si>
    <t>Calle Máximo San Juan</t>
  </si>
  <si>
    <t>Calle Derechos Humanos</t>
  </si>
  <si>
    <t>Torrelaguna</t>
  </si>
  <si>
    <t>arturo soria</t>
  </si>
  <si>
    <t>Calle Francisco Requena</t>
  </si>
  <si>
    <t>Calle de Asura, Madrid</t>
  </si>
  <si>
    <t>Calle de Asura</t>
  </si>
  <si>
    <t>Calle Lago Salado</t>
  </si>
  <si>
    <t>Calle Breña</t>
  </si>
  <si>
    <t>Calle Barlovento</t>
  </si>
  <si>
    <t>Calle Emilio Ferrari</t>
  </si>
  <si>
    <t>Calle Hermanos de Pablo</t>
  </si>
  <si>
    <t>Calle Ignacio Ellacuría</t>
  </si>
  <si>
    <t>arte</t>
  </si>
  <si>
    <t>Calle de Zigia</t>
  </si>
  <si>
    <t>Calle Luis Piernas</t>
  </si>
  <si>
    <t>Calle de Eladio López Vilches</t>
  </si>
  <si>
    <t>Calle de los Collados</t>
  </si>
  <si>
    <t>San Secundino</t>
  </si>
  <si>
    <t>esteban collantes</t>
  </si>
  <si>
    <t>Calle de san secundino</t>
  </si>
  <si>
    <t>Calle de la Virgen de África</t>
  </si>
  <si>
    <t>Plaza Platón</t>
  </si>
  <si>
    <t>Calle de Hernández Rubin</t>
  </si>
  <si>
    <t>Calle Francisco Rioja</t>
  </si>
  <si>
    <t>Calle Lorenzo San Nicolás</t>
  </si>
  <si>
    <t>Lago Constanza</t>
  </si>
  <si>
    <t>FRANCISCO HUESCA</t>
  </si>
  <si>
    <t>Calle ZIGIA</t>
  </si>
  <si>
    <t>Alcalá</t>
  </si>
  <si>
    <t>Calle RÍO NERVIÓN</t>
  </si>
  <si>
    <t>Calle Concejal Julio Gómez</t>
  </si>
  <si>
    <t>Calle DE ARTURO SORIA</t>
  </si>
  <si>
    <t>Calle GERMÁN PÉREZ CARRASCO</t>
  </si>
  <si>
    <t>Pasaje CALERUEGA</t>
  </si>
  <si>
    <t>Calle Santa Prisca</t>
  </si>
  <si>
    <t>Calle de hermanos machado</t>
  </si>
  <si>
    <t>Calle de la Vertiente</t>
  </si>
  <si>
    <t>Vital Aza</t>
  </si>
  <si>
    <t>Calle Gerardo Cordón, Madrid</t>
  </si>
  <si>
    <t>Calle treviana</t>
  </si>
  <si>
    <t>Calle Idioma Esperanto</t>
  </si>
  <si>
    <t>Av. de Badajoz</t>
  </si>
  <si>
    <t>CALERUEGA</t>
  </si>
  <si>
    <t>Calle Hermanos Gómez</t>
  </si>
  <si>
    <t>Calle Antonio Calvo</t>
  </si>
  <si>
    <t>Travesía Vázquez de Mella</t>
  </si>
  <si>
    <t>Calle FRANCISCO HUESCA</t>
  </si>
  <si>
    <t>Calle Pérez Cidón</t>
  </si>
  <si>
    <t>José del Hierro</t>
  </si>
  <si>
    <t>Calle del Río Ulla</t>
  </si>
  <si>
    <t>Timoteo Domingo</t>
  </si>
  <si>
    <t>Benidorm</t>
  </si>
  <si>
    <t>Calle Ramírez de Arellano</t>
  </si>
  <si>
    <t>Calle de Martínez Villergas</t>
  </si>
  <si>
    <t>ANGEL MUÑOZ</t>
  </si>
  <si>
    <t>Calle de Serrano Galvache</t>
  </si>
  <si>
    <t>Calle de Alucas</t>
  </si>
  <si>
    <t>san fidel</t>
  </si>
  <si>
    <t>Calle de Salas Barbadillo</t>
  </si>
  <si>
    <t>Institución Libre de Enseñanza</t>
  </si>
  <si>
    <t>ANDRES ANTON</t>
  </si>
  <si>
    <t>Calle Sambara</t>
  </si>
  <si>
    <t>Calle José María Fernández Lanseros</t>
  </si>
  <si>
    <t>Calle Verdaguer y García</t>
  </si>
  <si>
    <t>Calle Virgen de Los Reyes</t>
  </si>
  <si>
    <t>Calle MARIANO DÍAZ ALONSO</t>
  </si>
  <si>
    <t>Calle ÁNGEL MUÑOZ</t>
  </si>
  <si>
    <t>Calle Boldano</t>
  </si>
  <si>
    <t>Calle Ramonet</t>
  </si>
  <si>
    <t>Virgen del Portillo</t>
  </si>
  <si>
    <t>Alonso Saavedra</t>
  </si>
  <si>
    <t>Poeta Blas de Otero</t>
  </si>
  <si>
    <t>Jose Villena</t>
  </si>
  <si>
    <t>Calle Estrecho de Corea</t>
  </si>
  <si>
    <t>Calle Marqués de Portugalete</t>
  </si>
  <si>
    <t>Calle Pepe Isbert</t>
  </si>
  <si>
    <t>Calle José María Cavero</t>
  </si>
  <si>
    <t>Calle de Timoteo Domingo</t>
  </si>
  <si>
    <t>Calle Emilio Gastesi Fernández</t>
  </si>
  <si>
    <t>Calle de Carlota O’Neill</t>
  </si>
  <si>
    <t>Calle de José Barbastre</t>
  </si>
  <si>
    <t>Calle de la Virgen de la Fuencisla</t>
  </si>
  <si>
    <t>Plaza Virgen del Romero</t>
  </si>
  <si>
    <t>Calle de los Misterios</t>
  </si>
  <si>
    <t>Calle de la Vereda del Carmen</t>
  </si>
  <si>
    <t>Matamorosa</t>
  </si>
  <si>
    <t>Calle Madres plaza de Mayo</t>
  </si>
  <si>
    <t>Calle San Baldomero</t>
  </si>
  <si>
    <t>Calle Julio Danvila</t>
  </si>
  <si>
    <t>Chamartín, Madrid</t>
  </si>
  <si>
    <t>El Viso, Madrid</t>
  </si>
  <si>
    <t>Nueva España, Madrid</t>
  </si>
  <si>
    <t>Bernabéu-Hispanoamérica, Madrid</t>
  </si>
  <si>
    <t>Avenida de Alfonso XIII</t>
  </si>
  <si>
    <t>Prosperidad, Madrid</t>
  </si>
  <si>
    <t>Calle del Corazón de María</t>
  </si>
  <si>
    <t>Calle de Luis de Salazar</t>
  </si>
  <si>
    <t>Calle Arquitecto Gaudí</t>
  </si>
  <si>
    <t>Paseo de la Habana</t>
  </si>
  <si>
    <t>Paseo de la habana</t>
  </si>
  <si>
    <t>Calle Santiago Bernabéu</t>
  </si>
  <si>
    <t>Castilla, Madrid</t>
  </si>
  <si>
    <t>Calle de Pastora Imperio</t>
  </si>
  <si>
    <t>Calle de Gabriel Lobo</t>
  </si>
  <si>
    <t>Calle Enrique Jardiel Poncela</t>
  </si>
  <si>
    <t>Calle Alfonso Rodríguez Santamaría</t>
  </si>
  <si>
    <t>Alfonso Rodriguez Santamaria</t>
  </si>
  <si>
    <t>Calle Luis de Salazar</t>
  </si>
  <si>
    <t>Avenida de Burgos</t>
  </si>
  <si>
    <t>Calle de Puerto Rico</t>
  </si>
  <si>
    <t>Calle de Joaquín Costa</t>
  </si>
  <si>
    <t>Avenida Levante</t>
  </si>
  <si>
    <t>Calle Sánchez Balderas</t>
  </si>
  <si>
    <t>Calle Clara del Rey</t>
  </si>
  <si>
    <t>Plaza Republica Dominicana</t>
  </si>
  <si>
    <t>Calle de Colombia</t>
  </si>
  <si>
    <t>Urb. Bueno y tranquilo. Agua incl. en comunidad.</t>
  </si>
  <si>
    <t>Calle de Mauricio Legendre</t>
  </si>
  <si>
    <t>Calle de Cartagena</t>
  </si>
  <si>
    <t>Calle Constancia</t>
  </si>
  <si>
    <t>Calle Luis Muriel</t>
  </si>
  <si>
    <t>Calle Víctor de la Serna</t>
  </si>
  <si>
    <t>Calle de Costa Rica</t>
  </si>
  <si>
    <t>Ciudad Jardín, Madrid</t>
  </si>
  <si>
    <t>Calle del Príncipe de Vergara</t>
  </si>
  <si>
    <t>Velázquez</t>
  </si>
  <si>
    <t>Costa Rica</t>
  </si>
  <si>
    <t>Pastora Imperio</t>
  </si>
  <si>
    <t>Avenida de América</t>
  </si>
  <si>
    <t>Calle Clara del Rey, Madrid</t>
  </si>
  <si>
    <t>Calle Santa María Magdalena</t>
  </si>
  <si>
    <t>Calle Javier Ferrero</t>
  </si>
  <si>
    <t>Calle Ángel de Diego Roldán</t>
  </si>
  <si>
    <t>Calle de Matilde Díez</t>
  </si>
  <si>
    <t>Calle Canillas</t>
  </si>
  <si>
    <t>Calle del Padre Francisco Palau y Quer</t>
  </si>
  <si>
    <t>Avenida Burgos</t>
  </si>
  <si>
    <t>Plaza DE LA REPUBLICA DE ECUADOR</t>
  </si>
  <si>
    <t>Calle de Santa Hortensia</t>
  </si>
  <si>
    <t>Calle de Marcenado</t>
  </si>
  <si>
    <t>Calle Francisco Vivancos</t>
  </si>
  <si>
    <t>Francisco Silvela</t>
  </si>
  <si>
    <t>Calle Zabaleta</t>
  </si>
  <si>
    <t>RAMON DE SANTILLAN</t>
  </si>
  <si>
    <t>Calle de Canillas</t>
  </si>
  <si>
    <t>Avenida de Alberto de Alcocer</t>
  </si>
  <si>
    <t>Calle Alustante</t>
  </si>
  <si>
    <t>Calle de Enrique Larreta</t>
  </si>
  <si>
    <t>Calle alfonso rodríguez santamaría</t>
  </si>
  <si>
    <t>Calle Buganvilla</t>
  </si>
  <si>
    <t>Avenida de America</t>
  </si>
  <si>
    <t>Calle de Francisco Silvela</t>
  </si>
  <si>
    <t>Calle del Torpedero Tucumán</t>
  </si>
  <si>
    <t>Calle Profesor Waksman</t>
  </si>
  <si>
    <t>Calle del Padre Xifré</t>
  </si>
  <si>
    <t>Calle de Marceliano Santa María</t>
  </si>
  <si>
    <t>Calle Santa Rita</t>
  </si>
  <si>
    <t>Marcenado</t>
  </si>
  <si>
    <t>Calle de Pradillo</t>
  </si>
  <si>
    <t>Calle Puenteareas</t>
  </si>
  <si>
    <t>Calle del Doctor Fleming</t>
  </si>
  <si>
    <t>costa rica</t>
  </si>
  <si>
    <t>Calle de San Nazario</t>
  </si>
  <si>
    <t>PADRE DAMIAN</t>
  </si>
  <si>
    <t>Calle de Juan Ramón Jiménez</t>
  </si>
  <si>
    <t>Principe de Vergara</t>
  </si>
  <si>
    <t>Calle Víctor Andrés Belaunde</t>
  </si>
  <si>
    <t>Doctor Fleming</t>
  </si>
  <si>
    <t>Calle Anzuola</t>
  </si>
  <si>
    <t>Avenida de Pío XII</t>
  </si>
  <si>
    <t>Calle Henri Dunant</t>
  </si>
  <si>
    <t>Calle Bolivia</t>
  </si>
  <si>
    <t>Plaza Duque de Pastrana</t>
  </si>
  <si>
    <t>Pasaje Collado Villalba</t>
  </si>
  <si>
    <t>Calle de Quintiliano</t>
  </si>
  <si>
    <t>Calle Apolonio Morales, Madrid</t>
  </si>
  <si>
    <t>Calle Daganzo</t>
  </si>
  <si>
    <t>República del Ecuador</t>
  </si>
  <si>
    <t>Calle del Conde de Torralba</t>
  </si>
  <si>
    <t>Calle Mantuano</t>
  </si>
  <si>
    <t>Calle Anastasio Aroca</t>
  </si>
  <si>
    <t>Calle del General Zabala</t>
  </si>
  <si>
    <t>Malcampo</t>
  </si>
  <si>
    <t>BOLIVIA</t>
  </si>
  <si>
    <t>Calle Esteban Terradas</t>
  </si>
  <si>
    <t>Calle Infanta María Teresa</t>
  </si>
  <si>
    <t>Calle de Serrano</t>
  </si>
  <si>
    <t>Calle Platerías</t>
  </si>
  <si>
    <t>Calle de los Caídos de la División Azul</t>
  </si>
  <si>
    <t>Calle Dracena</t>
  </si>
  <si>
    <t>Calle Cochabamba</t>
  </si>
  <si>
    <t>Calle clara del rey</t>
  </si>
  <si>
    <t>Calle de Uruguay</t>
  </si>
  <si>
    <t>Calle Pinilla del Valle</t>
  </si>
  <si>
    <t>Calle de Matilde Diez</t>
  </si>
  <si>
    <t>Avenida de Concha Espina</t>
  </si>
  <si>
    <t>Plaza de la República del Ecuador</t>
  </si>
  <si>
    <t>Calle de Chile</t>
  </si>
  <si>
    <t>malcampo</t>
  </si>
  <si>
    <t>Avenida Pio XII</t>
  </si>
  <si>
    <t>Avenida PÍO XII</t>
  </si>
  <si>
    <t>Calle de Vinaroz</t>
  </si>
  <si>
    <t>Calle ANZUOLA</t>
  </si>
  <si>
    <t>Calle del General Gallegos</t>
  </si>
  <si>
    <t>Calle Juan Bautista de Toledo</t>
  </si>
  <si>
    <t>Calle Pio XII</t>
  </si>
  <si>
    <t>Potosí</t>
  </si>
  <si>
    <t>Francisco Giralte</t>
  </si>
  <si>
    <t>Pasaje Valverde de Alcalá</t>
  </si>
  <si>
    <t>Calle de Luis Cabrera</t>
  </si>
  <si>
    <t>Calle Potosí</t>
  </si>
  <si>
    <t>Calle Sauce</t>
  </si>
  <si>
    <t>Calle Malcampo</t>
  </si>
  <si>
    <t>Urb. urbanización</t>
  </si>
  <si>
    <t>Calle Rodríguez Marín</t>
  </si>
  <si>
    <t>nicaragua</t>
  </si>
  <si>
    <t>Calle Martín Martínez</t>
  </si>
  <si>
    <t>Calle de Carmen Sánchez Carrascosa</t>
  </si>
  <si>
    <t>Calle López de Hoyos</t>
  </si>
  <si>
    <t>Calle de colombia</t>
  </si>
  <si>
    <t>Padre Xifre</t>
  </si>
  <si>
    <t>Calle de Francisco Giralte</t>
  </si>
  <si>
    <t>Calle Nieremberg</t>
  </si>
  <si>
    <t>Calle Martín Machio</t>
  </si>
  <si>
    <t>Calle Juan Ramón Jiménez</t>
  </si>
  <si>
    <t>Urb. Calle Costa Rica</t>
  </si>
  <si>
    <t>Calle Alfonso VIII</t>
  </si>
  <si>
    <t>Pasaje Pradillo</t>
  </si>
  <si>
    <t>Calle Ramón de Santillán</t>
  </si>
  <si>
    <t>Calle Velázquez</t>
  </si>
  <si>
    <t>Calle Apolonio Morales</t>
  </si>
  <si>
    <t>Calle de la Hiedra</t>
  </si>
  <si>
    <t>Calle Padre Indalecio Hernández</t>
  </si>
  <si>
    <t>Nicaragua</t>
  </si>
  <si>
    <t>Calle de Agustín de Foxá</t>
  </si>
  <si>
    <t>Calle Antonio Zapata</t>
  </si>
  <si>
    <t>Eugenio Salazar</t>
  </si>
  <si>
    <t>Calle de Velázquez</t>
  </si>
  <si>
    <t>Calle del Padre Claret</t>
  </si>
  <si>
    <t>Paseo de la habana, 28036</t>
  </si>
  <si>
    <t>Cartagena</t>
  </si>
  <si>
    <t>Calle Núñez Morgado</t>
  </si>
  <si>
    <t>Calle Sánchez Pacheco</t>
  </si>
  <si>
    <t>Calle de Cardenal Marcelo Spínola</t>
  </si>
  <si>
    <t>Plaza de la R. Dominicana</t>
  </si>
  <si>
    <t>Calle de Francisco Silvela, Madrid</t>
  </si>
  <si>
    <t>Pasaje San Martin de Valdeiglesias</t>
  </si>
  <si>
    <t>MAURICIO LEGENDRE</t>
  </si>
  <si>
    <t>Calle Suero de Quiñones</t>
  </si>
  <si>
    <t>Calle del Cardenal Silíceo</t>
  </si>
  <si>
    <t>PRINCIPE DE VERGARA</t>
  </si>
  <si>
    <t>Calle Profesor Waksman, Madrid</t>
  </si>
  <si>
    <t>Calle del Príncipe de Vergara, Madrid</t>
  </si>
  <si>
    <t>Avenida AMERICA</t>
  </si>
  <si>
    <t>Calle de Marcenado, Madrid</t>
  </si>
  <si>
    <t>Calle Marceliano Santa Maria</t>
  </si>
  <si>
    <t>Avenida Pío XII</t>
  </si>
  <si>
    <t>Pasaje de Doña Carlota</t>
  </si>
  <si>
    <t>Padre Damián</t>
  </si>
  <si>
    <t>Calle Grinon</t>
  </si>
  <si>
    <t>Lavapiés-Embajadores, Madrid</t>
  </si>
  <si>
    <t>Calle de San Carlos</t>
  </si>
  <si>
    <t>Opañel, Madrid</t>
  </si>
  <si>
    <t>Calle del General Ricardos</t>
  </si>
  <si>
    <t>Comillas, Madrid</t>
  </si>
  <si>
    <t>Calle san delfin</t>
  </si>
  <si>
    <t>Abrantes, Madrid</t>
  </si>
  <si>
    <t>Calle Francisco Paíno</t>
  </si>
  <si>
    <t>Calle del Chimbo</t>
  </si>
  <si>
    <t>San Isidro, Madrid</t>
  </si>
  <si>
    <t>Carabanchel, Madrid</t>
  </si>
  <si>
    <t>Calle Alción</t>
  </si>
  <si>
    <t>Puerta Bonita, Madrid</t>
  </si>
  <si>
    <t>Calle de Belzunegui</t>
  </si>
  <si>
    <t>Vista Alegre, Madrid</t>
  </si>
  <si>
    <t>LINARES</t>
  </si>
  <si>
    <t>Calle de Antonio de Leyva</t>
  </si>
  <si>
    <t>Pau de Carabanchel, Madrid</t>
  </si>
  <si>
    <t>Avenida de la Peseta</t>
  </si>
  <si>
    <t>Avenida Oporto</t>
  </si>
  <si>
    <t>Calle del Parque Eugenia de Montijo</t>
  </si>
  <si>
    <t>Via Lusitana</t>
  </si>
  <si>
    <t>Calle Witerico</t>
  </si>
  <si>
    <t>Calle de Eugenia de Montijo</t>
  </si>
  <si>
    <t>Calle Capitán de Oro</t>
  </si>
  <si>
    <t>Calle Irlanda</t>
  </si>
  <si>
    <t>Buena Vista, Madrid</t>
  </si>
  <si>
    <t>Calle San Olegario</t>
  </si>
  <si>
    <t>Calle del Marqués de Jura Real</t>
  </si>
  <si>
    <t>Avenida de los Poblados</t>
  </si>
  <si>
    <t>Camino Viejo de Leganés</t>
  </si>
  <si>
    <t>Calle Antonio Romero</t>
  </si>
  <si>
    <t>Calle de Alejandro Sanchez</t>
  </si>
  <si>
    <t>Calle Ontanilla</t>
  </si>
  <si>
    <t>Calle San Deogracias</t>
  </si>
  <si>
    <t>Calle de la Hermandad</t>
  </si>
  <si>
    <t>Calle Inocencia Sánchez</t>
  </si>
  <si>
    <t>Calle Condes de Barcelona</t>
  </si>
  <si>
    <t>Calle Guabairo</t>
  </si>
  <si>
    <t>Calle de la Laguna</t>
  </si>
  <si>
    <t>Calle José del Río</t>
  </si>
  <si>
    <t>Calle Linares</t>
  </si>
  <si>
    <t>Linares</t>
  </si>
  <si>
    <t>Calle del Toboso</t>
  </si>
  <si>
    <t>Alto de San Isidro</t>
  </si>
  <si>
    <t>Calle Ángel Ripoll</t>
  </si>
  <si>
    <t>Calle Sorbe</t>
  </si>
  <si>
    <t>Calle de Saturnino Tejera</t>
  </si>
  <si>
    <t>Plaza Carabanchel</t>
  </si>
  <si>
    <t>Calle del Obolo</t>
  </si>
  <si>
    <t>Calle de Carrero Juan Ramón</t>
  </si>
  <si>
    <t>Calle Cabo Nicolás Mur</t>
  </si>
  <si>
    <t>Calle Doctor Espina</t>
  </si>
  <si>
    <t>Calle Jabirú</t>
  </si>
  <si>
    <t>Calle Alfaro</t>
  </si>
  <si>
    <t>Calle Patrimonio de la Humanidad</t>
  </si>
  <si>
    <t>Calle Juana Urosa</t>
  </si>
  <si>
    <t>Calle San Delfín</t>
  </si>
  <si>
    <t>Calle de Jacinto Verdaguer</t>
  </si>
  <si>
    <t>Calle Bandera</t>
  </si>
  <si>
    <t>Calle Bernardina Aranguren</t>
  </si>
  <si>
    <t>Calle de los Timbales</t>
  </si>
  <si>
    <t>Calle Manuel Lamela</t>
  </si>
  <si>
    <t>Calle Julio Domingo</t>
  </si>
  <si>
    <t>Calle Eusebio Morán</t>
  </si>
  <si>
    <t>Calle Ademuz</t>
  </si>
  <si>
    <t>Calle José Cabrera</t>
  </si>
  <si>
    <t>Calle Pacorro</t>
  </si>
  <si>
    <t>Paseo Quince de Mayo</t>
  </si>
  <si>
    <t>Calle de Matilde Hernández</t>
  </si>
  <si>
    <t>Calle de la Alegría</t>
  </si>
  <si>
    <t>Calle San Melitón</t>
  </si>
  <si>
    <t>Calle Hermanas Alonso Barceló</t>
  </si>
  <si>
    <t>PEPION</t>
  </si>
  <si>
    <t>Calle Castro de Oro</t>
  </si>
  <si>
    <t>Calle de Arroyo de Valdecelada</t>
  </si>
  <si>
    <t>Calle Juan José Bautista</t>
  </si>
  <si>
    <t>Plaza Águeda Diez</t>
  </si>
  <si>
    <t>Calle de Alejandro Morán</t>
  </si>
  <si>
    <t>Calle Alcatraz</t>
  </si>
  <si>
    <t>Calle Atlético de Madrid</t>
  </si>
  <si>
    <t>Calle Sallaberry</t>
  </si>
  <si>
    <t>Calle Eulalia Paíno</t>
  </si>
  <si>
    <t>Calle Teniente Ochoa Olalla</t>
  </si>
  <si>
    <t>Calle de Salvador Alonso</t>
  </si>
  <si>
    <t>Calle Besolla</t>
  </si>
  <si>
    <t>Calle isabel ana</t>
  </si>
  <si>
    <t>Calle Doctor Zofío</t>
  </si>
  <si>
    <t>Paseo del Quince de Mayo</t>
  </si>
  <si>
    <t>ESPINAR</t>
  </si>
  <si>
    <t>Calle Paulina Odiaga</t>
  </si>
  <si>
    <t>Avenida de Carabanchel Alto</t>
  </si>
  <si>
    <t>Calle Avecilla</t>
  </si>
  <si>
    <t>Calle Francisco Lizcano</t>
  </si>
  <si>
    <t>Plaza de las Meninas</t>
  </si>
  <si>
    <t>Antonio Leyva</t>
  </si>
  <si>
    <t>Calle de Salvador Allende</t>
  </si>
  <si>
    <t>Calle de Albox</t>
  </si>
  <si>
    <t>Calle de la Duquesa de Tamames</t>
  </si>
  <si>
    <t>Calle Blasón</t>
  </si>
  <si>
    <t>Calle de Tucan</t>
  </si>
  <si>
    <t>Calle Guacamayo</t>
  </si>
  <si>
    <t>Avenida Carabanchel Alto</t>
  </si>
  <si>
    <t>Calle Matilde Hernández</t>
  </si>
  <si>
    <t>Calle Julio Antonio</t>
  </si>
  <si>
    <t>Calle San Sinesio</t>
  </si>
  <si>
    <t>Calle Inmaculada Concepción</t>
  </si>
  <si>
    <t>Camino viejo de leganes</t>
  </si>
  <si>
    <t>Calle Santa Saturnina</t>
  </si>
  <si>
    <t>Calle de Álvarez Abellán</t>
  </si>
  <si>
    <t>Via LUSITANA</t>
  </si>
  <si>
    <t>Calle del Radio</t>
  </si>
  <si>
    <t>Calle Alférez Juan Usera</t>
  </si>
  <si>
    <t>Calle de Zaida</t>
  </si>
  <si>
    <t>Calle de Rodríguez Vega</t>
  </si>
  <si>
    <t>Camino viejo de leganés</t>
  </si>
  <si>
    <t>Calle de Azcoitia</t>
  </si>
  <si>
    <t>Calle Parador del Sol</t>
  </si>
  <si>
    <t>Calle de Rascón</t>
  </si>
  <si>
    <t>Calle Armengot</t>
  </si>
  <si>
    <t>Calle de Polán</t>
  </si>
  <si>
    <t>Calle Nuestra Señora de la Antigua, Madrid</t>
  </si>
  <si>
    <t>Calle de Luis Domingo</t>
  </si>
  <si>
    <t>DE LA OCA</t>
  </si>
  <si>
    <t>Calle del parque de eugenia de montijo</t>
  </si>
  <si>
    <t>Calle Tordo</t>
  </si>
  <si>
    <t>Luis de Oro</t>
  </si>
  <si>
    <t>Calle OCA</t>
  </si>
  <si>
    <t>Calle de Argüeso</t>
  </si>
  <si>
    <t>Calle Conde de Vistahermosa</t>
  </si>
  <si>
    <t>Calle Pedro Campos</t>
  </si>
  <si>
    <t>Calle de Joaquín Turina</t>
  </si>
  <si>
    <t>Calle de Belmonte de Tajo</t>
  </si>
  <si>
    <t>Plaza Rendición de Breda</t>
  </si>
  <si>
    <t>Calle San Pantaleón</t>
  </si>
  <si>
    <t>Travesía De Opañel</t>
  </si>
  <si>
    <t>Avenida de Abrantes</t>
  </si>
  <si>
    <t>Calle Conde de Eleta</t>
  </si>
  <si>
    <t>Roa</t>
  </si>
  <si>
    <t>Paseo castellanos</t>
  </si>
  <si>
    <t>Calle María Odiaga</t>
  </si>
  <si>
    <t>Calle Guayaba</t>
  </si>
  <si>
    <t>Aguacate</t>
  </si>
  <si>
    <t>MONSEÑOR OSCAR ROMERO</t>
  </si>
  <si>
    <t>Avenida de Nuestra Señora de Fátima</t>
  </si>
  <si>
    <t>Calle del Aguacate</t>
  </si>
  <si>
    <t>Calle Tomás Meabe</t>
  </si>
  <si>
    <t>Calle de Aceuchal</t>
  </si>
  <si>
    <t>Avenida de la Emperatriz Isabel</t>
  </si>
  <si>
    <t>general ricardos</t>
  </si>
  <si>
    <t>Calle Marina Lavandeira</t>
  </si>
  <si>
    <t>Calle saldaña</t>
  </si>
  <si>
    <t>halcon</t>
  </si>
  <si>
    <t>General Ricardos</t>
  </si>
  <si>
    <t>Urb. JUNTO AL METRO SAN FRANCISCO</t>
  </si>
  <si>
    <t>Paseo Castellanos</t>
  </si>
  <si>
    <t>AV OPORTO</t>
  </si>
  <si>
    <t>Calle de Urgel</t>
  </si>
  <si>
    <t>ALONDRA</t>
  </si>
  <si>
    <t>Calle Soldado José María Rey</t>
  </si>
  <si>
    <t>Morenes Arteaga</t>
  </si>
  <si>
    <t>Calle General Ricardos</t>
  </si>
  <si>
    <t>Calle Carpio y Torta</t>
  </si>
  <si>
    <t>Calle Urogallo</t>
  </si>
  <si>
    <t>Calle de Peñafiel</t>
  </si>
  <si>
    <t>Calle del Arroyo Opañel</t>
  </si>
  <si>
    <t>PIEDRAHITA</t>
  </si>
  <si>
    <t>Urb. FRENTE A MADRID RÍO Y C.C PLAZA RIO 2, CERCA DEL METRO</t>
  </si>
  <si>
    <t>Calle Peso Hispano</t>
  </si>
  <si>
    <t>GUABAIRO</t>
  </si>
  <si>
    <t>Calle Hermanos del Moral</t>
  </si>
  <si>
    <t>JOAQUIN TURINA</t>
  </si>
  <si>
    <t>Calle Benito Prieto</t>
  </si>
  <si>
    <t>Calle Algorta</t>
  </si>
  <si>
    <t>Calle de Antonio Rodríguez</t>
  </si>
  <si>
    <t>General ricardos</t>
  </si>
  <si>
    <t>Calle de Jacinto Verdaguer, Madrid</t>
  </si>
  <si>
    <t>Calle gorrion</t>
  </si>
  <si>
    <t>Calle hermandad</t>
  </si>
  <si>
    <t>Calle de los Platillos</t>
  </si>
  <si>
    <t>Calle de Saldaña</t>
  </si>
  <si>
    <t>Calle Cambrijas</t>
  </si>
  <si>
    <t>Calle de los Morales</t>
  </si>
  <si>
    <t>Calle Mascaraque</t>
  </si>
  <si>
    <t>Calle María Lejárraga</t>
  </si>
  <si>
    <t>Calle Zarzamora</t>
  </si>
  <si>
    <t>Plaza águeda diez</t>
  </si>
  <si>
    <t>Avenida del Euro</t>
  </si>
  <si>
    <t>Calle Chirivita</t>
  </si>
  <si>
    <t>Calle Alfredo Aleix</t>
  </si>
  <si>
    <t>Calle de la Telegrafía</t>
  </si>
  <si>
    <t>Calle Federico Grases</t>
  </si>
  <si>
    <t>Calle del Espinar</t>
  </si>
  <si>
    <t>Calle José Garrido</t>
  </si>
  <si>
    <t>Pasaje ESPAÑOL</t>
  </si>
  <si>
    <t>Calle Falcinelo</t>
  </si>
  <si>
    <t>vista bella</t>
  </si>
  <si>
    <t>Calle NUESTRA SEÑORA DE FATIMA</t>
  </si>
  <si>
    <t>Calle JACOBINIA</t>
  </si>
  <si>
    <t>Calle Tomás Meabe, Madrid</t>
  </si>
  <si>
    <t>Calle de la Oca</t>
  </si>
  <si>
    <t>Avenida de Nuestra Señora de Fátima, Madrid</t>
  </si>
  <si>
    <t>Calle Sous de Plata</t>
  </si>
  <si>
    <t>sallaberry</t>
  </si>
  <si>
    <t>Calle de la Gaviota</t>
  </si>
  <si>
    <t>Calle Carlos Heredero</t>
  </si>
  <si>
    <t>Alto Av. Carabanchel</t>
  </si>
  <si>
    <t>Calle Francisco Puertas</t>
  </si>
  <si>
    <t>Calle Clemente Alonso</t>
  </si>
  <si>
    <t>pinar de san jose</t>
  </si>
  <si>
    <t>Antonio Moreno</t>
  </si>
  <si>
    <t>Valle de Oro</t>
  </si>
  <si>
    <t>Camino de las Cruces</t>
  </si>
  <si>
    <t>Calle Clara Campoamor</t>
  </si>
  <si>
    <t>Calle Campanas, Madrid</t>
  </si>
  <si>
    <t>Avenida de Pedro Diez</t>
  </si>
  <si>
    <t>Carcastillo</t>
  </si>
  <si>
    <t>Plaza de la Parroquia</t>
  </si>
  <si>
    <t>Nuestra Señora de Fátima</t>
  </si>
  <si>
    <t>Plaza DE VALLE DE ORO</t>
  </si>
  <si>
    <t>Plaza Meninas</t>
  </si>
  <si>
    <t>federico grases</t>
  </si>
  <si>
    <t>Calle Alcaudón</t>
  </si>
  <si>
    <t>Calle Salvador del Mundo</t>
  </si>
  <si>
    <t>Calle Pinar de San José</t>
  </si>
  <si>
    <t>Calle del Aguacate, Madrid</t>
  </si>
  <si>
    <t>Calle Brihuega</t>
  </si>
  <si>
    <t>Calle Comandante Fontanes</t>
  </si>
  <si>
    <t>OPAÑEL</t>
  </si>
  <si>
    <t>Calle de Juanita</t>
  </si>
  <si>
    <t>Calle de Avefría</t>
  </si>
  <si>
    <t>Calle Rufino Rejón</t>
  </si>
  <si>
    <t>Calle Catedral de Cuenca</t>
  </si>
  <si>
    <t>Calle Antolina Merino</t>
  </si>
  <si>
    <t>Calle Eduardo Rivas</t>
  </si>
  <si>
    <t>Calle Cintra</t>
  </si>
  <si>
    <t>Calle Alejandro Sánchez</t>
  </si>
  <si>
    <t>Calle Binéfar</t>
  </si>
  <si>
    <t>Avenida de Oporto</t>
  </si>
  <si>
    <t>Calle de Witiza</t>
  </si>
  <si>
    <t>Calle Dolores Armengot</t>
  </si>
  <si>
    <t>Calle Flautas</t>
  </si>
  <si>
    <t>Calle de Aguilar del Río</t>
  </si>
  <si>
    <t>Calle de Matilde Hernandez</t>
  </si>
  <si>
    <t>Calle Morales</t>
  </si>
  <si>
    <t>Calle Piedrahita</t>
  </si>
  <si>
    <t>Calle peso hispano</t>
  </si>
  <si>
    <t>Calle Euro</t>
  </si>
  <si>
    <t>Calle del Pinzón</t>
  </si>
  <si>
    <t>Avenida Nuestra Señora de Fátima</t>
  </si>
  <si>
    <t>Calle Tordesillas</t>
  </si>
  <si>
    <t>Calle Luis Gómez</t>
  </si>
  <si>
    <t>Calle Vencejo</t>
  </si>
  <si>
    <t>Calle Zarco Hermanos</t>
  </si>
  <si>
    <t>Calle Condesa de Teba</t>
  </si>
  <si>
    <t>Plaza Parroquia</t>
  </si>
  <si>
    <t>Calle la piña</t>
  </si>
  <si>
    <t>Calle del Doctor Urquiola</t>
  </si>
  <si>
    <t>guacamayo</t>
  </si>
  <si>
    <t>Juan Alonso</t>
  </si>
  <si>
    <t>Calle Alba de Tormes</t>
  </si>
  <si>
    <t>nuestra señora de fatima</t>
  </si>
  <si>
    <t>Aguilar del Río</t>
  </si>
  <si>
    <t>Ronda Don Bosco, Madrid</t>
  </si>
  <si>
    <t>Calle del Halcón</t>
  </si>
  <si>
    <t>Calle de Polvoranca</t>
  </si>
  <si>
    <t>Calle Pinar de San Jose</t>
  </si>
  <si>
    <t>Calle Eduardo Morales</t>
  </si>
  <si>
    <t>Calle Abolengo</t>
  </si>
  <si>
    <t>Paulina Odiaga</t>
  </si>
  <si>
    <t>Calle Belmonte de Tajo</t>
  </si>
  <si>
    <t>Calle de zaida</t>
  </si>
  <si>
    <t>RODRIGUEZ VEGA</t>
  </si>
  <si>
    <t>Calle Jacobinia</t>
  </si>
  <si>
    <t>Calle de Víctor Manuel III</t>
  </si>
  <si>
    <t>Calle Allariz</t>
  </si>
  <si>
    <t>Calle de la Forsitia</t>
  </si>
  <si>
    <t>Calle Carolina Paíno</t>
  </si>
  <si>
    <t>Pasaje de San Clemente</t>
  </si>
  <si>
    <t>Calle EDUARDO RIVAS</t>
  </si>
  <si>
    <t>Av. de Abrantes</t>
  </si>
  <si>
    <t>RAMON SAINZ</t>
  </si>
  <si>
    <t>RASCON</t>
  </si>
  <si>
    <t>VALLE DEL ORO</t>
  </si>
  <si>
    <t>Calle Castellflorite</t>
  </si>
  <si>
    <t>Callejón JUAN RAMON</t>
  </si>
  <si>
    <t>Thader</t>
  </si>
  <si>
    <t>SANTA FLORA</t>
  </si>
  <si>
    <t>Calle nuestra señora de la soledad</t>
  </si>
  <si>
    <t>Calle Vista Bella</t>
  </si>
  <si>
    <t>HORNERO</t>
  </si>
  <si>
    <t>castro de oro</t>
  </si>
  <si>
    <t>Calle Castelo Branco</t>
  </si>
  <si>
    <t>Puerta Bonita</t>
  </si>
  <si>
    <t>Calle Jose Maria Peman</t>
  </si>
  <si>
    <t>Av. de Oporto</t>
  </si>
  <si>
    <t>Calle Fernando Díaz de Mendoza</t>
  </si>
  <si>
    <t>Calle de Portalegre</t>
  </si>
  <si>
    <t>Calle de Albentosa</t>
  </si>
  <si>
    <t>Calle ALCATRAZ</t>
  </si>
  <si>
    <t>Calle Pingüino</t>
  </si>
  <si>
    <t>ADEMUZ</t>
  </si>
  <si>
    <t>Calle Antonio Rodríguez</t>
  </si>
  <si>
    <t>Avenida nuestra señora de fatima</t>
  </si>
  <si>
    <t>Calle Morenés Arteaga</t>
  </si>
  <si>
    <t>Calle Prado Merinero</t>
  </si>
  <si>
    <t>Plaza Agueda Diez</t>
  </si>
  <si>
    <t>Calle Castrojeriz</t>
  </si>
  <si>
    <t>CLARA CAMPOAMOR</t>
  </si>
  <si>
    <t>Calle del Gorrión</t>
  </si>
  <si>
    <t>Calle juan francisco</t>
  </si>
  <si>
    <t>Calle BENITO PRIETO</t>
  </si>
  <si>
    <t>zaida</t>
  </si>
  <si>
    <t>Calle de albox</t>
  </si>
  <si>
    <t>LA SOLANA DE OPAÑEL</t>
  </si>
  <si>
    <t>Calle la Oca</t>
  </si>
  <si>
    <t>doctor zofio</t>
  </si>
  <si>
    <t>ÁNADE</t>
  </si>
  <si>
    <t>Calle Conde de Vistahermosa, Madrid</t>
  </si>
  <si>
    <t>Calle Calle Valle de Oro</t>
  </si>
  <si>
    <t>Calle Santiago Cuende</t>
  </si>
  <si>
    <t>Calle cuclillo</t>
  </si>
  <si>
    <t>Calle Alba de Tormes, Madrid</t>
  </si>
  <si>
    <t>Calle del Pepion</t>
  </si>
  <si>
    <t>Calle Papagayo</t>
  </si>
  <si>
    <t>Calle Halcón</t>
  </si>
  <si>
    <t>Calle de Luis Claudio</t>
  </si>
  <si>
    <t>Calle de Saturnino Tejera, Madrid</t>
  </si>
  <si>
    <t>Calle Cristóbal Aguilera</t>
  </si>
  <si>
    <t>Pelicano</t>
  </si>
  <si>
    <t>POLAN</t>
  </si>
  <si>
    <t>Calle Reinosa</t>
  </si>
  <si>
    <t>INMACULADA CONCEPCION</t>
  </si>
  <si>
    <t>Av del Manzanares</t>
  </si>
  <si>
    <t>Calle San Clemente</t>
  </si>
  <si>
    <t>HUMANITARIAS</t>
  </si>
  <si>
    <t>Alferez Juan Usera</t>
  </si>
  <si>
    <t>Huertas-Cortes, Madrid</t>
  </si>
  <si>
    <t>Malasaña-Universidad, Madrid</t>
  </si>
  <si>
    <t>Calle CONDE DUQUE</t>
  </si>
  <si>
    <t>Chueca-Justicia, Madrid</t>
  </si>
  <si>
    <t>Calle de Argumosa</t>
  </si>
  <si>
    <t>Palacio, Madrid</t>
  </si>
  <si>
    <t>Centro, Madrid</t>
  </si>
  <si>
    <t>Calle del Barco</t>
  </si>
  <si>
    <t>Calle de Echegaray</t>
  </si>
  <si>
    <t>Calle del Tesoro</t>
  </si>
  <si>
    <t>Sol, Madrid</t>
  </si>
  <si>
    <t>Calle de Toledo</t>
  </si>
  <si>
    <t>Calle de Mejía Lequerica</t>
  </si>
  <si>
    <t>Calle del Calvario</t>
  </si>
  <si>
    <t>Calle de San Marcos</t>
  </si>
  <si>
    <t>Calle de la Libertad</t>
  </si>
  <si>
    <t>Calle del Espíritu Santo</t>
  </si>
  <si>
    <t>Calle de Vergara</t>
  </si>
  <si>
    <t>Calle del Río</t>
  </si>
  <si>
    <t>Calle de Juanelo</t>
  </si>
  <si>
    <t>Calle de la Unión</t>
  </si>
  <si>
    <t>Calle de San Vicente Ferrer</t>
  </si>
  <si>
    <t>Calle Pelayo</t>
  </si>
  <si>
    <t>Calle del Ave María</t>
  </si>
  <si>
    <t>Calle del Conde de Lemos</t>
  </si>
  <si>
    <t>Calle del Conde de Romanones</t>
  </si>
  <si>
    <t>Calle DEL CONDE DUQUE</t>
  </si>
  <si>
    <t>Calle DE CARRANZA</t>
  </si>
  <si>
    <t>Calle de Atocha</t>
  </si>
  <si>
    <t>Calle Andrés Borrego</t>
  </si>
  <si>
    <t>Calle de Concepción Jerónima</t>
  </si>
  <si>
    <t>Plaza de Tirso de Molina, Madrid</t>
  </si>
  <si>
    <t>Calle de San Bernardino</t>
  </si>
  <si>
    <t>Calle Mira el Río Alta</t>
  </si>
  <si>
    <t>Calle de Carlos Arniches</t>
  </si>
  <si>
    <t>Calle de la Escuadra</t>
  </si>
  <si>
    <t>Calle de los Reyes</t>
  </si>
  <si>
    <t>Calle de la Palma</t>
  </si>
  <si>
    <t>Calle de Guillermo Rolland</t>
  </si>
  <si>
    <t>Calle del Sombrerete</t>
  </si>
  <si>
    <t>Calle Bastero</t>
  </si>
  <si>
    <t>Calle de Hortaleza</t>
  </si>
  <si>
    <t>Calle de la Paloma</t>
  </si>
  <si>
    <t>Calle de San Agustín</t>
  </si>
  <si>
    <t>Calle de los Abades</t>
  </si>
  <si>
    <t>Calle del Olmo</t>
  </si>
  <si>
    <t>Calle de San Hermenegildo</t>
  </si>
  <si>
    <t>Calle Echegaray</t>
  </si>
  <si>
    <t>Calle Pozas</t>
  </si>
  <si>
    <t>Calle Pozas, Madrid</t>
  </si>
  <si>
    <t>Águila</t>
  </si>
  <si>
    <t>Costanilla de Santiago</t>
  </si>
  <si>
    <t>Calle del Divino Pastor</t>
  </si>
  <si>
    <t>Calle de Gravina</t>
  </si>
  <si>
    <t>Ronda de Atocha</t>
  </si>
  <si>
    <t>Calle del Amparo</t>
  </si>
  <si>
    <t>Calle de Lavapiés</t>
  </si>
  <si>
    <t>Travesía del Almendro</t>
  </si>
  <si>
    <t>Calle de los Tres Peces</t>
  </si>
  <si>
    <t>Calle de los Mártires de Alcalá</t>
  </si>
  <si>
    <t>Calle del Doctor Fourquet</t>
  </si>
  <si>
    <t>Calle de Zurita</t>
  </si>
  <si>
    <t>Calle Salitre</t>
  </si>
  <si>
    <t>Calle de la Sombrerería</t>
  </si>
  <si>
    <t>Calle Duque de Rivas</t>
  </si>
  <si>
    <t>Calle de las Infantas</t>
  </si>
  <si>
    <t>Calle del Molino de Viento</t>
  </si>
  <si>
    <t>Calle de Colón</t>
  </si>
  <si>
    <t>Calle de Fúcar</t>
  </si>
  <si>
    <t>Calle del Príncipe</t>
  </si>
  <si>
    <t>Calle de Tudescos</t>
  </si>
  <si>
    <t>Corredera Alta de San Pablo</t>
  </si>
  <si>
    <t>Calle SEGOVIA</t>
  </si>
  <si>
    <t>Calle del Factor</t>
  </si>
  <si>
    <t>Calle de los Cabestreros</t>
  </si>
  <si>
    <t>Calle de Amaniel</t>
  </si>
  <si>
    <t>Tudescos</t>
  </si>
  <si>
    <t>Calle Ángel</t>
  </si>
  <si>
    <t>Ronda de Segovia</t>
  </si>
  <si>
    <t>Plaza de Matute</t>
  </si>
  <si>
    <t>Calle de la Luna</t>
  </si>
  <si>
    <t>Calle San Buenaventura</t>
  </si>
  <si>
    <t>Calle del Mesón de Paredes</t>
  </si>
  <si>
    <t>Plaza marina española</t>
  </si>
  <si>
    <t>Calle de la Ballesta</t>
  </si>
  <si>
    <t>Calle Ponciano</t>
  </si>
  <si>
    <t>Calle de la Bolsa</t>
  </si>
  <si>
    <t>Calle de Santo Tomé</t>
  </si>
  <si>
    <t>Plaza de Santa Ana</t>
  </si>
  <si>
    <t>cava baja</t>
  </si>
  <si>
    <t>Calle de Valencia</t>
  </si>
  <si>
    <t>Calle de Mallorca</t>
  </si>
  <si>
    <t>Calle de Pelayo</t>
  </si>
  <si>
    <t>Calle del Arenal</t>
  </si>
  <si>
    <t>Plaza de Cascorro</t>
  </si>
  <si>
    <t>AUGUSTO FIGUEROA</t>
  </si>
  <si>
    <t>Calle Buenavista</t>
  </si>
  <si>
    <t>Costanilla de los Ángeles</t>
  </si>
  <si>
    <t>Calle de la Ribera de Curtidores</t>
  </si>
  <si>
    <t>Calle de la Paz</t>
  </si>
  <si>
    <t>Calle de Isabel la Católica</t>
  </si>
  <si>
    <t>Plazuela de San Ginés</t>
  </si>
  <si>
    <t>Plaza MORERIA</t>
  </si>
  <si>
    <t>Plaza de la Cebada</t>
  </si>
  <si>
    <t>Calle de Embajadores, Madrid</t>
  </si>
  <si>
    <t>Loreto y Chicote</t>
  </si>
  <si>
    <t>Calle de Leganitos</t>
  </si>
  <si>
    <t>Calle de San Ildefonso</t>
  </si>
  <si>
    <t>Segovia</t>
  </si>
  <si>
    <t>Plaza de la Morería</t>
  </si>
  <si>
    <t>Calle de Segovia</t>
  </si>
  <si>
    <t>Calle Churruca</t>
  </si>
  <si>
    <t>Calle San Dimas</t>
  </si>
  <si>
    <t>Calle Tudescos</t>
  </si>
  <si>
    <t>Calle de Barbieri</t>
  </si>
  <si>
    <t>Calle de Ventura de la Vega</t>
  </si>
  <si>
    <t>Manuel Fernandez y gonzalez</t>
  </si>
  <si>
    <t>Plaza de Chueca</t>
  </si>
  <si>
    <t>Calle de Velarde</t>
  </si>
  <si>
    <t>Calle del Limón</t>
  </si>
  <si>
    <t>Calle de Loreto y Chicote</t>
  </si>
  <si>
    <t>Calle de la Farmacia</t>
  </si>
  <si>
    <t>Calle de la Montera</t>
  </si>
  <si>
    <t>Calle FUCAR</t>
  </si>
  <si>
    <t>Calle de Espoz y Mina</t>
  </si>
  <si>
    <t>Calle de San Joaquín</t>
  </si>
  <si>
    <t>Ronda de Valencia</t>
  </si>
  <si>
    <t>Calle Bernardino</t>
  </si>
  <si>
    <t>Calle Río</t>
  </si>
  <si>
    <t>Calle San Pedro</t>
  </si>
  <si>
    <t>Calle Escuadra</t>
  </si>
  <si>
    <t>farmacia</t>
  </si>
  <si>
    <t>POZAS</t>
  </si>
  <si>
    <t>Calle Atocha</t>
  </si>
  <si>
    <t>san bernardino</t>
  </si>
  <si>
    <t>Plaza de Santa Cruz</t>
  </si>
  <si>
    <t>Calle de Embajadores</t>
  </si>
  <si>
    <t>PALMA</t>
  </si>
  <si>
    <t>Calle de la Madera</t>
  </si>
  <si>
    <t>Calle de la Cabeza</t>
  </si>
  <si>
    <t>Calle de la Reina</t>
  </si>
  <si>
    <t>palma</t>
  </si>
  <si>
    <t>Calle Velarde</t>
  </si>
  <si>
    <t>San Pedro</t>
  </si>
  <si>
    <t>Calle pozas, 28004</t>
  </si>
  <si>
    <t>angel</t>
  </si>
  <si>
    <t>Plaza de Carlos Cambronero</t>
  </si>
  <si>
    <t>Calle Don Felipe</t>
  </si>
  <si>
    <t>Calle de la Fe</t>
  </si>
  <si>
    <t>TRUJILLOS</t>
  </si>
  <si>
    <t>Bolsa</t>
  </si>
  <si>
    <t>MOLINO DE VIENTO</t>
  </si>
  <si>
    <t>Calle San Hermenegildo</t>
  </si>
  <si>
    <t>Plaza Santa Bárbara</t>
  </si>
  <si>
    <t>TRES CRUCES</t>
  </si>
  <si>
    <t>Calle de Lope de Vega</t>
  </si>
  <si>
    <t>Calle de Augusto Figueroa</t>
  </si>
  <si>
    <t>Angel</t>
  </si>
  <si>
    <t>Calle del Mediodía Grande</t>
  </si>
  <si>
    <t>hortaleza</t>
  </si>
  <si>
    <t>Calle de Hortaleza, Madrid</t>
  </si>
  <si>
    <t>Calle San Andrés</t>
  </si>
  <si>
    <t xml:space="preserve">Calle Fuencarral </t>
  </si>
  <si>
    <t>Calle del Almirante</t>
  </si>
  <si>
    <t>Calle de la Bola</t>
  </si>
  <si>
    <t>Calle de Víctor Hugo</t>
  </si>
  <si>
    <t>De la salud</t>
  </si>
  <si>
    <t>Calle de la Primavera</t>
  </si>
  <si>
    <t>Calle meson de paredes</t>
  </si>
  <si>
    <t>Gravina</t>
  </si>
  <si>
    <t>Calle de Zorrilla</t>
  </si>
  <si>
    <t>rollo</t>
  </si>
  <si>
    <t>Calle Cabeza</t>
  </si>
  <si>
    <t>Calle Farmacia</t>
  </si>
  <si>
    <t>Calle CARNERO</t>
  </si>
  <si>
    <t>Calle PELAYO</t>
  </si>
  <si>
    <t>augusto figueroa</t>
  </si>
  <si>
    <t>Calle de Valverde</t>
  </si>
  <si>
    <t>Calle del Humilladero</t>
  </si>
  <si>
    <t>beatriz galindo</t>
  </si>
  <si>
    <t>Calle Divino Pastor, Madrid</t>
  </si>
  <si>
    <t>Travesía de los Cabestreros</t>
  </si>
  <si>
    <t>Plaza del Ángel</t>
  </si>
  <si>
    <t>MADRID</t>
  </si>
  <si>
    <t>Calle del Marqués de la Ensenada</t>
  </si>
  <si>
    <t>Calle de san justo</t>
  </si>
  <si>
    <t>Calle CONDE DE ROMANONES</t>
  </si>
  <si>
    <t>manzana</t>
  </si>
  <si>
    <t>Calle de los Mancebos</t>
  </si>
  <si>
    <t>flor baja</t>
  </si>
  <si>
    <t>Cava de San Miguel</t>
  </si>
  <si>
    <t>Calle Miguel Moya</t>
  </si>
  <si>
    <t>Calle de Santa Polonia</t>
  </si>
  <si>
    <t>Calle Jesús y María</t>
  </si>
  <si>
    <t>Calle Casto Plasencia</t>
  </si>
  <si>
    <t>Calle del Gobernador</t>
  </si>
  <si>
    <t>Bailen</t>
  </si>
  <si>
    <t>Luis de Góngora</t>
  </si>
  <si>
    <t>primavera</t>
  </si>
  <si>
    <t>Noblejas</t>
  </si>
  <si>
    <t>Calle de Don Pedro</t>
  </si>
  <si>
    <t>Calle Velarde, Madrid</t>
  </si>
  <si>
    <t>Calle de Santa Ana</t>
  </si>
  <si>
    <t>SANCHEZ BUSTILLO</t>
  </si>
  <si>
    <t>BARBIERI</t>
  </si>
  <si>
    <t>Calle de Tudescos, 28004</t>
  </si>
  <si>
    <t>Calle Divino Pastor, 28004</t>
  </si>
  <si>
    <t>Calle de Jesús y María</t>
  </si>
  <si>
    <t>Jesus y Maria</t>
  </si>
  <si>
    <t>Plaza de San Miguel</t>
  </si>
  <si>
    <t>Calle de Santa Lucía</t>
  </si>
  <si>
    <t>Calle de Ruiz</t>
  </si>
  <si>
    <t>Ventura de la Vega</t>
  </si>
  <si>
    <t>churuca</t>
  </si>
  <si>
    <t>Calle Olivar</t>
  </si>
  <si>
    <t>Caños del Peral</t>
  </si>
  <si>
    <t>Calle de San Nicolas</t>
  </si>
  <si>
    <t>Calle de Santiago</t>
  </si>
  <si>
    <t>Calle reloj</t>
  </si>
  <si>
    <t>Calle de las Maldonadas</t>
  </si>
  <si>
    <t>HORTALEZA</t>
  </si>
  <si>
    <t>orellana</t>
  </si>
  <si>
    <t>Calle de la Esperanza</t>
  </si>
  <si>
    <t>San Cayetano</t>
  </si>
  <si>
    <t>San Roque</t>
  </si>
  <si>
    <t>Calle de Peña de Francia</t>
  </si>
  <si>
    <t>san lorenzo</t>
  </si>
  <si>
    <t>San Gregorio</t>
  </si>
  <si>
    <t>Calle Leganitos</t>
  </si>
  <si>
    <t>Calle Águila</t>
  </si>
  <si>
    <t>Calle Jerte</t>
  </si>
  <si>
    <t>Calle de Bernardo López García</t>
  </si>
  <si>
    <t>Calle Lope de Vega</t>
  </si>
  <si>
    <t>Santa Isabel</t>
  </si>
  <si>
    <t>Calle de las Veneras</t>
  </si>
  <si>
    <t>Calle Santa Bárbara</t>
  </si>
  <si>
    <t>Calle del Mediodía Chica</t>
  </si>
  <si>
    <t>Costanilla de Capuchinos</t>
  </si>
  <si>
    <t>Calle de las Navas de Tolosa</t>
  </si>
  <si>
    <t>Calle del Reloj</t>
  </si>
  <si>
    <t>Calle ATOCHA</t>
  </si>
  <si>
    <t>Calle de la Magdalena</t>
  </si>
  <si>
    <t>Calle de la Rosa</t>
  </si>
  <si>
    <t>Carrera de San Francisco</t>
  </si>
  <si>
    <t>Puerta de Toledo</t>
  </si>
  <si>
    <t>Calle Espejo, Madrid</t>
  </si>
  <si>
    <t>Calle de Trujillos</t>
  </si>
  <si>
    <t>amparo</t>
  </si>
  <si>
    <t>Calle de la Cruzada</t>
  </si>
  <si>
    <t>Calle de Postas</t>
  </si>
  <si>
    <t>Travesía de las Pozas</t>
  </si>
  <si>
    <t>Calle del Espejo</t>
  </si>
  <si>
    <t>Calle San Leonardo</t>
  </si>
  <si>
    <t>Calle de Muñoz Torrero</t>
  </si>
  <si>
    <t>Via Gran Vía</t>
  </si>
  <si>
    <t>Calle de la Salud</t>
  </si>
  <si>
    <t>Calle Segovia</t>
  </si>
  <si>
    <t>Calle de Jesús</t>
  </si>
  <si>
    <t>Calle de San Andrés</t>
  </si>
  <si>
    <t>Calle Embajadores</t>
  </si>
  <si>
    <t>Carrera de San Jerónimo</t>
  </si>
  <si>
    <t>Calle angel</t>
  </si>
  <si>
    <t>Plaza de la Paja</t>
  </si>
  <si>
    <t>Barrio de Salamanca, Madrid</t>
  </si>
  <si>
    <t>Goya, Madrid</t>
  </si>
  <si>
    <t>Calle Duque de Sesto</t>
  </si>
  <si>
    <t>Calle de Ayala</t>
  </si>
  <si>
    <t>Guindalera, Madrid</t>
  </si>
  <si>
    <t>Lista, Madrid</t>
  </si>
  <si>
    <t>Calle del General Pardiñas</t>
  </si>
  <si>
    <t>general pardiñas</t>
  </si>
  <si>
    <t>Calle de Hermosilla</t>
  </si>
  <si>
    <t>Calle de la Fuente del Berro</t>
  </si>
  <si>
    <t>Calle Bristol</t>
  </si>
  <si>
    <t>Calle del Conde de Peñalver</t>
  </si>
  <si>
    <t>Castellana, Madrid</t>
  </si>
  <si>
    <t>Calle Juan de la Hoz</t>
  </si>
  <si>
    <t>Calle del General Díaz Porlier</t>
  </si>
  <si>
    <t>Calle de Jorge Juan</t>
  </si>
  <si>
    <t>Urb. Castellana</t>
  </si>
  <si>
    <t>Fuente del Berro, Madrid</t>
  </si>
  <si>
    <t>Calle de Núñez de Balboa</t>
  </si>
  <si>
    <t>Recoletos, Madrid</t>
  </si>
  <si>
    <t>Urb. Colonia Fuente del Berro-Iturbe</t>
  </si>
  <si>
    <t>Calle de los Mártires concepcionistas</t>
  </si>
  <si>
    <t>Calle de Juan Bravo</t>
  </si>
  <si>
    <t>Calle de Castelló, Madrid</t>
  </si>
  <si>
    <t>Ayala</t>
  </si>
  <si>
    <t>Urb. Salamanca</t>
  </si>
  <si>
    <t>Calle de Castelló</t>
  </si>
  <si>
    <t>Calle de Serrano, 28001</t>
  </si>
  <si>
    <t>Fuente del Berro</t>
  </si>
  <si>
    <t>Calle Almería</t>
  </si>
  <si>
    <t>Urb. Antonio Acuña</t>
  </si>
  <si>
    <t>Calle General Oraá</t>
  </si>
  <si>
    <t>Avenida DE BONN</t>
  </si>
  <si>
    <t>Calle del Marqués de Mondéjar</t>
  </si>
  <si>
    <t>Calle Antonia Ruiz Soro</t>
  </si>
  <si>
    <t>Paseo Marqués de Zafra</t>
  </si>
  <si>
    <t>Calle Brescia</t>
  </si>
  <si>
    <t>Avenida de Bruselas</t>
  </si>
  <si>
    <t>Avenida de los Toreros</t>
  </si>
  <si>
    <t>Calle de Padilla</t>
  </si>
  <si>
    <t>Calle de Claudio Coello</t>
  </si>
  <si>
    <t>Calle del General Oraá</t>
  </si>
  <si>
    <t>Avenida DE BRUSELAS</t>
  </si>
  <si>
    <t>Calle Ardemans</t>
  </si>
  <si>
    <t>Calle de Lagasca</t>
  </si>
  <si>
    <t>castelló</t>
  </si>
  <si>
    <t>Calle Cardenal Belluga</t>
  </si>
  <si>
    <t>Calle Espartinas</t>
  </si>
  <si>
    <t>Calle de Don Ramón de la Cruz</t>
  </si>
  <si>
    <t>Calle de Diego de León</t>
  </si>
  <si>
    <t>Avenida de Bonn</t>
  </si>
  <si>
    <t>Calle Rufino Blanco</t>
  </si>
  <si>
    <t>VELAZQUEZ</t>
  </si>
  <si>
    <t>Calle Nuestra Señora de Guadalupe</t>
  </si>
  <si>
    <t>Av. de los Toreros</t>
  </si>
  <si>
    <t>Velazquez</t>
  </si>
  <si>
    <t>Calle de Londres</t>
  </si>
  <si>
    <t>ARDEMANS</t>
  </si>
  <si>
    <t>Calle de Roberto Domingo</t>
  </si>
  <si>
    <t>Calle del Pilar de Zaragoza</t>
  </si>
  <si>
    <t>Calle Pedro Heredia</t>
  </si>
  <si>
    <t>Calle ALCÁNTARA</t>
  </si>
  <si>
    <t>Calle de Alcántara</t>
  </si>
  <si>
    <t>Calle de Martínez Izquierdo</t>
  </si>
  <si>
    <t>GENERAL PARDIÑAS</t>
  </si>
  <si>
    <t>Calle Rafaela Bonilla</t>
  </si>
  <si>
    <t>Calle de Elvira</t>
  </si>
  <si>
    <t>Calle de Espartinas</t>
  </si>
  <si>
    <t>Calle Francisco Navacerrada, Madrid</t>
  </si>
  <si>
    <t>Avenida Felipe II</t>
  </si>
  <si>
    <t>Calle de Don Ramón de la Cruz, Madrid</t>
  </si>
  <si>
    <t>Alcala</t>
  </si>
  <si>
    <t>Calle Marqués de Monteagudo, Madrid</t>
  </si>
  <si>
    <t>Hermosilla</t>
  </si>
  <si>
    <t>Calle de Brescia</t>
  </si>
  <si>
    <t>Calle de la Povedilla</t>
  </si>
  <si>
    <t>Calle de Francisco Navacerrada</t>
  </si>
  <si>
    <t>Calle de Mercedes Fórmica</t>
  </si>
  <si>
    <t>Calle Francisco Navacerrada</t>
  </si>
  <si>
    <t>Castellana-Salamanca</t>
  </si>
  <si>
    <t>DOCTOR ESQUERDO</t>
  </si>
  <si>
    <t>Calle Ferrer del Río</t>
  </si>
  <si>
    <t>Calle BRISTOL</t>
  </si>
  <si>
    <t>Porvenir</t>
  </si>
  <si>
    <t>Montesa</t>
  </si>
  <si>
    <t>CONDE PEÑALVER</t>
  </si>
  <si>
    <t>Calle de Ayala, Madrid</t>
  </si>
  <si>
    <t>Calle del Pintor Moreno Carbonero</t>
  </si>
  <si>
    <t xml:space="preserve">Calle Méjico </t>
  </si>
  <si>
    <t>Calle del Conde de Aranda</t>
  </si>
  <si>
    <t>Calle Bocangel</t>
  </si>
  <si>
    <t>Calle Florestan Aguilar</t>
  </si>
  <si>
    <t>Calle Francisco Santos</t>
  </si>
  <si>
    <t>Calle luis díaz cobena</t>
  </si>
  <si>
    <t>Calle de Bolonia</t>
  </si>
  <si>
    <t>Calle de Bristol</t>
  </si>
  <si>
    <t>Calle de Berlín</t>
  </si>
  <si>
    <t>Calle Biarritz</t>
  </si>
  <si>
    <t>Avenida de Brasilia</t>
  </si>
  <si>
    <t>Calle de las Mártires Concepcionistas</t>
  </si>
  <si>
    <t>Calle de José Picón</t>
  </si>
  <si>
    <t>hermosilla</t>
  </si>
  <si>
    <t>Calle Ruiz Perelló</t>
  </si>
  <si>
    <t>Imperial, Madrid</t>
  </si>
  <si>
    <t>Calle del Fósforo</t>
  </si>
  <si>
    <t>Chopera, Madrid</t>
  </si>
  <si>
    <t>Plaza de la Beata María Ana de Jesús</t>
  </si>
  <si>
    <t>Paseo de la Chopera</t>
  </si>
  <si>
    <t>ALONSO CARBONELL</t>
  </si>
  <si>
    <t>Calle Alonso Carbonell</t>
  </si>
  <si>
    <t>Calle Mármol</t>
  </si>
  <si>
    <t>Acacias, Madrid</t>
  </si>
  <si>
    <t>Calle de Martín de Vargas</t>
  </si>
  <si>
    <t>Calle del Labrador</t>
  </si>
  <si>
    <t>Delicias, Madrid</t>
  </si>
  <si>
    <t>Paseo de las Delicias</t>
  </si>
  <si>
    <t>Palos de Moguer, Madrid</t>
  </si>
  <si>
    <t>Calle Ancora</t>
  </si>
  <si>
    <t>Legazpi, Madrid</t>
  </si>
  <si>
    <t>Calle Puerto de la Cruz Verde</t>
  </si>
  <si>
    <t>Calle de Jaime el Conquistador</t>
  </si>
  <si>
    <t>Calle de Sodio</t>
  </si>
  <si>
    <t>Arganzuela, Madrid</t>
  </si>
  <si>
    <t>Paseo de las Acacias</t>
  </si>
  <si>
    <t>Calle de Tarragona</t>
  </si>
  <si>
    <t>Calle Estrella Denébola</t>
  </si>
  <si>
    <t>Calle de Vizcaya</t>
  </si>
  <si>
    <t>Calle de las Peñuelas</t>
  </si>
  <si>
    <t>Calle Delicias</t>
  </si>
  <si>
    <t>Calle de Julián Rabanedo</t>
  </si>
  <si>
    <t>Paseo de las Yeserías</t>
  </si>
  <si>
    <t>Calle de Fray Luis de León</t>
  </si>
  <si>
    <t>Ronda de Toledo</t>
  </si>
  <si>
    <t>Calle de las Delicias</t>
  </si>
  <si>
    <t>Fernando Poo</t>
  </si>
  <si>
    <t>Calle del Teniente Coronel Noreña</t>
  </si>
  <si>
    <t>Naves</t>
  </si>
  <si>
    <t>Calle de Cáceres</t>
  </si>
  <si>
    <t>Calle de Juan de Mariana</t>
  </si>
  <si>
    <t>Paseo de los Melancólicos</t>
  </si>
  <si>
    <t>Paseo de Juan Antonio Vallejo-Nájera Botas</t>
  </si>
  <si>
    <t>Calle EROS</t>
  </si>
  <si>
    <t>Calle de Canarias</t>
  </si>
  <si>
    <t>Calle del Ferrocarril</t>
  </si>
  <si>
    <t>Paseo de la Esperanza</t>
  </si>
  <si>
    <t>Calle del General Lacy</t>
  </si>
  <si>
    <t>Calle EMBAJADORES</t>
  </si>
  <si>
    <t>Calle de Linneo</t>
  </si>
  <si>
    <t>Calle Amaltea</t>
  </si>
  <si>
    <t>Paseo Imperial</t>
  </si>
  <si>
    <t>Calle Fernando Poo</t>
  </si>
  <si>
    <t>Calle tortosa</t>
  </si>
  <si>
    <t>tarragona</t>
  </si>
  <si>
    <t>Calle de Sebastián Elcano</t>
  </si>
  <si>
    <t>Calle de Melilla</t>
  </si>
  <si>
    <t>Calle AGUILON</t>
  </si>
  <si>
    <t>Calle del Divino Vallés</t>
  </si>
  <si>
    <t>Calle Nereida</t>
  </si>
  <si>
    <t>Calle Manuel Aleixandre</t>
  </si>
  <si>
    <t>Calle de Bolívar</t>
  </si>
  <si>
    <t>Calle del General Palanca</t>
  </si>
  <si>
    <t>Calle San Epifanio</t>
  </si>
  <si>
    <t>Calle de Arganda</t>
  </si>
  <si>
    <t>Calle Eros</t>
  </si>
  <si>
    <t>Avenida DEL PLANETARIO</t>
  </si>
  <si>
    <t>Jaime El Conquistador</t>
  </si>
  <si>
    <t>Calle José Antonio de Armona</t>
  </si>
  <si>
    <t>Calle de Juan Duque</t>
  </si>
  <si>
    <t>Calle de la Batalla del Salado</t>
  </si>
  <si>
    <t>Parroco Julio Morate</t>
  </si>
  <si>
    <t>Paseo de las Yeserías, Madrid</t>
  </si>
  <si>
    <t>Calle Párroco Eusebio Cuenca</t>
  </si>
  <si>
    <t>Calle de Tomás Bretón</t>
  </si>
  <si>
    <t>Calle del Tejo</t>
  </si>
  <si>
    <t>Calle Puerto de la Cruz Verde, Madrid</t>
  </si>
  <si>
    <t>Calle del Plomo</t>
  </si>
  <si>
    <t>Calle DE LAS NEBULOSAS</t>
  </si>
  <si>
    <t>Calle Mendez Álvaro</t>
  </si>
  <si>
    <t>Paseo de la Virgen del Puerto</t>
  </si>
  <si>
    <t>Calle de Murcia</t>
  </si>
  <si>
    <t>Calle Arquitectura</t>
  </si>
  <si>
    <t>Calle Marqués de la Valdavia</t>
  </si>
  <si>
    <t>Calle de Juana Doña</t>
  </si>
  <si>
    <t>ALEJANDRO FERRANT</t>
  </si>
  <si>
    <t>Plaza Beata María Ana de Jesús</t>
  </si>
  <si>
    <t>Calle MANZANARES</t>
  </si>
  <si>
    <t>Calle de Carvajales</t>
  </si>
  <si>
    <t>Calle TERESA LÓPEZ VALCARCEL</t>
  </si>
  <si>
    <t>Calle Comandante Benítez</t>
  </si>
  <si>
    <t>Sebastián Elcano</t>
  </si>
  <si>
    <t>Calle Martín de Vargas</t>
  </si>
  <si>
    <t>Calle SAN ANASTASIO</t>
  </si>
  <si>
    <t>Calle CIRCON</t>
  </si>
  <si>
    <t>General Palanca</t>
  </si>
  <si>
    <t>Ferrocarril</t>
  </si>
  <si>
    <t>Embajadores</t>
  </si>
  <si>
    <t>Ercilla</t>
  </si>
  <si>
    <t>Calle Maestro Arbós</t>
  </si>
  <si>
    <t>Calle San Epifanio, Madrid</t>
  </si>
  <si>
    <t>Plaza Luca de Tena</t>
  </si>
  <si>
    <t>BERNARDINO OBREGON</t>
  </si>
  <si>
    <t>Calle Alejandro Ferrant</t>
  </si>
  <si>
    <t>Calle de la Antracita</t>
  </si>
  <si>
    <t>Arquitectura</t>
  </si>
  <si>
    <t>Plaza BEATA MARÍA ANA DE JESÚS</t>
  </si>
  <si>
    <t>Calle CARVAJALES</t>
  </si>
  <si>
    <t>Paseo DE SANTA MARÍA DE LA CABEZA</t>
  </si>
  <si>
    <t>Glorieta de las Pirámides</t>
  </si>
  <si>
    <t>Calle de Ercilla</t>
  </si>
  <si>
    <t>Calle del Hierro</t>
  </si>
  <si>
    <t>Calle LINNEO</t>
  </si>
  <si>
    <t>Calle del Gasómetro</t>
  </si>
  <si>
    <t>Calle Aldea del Fresno</t>
  </si>
  <si>
    <t>Calle de las Penuelas</t>
  </si>
  <si>
    <t>Paseo de los Olmos</t>
  </si>
  <si>
    <t>Calle Juan de Vera</t>
  </si>
  <si>
    <t>Las Naves</t>
  </si>
  <si>
    <t>miguel arredondo</t>
  </si>
  <si>
    <t>Calle Santa Casilda</t>
  </si>
  <si>
    <t>Calle de las Nebulosas</t>
  </si>
  <si>
    <t>Calle de San Alejandro</t>
  </si>
  <si>
    <t>Paseo Chopera</t>
  </si>
  <si>
    <t>Calle de embajadores</t>
  </si>
  <si>
    <t>Calle del Cobre</t>
  </si>
  <si>
    <t>Calle de Bustamante</t>
  </si>
  <si>
    <t>Calle José Miguel Gordoa</t>
  </si>
  <si>
    <t>Calle ercilla</t>
  </si>
  <si>
    <t>José María Roquero</t>
  </si>
  <si>
    <t>Calle Sebastián Elcano</t>
  </si>
  <si>
    <t>Calle del Bronce</t>
  </si>
  <si>
    <t>Calle Mazarredo</t>
  </si>
  <si>
    <t>Calle Guillermo de Osma</t>
  </si>
  <si>
    <t>Calle de Aguilon</t>
  </si>
  <si>
    <t>Calle de Moratines</t>
  </si>
  <si>
    <t>Calle de Eugenio Sellés</t>
  </si>
  <si>
    <t>Paseo del Molino</t>
  </si>
  <si>
    <t>Calle José María Roquero</t>
  </si>
  <si>
    <t>Paseo de las acacias</t>
  </si>
  <si>
    <t>Calle de Torres Miranda</t>
  </si>
  <si>
    <t>Calle de Carabaña</t>
  </si>
  <si>
    <t>Plaza de las Peñuelas</t>
  </si>
  <si>
    <t>caceres</t>
  </si>
  <si>
    <t>Calle Laurel</t>
  </si>
  <si>
    <t>Calle Andrés de Urdaneta</t>
  </si>
  <si>
    <t>Calle de Méndez Álvaro</t>
  </si>
  <si>
    <t>Glorieta Santa María de la Cabeza, Madrid</t>
  </si>
  <si>
    <t>Calle Martín Soler</t>
  </si>
  <si>
    <t>Calle Leonor de la Vega</t>
  </si>
  <si>
    <t>Calle de Martín Soler</t>
  </si>
  <si>
    <t>GENERAL LACY</t>
  </si>
  <si>
    <t>Calle San Anastasio</t>
  </si>
  <si>
    <t>Carvajales</t>
  </si>
  <si>
    <t>Calle de Tortosa</t>
  </si>
  <si>
    <t>Calle Tarragona</t>
  </si>
  <si>
    <t>andres de urdaneta</t>
  </si>
  <si>
    <t>Glorieta de la Puerta de Toledo</t>
  </si>
  <si>
    <t>Calle Algete</t>
  </si>
  <si>
    <t>mendez alvaro</t>
  </si>
  <si>
    <t>Calle de Valdelasierra, Madrid</t>
  </si>
  <si>
    <t>Avenida DE MANZANARES</t>
  </si>
  <si>
    <t>Arganda</t>
  </si>
  <si>
    <t>Caceres</t>
  </si>
  <si>
    <t>Calle de Aguilón</t>
  </si>
  <si>
    <t>Calle DE LINNEO</t>
  </si>
  <si>
    <t>JUAN DUQUE</t>
  </si>
  <si>
    <t>Calle Nogales</t>
  </si>
  <si>
    <t>Calle Divino Valles</t>
  </si>
  <si>
    <t>Calle de Tomás Borrás</t>
  </si>
  <si>
    <t>Calle Alejandro Saint Aubin</t>
  </si>
  <si>
    <t>Calle de Santa Casilda</t>
  </si>
  <si>
    <t>Calle del Bronce, Madrid</t>
  </si>
  <si>
    <t>Calle DEL PLOMO</t>
  </si>
  <si>
    <t>Calle del Laurel</t>
  </si>
  <si>
    <t>ARGANDA</t>
  </si>
  <si>
    <t>Calle del Doctor Tolosa Latour</t>
  </si>
  <si>
    <t>Calle Conde de Vallellano</t>
  </si>
  <si>
    <t>Calle Pingarrón</t>
  </si>
  <si>
    <t>Calle Reguera de Tomateros</t>
  </si>
  <si>
    <t>pericles</t>
  </si>
  <si>
    <t>Av. de Las Águilas</t>
  </si>
  <si>
    <t>Calle BOIX Y MORER</t>
  </si>
  <si>
    <t>Calle del Litio</t>
  </si>
  <si>
    <t>delicias</t>
  </si>
  <si>
    <t>Casco Histórico de Barajas, Madrid</t>
  </si>
  <si>
    <t>Alameda de Osuna, Madrid</t>
  </si>
  <si>
    <t>Barajas, Madrid</t>
  </si>
  <si>
    <t>Calle de Géminis</t>
  </si>
  <si>
    <t>Plata</t>
  </si>
  <si>
    <t>puebla de sanabria</t>
  </si>
  <si>
    <t>Avenida de los rosales</t>
  </si>
  <si>
    <t>Calle Doroteo Laborda</t>
  </si>
  <si>
    <t>Calle Francisco Fatou</t>
  </si>
  <si>
    <t>Calle Entrepeñas</t>
  </si>
  <si>
    <t>Calle José Bielsa</t>
  </si>
  <si>
    <t>HERNANI</t>
  </si>
  <si>
    <t>Calle de la Hacienda de Pavones, Madrid</t>
  </si>
  <si>
    <t>Calle de Doña Mencía</t>
  </si>
  <si>
    <t>Calle Vidauba</t>
  </si>
  <si>
    <t>Calle de Aramis</t>
  </si>
  <si>
    <t>Isabel Colbrand, Madrid</t>
  </si>
  <si>
    <t>Calle MARIA PANES</t>
  </si>
  <si>
    <t>Calle Nuestra Señora del Villar</t>
  </si>
  <si>
    <t>Calle ALBERTO AGUILERA</t>
  </si>
  <si>
    <t>Campo de las Naciones-Corralejos, Madrid</t>
  </si>
  <si>
    <t>Calle Canoa, Madrid</t>
  </si>
  <si>
    <t>Urb. Campo de las Naciones - Corralejos</t>
  </si>
  <si>
    <t>Barrio</t>
  </si>
  <si>
    <t>M2 útiles</t>
  </si>
  <si>
    <t>Piso</t>
  </si>
  <si>
    <t>Exterior</t>
  </si>
  <si>
    <t>M2 Construidos</t>
  </si>
  <si>
    <t>Habitaciones</t>
  </si>
  <si>
    <t>Baños</t>
  </si>
  <si>
    <t>Calle</t>
  </si>
  <si>
    <t>Precio Alquiler</t>
  </si>
  <si>
    <t>Precio venta</t>
  </si>
  <si>
    <t>Precio venta por barrio</t>
  </si>
  <si>
    <t>Neceita obra</t>
  </si>
  <si>
    <t>Con ascensor</t>
  </si>
  <si>
    <t>Accesible</t>
  </si>
  <si>
    <t>Row Labels</t>
  </si>
  <si>
    <t>Grand Total</t>
  </si>
  <si>
    <t>Sum of M2 Construidos</t>
  </si>
  <si>
    <t>Rentabilidad</t>
  </si>
  <si>
    <t>Average of Rentabilidad</t>
  </si>
  <si>
    <t>Sum of Precio Alquiler</t>
  </si>
  <si>
    <t>Influencia habitaciones y barrio</t>
  </si>
  <si>
    <t>Diferencia de rentabilidad por barrio</t>
  </si>
  <si>
    <t>Barrio2</t>
  </si>
  <si>
    <t>Precio medio compra y aqluiler por barrio y rentabilidad</t>
  </si>
  <si>
    <t>Average of Precio Alquiler</t>
  </si>
  <si>
    <t>Average of Precio venta</t>
  </si>
  <si>
    <t>TRUE</t>
  </si>
  <si>
    <t>Necesita obra</t>
  </si>
  <si>
    <t>FALSE</t>
  </si>
  <si>
    <t>No necesita obra</t>
  </si>
  <si>
    <t>Alquiler con obra</t>
  </si>
  <si>
    <t>Alquiler sin obra</t>
  </si>
  <si>
    <t xml:space="preserve">Barrio  </t>
  </si>
  <si>
    <t>% extra de alquiler de piso de obra nueva</t>
  </si>
  <si>
    <t>https://www.kaggle.com/datasets/mirbektoktogaraev/madrid-real-estate-market/data</t>
  </si>
  <si>
    <t>No exterior</t>
  </si>
  <si>
    <t>Interior</t>
  </si>
  <si>
    <t>% extra de alquiler de piso exterior</t>
  </si>
  <si>
    <t>Ascensor</t>
  </si>
  <si>
    <t>Sin ascensor</t>
  </si>
  <si>
    <t>% extra de alquiler de piso con ascensor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</si>
</sst>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7" formatCode="_-* #,##0_-;\-* #,##0_-;_-* &quot;-&quot;??_-;_-@_-"/>
  </numFmts>
  <fonts count="4" x14ac:knownFonts="1">
    <font>
      <sz val="12"/>
      <color theme="1"/>
      <name val="Aptos Narrow"/>
      <family val="2"/>
      <scheme val="minor"/>
    </font>
    <font>
      <sz val="12"/>
      <color theme="1"/>
      <name val="Aptos Narrow"/>
      <family val="2"/>
      <scheme val="minor"/>
    </font>
    <font>
      <sz val="8"/>
      <name val="Aptos Narrow"/>
      <family val="2"/>
      <scheme val="minor"/>
    </font>
    <font>
      <b/>
      <sz val="12"/>
      <color theme="1"/>
      <name val="Aptos Narrow"/>
      <scheme val="minor"/>
    </font>
  </fonts>
  <fills count="2">
    <fill>
      <patternFill patternType="none"/>
    </fill>
    <fill>
      <patternFill patternType="gray125"/>
    </fill>
  </fills>
  <borders count="2">
    <border>
      <left/>
      <right/>
      <top/>
      <bottom/>
      <diagonal/>
    </border>
    <border>
      <left/>
      <right style="thin">
        <color indexed="64"/>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3">
    <xf numFmtId="0" fontId="0" fillId="0" borderId="0" xfId="0"/>
    <xf numFmtId="0" fontId="0" fillId="0" borderId="0" xfId="0" applyNumberFormat="1"/>
    <xf numFmtId="0" fontId="0" fillId="0" borderId="0" xfId="0" pivotButton="1"/>
    <xf numFmtId="0" fontId="0" fillId="0" borderId="0" xfId="0" applyAlignment="1">
      <alignment horizontal="left"/>
    </xf>
    <xf numFmtId="9" fontId="0" fillId="0" borderId="0" xfId="2" applyFont="1"/>
    <xf numFmtId="164" fontId="0" fillId="0" borderId="0" xfId="2" applyNumberFormat="1" applyFont="1"/>
    <xf numFmtId="0" fontId="3" fillId="0" borderId="0" xfId="0" applyFont="1"/>
    <xf numFmtId="167" fontId="0" fillId="0" borderId="0" xfId="0" applyNumberFormat="1"/>
    <xf numFmtId="43" fontId="0" fillId="0" borderId="0" xfId="1" applyFont="1"/>
    <xf numFmtId="167" fontId="0" fillId="0" borderId="0" xfId="1" applyNumberFormat="1" applyFont="1"/>
    <xf numFmtId="164" fontId="0" fillId="0" borderId="0" xfId="0" applyNumberFormat="1"/>
    <xf numFmtId="10" fontId="0" fillId="0" borderId="0" xfId="0" applyNumberFormat="1"/>
    <xf numFmtId="0" fontId="0" fillId="0" borderId="1" xfId="0" applyBorder="1"/>
  </cellXfs>
  <cellStyles count="3">
    <cellStyle name="Comma" xfId="1" builtinId="3"/>
    <cellStyle name="Normal" xfId="0" builtinId="0"/>
    <cellStyle name="Per cent" xfId="2" builtinId="5"/>
  </cellStyles>
  <dxfs count="324">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4" formatCode="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4" formatCode="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4" formatCode="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4" formatCode="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4" formatCode="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4" formatCode="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4" formatCode="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4" formatCode="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4" formatCode="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4" formatCode="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4" formatCode="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4" formatCode="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4" formatCode="0.0%"/>
    </dxf>
    <dxf>
      <font>
        <color rgb="FF9C0006"/>
      </font>
      <fill>
        <patternFill>
          <bgColor rgb="FFFFC7CE"/>
        </patternFill>
      </fill>
    </dxf>
    <dxf>
      <numFmt numFmtId="167" formatCode="_-* #,##0_-;\-* #,##0_-;_-* &quot;-&quot;??_-;_-@_-"/>
    </dxf>
    <dxf>
      <numFmt numFmtId="167" formatCode="_-* #,##0_-;\-* #,##0_-;_-* &quot;-&quot;??_-;_-@_-"/>
    </dxf>
    <dxf>
      <numFmt numFmtId="167" formatCode="_-* #,##0_-;\-* #,##0_-;_-* &quot;-&quot;??_-;_-@_-"/>
    </dxf>
    <dxf>
      <numFmt numFmtId="167" formatCode="_-* #,##0_-;\-* #,##0_-;_-* &quot;-&quot;??_-;_-@_-"/>
    </dxf>
    <dxf>
      <numFmt numFmtId="164" formatCode="0.0%"/>
    </dxf>
    <dxf>
      <numFmt numFmtId="0" formatCode="General"/>
    </dxf>
    <dxf>
      <numFmt numFmtId="0" formatCode="General"/>
    </dxf>
    <dxf>
      <numFmt numFmtId="0" formatCode="General"/>
    </dxf>
    <dxf>
      <numFmt numFmtId="0" formatCode="General"/>
    </dxf>
    <dxf>
      <numFmt numFmtId="167" formatCode="_-* #,##0_-;\-* #,##0_-;_-* &quot;-&quot;??_-;_-@_-"/>
    </dxf>
    <dxf>
      <numFmt numFmtId="167" formatCode="_-* #,##0_-;\-* #,##0_-;_-* &quot;-&quot;??_-;_-@_-"/>
    </dxf>
    <dxf>
      <numFmt numFmtId="164" formatCode="0.0%"/>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[Houses_Madrid.xlsx]Tablas dinámicas!Alquiler_Hab</c:name>
    <c:fmtId val="4"/>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pivotFmt>
      <c:pivotFmt>
        <c:idx val="3"/>
        <c:spPr>
          <a:solidFill>
            <a:schemeClr val="accent6"/>
          </a:solidFill>
          <a:ln>
            <a:noFill/>
          </a:ln>
          <a:effectLst/>
        </c:spPr>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6"/>
          </a:solidFill>
          <a:ln>
            <a:noFill/>
          </a:ln>
          <a:effectLst/>
        </c:spPr>
      </c:pivotFmt>
      <c:pivotFmt>
        <c:idx val="9"/>
        <c:spPr>
          <a:solidFill>
            <a:schemeClr val="accent6"/>
          </a:solidFill>
          <a:ln>
            <a:noFill/>
          </a:ln>
          <a:effectLst/>
        </c:spPr>
      </c:pivotFmt>
      <c:pivotFmt>
        <c:idx val="10"/>
        <c:spPr>
          <a:solidFill>
            <a:schemeClr val="accent6"/>
          </a:solidFill>
          <a:ln>
            <a:noFill/>
          </a:ln>
          <a:effectLst/>
        </c:spPr>
      </c:pivotFmt>
      <c:pivotFmt>
        <c:idx val="11"/>
        <c:spPr>
          <a:solidFill>
            <a:schemeClr val="accent6"/>
          </a:solidFill>
          <a:ln>
            <a:noFill/>
          </a:ln>
          <a:effectLst/>
        </c:spPr>
      </c:pivotFmt>
      <c:pivotFmt>
        <c:idx val="12"/>
        <c:spPr>
          <a:solidFill>
            <a:schemeClr val="accent6"/>
          </a:solidFill>
          <a:ln>
            <a:noFill/>
          </a:ln>
          <a:effectLst/>
        </c:spPr>
      </c:pivotFmt>
      <c:pivotFmt>
        <c:idx val="13"/>
        <c:spPr>
          <a:solidFill>
            <a:schemeClr val="accent6"/>
          </a:solidFill>
          <a:ln>
            <a:noFill/>
          </a:ln>
          <a:effectLst/>
        </c:spPr>
      </c:pivotFmt>
      <c:pivotFmt>
        <c:idx val="14"/>
        <c:spPr>
          <a:solidFill>
            <a:schemeClr val="accent6"/>
          </a:solidFill>
          <a:ln>
            <a:noFill/>
          </a:ln>
          <a:effectLst/>
        </c:spPr>
      </c:pivotFmt>
      <c:pivotFmt>
        <c:idx val="15"/>
        <c:spPr>
          <a:solidFill>
            <a:schemeClr val="accent6"/>
          </a:solidFill>
          <a:ln>
            <a:noFill/>
          </a:ln>
          <a:effectLst/>
        </c:spPr>
      </c:pivotFmt>
      <c:pivotFmt>
        <c:idx val="16"/>
        <c:spPr>
          <a:solidFill>
            <a:schemeClr val="accent6"/>
          </a:solidFill>
          <a:ln>
            <a:noFill/>
          </a:ln>
          <a:effectLst/>
        </c:spPr>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8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6"/>
          </a:solidFill>
          <a:ln>
            <a:noFill/>
          </a:ln>
          <a:effectLst/>
        </c:spPr>
      </c:pivotFmt>
      <c:pivotFmt>
        <c:idx val="19"/>
        <c:spPr>
          <a:solidFill>
            <a:schemeClr val="accent6"/>
          </a:solidFill>
          <a:ln>
            <a:noFill/>
          </a:ln>
          <a:effectLst/>
        </c:spPr>
      </c:pivotFmt>
      <c:pivotFmt>
        <c:idx val="20"/>
        <c:spPr>
          <a:solidFill>
            <a:schemeClr val="accent6"/>
          </a:solidFill>
          <a:ln>
            <a:noFill/>
          </a:ln>
          <a:effectLst/>
        </c:spPr>
      </c:pivotFmt>
      <c:pivotFmt>
        <c:idx val="21"/>
        <c:spPr>
          <a:solidFill>
            <a:schemeClr val="accent6"/>
          </a:solidFill>
          <a:ln>
            <a:noFill/>
          </a:ln>
          <a:effectLst/>
        </c:spPr>
      </c:pivotFmt>
      <c:pivotFmt>
        <c:idx val="22"/>
        <c:spPr>
          <a:solidFill>
            <a:schemeClr val="accent6"/>
          </a:solidFill>
          <a:ln>
            <a:noFill/>
          </a:ln>
          <a:effectLst/>
        </c:spPr>
      </c:pivotFmt>
      <c:pivotFmt>
        <c:idx val="23"/>
        <c:spPr>
          <a:solidFill>
            <a:schemeClr val="accent6"/>
          </a:solidFill>
          <a:ln>
            <a:noFill/>
          </a:ln>
          <a:effectLst/>
        </c:spPr>
      </c:pivotFmt>
      <c:pivotFmt>
        <c:idx val="24"/>
        <c:spPr>
          <a:solidFill>
            <a:schemeClr val="accent6"/>
          </a:solidFill>
          <a:ln>
            <a:noFill/>
          </a:ln>
          <a:effectLst/>
        </c:spPr>
      </c:pivotFmt>
      <c:pivotFmt>
        <c:idx val="25"/>
        <c:spPr>
          <a:solidFill>
            <a:schemeClr val="accent6"/>
          </a:solidFill>
          <a:ln>
            <a:noFill/>
          </a:ln>
          <a:effectLst/>
        </c:spPr>
      </c:pivotFmt>
      <c:pivotFmt>
        <c:idx val="26"/>
        <c:spPr>
          <a:solidFill>
            <a:schemeClr val="accent6"/>
          </a:solidFill>
          <a:ln>
            <a:noFill/>
          </a:ln>
          <a:effectLst/>
        </c:spPr>
      </c:pivotFmt>
      <c:pivotFmt>
        <c:idx val="27"/>
        <c:spPr>
          <a:solidFill>
            <a:schemeClr val="accent6"/>
          </a:solidFill>
          <a:ln>
            <a:noFill/>
          </a:ln>
          <a:effectLst/>
        </c:spPr>
      </c:pivotFmt>
      <c:pivotFmt>
        <c:idx val="28"/>
        <c:spPr>
          <a:solidFill>
            <a:schemeClr val="accent6"/>
          </a:solidFill>
          <a:ln>
            <a:noFill/>
          </a:ln>
          <a:effectLst/>
        </c:spPr>
      </c:pivotFmt>
      <c:pivotFmt>
        <c:idx val="29"/>
        <c:spPr>
          <a:solidFill>
            <a:schemeClr val="accent6"/>
          </a:solidFill>
          <a:ln>
            <a:noFill/>
          </a:ln>
          <a:effectLst/>
        </c:spPr>
      </c:pivotFmt>
      <c:pivotFmt>
        <c:idx val="30"/>
        <c:spPr>
          <a:solidFill>
            <a:schemeClr val="accent6"/>
          </a:solidFill>
          <a:ln>
            <a:noFill/>
          </a:ln>
          <a:effectLst/>
        </c:spPr>
      </c:pivotFmt>
      <c:pivotFmt>
        <c:idx val="31"/>
        <c:spPr>
          <a:solidFill>
            <a:schemeClr val="accent6"/>
          </a:solidFill>
          <a:ln>
            <a:noFill/>
          </a:ln>
          <a:effectLst/>
        </c:spPr>
      </c:pivotFmt>
      <c:pivotFmt>
        <c:idx val="32"/>
        <c:spPr>
          <a:solidFill>
            <a:schemeClr val="accent6"/>
          </a:solidFill>
          <a:ln>
            <a:noFill/>
          </a:ln>
          <a:effectLst/>
        </c:spPr>
      </c:pivotFmt>
    </c:pivotFmts>
    <c:plotArea>
      <c:layout/>
      <c:pieChart>
        <c:varyColors val="1"/>
        <c:ser>
          <c:idx val="0"/>
          <c:order val="0"/>
          <c:tx>
            <c:strRef>
              <c:f>'Tablas dinámicas'!$G$4</c:f>
              <c:strCache>
                <c:ptCount val="1"/>
                <c:pt idx="0">
                  <c:v>Total</c:v>
                </c:pt>
              </c:strCache>
            </c:strRef>
          </c:tx>
          <c:dPt>
            <c:idx val="0"/>
            <c:bubble3D val="0"/>
            <c:spPr>
              <a:solidFill>
                <a:schemeClr val="accent6">
                  <a:shade val="58000"/>
                </a:schemeClr>
              </a:solidFill>
              <a:ln>
                <a:noFill/>
              </a:ln>
              <a:effectLst/>
            </c:spPr>
          </c:dPt>
          <c:dPt>
            <c:idx val="1"/>
            <c:bubble3D val="0"/>
            <c:spPr>
              <a:solidFill>
                <a:schemeClr val="accent6">
                  <a:shade val="86000"/>
                </a:schemeClr>
              </a:solidFill>
              <a:ln>
                <a:noFill/>
              </a:ln>
              <a:effectLst/>
            </c:spPr>
          </c:dPt>
          <c:dPt>
            <c:idx val="2"/>
            <c:bubble3D val="0"/>
            <c:spPr>
              <a:solidFill>
                <a:schemeClr val="accent6">
                  <a:tint val="86000"/>
                </a:schemeClr>
              </a:solidFill>
              <a:ln>
                <a:noFill/>
              </a:ln>
              <a:effectLst/>
            </c:spPr>
          </c:dPt>
          <c:dPt>
            <c:idx val="3"/>
            <c:bubble3D val="0"/>
            <c:spPr>
              <a:solidFill>
                <a:schemeClr val="accent6">
                  <a:tint val="58000"/>
                </a:schemeClr>
              </a:solidFill>
              <a:ln>
                <a:noFill/>
              </a:ln>
              <a:effectLst/>
            </c:spPr>
          </c:dPt>
          <c:dLbls>
            <c:spPr>
              <a:noFill/>
              <a:ln>
                <a:noFill/>
              </a:ln>
              <a:effectLst/>
            </c:spPr>
            <c:txPr>
              <a:bodyPr rot="0" spcFirstLastPara="1" vertOverflow="ellipsis" vert="horz" wrap="square" anchor="ctr" anchorCtr="1"/>
              <a:lstStyle/>
              <a:p>
                <a:pPr>
                  <a:defRPr sz="18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'Tablas dinámicas'!$F$5:$F$8</c:f>
              <c:strCache>
                <c:ptCount val="4"/>
                <c:pt idx="0">
                  <c:v>1</c:v>
                </c:pt>
                <c:pt idx="1">
                  <c:v>2</c:v>
                </c:pt>
                <c:pt idx="2">
                  <c:v>3</c:v>
                </c:pt>
                <c:pt idx="3">
                  <c:v>4</c:v>
                </c:pt>
              </c:strCache>
            </c:strRef>
          </c:cat>
          <c:val>
            <c:numRef>
              <c:f>'Tablas dinámicas'!$G$5:$G$8</c:f>
              <c:numCache>
                <c:formatCode>_-* #,##0_-;\-* #,##0_-;_-* "-"??_-;_-@_-</c:formatCode>
                <c:ptCount val="4"/>
                <c:pt idx="0">
                  <c:v>859112</c:v>
                </c:pt>
                <c:pt idx="1">
                  <c:v>2484047</c:v>
                </c:pt>
                <c:pt idx="2">
                  <c:v>3509203</c:v>
                </c:pt>
                <c:pt idx="3">
                  <c:v>1902007</c:v>
                </c:pt>
              </c:numCache>
            </c:numRef>
          </c:val>
          <c:extLst>
            <c:ext xmlns:c16="http://schemas.microsoft.com/office/drawing/2014/chart" uri="{C3380CC4-5D6E-409C-BE32-E72D297353CC}">
              <c16:uniqueId val="{0000001F-D1AB-4041-9176-9C38A122A7DB}"/>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800"/>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[Houses_Madrid.xlsx]Tablas dinámicas!Rent_Barrio</c:name>
    <c:fmtId val="11"/>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dinámicas'!$J$4</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 dinámicas'!$I$5:$I$148</c:f>
              <c:strCache>
                <c:ptCount val="144"/>
                <c:pt idx="0">
                  <c:v>Zofío, Madrid</c:v>
                </c:pt>
                <c:pt idx="1">
                  <c:v>Vista Alegre, Madrid</c:v>
                </c:pt>
                <c:pt idx="2">
                  <c:v>Virgen del Cortijo - Manoteras, Madrid</c:v>
                </c:pt>
                <c:pt idx="3">
                  <c:v>Vinateros, Madrid</c:v>
                </c:pt>
                <c:pt idx="4">
                  <c:v>Villaverde, Madrid</c:v>
                </c:pt>
                <c:pt idx="5">
                  <c:v>Villa de Vallecas, Madrid</c:v>
                </c:pt>
                <c:pt idx="6">
                  <c:v>Vicálvaro, Madrid</c:v>
                </c:pt>
                <c:pt idx="7">
                  <c:v>Ventilla-Almenara, Madrid</c:v>
                </c:pt>
                <c:pt idx="8">
                  <c:v>Ventas, Madrid</c:v>
                </c:pt>
                <c:pt idx="9">
                  <c:v>Vallehermoso, Madrid</c:v>
                </c:pt>
                <c:pt idx="10">
                  <c:v>Valdezarza, Madrid</c:v>
                </c:pt>
                <c:pt idx="11">
                  <c:v>Valdemarín, Madrid</c:v>
                </c:pt>
                <c:pt idx="12">
                  <c:v>Valdebernardo - Valderribas, Madrid</c:v>
                </c:pt>
                <c:pt idx="13">
                  <c:v>Valdebebas - Valdefuentes, Madrid</c:v>
                </c:pt>
                <c:pt idx="14">
                  <c:v>Valdeacederas, Madrid</c:v>
                </c:pt>
                <c:pt idx="15">
                  <c:v>Usera, Madrid</c:v>
                </c:pt>
                <c:pt idx="16">
                  <c:v>Tres Olivos - Valverde, Madrid</c:v>
                </c:pt>
                <c:pt idx="17">
                  <c:v>Trafalgar, Madrid</c:v>
                </c:pt>
                <c:pt idx="18">
                  <c:v>Tetuán, Madrid</c:v>
                </c:pt>
                <c:pt idx="19">
                  <c:v>Sol, Madrid</c:v>
                </c:pt>
                <c:pt idx="20">
                  <c:v>Santa Eugenia, Madrid</c:v>
                </c:pt>
                <c:pt idx="21">
                  <c:v>Sanchinarro, Madrid</c:v>
                </c:pt>
                <c:pt idx="22">
                  <c:v>San Pascual, Madrid</c:v>
                </c:pt>
                <c:pt idx="23">
                  <c:v>San Juan Bautista, Madrid</c:v>
                </c:pt>
                <c:pt idx="24">
                  <c:v>San Isidro, Madrid</c:v>
                </c:pt>
                <c:pt idx="25">
                  <c:v>San Fermín, Madrid</c:v>
                </c:pt>
                <c:pt idx="26">
                  <c:v>San Diego, Madrid</c:v>
                </c:pt>
                <c:pt idx="27">
                  <c:v>San Cristóbal, Madrid</c:v>
                </c:pt>
                <c:pt idx="28">
                  <c:v>San Andrés, Madrid</c:v>
                </c:pt>
                <c:pt idx="29">
                  <c:v>Retiro, Madrid</c:v>
                </c:pt>
                <c:pt idx="30">
                  <c:v>Recoletos, Madrid</c:v>
                </c:pt>
                <c:pt idx="31">
                  <c:v>Quintana, Madrid</c:v>
                </c:pt>
                <c:pt idx="32">
                  <c:v>Puerta del Ángel, Madrid</c:v>
                </c:pt>
                <c:pt idx="33">
                  <c:v>Puerta Bonita, Madrid</c:v>
                </c:pt>
                <c:pt idx="34">
                  <c:v>Puente de Vallecas, Madrid</c:v>
                </c:pt>
                <c:pt idx="35">
                  <c:v>Pueblo Nuevo, Madrid</c:v>
                </c:pt>
                <c:pt idx="36">
                  <c:v>Prosperidad, Madrid</c:v>
                </c:pt>
                <c:pt idx="37">
                  <c:v>Pradolongo, Madrid</c:v>
                </c:pt>
                <c:pt idx="38">
                  <c:v>Portazgo, Madrid</c:v>
                </c:pt>
                <c:pt idx="39">
                  <c:v>Pinar del Rey, Madrid</c:v>
                </c:pt>
                <c:pt idx="40">
                  <c:v>Pilar, Madrid</c:v>
                </c:pt>
                <c:pt idx="41">
                  <c:v>Peñagrande, Madrid</c:v>
                </c:pt>
                <c:pt idx="42">
                  <c:v>Pavones, Madrid</c:v>
                </c:pt>
                <c:pt idx="43">
                  <c:v>Pau de Carabanchel, Madrid</c:v>
                </c:pt>
                <c:pt idx="44">
                  <c:v>Palos de Moguer, Madrid</c:v>
                </c:pt>
                <c:pt idx="45">
                  <c:v>Palomeras sureste, Madrid</c:v>
                </c:pt>
                <c:pt idx="46">
                  <c:v>Palomeras Bajas, Madrid</c:v>
                </c:pt>
                <c:pt idx="47">
                  <c:v>Palomas, Madrid</c:v>
                </c:pt>
                <c:pt idx="48">
                  <c:v>Palacio, Madrid</c:v>
                </c:pt>
                <c:pt idx="49">
                  <c:v>Pacífico, Madrid</c:v>
                </c:pt>
                <c:pt idx="50">
                  <c:v>Orcasitas, Madrid</c:v>
                </c:pt>
                <c:pt idx="51">
                  <c:v>Opañel, Madrid</c:v>
                </c:pt>
                <c:pt idx="52">
                  <c:v>Numancia, Madrid</c:v>
                </c:pt>
                <c:pt idx="53">
                  <c:v>Nuevos Ministerios-Ríos Rosas, Madrid</c:v>
                </c:pt>
                <c:pt idx="54">
                  <c:v>Nueva España, Madrid</c:v>
                </c:pt>
                <c:pt idx="55">
                  <c:v>Niño Jesús, Madrid</c:v>
                </c:pt>
                <c:pt idx="56">
                  <c:v>Moscardó, Madrid</c:v>
                </c:pt>
                <c:pt idx="57">
                  <c:v>Moratalaz, Madrid</c:v>
                </c:pt>
                <c:pt idx="58">
                  <c:v>Montecarmelo, Madrid</c:v>
                </c:pt>
                <c:pt idx="59">
                  <c:v>Moncloa, Madrid</c:v>
                </c:pt>
                <c:pt idx="60">
                  <c:v>Mirasierra, Madrid</c:v>
                </c:pt>
                <c:pt idx="61">
                  <c:v>Media Legua, Madrid</c:v>
                </c:pt>
                <c:pt idx="62">
                  <c:v>Marroquina, Madrid</c:v>
                </c:pt>
                <c:pt idx="63">
                  <c:v>Malasaña-Universidad, Madrid</c:v>
                </c:pt>
                <c:pt idx="64">
                  <c:v>Lucero, Madrid</c:v>
                </c:pt>
                <c:pt idx="65">
                  <c:v>Los Rosales, Madrid</c:v>
                </c:pt>
                <c:pt idx="66">
                  <c:v>Los Cármenes, Madrid</c:v>
                </c:pt>
                <c:pt idx="67">
                  <c:v>Los Ángeles, Madrid</c:v>
                </c:pt>
                <c:pt idx="68">
                  <c:v>Lista, Madrid</c:v>
                </c:pt>
                <c:pt idx="69">
                  <c:v>Legazpi, Madrid</c:v>
                </c:pt>
                <c:pt idx="70">
                  <c:v>Lavapiés-Embajadores, Madrid</c:v>
                </c:pt>
                <c:pt idx="71">
                  <c:v>Latina, Madrid</c:v>
                </c:pt>
                <c:pt idx="72">
                  <c:v>Las Tablas, Madrid</c:v>
                </c:pt>
                <c:pt idx="73">
                  <c:v>La Paz, Madrid</c:v>
                </c:pt>
                <c:pt idx="74">
                  <c:v>Jerónimos, Madrid</c:v>
                </c:pt>
                <c:pt idx="75">
                  <c:v>Imperial, Madrid</c:v>
                </c:pt>
                <c:pt idx="76">
                  <c:v>Ibiza, Madrid</c:v>
                </c:pt>
                <c:pt idx="77">
                  <c:v>Huertas-Cortes, Madrid</c:v>
                </c:pt>
                <c:pt idx="78">
                  <c:v>Hortaleza, Madrid</c:v>
                </c:pt>
                <c:pt idx="79">
                  <c:v>Horcajo, Madrid</c:v>
                </c:pt>
                <c:pt idx="80">
                  <c:v>Guindalera, Madrid</c:v>
                </c:pt>
                <c:pt idx="81">
                  <c:v>Goya, Madrid</c:v>
                </c:pt>
                <c:pt idx="82">
                  <c:v>Gaztambide, Madrid</c:v>
                </c:pt>
                <c:pt idx="83">
                  <c:v>Fuentelarreina, Madrid</c:v>
                </c:pt>
                <c:pt idx="84">
                  <c:v>Fuente del Berro, Madrid</c:v>
                </c:pt>
                <c:pt idx="85">
                  <c:v>Fuencarral, Madrid</c:v>
                </c:pt>
                <c:pt idx="86">
                  <c:v>Fontarrón, Madrid</c:v>
                </c:pt>
                <c:pt idx="87">
                  <c:v>Estrella, Madrid</c:v>
                </c:pt>
                <c:pt idx="88">
                  <c:v>Entrevías, Madrid</c:v>
                </c:pt>
                <c:pt idx="89">
                  <c:v>Ensanche de Vallecas - La Gavia, Madrid</c:v>
                </c:pt>
                <c:pt idx="90">
                  <c:v>El Viso, Madrid</c:v>
                </c:pt>
                <c:pt idx="91">
                  <c:v>El Plantío, Madrid</c:v>
                </c:pt>
                <c:pt idx="92">
                  <c:v>El Pardo, Madrid</c:v>
                </c:pt>
                <c:pt idx="93">
                  <c:v>El Cañaveral - Los Berrocales, Madrid</c:v>
                </c:pt>
                <c:pt idx="94">
                  <c:v>Delicias, Madrid</c:v>
                </c:pt>
                <c:pt idx="95">
                  <c:v>Cuzco-Castillejos, Madrid</c:v>
                </c:pt>
                <c:pt idx="96">
                  <c:v>Cuatro Caminos, Madrid</c:v>
                </c:pt>
                <c:pt idx="97">
                  <c:v>Costillares, Madrid</c:v>
                </c:pt>
                <c:pt idx="98">
                  <c:v>Conde Orgaz-Piovera, Madrid</c:v>
                </c:pt>
                <c:pt idx="99">
                  <c:v>Concepción, Madrid</c:v>
                </c:pt>
                <c:pt idx="100">
                  <c:v>Comillas, Madrid</c:v>
                </c:pt>
                <c:pt idx="101">
                  <c:v>Colina, Madrid</c:v>
                </c:pt>
                <c:pt idx="102">
                  <c:v>Ciudad Universitaria, Madrid</c:v>
                </c:pt>
                <c:pt idx="103">
                  <c:v>Ciudad Lineal, Madrid</c:v>
                </c:pt>
                <c:pt idx="104">
                  <c:v>Ciudad Jardín, Madrid</c:v>
                </c:pt>
                <c:pt idx="105">
                  <c:v>Chueca-Justicia, Madrid</c:v>
                </c:pt>
                <c:pt idx="106">
                  <c:v>Chopera, Madrid</c:v>
                </c:pt>
                <c:pt idx="107">
                  <c:v>Chamberí, Madrid</c:v>
                </c:pt>
                <c:pt idx="108">
                  <c:v>Chamartín, Madrid</c:v>
                </c:pt>
                <c:pt idx="109">
                  <c:v>Centro, Madrid</c:v>
                </c:pt>
                <c:pt idx="110">
                  <c:v>Castilla, Madrid</c:v>
                </c:pt>
                <c:pt idx="111">
                  <c:v>Castellana, Madrid</c:v>
                </c:pt>
                <c:pt idx="112">
                  <c:v>Casco Histórico de Vicálvaro, Madrid</c:v>
                </c:pt>
                <c:pt idx="113">
                  <c:v>Casco Histórico de Vallecas, Madrid</c:v>
                </c:pt>
                <c:pt idx="114">
                  <c:v>Casco Histórico de Barajas, Madrid</c:v>
                </c:pt>
                <c:pt idx="115">
                  <c:v>Casa de Campo, Madrid</c:v>
                </c:pt>
                <c:pt idx="116">
                  <c:v>Carabanchel, Madrid</c:v>
                </c:pt>
                <c:pt idx="117">
                  <c:v>Canillas, Madrid</c:v>
                </c:pt>
                <c:pt idx="118">
                  <c:v>Campo de las Naciones-Corralejos, Madrid</c:v>
                </c:pt>
                <c:pt idx="119">
                  <c:v>Campamento, Madrid</c:v>
                </c:pt>
                <c:pt idx="120">
                  <c:v>Butarque, Madrid</c:v>
                </c:pt>
                <c:pt idx="121">
                  <c:v>Buena Vista, Madrid</c:v>
                </c:pt>
                <c:pt idx="122">
                  <c:v>Berruguete, Madrid</c:v>
                </c:pt>
                <c:pt idx="123">
                  <c:v>Bernabéu-Hispanoamérica, Madrid</c:v>
                </c:pt>
                <c:pt idx="124">
                  <c:v>Bellas Vistas, Madrid</c:v>
                </c:pt>
                <c:pt idx="125">
                  <c:v>Barrio de Salamanca, Madrid</c:v>
                </c:pt>
                <c:pt idx="126">
                  <c:v>Barajas, Madrid</c:v>
                </c:pt>
                <c:pt idx="127">
                  <c:v>Atalaya, Madrid</c:v>
                </c:pt>
                <c:pt idx="128">
                  <c:v>Arroyo del Fresno, Madrid</c:v>
                </c:pt>
                <c:pt idx="129">
                  <c:v>Argüelles, Madrid</c:v>
                </c:pt>
                <c:pt idx="130">
                  <c:v>Arganzuela, Madrid</c:v>
                </c:pt>
                <c:pt idx="131">
                  <c:v>Aravaca, Madrid</c:v>
                </c:pt>
                <c:pt idx="132">
                  <c:v>Arapiles, Madrid</c:v>
                </c:pt>
                <c:pt idx="133">
                  <c:v>Apóstol Santiago, Madrid</c:v>
                </c:pt>
                <c:pt idx="134">
                  <c:v>Ambroz, Madrid</c:v>
                </c:pt>
                <c:pt idx="135">
                  <c:v>Aluche, Madrid</c:v>
                </c:pt>
                <c:pt idx="136">
                  <c:v>Almendrales, Madrid</c:v>
                </c:pt>
                <c:pt idx="137">
                  <c:v>Almagro, Madrid</c:v>
                </c:pt>
                <c:pt idx="138">
                  <c:v>Alameda de Osuna, Madrid</c:v>
                </c:pt>
                <c:pt idx="139">
                  <c:v>Águilas, Madrid</c:v>
                </c:pt>
                <c:pt idx="140">
                  <c:v>Adelfas, Madrid</c:v>
                </c:pt>
                <c:pt idx="141">
                  <c:v>Acacias, Madrid</c:v>
                </c:pt>
                <c:pt idx="142">
                  <c:v>Abrantes, Madrid</c:v>
                </c:pt>
                <c:pt idx="143">
                  <c:v>12 de Octubre-Orcasur, Madrid</c:v>
                </c:pt>
              </c:strCache>
            </c:strRef>
          </c:cat>
          <c:val>
            <c:numRef>
              <c:f>'Tablas dinámicas'!$J$5:$J$148</c:f>
              <c:numCache>
                <c:formatCode>0.00%</c:formatCode>
                <c:ptCount val="144"/>
                <c:pt idx="0">
                  <c:v>5.6734554816966355E-2</c:v>
                </c:pt>
                <c:pt idx="1">
                  <c:v>5.840903719309111E-2</c:v>
                </c:pt>
                <c:pt idx="2">
                  <c:v>4.6441856220794137E-2</c:v>
                </c:pt>
                <c:pt idx="3">
                  <c:v>5.4466308865235263E-2</c:v>
                </c:pt>
                <c:pt idx="4">
                  <c:v>6.0145023439611284E-2</c:v>
                </c:pt>
                <c:pt idx="5">
                  <c:v>5.6038885824129969E-2</c:v>
                </c:pt>
                <c:pt idx="6">
                  <c:v>5.6239035550399344E-2</c:v>
                </c:pt>
                <c:pt idx="7">
                  <c:v>4.6283046744019417E-2</c:v>
                </c:pt>
                <c:pt idx="8">
                  <c:v>5.4626487604577952E-2</c:v>
                </c:pt>
                <c:pt idx="9">
                  <c:v>3.8050688678593091E-2</c:v>
                </c:pt>
                <c:pt idx="10">
                  <c:v>5.0787584340141134E-2</c:v>
                </c:pt>
                <c:pt idx="11">
                  <c:v>3.6707762151641517E-2</c:v>
                </c:pt>
                <c:pt idx="12">
                  <c:v>4.8538913526092783E-2</c:v>
                </c:pt>
                <c:pt idx="13">
                  <c:v>3.8201479519550566E-2</c:v>
                </c:pt>
                <c:pt idx="14">
                  <c:v>5.2583012069573005E-2</c:v>
                </c:pt>
                <c:pt idx="15">
                  <c:v>5.7474196620176249E-2</c:v>
                </c:pt>
                <c:pt idx="16">
                  <c:v>4.951104731029108E-2</c:v>
                </c:pt>
                <c:pt idx="17">
                  <c:v>4.0083468744095532E-2</c:v>
                </c:pt>
                <c:pt idx="18">
                  <c:v>4.8402953944476947E-2</c:v>
                </c:pt>
                <c:pt idx="19">
                  <c:v>3.9453972720854082E-2</c:v>
                </c:pt>
                <c:pt idx="20">
                  <c:v>5.3361244309787052E-2</c:v>
                </c:pt>
                <c:pt idx="21">
                  <c:v>3.9107779561794592E-2</c:v>
                </c:pt>
                <c:pt idx="22">
                  <c:v>4.5153293675501166E-2</c:v>
                </c:pt>
                <c:pt idx="23">
                  <c:v>4.1423893857390814E-2</c:v>
                </c:pt>
                <c:pt idx="24">
                  <c:v>5.708725806250637E-2</c:v>
                </c:pt>
                <c:pt idx="25">
                  <c:v>5.4284745011836243E-2</c:v>
                </c:pt>
                <c:pt idx="26">
                  <c:v>6.0776986666410709E-2</c:v>
                </c:pt>
                <c:pt idx="27">
                  <c:v>6.4759112332176502E-2</c:v>
                </c:pt>
                <c:pt idx="28">
                  <c:v>5.9121873852878509E-2</c:v>
                </c:pt>
                <c:pt idx="29">
                  <c:v>4.022550250323477E-2</c:v>
                </c:pt>
                <c:pt idx="30">
                  <c:v>3.6874946888325176E-2</c:v>
                </c:pt>
                <c:pt idx="31">
                  <c:v>5.2733637127850043E-2</c:v>
                </c:pt>
                <c:pt idx="32">
                  <c:v>5.5057502351990799E-2</c:v>
                </c:pt>
                <c:pt idx="33">
                  <c:v>5.8928682537329413E-2</c:v>
                </c:pt>
                <c:pt idx="34">
                  <c:v>5.9287042606711672E-2</c:v>
                </c:pt>
                <c:pt idx="35">
                  <c:v>5.4895123244501937E-2</c:v>
                </c:pt>
                <c:pt idx="36">
                  <c:v>4.393146253006134E-2</c:v>
                </c:pt>
                <c:pt idx="37">
                  <c:v>5.8460806500650407E-2</c:v>
                </c:pt>
                <c:pt idx="38">
                  <c:v>5.9153498685246074E-2</c:v>
                </c:pt>
                <c:pt idx="39">
                  <c:v>5.2932601319919691E-2</c:v>
                </c:pt>
                <c:pt idx="40">
                  <c:v>5.3610656340214696E-2</c:v>
                </c:pt>
                <c:pt idx="41">
                  <c:v>3.9558239776566452E-2</c:v>
                </c:pt>
                <c:pt idx="42">
                  <c:v>5.6346711159638206E-2</c:v>
                </c:pt>
                <c:pt idx="43">
                  <c:v>4.9587870813949317E-2</c:v>
                </c:pt>
                <c:pt idx="44">
                  <c:v>4.7598250946427376E-2</c:v>
                </c:pt>
                <c:pt idx="45">
                  <c:v>5.6778269515322576E-2</c:v>
                </c:pt>
                <c:pt idx="46">
                  <c:v>5.9547417701180889E-2</c:v>
                </c:pt>
                <c:pt idx="47">
                  <c:v>3.4741005151640116E-2</c:v>
                </c:pt>
                <c:pt idx="48">
                  <c:v>4.3045648245762846E-2</c:v>
                </c:pt>
                <c:pt idx="49">
                  <c:v>4.4832717445444759E-2</c:v>
                </c:pt>
                <c:pt idx="50">
                  <c:v>5.5550530889366914E-2</c:v>
                </c:pt>
                <c:pt idx="51">
                  <c:v>5.5177968518274209E-2</c:v>
                </c:pt>
                <c:pt idx="52">
                  <c:v>5.899825956653533E-2</c:v>
                </c:pt>
                <c:pt idx="53">
                  <c:v>4.1169477529468972E-2</c:v>
                </c:pt>
                <c:pt idx="54">
                  <c:v>3.8380761840208673E-2</c:v>
                </c:pt>
                <c:pt idx="55">
                  <c:v>3.6399949050168447E-2</c:v>
                </c:pt>
                <c:pt idx="56">
                  <c:v>5.6530318102559762E-2</c:v>
                </c:pt>
                <c:pt idx="57">
                  <c:v>5.4598254846963082E-2</c:v>
                </c:pt>
                <c:pt idx="58">
                  <c:v>3.8211226423637286E-2</c:v>
                </c:pt>
                <c:pt idx="59">
                  <c:v>3.8085519897406356E-2</c:v>
                </c:pt>
                <c:pt idx="60">
                  <c:v>3.7668301423356046E-2</c:v>
                </c:pt>
                <c:pt idx="61">
                  <c:v>4.9529832812124336E-2</c:v>
                </c:pt>
                <c:pt idx="62">
                  <c:v>5.2063638540490877E-2</c:v>
                </c:pt>
                <c:pt idx="63">
                  <c:v>4.1974757090556314E-2</c:v>
                </c:pt>
                <c:pt idx="64">
                  <c:v>5.5736372430490691E-2</c:v>
                </c:pt>
                <c:pt idx="65">
                  <c:v>5.8192170883105181E-2</c:v>
                </c:pt>
                <c:pt idx="66">
                  <c:v>5.3571469971899863E-2</c:v>
                </c:pt>
                <c:pt idx="67">
                  <c:v>6.0162306964221937E-2</c:v>
                </c:pt>
                <c:pt idx="68">
                  <c:v>3.7295026476850235E-2</c:v>
                </c:pt>
                <c:pt idx="69">
                  <c:v>4.1698433243987088E-2</c:v>
                </c:pt>
                <c:pt idx="70">
                  <c:v>4.8156809439457431E-2</c:v>
                </c:pt>
                <c:pt idx="71">
                  <c:v>5.4906737268830039E-2</c:v>
                </c:pt>
                <c:pt idx="72">
                  <c:v>4.1065306914052926E-2</c:v>
                </c:pt>
                <c:pt idx="73">
                  <c:v>4.0544582305765138E-2</c:v>
                </c:pt>
                <c:pt idx="74">
                  <c:v>3.7632683047353475E-2</c:v>
                </c:pt>
                <c:pt idx="75">
                  <c:v>4.7539316747078009E-2</c:v>
                </c:pt>
                <c:pt idx="76">
                  <c:v>3.8581587395403037E-2</c:v>
                </c:pt>
                <c:pt idx="77">
                  <c:v>4.0511368279656991E-2</c:v>
                </c:pt>
                <c:pt idx="78">
                  <c:v>4.1708446949494285E-2</c:v>
                </c:pt>
                <c:pt idx="79">
                  <c:v>4.3111832611832608E-2</c:v>
                </c:pt>
                <c:pt idx="80">
                  <c:v>4.1810930980771918E-2</c:v>
                </c:pt>
                <c:pt idx="81">
                  <c:v>3.673072971637293E-2</c:v>
                </c:pt>
                <c:pt idx="82">
                  <c:v>3.77277331286145E-2</c:v>
                </c:pt>
                <c:pt idx="83">
                  <c:v>3.534015102580218E-2</c:v>
                </c:pt>
                <c:pt idx="84">
                  <c:v>4.3849115565420003E-2</c:v>
                </c:pt>
                <c:pt idx="85">
                  <c:v>4.2603225017244062E-2</c:v>
                </c:pt>
                <c:pt idx="86">
                  <c:v>5.7259783694119291E-2</c:v>
                </c:pt>
                <c:pt idx="87">
                  <c:v>3.9675817546080093E-2</c:v>
                </c:pt>
                <c:pt idx="88">
                  <c:v>5.9785227481732872E-2</c:v>
                </c:pt>
                <c:pt idx="89">
                  <c:v>5.196094911969E-2</c:v>
                </c:pt>
                <c:pt idx="90">
                  <c:v>2.9923391951330338E-2</c:v>
                </c:pt>
                <c:pt idx="91">
                  <c:v>3.7124963698262591E-2</c:v>
                </c:pt>
                <c:pt idx="92">
                  <c:v>4.9675854524900524E-2</c:v>
                </c:pt>
                <c:pt idx="93">
                  <c:v>4.7585157903992314E-2</c:v>
                </c:pt>
                <c:pt idx="94">
                  <c:v>4.6023253624359439E-2</c:v>
                </c:pt>
                <c:pt idx="95">
                  <c:v>4.2140913234178602E-2</c:v>
                </c:pt>
                <c:pt idx="96">
                  <c:v>4.34333040916558E-2</c:v>
                </c:pt>
                <c:pt idx="97">
                  <c:v>3.5652389249338258E-2</c:v>
                </c:pt>
                <c:pt idx="98">
                  <c:v>3.5808271337809103E-2</c:v>
                </c:pt>
                <c:pt idx="99">
                  <c:v>4.9079896129579019E-2</c:v>
                </c:pt>
                <c:pt idx="100">
                  <c:v>5.4120640948034295E-2</c:v>
                </c:pt>
                <c:pt idx="101">
                  <c:v>4.5281763065739472E-2</c:v>
                </c:pt>
                <c:pt idx="102">
                  <c:v>3.5636401729016345E-2</c:v>
                </c:pt>
                <c:pt idx="103">
                  <c:v>4.8389597249842889E-2</c:v>
                </c:pt>
                <c:pt idx="104">
                  <c:v>4.2199271126790214E-2</c:v>
                </c:pt>
                <c:pt idx="105">
                  <c:v>3.8738949208973548E-2</c:v>
                </c:pt>
                <c:pt idx="106">
                  <c:v>5.1516422328582119E-2</c:v>
                </c:pt>
                <c:pt idx="107">
                  <c:v>3.8147478410387931E-2</c:v>
                </c:pt>
                <c:pt idx="108">
                  <c:v>3.6564226929496096E-2</c:v>
                </c:pt>
                <c:pt idx="109">
                  <c:v>3.9413310493973903E-2</c:v>
                </c:pt>
                <c:pt idx="110">
                  <c:v>3.8860811838339823E-2</c:v>
                </c:pt>
                <c:pt idx="111">
                  <c:v>3.6002492273396122E-2</c:v>
                </c:pt>
                <c:pt idx="112">
                  <c:v>5.7159792914730938E-2</c:v>
                </c:pt>
                <c:pt idx="113">
                  <c:v>5.935686935051776E-2</c:v>
                </c:pt>
                <c:pt idx="114">
                  <c:v>5.669816564758199E-2</c:v>
                </c:pt>
                <c:pt idx="115">
                  <c:v>4.6419890469349787E-2</c:v>
                </c:pt>
                <c:pt idx="116">
                  <c:v>5.7889309951201978E-2</c:v>
                </c:pt>
                <c:pt idx="117">
                  <c:v>4.6585087226062548E-2</c:v>
                </c:pt>
                <c:pt idx="118">
                  <c:v>3.5164556962025313E-2</c:v>
                </c:pt>
                <c:pt idx="119">
                  <c:v>5.6832232470537827E-2</c:v>
                </c:pt>
                <c:pt idx="120">
                  <c:v>5.196093256024923E-2</c:v>
                </c:pt>
                <c:pt idx="121">
                  <c:v>5.8601078006459022E-2</c:v>
                </c:pt>
                <c:pt idx="122">
                  <c:v>5.3550245879074775E-2</c:v>
                </c:pt>
                <c:pt idx="123">
                  <c:v>3.9053761131887299E-2</c:v>
                </c:pt>
                <c:pt idx="124">
                  <c:v>5.272410963245891E-2</c:v>
                </c:pt>
                <c:pt idx="125">
                  <c:v>3.747556690433114E-2</c:v>
                </c:pt>
                <c:pt idx="126">
                  <c:v>4.0128403361344538E-2</c:v>
                </c:pt>
                <c:pt idx="127">
                  <c:v>3.2778826484893539E-2</c:v>
                </c:pt>
                <c:pt idx="128">
                  <c:v>3.9683476047097571E-2</c:v>
                </c:pt>
                <c:pt idx="129">
                  <c:v>3.941769427866277E-2</c:v>
                </c:pt>
                <c:pt idx="130">
                  <c:v>4.7979168877441976E-2</c:v>
                </c:pt>
                <c:pt idx="131">
                  <c:v>3.7885676387257511E-2</c:v>
                </c:pt>
                <c:pt idx="132">
                  <c:v>3.9966932539479215E-2</c:v>
                </c:pt>
                <c:pt idx="133">
                  <c:v>4.8203167614286037E-2</c:v>
                </c:pt>
                <c:pt idx="134">
                  <c:v>5.9866802105610281E-2</c:v>
                </c:pt>
                <c:pt idx="135">
                  <c:v>5.5290445002836731E-2</c:v>
                </c:pt>
                <c:pt idx="136">
                  <c:v>5.6898018297530377E-2</c:v>
                </c:pt>
                <c:pt idx="137">
                  <c:v>3.8056850960083398E-2</c:v>
                </c:pt>
                <c:pt idx="138">
                  <c:v>4.8284745762711863E-2</c:v>
                </c:pt>
                <c:pt idx="139">
                  <c:v>5.7830906482665666E-2</c:v>
                </c:pt>
                <c:pt idx="140">
                  <c:v>4.4192222273762065E-2</c:v>
                </c:pt>
                <c:pt idx="141">
                  <c:v>4.5814583295084969E-2</c:v>
                </c:pt>
                <c:pt idx="142">
                  <c:v>5.7754499834024496E-2</c:v>
                </c:pt>
                <c:pt idx="143">
                  <c:v>5.4467776852149694E-2</c:v>
                </c:pt>
              </c:numCache>
            </c:numRef>
          </c:val>
          <c:extLst>
            <c:ext xmlns:c16="http://schemas.microsoft.com/office/drawing/2014/chart" uri="{C3380CC4-5D6E-409C-BE32-E72D297353CC}">
              <c16:uniqueId val="{00000000-4E8A-714E-91E5-35CF1DFD891A}"/>
            </c:ext>
          </c:extLst>
        </c:ser>
        <c:dLbls>
          <c:showLegendKey val="0"/>
          <c:showVal val="0"/>
          <c:showCatName val="0"/>
          <c:showSerName val="0"/>
          <c:showPercent val="0"/>
          <c:showBubbleSize val="0"/>
        </c:dLbls>
        <c:gapWidth val="219"/>
        <c:overlap val="-27"/>
        <c:axId val="391775856"/>
        <c:axId val="109008384"/>
      </c:barChart>
      <c:catAx>
        <c:axId val="39177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ES"/>
          </a:p>
        </c:txPr>
        <c:crossAx val="109008384"/>
        <c:crosses val="autoZero"/>
        <c:auto val="1"/>
        <c:lblAlgn val="ctr"/>
        <c:lblOffset val="100"/>
        <c:noMultiLvlLbl val="0"/>
      </c:catAx>
      <c:valAx>
        <c:axId val="109008384"/>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39177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25400</xdr:colOff>
      <xdr:row>0</xdr:row>
      <xdr:rowOff>12700</xdr:rowOff>
    </xdr:from>
    <xdr:to>
      <xdr:col>31</xdr:col>
      <xdr:colOff>660400</xdr:colOff>
      <xdr:row>56</xdr:row>
      <xdr:rowOff>15875</xdr:rowOff>
    </xdr:to>
    <xdr:sp macro="" textlink="">
      <xdr:nvSpPr>
        <xdr:cNvPr id="2" name="Rectangle 1">
          <a:extLst>
            <a:ext uri="{FF2B5EF4-FFF2-40B4-BE49-F238E27FC236}">
              <a16:creationId xmlns:a16="http://schemas.microsoft.com/office/drawing/2014/main" id="{F67FEF42-24F6-C744-901D-33242F1C8036}"/>
            </a:ext>
          </a:extLst>
        </xdr:cNvPr>
        <xdr:cNvSpPr/>
      </xdr:nvSpPr>
      <xdr:spPr>
        <a:xfrm>
          <a:off x="25400" y="12700"/>
          <a:ext cx="26225500" cy="11560175"/>
        </a:xfrm>
        <a:prstGeom prst="rect">
          <a:avLst/>
        </a:prstGeom>
        <a:solidFill>
          <a:schemeClr val="accent6">
            <a:lumMod val="20000"/>
            <a:lumOff val="80000"/>
          </a:schemeClr>
        </a:solidFill>
        <a:ln>
          <a:solidFill>
            <a:schemeClr val="accent4">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76199</xdr:colOff>
      <xdr:row>0</xdr:row>
      <xdr:rowOff>88900</xdr:rowOff>
    </xdr:from>
    <xdr:to>
      <xdr:col>5</xdr:col>
      <xdr:colOff>460374</xdr:colOff>
      <xdr:row>5</xdr:row>
      <xdr:rowOff>152400</xdr:rowOff>
    </xdr:to>
    <xdr:sp macro="" textlink="">
      <xdr:nvSpPr>
        <xdr:cNvPr id="3" name="Rounded Rectangle 2">
          <a:extLst>
            <a:ext uri="{FF2B5EF4-FFF2-40B4-BE49-F238E27FC236}">
              <a16:creationId xmlns:a16="http://schemas.microsoft.com/office/drawing/2014/main" id="{634F30BC-68C4-D5A8-6754-8F4BE7CA5F97}"/>
            </a:ext>
          </a:extLst>
        </xdr:cNvPr>
        <xdr:cNvSpPr/>
      </xdr:nvSpPr>
      <xdr:spPr>
        <a:xfrm>
          <a:off x="76199" y="88900"/>
          <a:ext cx="4511675" cy="1095375"/>
        </a:xfrm>
        <a:prstGeom prst="roundRect">
          <a:avLst/>
        </a:prstGeom>
        <a:solidFill>
          <a:schemeClr val="bg1"/>
        </a:solidFill>
        <a:ln>
          <a:solidFill>
            <a:schemeClr val="accent6">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b="1">
              <a:solidFill>
                <a:schemeClr val="accent6"/>
              </a:solidFill>
              <a:latin typeface="Calibri" panose="020F0502020204030204" pitchFamily="34" charset="0"/>
              <a:cs typeface="Calibri" panose="020F0502020204030204" pitchFamily="34" charset="0"/>
            </a:rPr>
            <a:t>VIVIENDA EN MADRID</a:t>
          </a:r>
        </a:p>
      </xdr:txBody>
    </xdr:sp>
    <xdr:clientData/>
  </xdr:twoCellAnchor>
  <xdr:twoCellAnchor>
    <xdr:from>
      <xdr:col>7</xdr:col>
      <xdr:colOff>161925</xdr:colOff>
      <xdr:row>0</xdr:row>
      <xdr:rowOff>101600</xdr:rowOff>
    </xdr:from>
    <xdr:to>
      <xdr:col>11</xdr:col>
      <xdr:colOff>22225</xdr:colOff>
      <xdr:row>5</xdr:row>
      <xdr:rowOff>165100</xdr:rowOff>
    </xdr:to>
    <xdr:sp macro="" textlink="'Tablas dinámicas'!B152">
      <xdr:nvSpPr>
        <xdr:cNvPr id="4" name="Rounded Rectangle 3">
          <a:extLst>
            <a:ext uri="{FF2B5EF4-FFF2-40B4-BE49-F238E27FC236}">
              <a16:creationId xmlns:a16="http://schemas.microsoft.com/office/drawing/2014/main" id="{90C8D995-DDC9-3842-8B01-A51CFAAB2C36}"/>
            </a:ext>
          </a:extLst>
        </xdr:cNvPr>
        <xdr:cNvSpPr/>
      </xdr:nvSpPr>
      <xdr:spPr>
        <a:xfrm>
          <a:off x="5940425" y="101600"/>
          <a:ext cx="3162300" cy="1095375"/>
        </a:xfrm>
        <a:prstGeom prst="roundRect">
          <a:avLst/>
        </a:prstGeom>
        <a:solidFill>
          <a:schemeClr val="bg1"/>
        </a:solidFill>
        <a:ln>
          <a:solidFill>
            <a:schemeClr val="accent6">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767978A-B4D8-A845-AEDF-CFF92B6AF5B5}" type="TxLink">
            <a:rPr lang="en-US" sz="2400" b="1" i="0" u="none" strike="noStrike">
              <a:solidFill>
                <a:schemeClr val="tx1"/>
              </a:solidFill>
              <a:latin typeface="Aptos Narrow"/>
              <a:ea typeface="+mn-ea"/>
              <a:cs typeface="Calibri" panose="020F0502020204030204" pitchFamily="34" charset="0"/>
            </a:rPr>
            <a:pPr marL="0" indent="0" algn="ctr"/>
            <a:t> 392.800 </a:t>
          </a:fld>
          <a:endParaRPr lang="en-GB" sz="2400" b="1" i="0" u="none" strike="noStrike">
            <a:solidFill>
              <a:schemeClr val="tx1"/>
            </a:solidFill>
            <a:latin typeface="Aptos Narrow"/>
            <a:ea typeface="+mn-ea"/>
            <a:cs typeface="Calibri" panose="020F0502020204030204" pitchFamily="34" charset="0"/>
          </a:endParaRPr>
        </a:p>
      </xdr:txBody>
    </xdr:sp>
    <xdr:clientData/>
  </xdr:twoCellAnchor>
  <xdr:twoCellAnchor>
    <xdr:from>
      <xdr:col>11</xdr:col>
      <xdr:colOff>225425</xdr:colOff>
      <xdr:row>0</xdr:row>
      <xdr:rowOff>101600</xdr:rowOff>
    </xdr:from>
    <xdr:to>
      <xdr:col>15</xdr:col>
      <xdr:colOff>85725</xdr:colOff>
      <xdr:row>5</xdr:row>
      <xdr:rowOff>165100</xdr:rowOff>
    </xdr:to>
    <xdr:sp macro="" textlink="'Tablas dinámicas'!C152">
      <xdr:nvSpPr>
        <xdr:cNvPr id="5" name="Rounded Rectangle 4">
          <a:extLst>
            <a:ext uri="{FF2B5EF4-FFF2-40B4-BE49-F238E27FC236}">
              <a16:creationId xmlns:a16="http://schemas.microsoft.com/office/drawing/2014/main" id="{39251D7C-DDBB-FF43-BBF2-A5F146259EB6}"/>
            </a:ext>
          </a:extLst>
        </xdr:cNvPr>
        <xdr:cNvSpPr/>
      </xdr:nvSpPr>
      <xdr:spPr>
        <a:xfrm>
          <a:off x="9305925" y="101600"/>
          <a:ext cx="3162300" cy="1095375"/>
        </a:xfrm>
        <a:prstGeom prst="roundRect">
          <a:avLst/>
        </a:prstGeom>
        <a:solidFill>
          <a:schemeClr val="bg1"/>
        </a:solidFill>
        <a:ln>
          <a:solidFill>
            <a:schemeClr val="accent6">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4DB4AABC-E822-DE47-A371-FC43EF1B9564}" type="TxLink">
            <a:rPr lang="en-US" sz="2400" b="1" i="0" u="none" strike="noStrike">
              <a:solidFill>
                <a:schemeClr val="tx1"/>
              </a:solidFill>
              <a:latin typeface="Aptos Narrow"/>
              <a:ea typeface="+mn-ea"/>
              <a:cs typeface="Calibri" panose="020F0502020204030204" pitchFamily="34" charset="0"/>
            </a:rPr>
            <a:pPr marL="0" indent="0" algn="ctr"/>
            <a:t>4,7%</a:t>
          </a:fld>
          <a:endParaRPr lang="en-GB" sz="2400" b="1" i="0" u="none" strike="noStrike">
            <a:solidFill>
              <a:schemeClr val="tx1"/>
            </a:solidFill>
            <a:latin typeface="Aptos Narrow"/>
            <a:ea typeface="+mn-ea"/>
            <a:cs typeface="Calibri" panose="020F0502020204030204" pitchFamily="34" charset="0"/>
          </a:endParaRPr>
        </a:p>
      </xdr:txBody>
    </xdr:sp>
    <xdr:clientData/>
  </xdr:twoCellAnchor>
  <xdr:twoCellAnchor>
    <xdr:from>
      <xdr:col>15</xdr:col>
      <xdr:colOff>301625</xdr:colOff>
      <xdr:row>0</xdr:row>
      <xdr:rowOff>114300</xdr:rowOff>
    </xdr:from>
    <xdr:to>
      <xdr:col>19</xdr:col>
      <xdr:colOff>161925</xdr:colOff>
      <xdr:row>5</xdr:row>
      <xdr:rowOff>177800</xdr:rowOff>
    </xdr:to>
    <xdr:sp macro="" textlink="'Tablas dinámicas'!D152">
      <xdr:nvSpPr>
        <xdr:cNvPr id="6" name="Rounded Rectangle 5">
          <a:extLst>
            <a:ext uri="{FF2B5EF4-FFF2-40B4-BE49-F238E27FC236}">
              <a16:creationId xmlns:a16="http://schemas.microsoft.com/office/drawing/2014/main" id="{54F56528-C436-BE4C-B903-B64EA18B2659}"/>
            </a:ext>
          </a:extLst>
        </xdr:cNvPr>
        <xdr:cNvSpPr/>
      </xdr:nvSpPr>
      <xdr:spPr>
        <a:xfrm>
          <a:off x="12684125" y="114300"/>
          <a:ext cx="3162300" cy="1095375"/>
        </a:xfrm>
        <a:prstGeom prst="roundRect">
          <a:avLst/>
        </a:prstGeom>
        <a:solidFill>
          <a:schemeClr val="bg1"/>
        </a:solidFill>
        <a:ln>
          <a:solidFill>
            <a:schemeClr val="accent6">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7F1DB81-6334-5C43-B0B9-295633CBB800}" type="TxLink">
            <a:rPr lang="en-US" sz="2400" b="1" i="0" u="none" strike="noStrike">
              <a:solidFill>
                <a:schemeClr val="tx1"/>
              </a:solidFill>
              <a:latin typeface="Aptos Narrow"/>
              <a:ea typeface="+mn-ea"/>
              <a:cs typeface="Calibri" panose="020F0502020204030204" pitchFamily="34" charset="0"/>
            </a:rPr>
            <a:pPr marL="0" indent="0" algn="ctr"/>
            <a:t> 1.318,53 </a:t>
          </a:fld>
          <a:endParaRPr lang="en-GB" sz="2400" b="1" i="0" u="none" strike="noStrike">
            <a:solidFill>
              <a:schemeClr val="tx1"/>
            </a:solidFill>
            <a:latin typeface="Aptos Narrow"/>
            <a:ea typeface="+mn-ea"/>
            <a:cs typeface="Calibri" panose="020F0502020204030204" pitchFamily="34" charset="0"/>
          </a:endParaRPr>
        </a:p>
      </xdr:txBody>
    </xdr:sp>
    <xdr:clientData/>
  </xdr:twoCellAnchor>
  <xdr:twoCellAnchor>
    <xdr:from>
      <xdr:col>7</xdr:col>
      <xdr:colOff>295275</xdr:colOff>
      <xdr:row>19</xdr:row>
      <xdr:rowOff>180974</xdr:rowOff>
    </xdr:from>
    <xdr:to>
      <xdr:col>21</xdr:col>
      <xdr:colOff>555625</xdr:colOff>
      <xdr:row>41</xdr:row>
      <xdr:rowOff>190499</xdr:rowOff>
    </xdr:to>
    <xdr:sp macro="" textlink="">
      <xdr:nvSpPr>
        <xdr:cNvPr id="7" name="Rounded Rectangle 6">
          <a:extLst>
            <a:ext uri="{FF2B5EF4-FFF2-40B4-BE49-F238E27FC236}">
              <a16:creationId xmlns:a16="http://schemas.microsoft.com/office/drawing/2014/main" id="{BB787641-66FD-D747-B49C-284933DF984E}"/>
            </a:ext>
          </a:extLst>
        </xdr:cNvPr>
        <xdr:cNvSpPr/>
      </xdr:nvSpPr>
      <xdr:spPr>
        <a:xfrm>
          <a:off x="6073775" y="4102099"/>
          <a:ext cx="11817350" cy="4549775"/>
        </a:xfrm>
        <a:prstGeom prst="roundRect">
          <a:avLst/>
        </a:prstGeom>
        <a:solidFill>
          <a:schemeClr val="bg1"/>
        </a:solidFill>
        <a:ln>
          <a:solidFill>
            <a:schemeClr val="accent6">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0" u="sng">
              <a:solidFill>
                <a:schemeClr val="tx1"/>
              </a:solidFill>
              <a:latin typeface="Calibri" panose="020F0502020204030204" pitchFamily="34" charset="0"/>
              <a:cs typeface="Calibri" panose="020F0502020204030204" pitchFamily="34" charset="0"/>
            </a:rPr>
            <a:t>Rentabilidad</a:t>
          </a:r>
          <a:r>
            <a:rPr lang="en-GB" sz="1600" b="0" u="sng" baseline="0">
              <a:solidFill>
                <a:schemeClr val="tx1"/>
              </a:solidFill>
              <a:latin typeface="Calibri" panose="020F0502020204030204" pitchFamily="34" charset="0"/>
              <a:cs typeface="Calibri" panose="020F0502020204030204" pitchFamily="34" charset="0"/>
            </a:rPr>
            <a:t> por barrio</a:t>
          </a:r>
          <a:endParaRPr lang="en-GB" sz="1600" b="0" u="sng">
            <a:solidFill>
              <a:schemeClr val="tx1"/>
            </a:solidFill>
            <a:latin typeface="Calibri" panose="020F0502020204030204" pitchFamily="34" charset="0"/>
            <a:cs typeface="Calibri" panose="020F0502020204030204" pitchFamily="34" charset="0"/>
          </a:endParaRPr>
        </a:p>
      </xdr:txBody>
    </xdr:sp>
    <xdr:clientData/>
  </xdr:twoCellAnchor>
  <xdr:twoCellAnchor>
    <xdr:from>
      <xdr:col>7</xdr:col>
      <xdr:colOff>206375</xdr:colOff>
      <xdr:row>37</xdr:row>
      <xdr:rowOff>101600</xdr:rowOff>
    </xdr:from>
    <xdr:to>
      <xdr:col>21</xdr:col>
      <xdr:colOff>460375</xdr:colOff>
      <xdr:row>55</xdr:row>
      <xdr:rowOff>15875</xdr:rowOff>
    </xdr:to>
    <xdr:sp macro="" textlink="">
      <xdr:nvSpPr>
        <xdr:cNvPr id="8" name="Rounded Rectangle 7">
          <a:extLst>
            <a:ext uri="{FF2B5EF4-FFF2-40B4-BE49-F238E27FC236}">
              <a16:creationId xmlns:a16="http://schemas.microsoft.com/office/drawing/2014/main" id="{BE1BE028-DCFF-5841-9770-70551EC80479}"/>
            </a:ext>
          </a:extLst>
        </xdr:cNvPr>
        <xdr:cNvSpPr/>
      </xdr:nvSpPr>
      <xdr:spPr>
        <a:xfrm>
          <a:off x="5984875" y="7737475"/>
          <a:ext cx="11811000" cy="3629025"/>
        </a:xfrm>
        <a:prstGeom prst="roundRect">
          <a:avLst/>
        </a:prstGeom>
        <a:solidFill>
          <a:schemeClr val="bg1"/>
        </a:solidFill>
        <a:ln>
          <a:solidFill>
            <a:schemeClr val="accent6">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0" u="sng">
              <a:solidFill>
                <a:schemeClr val="tx1"/>
              </a:solidFill>
              <a:latin typeface="Calibri" panose="020F0502020204030204" pitchFamily="34" charset="0"/>
              <a:cs typeface="Calibri" panose="020F0502020204030204" pitchFamily="34" charset="0"/>
            </a:rPr>
            <a:t>Variación de rentabilidad por barrio</a:t>
          </a:r>
        </a:p>
      </xdr:txBody>
    </xdr:sp>
    <xdr:clientData/>
  </xdr:twoCellAnchor>
  <xdr:twoCellAnchor>
    <xdr:from>
      <xdr:col>0</xdr:col>
      <xdr:colOff>127000</xdr:colOff>
      <xdr:row>20</xdr:row>
      <xdr:rowOff>95249</xdr:rowOff>
    </xdr:from>
    <xdr:to>
      <xdr:col>6</xdr:col>
      <xdr:colOff>793750</xdr:colOff>
      <xdr:row>41</xdr:row>
      <xdr:rowOff>126999</xdr:rowOff>
    </xdr:to>
    <xdr:sp macro="" textlink="">
      <xdr:nvSpPr>
        <xdr:cNvPr id="9" name="Rounded Rectangle 8">
          <a:extLst>
            <a:ext uri="{FF2B5EF4-FFF2-40B4-BE49-F238E27FC236}">
              <a16:creationId xmlns:a16="http://schemas.microsoft.com/office/drawing/2014/main" id="{B4AC8964-CD10-1C4A-BC08-9CF4993B7CC4}"/>
            </a:ext>
          </a:extLst>
        </xdr:cNvPr>
        <xdr:cNvSpPr/>
      </xdr:nvSpPr>
      <xdr:spPr>
        <a:xfrm>
          <a:off x="127000" y="4222749"/>
          <a:ext cx="5619750" cy="4365625"/>
        </a:xfrm>
        <a:prstGeom prst="roundRect">
          <a:avLst/>
        </a:prstGeom>
        <a:solidFill>
          <a:schemeClr val="bg1"/>
        </a:solidFill>
        <a:ln>
          <a:solidFill>
            <a:schemeClr val="accent6">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0" u="sng">
              <a:solidFill>
                <a:schemeClr val="tx1"/>
              </a:solidFill>
              <a:latin typeface="Calibri" panose="020F0502020204030204" pitchFamily="34" charset="0"/>
              <a:cs typeface="Calibri" panose="020F0502020204030204" pitchFamily="34" charset="0"/>
            </a:rPr>
            <a:t>Influencia</a:t>
          </a:r>
          <a:r>
            <a:rPr lang="en-GB" sz="1600" b="0" u="sng" baseline="0">
              <a:solidFill>
                <a:schemeClr val="tx1"/>
              </a:solidFill>
              <a:latin typeface="Calibri" panose="020F0502020204030204" pitchFamily="34" charset="0"/>
              <a:cs typeface="Calibri" panose="020F0502020204030204" pitchFamily="34" charset="0"/>
            </a:rPr>
            <a:t> de numero de habitaciones en precio de alquiler</a:t>
          </a:r>
          <a:endParaRPr lang="en-GB" sz="1600" b="0" u="sng">
            <a:solidFill>
              <a:schemeClr val="tx1"/>
            </a:solidFill>
            <a:latin typeface="Calibri" panose="020F0502020204030204" pitchFamily="34" charset="0"/>
            <a:cs typeface="Calibri" panose="020F0502020204030204" pitchFamily="34" charset="0"/>
          </a:endParaRPr>
        </a:p>
      </xdr:txBody>
    </xdr:sp>
    <xdr:clientData/>
  </xdr:twoCellAnchor>
  <xdr:twoCellAnchor>
    <xdr:from>
      <xdr:col>7</xdr:col>
      <xdr:colOff>581025</xdr:colOff>
      <xdr:row>0</xdr:row>
      <xdr:rowOff>101600</xdr:rowOff>
    </xdr:from>
    <xdr:to>
      <xdr:col>10</xdr:col>
      <xdr:colOff>504825</xdr:colOff>
      <xdr:row>2</xdr:row>
      <xdr:rowOff>50800</xdr:rowOff>
    </xdr:to>
    <xdr:sp macro="" textlink="">
      <xdr:nvSpPr>
        <xdr:cNvPr id="10" name="Rectangle 9">
          <a:extLst>
            <a:ext uri="{FF2B5EF4-FFF2-40B4-BE49-F238E27FC236}">
              <a16:creationId xmlns:a16="http://schemas.microsoft.com/office/drawing/2014/main" id="{96C4F3CB-03EB-799B-0AE1-C2CD2D65B0E5}"/>
            </a:ext>
          </a:extLst>
        </xdr:cNvPr>
        <xdr:cNvSpPr/>
      </xdr:nvSpPr>
      <xdr:spPr>
        <a:xfrm>
          <a:off x="6359525" y="101600"/>
          <a:ext cx="2400300" cy="3619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accent6"/>
              </a:solidFill>
            </a:rPr>
            <a:t>Precio de compra medio</a:t>
          </a:r>
        </a:p>
      </xdr:txBody>
    </xdr:sp>
    <xdr:clientData/>
  </xdr:twoCellAnchor>
  <xdr:twoCellAnchor>
    <xdr:from>
      <xdr:col>12</xdr:col>
      <xdr:colOff>9525</xdr:colOff>
      <xdr:row>0</xdr:row>
      <xdr:rowOff>101600</xdr:rowOff>
    </xdr:from>
    <xdr:to>
      <xdr:col>14</xdr:col>
      <xdr:colOff>758825</xdr:colOff>
      <xdr:row>2</xdr:row>
      <xdr:rowOff>50800</xdr:rowOff>
    </xdr:to>
    <xdr:sp macro="" textlink="">
      <xdr:nvSpPr>
        <xdr:cNvPr id="12" name="Rectangle 11">
          <a:extLst>
            <a:ext uri="{FF2B5EF4-FFF2-40B4-BE49-F238E27FC236}">
              <a16:creationId xmlns:a16="http://schemas.microsoft.com/office/drawing/2014/main" id="{2E3C3148-7A35-244D-9D8F-3B2D9F0CAC58}"/>
            </a:ext>
          </a:extLst>
        </xdr:cNvPr>
        <xdr:cNvSpPr/>
      </xdr:nvSpPr>
      <xdr:spPr>
        <a:xfrm>
          <a:off x="9915525" y="101600"/>
          <a:ext cx="2400300" cy="3619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accent6"/>
              </a:solidFill>
            </a:rPr>
            <a:t>Rentabilidad media</a:t>
          </a:r>
        </a:p>
      </xdr:txBody>
    </xdr:sp>
    <xdr:clientData/>
  </xdr:twoCellAnchor>
  <xdr:twoCellAnchor>
    <xdr:from>
      <xdr:col>0</xdr:col>
      <xdr:colOff>587374</xdr:colOff>
      <xdr:row>24</xdr:row>
      <xdr:rowOff>15875</xdr:rowOff>
    </xdr:from>
    <xdr:to>
      <xdr:col>6</xdr:col>
      <xdr:colOff>460375</xdr:colOff>
      <xdr:row>40</xdr:row>
      <xdr:rowOff>15875</xdr:rowOff>
    </xdr:to>
    <xdr:graphicFrame macro="">
      <xdr:nvGraphicFramePr>
        <xdr:cNvPr id="13" name="Chart 12">
          <a:extLst>
            <a:ext uri="{FF2B5EF4-FFF2-40B4-BE49-F238E27FC236}">
              <a16:creationId xmlns:a16="http://schemas.microsoft.com/office/drawing/2014/main" id="{89E73671-3C00-D248-9BB9-AC9DBD63B4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739775</xdr:colOff>
      <xdr:row>23</xdr:row>
      <xdr:rowOff>85725</xdr:rowOff>
    </xdr:from>
    <xdr:to>
      <xdr:col>21</xdr:col>
      <xdr:colOff>174625</xdr:colOff>
      <xdr:row>40</xdr:row>
      <xdr:rowOff>31750</xdr:rowOff>
    </xdr:to>
    <xdr:graphicFrame macro="">
      <xdr:nvGraphicFramePr>
        <xdr:cNvPr id="14" name="Chart 13">
          <a:extLst>
            <a:ext uri="{FF2B5EF4-FFF2-40B4-BE49-F238E27FC236}">
              <a16:creationId xmlns:a16="http://schemas.microsoft.com/office/drawing/2014/main" id="{BF07836E-DAC8-CF4F-BE93-49D5BC315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19050</xdr:colOff>
      <xdr:row>0</xdr:row>
      <xdr:rowOff>111125</xdr:rowOff>
    </xdr:from>
    <xdr:to>
      <xdr:col>18</xdr:col>
      <xdr:colOff>768350</xdr:colOff>
      <xdr:row>2</xdr:row>
      <xdr:rowOff>60325</xdr:rowOff>
    </xdr:to>
    <xdr:sp macro="" textlink="">
      <xdr:nvSpPr>
        <xdr:cNvPr id="15" name="Rectangle 14">
          <a:extLst>
            <a:ext uri="{FF2B5EF4-FFF2-40B4-BE49-F238E27FC236}">
              <a16:creationId xmlns:a16="http://schemas.microsoft.com/office/drawing/2014/main" id="{86190D25-6E5C-2C4D-A685-34C05E7E02BC}"/>
            </a:ext>
          </a:extLst>
        </xdr:cNvPr>
        <xdr:cNvSpPr/>
      </xdr:nvSpPr>
      <xdr:spPr>
        <a:xfrm>
          <a:off x="13227050" y="111125"/>
          <a:ext cx="2400300" cy="3619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accent6"/>
              </a:solidFill>
            </a:rPr>
            <a:t>Precio de alquiler medio</a:t>
          </a:r>
        </a:p>
      </xdr:txBody>
    </xdr:sp>
    <xdr:clientData/>
  </xdr:twoCellAnchor>
  <xdr:twoCellAnchor editAs="oneCell">
    <xdr:from>
      <xdr:col>0</xdr:col>
      <xdr:colOff>238125</xdr:colOff>
      <xdr:row>6</xdr:row>
      <xdr:rowOff>171450</xdr:rowOff>
    </xdr:from>
    <xdr:to>
      <xdr:col>7</xdr:col>
      <xdr:colOff>174624</xdr:colOff>
      <xdr:row>19</xdr:row>
      <xdr:rowOff>107947</xdr:rowOff>
    </xdr:to>
    <mc:AlternateContent xmlns:mc="http://schemas.openxmlformats.org/markup-compatibility/2006">
      <mc:Choice xmlns:a14="http://schemas.microsoft.com/office/drawing/2010/main" Requires="a14">
        <xdr:graphicFrame macro="">
          <xdr:nvGraphicFramePr>
            <xdr:cNvPr id="17" name="Barrio2 2">
              <a:extLst>
                <a:ext uri="{FF2B5EF4-FFF2-40B4-BE49-F238E27FC236}">
                  <a16:creationId xmlns:a16="http://schemas.microsoft.com/office/drawing/2014/main" id="{C2998C54-FC2D-F741-B8C5-B40232CD65A4}"/>
                </a:ext>
              </a:extLst>
            </xdr:cNvPr>
            <xdr:cNvGraphicFramePr/>
          </xdr:nvGraphicFramePr>
          <xdr:xfrm>
            <a:off x="0" y="0"/>
            <a:ext cx="0" cy="0"/>
          </xdr:xfrm>
          <a:graphic>
            <a:graphicData uri="http://schemas.microsoft.com/office/drawing/2010/slicer">
              <sle:slicer xmlns:sle="http://schemas.microsoft.com/office/drawing/2010/slicer" name="Barrio2 2"/>
            </a:graphicData>
          </a:graphic>
        </xdr:graphicFrame>
      </mc:Choice>
      <mc:Fallback>
        <xdr:sp macro="" textlink="">
          <xdr:nvSpPr>
            <xdr:cNvPr id="0" name=""/>
            <xdr:cNvSpPr>
              <a:spLocks noTextEdit="1"/>
            </xdr:cNvSpPr>
          </xdr:nvSpPr>
          <xdr:spPr>
            <a:xfrm>
              <a:off x="238125" y="1409700"/>
              <a:ext cx="5714999"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168275</xdr:colOff>
      <xdr:row>6</xdr:row>
      <xdr:rowOff>203200</xdr:rowOff>
    </xdr:from>
    <xdr:to>
      <xdr:col>11</xdr:col>
      <xdr:colOff>28575</xdr:colOff>
      <xdr:row>12</xdr:row>
      <xdr:rowOff>60325</xdr:rowOff>
    </xdr:to>
    <xdr:sp macro="" textlink="'Tablas dinámicas'!V152">
      <xdr:nvSpPr>
        <xdr:cNvPr id="18" name="Rounded Rectangle 17">
          <a:extLst>
            <a:ext uri="{FF2B5EF4-FFF2-40B4-BE49-F238E27FC236}">
              <a16:creationId xmlns:a16="http://schemas.microsoft.com/office/drawing/2014/main" id="{91E693ED-218B-194B-BFE2-4EBD9B69B56D}"/>
            </a:ext>
          </a:extLst>
        </xdr:cNvPr>
        <xdr:cNvSpPr/>
      </xdr:nvSpPr>
      <xdr:spPr>
        <a:xfrm>
          <a:off x="5946775" y="1441450"/>
          <a:ext cx="3162300" cy="1095375"/>
        </a:xfrm>
        <a:prstGeom prst="roundRect">
          <a:avLst/>
        </a:prstGeom>
        <a:solidFill>
          <a:schemeClr val="bg1"/>
        </a:solidFill>
        <a:ln>
          <a:solidFill>
            <a:schemeClr val="accent6">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9846D40-ABC2-7245-9DB4-48E96980020C}" type="TxLink">
            <a:rPr lang="en-US" sz="2400" b="1" i="0" u="none" strike="noStrike">
              <a:solidFill>
                <a:schemeClr val="tx1"/>
              </a:solidFill>
              <a:latin typeface="Aptos Narrow"/>
              <a:ea typeface="+mn-ea"/>
              <a:cs typeface="Calibri" panose="020F0502020204030204" pitchFamily="34" charset="0"/>
            </a:rPr>
            <a:pPr marL="0" indent="0" algn="ctr"/>
            <a:t>-8%</a:t>
          </a:fld>
          <a:endParaRPr lang="en-GB" sz="2400" b="1" i="0" u="none" strike="noStrike">
            <a:solidFill>
              <a:schemeClr val="tx1"/>
            </a:solidFill>
            <a:latin typeface="Aptos Narrow"/>
            <a:ea typeface="+mn-ea"/>
            <a:cs typeface="Calibri" panose="020F0502020204030204" pitchFamily="34" charset="0"/>
          </a:endParaRPr>
        </a:p>
      </xdr:txBody>
    </xdr:sp>
    <xdr:clientData/>
  </xdr:twoCellAnchor>
  <xdr:twoCellAnchor>
    <xdr:from>
      <xdr:col>7</xdr:col>
      <xdr:colOff>333375</xdr:colOff>
      <xdr:row>7</xdr:row>
      <xdr:rowOff>25399</xdr:rowOff>
    </xdr:from>
    <xdr:to>
      <xdr:col>10</xdr:col>
      <xdr:colOff>809625</xdr:colOff>
      <xdr:row>9</xdr:row>
      <xdr:rowOff>15874</xdr:rowOff>
    </xdr:to>
    <xdr:sp macro="" textlink="">
      <xdr:nvSpPr>
        <xdr:cNvPr id="20" name="Rectangle 19">
          <a:extLst>
            <a:ext uri="{FF2B5EF4-FFF2-40B4-BE49-F238E27FC236}">
              <a16:creationId xmlns:a16="http://schemas.microsoft.com/office/drawing/2014/main" id="{84DD7445-2143-024C-9723-ACA9D6974850}"/>
            </a:ext>
          </a:extLst>
        </xdr:cNvPr>
        <xdr:cNvSpPr/>
      </xdr:nvSpPr>
      <xdr:spPr>
        <a:xfrm>
          <a:off x="6111875" y="1470024"/>
          <a:ext cx="2952750" cy="403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accent6"/>
              </a:solidFill>
            </a:rPr>
            <a:t>Extra de aqluiler por obra nueva</a:t>
          </a:r>
        </a:p>
      </xdr:txBody>
    </xdr:sp>
    <xdr:clientData/>
  </xdr:twoCellAnchor>
  <xdr:twoCellAnchor>
    <xdr:from>
      <xdr:col>11</xdr:col>
      <xdr:colOff>193675</xdr:colOff>
      <xdr:row>6</xdr:row>
      <xdr:rowOff>196850</xdr:rowOff>
    </xdr:from>
    <xdr:to>
      <xdr:col>15</xdr:col>
      <xdr:colOff>53975</xdr:colOff>
      <xdr:row>12</xdr:row>
      <xdr:rowOff>53975</xdr:rowOff>
    </xdr:to>
    <xdr:sp macro="" textlink="'Tablas dinámicas'!AI152">
      <xdr:nvSpPr>
        <xdr:cNvPr id="21" name="Rounded Rectangle 20">
          <a:extLst>
            <a:ext uri="{FF2B5EF4-FFF2-40B4-BE49-F238E27FC236}">
              <a16:creationId xmlns:a16="http://schemas.microsoft.com/office/drawing/2014/main" id="{25377D6F-BB10-7A45-B172-FFD2247A9B5E}"/>
            </a:ext>
          </a:extLst>
        </xdr:cNvPr>
        <xdr:cNvSpPr/>
      </xdr:nvSpPr>
      <xdr:spPr>
        <a:xfrm>
          <a:off x="9274175" y="1435100"/>
          <a:ext cx="3162300" cy="1095375"/>
        </a:xfrm>
        <a:prstGeom prst="roundRect">
          <a:avLst/>
        </a:prstGeom>
        <a:solidFill>
          <a:schemeClr val="bg1"/>
        </a:solidFill>
        <a:ln>
          <a:solidFill>
            <a:schemeClr val="accent6">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902B9A-1768-4348-BF3B-14473188B6D6}" type="TxLink">
            <a:rPr lang="en-US" sz="2400" b="1" i="0" u="none" strike="noStrike">
              <a:solidFill>
                <a:schemeClr val="tx1"/>
              </a:solidFill>
              <a:latin typeface="Aptos Narrow"/>
              <a:ea typeface="+mn-ea"/>
              <a:cs typeface="Calibri" panose="020F0502020204030204" pitchFamily="34" charset="0"/>
            </a:rPr>
            <a:pPr marL="0" indent="0" algn="ctr"/>
            <a:t>28%</a:t>
          </a:fld>
          <a:endParaRPr lang="en-GB" sz="2400" b="1" i="0" u="none" strike="noStrike">
            <a:solidFill>
              <a:schemeClr val="tx1"/>
            </a:solidFill>
            <a:latin typeface="Aptos Narrow"/>
            <a:ea typeface="+mn-ea"/>
            <a:cs typeface="Calibri" panose="020F0502020204030204" pitchFamily="34" charset="0"/>
          </a:endParaRPr>
        </a:p>
      </xdr:txBody>
    </xdr:sp>
    <xdr:clientData/>
  </xdr:twoCellAnchor>
  <xdr:twoCellAnchor>
    <xdr:from>
      <xdr:col>11</xdr:col>
      <xdr:colOff>342900</xdr:colOff>
      <xdr:row>7</xdr:row>
      <xdr:rowOff>19049</xdr:rowOff>
    </xdr:from>
    <xdr:to>
      <xdr:col>14</xdr:col>
      <xdr:colOff>819150</xdr:colOff>
      <xdr:row>9</xdr:row>
      <xdr:rowOff>9524</xdr:rowOff>
    </xdr:to>
    <xdr:sp macro="" textlink="">
      <xdr:nvSpPr>
        <xdr:cNvPr id="23" name="Rectangle 22">
          <a:extLst>
            <a:ext uri="{FF2B5EF4-FFF2-40B4-BE49-F238E27FC236}">
              <a16:creationId xmlns:a16="http://schemas.microsoft.com/office/drawing/2014/main" id="{ADF09424-DCF9-144E-9199-4236ED94D099}"/>
            </a:ext>
          </a:extLst>
        </xdr:cNvPr>
        <xdr:cNvSpPr/>
      </xdr:nvSpPr>
      <xdr:spPr>
        <a:xfrm>
          <a:off x="9423400" y="1463674"/>
          <a:ext cx="2952750" cy="403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accent6"/>
              </a:solidFill>
            </a:rPr>
            <a:t>Extra de aqluiler por</a:t>
          </a:r>
          <a:r>
            <a:rPr lang="en-GB" sz="1600" b="1" baseline="0">
              <a:solidFill>
                <a:schemeClr val="accent6"/>
              </a:solidFill>
            </a:rPr>
            <a:t> piso exterior</a:t>
          </a:r>
          <a:endParaRPr lang="en-GB" sz="1600" b="1">
            <a:solidFill>
              <a:schemeClr val="accent6"/>
            </a:solidFill>
          </a:endParaRPr>
        </a:p>
      </xdr:txBody>
    </xdr:sp>
    <xdr:clientData/>
  </xdr:twoCellAnchor>
  <xdr:twoCellAnchor>
    <xdr:from>
      <xdr:col>15</xdr:col>
      <xdr:colOff>314325</xdr:colOff>
      <xdr:row>7</xdr:row>
      <xdr:rowOff>0</xdr:rowOff>
    </xdr:from>
    <xdr:to>
      <xdr:col>19</xdr:col>
      <xdr:colOff>174625</xdr:colOff>
      <xdr:row>12</xdr:row>
      <xdr:rowOff>63500</xdr:rowOff>
    </xdr:to>
    <xdr:sp macro="" textlink="'Tablas dinámicas'!AV152">
      <xdr:nvSpPr>
        <xdr:cNvPr id="24" name="Rounded Rectangle 23">
          <a:extLst>
            <a:ext uri="{FF2B5EF4-FFF2-40B4-BE49-F238E27FC236}">
              <a16:creationId xmlns:a16="http://schemas.microsoft.com/office/drawing/2014/main" id="{AE73F637-ADDA-C840-8117-DB4F0D80F599}"/>
            </a:ext>
          </a:extLst>
        </xdr:cNvPr>
        <xdr:cNvSpPr/>
      </xdr:nvSpPr>
      <xdr:spPr>
        <a:xfrm>
          <a:off x="12696825" y="1444625"/>
          <a:ext cx="3162300" cy="1095375"/>
        </a:xfrm>
        <a:prstGeom prst="roundRect">
          <a:avLst/>
        </a:prstGeom>
        <a:solidFill>
          <a:schemeClr val="bg1"/>
        </a:solidFill>
        <a:ln>
          <a:solidFill>
            <a:schemeClr val="accent6">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640CD6D-34B1-1F44-ABD9-AB8C1E661EE9}" type="TxLink">
            <a:rPr lang="en-US" sz="2400" b="1" i="0" u="none" strike="noStrike">
              <a:solidFill>
                <a:schemeClr val="tx1"/>
              </a:solidFill>
              <a:latin typeface="Aptos Narrow"/>
              <a:ea typeface="+mn-ea"/>
              <a:cs typeface="Calibri" panose="020F0502020204030204" pitchFamily="34" charset="0"/>
            </a:rPr>
            <a:pPr marL="0" indent="0" algn="ctr"/>
            <a:t>39%</a:t>
          </a:fld>
          <a:endParaRPr lang="en-GB" sz="2400" b="1" i="0" u="none" strike="noStrike">
            <a:solidFill>
              <a:schemeClr val="tx1"/>
            </a:solidFill>
            <a:latin typeface="Aptos Narrow"/>
            <a:ea typeface="+mn-ea"/>
            <a:cs typeface="Calibri" panose="020F0502020204030204" pitchFamily="34" charset="0"/>
          </a:endParaRPr>
        </a:p>
      </xdr:txBody>
    </xdr:sp>
    <xdr:clientData/>
  </xdr:twoCellAnchor>
  <xdr:twoCellAnchor>
    <xdr:from>
      <xdr:col>15</xdr:col>
      <xdr:colOff>447675</xdr:colOff>
      <xdr:row>7</xdr:row>
      <xdr:rowOff>12699</xdr:rowOff>
    </xdr:from>
    <xdr:to>
      <xdr:col>19</xdr:col>
      <xdr:colOff>98425</xdr:colOff>
      <xdr:row>9</xdr:row>
      <xdr:rowOff>3174</xdr:rowOff>
    </xdr:to>
    <xdr:sp macro="" textlink="">
      <xdr:nvSpPr>
        <xdr:cNvPr id="25" name="Rectangle 24">
          <a:extLst>
            <a:ext uri="{FF2B5EF4-FFF2-40B4-BE49-F238E27FC236}">
              <a16:creationId xmlns:a16="http://schemas.microsoft.com/office/drawing/2014/main" id="{B81EA774-8233-D242-939F-062E5BF408E3}"/>
            </a:ext>
          </a:extLst>
        </xdr:cNvPr>
        <xdr:cNvSpPr/>
      </xdr:nvSpPr>
      <xdr:spPr>
        <a:xfrm>
          <a:off x="12830175" y="1457324"/>
          <a:ext cx="2952750" cy="403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accent6"/>
              </a:solidFill>
            </a:rPr>
            <a:t>Extra</a:t>
          </a:r>
          <a:r>
            <a:rPr lang="en-GB" sz="1600" b="1" baseline="0">
              <a:solidFill>
                <a:schemeClr val="accent6"/>
              </a:solidFill>
            </a:rPr>
            <a:t> de alquiler por ascensor</a:t>
          </a:r>
          <a:endParaRPr lang="en-GB" sz="1600" b="1">
            <a:solidFill>
              <a:schemeClr val="accent6"/>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92.457023958334" createdVersion="8" refreshedVersion="8" minRefreshableVersion="3" recordCount="7760" xr:uid="{4A55AF20-6514-7B41-9A6D-8B74A9615B11}">
  <cacheSource type="worksheet">
    <worksheetSource name="houses_Madrid"/>
  </cacheSource>
  <cacheFields count="18">
    <cacheField name="Column1" numFmtId="0">
      <sharedItems containsSemiMixedTypes="0" containsString="0" containsNumber="1" containsInteger="1" minValue="0" maxValue="21738"/>
    </cacheField>
    <cacheField name="id" numFmtId="0">
      <sharedItems containsSemiMixedTypes="0" containsString="0" containsNumber="1" containsInteger="1" minValue="4" maxValue="21742"/>
    </cacheField>
    <cacheField name="Barrio" numFmtId="0">
      <sharedItems containsBlank="1" count="289">
        <s v="Usera, Madrid"/>
        <s v="Puerta Bonita, Madrid"/>
        <s v="San Diego, Madrid"/>
        <s v="Santa Eugenia, Madrid"/>
        <s v="Ciudad Lineal, Madrid"/>
        <s v="Bellas Vistas, Madrid"/>
        <s v="Numancia, Madrid"/>
        <s v="San Cristóbal, Madrid"/>
        <s v="Palomeras sureste, Madrid"/>
        <s v="Puente de Vallecas, Madrid"/>
        <s v="San Isidro, Madrid"/>
        <s v="Arganzuela, Madrid"/>
        <s v="Carabanchel, Madrid"/>
        <s v="Villaverde, Madrid"/>
        <s v="Pradolongo, Madrid"/>
        <s v="Almendrales, Madrid"/>
        <s v="Los Cármenes, Madrid"/>
        <s v="Buena Vista, Madrid"/>
        <s v="San Andrés, Madrid"/>
        <s v="Ambroz, Madrid"/>
        <s v="Villa de Vallecas, Madrid"/>
        <s v="Palomeras Bajas, Madrid"/>
        <s v="Vista Alegre, Madrid"/>
        <s v="Ensanche de Vallecas - La Gavia, Madrid"/>
        <s v="Valdeacederas, Madrid"/>
        <s v="Entrevías, Madrid"/>
        <s v="Los Rosales, Madrid"/>
        <s v="Los Ángeles, Madrid"/>
        <s v="Media Legua, Madrid"/>
        <s v="Latina, Madrid"/>
        <s v="Tetuán, Madrid"/>
        <s v="Delicias, Madrid"/>
        <s v="Abrantes, Madrid"/>
        <s v="Portazgo, Madrid"/>
        <s v="Pueblo Nuevo, Madrid"/>
        <s v="Zofío, Madrid"/>
        <s v="Orcasitas, Madrid"/>
        <s v="Butarque, Madrid"/>
        <s v="Lavapiés-Embajadores, Madrid"/>
        <s v="Opañel, Madrid"/>
        <s v="Moscardó, Madrid"/>
        <s v="Casco Histórico de Vicálvaro, Madrid"/>
        <s v="Casco Histórico de Vallecas, Madrid"/>
        <s v="Águilas, Madrid"/>
        <s v="Centro, Madrid"/>
        <s v="Aluche, Madrid"/>
        <s v="Puerta del Ángel, Madrid"/>
        <s v="Pinar del Rey, Madrid"/>
        <s v="Lucero, Madrid"/>
        <s v="San Fermín, Madrid"/>
        <s v="Berruguete, Madrid"/>
        <s v="Campamento, Madrid"/>
        <s v="Comillas, Madrid"/>
        <s v="Chopera, Madrid"/>
        <s v="Fontarrón, Madrid"/>
        <s v="Vicálvaro, Madrid"/>
        <s v="Prosperidad, Madrid"/>
        <s v="Malasaña-Universidad, Madrid"/>
        <s v="Pilar, Madrid"/>
        <s v="Fuencarral, Madrid"/>
        <s v="Quintana, Madrid"/>
        <s v="Moratalaz, Madrid"/>
        <s v="Moncloa, Madrid"/>
        <s v="Pavones, Madrid"/>
        <s v="Ventas, Madrid"/>
        <s v="Tres Olivos - Valverde, Madrid"/>
        <s v="Canillas, Madrid"/>
        <s v="Legazpi, Madrid"/>
        <s v="Acacias, Madrid"/>
        <s v="Ventilla-Almenara, Madrid"/>
        <s v="Marroquina, Madrid"/>
        <s v="Concepción, Madrid"/>
        <s v="Palos de Moguer, Madrid"/>
        <s v="12 de Octubre-Orcasur, Madrid"/>
        <s v="Cuatro Caminos, Madrid"/>
        <s v="Cuzco-Castillejos, Madrid"/>
        <s v="Hortaleza, Madrid"/>
        <s v="Vinateros, Madrid"/>
        <s v="Valdezarza, Madrid"/>
        <s v="Trafalgar, Madrid"/>
        <s v="Chamartín, Madrid"/>
        <s v="Nuevos Ministerios-Ríos Rosas, Madrid"/>
        <s v="Pacífico, Madrid"/>
        <s v="Argüelles, Madrid"/>
        <s v="Apóstol Santiago, Madrid"/>
        <s v="Fuente del Berro, Madrid"/>
        <s v="Retiro, Madrid"/>
        <s v="Chueca-Justicia, Madrid"/>
        <s v="Adelfas, Madrid"/>
        <s v="Peñagrande, Madrid"/>
        <s v="Ciudad Jardín, Madrid"/>
        <s v="Palacio, Madrid"/>
        <s v="Almagro, Madrid"/>
        <s v="Aravaca, Madrid"/>
        <s v="San Pascual, Madrid"/>
        <s v="Bernabéu-Hispanoamérica, Madrid"/>
        <s v="Chamberí, Madrid"/>
        <s v="Virgen del Cortijo - Manoteras, Madrid"/>
        <s v="Imperial, Madrid"/>
        <s v="El Cañaveral - Los Berrocales, Madrid"/>
        <s v="Casa de Campo, Madrid"/>
        <s v="Pau de Carabanchel, Madrid"/>
        <s v="Goya, Madrid"/>
        <s v="Sol, Madrid"/>
        <s v="Barrio de Salamanca, Madrid"/>
        <s v="Vallehermoso, Madrid"/>
        <s v="Guindalera, Madrid"/>
        <s v="San Juan Bautista, Madrid"/>
        <s v="Casco Histórico de Barajas, Madrid"/>
        <s v="El Pardo, Madrid"/>
        <s v="Nueva España, Madrid"/>
        <s v="Conde Orgaz-Piovera, Madrid"/>
        <s v="Valdebernardo - Valderribas, Madrid"/>
        <s v="Gaztambide, Madrid"/>
        <s v="Costillares, Madrid"/>
        <s v="Arapiles, Madrid"/>
        <s v="Sanchinarro, Madrid"/>
        <s v="Las Tablas, Madrid"/>
        <s v="Castilla, Madrid"/>
        <s v="Colina, Madrid"/>
        <s v="La Paz, Madrid"/>
        <s v="Ciudad Universitaria, Madrid"/>
        <s v="Niño Jesús, Madrid"/>
        <s v="Lista, Madrid"/>
        <s v="Huertas-Cortes, Madrid"/>
        <s v="Castellana, Madrid"/>
        <s v="Valdemarín, Madrid"/>
        <s v="Valdebebas - Valdefuentes, Madrid"/>
        <s v="Ibiza, Madrid"/>
        <s v="Alameda de Osuna, Madrid"/>
        <s v="Horcajo, Madrid"/>
        <s v="Montecarmelo, Madrid"/>
        <s v="Mirasierra, Madrid"/>
        <s v="Estrella, Madrid"/>
        <s v="Jerónimos, Madrid"/>
        <s v="Recoletos, Madrid"/>
        <s v="El Plantío, Madrid"/>
        <s v="Palomas, Madrid"/>
        <s v="Arroyo del Fresno, Madrid"/>
        <s v="Fuentelarreina, Madrid"/>
        <s v="Barajas, Madrid"/>
        <s v="El Viso, Madrid"/>
        <s v="Atalaya, Madrid"/>
        <s v="Campo de las Naciones-Corralejos, Madrid"/>
        <s v="Chamartín" u="1"/>
        <s v="Almagro" u="1"/>
        <s v="Barrio de Salamanca" u="1"/>
        <s v="Ciudad Universitaria" u="1"/>
        <s v="Hortaleza" u="1"/>
        <s v="Recoletos" u="1"/>
        <s v="Vallehermoso" u="1"/>
        <s v="Moncloa" u="1"/>
        <s v="Nueva España" u="1"/>
        <s v="Conde Orgaz-Piovera" u="1"/>
        <s v="Retiro" u="1"/>
        <s v="Chamberí" u="1"/>
        <s v="El Viso" u="1"/>
        <s v="Argüelles" u="1"/>
        <s v="Castellana" u="1"/>
        <s v="Centro" u="1"/>
        <s v="Mirasierra" u="1"/>
        <s v="Valdemarín" u="1"/>
        <s v="Castilla" u="1"/>
        <s v="Chueca-Justicia" u="1"/>
        <s v="Fuencarral" u="1"/>
        <s v="Goya" u="1"/>
        <s v="Jerónimos" u="1"/>
        <s v="Sol" u="1"/>
        <s v="Aravaca" u="1"/>
        <s v="Tres Olivos - Valverde" u="1"/>
        <s v="Ibiza" u="1"/>
        <s v="Fuentelarreina" u="1"/>
        <s v="Lista" u="1"/>
        <s v="Cuzco-Castillejos" u="1"/>
        <s v="Gaztambide" u="1"/>
        <s v="Bernabéu-Hispanoamérica" u="1"/>
        <s v="Nuevos Ministerios-Ríos Rosas" u="1"/>
        <s v="Cuatro Caminos" u="1"/>
        <s v="Palacio" u="1"/>
        <s v="Huertas-Cortes" u="1"/>
        <s v="Trafalgar" u="1"/>
        <s v="Ciudad Lineal" u="1"/>
        <s v="Guindalera" u="1"/>
        <s v="Arapiles" u="1"/>
        <s v="Ciudad Jardín" u="1"/>
        <s v="Niño Jesús" u="1"/>
        <s v="Tetuán" u="1"/>
        <s v="Malasaña-Universidad" u="1"/>
        <s v="El Plantío" u="1"/>
        <s v="Costillares" u="1"/>
        <s v="Lavapiés-Embajadores" u="1"/>
        <s v="Canillas" u="1"/>
        <s v="Usera" u="1"/>
        <s v="Puerta Bonita" u="1"/>
        <s v="San Diego" u="1"/>
        <s v="Santa Eugenia" u="1"/>
        <s v="Bellas Vistas" u="1"/>
        <s v="Numancia" u="1"/>
        <s v="San Cristóbal" u="1"/>
        <s v="Palomeras sureste" u="1"/>
        <s v="Puente de Vallecas" u="1"/>
        <s v="San Isidro" u="1"/>
        <s v="Arganzuela" u="1"/>
        <s v="Carabanchel" u="1"/>
        <s v="Villaverde" u="1"/>
        <s v="Pradolongo" u="1"/>
        <s v="Almendrales" u="1"/>
        <s v="Los Cármenes" u="1"/>
        <s v="Buena Vista" u="1"/>
        <s v="San Andrés" u="1"/>
        <s v="Ambroz" u="1"/>
        <s v="Villa de Vallecas" u="1"/>
        <s v="Palomeras Bajas" u="1"/>
        <s v="Vista Alegre" u="1"/>
        <s v="Ensanche de Vallecas - La Gavia" u="1"/>
        <s v="Valdeacederas" u="1"/>
        <s v="Entrevías" u="1"/>
        <s v="Legazpi" u="1"/>
        <s v="Latina" u="1"/>
        <s v="Los Rosales" u="1"/>
        <s v="Los Ángeles" u="1"/>
        <s v="Media Legua" u="1"/>
        <s v="Delicias" u="1"/>
        <s v="Abrantes" u="1"/>
        <s v="Portazgo" u="1"/>
        <s v="Pueblo Nuevo" u="1"/>
        <s v="Zofío" u="1"/>
        <s v="Orcasitas" u="1"/>
        <s v="Butarque" u="1"/>
        <s v="Opañel" u="1"/>
        <s v="Moscardó" u="1"/>
        <s v="Casco Histórico de Vicálvaro" u="1"/>
        <s v="Casco Histórico de Vallecas" u="1"/>
        <s v="Águilas" u="1"/>
        <s v="Aluche" u="1"/>
        <s v="Puerta del Ángel" u="1"/>
        <s v="Pinar del Rey" u="1"/>
        <s v="Lucero" u="1"/>
        <s v="San Fermín" u="1"/>
        <s v="Berruguete" u="1"/>
        <s v="Campamento" u="1"/>
        <s v="Comillas" u="1"/>
        <s v="Chopera" u="1"/>
        <s v="Fontarrón" u="1"/>
        <s v="Vicálvaro" u="1"/>
        <s v="Prosperidad" u="1"/>
        <s v="Pilar" u="1"/>
        <s v="Quintana" u="1"/>
        <s v="Moratalaz" u="1"/>
        <s v="Pavones" u="1"/>
        <s v="Ventas" u="1"/>
        <s v="Ventilla-Almenara" u="1"/>
        <s v="Marroquina" u="1"/>
        <s v="Concepción" u="1"/>
        <s v="Acacias" u="1"/>
        <s v="Palos de Moguer" u="1"/>
        <s v="12 de Octubre-Orcasur" u="1"/>
        <s v="Vinateros" u="1"/>
        <s v="Valdezarza" u="1"/>
        <s v="Pacífico" u="1"/>
        <s v="Apóstol Santiago" u="1"/>
        <s v="Fuente del Berro" u="1"/>
        <s v="Adelfas" u="1"/>
        <s v="Peñagrande" u="1"/>
        <s v="San Pascual" u="1"/>
        <s v="Virgen del Cortijo - Manoteras" u="1"/>
        <s v="Imperial" u="1"/>
        <s v="El Cañaveral - Los Berrocales" u="1"/>
        <s v="Casa de Campo" u="1"/>
        <s v="Pau de Carabanchel" u="1"/>
        <s v="Palomas" u="1"/>
        <s v="San Juan Bautista" u="1"/>
        <s v="Atalaya" u="1"/>
        <s v="Casco Histórico de Barajas" u="1"/>
        <s v="El Pardo" u="1"/>
        <s v="Valdebernardo - Valderribas" u="1"/>
        <s v="Sanchinarro" u="1"/>
        <s v="Las Tablas" u="1"/>
        <s v="Colina" u="1"/>
        <s v="La Paz" u="1"/>
        <s v="Montecarmelo" u="1"/>
        <s v="Valdebebas - Valdefuentes" u="1"/>
        <s v="Alameda de Osuna" u="1"/>
        <s v="Horcajo" u="1"/>
        <s v="Estrella" u="1"/>
        <s v="Arroyo del Fresno" u="1"/>
        <s v="Barajas" u="1"/>
        <s v="Campo de las Naciones-Corralejos" u="1"/>
        <m u="1"/>
      </sharedItems>
    </cacheField>
    <cacheField name="Barrio2" numFmtId="0">
      <sharedItems count="144">
        <s v="Usera"/>
        <s v="Puerta Bonita"/>
        <s v="San Diego"/>
        <s v="Santa Eugenia"/>
        <s v="Ciudad Lineal"/>
        <s v="Bellas Vistas"/>
        <s v="Numancia"/>
        <s v="San Cristóbal"/>
        <s v="Palomeras sureste"/>
        <s v="Puente de Vallecas"/>
        <s v="San Isidro"/>
        <s v="Arganzuela"/>
        <s v="Carabanchel"/>
        <s v="Villaverde"/>
        <s v="Pradolongo"/>
        <s v="Almendrales"/>
        <s v="Los Cármenes"/>
        <s v="Buena Vista"/>
        <s v="San Andrés"/>
        <s v="Ambroz"/>
        <s v="Villa de Vallecas"/>
        <s v="Palomeras Bajas"/>
        <s v="Vista Alegre"/>
        <s v="Ensanche de Vallecas - La Gavia"/>
        <s v="Valdeacederas"/>
        <s v="Entrevías"/>
        <s v="Los Rosales"/>
        <s v="Los Ángeles"/>
        <s v="Media Legua"/>
        <s v="Latina"/>
        <s v="Tetuán"/>
        <s v="Delicias"/>
        <s v="Abrantes"/>
        <s v="Portazgo"/>
        <s v="Pueblo Nuevo"/>
        <s v="Zofío"/>
        <s v="Orcasitas"/>
        <s v="Butarque"/>
        <s v="Lavapiés-Embajadores"/>
        <s v="Opañel"/>
        <s v="Moscardó"/>
        <s v="Casco Histórico de Vicálvaro"/>
        <s v="Casco Histórico de Vallecas"/>
        <s v="Águilas"/>
        <s v="Centro"/>
        <s v="Aluche"/>
        <s v="Puerta del Ángel"/>
        <s v="Pinar del Rey"/>
        <s v="Lucero"/>
        <s v="San Fermín"/>
        <s v="Berruguete"/>
        <s v="Campamento"/>
        <s v="Comillas"/>
        <s v="Chopera"/>
        <s v="Fontarrón"/>
        <s v="Vicálvaro"/>
        <s v="Prosperidad"/>
        <s v="Malasaña-Universidad"/>
        <s v="Pilar"/>
        <s v="Fuencarral"/>
        <s v="Quintana"/>
        <s v="Moratalaz"/>
        <s v="Moncloa"/>
        <s v="Pavones"/>
        <s v="Ventas"/>
        <s v="Tres Olivos - Valverde"/>
        <s v="Canillas"/>
        <s v="Legazpi"/>
        <s v="Acacias"/>
        <s v="Ventilla-Almenara"/>
        <s v="Marroquina"/>
        <s v="Concepción"/>
        <s v="Palos de Moguer"/>
        <s v="12 de Octubre-Orcasur"/>
        <s v="Cuatro Caminos"/>
        <s v="Cuzco-Castillejos"/>
        <s v="Hortaleza"/>
        <s v="Vinateros"/>
        <s v="Valdezarza"/>
        <s v="Trafalgar"/>
        <s v="Chamartín"/>
        <s v="Nuevos Ministerios-Ríos Rosas"/>
        <s v="Pacífico"/>
        <s v="Argüelles"/>
        <s v="Apóstol Santiago"/>
        <s v="Fuente del Berro"/>
        <s v="Retiro"/>
        <s v="Chueca-Justicia"/>
        <s v="Adelfas"/>
        <s v="Peñagrande"/>
        <s v="Ciudad Jardín"/>
        <s v="Palacio"/>
        <s v="Almagro"/>
        <s v="Aravaca"/>
        <s v="San Pascual"/>
        <s v="Bernabéu-Hispanoamérica"/>
        <s v="Chamberí"/>
        <s v="Virgen del Cortijo - Manoteras"/>
        <s v="Imperial"/>
        <s v="El Cañaveral - Los Berrocales"/>
        <s v="Casa de Campo"/>
        <s v="Pau de Carabanchel"/>
        <s v="Goya"/>
        <s v="Sol"/>
        <s v="Barrio de Salamanca"/>
        <s v="Vallehermoso"/>
        <s v="Guindalera"/>
        <s v="San Juan Bautista"/>
        <s v="Casco Histórico de Barajas"/>
        <s v="El Pardo"/>
        <s v="Nueva España"/>
        <s v="Conde Orgaz-Piovera"/>
        <s v="Valdebernardo - Valderribas"/>
        <s v="Gaztambide"/>
        <s v="Costillares"/>
        <s v="Arapiles"/>
        <s v="Sanchinarro"/>
        <s v="Las Tablas"/>
        <s v="Castilla"/>
        <s v="Colina"/>
        <s v="La Paz"/>
        <s v="Ciudad Universitaria"/>
        <s v="Niño Jesús"/>
        <s v="Lista"/>
        <s v="Huertas-Cortes"/>
        <s v="Castellana"/>
        <s v="Valdemarín"/>
        <s v="Valdebebas - Valdefuentes"/>
        <s v="Ibiza"/>
        <s v="Alameda de Osuna"/>
        <s v="Horcajo"/>
        <s v="Montecarmelo"/>
        <s v="Mirasierra"/>
        <s v="Estrella"/>
        <s v="Jerónimos"/>
        <s v="Recoletos"/>
        <s v="El Plantío"/>
        <s v="Palomas"/>
        <s v="Arroyo del Fresno"/>
        <s v="Fuentelarreina"/>
        <s v="Barajas"/>
        <s v="El Viso"/>
        <s v="Atalaya"/>
        <s v="Campo de las Naciones-Corralejos"/>
      </sharedItems>
    </cacheField>
    <cacheField name="M2 Construidos" numFmtId="0">
      <sharedItems containsSemiMixedTypes="0" containsString="0" containsNumber="1" containsInteger="1" minValue="13" maxValue="625"/>
    </cacheField>
    <cacheField name="M2 útiles" numFmtId="0">
      <sharedItems containsSemiMixedTypes="0" containsString="0" containsNumber="1" containsInteger="1" minValue="1" maxValue="590"/>
    </cacheField>
    <cacheField name="Habitaciones" numFmtId="0">
      <sharedItems containsSemiMixedTypes="0" containsString="0" containsNumber="1" containsInteger="1" minValue="0" maxValue="15" count="16">
        <n v="2"/>
        <n v="1"/>
        <n v="0"/>
        <n v="3"/>
        <n v="4"/>
        <n v="5"/>
        <n v="7"/>
        <n v="6"/>
        <n v="8"/>
        <n v="9"/>
        <n v="15"/>
        <n v="13"/>
        <n v="10"/>
        <n v="14"/>
        <n v="12"/>
        <n v="11" u="1"/>
      </sharedItems>
    </cacheField>
    <cacheField name="Baños" numFmtId="0">
      <sharedItems containsString="0" containsBlank="1" containsNumber="1" containsInteger="1" minValue="1" maxValue="13"/>
    </cacheField>
    <cacheField name="Calle" numFmtId="0">
      <sharedItems/>
    </cacheField>
    <cacheField name="Piso" numFmtId="0">
      <sharedItems/>
    </cacheField>
    <cacheField name="Precio Alquiler" numFmtId="0">
      <sharedItems containsSemiMixedTypes="0" containsString="0" containsNumber="1" containsInteger="1" minValue="18" maxValue="2517"/>
    </cacheField>
    <cacheField name="Precio venta" numFmtId="0">
      <sharedItems containsSemiMixedTypes="0" containsString="0" containsNumber="1" containsInteger="1" minValue="36000" maxValue="1380000"/>
    </cacheField>
    <cacheField name="Precio venta por barrio" numFmtId="0">
      <sharedItems containsSemiMixedTypes="0" containsString="0" containsNumber="1" containsInteger="1" minValue="447" maxValue="11923"/>
    </cacheField>
    <cacheField name="Neceita obra" numFmtId="0">
      <sharedItems count="2">
        <b v="0"/>
        <b v="1"/>
      </sharedItems>
    </cacheField>
    <cacheField name="Con ascensor" numFmtId="0">
      <sharedItems containsBlank="1" count="3">
        <b v="0"/>
        <b v="1"/>
        <m/>
      </sharedItems>
    </cacheField>
    <cacheField name="Exterior" numFmtId="0">
      <sharedItems containsBlank="1" count="3">
        <b v="1"/>
        <b v="0"/>
        <m/>
      </sharedItems>
    </cacheField>
    <cacheField name="Accesible" numFmtId="0">
      <sharedItems containsBlank="1"/>
    </cacheField>
    <cacheField name="Rentabilidad" numFmtId="164">
      <sharedItems containsSemiMixedTypes="0" containsString="0" containsNumber="1" minValue="1.565217391304348E-4" maxValue="7.2666666666666671E-2"/>
    </cacheField>
  </cacheFields>
  <extLst>
    <ext xmlns:x14="http://schemas.microsoft.com/office/spreadsheetml/2009/9/main" uri="{725AE2AE-9491-48be-B2B4-4EB974FC3084}">
      <x14:pivotCacheDefinition pivotCacheId="18787510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60">
  <r>
    <n v="2430"/>
    <n v="19312"/>
    <x v="0"/>
    <x v="0"/>
    <n v="51"/>
    <n v="49"/>
    <x v="0"/>
    <n v="1"/>
    <s v=""/>
    <s v="1"/>
    <n v="218"/>
    <n v="36000"/>
    <n v="706"/>
    <x v="0"/>
    <x v="0"/>
    <x v="0"/>
    <m/>
    <n v="7.2666666666666671E-2"/>
  </r>
  <r>
    <n v="16674"/>
    <n v="5068"/>
    <x v="1"/>
    <x v="1"/>
    <n v="35"/>
    <n v="27"/>
    <x v="1"/>
    <n v="1"/>
    <s v="Calle Blasón"/>
    <s v="Bajo"/>
    <n v="251"/>
    <n v="42000"/>
    <n v="1200"/>
    <x v="1"/>
    <x v="0"/>
    <x v="0"/>
    <m/>
    <n v="7.1714285714285717E-2"/>
  </r>
  <r>
    <n v="5313"/>
    <n v="16429"/>
    <x v="2"/>
    <x v="2"/>
    <n v="48"/>
    <n v="38"/>
    <x v="0"/>
    <n v="1"/>
    <s v="Calle Emilio Raboso"/>
    <s v="Bajo"/>
    <n v="305"/>
    <n v="52000"/>
    <n v="1083"/>
    <x v="0"/>
    <x v="0"/>
    <x v="1"/>
    <m/>
    <n v="7.0384615384615379E-2"/>
  </r>
  <r>
    <n v="1821"/>
    <n v="19921"/>
    <x v="3"/>
    <x v="3"/>
    <n v="40"/>
    <n v="25"/>
    <x v="2"/>
    <n v="1"/>
    <s v="Calle de Puentelarra"/>
    <s v="Bajo"/>
    <n v="316"/>
    <n v="54000"/>
    <n v="1350"/>
    <x v="0"/>
    <x v="0"/>
    <x v="0"/>
    <m/>
    <n v="7.0222222222222228E-2"/>
  </r>
  <r>
    <n v="13657"/>
    <n v="8085"/>
    <x v="4"/>
    <x v="4"/>
    <n v="60"/>
    <n v="48"/>
    <x v="3"/>
    <n v="1"/>
    <s v=""/>
    <s v="4"/>
    <n v="321"/>
    <n v="55000"/>
    <n v="917"/>
    <x v="1"/>
    <x v="1"/>
    <x v="0"/>
    <m/>
    <n v="7.0036363636363633E-2"/>
  </r>
  <r>
    <n v="3248"/>
    <n v="18494"/>
    <x v="5"/>
    <x v="5"/>
    <n v="18"/>
    <n v="15"/>
    <x v="2"/>
    <n v="1"/>
    <s v="Calle Juan Pantoja"/>
    <s v="Bajo"/>
    <n v="327"/>
    <n v="56000"/>
    <n v="3111"/>
    <x v="0"/>
    <x v="1"/>
    <x v="1"/>
    <m/>
    <n v="7.0071428571428576E-2"/>
  </r>
  <r>
    <n v="5650"/>
    <n v="16092"/>
    <x v="6"/>
    <x v="6"/>
    <n v="13"/>
    <n v="11"/>
    <x v="2"/>
    <n v="1"/>
    <s v="Calle Emilio Ortuño"/>
    <s v=""/>
    <n v="337"/>
    <n v="58000"/>
    <n v="4462"/>
    <x v="0"/>
    <x v="0"/>
    <x v="2"/>
    <m/>
    <n v="6.9724137931034477E-2"/>
  </r>
  <r>
    <n v="264"/>
    <n v="21478"/>
    <x v="7"/>
    <x v="7"/>
    <n v="30"/>
    <n v="27"/>
    <x v="1"/>
    <n v="1"/>
    <s v="Calle de Rocafort"/>
    <s v="Bajo"/>
    <n v="342"/>
    <n v="59000"/>
    <n v="1967"/>
    <x v="0"/>
    <x v="0"/>
    <x v="0"/>
    <b v="1"/>
    <n v="6.9559322033898308E-2"/>
  </r>
  <r>
    <n v="5385"/>
    <n v="16357"/>
    <x v="8"/>
    <x v="8"/>
    <n v="67"/>
    <n v="52"/>
    <x v="1"/>
    <n v="2"/>
    <s v="Calle Rafael Fernández Hijicos"/>
    <s v="Bajo"/>
    <n v="342"/>
    <n v="59000"/>
    <n v="881"/>
    <x v="1"/>
    <x v="0"/>
    <x v="0"/>
    <m/>
    <n v="6.9559322033898308E-2"/>
  </r>
  <r>
    <n v="5473"/>
    <n v="16269"/>
    <x v="9"/>
    <x v="9"/>
    <n v="59"/>
    <n v="55"/>
    <x v="3"/>
    <n v="1"/>
    <s v=""/>
    <s v="1"/>
    <n v="353"/>
    <n v="61000"/>
    <n v="1034"/>
    <x v="1"/>
    <x v="0"/>
    <x v="0"/>
    <m/>
    <n v="6.9442622950819669E-2"/>
  </r>
  <r>
    <n v="5559"/>
    <n v="16183"/>
    <x v="9"/>
    <x v="9"/>
    <n v="77"/>
    <n v="74"/>
    <x v="3"/>
    <n v="1"/>
    <s v=""/>
    <s v="Bajo"/>
    <n v="353"/>
    <n v="61000"/>
    <n v="792"/>
    <x v="0"/>
    <x v="0"/>
    <x v="0"/>
    <m/>
    <n v="6.9442622950819669E-2"/>
  </r>
  <r>
    <n v="5464"/>
    <n v="16278"/>
    <x v="2"/>
    <x v="2"/>
    <n v="25"/>
    <n v="22"/>
    <x v="1"/>
    <n v="1"/>
    <s v="Calle Sierra de Alcaraz"/>
    <s v="Bajo"/>
    <n v="368"/>
    <n v="64000"/>
    <n v="2560"/>
    <x v="0"/>
    <x v="2"/>
    <x v="0"/>
    <m/>
    <n v="6.9000000000000006E-2"/>
  </r>
  <r>
    <n v="4933"/>
    <n v="16809"/>
    <x v="8"/>
    <x v="8"/>
    <n v="23"/>
    <n v="22"/>
    <x v="2"/>
    <n v="1"/>
    <s v="Calle de San Claudio"/>
    <s v="Bajo"/>
    <n v="373"/>
    <n v="65000"/>
    <n v="2826"/>
    <x v="0"/>
    <x v="0"/>
    <x v="0"/>
    <m/>
    <n v="6.886153846153846E-2"/>
  </r>
  <r>
    <n v="16171"/>
    <n v="5571"/>
    <x v="10"/>
    <x v="10"/>
    <n v="32"/>
    <n v="28"/>
    <x v="1"/>
    <n v="1"/>
    <s v="Calle de Peñafiel"/>
    <s v="Bajo"/>
    <n v="373"/>
    <n v="65000"/>
    <n v="2031"/>
    <x v="0"/>
    <x v="0"/>
    <x v="1"/>
    <m/>
    <n v="6.886153846153846E-2"/>
  </r>
  <r>
    <n v="554"/>
    <n v="21188"/>
    <x v="7"/>
    <x v="7"/>
    <n v="60"/>
    <n v="55"/>
    <x v="3"/>
    <n v="1"/>
    <s v="Calle de Godella"/>
    <s v="6"/>
    <n v="378"/>
    <n v="66000"/>
    <n v="1100"/>
    <x v="1"/>
    <x v="0"/>
    <x v="0"/>
    <m/>
    <n v="6.8727272727272734E-2"/>
  </r>
  <r>
    <n v="20853"/>
    <n v="889"/>
    <x v="11"/>
    <x v="11"/>
    <n v="40"/>
    <n v="34"/>
    <x v="2"/>
    <n v="1"/>
    <s v=""/>
    <s v="1"/>
    <n v="393"/>
    <n v="69000"/>
    <n v="1725"/>
    <x v="0"/>
    <x v="1"/>
    <x v="1"/>
    <m/>
    <n v="6.8347826086956526E-2"/>
  </r>
  <r>
    <n v="555"/>
    <n v="21187"/>
    <x v="7"/>
    <x v="7"/>
    <n v="60"/>
    <n v="57"/>
    <x v="0"/>
    <n v="1"/>
    <s v="Calle de Benimamet"/>
    <s v="5"/>
    <n v="398"/>
    <n v="70000"/>
    <n v="1167"/>
    <x v="0"/>
    <x v="0"/>
    <x v="0"/>
    <m/>
    <n v="6.822857142857143E-2"/>
  </r>
  <r>
    <n v="4748"/>
    <n v="16994"/>
    <x v="2"/>
    <x v="2"/>
    <n v="30"/>
    <n v="26"/>
    <x v="1"/>
    <n v="1"/>
    <s v="Calle de García Llamas"/>
    <s v="3"/>
    <n v="398"/>
    <n v="70000"/>
    <n v="2333"/>
    <x v="1"/>
    <x v="0"/>
    <x v="1"/>
    <m/>
    <n v="6.822857142857143E-2"/>
  </r>
  <r>
    <n v="5140"/>
    <n v="16602"/>
    <x v="6"/>
    <x v="6"/>
    <n v="31"/>
    <n v="30"/>
    <x v="1"/>
    <n v="1"/>
    <s v="Calle de González Soto"/>
    <s v="1"/>
    <n v="398"/>
    <n v="70000"/>
    <n v="2258"/>
    <x v="0"/>
    <x v="0"/>
    <x v="1"/>
    <m/>
    <n v="6.822857142857143E-2"/>
  </r>
  <r>
    <n v="5198"/>
    <n v="16544"/>
    <x v="6"/>
    <x v="6"/>
    <n v="40"/>
    <n v="34"/>
    <x v="1"/>
    <n v="1"/>
    <s v="Calle de Modesto Alonso"/>
    <s v="2"/>
    <n v="398"/>
    <n v="70000"/>
    <n v="1750"/>
    <x v="0"/>
    <x v="1"/>
    <x v="0"/>
    <m/>
    <n v="6.822857142857143E-2"/>
  </r>
  <r>
    <n v="16976"/>
    <n v="4766"/>
    <x v="12"/>
    <x v="12"/>
    <n v="79"/>
    <n v="68"/>
    <x v="0"/>
    <n v="1"/>
    <s v=""/>
    <s v="1"/>
    <n v="398"/>
    <n v="70000"/>
    <n v="886"/>
    <x v="0"/>
    <x v="1"/>
    <x v="0"/>
    <m/>
    <n v="6.822857142857143E-2"/>
  </r>
  <r>
    <n v="481"/>
    <n v="21261"/>
    <x v="13"/>
    <x v="13"/>
    <n v="30"/>
    <n v="29"/>
    <x v="1"/>
    <n v="1"/>
    <s v=""/>
    <s v="Bajo"/>
    <n v="408"/>
    <n v="72000"/>
    <n v="2400"/>
    <x v="0"/>
    <x v="0"/>
    <x v="0"/>
    <m/>
    <n v="6.8000000000000005E-2"/>
  </r>
  <r>
    <n v="757"/>
    <n v="20985"/>
    <x v="13"/>
    <x v="13"/>
    <n v="63"/>
    <n v="59"/>
    <x v="3"/>
    <n v="1"/>
    <s v=""/>
    <s v="5"/>
    <n v="408"/>
    <n v="72000"/>
    <n v="1143"/>
    <x v="1"/>
    <x v="0"/>
    <x v="0"/>
    <m/>
    <n v="6.8000000000000005E-2"/>
  </r>
  <r>
    <n v="1861"/>
    <n v="19881"/>
    <x v="14"/>
    <x v="14"/>
    <n v="31"/>
    <n v="27"/>
    <x v="1"/>
    <n v="1"/>
    <s v="Calle Francisco Ruiz"/>
    <s v="1"/>
    <n v="408"/>
    <n v="72000"/>
    <n v="2323"/>
    <x v="0"/>
    <x v="0"/>
    <x v="0"/>
    <m/>
    <n v="6.8000000000000005E-2"/>
  </r>
  <r>
    <n v="2473"/>
    <n v="19269"/>
    <x v="15"/>
    <x v="15"/>
    <n v="31"/>
    <n v="27"/>
    <x v="1"/>
    <n v="1"/>
    <s v="Calle Francisco Ruiz"/>
    <s v="1"/>
    <n v="408"/>
    <n v="72000"/>
    <n v="2323"/>
    <x v="0"/>
    <x v="0"/>
    <x v="0"/>
    <m/>
    <n v="6.8000000000000005E-2"/>
  </r>
  <r>
    <n v="206"/>
    <n v="21536"/>
    <x v="7"/>
    <x v="7"/>
    <n v="60"/>
    <n v="50"/>
    <x v="0"/>
    <n v="1"/>
    <s v="Rocafort"/>
    <s v="5"/>
    <n v="413"/>
    <n v="73000"/>
    <n v="1217"/>
    <x v="0"/>
    <x v="1"/>
    <x v="0"/>
    <m/>
    <n v="6.7890410958904107E-2"/>
  </r>
  <r>
    <n v="5111"/>
    <n v="16631"/>
    <x v="9"/>
    <x v="9"/>
    <n v="30"/>
    <n v="29"/>
    <x v="1"/>
    <n v="1"/>
    <s v=""/>
    <s v="Bajo"/>
    <n v="413"/>
    <n v="73000"/>
    <n v="2433"/>
    <x v="0"/>
    <x v="0"/>
    <x v="0"/>
    <m/>
    <n v="6.7890410958904107E-2"/>
  </r>
  <r>
    <n v="6653"/>
    <n v="15089"/>
    <x v="16"/>
    <x v="16"/>
    <n v="40"/>
    <n v="36"/>
    <x v="0"/>
    <n v="1"/>
    <s v="Calle de Gallur"/>
    <s v=""/>
    <n v="413"/>
    <n v="73000"/>
    <n v="1825"/>
    <x v="0"/>
    <x v="0"/>
    <x v="2"/>
    <m/>
    <n v="6.7890410958904107E-2"/>
  </r>
  <r>
    <n v="388"/>
    <n v="21354"/>
    <x v="13"/>
    <x v="13"/>
    <n v="52"/>
    <n v="45"/>
    <x v="0"/>
    <n v="1"/>
    <s v=""/>
    <s v="Bajo"/>
    <n v="422"/>
    <n v="74800"/>
    <n v="1438"/>
    <x v="1"/>
    <x v="0"/>
    <x v="2"/>
    <m/>
    <n v="6.7700534759358291E-2"/>
  </r>
  <r>
    <n v="17212"/>
    <n v="4530"/>
    <x v="17"/>
    <x v="17"/>
    <n v="65"/>
    <n v="60"/>
    <x v="0"/>
    <n v="1"/>
    <s v="Calle del Aguacate"/>
    <s v="4"/>
    <n v="422"/>
    <n v="74900"/>
    <n v="1152"/>
    <x v="0"/>
    <x v="0"/>
    <x v="2"/>
    <m/>
    <n v="6.7610146862483317E-2"/>
  </r>
  <r>
    <n v="323"/>
    <n v="21419"/>
    <x v="18"/>
    <x v="18"/>
    <n v="70"/>
    <n v="65"/>
    <x v="0"/>
    <n v="1"/>
    <s v="Paseo FERROVIARIOS"/>
    <s v="Bajo"/>
    <n v="423"/>
    <n v="75000"/>
    <n v="1071"/>
    <x v="0"/>
    <x v="0"/>
    <x v="0"/>
    <m/>
    <n v="6.7680000000000004E-2"/>
  </r>
  <r>
    <n v="399"/>
    <n v="21343"/>
    <x v="7"/>
    <x v="7"/>
    <n v="60"/>
    <n v="50"/>
    <x v="4"/>
    <n v="1"/>
    <s v="Calle de Rocafort"/>
    <s v="5"/>
    <n v="423"/>
    <n v="75000"/>
    <n v="1250"/>
    <x v="1"/>
    <x v="0"/>
    <x v="0"/>
    <m/>
    <n v="6.7680000000000004E-2"/>
  </r>
  <r>
    <n v="1119"/>
    <n v="20623"/>
    <x v="19"/>
    <x v="19"/>
    <n v="35"/>
    <n v="30"/>
    <x v="1"/>
    <n v="1"/>
    <s v="Calle San Ciriaco"/>
    <s v="2"/>
    <n v="423"/>
    <n v="75000"/>
    <n v="2143"/>
    <x v="0"/>
    <x v="0"/>
    <x v="0"/>
    <m/>
    <n v="6.7680000000000004E-2"/>
  </r>
  <r>
    <n v="1302"/>
    <n v="20440"/>
    <x v="20"/>
    <x v="20"/>
    <n v="32"/>
    <n v="30"/>
    <x v="1"/>
    <n v="1"/>
    <s v=""/>
    <s v="Bajo"/>
    <n v="423"/>
    <n v="75000"/>
    <n v="2344"/>
    <x v="0"/>
    <x v="0"/>
    <x v="2"/>
    <m/>
    <n v="6.7680000000000004E-2"/>
  </r>
  <r>
    <n v="4662"/>
    <n v="17080"/>
    <x v="2"/>
    <x v="2"/>
    <n v="48"/>
    <n v="40"/>
    <x v="0"/>
    <n v="1"/>
    <s v="Calle de Josué Lillo"/>
    <s v=""/>
    <n v="432"/>
    <n v="77000"/>
    <n v="1604"/>
    <x v="0"/>
    <x v="0"/>
    <x v="0"/>
    <m/>
    <n v="6.7324675324675329E-2"/>
  </r>
  <r>
    <n v="389"/>
    <n v="21353"/>
    <x v="13"/>
    <x v="13"/>
    <n v="56"/>
    <n v="50"/>
    <x v="3"/>
    <n v="1"/>
    <s v=""/>
    <s v="1"/>
    <n v="437"/>
    <n v="78000"/>
    <n v="1393"/>
    <x v="1"/>
    <x v="0"/>
    <x v="0"/>
    <m/>
    <n v="6.7230769230769233E-2"/>
  </r>
  <r>
    <n v="5622"/>
    <n v="16120"/>
    <x v="6"/>
    <x v="6"/>
    <n v="39"/>
    <n v="33"/>
    <x v="0"/>
    <n v="1"/>
    <s v="Calle de la Sierra de Meira"/>
    <s v="Bajo"/>
    <n v="442"/>
    <n v="79000"/>
    <n v="2026"/>
    <x v="0"/>
    <x v="0"/>
    <x v="1"/>
    <m/>
    <n v="6.713924050632912E-2"/>
  </r>
  <r>
    <n v="5477"/>
    <n v="16265"/>
    <x v="21"/>
    <x v="21"/>
    <n v="103"/>
    <n v="97"/>
    <x v="3"/>
    <n v="1"/>
    <s v="Calle Sierra Carbonera"/>
    <s v="Bajo"/>
    <n v="446"/>
    <n v="79900"/>
    <n v="776"/>
    <x v="1"/>
    <x v="0"/>
    <x v="0"/>
    <b v="1"/>
    <n v="6.6983729662077593E-2"/>
  </r>
  <r>
    <n v="15861"/>
    <n v="5881"/>
    <x v="22"/>
    <x v="22"/>
    <n v="49"/>
    <n v="45"/>
    <x v="0"/>
    <n v="1"/>
    <s v="Calle Bernardina Aranguren"/>
    <s v="Semi-sótano exterior"/>
    <n v="446"/>
    <n v="79900"/>
    <n v="1631"/>
    <x v="1"/>
    <x v="0"/>
    <x v="0"/>
    <m/>
    <n v="6.6983729662077593E-2"/>
  </r>
  <r>
    <n v="1788"/>
    <n v="19954"/>
    <x v="23"/>
    <x v="23"/>
    <n v="49"/>
    <n v="40"/>
    <x v="2"/>
    <n v="1"/>
    <s v="Carretera Villaverde a Vallecas"/>
    <s v="4"/>
    <n v="447"/>
    <n v="80000"/>
    <n v="1633"/>
    <x v="1"/>
    <x v="1"/>
    <x v="0"/>
    <m/>
    <n v="6.7049999999999998E-2"/>
  </r>
  <r>
    <n v="3093"/>
    <n v="18649"/>
    <x v="24"/>
    <x v="24"/>
    <n v="45"/>
    <n v="40"/>
    <x v="1"/>
    <n v="1"/>
    <s v="Travesía Santiago Cordero"/>
    <s v="Semi-sótano exterior"/>
    <n v="447"/>
    <n v="80000"/>
    <n v="1778"/>
    <x v="0"/>
    <x v="1"/>
    <x v="0"/>
    <m/>
    <n v="6.7049999999999998E-2"/>
  </r>
  <r>
    <n v="5119"/>
    <n v="16623"/>
    <x v="25"/>
    <x v="25"/>
    <n v="70"/>
    <n v="65"/>
    <x v="0"/>
    <n v="1"/>
    <s v="Calle de Cardeñosa"/>
    <s v="4"/>
    <n v="447"/>
    <n v="80000"/>
    <n v="1143"/>
    <x v="1"/>
    <x v="0"/>
    <x v="1"/>
    <m/>
    <n v="6.7049999999999998E-2"/>
  </r>
  <r>
    <n v="17258"/>
    <n v="4484"/>
    <x v="10"/>
    <x v="10"/>
    <n v="38"/>
    <n v="33"/>
    <x v="1"/>
    <n v="1"/>
    <s v="Alferez Juan Usera"/>
    <s v="Entreplanta interior"/>
    <n v="447"/>
    <n v="80000"/>
    <n v="2105"/>
    <x v="0"/>
    <x v="1"/>
    <x v="1"/>
    <m/>
    <n v="6.7049999999999998E-2"/>
  </r>
  <r>
    <n v="1505"/>
    <n v="20237"/>
    <x v="20"/>
    <x v="20"/>
    <n v="60"/>
    <n v="50"/>
    <x v="0"/>
    <n v="1"/>
    <s v=""/>
    <s v="Bajo"/>
    <n v="448"/>
    <n v="80250"/>
    <n v="1338"/>
    <x v="1"/>
    <x v="0"/>
    <x v="0"/>
    <m/>
    <n v="6.6990654205607472E-2"/>
  </r>
  <r>
    <n v="1966"/>
    <n v="19776"/>
    <x v="0"/>
    <x v="0"/>
    <n v="60"/>
    <n v="57"/>
    <x v="3"/>
    <n v="1"/>
    <s v=""/>
    <s v="1"/>
    <n v="452"/>
    <n v="81000"/>
    <n v="1350"/>
    <x v="1"/>
    <x v="0"/>
    <x v="0"/>
    <m/>
    <n v="6.696296296296296E-2"/>
  </r>
  <r>
    <n v="270"/>
    <n v="21472"/>
    <x v="7"/>
    <x v="7"/>
    <n v="63"/>
    <n v="58"/>
    <x v="3"/>
    <n v="1"/>
    <s v="Calle de Benimamet"/>
    <s v="4"/>
    <n v="456"/>
    <n v="82000"/>
    <n v="1302"/>
    <x v="0"/>
    <x v="0"/>
    <x v="0"/>
    <m/>
    <n v="6.6731707317073174E-2"/>
  </r>
  <r>
    <n v="218"/>
    <n v="21524"/>
    <x v="7"/>
    <x v="7"/>
    <n v="63"/>
    <n v="60"/>
    <x v="0"/>
    <n v="1"/>
    <s v="Calle Benimamet"/>
    <s v="2"/>
    <n v="458"/>
    <n v="82260"/>
    <n v="1306"/>
    <x v="0"/>
    <x v="1"/>
    <x v="0"/>
    <b v="1"/>
    <n v="6.6812545587162653E-2"/>
  </r>
  <r>
    <n v="16417"/>
    <n v="5325"/>
    <x v="1"/>
    <x v="1"/>
    <n v="51"/>
    <n v="41"/>
    <x v="0"/>
    <n v="1"/>
    <s v="Calle de Avefría"/>
    <s v="2"/>
    <n v="461"/>
    <n v="82872"/>
    <n v="1625"/>
    <x v="1"/>
    <x v="0"/>
    <x v="0"/>
    <m/>
    <n v="6.6753547639733568E-2"/>
  </r>
  <r>
    <n v="16453"/>
    <n v="5289"/>
    <x v="1"/>
    <x v="1"/>
    <n v="51"/>
    <n v="41"/>
    <x v="0"/>
    <n v="1"/>
    <s v="Calle de Avefría"/>
    <s v="2"/>
    <n v="461"/>
    <n v="82872"/>
    <n v="1625"/>
    <x v="0"/>
    <x v="0"/>
    <x v="2"/>
    <m/>
    <n v="6.6753547639733568E-2"/>
  </r>
  <r>
    <n v="4752"/>
    <n v="16990"/>
    <x v="6"/>
    <x v="6"/>
    <n v="30"/>
    <n v="25"/>
    <x v="1"/>
    <n v="1"/>
    <s v="Calle de González Soto"/>
    <s v=""/>
    <n v="461"/>
    <n v="83000"/>
    <n v="2767"/>
    <x v="0"/>
    <x v="0"/>
    <x v="2"/>
    <m/>
    <n v="6.6650602409638549E-2"/>
  </r>
  <r>
    <n v="5233"/>
    <n v="16509"/>
    <x v="2"/>
    <x v="2"/>
    <n v="42"/>
    <n v="38"/>
    <x v="1"/>
    <n v="1"/>
    <s v="Avenida del Monte Igueldo"/>
    <s v=""/>
    <n v="461"/>
    <n v="83000"/>
    <n v="1976"/>
    <x v="0"/>
    <x v="2"/>
    <x v="2"/>
    <b v="1"/>
    <n v="6.6650602409638549E-2"/>
  </r>
  <r>
    <n v="5681"/>
    <n v="16061"/>
    <x v="6"/>
    <x v="6"/>
    <n v="30"/>
    <n v="25"/>
    <x v="2"/>
    <n v="1"/>
    <s v="Calle San Florencio"/>
    <s v=""/>
    <n v="461"/>
    <n v="83000"/>
    <n v="2767"/>
    <x v="0"/>
    <x v="0"/>
    <x v="0"/>
    <m/>
    <n v="6.6650602409638549E-2"/>
  </r>
  <r>
    <n v="312"/>
    <n v="21430"/>
    <x v="7"/>
    <x v="7"/>
    <n v="82"/>
    <n v="70"/>
    <x v="3"/>
    <n v="1"/>
    <s v="Calle de Rocafort"/>
    <s v="3"/>
    <n v="465"/>
    <n v="83900"/>
    <n v="1023"/>
    <x v="0"/>
    <x v="0"/>
    <x v="0"/>
    <m/>
    <n v="6.6507747318235999E-2"/>
  </r>
  <r>
    <n v="164"/>
    <n v="21578"/>
    <x v="18"/>
    <x v="18"/>
    <n v="49"/>
    <n v="44"/>
    <x v="0"/>
    <n v="1"/>
    <s v="Plaza de Gómez Acebo"/>
    <s v="Bajo"/>
    <n v="466"/>
    <n v="84000"/>
    <n v="1714"/>
    <x v="0"/>
    <x v="1"/>
    <x v="0"/>
    <b v="1"/>
    <n v="6.6571428571428573E-2"/>
  </r>
  <r>
    <n v="175"/>
    <n v="21567"/>
    <x v="26"/>
    <x v="26"/>
    <n v="43"/>
    <n v="35"/>
    <x v="1"/>
    <n v="1"/>
    <s v="Calle Eduardo Minguito"/>
    <s v="Bajo"/>
    <n v="466"/>
    <n v="84000"/>
    <n v="1953"/>
    <x v="0"/>
    <x v="0"/>
    <x v="0"/>
    <m/>
    <n v="6.6571428571428573E-2"/>
  </r>
  <r>
    <n v="293"/>
    <n v="21449"/>
    <x v="18"/>
    <x v="18"/>
    <n v="63"/>
    <n v="60"/>
    <x v="3"/>
    <n v="1"/>
    <s v="Calle de los Cacereños"/>
    <s v="3"/>
    <n v="466"/>
    <n v="84000"/>
    <n v="1333"/>
    <x v="0"/>
    <x v="0"/>
    <x v="0"/>
    <m/>
    <n v="6.6571428571428573E-2"/>
  </r>
  <r>
    <n v="0"/>
    <n v="21742"/>
    <x v="7"/>
    <x v="7"/>
    <n v="64"/>
    <n v="60"/>
    <x v="0"/>
    <n v="1"/>
    <s v="Calle de Godella"/>
    <s v="3"/>
    <n v="471"/>
    <n v="85000"/>
    <n v="1328"/>
    <x v="0"/>
    <x v="0"/>
    <x v="0"/>
    <m/>
    <n v="6.6494117647058829E-2"/>
  </r>
  <r>
    <n v="46"/>
    <n v="21696"/>
    <x v="26"/>
    <x v="26"/>
    <n v="45"/>
    <n v="41"/>
    <x v="0"/>
    <n v="1"/>
    <s v="Calle de Juan José Martínez Seco"/>
    <s v="1"/>
    <n v="471"/>
    <n v="85000"/>
    <n v="1889"/>
    <x v="1"/>
    <x v="0"/>
    <x v="0"/>
    <m/>
    <n v="6.6494117647058829E-2"/>
  </r>
  <r>
    <n v="307"/>
    <n v="21435"/>
    <x v="18"/>
    <x v="18"/>
    <n v="60"/>
    <n v="50"/>
    <x v="2"/>
    <n v="1"/>
    <s v="Calle del Grafito, Madrid"/>
    <s v="Bajo"/>
    <n v="471"/>
    <n v="85000"/>
    <n v="1417"/>
    <x v="0"/>
    <x v="0"/>
    <x v="0"/>
    <b v="1"/>
    <n v="6.6494117647058829E-2"/>
  </r>
  <r>
    <n v="364"/>
    <n v="21378"/>
    <x v="7"/>
    <x v="7"/>
    <n v="70"/>
    <n v="66"/>
    <x v="3"/>
    <n v="1"/>
    <s v="Plaza Pinazo"/>
    <s v="1"/>
    <n v="471"/>
    <n v="85000"/>
    <n v="1214"/>
    <x v="1"/>
    <x v="0"/>
    <x v="0"/>
    <m/>
    <n v="6.6494117647058829E-2"/>
  </r>
  <r>
    <n v="478"/>
    <n v="21264"/>
    <x v="26"/>
    <x v="26"/>
    <n v="52"/>
    <n v="47"/>
    <x v="0"/>
    <n v="1"/>
    <s v="Calle Santa Florencia"/>
    <s v="4"/>
    <n v="471"/>
    <n v="85000"/>
    <n v="1635"/>
    <x v="0"/>
    <x v="1"/>
    <x v="0"/>
    <m/>
    <n v="6.6494117647058829E-2"/>
  </r>
  <r>
    <n v="576"/>
    <n v="21166"/>
    <x v="27"/>
    <x v="27"/>
    <n v="65"/>
    <n v="60"/>
    <x v="3"/>
    <n v="1"/>
    <s v="Paseo Talleres, Madrid"/>
    <s v="5"/>
    <n v="471"/>
    <n v="85000"/>
    <n v="1308"/>
    <x v="1"/>
    <x v="0"/>
    <x v="0"/>
    <m/>
    <n v="6.6494117647058829E-2"/>
  </r>
  <r>
    <n v="764"/>
    <n v="20978"/>
    <x v="18"/>
    <x v="18"/>
    <n v="48"/>
    <n v="37"/>
    <x v="1"/>
    <n v="1"/>
    <s v="Travesía Cacerenos"/>
    <s v="Entreplanta exterior"/>
    <n v="471"/>
    <n v="85000"/>
    <n v="1771"/>
    <x v="0"/>
    <x v="1"/>
    <x v="0"/>
    <m/>
    <n v="6.6494117647058829E-2"/>
  </r>
  <r>
    <n v="4904"/>
    <n v="16838"/>
    <x v="6"/>
    <x v="6"/>
    <n v="30"/>
    <n v="28"/>
    <x v="0"/>
    <n v="1"/>
    <s v="Calle Nueva Numancia"/>
    <s v="1"/>
    <n v="471"/>
    <n v="85000"/>
    <n v="2833"/>
    <x v="0"/>
    <x v="0"/>
    <x v="1"/>
    <m/>
    <n v="6.6494117647058829E-2"/>
  </r>
  <r>
    <n v="4932"/>
    <n v="16810"/>
    <x v="2"/>
    <x v="2"/>
    <n v="67"/>
    <n v="47"/>
    <x v="0"/>
    <n v="1"/>
    <s v="Calle Puerto Alto"/>
    <s v="2"/>
    <n v="471"/>
    <n v="85000"/>
    <n v="1269"/>
    <x v="1"/>
    <x v="0"/>
    <x v="0"/>
    <m/>
    <n v="6.6494117647058829E-2"/>
  </r>
  <r>
    <n v="4965"/>
    <n v="16777"/>
    <x v="2"/>
    <x v="2"/>
    <n v="51"/>
    <n v="48"/>
    <x v="3"/>
    <n v="1"/>
    <s v="Calle Sierra Bermeja"/>
    <s v="Bajo"/>
    <n v="471"/>
    <n v="85000"/>
    <n v="1667"/>
    <x v="1"/>
    <x v="0"/>
    <x v="0"/>
    <m/>
    <n v="6.6494117647058829E-2"/>
  </r>
  <r>
    <n v="5408"/>
    <n v="16334"/>
    <x v="2"/>
    <x v="2"/>
    <n v="42"/>
    <n v="40"/>
    <x v="0"/>
    <n v="1"/>
    <s v="Calle Sierra de Algodonales"/>
    <s v="Bajo"/>
    <n v="471"/>
    <n v="85000"/>
    <n v="2024"/>
    <x v="0"/>
    <x v="0"/>
    <x v="0"/>
    <m/>
    <n v="6.6494117647058829E-2"/>
  </r>
  <r>
    <n v="5575"/>
    <n v="16167"/>
    <x v="21"/>
    <x v="21"/>
    <n v="190"/>
    <n v="180"/>
    <x v="2"/>
    <n v="2"/>
    <s v="PORTAZGO"/>
    <s v="Bajo"/>
    <n v="471"/>
    <n v="85000"/>
    <n v="447"/>
    <x v="1"/>
    <x v="0"/>
    <x v="0"/>
    <m/>
    <n v="6.6494117647058829E-2"/>
  </r>
  <r>
    <n v="5687"/>
    <n v="16055"/>
    <x v="2"/>
    <x v="2"/>
    <n v="45"/>
    <n v="40"/>
    <x v="0"/>
    <n v="1"/>
    <s v="Calle de Josué Lillo"/>
    <s v="1"/>
    <n v="471"/>
    <n v="85000"/>
    <n v="1889"/>
    <x v="0"/>
    <x v="0"/>
    <x v="0"/>
    <m/>
    <n v="6.6494117647058829E-2"/>
  </r>
  <r>
    <n v="5961"/>
    <n v="15781"/>
    <x v="28"/>
    <x v="28"/>
    <n v="34"/>
    <n v="30"/>
    <x v="2"/>
    <n v="1"/>
    <s v="Calle del Arroyo de la Media Legua, Madrid"/>
    <s v="Bajo"/>
    <n v="471"/>
    <n v="85000"/>
    <n v="2500"/>
    <x v="0"/>
    <x v="0"/>
    <x v="0"/>
    <b v="1"/>
    <n v="6.6494117647058829E-2"/>
  </r>
  <r>
    <n v="354"/>
    <n v="21388"/>
    <x v="7"/>
    <x v="7"/>
    <n v="69"/>
    <n v="67"/>
    <x v="4"/>
    <n v="1"/>
    <s v="rocafort"/>
    <s v="3"/>
    <n v="475"/>
    <n v="85900"/>
    <n v="1245"/>
    <x v="0"/>
    <x v="0"/>
    <x v="0"/>
    <m/>
    <n v="6.6356228172293363E-2"/>
  </r>
  <r>
    <n v="4990"/>
    <n v="16752"/>
    <x v="6"/>
    <x v="6"/>
    <n v="52"/>
    <n v="49"/>
    <x v="0"/>
    <n v="1"/>
    <s v="Calle del Doctor Lozano"/>
    <s v="2"/>
    <n v="475"/>
    <n v="86000"/>
    <n v="1654"/>
    <x v="1"/>
    <x v="0"/>
    <x v="0"/>
    <m/>
    <n v="6.6279069767441856E-2"/>
  </r>
  <r>
    <n v="5606"/>
    <n v="16136"/>
    <x v="2"/>
    <x v="2"/>
    <n v="57"/>
    <n v="50"/>
    <x v="0"/>
    <n v="1"/>
    <s v="Calle del Puerto de la Morcuera"/>
    <s v="1"/>
    <n v="475"/>
    <n v="86000"/>
    <n v="1509"/>
    <x v="0"/>
    <x v="0"/>
    <x v="0"/>
    <m/>
    <n v="6.6279069767441856E-2"/>
  </r>
  <r>
    <n v="16244"/>
    <n v="5498"/>
    <x v="12"/>
    <x v="12"/>
    <n v="50"/>
    <n v="46"/>
    <x v="0"/>
    <n v="1"/>
    <s v=""/>
    <s v="Bajo"/>
    <n v="475"/>
    <n v="86000"/>
    <n v="1720"/>
    <x v="0"/>
    <x v="0"/>
    <x v="0"/>
    <b v="1"/>
    <n v="6.6279069767441856E-2"/>
  </r>
  <r>
    <n v="5251"/>
    <n v="16491"/>
    <x v="6"/>
    <x v="6"/>
    <n v="45"/>
    <n v="43"/>
    <x v="0"/>
    <n v="1"/>
    <s v="Calle de la Sierra de Meira"/>
    <s v="Bajo"/>
    <n v="480"/>
    <n v="87000"/>
    <n v="1933"/>
    <x v="0"/>
    <x v="0"/>
    <x v="0"/>
    <m/>
    <n v="6.620689655172414E-2"/>
  </r>
  <r>
    <n v="6295"/>
    <n v="15447"/>
    <x v="29"/>
    <x v="29"/>
    <n v="42"/>
    <n v="40"/>
    <x v="1"/>
    <n v="1"/>
    <s v=""/>
    <s v="Bajo"/>
    <n v="480"/>
    <n v="87000"/>
    <n v="2071"/>
    <x v="0"/>
    <x v="0"/>
    <x v="0"/>
    <b v="1"/>
    <n v="6.620689655172414E-2"/>
  </r>
  <r>
    <n v="222"/>
    <n v="21520"/>
    <x v="7"/>
    <x v="7"/>
    <n v="66"/>
    <n v="60"/>
    <x v="3"/>
    <n v="1"/>
    <s v="Calle de Beniferri"/>
    <s v="2"/>
    <n v="485"/>
    <n v="88000"/>
    <n v="1333"/>
    <x v="0"/>
    <x v="0"/>
    <x v="0"/>
    <m/>
    <n v="6.6136363636363632E-2"/>
  </r>
  <r>
    <n v="260"/>
    <n v="21482"/>
    <x v="7"/>
    <x v="7"/>
    <n v="68"/>
    <n v="62"/>
    <x v="3"/>
    <n v="1"/>
    <s v="Calle de Beniferri"/>
    <s v="2"/>
    <n v="485"/>
    <n v="88000"/>
    <n v="1294"/>
    <x v="0"/>
    <x v="0"/>
    <x v="0"/>
    <m/>
    <n v="6.6136363636363632E-2"/>
  </r>
  <r>
    <n v="448"/>
    <n v="21294"/>
    <x v="7"/>
    <x v="7"/>
    <n v="68"/>
    <n v="65"/>
    <x v="3"/>
    <n v="1"/>
    <s v="Calle Moncada"/>
    <s v="1"/>
    <n v="485"/>
    <n v="88000"/>
    <n v="1294"/>
    <x v="1"/>
    <x v="0"/>
    <x v="0"/>
    <m/>
    <n v="6.6136363636363632E-2"/>
  </r>
  <r>
    <n v="543"/>
    <n v="21199"/>
    <x v="7"/>
    <x v="7"/>
    <n v="66"/>
    <n v="59"/>
    <x v="3"/>
    <n v="1"/>
    <s v="Calle de Beniferri"/>
    <s v="2"/>
    <n v="485"/>
    <n v="88000"/>
    <n v="1333"/>
    <x v="0"/>
    <x v="0"/>
    <x v="0"/>
    <m/>
    <n v="6.6136363636363632E-2"/>
  </r>
  <r>
    <n v="3537"/>
    <n v="18205"/>
    <x v="30"/>
    <x v="30"/>
    <n v="73"/>
    <n v="67"/>
    <x v="3"/>
    <n v="1"/>
    <s v=""/>
    <s v="1"/>
    <n v="485"/>
    <n v="88000"/>
    <n v="1205"/>
    <x v="0"/>
    <x v="0"/>
    <x v="0"/>
    <m/>
    <n v="6.6136363636363632E-2"/>
  </r>
  <r>
    <n v="4994"/>
    <n v="16748"/>
    <x v="2"/>
    <x v="2"/>
    <n v="76"/>
    <n v="66"/>
    <x v="4"/>
    <n v="1"/>
    <s v="Calle Emilio Raboso"/>
    <s v="1"/>
    <n v="485"/>
    <n v="88000"/>
    <n v="1158"/>
    <x v="0"/>
    <x v="0"/>
    <x v="0"/>
    <m/>
    <n v="6.6136363636363632E-2"/>
  </r>
  <r>
    <n v="5268"/>
    <n v="16474"/>
    <x v="25"/>
    <x v="25"/>
    <n v="62"/>
    <n v="54"/>
    <x v="0"/>
    <n v="1"/>
    <s v="Calle Miguel de la Roca"/>
    <s v="4"/>
    <n v="485"/>
    <n v="88000"/>
    <n v="1419"/>
    <x v="0"/>
    <x v="0"/>
    <x v="0"/>
    <m/>
    <n v="6.6136363636363632E-2"/>
  </r>
  <r>
    <n v="15811"/>
    <n v="5931"/>
    <x v="22"/>
    <x v="22"/>
    <n v="63"/>
    <n v="58"/>
    <x v="0"/>
    <n v="1"/>
    <s v="Calle de Eugenia de Montijo"/>
    <s v="5"/>
    <n v="485"/>
    <n v="88000"/>
    <n v="1397"/>
    <x v="0"/>
    <x v="0"/>
    <x v="2"/>
    <m/>
    <n v="6.6136363636363632E-2"/>
  </r>
  <r>
    <n v="20567"/>
    <n v="1175"/>
    <x v="31"/>
    <x v="31"/>
    <n v="43"/>
    <n v="36"/>
    <x v="0"/>
    <n v="1"/>
    <s v="Paseo de las Delicias"/>
    <s v="Bajo"/>
    <n v="487"/>
    <n v="88489"/>
    <n v="2058"/>
    <x v="0"/>
    <x v="0"/>
    <x v="2"/>
    <m/>
    <n v="6.6042106928544786E-2"/>
  </r>
  <r>
    <n v="4778"/>
    <n v="16964"/>
    <x v="2"/>
    <x v="2"/>
    <n v="35"/>
    <n v="30"/>
    <x v="0"/>
    <n v="1"/>
    <s v=""/>
    <s v="2"/>
    <n v="487"/>
    <n v="88500"/>
    <n v="2529"/>
    <x v="0"/>
    <x v="0"/>
    <x v="1"/>
    <m/>
    <n v="6.6033898305084743E-2"/>
  </r>
  <r>
    <n v="5031"/>
    <n v="16711"/>
    <x v="2"/>
    <x v="2"/>
    <n v="70"/>
    <n v="56"/>
    <x v="3"/>
    <n v="1"/>
    <s v="Calle de Manuel Maroto"/>
    <s v="4"/>
    <n v="488"/>
    <n v="88782"/>
    <n v="1268"/>
    <x v="0"/>
    <x v="2"/>
    <x v="2"/>
    <m/>
    <n v="6.5959316077583291E-2"/>
  </r>
  <r>
    <n v="5329"/>
    <n v="16413"/>
    <x v="2"/>
    <x v="2"/>
    <n v="70"/>
    <n v="56"/>
    <x v="3"/>
    <n v="1"/>
    <s v="Calle de Manuel Maroto"/>
    <s v="4"/>
    <n v="488"/>
    <n v="88782"/>
    <n v="1268"/>
    <x v="0"/>
    <x v="0"/>
    <x v="2"/>
    <m/>
    <n v="6.5959316077583291E-2"/>
  </r>
  <r>
    <n v="168"/>
    <n v="21574"/>
    <x v="26"/>
    <x v="26"/>
    <n v="48"/>
    <n v="39"/>
    <x v="0"/>
    <n v="1"/>
    <s v="Calle Eduardo Minguito"/>
    <s v=""/>
    <n v="489"/>
    <n v="89000"/>
    <n v="1854"/>
    <x v="0"/>
    <x v="0"/>
    <x v="0"/>
    <m/>
    <n v="6.5932584269662919E-2"/>
  </r>
  <r>
    <n v="286"/>
    <n v="21456"/>
    <x v="7"/>
    <x v="7"/>
    <n v="61"/>
    <n v="55"/>
    <x v="3"/>
    <n v="1"/>
    <s v="Calle de Rocafort"/>
    <s v="4"/>
    <n v="489"/>
    <n v="89000"/>
    <n v="1459"/>
    <x v="0"/>
    <x v="0"/>
    <x v="0"/>
    <m/>
    <n v="6.5932584269662919E-2"/>
  </r>
  <r>
    <n v="1826"/>
    <n v="19916"/>
    <x v="23"/>
    <x v="23"/>
    <n v="52"/>
    <n v="48"/>
    <x v="1"/>
    <n v="1"/>
    <s v="Calle Cerro del Murmullo"/>
    <s v="Bajo"/>
    <n v="489"/>
    <n v="89000"/>
    <n v="1712"/>
    <x v="0"/>
    <x v="1"/>
    <x v="0"/>
    <m/>
    <n v="6.5932584269662919E-2"/>
  </r>
  <r>
    <n v="4684"/>
    <n v="17058"/>
    <x v="9"/>
    <x v="9"/>
    <n v="48"/>
    <n v="40"/>
    <x v="0"/>
    <n v="1"/>
    <s v=""/>
    <s v="3"/>
    <n v="489"/>
    <n v="89000"/>
    <n v="1854"/>
    <x v="0"/>
    <x v="0"/>
    <x v="0"/>
    <m/>
    <n v="6.5932584269662919E-2"/>
  </r>
  <r>
    <n v="5324"/>
    <n v="16418"/>
    <x v="2"/>
    <x v="2"/>
    <n v="39"/>
    <n v="33"/>
    <x v="0"/>
    <n v="1"/>
    <s v="Calle del Monte Perdido"/>
    <s v="1"/>
    <n v="489"/>
    <n v="89000"/>
    <n v="2282"/>
    <x v="0"/>
    <x v="0"/>
    <x v="0"/>
    <m/>
    <n v="6.5932584269662919E-2"/>
  </r>
  <r>
    <n v="5310"/>
    <n v="16432"/>
    <x v="6"/>
    <x v="6"/>
    <n v="69"/>
    <n v="55"/>
    <x v="3"/>
    <n v="2"/>
    <s v="Calle Amadeo I, Madrid"/>
    <s v="Bajo"/>
    <n v="491"/>
    <n v="89475"/>
    <n v="1297"/>
    <x v="1"/>
    <x v="0"/>
    <x v="0"/>
    <m/>
    <n v="6.5850796311818949E-2"/>
  </r>
  <r>
    <n v="5398"/>
    <n v="16344"/>
    <x v="6"/>
    <x v="6"/>
    <n v="69"/>
    <n v="55"/>
    <x v="3"/>
    <n v="2"/>
    <s v="Calle Amadeo I"/>
    <s v="Bajo"/>
    <n v="491"/>
    <n v="89475"/>
    <n v="1297"/>
    <x v="0"/>
    <x v="0"/>
    <x v="2"/>
    <m/>
    <n v="6.5850796311818949E-2"/>
  </r>
  <r>
    <n v="106"/>
    <n v="21636"/>
    <x v="18"/>
    <x v="18"/>
    <n v="54"/>
    <n v="50"/>
    <x v="0"/>
    <n v="1"/>
    <s v="Calle Gómez Acebo"/>
    <s v="3"/>
    <n v="493"/>
    <n v="89900"/>
    <n v="1665"/>
    <x v="0"/>
    <x v="0"/>
    <x v="0"/>
    <m/>
    <n v="6.580645161290323E-2"/>
  </r>
  <r>
    <n v="5218"/>
    <n v="16524"/>
    <x v="2"/>
    <x v="2"/>
    <n v="38"/>
    <n v="37"/>
    <x v="1"/>
    <n v="1"/>
    <s v="Avenida de San Diego"/>
    <s v="Bajo"/>
    <n v="493"/>
    <n v="89900"/>
    <n v="2366"/>
    <x v="0"/>
    <x v="0"/>
    <x v="0"/>
    <m/>
    <n v="6.580645161290323E-2"/>
  </r>
  <r>
    <n v="5285"/>
    <n v="16457"/>
    <x v="2"/>
    <x v="2"/>
    <n v="32"/>
    <n v="31"/>
    <x v="2"/>
    <n v="1"/>
    <s v="Avenida de San Diego"/>
    <s v="Bajo"/>
    <n v="493"/>
    <n v="89900"/>
    <n v="2809"/>
    <x v="0"/>
    <x v="0"/>
    <x v="0"/>
    <m/>
    <n v="6.580645161290323E-2"/>
  </r>
  <r>
    <n v="17242"/>
    <n v="4500"/>
    <x v="32"/>
    <x v="32"/>
    <n v="50"/>
    <n v="46"/>
    <x v="0"/>
    <n v="1"/>
    <s v="Calle Francisco Paíno"/>
    <s v="3"/>
    <n v="493"/>
    <n v="89900"/>
    <n v="1798"/>
    <x v="0"/>
    <x v="0"/>
    <x v="0"/>
    <m/>
    <n v="6.580645161290323E-2"/>
  </r>
  <r>
    <n v="290"/>
    <n v="21452"/>
    <x v="13"/>
    <x v="13"/>
    <n v="70"/>
    <n v="68"/>
    <x v="3"/>
    <n v="1"/>
    <s v=""/>
    <s v="2"/>
    <n v="494"/>
    <n v="90000"/>
    <n v="1286"/>
    <x v="0"/>
    <x v="0"/>
    <x v="0"/>
    <m/>
    <n v="6.5866666666666671E-2"/>
  </r>
  <r>
    <n v="737"/>
    <n v="21005"/>
    <x v="27"/>
    <x v="27"/>
    <n v="59"/>
    <n v="47"/>
    <x v="3"/>
    <n v="1"/>
    <s v="Calle Escoriaza"/>
    <s v="2"/>
    <n v="494"/>
    <n v="90000"/>
    <n v="1525"/>
    <x v="1"/>
    <x v="0"/>
    <x v="0"/>
    <m/>
    <n v="6.5866666666666671E-2"/>
  </r>
  <r>
    <n v="859"/>
    <n v="20883"/>
    <x v="19"/>
    <x v="19"/>
    <n v="59"/>
    <n v="55"/>
    <x v="0"/>
    <n v="1"/>
    <s v="Calle de Villajimena"/>
    <s v="Bajo"/>
    <n v="494"/>
    <n v="90000"/>
    <n v="1525"/>
    <x v="0"/>
    <x v="0"/>
    <x v="0"/>
    <b v="1"/>
    <n v="6.5866666666666671E-2"/>
  </r>
  <r>
    <n v="4772"/>
    <n v="16970"/>
    <x v="2"/>
    <x v="2"/>
    <n v="69"/>
    <n v="53"/>
    <x v="0"/>
    <n v="1"/>
    <s v=""/>
    <s v="2"/>
    <n v="494"/>
    <n v="90000"/>
    <n v="1304"/>
    <x v="0"/>
    <x v="0"/>
    <x v="2"/>
    <m/>
    <n v="6.5866666666666671E-2"/>
  </r>
  <r>
    <n v="5046"/>
    <n v="16696"/>
    <x v="6"/>
    <x v="6"/>
    <n v="60"/>
    <n v="46"/>
    <x v="1"/>
    <n v="1"/>
    <s v="Travesía Pilar Nogueiro"/>
    <s v="Bajo"/>
    <n v="494"/>
    <n v="90000"/>
    <n v="1500"/>
    <x v="0"/>
    <x v="1"/>
    <x v="0"/>
    <m/>
    <n v="6.5866666666666671E-2"/>
  </r>
  <r>
    <n v="5159"/>
    <n v="16583"/>
    <x v="33"/>
    <x v="33"/>
    <n v="70"/>
    <n v="54"/>
    <x v="1"/>
    <n v="1"/>
    <s v="Calle de Benjamín Palencia"/>
    <s v="Bajo"/>
    <n v="494"/>
    <n v="90000"/>
    <n v="1286"/>
    <x v="0"/>
    <x v="0"/>
    <x v="0"/>
    <m/>
    <n v="6.5866666666666671E-2"/>
  </r>
  <r>
    <n v="16043"/>
    <n v="5699"/>
    <x v="22"/>
    <x v="22"/>
    <n v="44"/>
    <n v="43"/>
    <x v="2"/>
    <n v="1"/>
    <s v="Calle de Tucan"/>
    <s v="Bajo"/>
    <n v="494"/>
    <n v="90000"/>
    <n v="2045"/>
    <x v="1"/>
    <x v="0"/>
    <x v="0"/>
    <m/>
    <n v="6.5866666666666671E-2"/>
  </r>
  <r>
    <n v="16349"/>
    <n v="5393"/>
    <x v="12"/>
    <x v="12"/>
    <n v="66"/>
    <n v="60"/>
    <x v="0"/>
    <n v="1"/>
    <s v=""/>
    <s v=""/>
    <n v="494"/>
    <n v="90000"/>
    <n v="1364"/>
    <x v="0"/>
    <x v="1"/>
    <x v="0"/>
    <m/>
    <n v="6.5866666666666671E-2"/>
  </r>
  <r>
    <n v="16760"/>
    <n v="4982"/>
    <x v="17"/>
    <x v="17"/>
    <n v="60"/>
    <n v="55"/>
    <x v="0"/>
    <n v="1"/>
    <s v="Calle de la Duquesa de Tamames"/>
    <s v="Bajo"/>
    <n v="494"/>
    <n v="90000"/>
    <n v="1500"/>
    <x v="0"/>
    <x v="1"/>
    <x v="0"/>
    <m/>
    <n v="6.5866666666666671E-2"/>
  </r>
  <r>
    <n v="16764"/>
    <n v="4978"/>
    <x v="1"/>
    <x v="1"/>
    <n v="50"/>
    <n v="40"/>
    <x v="0"/>
    <n v="1"/>
    <s v="Calle Atlético de Madrid"/>
    <s v="1"/>
    <n v="494"/>
    <n v="90000"/>
    <n v="1800"/>
    <x v="1"/>
    <x v="0"/>
    <x v="0"/>
    <m/>
    <n v="6.5866666666666671E-2"/>
  </r>
  <r>
    <n v="21148"/>
    <n v="594"/>
    <x v="2"/>
    <x v="2"/>
    <n v="57"/>
    <n v="50"/>
    <x v="0"/>
    <n v="1"/>
    <s v="Calle de la Imagen"/>
    <s v="3"/>
    <n v="494"/>
    <n v="90000"/>
    <n v="1579"/>
    <x v="0"/>
    <x v="0"/>
    <x v="1"/>
    <m/>
    <n v="6.5866666666666671E-2"/>
  </r>
  <r>
    <n v="5556"/>
    <n v="16186"/>
    <x v="9"/>
    <x v="9"/>
    <n v="64"/>
    <n v="60"/>
    <x v="3"/>
    <n v="1"/>
    <s v=""/>
    <s v="2"/>
    <n v="498"/>
    <n v="90900"/>
    <n v="1420"/>
    <x v="0"/>
    <x v="0"/>
    <x v="0"/>
    <m/>
    <n v="6.5742574257425745E-2"/>
  </r>
  <r>
    <n v="2803"/>
    <n v="18939"/>
    <x v="30"/>
    <x v="30"/>
    <n v="63"/>
    <n v="59"/>
    <x v="3"/>
    <n v="1"/>
    <s v=""/>
    <s v="3"/>
    <n v="499"/>
    <n v="91000"/>
    <n v="1444"/>
    <x v="0"/>
    <x v="0"/>
    <x v="0"/>
    <m/>
    <n v="6.5802197802197801E-2"/>
  </r>
  <r>
    <n v="6127"/>
    <n v="15615"/>
    <x v="29"/>
    <x v="29"/>
    <n v="59"/>
    <n v="55"/>
    <x v="0"/>
    <n v="1"/>
    <s v=""/>
    <s v="7"/>
    <n v="499"/>
    <n v="91000"/>
    <n v="1542"/>
    <x v="0"/>
    <x v="1"/>
    <x v="0"/>
    <m/>
    <n v="6.5802197802197801E-2"/>
  </r>
  <r>
    <n v="12927"/>
    <n v="8815"/>
    <x v="34"/>
    <x v="34"/>
    <n v="59"/>
    <n v="49"/>
    <x v="0"/>
    <n v="1"/>
    <s v="Calle Esteban Collantes"/>
    <s v="5"/>
    <n v="503"/>
    <n v="92000"/>
    <n v="1559"/>
    <x v="1"/>
    <x v="0"/>
    <x v="0"/>
    <m/>
    <n v="6.5608695652173907E-2"/>
  </r>
  <r>
    <n v="5303"/>
    <n v="16439"/>
    <x v="33"/>
    <x v="33"/>
    <n v="38"/>
    <n v="28"/>
    <x v="1"/>
    <n v="1"/>
    <s v="Calle Río San Pedro"/>
    <s v="1"/>
    <n v="504"/>
    <n v="92260"/>
    <n v="2428"/>
    <x v="0"/>
    <x v="0"/>
    <x v="0"/>
    <m/>
    <n v="6.5553869499241274E-2"/>
  </r>
  <r>
    <n v="39"/>
    <n v="21703"/>
    <x v="26"/>
    <x v="26"/>
    <n v="52"/>
    <n v="41"/>
    <x v="1"/>
    <n v="1"/>
    <s v="Calle Encarnación Oviol"/>
    <s v="1"/>
    <n v="505"/>
    <n v="92500"/>
    <n v="1779"/>
    <x v="0"/>
    <x v="0"/>
    <x v="2"/>
    <m/>
    <n v="6.5513513513513519E-2"/>
  </r>
  <r>
    <n v="300"/>
    <n v="21442"/>
    <x v="13"/>
    <x v="13"/>
    <n v="66"/>
    <n v="60"/>
    <x v="3"/>
    <n v="1"/>
    <s v=""/>
    <s v="1"/>
    <n v="508"/>
    <n v="93000"/>
    <n v="1409"/>
    <x v="0"/>
    <x v="2"/>
    <x v="0"/>
    <m/>
    <n v="6.5548387096774199E-2"/>
  </r>
  <r>
    <n v="558"/>
    <n v="21184"/>
    <x v="18"/>
    <x v="18"/>
    <n v="61"/>
    <n v="57"/>
    <x v="0"/>
    <n v="1"/>
    <s v="Calle de Tordegrillos"/>
    <s v="2"/>
    <n v="508"/>
    <n v="93000"/>
    <n v="1525"/>
    <x v="0"/>
    <x v="0"/>
    <x v="1"/>
    <m/>
    <n v="6.5548387096774199E-2"/>
  </r>
  <r>
    <n v="1070"/>
    <n v="20672"/>
    <x v="19"/>
    <x v="19"/>
    <n v="62"/>
    <n v="60"/>
    <x v="0"/>
    <n v="1"/>
    <s v="Calle Efigenia"/>
    <s v="Bajo"/>
    <n v="508"/>
    <n v="93000"/>
    <n v="1500"/>
    <x v="1"/>
    <x v="0"/>
    <x v="0"/>
    <b v="1"/>
    <n v="6.5548387096774199E-2"/>
  </r>
  <r>
    <n v="1896"/>
    <n v="19846"/>
    <x v="35"/>
    <x v="35"/>
    <n v="68"/>
    <n v="64"/>
    <x v="3"/>
    <n v="1"/>
    <s v="Calle Marina Vega"/>
    <s v="1"/>
    <n v="508"/>
    <n v="93000"/>
    <n v="1368"/>
    <x v="0"/>
    <x v="0"/>
    <x v="0"/>
    <m/>
    <n v="6.5548387096774199E-2"/>
  </r>
  <r>
    <n v="2038"/>
    <n v="19704"/>
    <x v="35"/>
    <x v="35"/>
    <n v="56"/>
    <n v="54"/>
    <x v="0"/>
    <n v="1"/>
    <s v="antonio prieto"/>
    <s v="Bajo"/>
    <n v="508"/>
    <n v="93000"/>
    <n v="1661"/>
    <x v="0"/>
    <x v="0"/>
    <x v="0"/>
    <m/>
    <n v="6.5548387096774199E-2"/>
  </r>
  <r>
    <n v="2079"/>
    <n v="19663"/>
    <x v="15"/>
    <x v="15"/>
    <n v="100"/>
    <n v="82"/>
    <x v="4"/>
    <n v="1"/>
    <s v="Calle de Almendrales"/>
    <s v="1"/>
    <n v="508"/>
    <n v="93000"/>
    <n v="930"/>
    <x v="1"/>
    <x v="0"/>
    <x v="1"/>
    <m/>
    <n v="6.5548387096774199E-2"/>
  </r>
  <r>
    <n v="2352"/>
    <n v="19390"/>
    <x v="36"/>
    <x v="36"/>
    <n v="47"/>
    <n v="43"/>
    <x v="1"/>
    <n v="1"/>
    <s v="Plaza PROMESAS"/>
    <s v="Bajo"/>
    <n v="508"/>
    <n v="93000"/>
    <n v="1979"/>
    <x v="0"/>
    <x v="0"/>
    <x v="0"/>
    <b v="1"/>
    <n v="6.5548387096774199E-2"/>
  </r>
  <r>
    <n v="288"/>
    <n v="21454"/>
    <x v="7"/>
    <x v="7"/>
    <n v="68"/>
    <n v="60"/>
    <x v="3"/>
    <n v="1"/>
    <s v="Calle Beniferri"/>
    <s v="2"/>
    <n v="512"/>
    <n v="94000"/>
    <n v="1382"/>
    <x v="0"/>
    <x v="0"/>
    <x v="0"/>
    <m/>
    <n v="6.5361702127659571E-2"/>
  </r>
  <r>
    <n v="5116"/>
    <n v="16626"/>
    <x v="21"/>
    <x v="21"/>
    <n v="60"/>
    <n v="50"/>
    <x v="3"/>
    <n v="1"/>
    <s v="Calle del Arroyo del Olivar"/>
    <s v="4"/>
    <n v="512"/>
    <n v="94000"/>
    <n v="1567"/>
    <x v="0"/>
    <x v="0"/>
    <x v="0"/>
    <m/>
    <n v="6.5361702127659571E-2"/>
  </r>
  <r>
    <n v="5518"/>
    <n v="16224"/>
    <x v="33"/>
    <x v="33"/>
    <n v="55"/>
    <n v="49"/>
    <x v="0"/>
    <n v="1"/>
    <s v="Calle Santillana del Mar"/>
    <s v="3"/>
    <n v="512"/>
    <n v="94000"/>
    <n v="1709"/>
    <x v="0"/>
    <x v="0"/>
    <x v="0"/>
    <m/>
    <n v="6.5361702127659571E-2"/>
  </r>
  <r>
    <n v="5554"/>
    <n v="16188"/>
    <x v="9"/>
    <x v="9"/>
    <n v="41"/>
    <n v="38"/>
    <x v="1"/>
    <n v="1"/>
    <s v=""/>
    <s v="1"/>
    <n v="512"/>
    <n v="94000"/>
    <n v="2293"/>
    <x v="0"/>
    <x v="0"/>
    <x v="0"/>
    <m/>
    <n v="6.5361702127659571E-2"/>
  </r>
  <r>
    <n v="1195"/>
    <n v="20547"/>
    <x v="19"/>
    <x v="19"/>
    <n v="57"/>
    <n v="53"/>
    <x v="3"/>
    <n v="1"/>
    <s v="Calle De Casalarreina"/>
    <s v=""/>
    <n v="512"/>
    <n v="94050"/>
    <n v="1650"/>
    <x v="0"/>
    <x v="0"/>
    <x v="2"/>
    <m/>
    <n v="6.5326953748006386E-2"/>
  </r>
  <r>
    <n v="197"/>
    <n v="21545"/>
    <x v="18"/>
    <x v="18"/>
    <n v="68"/>
    <n v="63"/>
    <x v="3"/>
    <n v="1"/>
    <s v="Calle Puerto Lápice"/>
    <s v="4"/>
    <n v="517"/>
    <n v="95000"/>
    <n v="1397"/>
    <x v="1"/>
    <x v="0"/>
    <x v="0"/>
    <m/>
    <n v="6.5305263157894741E-2"/>
  </r>
  <r>
    <n v="299"/>
    <n v="21443"/>
    <x v="13"/>
    <x v="13"/>
    <n v="80"/>
    <n v="72"/>
    <x v="3"/>
    <n v="1"/>
    <s v=""/>
    <s v="1"/>
    <n v="517"/>
    <n v="95000"/>
    <n v="1188"/>
    <x v="0"/>
    <x v="0"/>
    <x v="0"/>
    <m/>
    <n v="6.5305263157894741E-2"/>
  </r>
  <r>
    <n v="308"/>
    <n v="21434"/>
    <x v="7"/>
    <x v="7"/>
    <n v="60"/>
    <n v="53"/>
    <x v="0"/>
    <n v="1"/>
    <s v="Calle de Benimamet, Madrid"/>
    <s v="3"/>
    <n v="517"/>
    <n v="95000"/>
    <n v="1583"/>
    <x v="0"/>
    <x v="0"/>
    <x v="0"/>
    <m/>
    <n v="6.5305263157894741E-2"/>
  </r>
  <r>
    <n v="311"/>
    <n v="21431"/>
    <x v="13"/>
    <x v="13"/>
    <n v="55"/>
    <n v="50"/>
    <x v="0"/>
    <n v="1"/>
    <s v=""/>
    <s v="Bajo"/>
    <n v="517"/>
    <n v="95000"/>
    <n v="1727"/>
    <x v="0"/>
    <x v="0"/>
    <x v="0"/>
    <m/>
    <n v="6.5305263157894741E-2"/>
  </r>
  <r>
    <n v="331"/>
    <n v="21411"/>
    <x v="26"/>
    <x v="26"/>
    <n v="72"/>
    <n v="65"/>
    <x v="3"/>
    <n v="1"/>
    <s v="Calle Villajoyosa"/>
    <s v="Entreplanta exterior"/>
    <n v="517"/>
    <n v="95000"/>
    <n v="1319"/>
    <x v="1"/>
    <x v="1"/>
    <x v="0"/>
    <b v="1"/>
    <n v="6.5305263157894741E-2"/>
  </r>
  <r>
    <n v="352"/>
    <n v="21390"/>
    <x v="27"/>
    <x v="27"/>
    <n v="80"/>
    <n v="77"/>
    <x v="0"/>
    <n v="1"/>
    <s v="Calle Alcocer"/>
    <s v="1"/>
    <n v="517"/>
    <n v="95000"/>
    <n v="1188"/>
    <x v="0"/>
    <x v="0"/>
    <x v="0"/>
    <m/>
    <n v="6.5305263157894741E-2"/>
  </r>
  <r>
    <n v="423"/>
    <n v="21319"/>
    <x v="18"/>
    <x v="18"/>
    <n v="55"/>
    <n v="50"/>
    <x v="0"/>
    <n v="1"/>
    <s v="Calle Emilia Ballester"/>
    <s v="3"/>
    <n v="517"/>
    <n v="95000"/>
    <n v="1727"/>
    <x v="0"/>
    <x v="0"/>
    <x v="0"/>
    <m/>
    <n v="6.5305263157894741E-2"/>
  </r>
  <r>
    <n v="437"/>
    <n v="21305"/>
    <x v="7"/>
    <x v="7"/>
    <n v="70"/>
    <n v="65"/>
    <x v="3"/>
    <n v="1"/>
    <s v="Calle de Benimamet"/>
    <s v="4"/>
    <n v="517"/>
    <n v="95000"/>
    <n v="1357"/>
    <x v="0"/>
    <x v="0"/>
    <x v="0"/>
    <m/>
    <n v="6.5305263157894741E-2"/>
  </r>
  <r>
    <n v="442"/>
    <n v="21300"/>
    <x v="18"/>
    <x v="18"/>
    <n v="60"/>
    <n v="50"/>
    <x v="0"/>
    <n v="1"/>
    <s v="Calle Manola y Rosario"/>
    <s v="3"/>
    <n v="517"/>
    <n v="95000"/>
    <n v="1583"/>
    <x v="0"/>
    <x v="0"/>
    <x v="0"/>
    <m/>
    <n v="6.5305263157894741E-2"/>
  </r>
  <r>
    <n v="456"/>
    <n v="21286"/>
    <x v="13"/>
    <x v="13"/>
    <n v="66"/>
    <n v="54"/>
    <x v="0"/>
    <n v="1"/>
    <s v="Urb. Periana"/>
    <s v="Entreplanta exterior"/>
    <n v="517"/>
    <n v="95000"/>
    <n v="1439"/>
    <x v="1"/>
    <x v="0"/>
    <x v="0"/>
    <m/>
    <n v="6.5305263157894741E-2"/>
  </r>
  <r>
    <n v="699"/>
    <n v="21043"/>
    <x v="37"/>
    <x v="37"/>
    <n v="56"/>
    <n v="53"/>
    <x v="3"/>
    <n v="1"/>
    <s v=""/>
    <s v="1"/>
    <n v="517"/>
    <n v="95000"/>
    <n v="1696"/>
    <x v="0"/>
    <x v="0"/>
    <x v="2"/>
    <m/>
    <n v="6.5305263157894741E-2"/>
  </r>
  <r>
    <n v="752"/>
    <n v="20990"/>
    <x v="7"/>
    <x v="7"/>
    <n v="61"/>
    <n v="57"/>
    <x v="3"/>
    <n v="1"/>
    <s v="Calle de Rocafort"/>
    <s v="5"/>
    <n v="517"/>
    <n v="95000"/>
    <n v="1557"/>
    <x v="0"/>
    <x v="1"/>
    <x v="0"/>
    <m/>
    <n v="6.5305263157894741E-2"/>
  </r>
  <r>
    <n v="4766"/>
    <n v="16976"/>
    <x v="21"/>
    <x v="21"/>
    <n v="46"/>
    <n v="33"/>
    <x v="2"/>
    <n v="1"/>
    <s v=""/>
    <s v="Bajo"/>
    <n v="517"/>
    <n v="95000"/>
    <n v="2065"/>
    <x v="0"/>
    <x v="1"/>
    <x v="0"/>
    <m/>
    <n v="6.5305263157894741E-2"/>
  </r>
  <r>
    <n v="4767"/>
    <n v="16975"/>
    <x v="21"/>
    <x v="21"/>
    <n v="46"/>
    <n v="34"/>
    <x v="2"/>
    <n v="1"/>
    <s v=""/>
    <s v="Bajo"/>
    <n v="517"/>
    <n v="95000"/>
    <n v="2065"/>
    <x v="0"/>
    <x v="1"/>
    <x v="0"/>
    <m/>
    <n v="6.5305263157894741E-2"/>
  </r>
  <r>
    <n v="18997"/>
    <n v="2745"/>
    <x v="38"/>
    <x v="38"/>
    <n v="18"/>
    <n v="15"/>
    <x v="1"/>
    <n v="1"/>
    <s v="Calle Salitre"/>
    <s v="Bajo"/>
    <n v="517"/>
    <n v="95000"/>
    <n v="5278"/>
    <x v="0"/>
    <x v="0"/>
    <x v="1"/>
    <m/>
    <n v="6.5305263157894741E-2"/>
  </r>
  <r>
    <n v="36"/>
    <n v="21706"/>
    <x v="13"/>
    <x v="13"/>
    <n v="87"/>
    <n v="70"/>
    <x v="3"/>
    <n v="1"/>
    <s v=""/>
    <s v="2"/>
    <n v="521"/>
    <n v="96000"/>
    <n v="1103"/>
    <x v="1"/>
    <x v="0"/>
    <x v="0"/>
    <m/>
    <n v="6.5125000000000002E-2"/>
  </r>
  <r>
    <n v="269"/>
    <n v="21473"/>
    <x v="7"/>
    <x v="7"/>
    <n v="66"/>
    <n v="60"/>
    <x v="0"/>
    <n v="1"/>
    <s v="Calle de Rocafort"/>
    <s v="2"/>
    <n v="521"/>
    <n v="96000"/>
    <n v="1455"/>
    <x v="0"/>
    <x v="0"/>
    <x v="0"/>
    <m/>
    <n v="6.5125000000000002E-2"/>
  </r>
  <r>
    <n v="292"/>
    <n v="21450"/>
    <x v="13"/>
    <x v="13"/>
    <n v="57"/>
    <n v="55"/>
    <x v="3"/>
    <n v="1"/>
    <s v=""/>
    <s v="5"/>
    <n v="521"/>
    <n v="96000"/>
    <n v="1684"/>
    <x v="0"/>
    <x v="0"/>
    <x v="0"/>
    <m/>
    <n v="6.5125000000000002E-2"/>
  </r>
  <r>
    <n v="306"/>
    <n v="21436"/>
    <x v="26"/>
    <x v="26"/>
    <n v="55"/>
    <n v="45"/>
    <x v="0"/>
    <n v="1"/>
    <s v="Calle Platino"/>
    <s v="3"/>
    <n v="521"/>
    <n v="96000"/>
    <n v="1745"/>
    <x v="0"/>
    <x v="0"/>
    <x v="0"/>
    <m/>
    <n v="6.5125000000000002E-2"/>
  </r>
  <r>
    <n v="313"/>
    <n v="21429"/>
    <x v="26"/>
    <x v="26"/>
    <n v="53"/>
    <n v="50"/>
    <x v="0"/>
    <n v="1"/>
    <s v=""/>
    <s v="1"/>
    <n v="521"/>
    <n v="96000"/>
    <n v="1811"/>
    <x v="0"/>
    <x v="0"/>
    <x v="0"/>
    <m/>
    <n v="6.5125000000000002E-2"/>
  </r>
  <r>
    <n v="4923"/>
    <n v="16819"/>
    <x v="25"/>
    <x v="25"/>
    <n v="77"/>
    <n v="62"/>
    <x v="3"/>
    <n v="1"/>
    <s v="Calle de la Serena"/>
    <s v="2"/>
    <n v="521"/>
    <n v="96000"/>
    <n v="1247"/>
    <x v="0"/>
    <x v="0"/>
    <x v="0"/>
    <m/>
    <n v="6.5125000000000002E-2"/>
  </r>
  <r>
    <n v="15886"/>
    <n v="5856"/>
    <x v="39"/>
    <x v="39"/>
    <n v="65"/>
    <n v="48"/>
    <x v="3"/>
    <n v="1"/>
    <s v="Calle Castro de Oro"/>
    <s v=""/>
    <n v="521"/>
    <n v="96000"/>
    <n v="1477"/>
    <x v="1"/>
    <x v="0"/>
    <x v="2"/>
    <m/>
    <n v="6.5125000000000002E-2"/>
  </r>
  <r>
    <n v="16009"/>
    <n v="5733"/>
    <x v="1"/>
    <x v="1"/>
    <n v="50"/>
    <n v="48"/>
    <x v="3"/>
    <n v="1"/>
    <s v="Camino viejo de leganés"/>
    <s v="3"/>
    <n v="521"/>
    <n v="96000"/>
    <n v="1920"/>
    <x v="0"/>
    <x v="0"/>
    <x v="0"/>
    <m/>
    <n v="6.5125000000000002E-2"/>
  </r>
  <r>
    <n v="16772"/>
    <n v="4970"/>
    <x v="10"/>
    <x v="10"/>
    <n v="62"/>
    <n v="57"/>
    <x v="3"/>
    <n v="1"/>
    <s v="Calle Castellflorite"/>
    <s v="Bajo"/>
    <n v="521"/>
    <n v="96000"/>
    <n v="1548"/>
    <x v="1"/>
    <x v="0"/>
    <x v="2"/>
    <m/>
    <n v="6.5125000000000002E-2"/>
  </r>
  <r>
    <n v="5042"/>
    <n v="16700"/>
    <x v="6"/>
    <x v="6"/>
    <n v="45"/>
    <n v="35"/>
    <x v="1"/>
    <n v="1"/>
    <s v="San FLorencio"/>
    <s v="1"/>
    <n v="523"/>
    <n v="96470"/>
    <n v="2144"/>
    <x v="0"/>
    <x v="0"/>
    <x v="1"/>
    <m/>
    <n v="6.5056494246916133E-2"/>
  </r>
  <r>
    <n v="4663"/>
    <n v="17079"/>
    <x v="6"/>
    <x v="6"/>
    <n v="41"/>
    <n v="33"/>
    <x v="0"/>
    <n v="1"/>
    <s v="Calle de la Sierra de los Filabres"/>
    <s v="2"/>
    <n v="524"/>
    <n v="96500"/>
    <n v="2354"/>
    <x v="0"/>
    <x v="0"/>
    <x v="0"/>
    <m/>
    <n v="6.516062176165803E-2"/>
  </r>
  <r>
    <n v="327"/>
    <n v="21415"/>
    <x v="18"/>
    <x v="18"/>
    <n v="55"/>
    <n v="50"/>
    <x v="0"/>
    <n v="1"/>
    <s v="Calle de Albino Hernández Lázaro"/>
    <s v="3"/>
    <n v="524"/>
    <n v="96600"/>
    <n v="1756"/>
    <x v="1"/>
    <x v="0"/>
    <x v="0"/>
    <m/>
    <n v="6.5093167701863353E-2"/>
  </r>
  <r>
    <n v="439"/>
    <n v="21303"/>
    <x v="7"/>
    <x v="7"/>
    <n v="70"/>
    <n v="65"/>
    <x v="3"/>
    <n v="1"/>
    <s v="Calle de Godella"/>
    <s v="5"/>
    <n v="526"/>
    <n v="97000"/>
    <n v="1386"/>
    <x v="0"/>
    <x v="0"/>
    <x v="0"/>
    <m/>
    <n v="6.5072164948453609E-2"/>
  </r>
  <r>
    <n v="2314"/>
    <n v="19428"/>
    <x v="40"/>
    <x v="40"/>
    <n v="25"/>
    <n v="21"/>
    <x v="2"/>
    <n v="1"/>
    <s v="Calle San Antonio de Padua"/>
    <s v="4"/>
    <n v="526"/>
    <n v="97000"/>
    <n v="3880"/>
    <x v="0"/>
    <x v="0"/>
    <x v="0"/>
    <m/>
    <n v="6.5072164948453609E-2"/>
  </r>
  <r>
    <n v="3081"/>
    <n v="18661"/>
    <x v="5"/>
    <x v="5"/>
    <n v="54"/>
    <n v="36"/>
    <x v="0"/>
    <n v="1"/>
    <s v="Avenida DOCTOR FEDERICO RUBIO Y GALI"/>
    <s v="Sótano interior"/>
    <n v="526"/>
    <n v="97000"/>
    <n v="1796"/>
    <x v="1"/>
    <x v="1"/>
    <x v="1"/>
    <m/>
    <n v="6.5072164948453609E-2"/>
  </r>
  <r>
    <n v="4641"/>
    <n v="17101"/>
    <x v="2"/>
    <x v="2"/>
    <n v="56"/>
    <n v="46"/>
    <x v="0"/>
    <n v="1"/>
    <s v="Calle de Luis Lopez"/>
    <s v=""/>
    <n v="526"/>
    <n v="97000"/>
    <n v="1732"/>
    <x v="0"/>
    <x v="0"/>
    <x v="0"/>
    <m/>
    <n v="6.5072164948453609E-2"/>
  </r>
  <r>
    <n v="4642"/>
    <n v="17100"/>
    <x v="2"/>
    <x v="2"/>
    <n v="57"/>
    <n v="50"/>
    <x v="3"/>
    <n v="1"/>
    <s v="Calle del Puerto de Arlabán"/>
    <s v="1"/>
    <n v="526"/>
    <n v="97000"/>
    <n v="1702"/>
    <x v="1"/>
    <x v="0"/>
    <x v="0"/>
    <m/>
    <n v="6.5072164948453609E-2"/>
  </r>
  <r>
    <n v="4653"/>
    <n v="17089"/>
    <x v="2"/>
    <x v="2"/>
    <n v="63"/>
    <n v="51"/>
    <x v="3"/>
    <n v="1"/>
    <s v="Calle de Peña de la Atalaya"/>
    <s v="2"/>
    <n v="526"/>
    <n v="97000"/>
    <n v="1540"/>
    <x v="0"/>
    <x v="0"/>
    <x v="0"/>
    <m/>
    <n v="6.5072164948453609E-2"/>
  </r>
  <r>
    <n v="1084"/>
    <n v="20658"/>
    <x v="19"/>
    <x v="19"/>
    <n v="62"/>
    <n v="47"/>
    <x v="0"/>
    <n v="1"/>
    <s v="Calle De Casalarreina"/>
    <s v="2"/>
    <n v="528"/>
    <n v="97395"/>
    <n v="1571"/>
    <x v="0"/>
    <x v="0"/>
    <x v="2"/>
    <m/>
    <n v="6.5054674264592632E-2"/>
  </r>
  <r>
    <n v="750"/>
    <n v="20992"/>
    <x v="13"/>
    <x v="13"/>
    <n v="48"/>
    <n v="40"/>
    <x v="0"/>
    <n v="1"/>
    <s v=""/>
    <s v="1"/>
    <n v="528"/>
    <n v="97500"/>
    <n v="2031"/>
    <x v="0"/>
    <x v="0"/>
    <x v="2"/>
    <m/>
    <n v="6.4984615384615391E-2"/>
  </r>
  <r>
    <n v="765"/>
    <n v="20977"/>
    <x v="7"/>
    <x v="7"/>
    <n v="70"/>
    <n v="57"/>
    <x v="0"/>
    <n v="1"/>
    <s v="Calle Burjasot"/>
    <s v="1"/>
    <n v="528"/>
    <n v="97500"/>
    <n v="1393"/>
    <x v="0"/>
    <x v="1"/>
    <x v="0"/>
    <m/>
    <n v="6.4984615384615391E-2"/>
  </r>
  <r>
    <n v="16773"/>
    <n v="4969"/>
    <x v="32"/>
    <x v="32"/>
    <n v="53"/>
    <n v="50"/>
    <x v="0"/>
    <n v="1"/>
    <s v="Callejón JUAN RAMON"/>
    <s v="Bajo"/>
    <n v="528"/>
    <n v="97500"/>
    <n v="1840"/>
    <x v="0"/>
    <x v="0"/>
    <x v="0"/>
    <m/>
    <n v="6.4984615384615391E-2"/>
  </r>
  <r>
    <n v="1057"/>
    <n v="20685"/>
    <x v="41"/>
    <x v="41"/>
    <n v="62"/>
    <n v="52"/>
    <x v="0"/>
    <n v="1"/>
    <s v="Calle Huerta del Convento"/>
    <s v="4"/>
    <n v="530"/>
    <n v="98000"/>
    <n v="1581"/>
    <x v="1"/>
    <x v="0"/>
    <x v="0"/>
    <m/>
    <n v="6.489795918367347E-2"/>
  </r>
  <r>
    <n v="1673"/>
    <n v="20069"/>
    <x v="42"/>
    <x v="42"/>
    <n v="59"/>
    <n v="57"/>
    <x v="3"/>
    <n v="1"/>
    <s v="Travesía GAVIA SECA"/>
    <s v="2"/>
    <n v="530"/>
    <n v="98000"/>
    <n v="1661"/>
    <x v="0"/>
    <x v="0"/>
    <x v="0"/>
    <m/>
    <n v="6.489795918367347E-2"/>
  </r>
  <r>
    <n v="2034"/>
    <n v="19708"/>
    <x v="14"/>
    <x v="14"/>
    <n v="60"/>
    <n v="55"/>
    <x v="0"/>
    <n v="1"/>
    <s v="Calle de Nicolás Usera"/>
    <s v="3"/>
    <n v="530"/>
    <n v="98000"/>
    <n v="1633"/>
    <x v="1"/>
    <x v="0"/>
    <x v="0"/>
    <m/>
    <n v="6.489795918367347E-2"/>
  </r>
  <r>
    <n v="5261"/>
    <n v="16481"/>
    <x v="2"/>
    <x v="2"/>
    <n v="45"/>
    <n v="38"/>
    <x v="0"/>
    <n v="1"/>
    <s v="Robles"/>
    <s v="Bajo"/>
    <n v="530"/>
    <n v="98000"/>
    <n v="2178"/>
    <x v="0"/>
    <x v="0"/>
    <x v="1"/>
    <m/>
    <n v="6.489795918367347E-2"/>
  </r>
  <r>
    <n v="16248"/>
    <n v="5494"/>
    <x v="12"/>
    <x v="12"/>
    <n v="37"/>
    <n v="30"/>
    <x v="1"/>
    <n v="1"/>
    <s v=""/>
    <s v="Bajo"/>
    <n v="530"/>
    <n v="98000"/>
    <n v="2649"/>
    <x v="0"/>
    <x v="0"/>
    <x v="0"/>
    <m/>
    <n v="6.489795918367347E-2"/>
  </r>
  <r>
    <n v="16368"/>
    <n v="5374"/>
    <x v="1"/>
    <x v="1"/>
    <n v="65"/>
    <n v="50"/>
    <x v="0"/>
    <n v="1"/>
    <s v="Calle Atlético de Madrid"/>
    <s v="Bajo"/>
    <n v="530"/>
    <n v="98000"/>
    <n v="1508"/>
    <x v="1"/>
    <x v="0"/>
    <x v="0"/>
    <m/>
    <n v="6.489795918367347E-2"/>
  </r>
  <r>
    <n v="16657"/>
    <n v="5085"/>
    <x v="22"/>
    <x v="22"/>
    <n v="30"/>
    <n v="27"/>
    <x v="2"/>
    <n v="1"/>
    <s v="Calle de Matilde Hernández"/>
    <s v="Bajo"/>
    <n v="530"/>
    <n v="98000"/>
    <n v="3267"/>
    <x v="0"/>
    <x v="1"/>
    <x v="0"/>
    <m/>
    <n v="6.489795918367347E-2"/>
  </r>
  <r>
    <n v="258"/>
    <n v="21484"/>
    <x v="13"/>
    <x v="13"/>
    <n v="65"/>
    <n v="58"/>
    <x v="0"/>
    <n v="1"/>
    <s v=""/>
    <s v="Bajo"/>
    <n v="535"/>
    <n v="99000"/>
    <n v="1523"/>
    <x v="0"/>
    <x v="0"/>
    <x v="0"/>
    <m/>
    <n v="6.484848484848485E-2"/>
  </r>
  <r>
    <n v="593"/>
    <n v="21149"/>
    <x v="18"/>
    <x v="18"/>
    <n v="65"/>
    <n v="61"/>
    <x v="3"/>
    <n v="1"/>
    <s v="Calle Nuestra Señora de Begoña"/>
    <s v="3"/>
    <n v="535"/>
    <n v="99000"/>
    <n v="1523"/>
    <x v="0"/>
    <x v="0"/>
    <x v="0"/>
    <m/>
    <n v="6.484848484848485E-2"/>
  </r>
  <r>
    <n v="738"/>
    <n v="21004"/>
    <x v="18"/>
    <x v="18"/>
    <n v="66"/>
    <n v="55"/>
    <x v="0"/>
    <n v="1"/>
    <s v="Calle de Juan Peñalver"/>
    <s v="3"/>
    <n v="535"/>
    <n v="99000"/>
    <n v="1500"/>
    <x v="1"/>
    <x v="0"/>
    <x v="0"/>
    <m/>
    <n v="6.484848484848485E-2"/>
  </r>
  <r>
    <n v="1547"/>
    <n v="20195"/>
    <x v="42"/>
    <x v="42"/>
    <n v="48"/>
    <n v="46"/>
    <x v="1"/>
    <n v="1"/>
    <s v="Sierra Morena"/>
    <s v="Bajo"/>
    <n v="535"/>
    <n v="99000"/>
    <n v="2062"/>
    <x v="0"/>
    <x v="0"/>
    <x v="0"/>
    <b v="1"/>
    <n v="6.484848484848485E-2"/>
  </r>
  <r>
    <n v="1682"/>
    <n v="20060"/>
    <x v="42"/>
    <x v="42"/>
    <n v="68"/>
    <n v="65"/>
    <x v="3"/>
    <n v="1"/>
    <s v="Calle Puerto de Lumbreras"/>
    <s v="Bajo"/>
    <n v="535"/>
    <n v="99000"/>
    <n v="1456"/>
    <x v="0"/>
    <x v="2"/>
    <x v="0"/>
    <m/>
    <n v="6.484848484848485E-2"/>
  </r>
  <r>
    <n v="4914"/>
    <n v="16828"/>
    <x v="6"/>
    <x v="6"/>
    <n v="59"/>
    <n v="52"/>
    <x v="3"/>
    <n v="1"/>
    <s v="Calle de López Grass"/>
    <s v="Bajo"/>
    <n v="535"/>
    <n v="99000"/>
    <n v="1678"/>
    <x v="1"/>
    <x v="0"/>
    <x v="0"/>
    <m/>
    <n v="6.484848484848485E-2"/>
  </r>
  <r>
    <n v="4931"/>
    <n v="16811"/>
    <x v="25"/>
    <x v="25"/>
    <n v="89"/>
    <n v="82"/>
    <x v="0"/>
    <n v="3"/>
    <s v="Calle de Mejorana"/>
    <s v="Bajo"/>
    <n v="535"/>
    <n v="99000"/>
    <n v="1112"/>
    <x v="0"/>
    <x v="0"/>
    <x v="0"/>
    <b v="1"/>
    <n v="6.484848484848485E-2"/>
  </r>
  <r>
    <n v="5144"/>
    <n v="16598"/>
    <x v="2"/>
    <x v="2"/>
    <n v="39"/>
    <n v="37"/>
    <x v="2"/>
    <n v="1"/>
    <s v="Calle Tajos Altos"/>
    <s v="1"/>
    <n v="535"/>
    <n v="99000"/>
    <n v="2538"/>
    <x v="0"/>
    <x v="1"/>
    <x v="0"/>
    <m/>
    <n v="6.484848484848485E-2"/>
  </r>
  <r>
    <n v="5312"/>
    <n v="16430"/>
    <x v="21"/>
    <x v="21"/>
    <n v="34"/>
    <n v="32"/>
    <x v="1"/>
    <n v="1"/>
    <s v="Rodríguez Espinosa"/>
    <s v="1"/>
    <n v="535"/>
    <n v="99000"/>
    <n v="2912"/>
    <x v="0"/>
    <x v="0"/>
    <x v="0"/>
    <m/>
    <n v="6.484848484848485E-2"/>
  </r>
  <r>
    <n v="5497"/>
    <n v="16245"/>
    <x v="33"/>
    <x v="33"/>
    <n v="54"/>
    <n v="40"/>
    <x v="0"/>
    <n v="1"/>
    <s v="Calle Puerto del Pico"/>
    <s v="1"/>
    <n v="535"/>
    <n v="99000"/>
    <n v="1833"/>
    <x v="0"/>
    <x v="0"/>
    <x v="0"/>
    <m/>
    <n v="6.484848484848485E-2"/>
  </r>
  <r>
    <n v="5573"/>
    <n v="16169"/>
    <x v="2"/>
    <x v="2"/>
    <n v="59"/>
    <n v="55"/>
    <x v="3"/>
    <n v="1"/>
    <s v="Calle del Puerto de Arlabán"/>
    <s v="3"/>
    <n v="535"/>
    <n v="99000"/>
    <n v="1678"/>
    <x v="0"/>
    <x v="0"/>
    <x v="0"/>
    <m/>
    <n v="6.484848484848485E-2"/>
  </r>
  <r>
    <n v="6006"/>
    <n v="15736"/>
    <x v="16"/>
    <x v="16"/>
    <n v="60"/>
    <n v="44"/>
    <x v="1"/>
    <n v="1"/>
    <s v="Calle Faustino Osorio"/>
    <s v="Bajo"/>
    <n v="535"/>
    <n v="99000"/>
    <n v="1650"/>
    <x v="0"/>
    <x v="0"/>
    <x v="0"/>
    <m/>
    <n v="6.484848484848485E-2"/>
  </r>
  <r>
    <n v="6593"/>
    <n v="15149"/>
    <x v="43"/>
    <x v="43"/>
    <n v="60"/>
    <n v="48"/>
    <x v="0"/>
    <n v="2"/>
    <s v="Calle de Gando"/>
    <s v="Bajo"/>
    <n v="535"/>
    <n v="99000"/>
    <n v="1650"/>
    <x v="1"/>
    <x v="0"/>
    <x v="0"/>
    <b v="1"/>
    <n v="6.484848484848485E-2"/>
  </r>
  <r>
    <n v="16473"/>
    <n v="5269"/>
    <x v="22"/>
    <x v="22"/>
    <n v="45"/>
    <n v="37"/>
    <x v="1"/>
    <n v="1"/>
    <s v="Calle Binéfar"/>
    <s v="Bajo"/>
    <n v="535"/>
    <n v="99000"/>
    <n v="2200"/>
    <x v="0"/>
    <x v="1"/>
    <x v="0"/>
    <b v="1"/>
    <n v="6.484848484848485E-2"/>
  </r>
  <r>
    <n v="16482"/>
    <n v="5260"/>
    <x v="12"/>
    <x v="12"/>
    <n v="42"/>
    <n v="40"/>
    <x v="1"/>
    <n v="1"/>
    <s v=""/>
    <s v="Bajo"/>
    <n v="535"/>
    <n v="99000"/>
    <n v="2357"/>
    <x v="1"/>
    <x v="0"/>
    <x v="1"/>
    <m/>
    <n v="6.484848484848485E-2"/>
  </r>
  <r>
    <n v="16810"/>
    <n v="4932"/>
    <x v="12"/>
    <x v="12"/>
    <n v="70"/>
    <n v="65"/>
    <x v="3"/>
    <n v="1"/>
    <s v=""/>
    <s v="3"/>
    <n v="535"/>
    <n v="99000"/>
    <n v="1414"/>
    <x v="1"/>
    <x v="0"/>
    <x v="0"/>
    <m/>
    <n v="6.484848484848485E-2"/>
  </r>
  <r>
    <n v="17214"/>
    <n v="4528"/>
    <x v="22"/>
    <x v="22"/>
    <n v="54"/>
    <n v="43"/>
    <x v="0"/>
    <n v="1"/>
    <s v="Calle Cristóbal Aguilera"/>
    <s v="3"/>
    <n v="535"/>
    <n v="99000"/>
    <n v="1833"/>
    <x v="1"/>
    <x v="0"/>
    <x v="0"/>
    <m/>
    <n v="6.484848484848485E-2"/>
  </r>
  <r>
    <n v="17841"/>
    <n v="3901"/>
    <x v="44"/>
    <x v="44"/>
    <n v="71"/>
    <n v="53"/>
    <x v="0"/>
    <n v="1"/>
    <s v=""/>
    <s v="2"/>
    <n v="535"/>
    <n v="99000"/>
    <n v="1394"/>
    <x v="0"/>
    <x v="1"/>
    <x v="1"/>
    <m/>
    <n v="6.484848484848485E-2"/>
  </r>
  <r>
    <n v="21213"/>
    <n v="529"/>
    <x v="13"/>
    <x v="13"/>
    <n v="65"/>
    <n v="57"/>
    <x v="0"/>
    <n v="1"/>
    <s v=""/>
    <s v="4"/>
    <n v="535"/>
    <n v="99000"/>
    <n v="1523"/>
    <x v="0"/>
    <x v="2"/>
    <x v="2"/>
    <m/>
    <n v="6.484848484848485E-2"/>
  </r>
  <r>
    <n v="424"/>
    <n v="21318"/>
    <x v="26"/>
    <x v="26"/>
    <n v="65"/>
    <n v="55"/>
    <x v="3"/>
    <n v="1"/>
    <s v="Calle Villajoyosa"/>
    <s v="Entreplanta exterior"/>
    <n v="537"/>
    <n v="99500"/>
    <n v="1531"/>
    <x v="1"/>
    <x v="1"/>
    <x v="0"/>
    <m/>
    <n v="6.476381909547739E-2"/>
  </r>
  <r>
    <n v="5245"/>
    <n v="16497"/>
    <x v="6"/>
    <x v="6"/>
    <n v="53"/>
    <n v="37"/>
    <x v="0"/>
    <n v="2"/>
    <s v="Calle Castalia de Vallecas"/>
    <s v="Bajo"/>
    <n v="537"/>
    <n v="99500"/>
    <n v="1877"/>
    <x v="0"/>
    <x v="1"/>
    <x v="2"/>
    <m/>
    <n v="6.476381909547739E-2"/>
  </r>
  <r>
    <n v="349"/>
    <n v="21393"/>
    <x v="27"/>
    <x v="27"/>
    <n v="68"/>
    <n v="62"/>
    <x v="0"/>
    <n v="1"/>
    <s v="Calle Arechavaleta"/>
    <s v="Entreplanta exterior"/>
    <n v="539"/>
    <n v="99900"/>
    <n v="1469"/>
    <x v="0"/>
    <x v="0"/>
    <x v="0"/>
    <m/>
    <n v="6.4744744744744745E-2"/>
  </r>
  <r>
    <n v="2327"/>
    <n v="19415"/>
    <x v="36"/>
    <x v="36"/>
    <n v="50"/>
    <n v="42"/>
    <x v="2"/>
    <n v="1"/>
    <s v="Ordicia"/>
    <s v="Bajo"/>
    <n v="539"/>
    <n v="99900"/>
    <n v="1998"/>
    <x v="0"/>
    <x v="0"/>
    <x v="0"/>
    <m/>
    <n v="6.4744744744744745E-2"/>
  </r>
  <r>
    <n v="5399"/>
    <n v="16343"/>
    <x v="25"/>
    <x v="25"/>
    <n v="63"/>
    <n v="57"/>
    <x v="3"/>
    <n v="1"/>
    <s v="Calle Buendía"/>
    <s v="4"/>
    <n v="539"/>
    <n v="99900"/>
    <n v="1586"/>
    <x v="0"/>
    <x v="0"/>
    <x v="0"/>
    <m/>
    <n v="6.4744744744744745E-2"/>
  </r>
  <r>
    <n v="6183"/>
    <n v="15559"/>
    <x v="29"/>
    <x v="29"/>
    <n v="30"/>
    <n v="23"/>
    <x v="2"/>
    <n v="1"/>
    <s v=""/>
    <s v="2"/>
    <n v="539"/>
    <n v="99900"/>
    <n v="3330"/>
    <x v="0"/>
    <x v="0"/>
    <x v="0"/>
    <m/>
    <n v="6.4744744744744745E-2"/>
  </r>
  <r>
    <n v="6198"/>
    <n v="15544"/>
    <x v="29"/>
    <x v="29"/>
    <n v="34"/>
    <n v="28"/>
    <x v="2"/>
    <n v="1"/>
    <s v=""/>
    <s v="2"/>
    <n v="539"/>
    <n v="99900"/>
    <n v="2938"/>
    <x v="0"/>
    <x v="0"/>
    <x v="0"/>
    <m/>
    <n v="6.4744744744744745E-2"/>
  </r>
  <r>
    <n v="6336"/>
    <n v="15406"/>
    <x v="45"/>
    <x v="45"/>
    <n v="78"/>
    <n v="70"/>
    <x v="0"/>
    <n v="1"/>
    <s v="Calle Abejuela"/>
    <s v="4"/>
    <n v="539"/>
    <n v="99900"/>
    <n v="1281"/>
    <x v="0"/>
    <x v="0"/>
    <x v="0"/>
    <m/>
    <n v="6.4744744744744745E-2"/>
  </r>
  <r>
    <n v="6339"/>
    <n v="15403"/>
    <x v="46"/>
    <x v="46"/>
    <n v="31"/>
    <n v="30"/>
    <x v="2"/>
    <n v="1"/>
    <s v="Calle de Pericles"/>
    <s v="2"/>
    <n v="539"/>
    <n v="99900"/>
    <n v="3223"/>
    <x v="0"/>
    <x v="0"/>
    <x v="0"/>
    <m/>
    <n v="6.4744744744744745E-2"/>
  </r>
  <r>
    <n v="6359"/>
    <n v="15383"/>
    <x v="29"/>
    <x v="29"/>
    <n v="30"/>
    <n v="24"/>
    <x v="2"/>
    <n v="1"/>
    <s v=""/>
    <s v="2"/>
    <n v="539"/>
    <n v="99900"/>
    <n v="3330"/>
    <x v="0"/>
    <x v="0"/>
    <x v="0"/>
    <m/>
    <n v="6.4744744744744745E-2"/>
  </r>
  <r>
    <n v="6391"/>
    <n v="15351"/>
    <x v="45"/>
    <x v="45"/>
    <n v="64"/>
    <n v="60"/>
    <x v="3"/>
    <n v="1"/>
    <s v="Maqueda"/>
    <s v="Semi-sótano exterior"/>
    <n v="539"/>
    <n v="99900"/>
    <n v="1561"/>
    <x v="0"/>
    <x v="0"/>
    <x v="0"/>
    <m/>
    <n v="6.4744744744744745E-2"/>
  </r>
  <r>
    <n v="6440"/>
    <n v="15302"/>
    <x v="46"/>
    <x v="46"/>
    <n v="26"/>
    <n v="21"/>
    <x v="2"/>
    <n v="1"/>
    <s v="Calle de Pericles"/>
    <s v="2"/>
    <n v="539"/>
    <n v="99900"/>
    <n v="3842"/>
    <x v="0"/>
    <x v="0"/>
    <x v="0"/>
    <m/>
    <n v="6.4744744744744745E-2"/>
  </r>
  <r>
    <n v="21345"/>
    <n v="397"/>
    <x v="36"/>
    <x v="36"/>
    <n v="50"/>
    <n v="42"/>
    <x v="1"/>
    <n v="1"/>
    <s v="Calle Ordicia"/>
    <s v="Bajo"/>
    <n v="539"/>
    <n v="99900"/>
    <n v="1998"/>
    <x v="0"/>
    <x v="0"/>
    <x v="0"/>
    <m/>
    <n v="6.4744744744744745E-2"/>
  </r>
  <r>
    <n v="21217"/>
    <n v="525"/>
    <x v="26"/>
    <x v="26"/>
    <n v="64"/>
    <n v="56"/>
    <x v="0"/>
    <n v="1"/>
    <s v="Calle Eduardo Minguito"/>
    <s v="2"/>
    <n v="539"/>
    <n v="99950"/>
    <n v="1562"/>
    <x v="1"/>
    <x v="0"/>
    <x v="0"/>
    <m/>
    <n v="6.4712356178089042E-2"/>
  </r>
  <r>
    <n v="1527"/>
    <n v="20215"/>
    <x v="23"/>
    <x v="23"/>
    <n v="60"/>
    <n v="55"/>
    <x v="2"/>
    <n v="1"/>
    <s v="Carretera de Villaverde a Vallecas"/>
    <s v="3"/>
    <n v="539"/>
    <n v="99999"/>
    <n v="1667"/>
    <x v="0"/>
    <x v="1"/>
    <x v="0"/>
    <b v="1"/>
    <n v="6.4680646806468067E-2"/>
  </r>
  <r>
    <n v="34"/>
    <n v="21708"/>
    <x v="37"/>
    <x v="37"/>
    <n v="61"/>
    <n v="56"/>
    <x v="3"/>
    <n v="1"/>
    <s v="Concepción de la Oliva"/>
    <s v="5"/>
    <n v="539"/>
    <n v="100000"/>
    <n v="1639"/>
    <x v="0"/>
    <x v="0"/>
    <x v="0"/>
    <m/>
    <n v="6.4680000000000001E-2"/>
  </r>
  <r>
    <n v="160"/>
    <n v="21582"/>
    <x v="7"/>
    <x v="7"/>
    <n v="74"/>
    <n v="69"/>
    <x v="3"/>
    <n v="1"/>
    <s v="Calle de Paterna"/>
    <s v="1"/>
    <n v="539"/>
    <n v="100000"/>
    <n v="1351"/>
    <x v="0"/>
    <x v="0"/>
    <x v="0"/>
    <m/>
    <n v="6.4680000000000001E-2"/>
  </r>
  <r>
    <n v="365"/>
    <n v="21377"/>
    <x v="18"/>
    <x v="18"/>
    <n v="80"/>
    <n v="60"/>
    <x v="3"/>
    <n v="1"/>
    <s v="Calle Amadeo Fernández"/>
    <s v="Bajo"/>
    <n v="539"/>
    <n v="100000"/>
    <n v="1250"/>
    <x v="1"/>
    <x v="0"/>
    <x v="0"/>
    <m/>
    <n v="6.4680000000000001E-2"/>
  </r>
  <r>
    <n v="427"/>
    <n v="21315"/>
    <x v="18"/>
    <x v="18"/>
    <n v="80"/>
    <n v="65"/>
    <x v="3"/>
    <n v="1"/>
    <s v="Calle Parvillas Altas"/>
    <s v="3"/>
    <n v="539"/>
    <n v="100000"/>
    <n v="1250"/>
    <x v="1"/>
    <x v="0"/>
    <x v="0"/>
    <m/>
    <n v="6.4680000000000001E-2"/>
  </r>
  <r>
    <n v="438"/>
    <n v="21304"/>
    <x v="7"/>
    <x v="7"/>
    <n v="71"/>
    <n v="62"/>
    <x v="3"/>
    <n v="1"/>
    <s v="Calle de Rocafort"/>
    <s v="5"/>
    <n v="539"/>
    <n v="100000"/>
    <n v="1408"/>
    <x v="0"/>
    <x v="1"/>
    <x v="0"/>
    <m/>
    <n v="6.4680000000000001E-2"/>
  </r>
  <r>
    <n v="758"/>
    <n v="20984"/>
    <x v="13"/>
    <x v="13"/>
    <n v="63"/>
    <n v="59"/>
    <x v="3"/>
    <n v="1"/>
    <s v=""/>
    <s v="5"/>
    <n v="539"/>
    <n v="100000"/>
    <n v="1587"/>
    <x v="0"/>
    <x v="0"/>
    <x v="0"/>
    <m/>
    <n v="6.4680000000000001E-2"/>
  </r>
  <r>
    <n v="4693"/>
    <n v="17049"/>
    <x v="9"/>
    <x v="9"/>
    <n v="39"/>
    <n v="32"/>
    <x v="1"/>
    <n v="1"/>
    <s v=""/>
    <s v="Bajo"/>
    <n v="539"/>
    <n v="100000"/>
    <n v="2564"/>
    <x v="0"/>
    <x v="0"/>
    <x v="1"/>
    <m/>
    <n v="6.4680000000000001E-2"/>
  </r>
  <r>
    <n v="4750"/>
    <n v="16992"/>
    <x v="33"/>
    <x v="33"/>
    <n v="50"/>
    <n v="39"/>
    <x v="3"/>
    <n v="1"/>
    <s v="Calle Ontaneda"/>
    <s v="1"/>
    <n v="539"/>
    <n v="100000"/>
    <n v="2000"/>
    <x v="0"/>
    <x v="0"/>
    <x v="0"/>
    <m/>
    <n v="6.4680000000000001E-2"/>
  </r>
  <r>
    <n v="4768"/>
    <n v="16974"/>
    <x v="21"/>
    <x v="21"/>
    <n v="47"/>
    <n v="34"/>
    <x v="2"/>
    <n v="1"/>
    <s v=""/>
    <s v="Bajo"/>
    <n v="539"/>
    <n v="100000"/>
    <n v="2128"/>
    <x v="0"/>
    <x v="1"/>
    <x v="0"/>
    <m/>
    <n v="6.4680000000000001E-2"/>
  </r>
  <r>
    <n v="4917"/>
    <n v="16825"/>
    <x v="6"/>
    <x v="6"/>
    <n v="50"/>
    <n v="48"/>
    <x v="3"/>
    <n v="1"/>
    <s v="Calle de López Grass"/>
    <s v="4"/>
    <n v="539"/>
    <n v="100000"/>
    <n v="2000"/>
    <x v="0"/>
    <x v="0"/>
    <x v="0"/>
    <m/>
    <n v="6.4680000000000001E-2"/>
  </r>
  <r>
    <n v="5202"/>
    <n v="16540"/>
    <x v="21"/>
    <x v="21"/>
    <n v="70"/>
    <n v="65"/>
    <x v="0"/>
    <n v="1"/>
    <s v="Avenida de Buenos Aires"/>
    <s v="3"/>
    <n v="539"/>
    <n v="100000"/>
    <n v="1429"/>
    <x v="1"/>
    <x v="0"/>
    <x v="0"/>
    <m/>
    <n v="6.4680000000000001E-2"/>
  </r>
  <r>
    <n v="5494"/>
    <n v="16248"/>
    <x v="2"/>
    <x v="2"/>
    <n v="50"/>
    <n v="48"/>
    <x v="3"/>
    <n v="1"/>
    <s v="Calle del Puerto de Arlabán"/>
    <s v="1"/>
    <n v="539"/>
    <n v="100000"/>
    <n v="2000"/>
    <x v="0"/>
    <x v="0"/>
    <x v="0"/>
    <m/>
    <n v="6.4680000000000001E-2"/>
  </r>
  <r>
    <n v="5679"/>
    <n v="16063"/>
    <x v="21"/>
    <x v="21"/>
    <n v="62"/>
    <n v="57"/>
    <x v="0"/>
    <n v="1"/>
    <s v="Calle Juan Portas"/>
    <s v="Bajo"/>
    <n v="539"/>
    <n v="100000"/>
    <n v="1613"/>
    <x v="0"/>
    <x v="2"/>
    <x v="2"/>
    <m/>
    <n v="6.4680000000000001E-2"/>
  </r>
  <r>
    <n v="6388"/>
    <n v="15354"/>
    <x v="46"/>
    <x v="46"/>
    <n v="50"/>
    <n v="45"/>
    <x v="3"/>
    <n v="1"/>
    <s v="SANTA AUREA"/>
    <s v="4"/>
    <n v="539"/>
    <n v="100000"/>
    <n v="2000"/>
    <x v="0"/>
    <x v="0"/>
    <x v="0"/>
    <m/>
    <n v="6.4680000000000001E-2"/>
  </r>
  <r>
    <n v="16598"/>
    <n v="5144"/>
    <x v="12"/>
    <x v="12"/>
    <n v="60"/>
    <n v="55"/>
    <x v="0"/>
    <n v="1"/>
    <s v=""/>
    <s v="4"/>
    <n v="539"/>
    <n v="100000"/>
    <n v="1667"/>
    <x v="0"/>
    <x v="0"/>
    <x v="2"/>
    <m/>
    <n v="6.4680000000000001E-2"/>
  </r>
  <r>
    <n v="1587"/>
    <n v="20155"/>
    <x v="42"/>
    <x v="42"/>
    <n v="56"/>
    <n v="43"/>
    <x v="3"/>
    <n v="1"/>
    <s v="Calle de la Gavia Seca"/>
    <s v=""/>
    <n v="541"/>
    <n v="100397"/>
    <n v="1793"/>
    <x v="0"/>
    <x v="0"/>
    <x v="2"/>
    <m/>
    <n v="6.4663286751596161E-2"/>
  </r>
  <r>
    <n v="17244"/>
    <n v="4498"/>
    <x v="1"/>
    <x v="1"/>
    <n v="60"/>
    <n v="47"/>
    <x v="0"/>
    <n v="1"/>
    <s v="Calle de Álvarez Abellán"/>
    <s v=""/>
    <n v="543"/>
    <n v="100890"/>
    <n v="1682"/>
    <x v="0"/>
    <x v="0"/>
    <x v="0"/>
    <m/>
    <n v="6.4585191793041924E-2"/>
  </r>
  <r>
    <n v="3429"/>
    <n v="18313"/>
    <x v="30"/>
    <x v="30"/>
    <n v="77"/>
    <n v="61"/>
    <x v="0"/>
    <n v="1"/>
    <s v=""/>
    <s v="2"/>
    <n v="544"/>
    <n v="101000"/>
    <n v="1312"/>
    <x v="1"/>
    <x v="0"/>
    <x v="0"/>
    <m/>
    <n v="6.4633663366336636E-2"/>
  </r>
  <r>
    <n v="6047"/>
    <n v="15695"/>
    <x v="29"/>
    <x v="29"/>
    <n v="63"/>
    <n v="44"/>
    <x v="1"/>
    <n v="1"/>
    <s v=""/>
    <s v="2"/>
    <n v="544"/>
    <n v="101000"/>
    <n v="1603"/>
    <x v="0"/>
    <x v="1"/>
    <x v="0"/>
    <b v="1"/>
    <n v="6.4633663366336636E-2"/>
  </r>
  <r>
    <n v="10078"/>
    <n v="11664"/>
    <x v="47"/>
    <x v="47"/>
    <n v="38"/>
    <n v="33"/>
    <x v="1"/>
    <n v="1"/>
    <s v="Calle Belianes"/>
    <s v="Bajo"/>
    <n v="544"/>
    <n v="101000"/>
    <n v="2658"/>
    <x v="0"/>
    <x v="0"/>
    <x v="2"/>
    <m/>
    <n v="6.4633663366336636E-2"/>
  </r>
  <r>
    <n v="13895"/>
    <n v="7847"/>
    <x v="4"/>
    <x v="4"/>
    <n v="69"/>
    <n v="66"/>
    <x v="0"/>
    <n v="1"/>
    <s v=""/>
    <s v="1"/>
    <n v="544"/>
    <n v="101000"/>
    <n v="1464"/>
    <x v="0"/>
    <x v="1"/>
    <x v="0"/>
    <b v="1"/>
    <n v="6.4633663366336636E-2"/>
  </r>
  <r>
    <n v="1390"/>
    <n v="20352"/>
    <x v="42"/>
    <x v="42"/>
    <n v="67"/>
    <n v="61"/>
    <x v="3"/>
    <n v="1"/>
    <s v="Calle Puerto de Lumbreras"/>
    <s v="5"/>
    <n v="546"/>
    <n v="101500"/>
    <n v="1515"/>
    <x v="1"/>
    <x v="0"/>
    <x v="0"/>
    <m/>
    <n v="6.4551724137931032E-2"/>
  </r>
  <r>
    <n v="4755"/>
    <n v="16987"/>
    <x v="6"/>
    <x v="6"/>
    <n v="49"/>
    <n v="48"/>
    <x v="0"/>
    <n v="1"/>
    <s v="Calle del Monte Oliveti"/>
    <s v="Bajo"/>
    <n v="547"/>
    <n v="101700"/>
    <n v="2076"/>
    <x v="1"/>
    <x v="0"/>
    <x v="0"/>
    <m/>
    <n v="6.4542772861356928E-2"/>
  </r>
  <r>
    <n v="4812"/>
    <n v="16930"/>
    <x v="6"/>
    <x v="6"/>
    <n v="64"/>
    <n v="58"/>
    <x v="3"/>
    <n v="1"/>
    <s v="Calle Monleón"/>
    <s v="5"/>
    <n v="547"/>
    <n v="101700"/>
    <n v="1589"/>
    <x v="1"/>
    <x v="0"/>
    <x v="0"/>
    <m/>
    <n v="6.4542772861356928E-2"/>
  </r>
  <r>
    <n v="4999"/>
    <n v="16743"/>
    <x v="6"/>
    <x v="6"/>
    <n v="45"/>
    <n v="37"/>
    <x v="0"/>
    <n v="1"/>
    <s v="Calle del Monte Oliveti"/>
    <s v="Bajo"/>
    <n v="547"/>
    <n v="101700"/>
    <n v="2260"/>
    <x v="0"/>
    <x v="0"/>
    <x v="2"/>
    <m/>
    <n v="6.4542772861356928E-2"/>
  </r>
  <r>
    <n v="5371"/>
    <n v="16371"/>
    <x v="6"/>
    <x v="6"/>
    <n v="49"/>
    <n v="48"/>
    <x v="0"/>
    <n v="1"/>
    <s v="Calle del Monte Oliveti"/>
    <s v="Bajo"/>
    <n v="547"/>
    <n v="101700"/>
    <n v="2076"/>
    <x v="1"/>
    <x v="0"/>
    <x v="0"/>
    <m/>
    <n v="6.4542772861356928E-2"/>
  </r>
  <r>
    <n v="5520"/>
    <n v="16222"/>
    <x v="6"/>
    <x v="6"/>
    <n v="69"/>
    <n v="64"/>
    <x v="3"/>
    <n v="1"/>
    <s v="Calle Monleón"/>
    <s v="5"/>
    <n v="547"/>
    <n v="101700"/>
    <n v="1474"/>
    <x v="1"/>
    <x v="0"/>
    <x v="0"/>
    <m/>
    <n v="6.4542772861356928E-2"/>
  </r>
  <r>
    <n v="6353"/>
    <n v="15389"/>
    <x v="48"/>
    <x v="48"/>
    <n v="52"/>
    <n v="47"/>
    <x v="0"/>
    <n v="1"/>
    <s v="Sepulveda"/>
    <s v="3"/>
    <n v="548"/>
    <n v="101890"/>
    <n v="1959"/>
    <x v="1"/>
    <x v="0"/>
    <x v="0"/>
    <m/>
    <n v="6.4540190401413289E-2"/>
  </r>
  <r>
    <n v="433"/>
    <n v="21309"/>
    <x v="7"/>
    <x v="7"/>
    <n v="63"/>
    <n v="60"/>
    <x v="0"/>
    <n v="1"/>
    <s v="Calle Moncada"/>
    <s v="1"/>
    <n v="548"/>
    <n v="102000"/>
    <n v="1619"/>
    <x v="1"/>
    <x v="0"/>
    <x v="0"/>
    <m/>
    <n v="6.4470588235294113E-2"/>
  </r>
  <r>
    <n v="1470"/>
    <n v="20272"/>
    <x v="20"/>
    <x v="20"/>
    <n v="60"/>
    <n v="50"/>
    <x v="0"/>
    <n v="1"/>
    <s v=""/>
    <s v="1"/>
    <n v="548"/>
    <n v="102000"/>
    <n v="1700"/>
    <x v="1"/>
    <x v="0"/>
    <x v="0"/>
    <m/>
    <n v="6.4470588235294113E-2"/>
  </r>
  <r>
    <n v="4671"/>
    <n v="17071"/>
    <x v="2"/>
    <x v="2"/>
    <n v="51"/>
    <n v="43"/>
    <x v="0"/>
    <n v="1"/>
    <s v="Calle de Peña de la Atalaya"/>
    <s v="1"/>
    <n v="548"/>
    <n v="102000"/>
    <n v="2000"/>
    <x v="0"/>
    <x v="0"/>
    <x v="0"/>
    <m/>
    <n v="6.4470588235294113E-2"/>
  </r>
  <r>
    <n v="5487"/>
    <n v="16255"/>
    <x v="9"/>
    <x v="9"/>
    <n v="50"/>
    <n v="39"/>
    <x v="1"/>
    <n v="1"/>
    <s v=""/>
    <s v="Bajo"/>
    <n v="548"/>
    <n v="102000"/>
    <n v="2040"/>
    <x v="0"/>
    <x v="0"/>
    <x v="0"/>
    <m/>
    <n v="6.4470588235294113E-2"/>
  </r>
  <r>
    <n v="5504"/>
    <n v="16238"/>
    <x v="25"/>
    <x v="25"/>
    <n v="80"/>
    <n v="70"/>
    <x v="3"/>
    <n v="1"/>
    <s v="vilches"/>
    <s v=""/>
    <n v="548"/>
    <n v="102000"/>
    <n v="1275"/>
    <x v="1"/>
    <x v="2"/>
    <x v="2"/>
    <m/>
    <n v="6.4470588235294113E-2"/>
  </r>
  <r>
    <n v="6064"/>
    <n v="15678"/>
    <x v="43"/>
    <x v="43"/>
    <n v="60"/>
    <n v="45"/>
    <x v="0"/>
    <n v="1"/>
    <s v="Calle de Navalmoral de la Mata"/>
    <s v="4"/>
    <n v="548"/>
    <n v="102000"/>
    <n v="1700"/>
    <x v="0"/>
    <x v="0"/>
    <x v="0"/>
    <m/>
    <n v="6.4470588235294113E-2"/>
  </r>
  <r>
    <n v="10069"/>
    <n v="11673"/>
    <x v="47"/>
    <x v="47"/>
    <n v="37"/>
    <n v="31"/>
    <x v="2"/>
    <n v="1"/>
    <s v="BELIANES"/>
    <s v="Bajo"/>
    <n v="548"/>
    <n v="102000"/>
    <n v="2757"/>
    <x v="1"/>
    <x v="0"/>
    <x v="0"/>
    <m/>
    <n v="6.4470588235294113E-2"/>
  </r>
  <r>
    <n v="17056"/>
    <n v="4686"/>
    <x v="10"/>
    <x v="10"/>
    <n v="66"/>
    <n v="60"/>
    <x v="0"/>
    <n v="1"/>
    <s v="Calle Paulina Odiaga"/>
    <s v="Bajo"/>
    <n v="548"/>
    <n v="102000"/>
    <n v="1545"/>
    <x v="0"/>
    <x v="0"/>
    <x v="0"/>
    <m/>
    <n v="6.4470588235294113E-2"/>
  </r>
  <r>
    <n v="214"/>
    <n v="21528"/>
    <x v="18"/>
    <x v="18"/>
    <n v="75"/>
    <n v="70"/>
    <x v="3"/>
    <n v="1"/>
    <s v="Paseo de alberto palacios"/>
    <s v="2"/>
    <n v="553"/>
    <n v="103000"/>
    <n v="1373"/>
    <x v="0"/>
    <x v="0"/>
    <x v="0"/>
    <m/>
    <n v="6.4427184466019416E-2"/>
  </r>
  <r>
    <n v="1395"/>
    <n v="20347"/>
    <x v="42"/>
    <x v="42"/>
    <n v="72"/>
    <n v="65"/>
    <x v="0"/>
    <n v="1"/>
    <s v="Calle Colmenar Viejo"/>
    <s v="1"/>
    <n v="553"/>
    <n v="103000"/>
    <n v="1431"/>
    <x v="1"/>
    <x v="0"/>
    <x v="0"/>
    <m/>
    <n v="6.4427184466019416E-2"/>
  </r>
  <r>
    <n v="1609"/>
    <n v="20133"/>
    <x v="20"/>
    <x v="20"/>
    <n v="57"/>
    <n v="55"/>
    <x v="3"/>
    <n v="1"/>
    <s v=""/>
    <s v="4"/>
    <n v="553"/>
    <n v="103000"/>
    <n v="1807"/>
    <x v="0"/>
    <x v="0"/>
    <x v="0"/>
    <m/>
    <n v="6.4427184466019416E-2"/>
  </r>
  <r>
    <n v="4708"/>
    <n v="17034"/>
    <x v="2"/>
    <x v="2"/>
    <n v="60"/>
    <n v="55"/>
    <x v="0"/>
    <n v="1"/>
    <s v="Calle del Puerto de Arlabán"/>
    <s v="3"/>
    <n v="553"/>
    <n v="103000"/>
    <n v="1717"/>
    <x v="0"/>
    <x v="0"/>
    <x v="0"/>
    <m/>
    <n v="6.4427184466019416E-2"/>
  </r>
  <r>
    <n v="5055"/>
    <n v="16687"/>
    <x v="9"/>
    <x v="9"/>
    <n v="68"/>
    <n v="58"/>
    <x v="0"/>
    <n v="1"/>
    <s v=""/>
    <s v=""/>
    <n v="555"/>
    <n v="103500"/>
    <n v="1522"/>
    <x v="0"/>
    <x v="1"/>
    <x v="2"/>
    <m/>
    <n v="6.4347826086956522E-2"/>
  </r>
  <r>
    <n v="638"/>
    <n v="21104"/>
    <x v="27"/>
    <x v="27"/>
    <n v="67"/>
    <n v="45"/>
    <x v="1"/>
    <n v="1"/>
    <s v="Calle Doña Francisquita"/>
    <s v="2"/>
    <n v="557"/>
    <n v="104000"/>
    <n v="1552"/>
    <x v="1"/>
    <x v="2"/>
    <x v="0"/>
    <m/>
    <n v="6.4269230769230773E-2"/>
  </r>
  <r>
    <n v="5343"/>
    <n v="16399"/>
    <x v="2"/>
    <x v="2"/>
    <n v="90"/>
    <n v="85"/>
    <x v="3"/>
    <n v="1"/>
    <s v=""/>
    <s v="3"/>
    <n v="557"/>
    <n v="104000"/>
    <n v="1156"/>
    <x v="0"/>
    <x v="0"/>
    <x v="0"/>
    <m/>
    <n v="6.4269230769230773E-2"/>
  </r>
  <r>
    <n v="5501"/>
    <n v="16241"/>
    <x v="2"/>
    <x v="2"/>
    <n v="44"/>
    <n v="39"/>
    <x v="0"/>
    <n v="1"/>
    <s v="Calle Juan Navarro"/>
    <s v="2"/>
    <n v="557"/>
    <n v="104000"/>
    <n v="2364"/>
    <x v="0"/>
    <x v="2"/>
    <x v="2"/>
    <m/>
    <n v="6.4269230769230773E-2"/>
  </r>
  <r>
    <n v="5534"/>
    <n v="16208"/>
    <x v="6"/>
    <x v="6"/>
    <n v="68"/>
    <n v="64"/>
    <x v="3"/>
    <n v="1"/>
    <s v="Calle Angela González"/>
    <s v="4"/>
    <n v="557"/>
    <n v="104000"/>
    <n v="1529"/>
    <x v="1"/>
    <x v="0"/>
    <x v="1"/>
    <m/>
    <n v="6.4269230769230773E-2"/>
  </r>
  <r>
    <n v="4829"/>
    <n v="16913"/>
    <x v="6"/>
    <x v="6"/>
    <n v="66"/>
    <n v="58"/>
    <x v="3"/>
    <n v="1"/>
    <s v=""/>
    <s v=""/>
    <n v="557"/>
    <n v="104100"/>
    <n v="1577"/>
    <x v="0"/>
    <x v="2"/>
    <x v="2"/>
    <m/>
    <n v="6.4207492795389051E-2"/>
  </r>
  <r>
    <n v="4922"/>
    <n v="16820"/>
    <x v="6"/>
    <x v="6"/>
    <n v="67"/>
    <n v="58"/>
    <x v="3"/>
    <n v="1"/>
    <s v="Calle Angela Gonzalez"/>
    <s v="4"/>
    <n v="557"/>
    <n v="104100"/>
    <n v="1554"/>
    <x v="0"/>
    <x v="0"/>
    <x v="0"/>
    <m/>
    <n v="6.4207492795389051E-2"/>
  </r>
  <r>
    <n v="5060"/>
    <n v="16682"/>
    <x v="6"/>
    <x v="6"/>
    <n v="67"/>
    <n v="59"/>
    <x v="3"/>
    <n v="1"/>
    <s v="Calle Angela González"/>
    <s v="4"/>
    <n v="557"/>
    <n v="104100"/>
    <n v="1554"/>
    <x v="1"/>
    <x v="0"/>
    <x v="0"/>
    <m/>
    <n v="6.4207492795389051E-2"/>
  </r>
  <r>
    <n v="187"/>
    <n v="21555"/>
    <x v="37"/>
    <x v="37"/>
    <n v="58"/>
    <n v="48"/>
    <x v="3"/>
    <n v="1"/>
    <s v="Calle Concepción de la Oliva"/>
    <s v="3"/>
    <n v="561"/>
    <n v="105000"/>
    <n v="1810"/>
    <x v="0"/>
    <x v="0"/>
    <x v="0"/>
    <m/>
    <n v="6.4114285714285721E-2"/>
  </r>
  <r>
    <n v="204"/>
    <n v="21538"/>
    <x v="18"/>
    <x v="18"/>
    <n v="60"/>
    <n v="56"/>
    <x v="0"/>
    <n v="1"/>
    <s v="Calle de Juan Peñalver"/>
    <s v="3"/>
    <n v="561"/>
    <n v="105000"/>
    <n v="1750"/>
    <x v="0"/>
    <x v="0"/>
    <x v="2"/>
    <m/>
    <n v="6.4114285714285721E-2"/>
  </r>
  <r>
    <n v="237"/>
    <n v="21505"/>
    <x v="13"/>
    <x v="13"/>
    <n v="45"/>
    <n v="36"/>
    <x v="0"/>
    <n v="1"/>
    <s v=""/>
    <s v="3"/>
    <n v="561"/>
    <n v="105000"/>
    <n v="2333"/>
    <x v="0"/>
    <x v="0"/>
    <x v="0"/>
    <m/>
    <n v="6.4114285714285721E-2"/>
  </r>
  <r>
    <n v="319"/>
    <n v="21423"/>
    <x v="26"/>
    <x v="26"/>
    <n v="50"/>
    <n v="40"/>
    <x v="0"/>
    <n v="1"/>
    <s v="Encarnación oviol"/>
    <s v="3"/>
    <n v="561"/>
    <n v="105000"/>
    <n v="2100"/>
    <x v="0"/>
    <x v="0"/>
    <x v="0"/>
    <m/>
    <n v="6.4114285714285721E-2"/>
  </r>
  <r>
    <n v="420"/>
    <n v="21322"/>
    <x v="7"/>
    <x v="7"/>
    <n v="60"/>
    <n v="58"/>
    <x v="3"/>
    <n v="1"/>
    <s v="beniferri"/>
    <s v="1"/>
    <n v="561"/>
    <n v="105000"/>
    <n v="1750"/>
    <x v="0"/>
    <x v="0"/>
    <x v="0"/>
    <m/>
    <n v="6.4114285714285721E-2"/>
  </r>
  <r>
    <n v="1322"/>
    <n v="20420"/>
    <x v="23"/>
    <x v="23"/>
    <n v="48"/>
    <n v="42"/>
    <x v="2"/>
    <n v="1"/>
    <s v="Carretera de Villaverde a Vallecas"/>
    <s v="4"/>
    <n v="561"/>
    <n v="105000"/>
    <n v="2188"/>
    <x v="0"/>
    <x v="1"/>
    <x v="0"/>
    <m/>
    <n v="6.4114285714285721E-2"/>
  </r>
  <r>
    <n v="1525"/>
    <n v="20217"/>
    <x v="3"/>
    <x v="3"/>
    <n v="72"/>
    <n v="70"/>
    <x v="0"/>
    <n v="1"/>
    <s v="Calle de Fuentespina"/>
    <s v="Bajo"/>
    <n v="561"/>
    <n v="105000"/>
    <n v="1458"/>
    <x v="1"/>
    <x v="1"/>
    <x v="0"/>
    <b v="1"/>
    <n v="6.4114285714285721E-2"/>
  </r>
  <r>
    <n v="1603"/>
    <n v="20139"/>
    <x v="3"/>
    <x v="3"/>
    <n v="72"/>
    <n v="63"/>
    <x v="0"/>
    <n v="1"/>
    <s v="Calle Fuentespina"/>
    <s v="Bajo"/>
    <n v="561"/>
    <n v="105000"/>
    <n v="1458"/>
    <x v="1"/>
    <x v="1"/>
    <x v="0"/>
    <m/>
    <n v="6.4114285714285721E-2"/>
  </r>
  <r>
    <n v="1679"/>
    <n v="20063"/>
    <x v="42"/>
    <x v="42"/>
    <n v="52"/>
    <n v="48"/>
    <x v="1"/>
    <n v="1"/>
    <s v="Calle de la Sierra de Sabiñar, Madrid"/>
    <s v="Bajo"/>
    <n v="561"/>
    <n v="105000"/>
    <n v="2019"/>
    <x v="0"/>
    <x v="0"/>
    <x v="0"/>
    <m/>
    <n v="6.4114285714285721E-2"/>
  </r>
  <r>
    <n v="1818"/>
    <n v="19924"/>
    <x v="23"/>
    <x v="23"/>
    <n v="62"/>
    <n v="60"/>
    <x v="2"/>
    <n v="1"/>
    <s v="Calle Cerro del Murmullo"/>
    <s v="2"/>
    <n v="561"/>
    <n v="105000"/>
    <n v="1694"/>
    <x v="0"/>
    <x v="1"/>
    <x v="0"/>
    <m/>
    <n v="6.4114285714285721E-2"/>
  </r>
  <r>
    <n v="2085"/>
    <n v="19657"/>
    <x v="49"/>
    <x v="49"/>
    <n v="70"/>
    <n v="65"/>
    <x v="0"/>
    <n v="1"/>
    <s v="Calle del Corindón"/>
    <s v="1"/>
    <n v="561"/>
    <n v="105000"/>
    <n v="1500"/>
    <x v="0"/>
    <x v="1"/>
    <x v="0"/>
    <m/>
    <n v="6.4114285714285721E-2"/>
  </r>
  <r>
    <n v="2119"/>
    <n v="19623"/>
    <x v="15"/>
    <x v="15"/>
    <n v="41"/>
    <n v="37"/>
    <x v="3"/>
    <n v="1"/>
    <s v="Calle de Ferroviarios"/>
    <s v="1"/>
    <n v="561"/>
    <n v="105000"/>
    <n v="2561"/>
    <x v="1"/>
    <x v="0"/>
    <x v="0"/>
    <m/>
    <n v="6.4114285714285721E-2"/>
  </r>
  <r>
    <n v="2144"/>
    <n v="19598"/>
    <x v="0"/>
    <x v="0"/>
    <n v="49"/>
    <n v="46"/>
    <x v="0"/>
    <n v="1"/>
    <s v=""/>
    <s v="Bajo"/>
    <n v="561"/>
    <n v="105000"/>
    <n v="2143"/>
    <x v="1"/>
    <x v="1"/>
    <x v="0"/>
    <m/>
    <n v="6.4114285714285721E-2"/>
  </r>
  <r>
    <n v="3234"/>
    <n v="18508"/>
    <x v="50"/>
    <x v="50"/>
    <n v="35"/>
    <n v="34"/>
    <x v="2"/>
    <n v="1"/>
    <s v="Calle Bustillo del Oro"/>
    <s v="1"/>
    <n v="561"/>
    <n v="105000"/>
    <n v="3000"/>
    <x v="0"/>
    <x v="0"/>
    <x v="0"/>
    <m/>
    <n v="6.4114285714285721E-2"/>
  </r>
  <r>
    <n v="4796"/>
    <n v="16946"/>
    <x v="6"/>
    <x v="6"/>
    <n v="50"/>
    <n v="45"/>
    <x v="0"/>
    <n v="1"/>
    <s v="Calle Alguacil"/>
    <s v="2"/>
    <n v="561"/>
    <n v="105000"/>
    <n v="2100"/>
    <x v="0"/>
    <x v="0"/>
    <x v="0"/>
    <m/>
    <n v="6.4114285714285721E-2"/>
  </r>
  <r>
    <n v="4930"/>
    <n v="16812"/>
    <x v="9"/>
    <x v="9"/>
    <n v="54"/>
    <n v="50"/>
    <x v="3"/>
    <n v="1"/>
    <s v=""/>
    <s v="1"/>
    <n v="561"/>
    <n v="105000"/>
    <n v="1944"/>
    <x v="0"/>
    <x v="1"/>
    <x v="0"/>
    <m/>
    <n v="6.4114285714285721E-2"/>
  </r>
  <r>
    <n v="4987"/>
    <n v="16755"/>
    <x v="2"/>
    <x v="2"/>
    <n v="48"/>
    <n v="46"/>
    <x v="0"/>
    <n v="1"/>
    <s v="Calle de Josué Lillo"/>
    <s v="Entreplanta exterior"/>
    <n v="561"/>
    <n v="105000"/>
    <n v="2188"/>
    <x v="1"/>
    <x v="0"/>
    <x v="0"/>
    <m/>
    <n v="6.4114285714285721E-2"/>
  </r>
  <r>
    <n v="5353"/>
    <n v="16389"/>
    <x v="25"/>
    <x v="25"/>
    <n v="92"/>
    <n v="55"/>
    <x v="0"/>
    <n v="1"/>
    <s v="Calle Cerro de la Alcazaba"/>
    <s v="Bajo"/>
    <n v="561"/>
    <n v="105000"/>
    <n v="1141"/>
    <x v="0"/>
    <x v="0"/>
    <x v="0"/>
    <m/>
    <n v="6.4114285714285721E-2"/>
  </r>
  <r>
    <n v="5403"/>
    <n v="16339"/>
    <x v="2"/>
    <x v="2"/>
    <n v="86"/>
    <n v="82"/>
    <x v="3"/>
    <n v="1"/>
    <s v="Calle Peña de la Miel, Madrid"/>
    <s v="3"/>
    <n v="561"/>
    <n v="105000"/>
    <n v="1221"/>
    <x v="0"/>
    <x v="0"/>
    <x v="0"/>
    <m/>
    <n v="6.4114285714285721E-2"/>
  </r>
  <r>
    <n v="6055"/>
    <n v="15687"/>
    <x v="51"/>
    <x v="51"/>
    <n v="60"/>
    <n v="48"/>
    <x v="0"/>
    <n v="1"/>
    <s v="Cartaya"/>
    <s v="3"/>
    <n v="561"/>
    <n v="105000"/>
    <n v="1750"/>
    <x v="1"/>
    <x v="0"/>
    <x v="0"/>
    <m/>
    <n v="6.4114285714285721E-2"/>
  </r>
  <r>
    <n v="6151"/>
    <n v="15591"/>
    <x v="48"/>
    <x v="48"/>
    <n v="58"/>
    <n v="50"/>
    <x v="0"/>
    <n v="1"/>
    <s v="Calle Bernardina García"/>
    <s v="1"/>
    <n v="561"/>
    <n v="105000"/>
    <n v="1810"/>
    <x v="0"/>
    <x v="0"/>
    <x v="0"/>
    <m/>
    <n v="6.4114285714285721E-2"/>
  </r>
  <r>
    <n v="6377"/>
    <n v="15365"/>
    <x v="45"/>
    <x v="45"/>
    <n v="48"/>
    <n v="41"/>
    <x v="0"/>
    <n v="1"/>
    <s v="Calle Marcelino Castillo"/>
    <s v="4"/>
    <n v="561"/>
    <n v="105000"/>
    <n v="2188"/>
    <x v="0"/>
    <x v="0"/>
    <x v="2"/>
    <m/>
    <n v="6.4114285714285721E-2"/>
  </r>
  <r>
    <n v="12802"/>
    <n v="8940"/>
    <x v="34"/>
    <x v="34"/>
    <n v="51"/>
    <n v="46"/>
    <x v="0"/>
    <n v="1"/>
    <s v="Calle de Centenera"/>
    <s v=""/>
    <n v="561"/>
    <n v="105000"/>
    <n v="2059"/>
    <x v="0"/>
    <x v="0"/>
    <x v="0"/>
    <m/>
    <n v="6.4114285714285721E-2"/>
  </r>
  <r>
    <n v="16151"/>
    <n v="5591"/>
    <x v="10"/>
    <x v="10"/>
    <n v="54"/>
    <n v="50"/>
    <x v="0"/>
    <n v="1"/>
    <s v="Calle de Zaida"/>
    <s v="4"/>
    <n v="561"/>
    <n v="105000"/>
    <n v="1944"/>
    <x v="0"/>
    <x v="0"/>
    <x v="0"/>
    <m/>
    <n v="6.4114285714285721E-2"/>
  </r>
  <r>
    <n v="16156"/>
    <n v="5586"/>
    <x v="10"/>
    <x v="10"/>
    <n v="54"/>
    <n v="45"/>
    <x v="0"/>
    <n v="1"/>
    <s v="Calle de Zaida"/>
    <s v="4"/>
    <n v="561"/>
    <n v="105000"/>
    <n v="1944"/>
    <x v="0"/>
    <x v="0"/>
    <x v="0"/>
    <m/>
    <n v="6.4114285714285721E-2"/>
  </r>
  <r>
    <n v="16278"/>
    <n v="5464"/>
    <x v="17"/>
    <x v="17"/>
    <n v="51"/>
    <n v="45"/>
    <x v="1"/>
    <n v="1"/>
    <s v="Calle de la Telegrafía"/>
    <s v="Bajo"/>
    <n v="561"/>
    <n v="105000"/>
    <n v="2059"/>
    <x v="0"/>
    <x v="1"/>
    <x v="0"/>
    <m/>
    <n v="6.4114285714285721E-2"/>
  </r>
  <r>
    <n v="16414"/>
    <n v="5328"/>
    <x v="12"/>
    <x v="12"/>
    <n v="57"/>
    <n v="50"/>
    <x v="3"/>
    <n v="1"/>
    <s v=""/>
    <s v="3"/>
    <n v="561"/>
    <n v="105000"/>
    <n v="1842"/>
    <x v="0"/>
    <x v="0"/>
    <x v="0"/>
    <m/>
    <n v="6.4114285714285721E-2"/>
  </r>
  <r>
    <n v="16627"/>
    <n v="5115"/>
    <x v="22"/>
    <x v="22"/>
    <n v="65"/>
    <n v="59"/>
    <x v="0"/>
    <n v="1"/>
    <s v="guacamayo"/>
    <s v="3"/>
    <n v="561"/>
    <n v="105000"/>
    <n v="1615"/>
    <x v="0"/>
    <x v="0"/>
    <x v="0"/>
    <m/>
    <n v="6.4114285714285721E-2"/>
  </r>
  <r>
    <n v="16687"/>
    <n v="5055"/>
    <x v="32"/>
    <x v="32"/>
    <n v="60"/>
    <n v="55"/>
    <x v="0"/>
    <n v="1"/>
    <s v="RODRIGUEZ VEGA"/>
    <s v="Bajo"/>
    <n v="561"/>
    <n v="105000"/>
    <n v="1750"/>
    <x v="0"/>
    <x v="1"/>
    <x v="0"/>
    <m/>
    <n v="6.4114285714285721E-2"/>
  </r>
  <r>
    <n v="16731"/>
    <n v="5011"/>
    <x v="52"/>
    <x v="52"/>
    <n v="65"/>
    <n v="59"/>
    <x v="0"/>
    <n v="1"/>
    <s v="Calle EDUARDO RIVAS"/>
    <s v="4"/>
    <n v="561"/>
    <n v="105000"/>
    <n v="1615"/>
    <x v="1"/>
    <x v="0"/>
    <x v="0"/>
    <m/>
    <n v="6.4114285714285721E-2"/>
  </r>
  <r>
    <n v="16762"/>
    <n v="4980"/>
    <x v="10"/>
    <x v="10"/>
    <n v="54"/>
    <n v="40"/>
    <x v="0"/>
    <n v="1"/>
    <s v="Calle de Zaida"/>
    <s v="4"/>
    <n v="561"/>
    <n v="105000"/>
    <n v="1944"/>
    <x v="1"/>
    <x v="0"/>
    <x v="0"/>
    <m/>
    <n v="6.4114285714285721E-2"/>
  </r>
  <r>
    <n v="16887"/>
    <n v="4855"/>
    <x v="1"/>
    <x v="1"/>
    <n v="60"/>
    <n v="55"/>
    <x v="0"/>
    <n v="1"/>
    <s v="Calle Clara Campoamor"/>
    <s v="4"/>
    <n v="561"/>
    <n v="105000"/>
    <n v="1750"/>
    <x v="1"/>
    <x v="0"/>
    <x v="0"/>
    <m/>
    <n v="6.4114285714285721E-2"/>
  </r>
  <r>
    <n v="17050"/>
    <n v="4692"/>
    <x v="1"/>
    <x v="1"/>
    <n v="57"/>
    <n v="51"/>
    <x v="0"/>
    <n v="1"/>
    <s v="Calle Federico Grases"/>
    <s v="1"/>
    <n v="561"/>
    <n v="105000"/>
    <n v="1842"/>
    <x v="1"/>
    <x v="0"/>
    <x v="0"/>
    <m/>
    <n v="6.4114285714285721E-2"/>
  </r>
  <r>
    <n v="17059"/>
    <n v="4683"/>
    <x v="10"/>
    <x v="10"/>
    <n v="46"/>
    <n v="41"/>
    <x v="0"/>
    <n v="1"/>
    <s v="doctor zofio"/>
    <s v="1"/>
    <n v="561"/>
    <n v="105000"/>
    <n v="2283"/>
    <x v="1"/>
    <x v="0"/>
    <x v="0"/>
    <m/>
    <n v="6.4114285714285721E-2"/>
  </r>
  <r>
    <n v="17154"/>
    <n v="4588"/>
    <x v="12"/>
    <x v="12"/>
    <n v="61"/>
    <n v="58"/>
    <x v="3"/>
    <n v="1"/>
    <s v=""/>
    <s v="3"/>
    <n v="561"/>
    <n v="105000"/>
    <n v="1721"/>
    <x v="0"/>
    <x v="0"/>
    <x v="2"/>
    <m/>
    <n v="6.4114285714285721E-2"/>
  </r>
  <r>
    <n v="6167"/>
    <n v="15575"/>
    <x v="51"/>
    <x v="51"/>
    <n v="56"/>
    <n v="50"/>
    <x v="0"/>
    <n v="1"/>
    <s v="Calle Villaviciosa"/>
    <s v="5"/>
    <n v="564"/>
    <n v="105500"/>
    <n v="1884"/>
    <x v="1"/>
    <x v="0"/>
    <x v="0"/>
    <m/>
    <n v="6.4151658767772513E-2"/>
  </r>
  <r>
    <n v="6179"/>
    <n v="15563"/>
    <x v="46"/>
    <x v="46"/>
    <n v="54"/>
    <n v="42"/>
    <x v="1"/>
    <n v="1"/>
    <s v="Calle María del Carmen"/>
    <s v="Bajo"/>
    <n v="565"/>
    <n v="105892"/>
    <n v="1961"/>
    <x v="0"/>
    <x v="0"/>
    <x v="2"/>
    <m/>
    <n v="6.4027499716692485E-2"/>
  </r>
  <r>
    <n v="4757"/>
    <n v="16985"/>
    <x v="2"/>
    <x v="2"/>
    <n v="46"/>
    <n v="42"/>
    <x v="1"/>
    <n v="1"/>
    <s v="Plaza Martínez de la Riva"/>
    <s v="1"/>
    <n v="566"/>
    <n v="106000"/>
    <n v="2304"/>
    <x v="1"/>
    <x v="0"/>
    <x v="0"/>
    <m/>
    <n v="6.4075471698113201E-2"/>
  </r>
  <r>
    <n v="4989"/>
    <n v="16753"/>
    <x v="2"/>
    <x v="2"/>
    <n v="53"/>
    <n v="49"/>
    <x v="0"/>
    <n v="1"/>
    <s v="Calle del Puerto de Arlabán"/>
    <s v="1"/>
    <n v="566"/>
    <n v="106000"/>
    <n v="2000"/>
    <x v="0"/>
    <x v="0"/>
    <x v="0"/>
    <m/>
    <n v="6.4075471698113201E-2"/>
  </r>
  <r>
    <n v="5080"/>
    <n v="16662"/>
    <x v="6"/>
    <x v="6"/>
    <n v="55"/>
    <n v="50"/>
    <x v="0"/>
    <n v="1"/>
    <s v="Avenida de Peña Prieta"/>
    <s v="3"/>
    <n v="566"/>
    <n v="106000"/>
    <n v="1927"/>
    <x v="0"/>
    <x v="0"/>
    <x v="1"/>
    <m/>
    <n v="6.4075471698113201E-2"/>
  </r>
  <r>
    <n v="5486"/>
    <n v="16256"/>
    <x v="8"/>
    <x v="8"/>
    <n v="61"/>
    <n v="58"/>
    <x v="3"/>
    <n v="1"/>
    <s v="Alora"/>
    <s v="3"/>
    <n v="566"/>
    <n v="106000"/>
    <n v="1738"/>
    <x v="1"/>
    <x v="0"/>
    <x v="0"/>
    <m/>
    <n v="6.4075471698113201E-2"/>
  </r>
  <r>
    <n v="16594"/>
    <n v="5148"/>
    <x v="12"/>
    <x v="12"/>
    <n v="40"/>
    <n v="37"/>
    <x v="0"/>
    <n v="1"/>
    <s v=""/>
    <s v="Bajo"/>
    <n v="566"/>
    <n v="106000"/>
    <n v="2650"/>
    <x v="1"/>
    <x v="0"/>
    <x v="0"/>
    <m/>
    <n v="6.4075471698113201E-2"/>
  </r>
  <r>
    <n v="17157"/>
    <n v="4585"/>
    <x v="10"/>
    <x v="10"/>
    <n v="74"/>
    <n v="62"/>
    <x v="3"/>
    <n v="1"/>
    <s v="Calle Juan José Bautista"/>
    <s v="Bajo"/>
    <n v="566"/>
    <n v="106000"/>
    <n v="1432"/>
    <x v="0"/>
    <x v="0"/>
    <x v="0"/>
    <m/>
    <n v="6.4075471698113201E-2"/>
  </r>
  <r>
    <n v="16814"/>
    <n v="4928"/>
    <x v="12"/>
    <x v="12"/>
    <n v="48"/>
    <n v="38"/>
    <x v="3"/>
    <n v="1"/>
    <s v=""/>
    <s v=""/>
    <n v="566"/>
    <n v="106170"/>
    <n v="2212"/>
    <x v="0"/>
    <x v="0"/>
    <x v="2"/>
    <m/>
    <n v="6.3972873693133647E-2"/>
  </r>
  <r>
    <n v="100"/>
    <n v="21642"/>
    <x v="26"/>
    <x v="26"/>
    <n v="65"/>
    <n v="52"/>
    <x v="0"/>
    <n v="1"/>
    <s v="Calle de Campos Ibáñez"/>
    <s v="3"/>
    <n v="568"/>
    <n v="106500"/>
    <n v="1638"/>
    <x v="0"/>
    <x v="0"/>
    <x v="0"/>
    <m/>
    <n v="6.4000000000000001E-2"/>
  </r>
  <r>
    <n v="755"/>
    <n v="20987"/>
    <x v="13"/>
    <x v="13"/>
    <n v="70"/>
    <n v="56"/>
    <x v="3"/>
    <n v="1"/>
    <s v=""/>
    <s v="1"/>
    <n v="570"/>
    <n v="107000"/>
    <n v="1529"/>
    <x v="0"/>
    <x v="0"/>
    <x v="0"/>
    <m/>
    <n v="6.3925233644859816E-2"/>
  </r>
  <r>
    <n v="2295"/>
    <n v="19447"/>
    <x v="40"/>
    <x v="40"/>
    <n v="52"/>
    <n v="43"/>
    <x v="0"/>
    <n v="1"/>
    <s v="Paseo de Santa María de la Cabeza"/>
    <s v="Bajo"/>
    <n v="570"/>
    <n v="107000"/>
    <n v="2058"/>
    <x v="1"/>
    <x v="0"/>
    <x v="2"/>
    <m/>
    <n v="6.3925233644859816E-2"/>
  </r>
  <r>
    <n v="3137"/>
    <n v="18605"/>
    <x v="30"/>
    <x v="30"/>
    <n v="34"/>
    <n v="33"/>
    <x v="0"/>
    <n v="1"/>
    <s v=""/>
    <s v="Bajo"/>
    <n v="570"/>
    <n v="107000"/>
    <n v="3147"/>
    <x v="0"/>
    <x v="0"/>
    <x v="0"/>
    <m/>
    <n v="6.3925233644859816E-2"/>
  </r>
  <r>
    <n v="4661"/>
    <n v="17081"/>
    <x v="2"/>
    <x v="2"/>
    <n v="60"/>
    <n v="50"/>
    <x v="3"/>
    <n v="1"/>
    <s v="Calle Puerto Alto"/>
    <s v="1"/>
    <n v="570"/>
    <n v="107000"/>
    <n v="1783"/>
    <x v="0"/>
    <x v="0"/>
    <x v="0"/>
    <m/>
    <n v="6.3925233644859816E-2"/>
  </r>
  <r>
    <n v="4780"/>
    <n v="16962"/>
    <x v="2"/>
    <x v="2"/>
    <n v="46"/>
    <n v="40"/>
    <x v="0"/>
    <n v="1"/>
    <s v="Calle Felisa Méndez"/>
    <s v="Bajo"/>
    <n v="570"/>
    <n v="107000"/>
    <n v="2326"/>
    <x v="0"/>
    <x v="0"/>
    <x v="0"/>
    <m/>
    <n v="6.3925233644859816E-2"/>
  </r>
  <r>
    <n v="5321"/>
    <n v="16421"/>
    <x v="25"/>
    <x v="25"/>
    <n v="62"/>
    <n v="55"/>
    <x v="0"/>
    <n v="1"/>
    <s v="Calle de Mejorana"/>
    <s v="2"/>
    <n v="570"/>
    <n v="107000"/>
    <n v="1726"/>
    <x v="0"/>
    <x v="0"/>
    <x v="0"/>
    <m/>
    <n v="6.3925233644859816E-2"/>
  </r>
  <r>
    <n v="6230"/>
    <n v="15512"/>
    <x v="45"/>
    <x v="45"/>
    <n v="50"/>
    <n v="42"/>
    <x v="1"/>
    <n v="1"/>
    <s v="Calle Picaza"/>
    <s v="2"/>
    <n v="570"/>
    <n v="107000"/>
    <n v="2140"/>
    <x v="0"/>
    <x v="0"/>
    <x v="0"/>
    <m/>
    <n v="6.3925233644859816E-2"/>
  </r>
  <r>
    <n v="2483"/>
    <n v="19259"/>
    <x v="15"/>
    <x v="15"/>
    <n v="70"/>
    <n v="56"/>
    <x v="3"/>
    <n v="1"/>
    <s v="Calle del Santuario"/>
    <s v="4"/>
    <n v="571"/>
    <n v="107260"/>
    <n v="1532"/>
    <x v="1"/>
    <x v="0"/>
    <x v="0"/>
    <m/>
    <n v="6.3882155509975766E-2"/>
  </r>
  <r>
    <n v="741"/>
    <n v="21001"/>
    <x v="13"/>
    <x v="13"/>
    <n v="76"/>
    <n v="72"/>
    <x v="3"/>
    <n v="1"/>
    <s v=""/>
    <s v="3"/>
    <n v="571"/>
    <n v="107300"/>
    <n v="1412"/>
    <x v="0"/>
    <x v="0"/>
    <x v="0"/>
    <m/>
    <n v="6.3858341099720412E-2"/>
  </r>
  <r>
    <n v="774"/>
    <n v="20968"/>
    <x v="13"/>
    <x v="13"/>
    <n v="66"/>
    <n v="53"/>
    <x v="3"/>
    <n v="1"/>
    <s v=""/>
    <s v="3"/>
    <n v="572"/>
    <n v="107500"/>
    <n v="1629"/>
    <x v="0"/>
    <x v="0"/>
    <x v="0"/>
    <m/>
    <n v="6.3851162790697677E-2"/>
  </r>
  <r>
    <n v="5549"/>
    <n v="16193"/>
    <x v="8"/>
    <x v="8"/>
    <n v="53"/>
    <n v="50"/>
    <x v="0"/>
    <n v="1"/>
    <s v="Calle Benadalid"/>
    <s v="Bajo"/>
    <n v="572"/>
    <n v="107500"/>
    <n v="2028"/>
    <x v="0"/>
    <x v="0"/>
    <x v="2"/>
    <b v="1"/>
    <n v="6.3851162790697677E-2"/>
  </r>
  <r>
    <n v="5648"/>
    <n v="16094"/>
    <x v="8"/>
    <x v="8"/>
    <n v="60"/>
    <n v="48"/>
    <x v="0"/>
    <n v="1"/>
    <s v="Calle de Villalobos"/>
    <s v="1"/>
    <n v="572"/>
    <n v="107500"/>
    <n v="1792"/>
    <x v="0"/>
    <x v="0"/>
    <x v="2"/>
    <m/>
    <n v="6.3851162790697677E-2"/>
  </r>
  <r>
    <n v="614"/>
    <n v="21128"/>
    <x v="26"/>
    <x v="26"/>
    <n v="78"/>
    <n v="68"/>
    <x v="0"/>
    <n v="1"/>
    <s v="Leonor Gongora"/>
    <s v="1"/>
    <n v="574"/>
    <n v="107900"/>
    <n v="1383"/>
    <x v="0"/>
    <x v="0"/>
    <x v="0"/>
    <m/>
    <n v="6.38368860055607E-2"/>
  </r>
  <r>
    <n v="6034"/>
    <n v="15708"/>
    <x v="45"/>
    <x v="45"/>
    <n v="75"/>
    <n v="70"/>
    <x v="0"/>
    <n v="1"/>
    <s v="Calle de Camarena"/>
    <s v="5"/>
    <n v="574"/>
    <n v="108000"/>
    <n v="1440"/>
    <x v="0"/>
    <x v="0"/>
    <x v="0"/>
    <m/>
    <n v="6.377777777777778E-2"/>
  </r>
  <r>
    <n v="6569"/>
    <n v="15173"/>
    <x v="46"/>
    <x v="46"/>
    <n v="52"/>
    <n v="48"/>
    <x v="0"/>
    <n v="1"/>
    <s v="Costanilla de los Olivos"/>
    <s v="4"/>
    <n v="574"/>
    <n v="108000"/>
    <n v="2077"/>
    <x v="0"/>
    <x v="0"/>
    <x v="0"/>
    <m/>
    <n v="6.377777777777778E-2"/>
  </r>
  <r>
    <n v="16394"/>
    <n v="5348"/>
    <x v="12"/>
    <x v="12"/>
    <n v="64"/>
    <n v="56"/>
    <x v="3"/>
    <n v="1"/>
    <s v=""/>
    <s v="Entreplanta exterior"/>
    <n v="574"/>
    <n v="108000"/>
    <n v="1688"/>
    <x v="0"/>
    <x v="0"/>
    <x v="0"/>
    <m/>
    <n v="6.377777777777778E-2"/>
  </r>
  <r>
    <n v="21070"/>
    <n v="672"/>
    <x v="53"/>
    <x v="53"/>
    <n v="48"/>
    <n v="35"/>
    <x v="1"/>
    <n v="1"/>
    <s v="Paseo de la Chopera"/>
    <s v=""/>
    <n v="574"/>
    <n v="108000"/>
    <n v="2250"/>
    <x v="0"/>
    <x v="0"/>
    <x v="2"/>
    <m/>
    <n v="6.377777777777778E-2"/>
  </r>
  <r>
    <n v="1825"/>
    <n v="19917"/>
    <x v="20"/>
    <x v="20"/>
    <n v="51"/>
    <n v="49"/>
    <x v="0"/>
    <n v="1"/>
    <s v=""/>
    <s v=""/>
    <n v="577"/>
    <n v="108500"/>
    <n v="2127"/>
    <x v="0"/>
    <x v="0"/>
    <x v="0"/>
    <m/>
    <n v="6.3815668202764977E-2"/>
  </r>
  <r>
    <n v="1271"/>
    <n v="20471"/>
    <x v="42"/>
    <x v="42"/>
    <n v="62"/>
    <n v="57"/>
    <x v="0"/>
    <n v="1"/>
    <s v="Calle Montes Alberes"/>
    <s v="1"/>
    <n v="579"/>
    <n v="109000"/>
    <n v="1758"/>
    <x v="0"/>
    <x v="0"/>
    <x v="0"/>
    <m/>
    <n v="6.374311926605504E-2"/>
  </r>
  <r>
    <n v="2009"/>
    <n v="19733"/>
    <x v="15"/>
    <x v="15"/>
    <n v="65"/>
    <n v="60"/>
    <x v="0"/>
    <n v="1"/>
    <s v="Calle de Ferroviarios"/>
    <s v="1"/>
    <n v="579"/>
    <n v="109000"/>
    <n v="1677"/>
    <x v="0"/>
    <x v="0"/>
    <x v="1"/>
    <m/>
    <n v="6.374311926605504E-2"/>
  </r>
  <r>
    <n v="5354"/>
    <n v="16388"/>
    <x v="25"/>
    <x v="25"/>
    <n v="97"/>
    <n v="78"/>
    <x v="3"/>
    <n v="2"/>
    <s v="Calle Cabo de Tarifa"/>
    <s v="Bajo"/>
    <n v="579"/>
    <n v="109000"/>
    <n v="1124"/>
    <x v="1"/>
    <x v="0"/>
    <x v="0"/>
    <b v="1"/>
    <n v="6.374311926605504E-2"/>
  </r>
  <r>
    <n v="5812"/>
    <n v="15930"/>
    <x v="54"/>
    <x v="54"/>
    <n v="55"/>
    <n v="50"/>
    <x v="3"/>
    <n v="1"/>
    <s v="Calle de la Encomienda de Palacios"/>
    <s v="6"/>
    <n v="579"/>
    <n v="109000"/>
    <n v="1982"/>
    <x v="1"/>
    <x v="0"/>
    <x v="0"/>
    <m/>
    <n v="6.374311926605504E-2"/>
  </r>
  <r>
    <n v="6324"/>
    <n v="15418"/>
    <x v="46"/>
    <x v="46"/>
    <n v="70"/>
    <n v="60"/>
    <x v="0"/>
    <n v="1"/>
    <s v="Calle Sagrados Corazones"/>
    <s v="Bajo"/>
    <n v="579"/>
    <n v="109000"/>
    <n v="1557"/>
    <x v="1"/>
    <x v="0"/>
    <x v="0"/>
    <b v="1"/>
    <n v="6.374311926605504E-2"/>
  </r>
  <r>
    <n v="12661"/>
    <n v="9081"/>
    <x v="34"/>
    <x v="34"/>
    <n v="34"/>
    <n v="25"/>
    <x v="2"/>
    <n v="1"/>
    <s v="Lorenzo San Nicolás"/>
    <s v="Bajo"/>
    <n v="579"/>
    <n v="109000"/>
    <n v="3206"/>
    <x v="0"/>
    <x v="0"/>
    <x v="0"/>
    <m/>
    <n v="6.374311926605504E-2"/>
  </r>
  <r>
    <n v="16092"/>
    <n v="5650"/>
    <x v="17"/>
    <x v="17"/>
    <n v="59"/>
    <n v="56"/>
    <x v="3"/>
    <n v="1"/>
    <s v="Roa"/>
    <s v="2"/>
    <n v="579"/>
    <n v="109000"/>
    <n v="1847"/>
    <x v="1"/>
    <x v="0"/>
    <x v="0"/>
    <m/>
    <n v="6.374311926605504E-2"/>
  </r>
  <r>
    <n v="16337"/>
    <n v="5405"/>
    <x v="1"/>
    <x v="1"/>
    <n v="55"/>
    <n v="52"/>
    <x v="3"/>
    <n v="1"/>
    <s v="Calle Atlético de Madrid"/>
    <s v="1"/>
    <n v="579"/>
    <n v="109000"/>
    <n v="1982"/>
    <x v="0"/>
    <x v="0"/>
    <x v="0"/>
    <m/>
    <n v="6.374311926605504E-2"/>
  </r>
  <r>
    <n v="21225"/>
    <n v="517"/>
    <x v="18"/>
    <x v="18"/>
    <n v="62"/>
    <n v="58"/>
    <x v="3"/>
    <n v="1"/>
    <s v="Calle del Arroyo Bueno"/>
    <s v="3"/>
    <n v="579"/>
    <n v="109000"/>
    <n v="1758"/>
    <x v="0"/>
    <x v="0"/>
    <x v="0"/>
    <m/>
    <n v="6.374311926605504E-2"/>
  </r>
  <r>
    <n v="435"/>
    <n v="21307"/>
    <x v="7"/>
    <x v="7"/>
    <n v="76"/>
    <n v="58"/>
    <x v="0"/>
    <n v="1"/>
    <s v="Calle de Paterna"/>
    <s v=""/>
    <n v="581"/>
    <n v="109492"/>
    <n v="1441"/>
    <x v="0"/>
    <x v="0"/>
    <x v="2"/>
    <m/>
    <n v="6.3675884996164098E-2"/>
  </r>
  <r>
    <n v="1739"/>
    <n v="20003"/>
    <x v="3"/>
    <x v="3"/>
    <n v="71"/>
    <n v="68"/>
    <x v="3"/>
    <n v="1"/>
    <s v="puentelarra"/>
    <s v="4"/>
    <n v="581"/>
    <n v="109500"/>
    <n v="1542"/>
    <x v="1"/>
    <x v="0"/>
    <x v="0"/>
    <b v="1"/>
    <n v="6.3671232876712322E-2"/>
  </r>
  <r>
    <n v="1841"/>
    <n v="19901"/>
    <x v="0"/>
    <x v="0"/>
    <n v="67"/>
    <n v="55"/>
    <x v="0"/>
    <n v="1"/>
    <s v=""/>
    <s v="4"/>
    <n v="581"/>
    <n v="109500"/>
    <n v="1634"/>
    <x v="0"/>
    <x v="1"/>
    <x v="0"/>
    <m/>
    <n v="6.3671232876712322E-2"/>
  </r>
  <r>
    <n v="483"/>
    <n v="21259"/>
    <x v="18"/>
    <x v="18"/>
    <n v="65"/>
    <n v="61"/>
    <x v="3"/>
    <n v="1"/>
    <s v="carmen bordiu"/>
    <s v="3"/>
    <n v="583"/>
    <n v="109900"/>
    <n v="1691"/>
    <x v="0"/>
    <x v="0"/>
    <x v="0"/>
    <m/>
    <n v="6.3657870791628754E-2"/>
  </r>
  <r>
    <n v="15973"/>
    <n v="5769"/>
    <x v="1"/>
    <x v="1"/>
    <n v="63"/>
    <n v="60"/>
    <x v="0"/>
    <n v="1"/>
    <s v="Calle Julio Antonio"/>
    <s v="3"/>
    <n v="583"/>
    <n v="109900"/>
    <n v="1744"/>
    <x v="1"/>
    <x v="0"/>
    <x v="0"/>
    <m/>
    <n v="6.3657870791628754E-2"/>
  </r>
  <r>
    <n v="4683"/>
    <n v="17059"/>
    <x v="2"/>
    <x v="2"/>
    <n v="72"/>
    <n v="58"/>
    <x v="0"/>
    <n v="1"/>
    <s v="Calle Eduardo Requenas"/>
    <s v="1"/>
    <n v="583"/>
    <n v="109990"/>
    <n v="1528"/>
    <x v="0"/>
    <x v="0"/>
    <x v="0"/>
    <m/>
    <n v="6.3605782343849435E-2"/>
  </r>
  <r>
    <n v="5666"/>
    <n v="16076"/>
    <x v="2"/>
    <x v="2"/>
    <n v="72"/>
    <n v="58"/>
    <x v="0"/>
    <n v="1"/>
    <s v="Calle Eduardo Requenas"/>
    <s v="1"/>
    <n v="583"/>
    <n v="109990"/>
    <n v="1528"/>
    <x v="0"/>
    <x v="0"/>
    <x v="0"/>
    <m/>
    <n v="6.3605782343849435E-2"/>
  </r>
  <r>
    <n v="97"/>
    <n v="21645"/>
    <x v="18"/>
    <x v="18"/>
    <n v="54"/>
    <n v="50"/>
    <x v="0"/>
    <n v="1"/>
    <s v="Calle Doctor Pérez Domínguez"/>
    <s v="2"/>
    <n v="583"/>
    <n v="110000"/>
    <n v="2037"/>
    <x v="0"/>
    <x v="0"/>
    <x v="0"/>
    <m/>
    <n v="6.3600000000000004E-2"/>
  </r>
  <r>
    <n v="212"/>
    <n v="21530"/>
    <x v="7"/>
    <x v="7"/>
    <n v="65"/>
    <n v="60"/>
    <x v="0"/>
    <n v="1"/>
    <s v="Calle Moncada"/>
    <s v="2"/>
    <n v="583"/>
    <n v="110000"/>
    <n v="1692"/>
    <x v="0"/>
    <x v="0"/>
    <x v="0"/>
    <m/>
    <n v="6.3600000000000004E-2"/>
  </r>
  <r>
    <n v="361"/>
    <n v="21381"/>
    <x v="7"/>
    <x v="7"/>
    <n v="76"/>
    <n v="70"/>
    <x v="3"/>
    <n v="1"/>
    <s v="Calle de Paterna"/>
    <s v="2"/>
    <n v="583"/>
    <n v="110000"/>
    <n v="1447"/>
    <x v="0"/>
    <x v="1"/>
    <x v="0"/>
    <m/>
    <n v="6.3600000000000004E-2"/>
  </r>
  <r>
    <n v="407"/>
    <n v="21335"/>
    <x v="26"/>
    <x v="26"/>
    <n v="65"/>
    <n v="50"/>
    <x v="0"/>
    <n v="1"/>
    <s v="Calle Villarramiel"/>
    <s v="Bajo"/>
    <n v="583"/>
    <n v="110000"/>
    <n v="1692"/>
    <x v="0"/>
    <x v="0"/>
    <x v="0"/>
    <m/>
    <n v="6.3600000000000004E-2"/>
  </r>
  <r>
    <n v="457"/>
    <n v="21285"/>
    <x v="18"/>
    <x v="18"/>
    <n v="65"/>
    <n v="60"/>
    <x v="3"/>
    <n v="1"/>
    <s v="Calle del Arroyo Bueno"/>
    <s v="3"/>
    <n v="583"/>
    <n v="110000"/>
    <n v="1692"/>
    <x v="1"/>
    <x v="0"/>
    <x v="0"/>
    <m/>
    <n v="6.3600000000000004E-2"/>
  </r>
  <r>
    <n v="871"/>
    <n v="20871"/>
    <x v="55"/>
    <x v="55"/>
    <n v="51"/>
    <n v="45"/>
    <x v="0"/>
    <n v="1"/>
    <s v=""/>
    <s v="3"/>
    <n v="583"/>
    <n v="110000"/>
    <n v="2157"/>
    <x v="0"/>
    <x v="0"/>
    <x v="0"/>
    <m/>
    <n v="6.3600000000000004E-2"/>
  </r>
  <r>
    <n v="1101"/>
    <n v="20641"/>
    <x v="19"/>
    <x v="19"/>
    <n v="60"/>
    <n v="57"/>
    <x v="0"/>
    <n v="1"/>
    <s v="Calle San Filemón"/>
    <s v="4"/>
    <n v="583"/>
    <n v="110000"/>
    <n v="1833"/>
    <x v="0"/>
    <x v="0"/>
    <x v="0"/>
    <m/>
    <n v="6.3600000000000004E-2"/>
  </r>
  <r>
    <n v="1370"/>
    <n v="20372"/>
    <x v="42"/>
    <x v="42"/>
    <n v="71"/>
    <n v="49"/>
    <x v="0"/>
    <n v="1"/>
    <s v="Calle Sierra Morena"/>
    <s v="3"/>
    <n v="583"/>
    <n v="110000"/>
    <n v="1549"/>
    <x v="0"/>
    <x v="0"/>
    <x v="0"/>
    <m/>
    <n v="6.3600000000000004E-2"/>
  </r>
  <r>
    <n v="1404"/>
    <n v="20338"/>
    <x v="42"/>
    <x v="42"/>
    <n v="71"/>
    <n v="49"/>
    <x v="0"/>
    <n v="1"/>
    <s v="Sierra Morena"/>
    <s v="3"/>
    <n v="583"/>
    <n v="110000"/>
    <n v="1549"/>
    <x v="0"/>
    <x v="0"/>
    <x v="0"/>
    <m/>
    <n v="6.3600000000000004E-2"/>
  </r>
  <r>
    <n v="1585"/>
    <n v="20157"/>
    <x v="20"/>
    <x v="20"/>
    <n v="60"/>
    <n v="47"/>
    <x v="0"/>
    <n v="1"/>
    <s v=""/>
    <s v="2"/>
    <n v="583"/>
    <n v="110000"/>
    <n v="1833"/>
    <x v="0"/>
    <x v="0"/>
    <x v="0"/>
    <m/>
    <n v="6.3600000000000004E-2"/>
  </r>
  <r>
    <n v="1828"/>
    <n v="19914"/>
    <x v="42"/>
    <x v="42"/>
    <n v="50"/>
    <n v="43"/>
    <x v="0"/>
    <n v="1"/>
    <s v="Calle Milmarcos"/>
    <s v="Bajo"/>
    <n v="583"/>
    <n v="110000"/>
    <n v="2200"/>
    <x v="0"/>
    <x v="1"/>
    <x v="0"/>
    <m/>
    <n v="6.3600000000000004E-2"/>
  </r>
  <r>
    <n v="1863"/>
    <n v="19879"/>
    <x v="0"/>
    <x v="0"/>
    <n v="65"/>
    <n v="55"/>
    <x v="3"/>
    <n v="1"/>
    <s v=""/>
    <s v="2"/>
    <n v="583"/>
    <n v="110000"/>
    <n v="1692"/>
    <x v="1"/>
    <x v="0"/>
    <x v="0"/>
    <m/>
    <n v="6.3600000000000004E-2"/>
  </r>
  <r>
    <n v="1996"/>
    <n v="19746"/>
    <x v="14"/>
    <x v="14"/>
    <n v="57"/>
    <n v="53"/>
    <x v="0"/>
    <n v="1"/>
    <s v="sanchez nicolas"/>
    <s v="3"/>
    <n v="583"/>
    <n v="110000"/>
    <n v="1930"/>
    <x v="1"/>
    <x v="0"/>
    <x v="0"/>
    <m/>
    <n v="6.3600000000000004E-2"/>
  </r>
  <r>
    <n v="2022"/>
    <n v="19720"/>
    <x v="15"/>
    <x v="15"/>
    <n v="52"/>
    <n v="47"/>
    <x v="3"/>
    <n v="1"/>
    <s v="Calle de Ferroviarios"/>
    <s v="3"/>
    <n v="583"/>
    <n v="110000"/>
    <n v="2115"/>
    <x v="0"/>
    <x v="0"/>
    <x v="0"/>
    <m/>
    <n v="6.3600000000000004E-2"/>
  </r>
  <r>
    <n v="2041"/>
    <n v="19701"/>
    <x v="14"/>
    <x v="14"/>
    <n v="70"/>
    <n v="65"/>
    <x v="3"/>
    <n v="1"/>
    <s v="Juan Salas"/>
    <s v="3"/>
    <n v="583"/>
    <n v="110000"/>
    <n v="1571"/>
    <x v="1"/>
    <x v="0"/>
    <x v="0"/>
    <m/>
    <n v="6.3600000000000004E-2"/>
  </r>
  <r>
    <n v="2101"/>
    <n v="19641"/>
    <x v="14"/>
    <x v="14"/>
    <n v="53"/>
    <n v="45"/>
    <x v="3"/>
    <n v="1"/>
    <s v="Calle de Isabelita Usera"/>
    <s v="1"/>
    <n v="583"/>
    <n v="110000"/>
    <n v="2075"/>
    <x v="1"/>
    <x v="0"/>
    <x v="0"/>
    <m/>
    <n v="6.3600000000000004E-2"/>
  </r>
  <r>
    <n v="2165"/>
    <n v="19577"/>
    <x v="36"/>
    <x v="36"/>
    <n v="85"/>
    <n v="60"/>
    <x v="0"/>
    <n v="1"/>
    <s v="Plaza Promesas"/>
    <s v="Bajo"/>
    <n v="583"/>
    <n v="110000"/>
    <n v="1294"/>
    <x v="0"/>
    <x v="0"/>
    <x v="0"/>
    <m/>
    <n v="6.3600000000000004E-2"/>
  </r>
  <r>
    <n v="2178"/>
    <n v="19564"/>
    <x v="15"/>
    <x v="15"/>
    <n v="60"/>
    <n v="52"/>
    <x v="0"/>
    <n v="1"/>
    <s v="Calle Cristo de Lepanto"/>
    <s v="4"/>
    <n v="583"/>
    <n v="110000"/>
    <n v="1833"/>
    <x v="0"/>
    <x v="0"/>
    <x v="0"/>
    <m/>
    <n v="6.3600000000000004E-2"/>
  </r>
  <r>
    <n v="3406"/>
    <n v="18336"/>
    <x v="5"/>
    <x v="5"/>
    <n v="25"/>
    <n v="23"/>
    <x v="1"/>
    <n v="1"/>
    <s v="Calle Juan Pantoja"/>
    <s v="1"/>
    <n v="583"/>
    <n v="110000"/>
    <n v="4400"/>
    <x v="1"/>
    <x v="0"/>
    <x v="1"/>
    <m/>
    <n v="6.3600000000000004E-2"/>
  </r>
  <r>
    <n v="3692"/>
    <n v="18050"/>
    <x v="50"/>
    <x v="50"/>
    <n v="30"/>
    <n v="27"/>
    <x v="1"/>
    <n v="1"/>
    <s v="Calle Guadalix"/>
    <s v=""/>
    <n v="583"/>
    <n v="110000"/>
    <n v="3667"/>
    <x v="0"/>
    <x v="0"/>
    <x v="2"/>
    <m/>
    <n v="6.3600000000000004E-2"/>
  </r>
  <r>
    <n v="4658"/>
    <n v="17084"/>
    <x v="6"/>
    <x v="6"/>
    <n v="61"/>
    <n v="50"/>
    <x v="3"/>
    <n v="1"/>
    <s v="Avenida de Peña Prieta"/>
    <s v="4"/>
    <n v="583"/>
    <n v="110000"/>
    <n v="1803"/>
    <x v="0"/>
    <x v="0"/>
    <x v="0"/>
    <m/>
    <n v="6.3600000000000004E-2"/>
  </r>
  <r>
    <n v="4858"/>
    <n v="16884"/>
    <x v="21"/>
    <x v="21"/>
    <n v="52"/>
    <n v="40"/>
    <x v="1"/>
    <n v="1"/>
    <s v="Calle Hermanos Trueba"/>
    <s v="1"/>
    <n v="583"/>
    <n v="110000"/>
    <n v="2115"/>
    <x v="0"/>
    <x v="0"/>
    <x v="0"/>
    <m/>
    <n v="6.3600000000000004E-2"/>
  </r>
  <r>
    <n v="5113"/>
    <n v="16629"/>
    <x v="21"/>
    <x v="21"/>
    <n v="45"/>
    <n v="40"/>
    <x v="2"/>
    <n v="1"/>
    <s v="Calle Rodríguez Espinosa"/>
    <s v="1"/>
    <n v="583"/>
    <n v="110000"/>
    <n v="2444"/>
    <x v="0"/>
    <x v="0"/>
    <x v="0"/>
    <m/>
    <n v="6.3600000000000004E-2"/>
  </r>
  <r>
    <n v="5138"/>
    <n v="16604"/>
    <x v="2"/>
    <x v="2"/>
    <n v="60"/>
    <n v="58"/>
    <x v="0"/>
    <n v="1"/>
    <s v="Calle de Manuel Maroto"/>
    <s v="2"/>
    <n v="583"/>
    <n v="110000"/>
    <n v="1833"/>
    <x v="0"/>
    <x v="0"/>
    <x v="0"/>
    <m/>
    <n v="6.3600000000000004E-2"/>
  </r>
  <r>
    <n v="5168"/>
    <n v="16574"/>
    <x v="6"/>
    <x v="6"/>
    <n v="65"/>
    <n v="55"/>
    <x v="0"/>
    <n v="1"/>
    <s v="Calle Almonacid"/>
    <s v="1"/>
    <n v="583"/>
    <n v="110000"/>
    <n v="1692"/>
    <x v="0"/>
    <x v="0"/>
    <x v="0"/>
    <m/>
    <n v="6.3600000000000004E-2"/>
  </r>
  <r>
    <n v="5272"/>
    <n v="16470"/>
    <x v="21"/>
    <x v="21"/>
    <n v="55"/>
    <n v="44"/>
    <x v="3"/>
    <n v="1"/>
    <s v="PUERTO DE BONAIGUA"/>
    <s v="1"/>
    <n v="583"/>
    <n v="110000"/>
    <n v="2000"/>
    <x v="1"/>
    <x v="1"/>
    <x v="0"/>
    <m/>
    <n v="6.3600000000000004E-2"/>
  </r>
  <r>
    <n v="5355"/>
    <n v="16387"/>
    <x v="6"/>
    <x v="6"/>
    <n v="48"/>
    <n v="44"/>
    <x v="0"/>
    <n v="1"/>
    <s v="Avenida de Peña Prieta"/>
    <s v="1"/>
    <n v="583"/>
    <n v="110000"/>
    <n v="2292"/>
    <x v="1"/>
    <x v="0"/>
    <x v="0"/>
    <m/>
    <n v="6.3600000000000004E-2"/>
  </r>
  <r>
    <n v="5641"/>
    <n v="16101"/>
    <x v="2"/>
    <x v="2"/>
    <n v="50"/>
    <n v="45"/>
    <x v="0"/>
    <n v="1"/>
    <s v="Plaza Martínez de la Riva"/>
    <s v="2"/>
    <n v="583"/>
    <n v="110000"/>
    <n v="2200"/>
    <x v="0"/>
    <x v="2"/>
    <x v="0"/>
    <m/>
    <n v="6.3600000000000004E-2"/>
  </r>
  <r>
    <n v="6099"/>
    <n v="15643"/>
    <x v="43"/>
    <x v="43"/>
    <n v="73"/>
    <n v="67"/>
    <x v="3"/>
    <n v="1"/>
    <s v="Avenida de Las Águilas"/>
    <s v="3"/>
    <n v="583"/>
    <n v="110000"/>
    <n v="1507"/>
    <x v="1"/>
    <x v="1"/>
    <x v="0"/>
    <m/>
    <n v="6.3600000000000004E-2"/>
  </r>
  <r>
    <n v="6291"/>
    <n v="15451"/>
    <x v="43"/>
    <x v="43"/>
    <n v="65"/>
    <n v="60"/>
    <x v="3"/>
    <n v="1"/>
    <s v="Calle de valle inclán"/>
    <s v="5"/>
    <n v="583"/>
    <n v="110000"/>
    <n v="1692"/>
    <x v="1"/>
    <x v="0"/>
    <x v="0"/>
    <m/>
    <n v="6.3600000000000004E-2"/>
  </r>
  <r>
    <n v="13228"/>
    <n v="8514"/>
    <x v="34"/>
    <x v="34"/>
    <n v="32"/>
    <n v="31"/>
    <x v="1"/>
    <n v="1"/>
    <s v="Calle Llanos de Escudero"/>
    <s v="Bajo"/>
    <n v="583"/>
    <n v="110000"/>
    <n v="3438"/>
    <x v="0"/>
    <x v="1"/>
    <x v="0"/>
    <m/>
    <n v="6.3600000000000004E-2"/>
  </r>
  <r>
    <n v="14379"/>
    <n v="7363"/>
    <x v="56"/>
    <x v="56"/>
    <n v="30"/>
    <n v="23"/>
    <x v="1"/>
    <n v="1"/>
    <s v="Calle Constancia"/>
    <s v="Bajo"/>
    <n v="583"/>
    <n v="110000"/>
    <n v="3667"/>
    <x v="0"/>
    <x v="0"/>
    <x v="1"/>
    <m/>
    <n v="6.3600000000000004E-2"/>
  </r>
  <r>
    <n v="15842"/>
    <n v="5900"/>
    <x v="22"/>
    <x v="22"/>
    <n v="59"/>
    <n v="47"/>
    <x v="0"/>
    <n v="1"/>
    <s v="Calle de Saturnino Tejera"/>
    <s v="4"/>
    <n v="583"/>
    <n v="110000"/>
    <n v="1864"/>
    <x v="0"/>
    <x v="0"/>
    <x v="2"/>
    <m/>
    <n v="6.3600000000000004E-2"/>
  </r>
  <r>
    <n v="15898"/>
    <n v="5844"/>
    <x v="1"/>
    <x v="1"/>
    <n v="60"/>
    <n v="57"/>
    <x v="0"/>
    <n v="1"/>
    <s v="Calle de Alejandro Morán"/>
    <s v="2"/>
    <n v="583"/>
    <n v="110000"/>
    <n v="1833"/>
    <x v="1"/>
    <x v="0"/>
    <x v="0"/>
    <m/>
    <n v="6.3600000000000004E-2"/>
  </r>
  <r>
    <n v="15905"/>
    <n v="5837"/>
    <x v="10"/>
    <x v="10"/>
    <n v="60"/>
    <n v="50"/>
    <x v="0"/>
    <n v="1"/>
    <s v="Calle Alción"/>
    <s v="4"/>
    <n v="583"/>
    <n v="110000"/>
    <n v="1833"/>
    <x v="0"/>
    <x v="0"/>
    <x v="2"/>
    <m/>
    <n v="6.3600000000000004E-2"/>
  </r>
  <r>
    <n v="16318"/>
    <n v="5424"/>
    <x v="22"/>
    <x v="22"/>
    <n v="75"/>
    <n v="70"/>
    <x v="0"/>
    <n v="1"/>
    <s v="Calle Jabirú"/>
    <s v="4"/>
    <n v="583"/>
    <n v="110000"/>
    <n v="1467"/>
    <x v="1"/>
    <x v="0"/>
    <x v="0"/>
    <m/>
    <n v="6.3600000000000004E-2"/>
  </r>
  <r>
    <n v="16381"/>
    <n v="5361"/>
    <x v="1"/>
    <x v="1"/>
    <n v="68"/>
    <n v="65"/>
    <x v="0"/>
    <n v="1"/>
    <s v="Camino Viejo de Leganés"/>
    <s v="Bajo"/>
    <n v="583"/>
    <n v="110000"/>
    <n v="1618"/>
    <x v="0"/>
    <x v="0"/>
    <x v="0"/>
    <m/>
    <n v="6.3600000000000004E-2"/>
  </r>
  <r>
    <n v="16602"/>
    <n v="5140"/>
    <x v="12"/>
    <x v="12"/>
    <n v="60"/>
    <n v="50"/>
    <x v="1"/>
    <n v="1"/>
    <s v=""/>
    <s v=""/>
    <n v="583"/>
    <n v="110000"/>
    <n v="1833"/>
    <x v="0"/>
    <x v="1"/>
    <x v="0"/>
    <m/>
    <n v="6.3600000000000004E-2"/>
  </r>
  <r>
    <n v="16624"/>
    <n v="5118"/>
    <x v="32"/>
    <x v="32"/>
    <n v="50"/>
    <n v="48"/>
    <x v="0"/>
    <n v="1"/>
    <s v="Calle de Rodríguez Vega"/>
    <s v="Bajo"/>
    <n v="583"/>
    <n v="110000"/>
    <n v="2200"/>
    <x v="0"/>
    <x v="0"/>
    <x v="0"/>
    <m/>
    <n v="6.3600000000000004E-2"/>
  </r>
  <r>
    <n v="16853"/>
    <n v="4889"/>
    <x v="1"/>
    <x v="1"/>
    <n v="70"/>
    <n v="61"/>
    <x v="3"/>
    <n v="1"/>
    <s v="ADEMUZ"/>
    <s v="1"/>
    <n v="583"/>
    <n v="110000"/>
    <n v="1571"/>
    <x v="0"/>
    <x v="0"/>
    <x v="0"/>
    <m/>
    <n v="6.3600000000000004E-2"/>
  </r>
  <r>
    <n v="17129"/>
    <n v="4613"/>
    <x v="12"/>
    <x v="12"/>
    <n v="65"/>
    <n v="58"/>
    <x v="3"/>
    <n v="1"/>
    <s v=""/>
    <s v="1"/>
    <n v="583"/>
    <n v="110000"/>
    <n v="1692"/>
    <x v="1"/>
    <x v="0"/>
    <x v="0"/>
    <m/>
    <n v="6.3600000000000004E-2"/>
  </r>
  <r>
    <n v="17135"/>
    <n v="4607"/>
    <x v="1"/>
    <x v="1"/>
    <n v="70"/>
    <n v="60"/>
    <x v="3"/>
    <n v="1"/>
    <s v="Calle María Odiaga"/>
    <s v="Bajo"/>
    <n v="583"/>
    <n v="110000"/>
    <n v="1571"/>
    <x v="1"/>
    <x v="0"/>
    <x v="0"/>
    <m/>
    <n v="6.3600000000000004E-2"/>
  </r>
  <r>
    <n v="17194"/>
    <n v="4548"/>
    <x v="22"/>
    <x v="22"/>
    <n v="75"/>
    <n v="69"/>
    <x v="0"/>
    <n v="1"/>
    <s v="Calle Jabirú"/>
    <s v="4"/>
    <n v="583"/>
    <n v="110000"/>
    <n v="1467"/>
    <x v="1"/>
    <x v="0"/>
    <x v="0"/>
    <m/>
    <n v="6.3600000000000004E-2"/>
  </r>
  <r>
    <n v="5674"/>
    <n v="16068"/>
    <x v="9"/>
    <x v="9"/>
    <n v="82"/>
    <n v="65"/>
    <x v="0"/>
    <n v="1"/>
    <s v=""/>
    <s v="1"/>
    <n v="587"/>
    <n v="111000"/>
    <n v="1354"/>
    <x v="1"/>
    <x v="0"/>
    <x v="0"/>
    <m/>
    <n v="6.3459459459459466E-2"/>
  </r>
  <r>
    <n v="17043"/>
    <n v="4699"/>
    <x v="10"/>
    <x v="10"/>
    <n v="63"/>
    <n v="55"/>
    <x v="0"/>
    <n v="1"/>
    <s v="Calle de Rascón"/>
    <s v="2"/>
    <n v="587"/>
    <n v="111000"/>
    <n v="1762"/>
    <x v="1"/>
    <x v="0"/>
    <x v="0"/>
    <m/>
    <n v="6.3459459459459466E-2"/>
  </r>
  <r>
    <n v="1765"/>
    <n v="19977"/>
    <x v="42"/>
    <x v="42"/>
    <n v="76"/>
    <n v="64"/>
    <x v="3"/>
    <n v="1"/>
    <s v="Travesía Puerto de las Pilas B"/>
    <s v="4"/>
    <n v="590"/>
    <n v="111600"/>
    <n v="1468"/>
    <x v="1"/>
    <x v="0"/>
    <x v="0"/>
    <m/>
    <n v="6.3440860215053768E-2"/>
  </r>
  <r>
    <n v="13634"/>
    <n v="8108"/>
    <x v="4"/>
    <x v="4"/>
    <n v="60"/>
    <n v="55"/>
    <x v="1"/>
    <n v="1"/>
    <s v=""/>
    <s v="Bajo"/>
    <n v="591"/>
    <n v="111900"/>
    <n v="1865"/>
    <x v="0"/>
    <x v="1"/>
    <x v="0"/>
    <b v="1"/>
    <n v="6.3378016085790884E-2"/>
  </r>
  <r>
    <n v="714"/>
    <n v="21028"/>
    <x v="26"/>
    <x v="26"/>
    <n v="64"/>
    <n v="51"/>
    <x v="0"/>
    <n v="1"/>
    <s v="Santa Florencia"/>
    <s v="3"/>
    <n v="592"/>
    <n v="112000"/>
    <n v="1750"/>
    <x v="0"/>
    <x v="0"/>
    <x v="0"/>
    <m/>
    <n v="6.3428571428571431E-2"/>
  </r>
  <r>
    <n v="1672"/>
    <n v="20070"/>
    <x v="42"/>
    <x v="42"/>
    <n v="57"/>
    <n v="52"/>
    <x v="0"/>
    <n v="1"/>
    <s v="PEÑA CAVERO"/>
    <s v="3"/>
    <n v="592"/>
    <n v="112000"/>
    <n v="1965"/>
    <x v="0"/>
    <x v="0"/>
    <x v="0"/>
    <m/>
    <n v="6.3428571428571431E-2"/>
  </r>
  <r>
    <n v="2410"/>
    <n v="19332"/>
    <x v="0"/>
    <x v="0"/>
    <n v="60"/>
    <n v="55"/>
    <x v="0"/>
    <n v="1"/>
    <s v=""/>
    <s v="Bajo"/>
    <n v="592"/>
    <n v="112000"/>
    <n v="1867"/>
    <x v="0"/>
    <x v="0"/>
    <x v="2"/>
    <m/>
    <n v="6.3428571428571431E-2"/>
  </r>
  <r>
    <n v="5117"/>
    <n v="16625"/>
    <x v="21"/>
    <x v="21"/>
    <n v="54"/>
    <n v="49"/>
    <x v="0"/>
    <n v="1"/>
    <s v="Calle Antonio Durán Tovar"/>
    <s v="1"/>
    <n v="592"/>
    <n v="112000"/>
    <n v="2074"/>
    <x v="0"/>
    <x v="0"/>
    <x v="0"/>
    <m/>
    <n v="6.3428571428571431E-2"/>
  </r>
  <r>
    <n v="5149"/>
    <n v="16593"/>
    <x v="6"/>
    <x v="6"/>
    <n v="65"/>
    <n v="59"/>
    <x v="0"/>
    <n v="1"/>
    <s v="Calle Santa Beatriz"/>
    <s v="3"/>
    <n v="592"/>
    <n v="112000"/>
    <n v="1723"/>
    <x v="0"/>
    <x v="0"/>
    <x v="0"/>
    <m/>
    <n v="6.3428571428571431E-2"/>
  </r>
  <r>
    <n v="5661"/>
    <n v="16081"/>
    <x v="21"/>
    <x v="21"/>
    <n v="62"/>
    <n v="50"/>
    <x v="0"/>
    <n v="1"/>
    <s v="Calle Sierra del Valle"/>
    <s v="3"/>
    <n v="592"/>
    <n v="112000"/>
    <n v="1806"/>
    <x v="0"/>
    <x v="0"/>
    <x v="2"/>
    <m/>
    <n v="6.3428571428571431E-2"/>
  </r>
  <r>
    <n v="15803"/>
    <n v="5939"/>
    <x v="17"/>
    <x v="17"/>
    <n v="63"/>
    <n v="60"/>
    <x v="3"/>
    <n v="1"/>
    <s v="Calle San Olegario"/>
    <s v=""/>
    <n v="592"/>
    <n v="112000"/>
    <n v="1778"/>
    <x v="0"/>
    <x v="0"/>
    <x v="0"/>
    <m/>
    <n v="6.3428571428571431E-2"/>
  </r>
  <r>
    <n v="16082"/>
    <n v="5660"/>
    <x v="39"/>
    <x v="39"/>
    <n v="110"/>
    <n v="100"/>
    <x v="0"/>
    <n v="1"/>
    <s v="Calle de Belmonte de Tajo"/>
    <s v="Bajo"/>
    <n v="592"/>
    <n v="112000"/>
    <n v="1018"/>
    <x v="1"/>
    <x v="0"/>
    <x v="0"/>
    <m/>
    <n v="6.3428571428571431E-2"/>
  </r>
  <r>
    <n v="16548"/>
    <n v="5194"/>
    <x v="12"/>
    <x v="12"/>
    <n v="65"/>
    <n v="55"/>
    <x v="0"/>
    <n v="1"/>
    <s v=""/>
    <s v="4"/>
    <n v="592"/>
    <n v="112000"/>
    <n v="1723"/>
    <x v="0"/>
    <x v="0"/>
    <x v="0"/>
    <m/>
    <n v="6.3428571428571431E-2"/>
  </r>
  <r>
    <n v="16938"/>
    <n v="4804"/>
    <x v="10"/>
    <x v="10"/>
    <n v="68"/>
    <n v="66"/>
    <x v="3"/>
    <n v="1"/>
    <s v="Calle del Gorrión"/>
    <s v="Semi-sótano exterior"/>
    <n v="592"/>
    <n v="112000"/>
    <n v="1647"/>
    <x v="1"/>
    <x v="0"/>
    <x v="0"/>
    <m/>
    <n v="6.3428571428571431E-2"/>
  </r>
  <r>
    <n v="17177"/>
    <n v="4565"/>
    <x v="22"/>
    <x v="22"/>
    <n v="60"/>
    <n v="58"/>
    <x v="0"/>
    <n v="1"/>
    <s v="Calle del Espinar"/>
    <s v="3"/>
    <n v="592"/>
    <n v="112000"/>
    <n v="1867"/>
    <x v="1"/>
    <x v="0"/>
    <x v="0"/>
    <m/>
    <n v="6.3428571428571431E-2"/>
  </r>
  <r>
    <n v="17219"/>
    <n v="4523"/>
    <x v="12"/>
    <x v="12"/>
    <n v="118"/>
    <n v="100"/>
    <x v="4"/>
    <n v="2"/>
    <s v=""/>
    <s v="2"/>
    <n v="592"/>
    <n v="112000"/>
    <n v="949"/>
    <x v="0"/>
    <x v="1"/>
    <x v="0"/>
    <b v="1"/>
    <n v="6.3428571428571431E-2"/>
  </r>
  <r>
    <n v="21328"/>
    <n v="414"/>
    <x v="40"/>
    <x v="40"/>
    <n v="43"/>
    <n v="42"/>
    <x v="0"/>
    <n v="1"/>
    <s v="Calle de la Marquesa de Silvela"/>
    <s v="3"/>
    <n v="592"/>
    <n v="112000"/>
    <n v="2605"/>
    <x v="1"/>
    <x v="0"/>
    <x v="0"/>
    <m/>
    <n v="6.3428571428571431E-2"/>
  </r>
  <r>
    <n v="4782"/>
    <n v="16960"/>
    <x v="6"/>
    <x v="6"/>
    <n v="70"/>
    <n v="66"/>
    <x v="3"/>
    <n v="1"/>
    <s v="Calle Cantalapiedra"/>
    <s v="5"/>
    <n v="595"/>
    <n v="112700"/>
    <n v="1610"/>
    <x v="0"/>
    <x v="0"/>
    <x v="2"/>
    <m/>
    <n v="6.3354037267080748E-2"/>
  </r>
  <r>
    <n v="5265"/>
    <n v="16477"/>
    <x v="6"/>
    <x v="6"/>
    <n v="63"/>
    <n v="50"/>
    <x v="3"/>
    <n v="1"/>
    <s v="Calle Cantalapiedra"/>
    <s v="5"/>
    <n v="595"/>
    <n v="112700"/>
    <n v="1789"/>
    <x v="0"/>
    <x v="0"/>
    <x v="2"/>
    <m/>
    <n v="6.3354037267080748E-2"/>
  </r>
  <r>
    <n v="2283"/>
    <n v="19459"/>
    <x v="49"/>
    <x v="49"/>
    <n v="60"/>
    <n v="52"/>
    <x v="2"/>
    <n v="1"/>
    <s v="Calle de Carabelos"/>
    <s v="Bajo"/>
    <n v="596"/>
    <n v="113000"/>
    <n v="1883"/>
    <x v="0"/>
    <x v="0"/>
    <x v="0"/>
    <b v="1"/>
    <n v="6.3292035398230084E-2"/>
  </r>
  <r>
    <n v="2288"/>
    <n v="19454"/>
    <x v="36"/>
    <x v="36"/>
    <n v="109"/>
    <n v="80"/>
    <x v="3"/>
    <n v="2"/>
    <s v="Calle de Oreja"/>
    <s v="7"/>
    <n v="596"/>
    <n v="113000"/>
    <n v="1037"/>
    <x v="0"/>
    <x v="1"/>
    <x v="0"/>
    <m/>
    <n v="6.3292035398230084E-2"/>
  </r>
  <r>
    <n v="5435"/>
    <n v="16307"/>
    <x v="6"/>
    <x v="6"/>
    <n v="50"/>
    <n v="44"/>
    <x v="0"/>
    <n v="1"/>
    <s v="Calle Montseny"/>
    <s v="1"/>
    <n v="596"/>
    <n v="113000"/>
    <n v="2260"/>
    <x v="0"/>
    <x v="0"/>
    <x v="1"/>
    <m/>
    <n v="6.3292035398230084E-2"/>
  </r>
  <r>
    <n v="138"/>
    <n v="21604"/>
    <x v="13"/>
    <x v="13"/>
    <n v="77"/>
    <n v="66"/>
    <x v="3"/>
    <n v="1"/>
    <s v=""/>
    <s v="1"/>
    <n v="598"/>
    <n v="113500"/>
    <n v="1474"/>
    <x v="1"/>
    <x v="0"/>
    <x v="0"/>
    <m/>
    <n v="6.3224669603524228E-2"/>
  </r>
  <r>
    <n v="1375"/>
    <n v="20367"/>
    <x v="20"/>
    <x v="20"/>
    <n v="57"/>
    <n v="46"/>
    <x v="0"/>
    <n v="1"/>
    <s v=""/>
    <s v=""/>
    <n v="598"/>
    <n v="113500"/>
    <n v="1991"/>
    <x v="1"/>
    <x v="0"/>
    <x v="0"/>
    <m/>
    <n v="6.3224669603524228E-2"/>
  </r>
  <r>
    <n v="4716"/>
    <n v="17026"/>
    <x v="25"/>
    <x v="25"/>
    <n v="86"/>
    <n v="78"/>
    <x v="3"/>
    <n v="1"/>
    <s v="cazorla"/>
    <s v="3"/>
    <n v="598"/>
    <n v="113500"/>
    <n v="1320"/>
    <x v="0"/>
    <x v="0"/>
    <x v="0"/>
    <m/>
    <n v="6.3224669603524228E-2"/>
  </r>
  <r>
    <n v="1866"/>
    <n v="19876"/>
    <x v="14"/>
    <x v="14"/>
    <n v="54"/>
    <n v="50"/>
    <x v="0"/>
    <n v="1"/>
    <s v="Calle Nicolás Sánchez"/>
    <s v="3"/>
    <n v="600"/>
    <n v="113900"/>
    <n v="2109"/>
    <x v="1"/>
    <x v="0"/>
    <x v="0"/>
    <m/>
    <n v="6.3213345039508345E-2"/>
  </r>
  <r>
    <n v="1499"/>
    <n v="20243"/>
    <x v="20"/>
    <x v="20"/>
    <n v="60"/>
    <n v="50"/>
    <x v="0"/>
    <n v="1"/>
    <s v=""/>
    <s v="3"/>
    <n v="600"/>
    <n v="114000"/>
    <n v="1900"/>
    <x v="1"/>
    <x v="0"/>
    <x v="0"/>
    <m/>
    <n v="6.3157894736842107E-2"/>
  </r>
  <r>
    <n v="2256"/>
    <n v="19486"/>
    <x v="40"/>
    <x v="40"/>
    <n v="70"/>
    <n v="54"/>
    <x v="0"/>
    <n v="1"/>
    <s v=""/>
    <s v="4"/>
    <n v="600"/>
    <n v="114000"/>
    <n v="1629"/>
    <x v="1"/>
    <x v="0"/>
    <x v="2"/>
    <m/>
    <n v="6.3157894736842107E-2"/>
  </r>
  <r>
    <n v="2266"/>
    <n v="19476"/>
    <x v="40"/>
    <x v="40"/>
    <n v="70"/>
    <n v="65"/>
    <x v="0"/>
    <m/>
    <s v="Calle María Antonia"/>
    <s v="4"/>
    <n v="600"/>
    <n v="114000"/>
    <n v="1629"/>
    <x v="1"/>
    <x v="0"/>
    <x v="2"/>
    <m/>
    <n v="6.3157894736842107E-2"/>
  </r>
  <r>
    <n v="2751"/>
    <n v="18991"/>
    <x v="50"/>
    <x v="50"/>
    <n v="49"/>
    <n v="41"/>
    <x v="0"/>
    <n v="1"/>
    <s v="Calle de Villaamil"/>
    <s v="Bajo"/>
    <n v="600"/>
    <n v="114000"/>
    <n v="2327"/>
    <x v="0"/>
    <x v="1"/>
    <x v="1"/>
    <m/>
    <n v="6.3157894736842107E-2"/>
  </r>
  <r>
    <n v="3318"/>
    <n v="18424"/>
    <x v="50"/>
    <x v="50"/>
    <n v="45"/>
    <n v="39"/>
    <x v="0"/>
    <n v="1"/>
    <s v="Calle de Villaamil"/>
    <s v="Bajo"/>
    <n v="600"/>
    <n v="114000"/>
    <n v="2533"/>
    <x v="0"/>
    <x v="1"/>
    <x v="1"/>
    <m/>
    <n v="6.3157894736842107E-2"/>
  </r>
  <r>
    <n v="4894"/>
    <n v="16848"/>
    <x v="2"/>
    <x v="2"/>
    <n v="76"/>
    <n v="69"/>
    <x v="3"/>
    <n v="1"/>
    <s v="Calle del Vizconde de Arlessón"/>
    <s v="3"/>
    <n v="600"/>
    <n v="114000"/>
    <n v="1500"/>
    <x v="1"/>
    <x v="1"/>
    <x v="0"/>
    <m/>
    <n v="6.3157894736842107E-2"/>
  </r>
  <r>
    <n v="5449"/>
    <n v="16293"/>
    <x v="8"/>
    <x v="8"/>
    <n v="55"/>
    <n v="50"/>
    <x v="3"/>
    <n v="1"/>
    <s v="Calle Vélez Málaga"/>
    <s v="Entreplanta exterior"/>
    <n v="600"/>
    <n v="114000"/>
    <n v="2073"/>
    <x v="0"/>
    <x v="0"/>
    <x v="0"/>
    <m/>
    <n v="6.3157894736842107E-2"/>
  </r>
  <r>
    <n v="5452"/>
    <n v="16290"/>
    <x v="2"/>
    <x v="2"/>
    <n v="68"/>
    <n v="60"/>
    <x v="0"/>
    <n v="1"/>
    <s v="Calle de Manuel Maroto"/>
    <s v="Bajo"/>
    <n v="600"/>
    <n v="114000"/>
    <n v="1676"/>
    <x v="0"/>
    <x v="0"/>
    <x v="0"/>
    <m/>
    <n v="6.3157894736842107E-2"/>
  </r>
  <r>
    <n v="6272"/>
    <n v="15470"/>
    <x v="46"/>
    <x v="46"/>
    <n v="46"/>
    <n v="45"/>
    <x v="0"/>
    <n v="1"/>
    <s v="Costanilla de los Olivos"/>
    <s v="4"/>
    <n v="600"/>
    <n v="114000"/>
    <n v="2478"/>
    <x v="0"/>
    <x v="0"/>
    <x v="0"/>
    <m/>
    <n v="6.3157894736842107E-2"/>
  </r>
  <r>
    <n v="6347"/>
    <n v="15395"/>
    <x v="46"/>
    <x v="46"/>
    <n v="50"/>
    <n v="45"/>
    <x v="0"/>
    <n v="1"/>
    <s v="Costanilla de los Olivos"/>
    <s v="4"/>
    <n v="600"/>
    <n v="114000"/>
    <n v="2280"/>
    <x v="0"/>
    <x v="0"/>
    <x v="0"/>
    <m/>
    <n v="6.3157894736842107E-2"/>
  </r>
  <r>
    <n v="16066"/>
    <n v="5676"/>
    <x v="22"/>
    <x v="22"/>
    <n v="66"/>
    <n v="62"/>
    <x v="0"/>
    <n v="1"/>
    <s v="Calle de Tucan"/>
    <s v="4"/>
    <n v="600"/>
    <n v="114000"/>
    <n v="1727"/>
    <x v="0"/>
    <x v="0"/>
    <x v="0"/>
    <m/>
    <n v="6.3157894736842107E-2"/>
  </r>
  <r>
    <n v="16377"/>
    <n v="5365"/>
    <x v="12"/>
    <x v="12"/>
    <n v="60"/>
    <n v="55"/>
    <x v="0"/>
    <n v="1"/>
    <s v=""/>
    <s v="3"/>
    <n v="600"/>
    <n v="114000"/>
    <n v="1900"/>
    <x v="1"/>
    <x v="0"/>
    <x v="0"/>
    <m/>
    <n v="6.3157894736842107E-2"/>
  </r>
  <r>
    <n v="18646"/>
    <n v="3096"/>
    <x v="57"/>
    <x v="57"/>
    <n v="21"/>
    <n v="20"/>
    <x v="1"/>
    <n v="1"/>
    <s v="Calle de Bernardo López García"/>
    <s v=""/>
    <n v="600"/>
    <n v="114000"/>
    <n v="5429"/>
    <x v="0"/>
    <x v="1"/>
    <x v="0"/>
    <m/>
    <n v="6.3157894736842107E-2"/>
  </r>
  <r>
    <n v="21437"/>
    <n v="305"/>
    <x v="9"/>
    <x v="9"/>
    <n v="58"/>
    <n v="54"/>
    <x v="3"/>
    <n v="1"/>
    <s v=""/>
    <s v="5"/>
    <n v="600"/>
    <n v="114000"/>
    <n v="2069"/>
    <x v="1"/>
    <x v="0"/>
    <x v="0"/>
    <m/>
    <n v="6.3157894736842107E-2"/>
  </r>
  <r>
    <n v="2115"/>
    <n v="19627"/>
    <x v="15"/>
    <x v="15"/>
    <n v="55"/>
    <n v="52"/>
    <x v="0"/>
    <n v="1"/>
    <s v="Calle de Ramón Luján"/>
    <s v="4"/>
    <n v="602"/>
    <n v="114500"/>
    <n v="2082"/>
    <x v="1"/>
    <x v="0"/>
    <x v="0"/>
    <m/>
    <n v="6.3091703056768561E-2"/>
  </r>
  <r>
    <n v="5269"/>
    <n v="16473"/>
    <x v="2"/>
    <x v="2"/>
    <n v="70"/>
    <n v="62"/>
    <x v="0"/>
    <n v="1"/>
    <s v="Calle Salvador Martínez Lozano"/>
    <s v="2"/>
    <n v="602"/>
    <n v="114500"/>
    <n v="1636"/>
    <x v="0"/>
    <x v="0"/>
    <x v="1"/>
    <m/>
    <n v="6.3091703056768561E-2"/>
  </r>
  <r>
    <n v="16811"/>
    <n v="4931"/>
    <x v="32"/>
    <x v="32"/>
    <n v="70"/>
    <n v="63"/>
    <x v="3"/>
    <n v="1"/>
    <s v="Calle Castelo Branco"/>
    <s v="2"/>
    <n v="602"/>
    <n v="114500"/>
    <n v="1636"/>
    <x v="1"/>
    <x v="0"/>
    <x v="0"/>
    <m/>
    <n v="6.3091703056768561E-2"/>
  </r>
  <r>
    <n v="52"/>
    <n v="21690"/>
    <x v="13"/>
    <x v="13"/>
    <n v="65"/>
    <n v="52"/>
    <x v="0"/>
    <n v="1"/>
    <s v=""/>
    <s v=""/>
    <n v="604"/>
    <n v="115000"/>
    <n v="1769"/>
    <x v="0"/>
    <x v="0"/>
    <x v="0"/>
    <m/>
    <n v="6.3026086956521746E-2"/>
  </r>
  <r>
    <n v="305"/>
    <n v="21437"/>
    <x v="27"/>
    <x v="27"/>
    <n v="80"/>
    <n v="74"/>
    <x v="0"/>
    <n v="1"/>
    <s v="Calle Ampuero"/>
    <s v="3"/>
    <n v="604"/>
    <n v="115000"/>
    <n v="1438"/>
    <x v="0"/>
    <x v="1"/>
    <x v="0"/>
    <m/>
    <n v="6.3026086956521746E-2"/>
  </r>
  <r>
    <n v="690"/>
    <n v="21052"/>
    <x v="18"/>
    <x v="18"/>
    <n v="51"/>
    <n v="45"/>
    <x v="3"/>
    <n v="1"/>
    <s v="Calle Artesanía"/>
    <s v="3"/>
    <n v="604"/>
    <n v="115000"/>
    <n v="2255"/>
    <x v="0"/>
    <x v="0"/>
    <x v="0"/>
    <m/>
    <n v="6.3026086956521746E-2"/>
  </r>
  <r>
    <n v="693"/>
    <n v="21049"/>
    <x v="27"/>
    <x v="27"/>
    <n v="73"/>
    <n v="68"/>
    <x v="3"/>
    <n v="1"/>
    <s v="arechavaleta"/>
    <s v="Entreplanta exterior"/>
    <n v="604"/>
    <n v="115000"/>
    <n v="1575"/>
    <x v="0"/>
    <x v="0"/>
    <x v="0"/>
    <m/>
    <n v="6.3026086956521746E-2"/>
  </r>
  <r>
    <n v="870"/>
    <n v="20872"/>
    <x v="55"/>
    <x v="55"/>
    <n v="57"/>
    <n v="48"/>
    <x v="0"/>
    <n v="1"/>
    <s v=""/>
    <s v="3"/>
    <n v="604"/>
    <n v="115000"/>
    <n v="2018"/>
    <x v="0"/>
    <x v="0"/>
    <x v="0"/>
    <m/>
    <n v="6.3026086956521746E-2"/>
  </r>
  <r>
    <n v="990"/>
    <n v="20752"/>
    <x v="41"/>
    <x v="41"/>
    <n v="59"/>
    <n v="53"/>
    <x v="3"/>
    <n v="1"/>
    <s v="Calle Villacid de Campos"/>
    <s v="2"/>
    <n v="604"/>
    <n v="115000"/>
    <n v="1949"/>
    <x v="1"/>
    <x v="0"/>
    <x v="0"/>
    <m/>
    <n v="6.3026086956521746E-2"/>
  </r>
  <r>
    <n v="1000"/>
    <n v="20742"/>
    <x v="19"/>
    <x v="19"/>
    <n v="60"/>
    <n v="56"/>
    <x v="3"/>
    <n v="1"/>
    <s v="Calle de Herce"/>
    <s v="2"/>
    <n v="604"/>
    <n v="115000"/>
    <n v="1917"/>
    <x v="1"/>
    <x v="0"/>
    <x v="0"/>
    <m/>
    <n v="6.3026086956521746E-2"/>
  </r>
  <r>
    <n v="1510"/>
    <n v="20232"/>
    <x v="23"/>
    <x v="23"/>
    <n v="60"/>
    <n v="50"/>
    <x v="2"/>
    <n v="1"/>
    <s v="Calle Cerro del Murmullo"/>
    <s v="2"/>
    <n v="604"/>
    <n v="115000"/>
    <n v="1917"/>
    <x v="0"/>
    <x v="1"/>
    <x v="0"/>
    <m/>
    <n v="6.3026086956521746E-2"/>
  </r>
  <r>
    <n v="1978"/>
    <n v="19764"/>
    <x v="15"/>
    <x v="15"/>
    <n v="52"/>
    <n v="49"/>
    <x v="0"/>
    <n v="1"/>
    <s v="Calle de Ferroviarios"/>
    <s v="1"/>
    <n v="604"/>
    <n v="115000"/>
    <n v="2212"/>
    <x v="0"/>
    <x v="0"/>
    <x v="1"/>
    <m/>
    <n v="6.3026086956521746E-2"/>
  </r>
  <r>
    <n v="2060"/>
    <n v="19682"/>
    <x v="49"/>
    <x v="49"/>
    <n v="68"/>
    <n v="64"/>
    <x v="3"/>
    <n v="1"/>
    <s v="Calle de la Mezquita"/>
    <s v="4"/>
    <n v="604"/>
    <n v="115000"/>
    <n v="1691"/>
    <x v="0"/>
    <x v="0"/>
    <x v="0"/>
    <m/>
    <n v="6.3026086956521746E-2"/>
  </r>
  <r>
    <n v="2086"/>
    <n v="19656"/>
    <x v="15"/>
    <x v="15"/>
    <n v="45"/>
    <n v="40"/>
    <x v="0"/>
    <n v="1"/>
    <s v="Calle de Ferroviarios"/>
    <s v="Bajo"/>
    <n v="604"/>
    <n v="115000"/>
    <n v="2556"/>
    <x v="0"/>
    <x v="0"/>
    <x v="0"/>
    <m/>
    <n v="6.3026086956521746E-2"/>
  </r>
  <r>
    <n v="2093"/>
    <n v="19649"/>
    <x v="0"/>
    <x v="0"/>
    <n v="70"/>
    <n v="65"/>
    <x v="3"/>
    <n v="1"/>
    <s v=""/>
    <s v="3"/>
    <n v="604"/>
    <n v="115000"/>
    <n v="1643"/>
    <x v="0"/>
    <x v="0"/>
    <x v="0"/>
    <m/>
    <n v="6.3026086956521746E-2"/>
  </r>
  <r>
    <n v="3116"/>
    <n v="18626"/>
    <x v="5"/>
    <x v="5"/>
    <n v="35"/>
    <n v="32"/>
    <x v="1"/>
    <n v="1"/>
    <s v="Calle de Jerónima Llorente"/>
    <s v="4"/>
    <n v="604"/>
    <n v="115000"/>
    <n v="3286"/>
    <x v="1"/>
    <x v="0"/>
    <x v="1"/>
    <m/>
    <n v="6.3026086956521746E-2"/>
  </r>
  <r>
    <n v="4639"/>
    <n v="17103"/>
    <x v="21"/>
    <x v="21"/>
    <n v="58"/>
    <n v="45"/>
    <x v="1"/>
    <n v="1"/>
    <s v=""/>
    <s v="Bajo"/>
    <n v="604"/>
    <n v="115000"/>
    <n v="1983"/>
    <x v="0"/>
    <x v="1"/>
    <x v="2"/>
    <m/>
    <n v="6.3026086956521746E-2"/>
  </r>
  <r>
    <n v="4699"/>
    <n v="17043"/>
    <x v="8"/>
    <x v="8"/>
    <n v="57"/>
    <n v="49"/>
    <x v="0"/>
    <n v="1"/>
    <s v="Campo de la paloma"/>
    <s v="1"/>
    <n v="604"/>
    <n v="115000"/>
    <n v="2018"/>
    <x v="0"/>
    <x v="0"/>
    <x v="0"/>
    <m/>
    <n v="6.3026086956521746E-2"/>
  </r>
  <r>
    <n v="4754"/>
    <n v="16988"/>
    <x v="8"/>
    <x v="8"/>
    <n v="65"/>
    <n v="55"/>
    <x v="0"/>
    <n v="1"/>
    <s v="Calle de Villalobos"/>
    <s v="Entreplanta exterior"/>
    <n v="604"/>
    <n v="115000"/>
    <n v="1769"/>
    <x v="0"/>
    <x v="1"/>
    <x v="0"/>
    <b v="1"/>
    <n v="6.3026086956521746E-2"/>
  </r>
  <r>
    <n v="4785"/>
    <n v="16957"/>
    <x v="33"/>
    <x v="33"/>
    <n v="68"/>
    <n v="55"/>
    <x v="3"/>
    <n v="1"/>
    <s v="Calle Pedro Laborde"/>
    <s v="4"/>
    <n v="604"/>
    <n v="115000"/>
    <n v="1691"/>
    <x v="0"/>
    <x v="0"/>
    <x v="1"/>
    <m/>
    <n v="6.3026086956521746E-2"/>
  </r>
  <r>
    <n v="4789"/>
    <n v="16953"/>
    <x v="33"/>
    <x v="33"/>
    <n v="80"/>
    <n v="60"/>
    <x v="3"/>
    <n v="1"/>
    <s v="ETNA"/>
    <s v="2"/>
    <n v="604"/>
    <n v="115000"/>
    <n v="1438"/>
    <x v="0"/>
    <x v="1"/>
    <x v="0"/>
    <m/>
    <n v="6.3026086956521746E-2"/>
  </r>
  <r>
    <n v="4916"/>
    <n v="16826"/>
    <x v="6"/>
    <x v="6"/>
    <n v="45"/>
    <n v="40"/>
    <x v="1"/>
    <n v="1"/>
    <s v="Camino de Valderribas"/>
    <s v="Bajo"/>
    <n v="604"/>
    <n v="115000"/>
    <n v="2556"/>
    <x v="0"/>
    <x v="0"/>
    <x v="0"/>
    <m/>
    <n v="6.3026086956521746E-2"/>
  </r>
  <r>
    <n v="5120"/>
    <n v="16622"/>
    <x v="2"/>
    <x v="2"/>
    <n v="62"/>
    <n v="58"/>
    <x v="0"/>
    <n v="1"/>
    <s v="Calle Puerto de la Bonaigua"/>
    <s v="2"/>
    <n v="604"/>
    <n v="115000"/>
    <n v="1855"/>
    <x v="0"/>
    <x v="0"/>
    <x v="0"/>
    <m/>
    <n v="6.3026086956521746E-2"/>
  </r>
  <r>
    <n v="5356"/>
    <n v="16386"/>
    <x v="8"/>
    <x v="8"/>
    <n v="63"/>
    <n v="60"/>
    <x v="0"/>
    <n v="1"/>
    <s v="Calle de San Claudio"/>
    <s v="4"/>
    <n v="604"/>
    <n v="115000"/>
    <n v="1825"/>
    <x v="0"/>
    <x v="0"/>
    <x v="0"/>
    <m/>
    <n v="6.3026086956521746E-2"/>
  </r>
  <r>
    <n v="5363"/>
    <n v="16379"/>
    <x v="2"/>
    <x v="2"/>
    <n v="81"/>
    <n v="77"/>
    <x v="3"/>
    <n v="1"/>
    <s v="Calle de Albalate del Arzobispo"/>
    <s v="2"/>
    <n v="604"/>
    <n v="115000"/>
    <n v="1420"/>
    <x v="0"/>
    <x v="0"/>
    <x v="0"/>
    <m/>
    <n v="6.3026086956521746E-2"/>
  </r>
  <r>
    <n v="5457"/>
    <n v="16285"/>
    <x v="8"/>
    <x v="8"/>
    <n v="65"/>
    <n v="60"/>
    <x v="0"/>
    <n v="1"/>
    <s v="Avenida de Miguel Hernández"/>
    <s v="2"/>
    <n v="604"/>
    <n v="115000"/>
    <n v="1769"/>
    <x v="0"/>
    <x v="1"/>
    <x v="0"/>
    <b v="1"/>
    <n v="6.3026086956521746E-2"/>
  </r>
  <r>
    <n v="5488"/>
    <n v="16254"/>
    <x v="2"/>
    <x v="2"/>
    <n v="81"/>
    <n v="77"/>
    <x v="3"/>
    <n v="1"/>
    <s v="Calle de Albalate del Arzobispo"/>
    <s v="2"/>
    <n v="604"/>
    <n v="115000"/>
    <n v="1420"/>
    <x v="0"/>
    <x v="0"/>
    <x v="0"/>
    <m/>
    <n v="6.3026086956521746E-2"/>
  </r>
  <r>
    <n v="6273"/>
    <n v="15469"/>
    <x v="48"/>
    <x v="48"/>
    <n v="35"/>
    <n v="33"/>
    <x v="1"/>
    <n v="1"/>
    <s v="Paseo de Extremadura"/>
    <s v="Bajo"/>
    <n v="604"/>
    <n v="115000"/>
    <n v="3286"/>
    <x v="0"/>
    <x v="0"/>
    <x v="0"/>
    <m/>
    <n v="6.3026086956521746E-2"/>
  </r>
  <r>
    <n v="6466"/>
    <n v="15276"/>
    <x v="48"/>
    <x v="48"/>
    <n v="43"/>
    <n v="41"/>
    <x v="0"/>
    <n v="1"/>
    <s v="Calle del Lucero"/>
    <s v=""/>
    <n v="604"/>
    <n v="115000"/>
    <n v="2674"/>
    <x v="0"/>
    <x v="2"/>
    <x v="2"/>
    <m/>
    <n v="6.3026086956521746E-2"/>
  </r>
  <r>
    <n v="6522"/>
    <n v="15220"/>
    <x v="48"/>
    <x v="48"/>
    <n v="65"/>
    <n v="60"/>
    <x v="0"/>
    <n v="1"/>
    <s v=""/>
    <s v="3"/>
    <n v="604"/>
    <n v="115000"/>
    <n v="1769"/>
    <x v="0"/>
    <x v="0"/>
    <x v="0"/>
    <m/>
    <n v="6.3026086956521746E-2"/>
  </r>
  <r>
    <n v="6615"/>
    <n v="15127"/>
    <x v="46"/>
    <x v="46"/>
    <n v="62"/>
    <n v="54"/>
    <x v="1"/>
    <n v="1"/>
    <s v=""/>
    <s v="1"/>
    <n v="604"/>
    <n v="115000"/>
    <n v="1855"/>
    <x v="0"/>
    <x v="0"/>
    <x v="0"/>
    <m/>
    <n v="6.3026086956521746E-2"/>
  </r>
  <r>
    <n v="8976"/>
    <n v="12766"/>
    <x v="58"/>
    <x v="58"/>
    <n v="52"/>
    <n v="46"/>
    <x v="1"/>
    <n v="1"/>
    <s v="Calle de Celanova"/>
    <s v="Bajo"/>
    <n v="604"/>
    <n v="115000"/>
    <n v="2212"/>
    <x v="0"/>
    <x v="1"/>
    <x v="0"/>
    <m/>
    <n v="6.3026086956521746E-2"/>
  </r>
  <r>
    <n v="9286"/>
    <n v="12456"/>
    <x v="58"/>
    <x v="58"/>
    <n v="35"/>
    <n v="32"/>
    <x v="1"/>
    <n v="1"/>
    <s v="Calle de Celanova"/>
    <s v="Bajo"/>
    <n v="604"/>
    <n v="115000"/>
    <n v="3286"/>
    <x v="0"/>
    <x v="0"/>
    <x v="0"/>
    <m/>
    <n v="6.3026086956521746E-2"/>
  </r>
  <r>
    <n v="13345"/>
    <n v="8397"/>
    <x v="4"/>
    <x v="4"/>
    <n v="51"/>
    <n v="47"/>
    <x v="0"/>
    <n v="1"/>
    <s v=""/>
    <s v="Bajo"/>
    <n v="604"/>
    <n v="115000"/>
    <n v="2255"/>
    <x v="0"/>
    <x v="1"/>
    <x v="0"/>
    <m/>
    <n v="6.3026086956521746E-2"/>
  </r>
  <r>
    <n v="13378"/>
    <n v="8364"/>
    <x v="4"/>
    <x v="4"/>
    <n v="42"/>
    <n v="38"/>
    <x v="0"/>
    <n v="1"/>
    <s v=""/>
    <s v="Bajo"/>
    <n v="604"/>
    <n v="115000"/>
    <n v="2738"/>
    <x v="0"/>
    <x v="0"/>
    <x v="1"/>
    <m/>
    <n v="6.3026086956521746E-2"/>
  </r>
  <r>
    <n v="13379"/>
    <n v="8363"/>
    <x v="4"/>
    <x v="4"/>
    <n v="60"/>
    <n v="50"/>
    <x v="0"/>
    <n v="1"/>
    <s v=""/>
    <s v="Sótano interior"/>
    <n v="604"/>
    <n v="115000"/>
    <n v="1917"/>
    <x v="0"/>
    <x v="0"/>
    <x v="1"/>
    <m/>
    <n v="6.3026086956521746E-2"/>
  </r>
  <r>
    <n v="15949"/>
    <n v="5793"/>
    <x v="22"/>
    <x v="22"/>
    <n v="80"/>
    <n v="67"/>
    <x v="3"/>
    <n v="1"/>
    <s v="Calle del General Ricardos"/>
    <s v="2"/>
    <n v="604"/>
    <n v="115000"/>
    <n v="1438"/>
    <x v="0"/>
    <x v="0"/>
    <x v="0"/>
    <m/>
    <n v="6.3026086956521746E-2"/>
  </r>
  <r>
    <n v="15977"/>
    <n v="5765"/>
    <x v="32"/>
    <x v="32"/>
    <n v="75"/>
    <n v="70"/>
    <x v="3"/>
    <n v="2"/>
    <s v="Camino viejo de leganes"/>
    <s v="2"/>
    <n v="604"/>
    <n v="115000"/>
    <n v="1533"/>
    <x v="0"/>
    <x v="0"/>
    <x v="0"/>
    <m/>
    <n v="6.3026086956521746E-2"/>
  </r>
  <r>
    <n v="16378"/>
    <n v="5364"/>
    <x v="12"/>
    <x v="12"/>
    <n v="75"/>
    <n v="65"/>
    <x v="0"/>
    <n v="1"/>
    <s v=""/>
    <s v="2"/>
    <n v="604"/>
    <n v="115000"/>
    <n v="1533"/>
    <x v="0"/>
    <x v="0"/>
    <x v="0"/>
    <m/>
    <n v="6.3026086956521746E-2"/>
  </r>
  <r>
    <n v="16379"/>
    <n v="5363"/>
    <x v="12"/>
    <x v="12"/>
    <n v="65"/>
    <n v="55"/>
    <x v="0"/>
    <n v="1"/>
    <s v=""/>
    <s v="2"/>
    <n v="604"/>
    <n v="115000"/>
    <n v="1769"/>
    <x v="0"/>
    <x v="0"/>
    <x v="0"/>
    <m/>
    <n v="6.3026086956521746E-2"/>
  </r>
  <r>
    <n v="16475"/>
    <n v="5267"/>
    <x v="10"/>
    <x v="10"/>
    <n v="67"/>
    <n v="58"/>
    <x v="3"/>
    <n v="1"/>
    <s v="Calle del Toboso"/>
    <s v="2"/>
    <n v="604"/>
    <n v="115000"/>
    <n v="1716"/>
    <x v="1"/>
    <x v="0"/>
    <x v="0"/>
    <m/>
    <n v="6.3026086956521746E-2"/>
  </r>
  <r>
    <n v="16477"/>
    <n v="5265"/>
    <x v="12"/>
    <x v="12"/>
    <n v="88"/>
    <n v="68"/>
    <x v="3"/>
    <n v="1"/>
    <s v=""/>
    <s v="2"/>
    <n v="604"/>
    <n v="115000"/>
    <n v="1307"/>
    <x v="1"/>
    <x v="0"/>
    <x v="0"/>
    <m/>
    <n v="6.3026086956521746E-2"/>
  </r>
  <r>
    <n v="16634"/>
    <n v="5108"/>
    <x v="12"/>
    <x v="12"/>
    <n v="75"/>
    <n v="68"/>
    <x v="0"/>
    <n v="1"/>
    <s v=""/>
    <s v="2"/>
    <n v="604"/>
    <n v="115000"/>
    <n v="1533"/>
    <x v="0"/>
    <x v="0"/>
    <x v="0"/>
    <m/>
    <n v="6.3026086956521746E-2"/>
  </r>
  <r>
    <n v="16690"/>
    <n v="5052"/>
    <x v="12"/>
    <x v="12"/>
    <n v="65"/>
    <n v="58"/>
    <x v="3"/>
    <n v="1"/>
    <s v=""/>
    <s v="2"/>
    <n v="604"/>
    <n v="115000"/>
    <n v="1769"/>
    <x v="0"/>
    <x v="2"/>
    <x v="0"/>
    <m/>
    <n v="6.3026086956521746E-2"/>
  </r>
  <r>
    <n v="16826"/>
    <n v="4916"/>
    <x v="10"/>
    <x v="10"/>
    <n v="59"/>
    <n v="49"/>
    <x v="1"/>
    <n v="1"/>
    <s v="Calle Jose Maria Peman"/>
    <s v="1"/>
    <n v="604"/>
    <n v="115000"/>
    <n v="1949"/>
    <x v="0"/>
    <x v="0"/>
    <x v="0"/>
    <m/>
    <n v="6.3026086956521746E-2"/>
  </r>
  <r>
    <n v="16923"/>
    <n v="4819"/>
    <x v="1"/>
    <x v="1"/>
    <n v="65"/>
    <n v="60"/>
    <x v="0"/>
    <n v="1"/>
    <s v="CLARA CAMPOAMOR"/>
    <s v="2"/>
    <n v="604"/>
    <n v="115000"/>
    <n v="1769"/>
    <x v="0"/>
    <x v="0"/>
    <x v="0"/>
    <m/>
    <n v="6.3026086956521746E-2"/>
  </r>
  <r>
    <n v="17070"/>
    <n v="4672"/>
    <x v="1"/>
    <x v="1"/>
    <n v="66"/>
    <n v="59"/>
    <x v="0"/>
    <n v="1"/>
    <s v="Calle Santiago Cuende"/>
    <s v="1"/>
    <n v="604"/>
    <n v="115000"/>
    <n v="1742"/>
    <x v="0"/>
    <x v="0"/>
    <x v="0"/>
    <m/>
    <n v="6.3026086956521746E-2"/>
  </r>
  <r>
    <n v="17107"/>
    <n v="4635"/>
    <x v="10"/>
    <x v="10"/>
    <n v="45"/>
    <n v="41"/>
    <x v="0"/>
    <n v="1"/>
    <s v="Calle de Zaida"/>
    <s v="Bajo"/>
    <n v="604"/>
    <n v="115000"/>
    <n v="2556"/>
    <x v="0"/>
    <x v="0"/>
    <x v="0"/>
    <m/>
    <n v="6.3026086956521746E-2"/>
  </r>
  <r>
    <n v="17191"/>
    <n v="4551"/>
    <x v="10"/>
    <x v="10"/>
    <n v="66"/>
    <n v="50"/>
    <x v="0"/>
    <n v="1"/>
    <s v="Calle del Toboso"/>
    <s v="1"/>
    <n v="604"/>
    <n v="115000"/>
    <n v="1742"/>
    <x v="0"/>
    <x v="0"/>
    <x v="2"/>
    <m/>
    <n v="6.3026086956521746E-2"/>
  </r>
  <r>
    <n v="17254"/>
    <n v="4488"/>
    <x v="17"/>
    <x v="17"/>
    <n v="60"/>
    <n v="52"/>
    <x v="3"/>
    <n v="1"/>
    <s v="Calle de la Duquesa de Tamames"/>
    <s v="2"/>
    <n v="604"/>
    <n v="115000"/>
    <n v="1917"/>
    <x v="0"/>
    <x v="0"/>
    <x v="0"/>
    <m/>
    <n v="6.3026086956521746E-2"/>
  </r>
  <r>
    <n v="21229"/>
    <n v="513"/>
    <x v="13"/>
    <x v="13"/>
    <n v="83"/>
    <n v="74"/>
    <x v="0"/>
    <n v="1"/>
    <s v=""/>
    <s v="4"/>
    <n v="604"/>
    <n v="115000"/>
    <n v="1386"/>
    <x v="0"/>
    <x v="0"/>
    <x v="0"/>
    <m/>
    <n v="6.3026086956521746E-2"/>
  </r>
  <r>
    <n v="21455"/>
    <n v="287"/>
    <x v="43"/>
    <x v="43"/>
    <n v="48"/>
    <n v="40"/>
    <x v="0"/>
    <n v="1"/>
    <s v="Calle de Fray José Cerdeiriña"/>
    <s v="Bajo"/>
    <n v="604"/>
    <n v="115000"/>
    <n v="2396"/>
    <x v="0"/>
    <x v="0"/>
    <x v="0"/>
    <m/>
    <n v="6.3026086956521746E-2"/>
  </r>
  <r>
    <n v="1986"/>
    <n v="19756"/>
    <x v="0"/>
    <x v="0"/>
    <n v="80"/>
    <n v="30"/>
    <x v="1"/>
    <n v="1"/>
    <s v=""/>
    <s v="3"/>
    <n v="609"/>
    <n v="116000"/>
    <n v="1450"/>
    <x v="0"/>
    <x v="1"/>
    <x v="0"/>
    <m/>
    <n v="6.3E-2"/>
  </r>
  <r>
    <n v="4939"/>
    <n v="16803"/>
    <x v="8"/>
    <x v="8"/>
    <n v="70"/>
    <n v="65"/>
    <x v="0"/>
    <n v="1"/>
    <s v="Calle de Villalobos"/>
    <s v="1"/>
    <n v="609"/>
    <n v="116000"/>
    <n v="1657"/>
    <x v="0"/>
    <x v="1"/>
    <x v="0"/>
    <b v="1"/>
    <n v="6.3E-2"/>
  </r>
  <r>
    <n v="5560"/>
    <n v="16182"/>
    <x v="9"/>
    <x v="9"/>
    <n v="112"/>
    <n v="93"/>
    <x v="3"/>
    <n v="2"/>
    <s v=""/>
    <s v="5"/>
    <n v="609"/>
    <n v="116000"/>
    <n v="1036"/>
    <x v="0"/>
    <x v="1"/>
    <x v="0"/>
    <m/>
    <n v="6.3E-2"/>
  </r>
  <r>
    <n v="6602"/>
    <n v="15140"/>
    <x v="29"/>
    <x v="29"/>
    <n v="47"/>
    <n v="37"/>
    <x v="1"/>
    <n v="1"/>
    <s v=""/>
    <s v="1"/>
    <n v="609"/>
    <n v="116000"/>
    <n v="2468"/>
    <x v="0"/>
    <x v="1"/>
    <x v="0"/>
    <b v="1"/>
    <n v="6.3E-2"/>
  </r>
  <r>
    <n v="6644"/>
    <n v="15098"/>
    <x v="43"/>
    <x v="43"/>
    <n v="80"/>
    <n v="75"/>
    <x v="0"/>
    <n v="1"/>
    <s v="Calle Fuerte de Navidad"/>
    <s v="6"/>
    <n v="609"/>
    <n v="116000"/>
    <n v="1450"/>
    <x v="0"/>
    <x v="1"/>
    <x v="0"/>
    <m/>
    <n v="6.3E-2"/>
  </r>
  <r>
    <n v="8442"/>
    <n v="13300"/>
    <x v="59"/>
    <x v="59"/>
    <n v="48"/>
    <n v="42"/>
    <x v="1"/>
    <n v="1"/>
    <s v=""/>
    <s v=""/>
    <n v="609"/>
    <n v="116000"/>
    <n v="2417"/>
    <x v="0"/>
    <x v="0"/>
    <x v="0"/>
    <m/>
    <n v="6.3E-2"/>
  </r>
  <r>
    <n v="16100"/>
    <n v="5642"/>
    <x v="1"/>
    <x v="1"/>
    <n v="83"/>
    <n v="80"/>
    <x v="3"/>
    <n v="2"/>
    <s v="MONSEÑOR OSCAR ROMERO"/>
    <s v="1"/>
    <n v="609"/>
    <n v="116000"/>
    <n v="1398"/>
    <x v="1"/>
    <x v="0"/>
    <x v="0"/>
    <m/>
    <n v="6.3E-2"/>
  </r>
  <r>
    <n v="504"/>
    <n v="21238"/>
    <x v="13"/>
    <x v="13"/>
    <n v="66"/>
    <n v="62"/>
    <x v="0"/>
    <n v="1"/>
    <s v=""/>
    <s v="1"/>
    <n v="611"/>
    <n v="116600"/>
    <n v="1767"/>
    <x v="0"/>
    <x v="1"/>
    <x v="0"/>
    <m/>
    <n v="6.2881646655231563E-2"/>
  </r>
  <r>
    <n v="5657"/>
    <n v="16085"/>
    <x v="9"/>
    <x v="9"/>
    <n v="61"/>
    <n v="52"/>
    <x v="0"/>
    <n v="1"/>
    <s v=""/>
    <s v=""/>
    <n v="613"/>
    <n v="116990"/>
    <n v="1918"/>
    <x v="0"/>
    <x v="0"/>
    <x v="0"/>
    <m/>
    <n v="6.2877168988802468E-2"/>
  </r>
  <r>
    <n v="6088"/>
    <n v="15654"/>
    <x v="46"/>
    <x v="46"/>
    <n v="52"/>
    <n v="48"/>
    <x v="0"/>
    <n v="1"/>
    <s v="Costanilla de los Olivos"/>
    <s v="4"/>
    <n v="613"/>
    <n v="117000"/>
    <n v="2250"/>
    <x v="0"/>
    <x v="0"/>
    <x v="0"/>
    <m/>
    <n v="6.2871794871794867E-2"/>
  </r>
  <r>
    <n v="6419"/>
    <n v="15323"/>
    <x v="45"/>
    <x v="45"/>
    <n v="53"/>
    <n v="50"/>
    <x v="0"/>
    <n v="1"/>
    <s v="Calle de León V de Armenia"/>
    <s v="3"/>
    <n v="613"/>
    <n v="117000"/>
    <n v="2208"/>
    <x v="0"/>
    <x v="1"/>
    <x v="0"/>
    <m/>
    <n v="6.2871794871794867E-2"/>
  </r>
  <r>
    <n v="13824"/>
    <n v="7918"/>
    <x v="4"/>
    <x v="4"/>
    <n v="52"/>
    <n v="45"/>
    <x v="0"/>
    <n v="1"/>
    <s v=""/>
    <s v="Bajo"/>
    <n v="613"/>
    <n v="117000"/>
    <n v="2250"/>
    <x v="1"/>
    <x v="0"/>
    <x v="0"/>
    <m/>
    <n v="6.2871794871794867E-2"/>
  </r>
  <r>
    <n v="16628"/>
    <n v="5114"/>
    <x v="22"/>
    <x v="22"/>
    <n v="80"/>
    <n v="60"/>
    <x v="3"/>
    <n v="1"/>
    <s v="Juan Alonso"/>
    <s v="4"/>
    <n v="613"/>
    <n v="117000"/>
    <n v="1462"/>
    <x v="1"/>
    <x v="0"/>
    <x v="0"/>
    <m/>
    <n v="6.2871794871794867E-2"/>
  </r>
  <r>
    <n v="16735"/>
    <n v="5007"/>
    <x v="32"/>
    <x v="32"/>
    <n v="95"/>
    <n v="90"/>
    <x v="3"/>
    <n v="2"/>
    <s v="Av. de Abrantes"/>
    <s v="3"/>
    <n v="613"/>
    <n v="117000"/>
    <n v="1232"/>
    <x v="0"/>
    <x v="1"/>
    <x v="0"/>
    <m/>
    <n v="6.2871794871794867E-2"/>
  </r>
  <r>
    <n v="1848"/>
    <n v="19894"/>
    <x v="15"/>
    <x v="15"/>
    <n v="61"/>
    <n v="50"/>
    <x v="3"/>
    <n v="1"/>
    <s v="Calle Cristo de Limpias"/>
    <s v="2"/>
    <n v="614"/>
    <n v="117260"/>
    <n v="1922"/>
    <x v="1"/>
    <x v="0"/>
    <x v="0"/>
    <m/>
    <n v="6.2834726249360401E-2"/>
  </r>
  <r>
    <n v="4956"/>
    <n v="16786"/>
    <x v="8"/>
    <x v="8"/>
    <n v="56"/>
    <n v="51"/>
    <x v="3"/>
    <n v="1"/>
    <s v="Calle Riojanos"/>
    <s v="Bajo"/>
    <n v="615"/>
    <n v="117500"/>
    <n v="2098"/>
    <x v="1"/>
    <x v="1"/>
    <x v="1"/>
    <b v="1"/>
    <n v="6.2808510638297871E-2"/>
  </r>
  <r>
    <n v="17238"/>
    <n v="4504"/>
    <x v="32"/>
    <x v="32"/>
    <n v="71"/>
    <n v="57"/>
    <x v="3"/>
    <n v="1"/>
    <s v="Avenida de Abrantes"/>
    <s v="1"/>
    <n v="615"/>
    <n v="117500"/>
    <n v="1655"/>
    <x v="0"/>
    <x v="0"/>
    <x v="0"/>
    <m/>
    <n v="6.2808510638297871E-2"/>
  </r>
  <r>
    <n v="1037"/>
    <n v="20705"/>
    <x v="19"/>
    <x v="19"/>
    <n v="63"/>
    <n v="48"/>
    <x v="0"/>
    <n v="1"/>
    <s v="Avenida de Daroca"/>
    <s v="5"/>
    <n v="617"/>
    <n v="118000"/>
    <n v="1873"/>
    <x v="0"/>
    <x v="0"/>
    <x v="0"/>
    <m/>
    <n v="6.2745762711864411E-2"/>
  </r>
  <r>
    <n v="1196"/>
    <n v="20546"/>
    <x v="41"/>
    <x v="41"/>
    <n v="65"/>
    <n v="58"/>
    <x v="0"/>
    <n v="1"/>
    <s v="Mercurio"/>
    <s v="2"/>
    <n v="617"/>
    <n v="118000"/>
    <n v="1815"/>
    <x v="0"/>
    <x v="0"/>
    <x v="0"/>
    <m/>
    <n v="6.2745762711864411E-2"/>
  </r>
  <r>
    <n v="1292"/>
    <n v="20450"/>
    <x v="20"/>
    <x v="20"/>
    <n v="65"/>
    <n v="55"/>
    <x v="0"/>
    <n v="1"/>
    <s v=""/>
    <s v="2"/>
    <n v="617"/>
    <n v="118000"/>
    <n v="1815"/>
    <x v="0"/>
    <x v="0"/>
    <x v="0"/>
    <m/>
    <n v="6.2745762711864411E-2"/>
  </r>
  <r>
    <n v="5098"/>
    <n v="16644"/>
    <x v="2"/>
    <x v="2"/>
    <n v="55"/>
    <n v="50"/>
    <x v="1"/>
    <n v="1"/>
    <s v=""/>
    <s v="1"/>
    <n v="617"/>
    <n v="118000"/>
    <n v="2145"/>
    <x v="0"/>
    <x v="1"/>
    <x v="0"/>
    <m/>
    <n v="6.2745762711864411E-2"/>
  </r>
  <r>
    <n v="5180"/>
    <n v="16562"/>
    <x v="21"/>
    <x v="21"/>
    <n v="65"/>
    <n v="50"/>
    <x v="3"/>
    <n v="1"/>
    <s v="Avenida de Buenos Aires"/>
    <s v="2"/>
    <n v="617"/>
    <n v="118000"/>
    <n v="1815"/>
    <x v="1"/>
    <x v="0"/>
    <x v="0"/>
    <m/>
    <n v="6.2745762711864411E-2"/>
  </r>
  <r>
    <n v="13017"/>
    <n v="8725"/>
    <x v="60"/>
    <x v="60"/>
    <n v="65"/>
    <n v="59"/>
    <x v="1"/>
    <n v="1"/>
    <s v="Calle Germán Pérez Carrasco"/>
    <s v="Semi-sótano interior"/>
    <n v="617"/>
    <n v="118000"/>
    <n v="1815"/>
    <x v="0"/>
    <x v="1"/>
    <x v="1"/>
    <m/>
    <n v="6.2745762711864411E-2"/>
  </r>
  <r>
    <n v="13805"/>
    <n v="7937"/>
    <x v="60"/>
    <x v="60"/>
    <n v="49"/>
    <n v="47"/>
    <x v="1"/>
    <n v="1"/>
    <s v="Calle Emilio Gastesi Fernández"/>
    <s v="Bajo"/>
    <n v="617"/>
    <n v="118000"/>
    <n v="2408"/>
    <x v="1"/>
    <x v="1"/>
    <x v="1"/>
    <m/>
    <n v="6.2745762711864411E-2"/>
  </r>
  <r>
    <n v="16108"/>
    <n v="5634"/>
    <x v="32"/>
    <x v="32"/>
    <n v="44"/>
    <n v="42"/>
    <x v="0"/>
    <n v="1"/>
    <s v=""/>
    <s v="3"/>
    <n v="617"/>
    <n v="118000"/>
    <n v="2682"/>
    <x v="0"/>
    <x v="0"/>
    <x v="2"/>
    <m/>
    <n v="6.2745762711864411E-2"/>
  </r>
  <r>
    <n v="16374"/>
    <n v="5368"/>
    <x v="1"/>
    <x v="1"/>
    <n v="67"/>
    <n v="65"/>
    <x v="3"/>
    <n v="1"/>
    <s v="federico grases"/>
    <s v="1"/>
    <n v="617"/>
    <n v="118000"/>
    <n v="1761"/>
    <x v="0"/>
    <x v="0"/>
    <x v="0"/>
    <b v="1"/>
    <n v="6.2745762711864411E-2"/>
  </r>
  <r>
    <n v="16648"/>
    <n v="5094"/>
    <x v="17"/>
    <x v="17"/>
    <n v="68"/>
    <n v="56"/>
    <x v="0"/>
    <n v="1"/>
    <s v="Aguilar del Río"/>
    <s v="5"/>
    <n v="617"/>
    <n v="118000"/>
    <n v="1735"/>
    <x v="1"/>
    <x v="1"/>
    <x v="0"/>
    <m/>
    <n v="6.2745762711864411E-2"/>
  </r>
  <r>
    <n v="17213"/>
    <n v="4529"/>
    <x v="22"/>
    <x v="22"/>
    <n v="57"/>
    <n v="45"/>
    <x v="0"/>
    <n v="1"/>
    <s v="Calle Juana Urosa"/>
    <s v="2"/>
    <n v="617"/>
    <n v="118000"/>
    <n v="2070"/>
    <x v="0"/>
    <x v="0"/>
    <x v="2"/>
    <m/>
    <n v="6.2745762711864411E-2"/>
  </r>
  <r>
    <n v="15857"/>
    <n v="5885"/>
    <x v="22"/>
    <x v="22"/>
    <n v="55"/>
    <n v="44"/>
    <x v="0"/>
    <n v="1"/>
    <s v="Calle Juana Urosa"/>
    <s v="2"/>
    <n v="619"/>
    <n v="118500"/>
    <n v="2155"/>
    <x v="0"/>
    <x v="0"/>
    <x v="0"/>
    <m/>
    <n v="6.2683544303797467E-2"/>
  </r>
  <r>
    <n v="413"/>
    <n v="21329"/>
    <x v="13"/>
    <x v="13"/>
    <n v="92"/>
    <n v="85"/>
    <x v="3"/>
    <n v="1"/>
    <s v=""/>
    <s v="Bajo"/>
    <n v="621"/>
    <n v="119000"/>
    <n v="1293"/>
    <x v="0"/>
    <x v="1"/>
    <x v="0"/>
    <m/>
    <n v="6.2621848739495792E-2"/>
  </r>
  <r>
    <n v="590"/>
    <n v="21152"/>
    <x v="13"/>
    <x v="13"/>
    <n v="69"/>
    <n v="60"/>
    <x v="0"/>
    <n v="1"/>
    <s v=""/>
    <s v="Bajo"/>
    <n v="621"/>
    <n v="119000"/>
    <n v="1725"/>
    <x v="0"/>
    <x v="1"/>
    <x v="0"/>
    <m/>
    <n v="6.2621848739495792E-2"/>
  </r>
  <r>
    <n v="4774"/>
    <n v="16968"/>
    <x v="21"/>
    <x v="21"/>
    <n v="53"/>
    <n v="42"/>
    <x v="1"/>
    <n v="1"/>
    <s v=""/>
    <s v="1"/>
    <n v="621"/>
    <n v="119000"/>
    <n v="2245"/>
    <x v="0"/>
    <x v="1"/>
    <x v="2"/>
    <m/>
    <n v="6.2621848739495792E-2"/>
  </r>
  <r>
    <n v="4966"/>
    <n v="16776"/>
    <x v="8"/>
    <x v="8"/>
    <n v="63"/>
    <n v="58"/>
    <x v="0"/>
    <n v="1"/>
    <s v="Calle de San Claudio"/>
    <s v="4"/>
    <n v="621"/>
    <n v="119000"/>
    <n v="1889"/>
    <x v="0"/>
    <x v="0"/>
    <x v="0"/>
    <m/>
    <n v="6.2621848739495792E-2"/>
  </r>
  <r>
    <n v="5475"/>
    <n v="16267"/>
    <x v="9"/>
    <x v="9"/>
    <n v="67"/>
    <n v="65"/>
    <x v="0"/>
    <n v="1"/>
    <s v=""/>
    <s v="1"/>
    <n v="621"/>
    <n v="119000"/>
    <n v="1776"/>
    <x v="1"/>
    <x v="0"/>
    <x v="0"/>
    <m/>
    <n v="6.2621848739495792E-2"/>
  </r>
  <r>
    <n v="5592"/>
    <n v="16150"/>
    <x v="2"/>
    <x v="2"/>
    <n v="61"/>
    <n v="46"/>
    <x v="3"/>
    <n v="1"/>
    <s v="Colonia Erillas, Madrid"/>
    <s v="4"/>
    <n v="621"/>
    <n v="119000"/>
    <n v="1951"/>
    <x v="1"/>
    <x v="0"/>
    <x v="0"/>
    <m/>
    <n v="6.2621848739495792E-2"/>
  </r>
  <r>
    <n v="5696"/>
    <n v="16046"/>
    <x v="21"/>
    <x v="21"/>
    <n v="79"/>
    <n v="60"/>
    <x v="0"/>
    <n v="1"/>
    <s v="Calle Higinio Rodríguez"/>
    <s v="1"/>
    <n v="621"/>
    <n v="119000"/>
    <n v="1506"/>
    <x v="0"/>
    <x v="0"/>
    <x v="0"/>
    <m/>
    <n v="6.2621848739495792E-2"/>
  </r>
  <r>
    <n v="6670"/>
    <n v="15072"/>
    <x v="48"/>
    <x v="48"/>
    <n v="60"/>
    <n v="59"/>
    <x v="0"/>
    <n v="1"/>
    <s v="Calle Bernardina García"/>
    <s v="1"/>
    <n v="621"/>
    <n v="119000"/>
    <n v="1983"/>
    <x v="0"/>
    <x v="0"/>
    <x v="0"/>
    <m/>
    <n v="6.2621848739495792E-2"/>
  </r>
  <r>
    <n v="8426"/>
    <n v="13316"/>
    <x v="58"/>
    <x v="58"/>
    <n v="50"/>
    <n v="47"/>
    <x v="0"/>
    <n v="1"/>
    <s v="Calle de Ponferrada"/>
    <s v=""/>
    <n v="621"/>
    <n v="119000"/>
    <n v="2380"/>
    <x v="0"/>
    <x v="1"/>
    <x v="2"/>
    <b v="1"/>
    <n v="6.2621848739495792E-2"/>
  </r>
  <r>
    <n v="13410"/>
    <n v="8332"/>
    <x v="34"/>
    <x v="34"/>
    <n v="45"/>
    <n v="37"/>
    <x v="1"/>
    <n v="1"/>
    <s v="Calle de Gonzalo de Berceo"/>
    <s v="Bajo"/>
    <n v="621"/>
    <n v="119000"/>
    <n v="2644"/>
    <x v="0"/>
    <x v="0"/>
    <x v="0"/>
    <m/>
    <n v="6.2621848739495792E-2"/>
  </r>
  <r>
    <n v="15906"/>
    <n v="5836"/>
    <x v="39"/>
    <x v="39"/>
    <n v="53"/>
    <n v="47"/>
    <x v="1"/>
    <n v="1"/>
    <s v="Calle Sallaberry"/>
    <s v=""/>
    <n v="621"/>
    <n v="119000"/>
    <n v="2245"/>
    <x v="0"/>
    <x v="0"/>
    <x v="2"/>
    <m/>
    <n v="6.2621848739495792E-2"/>
  </r>
  <r>
    <n v="15980"/>
    <n v="5762"/>
    <x v="1"/>
    <x v="1"/>
    <n v="65"/>
    <n v="63"/>
    <x v="0"/>
    <n v="1"/>
    <s v="Calle de Álvarez Abellán"/>
    <s v="1"/>
    <n v="621"/>
    <n v="119000"/>
    <n v="1831"/>
    <x v="1"/>
    <x v="0"/>
    <x v="0"/>
    <m/>
    <n v="6.2621848739495792E-2"/>
  </r>
  <r>
    <n v="16339"/>
    <n v="5403"/>
    <x v="12"/>
    <x v="12"/>
    <n v="65"/>
    <n v="62"/>
    <x v="0"/>
    <n v="1"/>
    <s v=""/>
    <s v="Bajo"/>
    <n v="621"/>
    <n v="119000"/>
    <n v="1831"/>
    <x v="0"/>
    <x v="0"/>
    <x v="0"/>
    <m/>
    <n v="6.2621848739495792E-2"/>
  </r>
  <r>
    <n v="16370"/>
    <n v="5372"/>
    <x v="22"/>
    <x v="22"/>
    <n v="75"/>
    <n v="70"/>
    <x v="0"/>
    <n v="1"/>
    <s v="Nuestra Señora de Fátima"/>
    <s v="3"/>
    <n v="621"/>
    <n v="119000"/>
    <n v="1587"/>
    <x v="0"/>
    <x v="0"/>
    <x v="0"/>
    <m/>
    <n v="6.2621848739495792E-2"/>
  </r>
  <r>
    <n v="16493"/>
    <n v="5249"/>
    <x v="32"/>
    <x v="32"/>
    <n v="70"/>
    <n v="67"/>
    <x v="0"/>
    <n v="1"/>
    <s v="Calle de Emilia"/>
    <s v="Bajo"/>
    <n v="621"/>
    <n v="119000"/>
    <n v="1700"/>
    <x v="0"/>
    <x v="0"/>
    <x v="1"/>
    <m/>
    <n v="6.2621848739495792E-2"/>
  </r>
  <r>
    <n v="21160"/>
    <n v="582"/>
    <x v="46"/>
    <x v="46"/>
    <n v="40"/>
    <n v="36"/>
    <x v="1"/>
    <n v="1"/>
    <s v="pericles"/>
    <s v="1"/>
    <n v="621"/>
    <n v="119000"/>
    <n v="2975"/>
    <x v="0"/>
    <x v="0"/>
    <x v="1"/>
    <m/>
    <n v="6.2621848739495792E-2"/>
  </r>
  <r>
    <n v="21212"/>
    <n v="530"/>
    <x v="26"/>
    <x v="26"/>
    <n v="56"/>
    <n v="53"/>
    <x v="3"/>
    <n v="1"/>
    <s v="Calle Villajoyosa"/>
    <s v="3"/>
    <n v="621"/>
    <n v="119000"/>
    <n v="2125"/>
    <x v="1"/>
    <x v="1"/>
    <x v="0"/>
    <m/>
    <n v="6.2621848739495792E-2"/>
  </r>
  <r>
    <n v="5490"/>
    <n v="16252"/>
    <x v="2"/>
    <x v="2"/>
    <n v="64"/>
    <n v="58"/>
    <x v="0"/>
    <n v="1"/>
    <s v="Avenida de la Albufera"/>
    <s v="Bajo"/>
    <n v="623"/>
    <n v="119500"/>
    <n v="1867"/>
    <x v="0"/>
    <x v="0"/>
    <x v="0"/>
    <m/>
    <n v="6.2560669456066947E-2"/>
  </r>
  <r>
    <n v="4983"/>
    <n v="16759"/>
    <x v="33"/>
    <x v="33"/>
    <n v="64"/>
    <n v="60"/>
    <x v="3"/>
    <n v="1"/>
    <s v="Calle Río Corrientes, Madrid"/>
    <s v="3"/>
    <n v="625"/>
    <n v="119840"/>
    <n v="1872"/>
    <x v="0"/>
    <x v="0"/>
    <x v="0"/>
    <m/>
    <n v="6.2583444592790388E-2"/>
  </r>
  <r>
    <n v="810"/>
    <n v="20932"/>
    <x v="55"/>
    <x v="55"/>
    <n v="48"/>
    <n v="43"/>
    <x v="0"/>
    <n v="1"/>
    <s v=""/>
    <s v="Bajo"/>
    <n v="625"/>
    <n v="119900"/>
    <n v="2498"/>
    <x v="0"/>
    <x v="1"/>
    <x v="0"/>
    <m/>
    <n v="6.2552126772310257E-2"/>
  </r>
  <r>
    <n v="1024"/>
    <n v="20718"/>
    <x v="41"/>
    <x v="41"/>
    <n v="52"/>
    <n v="45"/>
    <x v="0"/>
    <n v="1"/>
    <s v="Huerta del convento"/>
    <s v="4"/>
    <n v="625"/>
    <n v="119900"/>
    <n v="2306"/>
    <x v="0"/>
    <x v="1"/>
    <x v="0"/>
    <m/>
    <n v="6.2552126772310257E-2"/>
  </r>
  <r>
    <n v="1241"/>
    <n v="20501"/>
    <x v="19"/>
    <x v="19"/>
    <n v="65"/>
    <n v="55"/>
    <x v="3"/>
    <n v="1"/>
    <s v="Paseo de los artilleros"/>
    <s v="4"/>
    <n v="625"/>
    <n v="119900"/>
    <n v="1845"/>
    <x v="0"/>
    <x v="0"/>
    <x v="0"/>
    <m/>
    <n v="6.2552126772310257E-2"/>
  </r>
  <r>
    <n v="1267"/>
    <n v="20475"/>
    <x v="42"/>
    <x v="42"/>
    <n v="71"/>
    <n v="67"/>
    <x v="3"/>
    <n v="1"/>
    <s v="Calle Sierra de Mira"/>
    <s v="1"/>
    <n v="625"/>
    <n v="119900"/>
    <n v="1689"/>
    <x v="0"/>
    <x v="0"/>
    <x v="0"/>
    <m/>
    <n v="6.2552126772310257E-2"/>
  </r>
  <r>
    <n v="1675"/>
    <n v="20067"/>
    <x v="42"/>
    <x v="42"/>
    <n v="54"/>
    <n v="42"/>
    <x v="0"/>
    <n v="1"/>
    <s v="Calle Milmarcos"/>
    <s v="Bajo"/>
    <n v="625"/>
    <n v="119900"/>
    <n v="2220"/>
    <x v="0"/>
    <x v="1"/>
    <x v="2"/>
    <m/>
    <n v="6.2552126772310257E-2"/>
  </r>
  <r>
    <n v="3787"/>
    <n v="17955"/>
    <x v="30"/>
    <x v="30"/>
    <n v="55"/>
    <n v="50"/>
    <x v="1"/>
    <n v="1"/>
    <s v=""/>
    <s v="Bajo"/>
    <n v="625"/>
    <n v="119900"/>
    <n v="2180"/>
    <x v="0"/>
    <x v="0"/>
    <x v="0"/>
    <m/>
    <n v="6.2552126772310257E-2"/>
  </r>
  <r>
    <n v="4674"/>
    <n v="17068"/>
    <x v="9"/>
    <x v="9"/>
    <n v="54"/>
    <n v="50"/>
    <x v="0"/>
    <n v="1"/>
    <s v=""/>
    <s v="Bajo"/>
    <n v="625"/>
    <n v="119900"/>
    <n v="2220"/>
    <x v="0"/>
    <x v="0"/>
    <x v="0"/>
    <m/>
    <n v="6.2552126772310257E-2"/>
  </r>
  <r>
    <n v="5267"/>
    <n v="16475"/>
    <x v="25"/>
    <x v="25"/>
    <n v="75"/>
    <n v="65"/>
    <x v="3"/>
    <n v="1"/>
    <s v="Calle Sierra de Contraviesa"/>
    <s v="4"/>
    <n v="625"/>
    <n v="119900"/>
    <n v="1599"/>
    <x v="0"/>
    <x v="0"/>
    <x v="0"/>
    <m/>
    <n v="6.2552126772310257E-2"/>
  </r>
  <r>
    <n v="6650"/>
    <n v="15092"/>
    <x v="48"/>
    <x v="48"/>
    <n v="48"/>
    <n v="43"/>
    <x v="1"/>
    <n v="1"/>
    <s v="Calle de Revenga"/>
    <s v="Bajo"/>
    <n v="625"/>
    <n v="119900"/>
    <n v="2498"/>
    <x v="0"/>
    <x v="0"/>
    <x v="0"/>
    <m/>
    <n v="6.2552126772310257E-2"/>
  </r>
  <r>
    <n v="16119"/>
    <n v="5623"/>
    <x v="22"/>
    <x v="22"/>
    <n v="54"/>
    <n v="51"/>
    <x v="0"/>
    <n v="1"/>
    <s v="Calle Marina Lavandeira"/>
    <s v="2"/>
    <n v="625"/>
    <n v="119900"/>
    <n v="2220"/>
    <x v="1"/>
    <x v="0"/>
    <x v="0"/>
    <m/>
    <n v="6.2552126772310257E-2"/>
  </r>
  <r>
    <n v="16328"/>
    <n v="5414"/>
    <x v="22"/>
    <x v="22"/>
    <n v="72"/>
    <n v="68"/>
    <x v="3"/>
    <n v="1"/>
    <s v="Calle Clemente Alonso"/>
    <s v="Bajo"/>
    <n v="625"/>
    <n v="119900"/>
    <n v="1665"/>
    <x v="1"/>
    <x v="0"/>
    <x v="0"/>
    <m/>
    <n v="6.2552126772310257E-2"/>
  </r>
  <r>
    <n v="16519"/>
    <n v="5223"/>
    <x v="22"/>
    <x v="22"/>
    <n v="72"/>
    <n v="68"/>
    <x v="3"/>
    <n v="1"/>
    <s v="Calle Clemente Alonso"/>
    <s v="Bajo"/>
    <n v="625"/>
    <n v="119900"/>
    <n v="1665"/>
    <x v="0"/>
    <x v="0"/>
    <x v="0"/>
    <b v="1"/>
    <n v="6.2552126772310257E-2"/>
  </r>
  <r>
    <n v="16852"/>
    <n v="4890"/>
    <x v="1"/>
    <x v="1"/>
    <n v="54"/>
    <n v="48"/>
    <x v="0"/>
    <n v="1"/>
    <s v="Avenida Oporto"/>
    <s v="3"/>
    <n v="625"/>
    <n v="119900"/>
    <n v="2220"/>
    <x v="1"/>
    <x v="1"/>
    <x v="0"/>
    <m/>
    <n v="6.2552126772310257E-2"/>
  </r>
  <r>
    <n v="189"/>
    <n v="21553"/>
    <x v="18"/>
    <x v="18"/>
    <n v="82"/>
    <n v="73"/>
    <x v="3"/>
    <n v="1"/>
    <s v="Paseo DE LAS MORERAS"/>
    <s v="4"/>
    <n v="625"/>
    <n v="120000"/>
    <n v="1463"/>
    <x v="0"/>
    <x v="0"/>
    <x v="0"/>
    <m/>
    <n v="6.25E-2"/>
  </r>
  <r>
    <n v="351"/>
    <n v="21391"/>
    <x v="18"/>
    <x v="18"/>
    <n v="75"/>
    <n v="70"/>
    <x v="3"/>
    <n v="1"/>
    <s v="Calle Doctor Criado"/>
    <s v="3"/>
    <n v="625"/>
    <n v="120000"/>
    <n v="1600"/>
    <x v="0"/>
    <x v="0"/>
    <x v="0"/>
    <m/>
    <n v="6.25E-2"/>
  </r>
  <r>
    <n v="360"/>
    <n v="21382"/>
    <x v="26"/>
    <x v="26"/>
    <n v="71"/>
    <n v="63"/>
    <x v="0"/>
    <n v="1"/>
    <s v="Calle maría martínez oviol"/>
    <s v="1"/>
    <n v="625"/>
    <n v="120000"/>
    <n v="1690"/>
    <x v="0"/>
    <x v="0"/>
    <x v="0"/>
    <m/>
    <n v="6.25E-2"/>
  </r>
  <r>
    <n v="449"/>
    <n v="21293"/>
    <x v="13"/>
    <x v="13"/>
    <n v="75"/>
    <n v="65"/>
    <x v="3"/>
    <n v="1"/>
    <s v=""/>
    <s v="2"/>
    <n v="625"/>
    <n v="120000"/>
    <n v="1600"/>
    <x v="0"/>
    <x v="0"/>
    <x v="2"/>
    <m/>
    <n v="6.25E-2"/>
  </r>
  <r>
    <n v="460"/>
    <n v="21282"/>
    <x v="18"/>
    <x v="18"/>
    <n v="49"/>
    <n v="43"/>
    <x v="0"/>
    <n v="1"/>
    <s v="Calle Huerta de Villaverde"/>
    <s v="Bajo"/>
    <n v="625"/>
    <n v="120000"/>
    <n v="2449"/>
    <x v="0"/>
    <x v="0"/>
    <x v="0"/>
    <m/>
    <n v="6.25E-2"/>
  </r>
  <r>
    <n v="464"/>
    <n v="21278"/>
    <x v="7"/>
    <x v="7"/>
    <n v="68"/>
    <n v="65"/>
    <x v="0"/>
    <n v="1"/>
    <s v="Calle Burjasot"/>
    <s v="8"/>
    <n v="625"/>
    <n v="120000"/>
    <n v="1765"/>
    <x v="0"/>
    <x v="1"/>
    <x v="0"/>
    <b v="1"/>
    <n v="6.25E-2"/>
  </r>
  <r>
    <n v="487"/>
    <n v="21255"/>
    <x v="7"/>
    <x v="7"/>
    <n v="65"/>
    <n v="61"/>
    <x v="3"/>
    <n v="1"/>
    <s v="Calle de Beniferri"/>
    <s v="Entreplanta exterior"/>
    <n v="625"/>
    <n v="120000"/>
    <n v="1846"/>
    <x v="0"/>
    <x v="1"/>
    <x v="0"/>
    <b v="1"/>
    <n v="6.25E-2"/>
  </r>
  <r>
    <n v="1008"/>
    <n v="20734"/>
    <x v="19"/>
    <x v="19"/>
    <n v="65"/>
    <n v="54"/>
    <x v="3"/>
    <n v="1"/>
    <s v="Calle Ezcaray"/>
    <s v="2"/>
    <n v="625"/>
    <n v="120000"/>
    <n v="1846"/>
    <x v="0"/>
    <x v="0"/>
    <x v="0"/>
    <m/>
    <n v="6.25E-2"/>
  </r>
  <r>
    <n v="2434"/>
    <n v="19308"/>
    <x v="0"/>
    <x v="0"/>
    <n v="97"/>
    <n v="81"/>
    <x v="3"/>
    <n v="2"/>
    <s v=""/>
    <s v="2"/>
    <n v="625"/>
    <n v="120000"/>
    <n v="1237"/>
    <x v="0"/>
    <x v="0"/>
    <x v="0"/>
    <m/>
    <n v="6.25E-2"/>
  </r>
  <r>
    <n v="3357"/>
    <n v="18385"/>
    <x v="50"/>
    <x v="50"/>
    <n v="35"/>
    <n v="30"/>
    <x v="1"/>
    <n v="1"/>
    <s v="Tablada"/>
    <s v="1"/>
    <n v="625"/>
    <n v="120000"/>
    <n v="3429"/>
    <x v="0"/>
    <x v="0"/>
    <x v="1"/>
    <m/>
    <n v="6.25E-2"/>
  </r>
  <r>
    <n v="3360"/>
    <n v="18382"/>
    <x v="50"/>
    <x v="50"/>
    <n v="35"/>
    <n v="30"/>
    <x v="1"/>
    <n v="1"/>
    <s v="Tablada"/>
    <s v="1"/>
    <n v="625"/>
    <n v="120000"/>
    <n v="3429"/>
    <x v="0"/>
    <x v="0"/>
    <x v="1"/>
    <m/>
    <n v="6.25E-2"/>
  </r>
  <r>
    <n v="4760"/>
    <n v="16982"/>
    <x v="21"/>
    <x v="21"/>
    <n v="54"/>
    <n v="41"/>
    <x v="1"/>
    <n v="1"/>
    <s v=""/>
    <s v="3"/>
    <n v="625"/>
    <n v="120000"/>
    <n v="2222"/>
    <x v="0"/>
    <x v="1"/>
    <x v="2"/>
    <m/>
    <n v="6.25E-2"/>
  </r>
  <r>
    <n v="4781"/>
    <n v="16961"/>
    <x v="8"/>
    <x v="8"/>
    <n v="76"/>
    <n v="70"/>
    <x v="0"/>
    <n v="1"/>
    <s v="Calle Almogía"/>
    <s v="Entreplanta exterior"/>
    <n v="625"/>
    <n v="120000"/>
    <n v="1579"/>
    <x v="0"/>
    <x v="0"/>
    <x v="0"/>
    <m/>
    <n v="6.25E-2"/>
  </r>
  <r>
    <n v="5240"/>
    <n v="16502"/>
    <x v="6"/>
    <x v="6"/>
    <n v="48"/>
    <n v="45"/>
    <x v="1"/>
    <n v="1"/>
    <s v="Calle Picos de Europa"/>
    <s v="4"/>
    <n v="625"/>
    <n v="120000"/>
    <n v="2500"/>
    <x v="0"/>
    <x v="0"/>
    <x v="0"/>
    <m/>
    <n v="6.25E-2"/>
  </r>
  <r>
    <n v="5270"/>
    <n v="16472"/>
    <x v="25"/>
    <x v="25"/>
    <n v="70"/>
    <n v="65"/>
    <x v="3"/>
    <n v="1"/>
    <s v="Calle de Montánchez"/>
    <s v="1"/>
    <n v="625"/>
    <n v="120000"/>
    <n v="1714"/>
    <x v="0"/>
    <x v="0"/>
    <x v="0"/>
    <m/>
    <n v="6.25E-2"/>
  </r>
  <r>
    <n v="5315"/>
    <n v="16427"/>
    <x v="2"/>
    <x v="2"/>
    <n v="80"/>
    <n v="55"/>
    <x v="3"/>
    <n v="1"/>
    <s v="Calle de Peña de la Atalaya"/>
    <s v="3"/>
    <n v="625"/>
    <n v="120000"/>
    <n v="1500"/>
    <x v="0"/>
    <x v="0"/>
    <x v="0"/>
    <m/>
    <n v="6.25E-2"/>
  </r>
  <r>
    <n v="5359"/>
    <n v="16383"/>
    <x v="8"/>
    <x v="8"/>
    <n v="63"/>
    <n v="59"/>
    <x v="0"/>
    <n v="1"/>
    <s v="Calle de San Claudio"/>
    <s v="2"/>
    <n v="625"/>
    <n v="120000"/>
    <n v="1905"/>
    <x v="1"/>
    <x v="0"/>
    <x v="0"/>
    <m/>
    <n v="6.25E-2"/>
  </r>
  <r>
    <n v="5481"/>
    <n v="16261"/>
    <x v="25"/>
    <x v="25"/>
    <n v="80"/>
    <n v="78"/>
    <x v="0"/>
    <n v="2"/>
    <s v="Calle de Cardeñosa, Madrid"/>
    <s v="Bajo"/>
    <n v="625"/>
    <n v="120000"/>
    <n v="1500"/>
    <x v="0"/>
    <x v="0"/>
    <x v="0"/>
    <m/>
    <n v="6.25E-2"/>
  </r>
  <r>
    <n v="5608"/>
    <n v="16134"/>
    <x v="2"/>
    <x v="2"/>
    <n v="63"/>
    <n v="52"/>
    <x v="0"/>
    <n v="1"/>
    <s v="Calle Puerto de la Bonaigua"/>
    <s v="1"/>
    <n v="625"/>
    <n v="120000"/>
    <n v="1905"/>
    <x v="0"/>
    <x v="0"/>
    <x v="0"/>
    <m/>
    <n v="6.25E-2"/>
  </r>
  <r>
    <n v="5618"/>
    <n v="16124"/>
    <x v="8"/>
    <x v="8"/>
    <n v="54"/>
    <n v="48"/>
    <x v="0"/>
    <n v="1"/>
    <s v="Calle Rincón de la Victoria"/>
    <s v="Bajo"/>
    <n v="625"/>
    <n v="120000"/>
    <n v="2222"/>
    <x v="0"/>
    <x v="0"/>
    <x v="0"/>
    <b v="1"/>
    <n v="6.25E-2"/>
  </r>
  <r>
    <n v="5634"/>
    <n v="16108"/>
    <x v="9"/>
    <x v="9"/>
    <n v="81"/>
    <n v="77"/>
    <x v="3"/>
    <n v="1"/>
    <s v=""/>
    <s v="2"/>
    <n v="625"/>
    <n v="120000"/>
    <n v="1481"/>
    <x v="1"/>
    <x v="0"/>
    <x v="0"/>
    <m/>
    <n v="6.25E-2"/>
  </r>
  <r>
    <n v="5669"/>
    <n v="16073"/>
    <x v="8"/>
    <x v="8"/>
    <n v="63"/>
    <n v="54"/>
    <x v="0"/>
    <n v="1"/>
    <s v="Calle de San Claudio"/>
    <s v="3"/>
    <n v="625"/>
    <n v="120000"/>
    <n v="1905"/>
    <x v="0"/>
    <x v="0"/>
    <x v="0"/>
    <m/>
    <n v="6.25E-2"/>
  </r>
  <r>
    <n v="5690"/>
    <n v="16052"/>
    <x v="2"/>
    <x v="2"/>
    <n v="45"/>
    <n v="40"/>
    <x v="0"/>
    <n v="1"/>
    <s v="Plaza MARTINEZ DE LA RIVA"/>
    <s v="2"/>
    <n v="625"/>
    <n v="120000"/>
    <n v="2667"/>
    <x v="0"/>
    <x v="0"/>
    <x v="0"/>
    <m/>
    <n v="6.25E-2"/>
  </r>
  <r>
    <n v="5752"/>
    <n v="15990"/>
    <x v="61"/>
    <x v="61"/>
    <n v="60"/>
    <n v="55"/>
    <x v="3"/>
    <n v="1"/>
    <s v=""/>
    <s v="Bajo"/>
    <n v="625"/>
    <n v="120000"/>
    <n v="2000"/>
    <x v="1"/>
    <x v="0"/>
    <x v="0"/>
    <m/>
    <n v="6.25E-2"/>
  </r>
  <r>
    <n v="6033"/>
    <n v="15709"/>
    <x v="46"/>
    <x v="46"/>
    <n v="74"/>
    <n v="71"/>
    <x v="3"/>
    <n v="1"/>
    <s v="Paseo Perales"/>
    <s v="Bajo"/>
    <n v="625"/>
    <n v="120000"/>
    <n v="1622"/>
    <x v="1"/>
    <x v="0"/>
    <x v="0"/>
    <m/>
    <n v="6.25E-2"/>
  </r>
  <r>
    <n v="6410"/>
    <n v="15332"/>
    <x v="45"/>
    <x v="45"/>
    <n v="67"/>
    <n v="65"/>
    <x v="0"/>
    <n v="1"/>
    <s v="Valmojado"/>
    <s v="Bajo"/>
    <n v="625"/>
    <n v="120000"/>
    <n v="1791"/>
    <x v="1"/>
    <x v="0"/>
    <x v="0"/>
    <m/>
    <n v="6.25E-2"/>
  </r>
  <r>
    <n v="6638"/>
    <n v="15104"/>
    <x v="46"/>
    <x v="46"/>
    <n v="50"/>
    <n v="33"/>
    <x v="1"/>
    <n v="1"/>
    <s v="Calle Única"/>
    <s v="2"/>
    <n v="625"/>
    <n v="120000"/>
    <n v="2400"/>
    <x v="0"/>
    <x v="1"/>
    <x v="0"/>
    <m/>
    <n v="6.25E-2"/>
  </r>
  <r>
    <n v="6662"/>
    <n v="15080"/>
    <x v="45"/>
    <x v="45"/>
    <n v="75"/>
    <n v="62"/>
    <x v="3"/>
    <n v="1"/>
    <s v="Via Carpetana"/>
    <s v="4"/>
    <n v="625"/>
    <n v="120000"/>
    <n v="1600"/>
    <x v="0"/>
    <x v="0"/>
    <x v="2"/>
    <m/>
    <n v="6.25E-2"/>
  </r>
  <r>
    <n v="16131"/>
    <n v="5611"/>
    <x v="22"/>
    <x v="22"/>
    <n v="57"/>
    <n v="52"/>
    <x v="0"/>
    <n v="1"/>
    <s v="halcon"/>
    <s v="1"/>
    <n v="625"/>
    <n v="120000"/>
    <n v="2105"/>
    <x v="0"/>
    <x v="0"/>
    <x v="0"/>
    <m/>
    <n v="6.25E-2"/>
  </r>
  <r>
    <n v="16220"/>
    <n v="5522"/>
    <x v="1"/>
    <x v="1"/>
    <n v="62"/>
    <n v="59"/>
    <x v="3"/>
    <n v="1"/>
    <s v="Calle de Antonio Rodríguez"/>
    <s v="2"/>
    <n v="625"/>
    <n v="120000"/>
    <n v="1935"/>
    <x v="0"/>
    <x v="0"/>
    <x v="0"/>
    <m/>
    <n v="6.25E-2"/>
  </r>
  <r>
    <n v="16302"/>
    <n v="5440"/>
    <x v="22"/>
    <x v="22"/>
    <n v="50"/>
    <n v="45"/>
    <x v="0"/>
    <n v="1"/>
    <s v="vista bella"/>
    <s v="2"/>
    <n v="625"/>
    <n v="120000"/>
    <n v="2400"/>
    <x v="0"/>
    <x v="0"/>
    <x v="0"/>
    <m/>
    <n v="6.25E-2"/>
  </r>
  <r>
    <n v="16487"/>
    <n v="5255"/>
    <x v="12"/>
    <x v="12"/>
    <n v="65"/>
    <n v="54"/>
    <x v="0"/>
    <n v="1"/>
    <s v=""/>
    <s v="1"/>
    <n v="625"/>
    <n v="120000"/>
    <n v="1852"/>
    <x v="0"/>
    <x v="2"/>
    <x v="0"/>
    <m/>
    <n v="6.25E-2"/>
  </r>
  <r>
    <n v="16562"/>
    <n v="5180"/>
    <x v="22"/>
    <x v="22"/>
    <n v="55"/>
    <n v="45"/>
    <x v="0"/>
    <n v="1"/>
    <s v="Calle Dolores Armengot"/>
    <s v="4"/>
    <n v="625"/>
    <n v="120000"/>
    <n v="2182"/>
    <x v="0"/>
    <x v="0"/>
    <x v="1"/>
    <m/>
    <n v="6.25E-2"/>
  </r>
  <r>
    <n v="16649"/>
    <n v="5093"/>
    <x v="17"/>
    <x v="17"/>
    <n v="75"/>
    <n v="65"/>
    <x v="3"/>
    <n v="1"/>
    <s v="Ronda Don Bosco, Madrid"/>
    <s v="2"/>
    <n v="625"/>
    <n v="120000"/>
    <n v="1600"/>
    <x v="1"/>
    <x v="0"/>
    <x v="1"/>
    <m/>
    <n v="6.25E-2"/>
  </r>
  <r>
    <n v="16803"/>
    <n v="4939"/>
    <x v="1"/>
    <x v="1"/>
    <n v="62"/>
    <n v="59"/>
    <x v="3"/>
    <n v="1"/>
    <s v="Calle de Antonio Rodríguez"/>
    <s v="2"/>
    <n v="625"/>
    <n v="120000"/>
    <n v="1935"/>
    <x v="0"/>
    <x v="0"/>
    <x v="0"/>
    <m/>
    <n v="6.25E-2"/>
  </r>
  <r>
    <n v="16849"/>
    <n v="4893"/>
    <x v="22"/>
    <x v="22"/>
    <n v="55"/>
    <n v="52"/>
    <x v="0"/>
    <n v="2"/>
    <s v="Calle Pingüino"/>
    <s v="Bajo"/>
    <n v="625"/>
    <n v="120000"/>
    <n v="2182"/>
    <x v="0"/>
    <x v="0"/>
    <x v="0"/>
    <m/>
    <n v="6.25E-2"/>
  </r>
  <r>
    <n v="18781"/>
    <n v="2961"/>
    <x v="38"/>
    <x v="38"/>
    <n v="29"/>
    <n v="26"/>
    <x v="1"/>
    <n v="1"/>
    <s v="Calle del Ave María"/>
    <s v="1"/>
    <n v="625"/>
    <n v="120000"/>
    <n v="4138"/>
    <x v="1"/>
    <x v="1"/>
    <x v="1"/>
    <m/>
    <n v="6.25E-2"/>
  </r>
  <r>
    <n v="18901"/>
    <n v="2841"/>
    <x v="38"/>
    <x v="38"/>
    <n v="42"/>
    <n v="35"/>
    <x v="1"/>
    <n v="1"/>
    <s v="Calle del Ave María"/>
    <s v="Bajo"/>
    <n v="625"/>
    <n v="120000"/>
    <n v="2857"/>
    <x v="0"/>
    <x v="1"/>
    <x v="1"/>
    <b v="1"/>
    <n v="6.25E-2"/>
  </r>
  <r>
    <n v="20718"/>
    <n v="1024"/>
    <x v="31"/>
    <x v="31"/>
    <n v="34"/>
    <n v="28"/>
    <x v="0"/>
    <n v="1"/>
    <s v="caceres"/>
    <s v="Bajo"/>
    <n v="625"/>
    <n v="120000"/>
    <n v="3529"/>
    <x v="0"/>
    <x v="0"/>
    <x v="1"/>
    <m/>
    <n v="6.25E-2"/>
  </r>
  <r>
    <n v="21111"/>
    <n v="631"/>
    <x v="7"/>
    <x v="7"/>
    <n v="70"/>
    <n v="59"/>
    <x v="3"/>
    <n v="1"/>
    <s v="Calle de Paterna"/>
    <s v="3"/>
    <n v="625"/>
    <n v="120000"/>
    <n v="1714"/>
    <x v="0"/>
    <x v="1"/>
    <x v="0"/>
    <b v="1"/>
    <n v="6.25E-2"/>
  </r>
  <r>
    <n v="21445"/>
    <n v="297"/>
    <x v="45"/>
    <x v="45"/>
    <n v="53"/>
    <n v="40"/>
    <x v="0"/>
    <n v="1"/>
    <s v="Calle José Maurelo"/>
    <s v="1"/>
    <n v="625"/>
    <n v="120000"/>
    <n v="2264"/>
    <x v="0"/>
    <x v="1"/>
    <x v="0"/>
    <m/>
    <n v="6.25E-2"/>
  </r>
  <r>
    <n v="16422"/>
    <n v="5320"/>
    <x v="10"/>
    <x v="10"/>
    <n v="69"/>
    <n v="64"/>
    <x v="3"/>
    <n v="1"/>
    <s v="Calle de Zaida"/>
    <s v="2"/>
    <n v="628"/>
    <n v="120600"/>
    <n v="1748"/>
    <x v="0"/>
    <x v="2"/>
    <x v="2"/>
    <m/>
    <n v="6.2487562189054727E-2"/>
  </r>
  <r>
    <n v="16469"/>
    <n v="5273"/>
    <x v="10"/>
    <x v="10"/>
    <n v="69"/>
    <n v="64"/>
    <x v="3"/>
    <n v="1"/>
    <s v="Calle de Zaida"/>
    <s v="2"/>
    <n v="628"/>
    <n v="120600"/>
    <n v="1748"/>
    <x v="0"/>
    <x v="2"/>
    <x v="2"/>
    <m/>
    <n v="6.2487562189054727E-2"/>
  </r>
  <r>
    <n v="16683"/>
    <n v="5059"/>
    <x v="10"/>
    <x v="10"/>
    <n v="69"/>
    <n v="60"/>
    <x v="3"/>
    <n v="1"/>
    <s v="Calle de zaida"/>
    <s v="2"/>
    <n v="628"/>
    <n v="120600"/>
    <n v="1748"/>
    <x v="0"/>
    <x v="0"/>
    <x v="2"/>
    <m/>
    <n v="6.2487562189054727E-2"/>
  </r>
  <r>
    <n v="16880"/>
    <n v="4862"/>
    <x v="10"/>
    <x v="10"/>
    <n v="73"/>
    <n v="69"/>
    <x v="3"/>
    <n v="1"/>
    <s v="Calle de Zaida"/>
    <s v="2"/>
    <n v="628"/>
    <n v="120600"/>
    <n v="1652"/>
    <x v="1"/>
    <x v="0"/>
    <x v="0"/>
    <m/>
    <n v="6.2487562189054727E-2"/>
  </r>
  <r>
    <n v="15872"/>
    <n v="5870"/>
    <x v="1"/>
    <x v="1"/>
    <n v="63"/>
    <n v="56"/>
    <x v="0"/>
    <n v="1"/>
    <s v="Calle Ademuz"/>
    <s v="2"/>
    <n v="629"/>
    <n v="120890"/>
    <n v="1919"/>
    <x v="0"/>
    <x v="0"/>
    <x v="0"/>
    <m/>
    <n v="6.243692613119365E-2"/>
  </r>
  <r>
    <n v="2451"/>
    <n v="19291"/>
    <x v="0"/>
    <x v="0"/>
    <n v="78"/>
    <n v="67"/>
    <x v="0"/>
    <n v="1"/>
    <s v=""/>
    <s v="1"/>
    <n v="629"/>
    <n v="121000"/>
    <n v="1551"/>
    <x v="0"/>
    <x v="1"/>
    <x v="0"/>
    <m/>
    <n v="6.2380165289256197E-2"/>
  </r>
  <r>
    <n v="5974"/>
    <n v="15768"/>
    <x v="28"/>
    <x v="28"/>
    <n v="70"/>
    <n v="65"/>
    <x v="0"/>
    <n v="1"/>
    <s v=""/>
    <s v="1"/>
    <n v="629"/>
    <n v="121000"/>
    <n v="1729"/>
    <x v="0"/>
    <x v="0"/>
    <x v="0"/>
    <m/>
    <n v="6.2380165289256197E-2"/>
  </r>
  <r>
    <n v="7343"/>
    <n v="14399"/>
    <x v="62"/>
    <x v="62"/>
    <n v="52"/>
    <n v="50"/>
    <x v="1"/>
    <n v="1"/>
    <s v=""/>
    <s v="9"/>
    <n v="629"/>
    <n v="121000"/>
    <n v="2327"/>
    <x v="1"/>
    <x v="1"/>
    <x v="0"/>
    <b v="1"/>
    <n v="6.2380165289256197E-2"/>
  </r>
  <r>
    <n v="16866"/>
    <n v="4876"/>
    <x v="22"/>
    <x v="22"/>
    <n v="70"/>
    <n v="65"/>
    <x v="3"/>
    <n v="1"/>
    <s v="Avenida nuestra señora de fatima"/>
    <s v="3"/>
    <n v="629"/>
    <n v="121000"/>
    <n v="1729"/>
    <x v="0"/>
    <x v="0"/>
    <x v="0"/>
    <m/>
    <n v="6.2380165289256197E-2"/>
  </r>
  <r>
    <n v="2122"/>
    <n v="19620"/>
    <x v="15"/>
    <x v="15"/>
    <n v="70"/>
    <n v="68"/>
    <x v="0"/>
    <n v="1"/>
    <s v="Calle de Antonio Salvador"/>
    <s v="3"/>
    <n v="631"/>
    <n v="121500"/>
    <n v="1736"/>
    <x v="1"/>
    <x v="0"/>
    <x v="0"/>
    <m/>
    <n v="6.2320987654320988E-2"/>
  </r>
  <r>
    <n v="2351"/>
    <n v="19391"/>
    <x v="14"/>
    <x v="14"/>
    <n v="65"/>
    <n v="60"/>
    <x v="0"/>
    <n v="1"/>
    <s v="SAN BASILIO"/>
    <s v="3"/>
    <n v="631"/>
    <n v="121500"/>
    <n v="1869"/>
    <x v="0"/>
    <x v="0"/>
    <x v="0"/>
    <m/>
    <n v="6.2320987654320988E-2"/>
  </r>
  <r>
    <n v="2408"/>
    <n v="19334"/>
    <x v="14"/>
    <x v="14"/>
    <n v="65"/>
    <n v="61"/>
    <x v="3"/>
    <n v="1"/>
    <s v="Calle San Basilio"/>
    <s v="3"/>
    <n v="631"/>
    <n v="121500"/>
    <n v="1869"/>
    <x v="0"/>
    <x v="2"/>
    <x v="2"/>
    <m/>
    <n v="6.2320987654320988E-2"/>
  </r>
  <r>
    <n v="16190"/>
    <n v="5552"/>
    <x v="32"/>
    <x v="32"/>
    <n v="65"/>
    <n v="52"/>
    <x v="0"/>
    <n v="1"/>
    <s v="Calle de la Hermandad"/>
    <s v="1"/>
    <n v="632"/>
    <n v="121600"/>
    <n v="1871"/>
    <x v="0"/>
    <x v="0"/>
    <x v="2"/>
    <m/>
    <n v="6.236842105263158E-2"/>
  </r>
  <r>
    <n v="16245"/>
    <n v="5497"/>
    <x v="32"/>
    <x v="32"/>
    <n v="70"/>
    <n v="60"/>
    <x v="0"/>
    <n v="1"/>
    <s v="Calle hermandad"/>
    <s v="1"/>
    <n v="632"/>
    <n v="121600"/>
    <n v="1737"/>
    <x v="1"/>
    <x v="0"/>
    <x v="1"/>
    <m/>
    <n v="6.236842105263158E-2"/>
  </r>
  <r>
    <n v="16382"/>
    <n v="5360"/>
    <x v="32"/>
    <x v="32"/>
    <n v="65"/>
    <n v="52"/>
    <x v="0"/>
    <n v="1"/>
    <s v="Calle de la Hermandad"/>
    <s v="1"/>
    <n v="632"/>
    <n v="121600"/>
    <n v="1871"/>
    <x v="0"/>
    <x v="0"/>
    <x v="0"/>
    <m/>
    <n v="6.236842105263158E-2"/>
  </r>
  <r>
    <n v="16421"/>
    <n v="5321"/>
    <x v="32"/>
    <x v="32"/>
    <n v="65"/>
    <n v="52"/>
    <x v="0"/>
    <n v="1"/>
    <s v="Calle de la Hermandad"/>
    <s v="1"/>
    <n v="632"/>
    <n v="121600"/>
    <n v="1871"/>
    <x v="0"/>
    <x v="2"/>
    <x v="2"/>
    <m/>
    <n v="6.236842105263158E-2"/>
  </r>
  <r>
    <n v="16428"/>
    <n v="5314"/>
    <x v="32"/>
    <x v="32"/>
    <n v="69"/>
    <n v="63"/>
    <x v="0"/>
    <n v="1"/>
    <s v="Avenida de Abrantes"/>
    <s v="3"/>
    <n v="633"/>
    <n v="121800"/>
    <n v="1765"/>
    <x v="0"/>
    <x v="0"/>
    <x v="0"/>
    <m/>
    <n v="6.2364532019704433E-2"/>
  </r>
  <r>
    <n v="5677"/>
    <n v="16065"/>
    <x v="9"/>
    <x v="9"/>
    <n v="69"/>
    <n v="61"/>
    <x v="0"/>
    <n v="1"/>
    <s v=""/>
    <s v="Bajo"/>
    <n v="633"/>
    <n v="121900"/>
    <n v="1767"/>
    <x v="0"/>
    <x v="1"/>
    <x v="0"/>
    <b v="1"/>
    <n v="6.231337161607875E-2"/>
  </r>
  <r>
    <n v="336"/>
    <n v="21406"/>
    <x v="18"/>
    <x v="18"/>
    <n v="95"/>
    <n v="84"/>
    <x v="0"/>
    <n v="1"/>
    <s v="Calle Emilia Ballester"/>
    <s v="2"/>
    <n v="634"/>
    <n v="122000"/>
    <n v="1284"/>
    <x v="0"/>
    <x v="0"/>
    <x v="0"/>
    <m/>
    <n v="6.2360655737704919E-2"/>
  </r>
  <r>
    <n v="3364"/>
    <n v="18378"/>
    <x v="5"/>
    <x v="5"/>
    <n v="26"/>
    <n v="25"/>
    <x v="1"/>
    <n v="1"/>
    <s v="Calle de Bravo Murillo"/>
    <s v="Bajo"/>
    <n v="634"/>
    <n v="122000"/>
    <n v="4692"/>
    <x v="0"/>
    <x v="0"/>
    <x v="1"/>
    <b v="1"/>
    <n v="6.2360655737704919E-2"/>
  </r>
  <r>
    <n v="5624"/>
    <n v="16118"/>
    <x v="9"/>
    <x v="9"/>
    <n v="75"/>
    <n v="60"/>
    <x v="0"/>
    <n v="1"/>
    <s v=""/>
    <s v="2"/>
    <n v="634"/>
    <n v="122000"/>
    <n v="1627"/>
    <x v="0"/>
    <x v="1"/>
    <x v="0"/>
    <m/>
    <n v="6.2360655737704919E-2"/>
  </r>
  <r>
    <n v="16186"/>
    <n v="5556"/>
    <x v="22"/>
    <x v="22"/>
    <n v="70"/>
    <n v="60"/>
    <x v="0"/>
    <n v="1"/>
    <s v="Calle de la Laguna"/>
    <s v="1"/>
    <n v="634"/>
    <n v="122000"/>
    <n v="1743"/>
    <x v="1"/>
    <x v="0"/>
    <x v="1"/>
    <m/>
    <n v="6.2360655737704919E-2"/>
  </r>
  <r>
    <n v="17008"/>
    <n v="4734"/>
    <x v="1"/>
    <x v="1"/>
    <n v="70"/>
    <n v="60"/>
    <x v="3"/>
    <n v="1"/>
    <s v="Calle Atlético de Madrid"/>
    <s v="3"/>
    <n v="634"/>
    <n v="122000"/>
    <n v="1743"/>
    <x v="0"/>
    <x v="0"/>
    <x v="0"/>
    <m/>
    <n v="6.2360655737704919E-2"/>
  </r>
  <r>
    <n v="5064"/>
    <n v="16678"/>
    <x v="2"/>
    <x v="2"/>
    <n v="81"/>
    <n v="76"/>
    <x v="3"/>
    <n v="1"/>
    <s v="Avenida del Monte Igueldo"/>
    <s v="4"/>
    <n v="636"/>
    <n v="122500"/>
    <n v="1512"/>
    <x v="1"/>
    <x v="0"/>
    <x v="0"/>
    <m/>
    <n v="6.230204081632653E-2"/>
  </r>
  <r>
    <n v="16746"/>
    <n v="4996"/>
    <x v="22"/>
    <x v="22"/>
    <n v="62"/>
    <n v="52"/>
    <x v="0"/>
    <n v="1"/>
    <s v="RAMON SAINZ"/>
    <s v="Bajo"/>
    <n v="636"/>
    <n v="122500"/>
    <n v="1976"/>
    <x v="0"/>
    <x v="0"/>
    <x v="0"/>
    <m/>
    <n v="6.230204081632653E-2"/>
  </r>
  <r>
    <n v="54"/>
    <n v="21688"/>
    <x v="13"/>
    <x v="13"/>
    <n v="62"/>
    <n v="48"/>
    <x v="0"/>
    <n v="1"/>
    <s v=""/>
    <s v="Bajo"/>
    <n v="638"/>
    <n v="123000"/>
    <n v="1984"/>
    <x v="0"/>
    <x v="1"/>
    <x v="0"/>
    <m/>
    <n v="6.224390243902439E-2"/>
  </r>
  <r>
    <n v="400"/>
    <n v="21342"/>
    <x v="18"/>
    <x v="18"/>
    <n v="50"/>
    <n v="47"/>
    <x v="0"/>
    <n v="1"/>
    <s v="Calle Gilena"/>
    <s v="3"/>
    <n v="638"/>
    <n v="123000"/>
    <n v="2460"/>
    <x v="0"/>
    <x v="1"/>
    <x v="0"/>
    <m/>
    <n v="6.224390243902439E-2"/>
  </r>
  <r>
    <n v="634"/>
    <n v="21108"/>
    <x v="27"/>
    <x v="27"/>
    <n v="60"/>
    <n v="56"/>
    <x v="1"/>
    <n v="1"/>
    <s v="Calle San Luciano"/>
    <s v="Bajo"/>
    <n v="638"/>
    <n v="123000"/>
    <n v="2050"/>
    <x v="0"/>
    <x v="1"/>
    <x v="0"/>
    <m/>
    <n v="6.224390243902439E-2"/>
  </r>
  <r>
    <n v="742"/>
    <n v="21000"/>
    <x v="13"/>
    <x v="13"/>
    <n v="61"/>
    <n v="58"/>
    <x v="3"/>
    <n v="1"/>
    <s v=""/>
    <s v="1"/>
    <n v="638"/>
    <n v="123000"/>
    <n v="2016"/>
    <x v="0"/>
    <x v="0"/>
    <x v="0"/>
    <m/>
    <n v="6.224390243902439E-2"/>
  </r>
  <r>
    <n v="4866"/>
    <n v="16876"/>
    <x v="21"/>
    <x v="21"/>
    <n v="70"/>
    <n v="68"/>
    <x v="0"/>
    <n v="1"/>
    <s v="Calle Peña Trevinca"/>
    <s v="1"/>
    <n v="638"/>
    <n v="123000"/>
    <n v="1757"/>
    <x v="0"/>
    <x v="0"/>
    <x v="0"/>
    <m/>
    <n v="6.224390243902439E-2"/>
  </r>
  <r>
    <n v="4973"/>
    <n v="16769"/>
    <x v="6"/>
    <x v="6"/>
    <n v="87"/>
    <n v="75"/>
    <x v="3"/>
    <n v="1"/>
    <s v="Calle de Venancio Martín"/>
    <s v="2"/>
    <n v="638"/>
    <n v="123000"/>
    <n v="1414"/>
    <x v="0"/>
    <x v="0"/>
    <x v="0"/>
    <m/>
    <n v="6.224390243902439E-2"/>
  </r>
  <r>
    <n v="5851"/>
    <n v="15891"/>
    <x v="63"/>
    <x v="63"/>
    <n v="63"/>
    <n v="60"/>
    <x v="0"/>
    <n v="1"/>
    <s v="Calle de Arroyo de Fontarrón"/>
    <s v="4"/>
    <n v="638"/>
    <n v="123000"/>
    <n v="1952"/>
    <x v="0"/>
    <x v="0"/>
    <x v="0"/>
    <m/>
    <n v="6.224390243902439E-2"/>
  </r>
  <r>
    <n v="16094"/>
    <n v="5648"/>
    <x v="10"/>
    <x v="10"/>
    <n v="60"/>
    <n v="37"/>
    <x v="1"/>
    <n v="1"/>
    <s v="Calle Cabo Nicolás Mur"/>
    <s v="2"/>
    <n v="638"/>
    <n v="123000"/>
    <n v="2050"/>
    <x v="0"/>
    <x v="1"/>
    <x v="0"/>
    <b v="1"/>
    <n v="6.224390243902439E-2"/>
  </r>
  <r>
    <n v="16718"/>
    <n v="5024"/>
    <x v="22"/>
    <x v="22"/>
    <n v="63"/>
    <n v="59"/>
    <x v="0"/>
    <n v="1"/>
    <s v="Calle Carolina Paíno"/>
    <s v="3"/>
    <n v="638"/>
    <n v="123000"/>
    <n v="1952"/>
    <x v="0"/>
    <x v="0"/>
    <x v="0"/>
    <m/>
    <n v="6.224390243902439E-2"/>
  </r>
  <r>
    <n v="12871"/>
    <n v="8871"/>
    <x v="64"/>
    <x v="64"/>
    <n v="64"/>
    <n v="51"/>
    <x v="3"/>
    <n v="1"/>
    <s v="Calle de Santa Genoveva"/>
    <s v="3"/>
    <n v="638"/>
    <n v="123003"/>
    <n v="1922"/>
    <x v="1"/>
    <x v="1"/>
    <x v="0"/>
    <m/>
    <n v="6.2242384332089458E-2"/>
  </r>
  <r>
    <n v="13110"/>
    <n v="8632"/>
    <x v="64"/>
    <x v="64"/>
    <n v="64"/>
    <n v="51"/>
    <x v="3"/>
    <n v="1"/>
    <s v="Calle de Santa Genoveva"/>
    <s v=""/>
    <n v="638"/>
    <n v="123003"/>
    <n v="1922"/>
    <x v="0"/>
    <x v="1"/>
    <x v="2"/>
    <m/>
    <n v="6.2242384332089458E-2"/>
  </r>
  <r>
    <n v="12861"/>
    <n v="8881"/>
    <x v="64"/>
    <x v="64"/>
    <n v="51"/>
    <n v="39"/>
    <x v="0"/>
    <n v="1"/>
    <s v="Calle Mateo García"/>
    <s v="2"/>
    <n v="638"/>
    <n v="123155"/>
    <n v="2415"/>
    <x v="1"/>
    <x v="1"/>
    <x v="1"/>
    <m/>
    <n v="6.2165563720514801E-2"/>
  </r>
  <r>
    <n v="6341"/>
    <n v="15401"/>
    <x v="45"/>
    <x v="45"/>
    <n v="75"/>
    <n v="67"/>
    <x v="3"/>
    <n v="1"/>
    <s v="Calle de Camarena"/>
    <s v="3"/>
    <n v="638"/>
    <n v="123200"/>
    <n v="1643"/>
    <x v="1"/>
    <x v="1"/>
    <x v="0"/>
    <m/>
    <n v="6.2142857142857146E-2"/>
  </r>
  <r>
    <n v="21233"/>
    <n v="509"/>
    <x v="13"/>
    <x v="13"/>
    <n v="65"/>
    <n v="52"/>
    <x v="3"/>
    <n v="1"/>
    <s v=""/>
    <s v="1"/>
    <n v="639"/>
    <n v="123400"/>
    <n v="1898"/>
    <x v="0"/>
    <x v="0"/>
    <x v="0"/>
    <m/>
    <n v="6.2139384116693681E-2"/>
  </r>
  <r>
    <n v="1353"/>
    <n v="20389"/>
    <x v="42"/>
    <x v="42"/>
    <n v="75"/>
    <n v="53"/>
    <x v="3"/>
    <n v="1"/>
    <s v="Calle Puerto de las Pilas"/>
    <s v="3"/>
    <n v="640"/>
    <n v="123500"/>
    <n v="1647"/>
    <x v="0"/>
    <x v="0"/>
    <x v="0"/>
    <m/>
    <n v="6.2186234817813768E-2"/>
  </r>
  <r>
    <n v="9061"/>
    <n v="12681"/>
    <x v="65"/>
    <x v="65"/>
    <n v="86"/>
    <n v="75"/>
    <x v="3"/>
    <n v="1"/>
    <s v="Calle MANRESA"/>
    <s v="3"/>
    <n v="641"/>
    <n v="123800"/>
    <n v="1440"/>
    <x v="0"/>
    <x v="0"/>
    <x v="0"/>
    <m/>
    <n v="6.2132471728594506E-2"/>
  </r>
  <r>
    <n v="608"/>
    <n v="21134"/>
    <x v="37"/>
    <x v="37"/>
    <n v="65"/>
    <n v="55"/>
    <x v="3"/>
    <n v="1"/>
    <s v="Calle Tántalo"/>
    <s v="Entreplanta exterior"/>
    <n v="642"/>
    <n v="124000"/>
    <n v="1908"/>
    <x v="1"/>
    <x v="0"/>
    <x v="0"/>
    <m/>
    <n v="6.2129032258064515E-2"/>
  </r>
  <r>
    <n v="2441"/>
    <n v="19301"/>
    <x v="0"/>
    <x v="0"/>
    <n v="55"/>
    <n v="44"/>
    <x v="1"/>
    <n v="1"/>
    <s v=""/>
    <s v="1"/>
    <n v="642"/>
    <n v="124000"/>
    <n v="2255"/>
    <x v="0"/>
    <x v="0"/>
    <x v="0"/>
    <m/>
    <n v="6.2129032258064515E-2"/>
  </r>
  <r>
    <n v="6529"/>
    <n v="15213"/>
    <x v="46"/>
    <x v="46"/>
    <n v="69"/>
    <n v="55"/>
    <x v="0"/>
    <n v="2"/>
    <s v="Maria del Carmen"/>
    <s v="Bajo"/>
    <n v="642"/>
    <n v="124000"/>
    <n v="1797"/>
    <x v="0"/>
    <x v="0"/>
    <x v="0"/>
    <m/>
    <n v="6.2129032258064515E-2"/>
  </r>
  <r>
    <n v="16114"/>
    <n v="5628"/>
    <x v="10"/>
    <x v="10"/>
    <n v="64"/>
    <n v="60"/>
    <x v="3"/>
    <n v="1"/>
    <s v="Calle de Aceuchal"/>
    <s v="4"/>
    <n v="642"/>
    <n v="124000"/>
    <n v="1938"/>
    <x v="0"/>
    <x v="0"/>
    <x v="0"/>
    <m/>
    <n v="6.2129032258064515E-2"/>
  </r>
  <r>
    <n v="16277"/>
    <n v="5465"/>
    <x v="1"/>
    <x v="1"/>
    <n v="61"/>
    <n v="60"/>
    <x v="0"/>
    <n v="1"/>
    <s v="Calle de Belzunegui"/>
    <s v="4"/>
    <n v="642"/>
    <n v="124000"/>
    <n v="2033"/>
    <x v="0"/>
    <x v="0"/>
    <x v="0"/>
    <m/>
    <n v="6.2129032258064515E-2"/>
  </r>
  <r>
    <n v="1807"/>
    <n v="19935"/>
    <x v="42"/>
    <x v="42"/>
    <n v="66"/>
    <n v="52"/>
    <x v="0"/>
    <n v="1"/>
    <s v="Calle Puerto del Bruch"/>
    <s v="1"/>
    <n v="645"/>
    <n v="124700"/>
    <n v="1889"/>
    <x v="0"/>
    <x v="0"/>
    <x v="0"/>
    <m/>
    <n v="6.2068965517241378E-2"/>
  </r>
  <r>
    <n v="4700"/>
    <n v="17042"/>
    <x v="9"/>
    <x v="9"/>
    <n v="80"/>
    <n v="64"/>
    <x v="3"/>
    <n v="1"/>
    <s v=""/>
    <s v="2"/>
    <n v="645"/>
    <n v="124900"/>
    <n v="1561"/>
    <x v="0"/>
    <x v="0"/>
    <x v="2"/>
    <m/>
    <n v="6.1969575660528423E-2"/>
  </r>
  <r>
    <n v="6089"/>
    <n v="15653"/>
    <x v="45"/>
    <x v="45"/>
    <n v="70"/>
    <n v="65"/>
    <x v="0"/>
    <n v="1"/>
    <s v="CAMARENA"/>
    <s v="2"/>
    <n v="645"/>
    <n v="124900"/>
    <n v="1784"/>
    <x v="0"/>
    <x v="0"/>
    <x v="0"/>
    <m/>
    <n v="6.1969575660528423E-2"/>
  </r>
  <r>
    <n v="20703"/>
    <n v="1039"/>
    <x v="53"/>
    <x v="53"/>
    <n v="35"/>
    <n v="30"/>
    <x v="1"/>
    <n v="1"/>
    <s v="Calle de Torres Miranda"/>
    <s v="1"/>
    <n v="645"/>
    <n v="124900"/>
    <n v="3569"/>
    <x v="0"/>
    <x v="1"/>
    <x v="1"/>
    <m/>
    <n v="6.1969575660528423E-2"/>
  </r>
  <r>
    <n v="324"/>
    <n v="21418"/>
    <x v="18"/>
    <x v="18"/>
    <n v="60"/>
    <n v="55"/>
    <x v="0"/>
    <n v="1"/>
    <s v="Calle de la Aladierna"/>
    <s v="2"/>
    <n v="646"/>
    <n v="125000"/>
    <n v="2083"/>
    <x v="0"/>
    <x v="0"/>
    <x v="0"/>
    <m/>
    <n v="6.2016000000000002E-2"/>
  </r>
  <r>
    <n v="340"/>
    <n v="21402"/>
    <x v="27"/>
    <x v="27"/>
    <n v="68"/>
    <n v="57"/>
    <x v="0"/>
    <n v="1"/>
    <s v="Paseo Talleres"/>
    <s v="4"/>
    <n v="646"/>
    <n v="125000"/>
    <n v="1838"/>
    <x v="0"/>
    <x v="0"/>
    <x v="0"/>
    <m/>
    <n v="6.2016000000000002E-2"/>
  </r>
  <r>
    <n v="458"/>
    <n v="21284"/>
    <x v="27"/>
    <x v="27"/>
    <n v="65"/>
    <n v="62"/>
    <x v="0"/>
    <n v="1"/>
    <s v="Calle San Luciano"/>
    <s v="8"/>
    <n v="646"/>
    <n v="125000"/>
    <n v="1923"/>
    <x v="0"/>
    <x v="1"/>
    <x v="0"/>
    <m/>
    <n v="6.2016000000000002E-2"/>
  </r>
  <r>
    <n v="582"/>
    <n v="21160"/>
    <x v="26"/>
    <x v="26"/>
    <n v="93"/>
    <n v="74"/>
    <x v="3"/>
    <n v="1"/>
    <s v="Paseo estación"/>
    <s v="2"/>
    <n v="646"/>
    <n v="125000"/>
    <n v="1344"/>
    <x v="0"/>
    <x v="0"/>
    <x v="0"/>
    <m/>
    <n v="6.2016000000000002E-2"/>
  </r>
  <r>
    <n v="605"/>
    <n v="21137"/>
    <x v="26"/>
    <x v="26"/>
    <n v="75"/>
    <n v="60"/>
    <x v="0"/>
    <n v="1"/>
    <s v="Paseo Estación"/>
    <s v="1"/>
    <n v="646"/>
    <n v="125000"/>
    <n v="1667"/>
    <x v="0"/>
    <x v="0"/>
    <x v="0"/>
    <m/>
    <n v="6.2016000000000002E-2"/>
  </r>
  <r>
    <n v="898"/>
    <n v="20844"/>
    <x v="55"/>
    <x v="55"/>
    <n v="61"/>
    <n v="55"/>
    <x v="3"/>
    <n v="1"/>
    <s v=""/>
    <s v="4"/>
    <n v="646"/>
    <n v="125000"/>
    <n v="2049"/>
    <x v="1"/>
    <x v="0"/>
    <x v="0"/>
    <m/>
    <n v="6.2016000000000002E-2"/>
  </r>
  <r>
    <n v="1068"/>
    <n v="20674"/>
    <x v="55"/>
    <x v="55"/>
    <n v="61"/>
    <n v="55"/>
    <x v="3"/>
    <n v="1"/>
    <s v=""/>
    <s v="4"/>
    <n v="646"/>
    <n v="125000"/>
    <n v="2049"/>
    <x v="0"/>
    <x v="0"/>
    <x v="2"/>
    <m/>
    <n v="6.2016000000000002E-2"/>
  </r>
  <r>
    <n v="1086"/>
    <n v="20656"/>
    <x v="19"/>
    <x v="19"/>
    <n v="60"/>
    <n v="45"/>
    <x v="3"/>
    <n v="2"/>
    <s v="SAN FILEMON"/>
    <s v="1"/>
    <n v="646"/>
    <n v="125000"/>
    <n v="2083"/>
    <x v="0"/>
    <x v="0"/>
    <x v="0"/>
    <m/>
    <n v="6.2016000000000002E-2"/>
  </r>
  <r>
    <n v="1104"/>
    <n v="20638"/>
    <x v="55"/>
    <x v="55"/>
    <n v="61"/>
    <n v="58"/>
    <x v="0"/>
    <n v="1"/>
    <s v=""/>
    <s v="4"/>
    <n v="646"/>
    <n v="125000"/>
    <n v="2049"/>
    <x v="0"/>
    <x v="2"/>
    <x v="2"/>
    <m/>
    <n v="6.2016000000000002E-2"/>
  </r>
  <r>
    <n v="1615"/>
    <n v="20127"/>
    <x v="42"/>
    <x v="42"/>
    <n v="58"/>
    <n v="52"/>
    <x v="3"/>
    <n v="1"/>
    <s v="Calle Santa María Salomé"/>
    <s v="1"/>
    <n v="646"/>
    <n v="125000"/>
    <n v="2155"/>
    <x v="1"/>
    <x v="0"/>
    <x v="0"/>
    <m/>
    <n v="6.2016000000000002E-2"/>
  </r>
  <r>
    <n v="2143"/>
    <n v="19599"/>
    <x v="0"/>
    <x v="0"/>
    <n v="62"/>
    <n v="55"/>
    <x v="3"/>
    <n v="1"/>
    <s v=""/>
    <s v="3"/>
    <n v="646"/>
    <n v="125000"/>
    <n v="2016"/>
    <x v="0"/>
    <x v="0"/>
    <x v="0"/>
    <m/>
    <n v="6.2016000000000002E-2"/>
  </r>
  <r>
    <n v="2235"/>
    <n v="19507"/>
    <x v="35"/>
    <x v="35"/>
    <n v="63"/>
    <n v="50"/>
    <x v="3"/>
    <n v="1"/>
    <s v="Calle del Parque de la Paloma"/>
    <s v="1"/>
    <n v="646"/>
    <n v="125000"/>
    <n v="1984"/>
    <x v="0"/>
    <x v="1"/>
    <x v="0"/>
    <b v="1"/>
    <n v="6.2016000000000002E-2"/>
  </r>
  <r>
    <n v="2265"/>
    <n v="19477"/>
    <x v="35"/>
    <x v="35"/>
    <n v="67"/>
    <n v="58"/>
    <x v="3"/>
    <n v="1"/>
    <s v="Calle Juan Zofio"/>
    <s v="Bajo"/>
    <n v="646"/>
    <n v="125000"/>
    <n v="1866"/>
    <x v="0"/>
    <x v="1"/>
    <x v="1"/>
    <b v="1"/>
    <n v="6.2016000000000002E-2"/>
  </r>
  <r>
    <n v="2358"/>
    <n v="19384"/>
    <x v="15"/>
    <x v="15"/>
    <n v="74"/>
    <n v="65"/>
    <x v="3"/>
    <n v="1"/>
    <s v="Calle San Antonio de Padua"/>
    <s v="3"/>
    <n v="646"/>
    <n v="125000"/>
    <n v="1689"/>
    <x v="0"/>
    <x v="0"/>
    <x v="0"/>
    <m/>
    <n v="6.2016000000000002E-2"/>
  </r>
  <r>
    <n v="2468"/>
    <n v="19274"/>
    <x v="49"/>
    <x v="49"/>
    <n v="78"/>
    <n v="67"/>
    <x v="0"/>
    <n v="1"/>
    <s v="Calle de Antequera"/>
    <s v="6"/>
    <n v="646"/>
    <n v="125000"/>
    <n v="1603"/>
    <x v="0"/>
    <x v="1"/>
    <x v="0"/>
    <m/>
    <n v="6.2016000000000002E-2"/>
  </r>
  <r>
    <n v="2871"/>
    <n v="18871"/>
    <x v="5"/>
    <x v="5"/>
    <n v="30"/>
    <n v="28"/>
    <x v="0"/>
    <n v="1"/>
    <s v="Calle de Francos Rodríguez"/>
    <s v="Bajo"/>
    <n v="646"/>
    <n v="125000"/>
    <n v="4167"/>
    <x v="1"/>
    <x v="1"/>
    <x v="2"/>
    <m/>
    <n v="6.2016000000000002E-2"/>
  </r>
  <r>
    <n v="3260"/>
    <n v="18482"/>
    <x v="5"/>
    <x v="5"/>
    <n v="40"/>
    <n v="29"/>
    <x v="1"/>
    <n v="1"/>
    <s v="bravo murillo"/>
    <s v="Bajo"/>
    <n v="646"/>
    <n v="125000"/>
    <n v="3125"/>
    <x v="0"/>
    <x v="0"/>
    <x v="1"/>
    <b v="1"/>
    <n v="6.2016000000000002E-2"/>
  </r>
  <r>
    <n v="3559"/>
    <n v="18183"/>
    <x v="24"/>
    <x v="24"/>
    <n v="50"/>
    <n v="45"/>
    <x v="0"/>
    <n v="1"/>
    <s v="Calle de Müller"/>
    <s v="Bajo"/>
    <n v="646"/>
    <n v="125000"/>
    <n v="2500"/>
    <x v="1"/>
    <x v="0"/>
    <x v="0"/>
    <m/>
    <n v="6.2016000000000002E-2"/>
  </r>
  <r>
    <n v="3617"/>
    <n v="18125"/>
    <x v="30"/>
    <x v="30"/>
    <n v="36"/>
    <n v="31"/>
    <x v="1"/>
    <n v="1"/>
    <s v=""/>
    <s v="Bajo"/>
    <n v="646"/>
    <n v="125000"/>
    <n v="3472"/>
    <x v="0"/>
    <x v="0"/>
    <x v="0"/>
    <m/>
    <n v="6.2016000000000002E-2"/>
  </r>
  <r>
    <n v="4727"/>
    <n v="17015"/>
    <x v="8"/>
    <x v="8"/>
    <n v="60"/>
    <n v="53"/>
    <x v="0"/>
    <n v="1"/>
    <s v="Calle de San Claudio"/>
    <s v="3"/>
    <n v="646"/>
    <n v="125000"/>
    <n v="2083"/>
    <x v="0"/>
    <x v="0"/>
    <x v="0"/>
    <m/>
    <n v="6.2016000000000002E-2"/>
  </r>
  <r>
    <n v="4746"/>
    <n v="16996"/>
    <x v="21"/>
    <x v="21"/>
    <n v="80"/>
    <n v="71"/>
    <x v="0"/>
    <n v="1"/>
    <s v="Avenida Pablo Neruda"/>
    <s v="2"/>
    <n v="646"/>
    <n v="125000"/>
    <n v="1562"/>
    <x v="0"/>
    <x v="1"/>
    <x v="0"/>
    <m/>
    <n v="6.2016000000000002E-2"/>
  </r>
  <r>
    <n v="4762"/>
    <n v="16980"/>
    <x v="21"/>
    <x v="21"/>
    <n v="55"/>
    <n v="42"/>
    <x v="1"/>
    <n v="1"/>
    <s v=""/>
    <s v="3"/>
    <n v="646"/>
    <n v="125000"/>
    <n v="2273"/>
    <x v="0"/>
    <x v="1"/>
    <x v="2"/>
    <m/>
    <n v="6.2016000000000002E-2"/>
  </r>
  <r>
    <n v="4826"/>
    <n v="16916"/>
    <x v="21"/>
    <x v="21"/>
    <n v="59"/>
    <n v="56"/>
    <x v="0"/>
    <n v="1"/>
    <s v="Calle del Puerto de Balbarán"/>
    <s v="3"/>
    <n v="646"/>
    <n v="125000"/>
    <n v="2119"/>
    <x v="1"/>
    <x v="1"/>
    <x v="0"/>
    <m/>
    <n v="6.2016000000000002E-2"/>
  </r>
  <r>
    <n v="4915"/>
    <n v="16827"/>
    <x v="25"/>
    <x v="25"/>
    <n v="80"/>
    <n v="70"/>
    <x v="3"/>
    <n v="1"/>
    <s v="Calle Mestanza"/>
    <s v="3"/>
    <n v="646"/>
    <n v="125000"/>
    <n v="1562"/>
    <x v="0"/>
    <x v="1"/>
    <x v="0"/>
    <b v="1"/>
    <n v="6.2016000000000002E-2"/>
  </r>
  <r>
    <n v="5013"/>
    <n v="16729"/>
    <x v="6"/>
    <x v="6"/>
    <n v="55"/>
    <n v="50"/>
    <x v="0"/>
    <n v="1"/>
    <s v="Camino de Valderribas"/>
    <s v="Bajo"/>
    <n v="646"/>
    <n v="125000"/>
    <n v="2273"/>
    <x v="0"/>
    <x v="0"/>
    <x v="0"/>
    <m/>
    <n v="6.2016000000000002E-2"/>
  </r>
  <r>
    <n v="5051"/>
    <n v="16691"/>
    <x v="2"/>
    <x v="2"/>
    <n v="75"/>
    <n v="68"/>
    <x v="0"/>
    <n v="1"/>
    <s v="Calle de la Imagen"/>
    <s v="2"/>
    <n v="646"/>
    <n v="125000"/>
    <n v="1667"/>
    <x v="0"/>
    <x v="0"/>
    <x v="0"/>
    <m/>
    <n v="6.2016000000000002E-2"/>
  </r>
  <r>
    <n v="5391"/>
    <n v="16351"/>
    <x v="2"/>
    <x v="2"/>
    <n v="50"/>
    <n v="40"/>
    <x v="0"/>
    <n v="1"/>
    <s v="Calle de la Virgen"/>
    <s v="Bajo"/>
    <n v="646"/>
    <n v="125000"/>
    <n v="2500"/>
    <x v="0"/>
    <x v="0"/>
    <x v="0"/>
    <m/>
    <n v="6.2016000000000002E-2"/>
  </r>
  <r>
    <n v="5492"/>
    <n v="16250"/>
    <x v="9"/>
    <x v="9"/>
    <n v="72"/>
    <n v="69"/>
    <x v="3"/>
    <n v="1"/>
    <s v=""/>
    <s v="2"/>
    <n v="646"/>
    <n v="125000"/>
    <n v="1736"/>
    <x v="0"/>
    <x v="0"/>
    <x v="2"/>
    <m/>
    <n v="6.2016000000000002E-2"/>
  </r>
  <r>
    <n v="5505"/>
    <n v="16237"/>
    <x v="6"/>
    <x v="6"/>
    <n v="70"/>
    <n v="64"/>
    <x v="0"/>
    <n v="1"/>
    <s v="Calle del Doctor Lozano"/>
    <s v="1"/>
    <n v="646"/>
    <n v="125000"/>
    <n v="1786"/>
    <x v="1"/>
    <x v="1"/>
    <x v="0"/>
    <m/>
    <n v="6.2016000000000002E-2"/>
  </r>
  <r>
    <n v="5612"/>
    <n v="16130"/>
    <x v="21"/>
    <x v="21"/>
    <n v="58"/>
    <n v="44"/>
    <x v="1"/>
    <n v="1"/>
    <s v=""/>
    <s v="2"/>
    <n v="646"/>
    <n v="125000"/>
    <n v="2155"/>
    <x v="0"/>
    <x v="1"/>
    <x v="2"/>
    <m/>
    <n v="6.2016000000000002E-2"/>
  </r>
  <r>
    <n v="5613"/>
    <n v="16129"/>
    <x v="21"/>
    <x v="21"/>
    <n v="56"/>
    <n v="41"/>
    <x v="1"/>
    <n v="1"/>
    <s v=""/>
    <s v="2"/>
    <n v="646"/>
    <n v="125000"/>
    <n v="2232"/>
    <x v="0"/>
    <x v="1"/>
    <x v="2"/>
    <m/>
    <n v="6.2016000000000002E-2"/>
  </r>
  <r>
    <n v="5623"/>
    <n v="16119"/>
    <x v="8"/>
    <x v="8"/>
    <n v="65"/>
    <n v="60"/>
    <x v="0"/>
    <n v="1"/>
    <s v=""/>
    <s v="Entreplanta exterior"/>
    <n v="646"/>
    <n v="125000"/>
    <n v="1923"/>
    <x v="0"/>
    <x v="0"/>
    <x v="0"/>
    <b v="1"/>
    <n v="6.2016000000000002E-2"/>
  </r>
  <r>
    <n v="5644"/>
    <n v="16098"/>
    <x v="21"/>
    <x v="21"/>
    <n v="86"/>
    <n v="82"/>
    <x v="3"/>
    <n v="1"/>
    <s v="Calle Valentín San Narciso"/>
    <s v="3"/>
    <n v="646"/>
    <n v="125000"/>
    <n v="1453"/>
    <x v="0"/>
    <x v="0"/>
    <x v="0"/>
    <m/>
    <n v="6.2016000000000002E-2"/>
  </r>
  <r>
    <n v="6368"/>
    <n v="15374"/>
    <x v="29"/>
    <x v="29"/>
    <n v="44"/>
    <n v="40"/>
    <x v="1"/>
    <n v="1"/>
    <s v=""/>
    <s v="3"/>
    <n v="646"/>
    <n v="125000"/>
    <n v="2841"/>
    <x v="0"/>
    <x v="1"/>
    <x v="0"/>
    <m/>
    <n v="6.2016000000000002E-2"/>
  </r>
  <r>
    <n v="6594"/>
    <n v="15148"/>
    <x v="48"/>
    <x v="48"/>
    <n v="51"/>
    <n v="42"/>
    <x v="0"/>
    <n v="1"/>
    <s v="Calle Sepúlveda"/>
    <s v="2"/>
    <n v="646"/>
    <n v="125000"/>
    <n v="2451"/>
    <x v="0"/>
    <x v="0"/>
    <x v="0"/>
    <m/>
    <n v="6.2016000000000002E-2"/>
  </r>
  <r>
    <n v="8688"/>
    <n v="13054"/>
    <x v="65"/>
    <x v="65"/>
    <n v="60"/>
    <n v="56"/>
    <x v="2"/>
    <n v="1"/>
    <s v="Calle Manresa"/>
    <s v="Bajo"/>
    <n v="646"/>
    <n v="125000"/>
    <n v="2083"/>
    <x v="0"/>
    <x v="1"/>
    <x v="0"/>
    <b v="1"/>
    <n v="6.2016000000000002E-2"/>
  </r>
  <r>
    <n v="10006"/>
    <n v="11736"/>
    <x v="66"/>
    <x v="66"/>
    <n v="37"/>
    <n v="31"/>
    <x v="2"/>
    <n v="1"/>
    <s v="Calle de Andorra"/>
    <s v="1"/>
    <n v="646"/>
    <n v="125000"/>
    <n v="3378"/>
    <x v="0"/>
    <x v="1"/>
    <x v="0"/>
    <m/>
    <n v="6.2016000000000002E-2"/>
  </r>
  <r>
    <n v="13186"/>
    <n v="8556"/>
    <x v="64"/>
    <x v="64"/>
    <n v="44"/>
    <n v="30"/>
    <x v="0"/>
    <n v="1"/>
    <s v="Calle Sor María de Ágreda"/>
    <s v="Bajo"/>
    <n v="646"/>
    <n v="125000"/>
    <n v="2841"/>
    <x v="0"/>
    <x v="0"/>
    <x v="0"/>
    <m/>
    <n v="6.2016000000000002E-2"/>
  </r>
  <r>
    <n v="13466"/>
    <n v="8276"/>
    <x v="60"/>
    <x v="60"/>
    <n v="40"/>
    <n v="30"/>
    <x v="0"/>
    <n v="1"/>
    <s v="Calle Concejal Julio Gómez"/>
    <s v="Entreplanta exterior"/>
    <n v="646"/>
    <n v="125000"/>
    <n v="3125"/>
    <x v="0"/>
    <x v="0"/>
    <x v="0"/>
    <m/>
    <n v="6.2016000000000002E-2"/>
  </r>
  <r>
    <n v="15939"/>
    <n v="5803"/>
    <x v="10"/>
    <x v="10"/>
    <n v="43"/>
    <n v="33"/>
    <x v="2"/>
    <n v="1"/>
    <s v="Paseo del Quince de Mayo"/>
    <s v="1"/>
    <n v="646"/>
    <n v="125000"/>
    <n v="2907"/>
    <x v="0"/>
    <x v="1"/>
    <x v="2"/>
    <m/>
    <n v="6.2016000000000002E-2"/>
  </r>
  <r>
    <n v="16427"/>
    <n v="5315"/>
    <x v="12"/>
    <x v="12"/>
    <n v="60"/>
    <n v="50"/>
    <x v="0"/>
    <n v="1"/>
    <s v=""/>
    <s v="2"/>
    <n v="646"/>
    <n v="125000"/>
    <n v="2083"/>
    <x v="0"/>
    <x v="0"/>
    <x v="0"/>
    <m/>
    <n v="6.2016000000000002E-2"/>
  </r>
  <r>
    <n v="16471"/>
    <n v="5271"/>
    <x v="12"/>
    <x v="12"/>
    <n v="71"/>
    <n v="66"/>
    <x v="0"/>
    <n v="1"/>
    <s v=""/>
    <s v="1"/>
    <n v="646"/>
    <n v="125000"/>
    <n v="1761"/>
    <x v="1"/>
    <x v="0"/>
    <x v="1"/>
    <m/>
    <n v="6.2016000000000002E-2"/>
  </r>
  <r>
    <n v="16614"/>
    <n v="5128"/>
    <x v="17"/>
    <x v="17"/>
    <n v="65"/>
    <n v="58"/>
    <x v="0"/>
    <n v="1"/>
    <s v="Calle la piña"/>
    <s v="1"/>
    <n v="646"/>
    <n v="125000"/>
    <n v="1923"/>
    <x v="1"/>
    <x v="0"/>
    <x v="0"/>
    <m/>
    <n v="6.2016000000000002E-2"/>
  </r>
  <r>
    <n v="16625"/>
    <n v="5117"/>
    <x v="22"/>
    <x v="22"/>
    <n v="80"/>
    <n v="75"/>
    <x v="3"/>
    <n v="1"/>
    <s v="Calle Alfaro"/>
    <s v="3"/>
    <n v="646"/>
    <n v="125000"/>
    <n v="1562"/>
    <x v="0"/>
    <x v="0"/>
    <x v="0"/>
    <m/>
    <n v="6.2016000000000002E-2"/>
  </r>
  <r>
    <n v="16737"/>
    <n v="5005"/>
    <x v="12"/>
    <x v="12"/>
    <n v="41"/>
    <n v="32"/>
    <x v="1"/>
    <n v="1"/>
    <s v=""/>
    <s v="Bajo"/>
    <n v="646"/>
    <n v="125000"/>
    <n v="3049"/>
    <x v="0"/>
    <x v="1"/>
    <x v="0"/>
    <m/>
    <n v="6.2016000000000002E-2"/>
  </r>
  <r>
    <n v="16957"/>
    <n v="4785"/>
    <x v="1"/>
    <x v="1"/>
    <n v="78"/>
    <n v="65"/>
    <x v="0"/>
    <n v="1"/>
    <s v="Calle Ademuz"/>
    <s v="4"/>
    <n v="646"/>
    <n v="125000"/>
    <n v="1603"/>
    <x v="0"/>
    <x v="0"/>
    <x v="0"/>
    <m/>
    <n v="6.2016000000000002E-2"/>
  </r>
  <r>
    <n v="17062"/>
    <n v="4680"/>
    <x v="12"/>
    <x v="12"/>
    <n v="75"/>
    <n v="70"/>
    <x v="3"/>
    <n v="1"/>
    <s v=""/>
    <s v="3"/>
    <n v="646"/>
    <n v="125000"/>
    <n v="1667"/>
    <x v="0"/>
    <x v="0"/>
    <x v="0"/>
    <m/>
    <n v="6.2016000000000002E-2"/>
  </r>
  <r>
    <n v="17073"/>
    <n v="4669"/>
    <x v="39"/>
    <x v="39"/>
    <n v="60"/>
    <n v="59"/>
    <x v="3"/>
    <n v="1"/>
    <s v="Calle Alcatraz"/>
    <s v="1"/>
    <n v="646"/>
    <n v="125000"/>
    <n v="2083"/>
    <x v="1"/>
    <x v="0"/>
    <x v="0"/>
    <m/>
    <n v="6.2016000000000002E-2"/>
  </r>
  <r>
    <n v="17120"/>
    <n v="4622"/>
    <x v="12"/>
    <x v="12"/>
    <n v="66"/>
    <n v="61"/>
    <x v="3"/>
    <n v="1"/>
    <s v=""/>
    <s v="2"/>
    <n v="646"/>
    <n v="125000"/>
    <n v="1894"/>
    <x v="1"/>
    <x v="0"/>
    <x v="2"/>
    <m/>
    <n v="6.2016000000000002E-2"/>
  </r>
  <r>
    <n v="18917"/>
    <n v="2825"/>
    <x v="57"/>
    <x v="57"/>
    <n v="34"/>
    <n v="23"/>
    <x v="2"/>
    <n v="1"/>
    <s v="Calle del Espíritu Santo"/>
    <s v=""/>
    <n v="646"/>
    <n v="125000"/>
    <n v="3676"/>
    <x v="0"/>
    <x v="0"/>
    <x v="2"/>
    <m/>
    <n v="6.2016000000000002E-2"/>
  </r>
  <r>
    <n v="20250"/>
    <n v="1492"/>
    <x v="67"/>
    <x v="67"/>
    <n v="43"/>
    <n v="37"/>
    <x v="1"/>
    <n v="1"/>
    <s v="Calle Manuel Aleixandre"/>
    <s v=""/>
    <n v="646"/>
    <n v="125000"/>
    <n v="2907"/>
    <x v="0"/>
    <x v="0"/>
    <x v="2"/>
    <m/>
    <n v="6.2016000000000002E-2"/>
  </r>
  <r>
    <n v="20251"/>
    <n v="1491"/>
    <x v="67"/>
    <x v="67"/>
    <n v="40"/>
    <n v="30"/>
    <x v="1"/>
    <n v="1"/>
    <s v="Calle de Bolívar"/>
    <s v=""/>
    <n v="646"/>
    <n v="125000"/>
    <n v="3125"/>
    <x v="0"/>
    <x v="0"/>
    <x v="2"/>
    <m/>
    <n v="6.2016000000000002E-2"/>
  </r>
  <r>
    <n v="21143"/>
    <n v="599"/>
    <x v="8"/>
    <x v="8"/>
    <n v="65"/>
    <n v="52"/>
    <x v="3"/>
    <n v="1"/>
    <s v="Calle Alora"/>
    <s v="3"/>
    <n v="646"/>
    <n v="125000"/>
    <n v="1923"/>
    <x v="0"/>
    <x v="0"/>
    <x v="0"/>
    <m/>
    <n v="6.2016000000000002E-2"/>
  </r>
  <r>
    <n v="21429"/>
    <n v="313"/>
    <x v="25"/>
    <x v="25"/>
    <n v="77"/>
    <n v="62"/>
    <x v="3"/>
    <n v="1"/>
    <s v="Calle Cerro de la Alcazaba"/>
    <s v="2"/>
    <n v="646"/>
    <n v="125000"/>
    <n v="1623"/>
    <x v="0"/>
    <x v="2"/>
    <x v="0"/>
    <m/>
    <n v="6.2016000000000002E-2"/>
  </r>
  <r>
    <n v="16867"/>
    <n v="4875"/>
    <x v="1"/>
    <x v="1"/>
    <n v="66"/>
    <n v="60"/>
    <x v="0"/>
    <n v="1"/>
    <s v="Calle de Alejandro Morán"/>
    <s v="2"/>
    <n v="648"/>
    <n v="125500"/>
    <n v="1902"/>
    <x v="0"/>
    <x v="0"/>
    <x v="0"/>
    <m/>
    <n v="6.1960159362549803E-2"/>
  </r>
  <r>
    <n v="5384"/>
    <n v="16358"/>
    <x v="6"/>
    <x v="6"/>
    <n v="77"/>
    <n v="62"/>
    <x v="3"/>
    <n v="1"/>
    <s v="Calle Alfonso XIII"/>
    <s v="3"/>
    <n v="648"/>
    <n v="125510"/>
    <n v="1630"/>
    <x v="1"/>
    <x v="0"/>
    <x v="0"/>
    <m/>
    <n v="6.195522269141901E-2"/>
  </r>
  <r>
    <n v="6436"/>
    <n v="15306"/>
    <x v="51"/>
    <x v="51"/>
    <n v="71"/>
    <n v="57"/>
    <x v="3"/>
    <n v="1"/>
    <s v="Calle Villaviciosa"/>
    <s v=""/>
    <n v="648"/>
    <n v="125599"/>
    <n v="1769"/>
    <x v="0"/>
    <x v="0"/>
    <x v="2"/>
    <m/>
    <n v="6.1911320950007565E-2"/>
  </r>
  <r>
    <n v="5646"/>
    <n v="16096"/>
    <x v="25"/>
    <x v="25"/>
    <n v="57"/>
    <n v="52"/>
    <x v="0"/>
    <n v="1"/>
    <s v="Calle Avelino Fernández de la Poza"/>
    <s v="4"/>
    <n v="648"/>
    <n v="125600"/>
    <n v="2204"/>
    <x v="0"/>
    <x v="0"/>
    <x v="0"/>
    <m/>
    <n v="6.1910828025477704E-2"/>
  </r>
  <r>
    <n v="15863"/>
    <n v="5879"/>
    <x v="1"/>
    <x v="1"/>
    <n v="63"/>
    <n v="57"/>
    <x v="3"/>
    <n v="1"/>
    <s v="Calle Manuel Lamela"/>
    <s v="1"/>
    <n v="649"/>
    <n v="125890"/>
    <n v="1998"/>
    <x v="0"/>
    <x v="0"/>
    <x v="2"/>
    <m/>
    <n v="6.1863531654619115E-2"/>
  </r>
  <r>
    <n v="706"/>
    <n v="21036"/>
    <x v="13"/>
    <x v="13"/>
    <n v="56"/>
    <n v="38"/>
    <x v="0"/>
    <n v="1"/>
    <s v=""/>
    <s v="1"/>
    <n v="649"/>
    <n v="125900"/>
    <n v="2248"/>
    <x v="0"/>
    <x v="0"/>
    <x v="2"/>
    <m/>
    <n v="6.185861795075457E-2"/>
  </r>
  <r>
    <n v="5067"/>
    <n v="16675"/>
    <x v="9"/>
    <x v="9"/>
    <n v="72"/>
    <n v="65"/>
    <x v="0"/>
    <n v="1"/>
    <s v=""/>
    <s v="Bajo"/>
    <n v="649"/>
    <n v="125900"/>
    <n v="1749"/>
    <x v="0"/>
    <x v="0"/>
    <x v="0"/>
    <m/>
    <n v="6.185861795075457E-2"/>
  </r>
  <r>
    <n v="6129"/>
    <n v="15613"/>
    <x v="48"/>
    <x v="48"/>
    <n v="59"/>
    <n v="47"/>
    <x v="2"/>
    <n v="2"/>
    <s v="Calle de Higueras"/>
    <s v="Bajo"/>
    <n v="649"/>
    <n v="125900"/>
    <n v="2134"/>
    <x v="1"/>
    <x v="0"/>
    <x v="1"/>
    <m/>
    <n v="6.185861795075457E-2"/>
  </r>
  <r>
    <n v="6160"/>
    <n v="15582"/>
    <x v="48"/>
    <x v="48"/>
    <n v="75"/>
    <n v="73"/>
    <x v="3"/>
    <n v="1"/>
    <s v="Calle de Higueras"/>
    <s v="Bajo"/>
    <n v="649"/>
    <n v="125900"/>
    <n v="1679"/>
    <x v="1"/>
    <x v="0"/>
    <x v="0"/>
    <m/>
    <n v="6.185861795075457E-2"/>
  </r>
  <r>
    <n v="6590"/>
    <n v="15152"/>
    <x v="48"/>
    <x v="48"/>
    <n v="60"/>
    <n v="50"/>
    <x v="0"/>
    <n v="2"/>
    <s v="Calle de Higueras"/>
    <s v="Bajo"/>
    <n v="649"/>
    <n v="125900"/>
    <n v="2098"/>
    <x v="1"/>
    <x v="0"/>
    <x v="1"/>
    <m/>
    <n v="6.185861795075457E-2"/>
  </r>
  <r>
    <n v="12876"/>
    <n v="8866"/>
    <x v="34"/>
    <x v="34"/>
    <n v="50"/>
    <n v="43"/>
    <x v="0"/>
    <n v="1"/>
    <s v="Calle Juan Pascual"/>
    <s v="4"/>
    <n v="649"/>
    <n v="125900"/>
    <n v="2518"/>
    <x v="0"/>
    <x v="1"/>
    <x v="0"/>
    <m/>
    <n v="6.185861795075457E-2"/>
  </r>
  <r>
    <n v="1042"/>
    <n v="20700"/>
    <x v="19"/>
    <x v="19"/>
    <n v="69"/>
    <n v="62"/>
    <x v="3"/>
    <n v="1"/>
    <s v="Calle del Gallo"/>
    <s v="Bajo"/>
    <n v="650"/>
    <n v="126000"/>
    <n v="1826"/>
    <x v="0"/>
    <x v="0"/>
    <x v="1"/>
    <m/>
    <n v="6.1904761904761907E-2"/>
  </r>
  <r>
    <n v="1270"/>
    <n v="20472"/>
    <x v="42"/>
    <x v="42"/>
    <n v="50"/>
    <n v="40"/>
    <x v="0"/>
    <n v="1"/>
    <s v="Calle Muela de San Juan"/>
    <s v="2"/>
    <n v="650"/>
    <n v="126000"/>
    <n v="2520"/>
    <x v="0"/>
    <x v="1"/>
    <x v="0"/>
    <m/>
    <n v="6.1904761904761907E-2"/>
  </r>
  <r>
    <n v="1932"/>
    <n v="19810"/>
    <x v="15"/>
    <x v="15"/>
    <n v="65"/>
    <n v="55"/>
    <x v="3"/>
    <n v="1"/>
    <s v="Calle Olvido"/>
    <s v="3"/>
    <n v="650"/>
    <n v="126000"/>
    <n v="1938"/>
    <x v="0"/>
    <x v="0"/>
    <x v="1"/>
    <m/>
    <n v="6.1904761904761907E-2"/>
  </r>
  <r>
    <n v="2458"/>
    <n v="19284"/>
    <x v="0"/>
    <x v="0"/>
    <n v="61"/>
    <n v="55"/>
    <x v="3"/>
    <n v="1"/>
    <s v=""/>
    <s v="9"/>
    <n v="650"/>
    <n v="126000"/>
    <n v="2066"/>
    <x v="1"/>
    <x v="1"/>
    <x v="0"/>
    <m/>
    <n v="6.1904761904761907E-2"/>
  </r>
  <r>
    <n v="6083"/>
    <n v="15659"/>
    <x v="48"/>
    <x v="48"/>
    <n v="75"/>
    <n v="60"/>
    <x v="3"/>
    <n v="1"/>
    <s v="Almazan"/>
    <s v="3"/>
    <n v="650"/>
    <n v="126000"/>
    <n v="1680"/>
    <x v="1"/>
    <x v="0"/>
    <x v="0"/>
    <m/>
    <n v="6.1904761904761907E-2"/>
  </r>
  <r>
    <n v="6103"/>
    <n v="15639"/>
    <x v="51"/>
    <x v="51"/>
    <n v="62"/>
    <n v="59"/>
    <x v="0"/>
    <n v="1"/>
    <s v="AZOR"/>
    <s v="1"/>
    <n v="650"/>
    <n v="126000"/>
    <n v="2032"/>
    <x v="1"/>
    <x v="0"/>
    <x v="1"/>
    <m/>
    <n v="6.1904761904761907E-2"/>
  </r>
  <r>
    <n v="6173"/>
    <n v="15569"/>
    <x v="51"/>
    <x v="51"/>
    <n v="65"/>
    <n v="48"/>
    <x v="0"/>
    <n v="1"/>
    <s v="Calle Azor"/>
    <s v="1"/>
    <n v="650"/>
    <n v="126000"/>
    <n v="1938"/>
    <x v="0"/>
    <x v="0"/>
    <x v="0"/>
    <m/>
    <n v="6.1904761904761907E-2"/>
  </r>
  <r>
    <n v="6426"/>
    <n v="15316"/>
    <x v="51"/>
    <x v="51"/>
    <n v="65"/>
    <n v="49"/>
    <x v="3"/>
    <n v="1"/>
    <s v="Calle Azor"/>
    <s v="1"/>
    <n v="650"/>
    <n v="126000"/>
    <n v="1938"/>
    <x v="0"/>
    <x v="0"/>
    <x v="0"/>
    <m/>
    <n v="6.1904761904761907E-2"/>
  </r>
  <r>
    <n v="6450"/>
    <n v="15292"/>
    <x v="51"/>
    <x v="51"/>
    <n v="62"/>
    <n v="59"/>
    <x v="3"/>
    <n v="1"/>
    <s v="Azor"/>
    <s v="Bajo"/>
    <n v="650"/>
    <n v="126000"/>
    <n v="2032"/>
    <x v="0"/>
    <x v="0"/>
    <x v="0"/>
    <m/>
    <n v="6.1904761904761907E-2"/>
  </r>
  <r>
    <n v="6599"/>
    <n v="15143"/>
    <x v="51"/>
    <x v="51"/>
    <n v="62"/>
    <n v="59"/>
    <x v="0"/>
    <n v="1"/>
    <s v="Calle Azor"/>
    <s v="1"/>
    <n v="650"/>
    <n v="126000"/>
    <n v="2032"/>
    <x v="0"/>
    <x v="0"/>
    <x v="0"/>
    <m/>
    <n v="6.1904761904761907E-2"/>
  </r>
  <r>
    <n v="13162"/>
    <n v="8580"/>
    <x v="60"/>
    <x v="60"/>
    <n v="47"/>
    <n v="39"/>
    <x v="0"/>
    <n v="1"/>
    <s v="Sambara"/>
    <s v="Bajo"/>
    <n v="650"/>
    <n v="126000"/>
    <n v="2681"/>
    <x v="0"/>
    <x v="1"/>
    <x v="0"/>
    <m/>
    <n v="6.1904761904761907E-2"/>
  </r>
  <r>
    <n v="13251"/>
    <n v="8491"/>
    <x v="64"/>
    <x v="64"/>
    <n v="58"/>
    <n v="52"/>
    <x v="3"/>
    <n v="1"/>
    <s v="Calle Francisco Requena"/>
    <s v="1"/>
    <n v="650"/>
    <n v="126000"/>
    <n v="2172"/>
    <x v="1"/>
    <x v="0"/>
    <x v="0"/>
    <m/>
    <n v="6.1904761904761907E-2"/>
  </r>
  <r>
    <n v="13389"/>
    <n v="8353"/>
    <x v="64"/>
    <x v="64"/>
    <n v="52"/>
    <n v="46"/>
    <x v="0"/>
    <n v="1"/>
    <s v="Calle Francisco Requena"/>
    <s v="1"/>
    <n v="650"/>
    <n v="126000"/>
    <n v="2423"/>
    <x v="1"/>
    <x v="0"/>
    <x v="0"/>
    <m/>
    <n v="6.1904761904761907E-2"/>
  </r>
  <r>
    <n v="13396"/>
    <n v="8346"/>
    <x v="64"/>
    <x v="64"/>
    <n v="59"/>
    <n v="47"/>
    <x v="0"/>
    <n v="1"/>
    <s v="Calle de María Teresa Sáenz de Heredia"/>
    <s v=""/>
    <n v="650"/>
    <n v="126000"/>
    <n v="2136"/>
    <x v="0"/>
    <x v="2"/>
    <x v="2"/>
    <m/>
    <n v="6.1904761904761907E-2"/>
  </r>
  <r>
    <n v="16405"/>
    <n v="5337"/>
    <x v="10"/>
    <x v="10"/>
    <n v="71"/>
    <n v="56"/>
    <x v="3"/>
    <n v="1"/>
    <s v="Calle Teniente Ochoa Olalla"/>
    <s v="1"/>
    <n v="650"/>
    <n v="126000"/>
    <n v="1775"/>
    <x v="1"/>
    <x v="0"/>
    <x v="0"/>
    <m/>
    <n v="6.1904761904761907E-2"/>
  </r>
  <r>
    <n v="16424"/>
    <n v="5318"/>
    <x v="10"/>
    <x v="10"/>
    <n v="71"/>
    <n v="56"/>
    <x v="3"/>
    <n v="1"/>
    <s v="Calle Teniente Ochoa Olalla"/>
    <s v="1"/>
    <n v="650"/>
    <n v="126000"/>
    <n v="1775"/>
    <x v="1"/>
    <x v="0"/>
    <x v="0"/>
    <m/>
    <n v="6.1904761904761907E-2"/>
  </r>
  <r>
    <n v="16958"/>
    <n v="4784"/>
    <x v="10"/>
    <x v="10"/>
    <n v="72"/>
    <n v="57"/>
    <x v="3"/>
    <n v="1"/>
    <s v="Calle Teniente Ochoa Olalla"/>
    <s v="1"/>
    <n v="650"/>
    <n v="126000"/>
    <n v="1750"/>
    <x v="1"/>
    <x v="0"/>
    <x v="0"/>
    <m/>
    <n v="6.1904761904761907E-2"/>
  </r>
  <r>
    <n v="16972"/>
    <n v="4770"/>
    <x v="12"/>
    <x v="12"/>
    <n v="70"/>
    <n v="60"/>
    <x v="0"/>
    <n v="1"/>
    <s v=""/>
    <s v="2"/>
    <n v="650"/>
    <n v="126000"/>
    <n v="1800"/>
    <x v="0"/>
    <x v="0"/>
    <x v="0"/>
    <b v="1"/>
    <n v="6.1904761904761907E-2"/>
  </r>
  <r>
    <n v="5026"/>
    <n v="16716"/>
    <x v="2"/>
    <x v="2"/>
    <n v="50"/>
    <n v="43"/>
    <x v="0"/>
    <n v="1"/>
    <s v="Calle Melquiades Biencinto"/>
    <s v="2"/>
    <n v="654"/>
    <n v="126900"/>
    <n v="2538"/>
    <x v="0"/>
    <x v="0"/>
    <x v="0"/>
    <m/>
    <n v="6.1843971631205676E-2"/>
  </r>
  <r>
    <n v="15873"/>
    <n v="5869"/>
    <x v="17"/>
    <x v="17"/>
    <n v="74"/>
    <n v="70"/>
    <x v="3"/>
    <n v="1"/>
    <s v="Calle José Cabrera"/>
    <s v="2"/>
    <n v="654"/>
    <n v="126900"/>
    <n v="1715"/>
    <x v="0"/>
    <x v="0"/>
    <x v="0"/>
    <m/>
    <n v="6.1843971631205676E-2"/>
  </r>
  <r>
    <n v="16635"/>
    <n v="5107"/>
    <x v="17"/>
    <x v="17"/>
    <n v="70"/>
    <n v="56"/>
    <x v="0"/>
    <n v="2"/>
    <s v="Calle Condesa de Teba"/>
    <s v="2"/>
    <n v="654"/>
    <n v="126900"/>
    <n v="1813"/>
    <x v="0"/>
    <x v="0"/>
    <x v="1"/>
    <m/>
    <n v="6.1843971631205676E-2"/>
  </r>
  <r>
    <n v="17133"/>
    <n v="4609"/>
    <x v="12"/>
    <x v="12"/>
    <n v="65"/>
    <n v="60"/>
    <x v="0"/>
    <n v="1"/>
    <s v=""/>
    <s v="3"/>
    <n v="654"/>
    <n v="126900"/>
    <n v="1952"/>
    <x v="0"/>
    <x v="0"/>
    <x v="2"/>
    <m/>
    <n v="6.1843971631205676E-2"/>
  </r>
  <r>
    <n v="452"/>
    <n v="21290"/>
    <x v="13"/>
    <x v="13"/>
    <n v="78"/>
    <n v="66"/>
    <x v="3"/>
    <n v="1"/>
    <s v=""/>
    <s v="1"/>
    <n v="654"/>
    <n v="127000"/>
    <n v="1628"/>
    <x v="0"/>
    <x v="1"/>
    <x v="1"/>
    <m/>
    <n v="6.1795275590551181E-2"/>
  </r>
  <r>
    <n v="1016"/>
    <n v="20726"/>
    <x v="19"/>
    <x v="19"/>
    <n v="62"/>
    <n v="60"/>
    <x v="3"/>
    <n v="1"/>
    <s v="Calle de Calahorra"/>
    <s v="2"/>
    <n v="654"/>
    <n v="127000"/>
    <n v="2048"/>
    <x v="0"/>
    <x v="2"/>
    <x v="2"/>
    <m/>
    <n v="6.1795275590551181E-2"/>
  </r>
  <r>
    <n v="1763"/>
    <n v="19979"/>
    <x v="42"/>
    <x v="42"/>
    <n v="78"/>
    <n v="70"/>
    <x v="3"/>
    <n v="1"/>
    <s v="Calle Sierra Morena"/>
    <s v="1"/>
    <n v="654"/>
    <n v="127000"/>
    <n v="1628"/>
    <x v="1"/>
    <x v="0"/>
    <x v="0"/>
    <m/>
    <n v="6.1795275590551181E-2"/>
  </r>
  <r>
    <n v="1942"/>
    <n v="19800"/>
    <x v="15"/>
    <x v="15"/>
    <n v="60"/>
    <n v="57"/>
    <x v="0"/>
    <n v="1"/>
    <s v="Calle de Ferroviarios"/>
    <s v="2"/>
    <n v="654"/>
    <n v="127000"/>
    <n v="2117"/>
    <x v="0"/>
    <x v="0"/>
    <x v="0"/>
    <m/>
    <n v="6.1795275590551181E-2"/>
  </r>
  <r>
    <n v="2094"/>
    <n v="19648"/>
    <x v="14"/>
    <x v="14"/>
    <n v="57"/>
    <n v="54"/>
    <x v="3"/>
    <n v="1"/>
    <s v="Calle de Dolores Barranco"/>
    <s v="4"/>
    <n v="654"/>
    <n v="127000"/>
    <n v="2228"/>
    <x v="0"/>
    <x v="0"/>
    <x v="1"/>
    <m/>
    <n v="6.1795275590551181E-2"/>
  </r>
  <r>
    <n v="2260"/>
    <n v="19482"/>
    <x v="35"/>
    <x v="35"/>
    <n v="85"/>
    <n v="78"/>
    <x v="3"/>
    <n v="1"/>
    <s v="Calle De Silvio Abad"/>
    <s v="1"/>
    <n v="654"/>
    <n v="127000"/>
    <n v="1494"/>
    <x v="1"/>
    <x v="0"/>
    <x v="0"/>
    <m/>
    <n v="6.1795275590551181E-2"/>
  </r>
  <r>
    <n v="4645"/>
    <n v="17097"/>
    <x v="21"/>
    <x v="21"/>
    <n v="60"/>
    <n v="55"/>
    <x v="0"/>
    <n v="1"/>
    <s v="Calle Antonio Durán Tovar"/>
    <s v="2"/>
    <n v="654"/>
    <n v="127000"/>
    <n v="2117"/>
    <x v="0"/>
    <x v="0"/>
    <x v="0"/>
    <m/>
    <n v="6.1795275590551181E-2"/>
  </r>
  <r>
    <n v="4721"/>
    <n v="17021"/>
    <x v="9"/>
    <x v="9"/>
    <n v="115"/>
    <n v="97"/>
    <x v="3"/>
    <n v="2"/>
    <s v=""/>
    <s v="2"/>
    <n v="654"/>
    <n v="127000"/>
    <n v="1104"/>
    <x v="0"/>
    <x v="0"/>
    <x v="0"/>
    <m/>
    <n v="6.1795275590551181E-2"/>
  </r>
  <r>
    <n v="5079"/>
    <n v="16663"/>
    <x v="2"/>
    <x v="2"/>
    <n v="45"/>
    <n v="1"/>
    <x v="1"/>
    <n v="1"/>
    <s v="Calle Lozano"/>
    <s v="1"/>
    <n v="654"/>
    <n v="127000"/>
    <n v="2822"/>
    <x v="0"/>
    <x v="0"/>
    <x v="2"/>
    <m/>
    <n v="6.1795275590551181E-2"/>
  </r>
  <r>
    <n v="16413"/>
    <n v="5329"/>
    <x v="22"/>
    <x v="22"/>
    <n v="54"/>
    <n v="1"/>
    <x v="1"/>
    <n v="1"/>
    <s v="Calle de Juanita"/>
    <s v=""/>
    <n v="654"/>
    <n v="127000"/>
    <n v="2352"/>
    <x v="0"/>
    <x v="0"/>
    <x v="2"/>
    <m/>
    <n v="6.1795275590551181E-2"/>
  </r>
  <r>
    <n v="16787"/>
    <n v="4955"/>
    <x v="22"/>
    <x v="22"/>
    <n v="53"/>
    <n v="40"/>
    <x v="2"/>
    <n v="1"/>
    <s v="Calle del Halcón"/>
    <s v="3"/>
    <n v="654"/>
    <n v="127000"/>
    <n v="2396"/>
    <x v="0"/>
    <x v="1"/>
    <x v="0"/>
    <m/>
    <n v="6.1795275590551181E-2"/>
  </r>
  <r>
    <n v="16798"/>
    <n v="4944"/>
    <x v="39"/>
    <x v="39"/>
    <n v="79"/>
    <n v="65"/>
    <x v="3"/>
    <n v="1"/>
    <s v="Calle de Víctor Manuel III"/>
    <s v="3"/>
    <n v="654"/>
    <n v="127000"/>
    <n v="1608"/>
    <x v="0"/>
    <x v="0"/>
    <x v="0"/>
    <m/>
    <n v="6.1795275590551181E-2"/>
  </r>
  <r>
    <n v="18088"/>
    <n v="3654"/>
    <x v="38"/>
    <x v="38"/>
    <n v="30"/>
    <n v="25"/>
    <x v="1"/>
    <n v="1"/>
    <s v="Calle Salitre"/>
    <s v="5"/>
    <n v="654"/>
    <n v="127000"/>
    <n v="4233"/>
    <x v="0"/>
    <x v="0"/>
    <x v="0"/>
    <m/>
    <n v="6.1795275590551181E-2"/>
  </r>
  <r>
    <n v="18437"/>
    <n v="3305"/>
    <x v="38"/>
    <x v="38"/>
    <n v="30"/>
    <n v="25"/>
    <x v="1"/>
    <n v="1"/>
    <s v="Calle de Carlos Arniches"/>
    <s v="Bajo"/>
    <n v="654"/>
    <n v="127000"/>
    <n v="4233"/>
    <x v="1"/>
    <x v="0"/>
    <x v="0"/>
    <m/>
    <n v="6.1795275590551181E-2"/>
  </r>
  <r>
    <n v="1881"/>
    <n v="19861"/>
    <x v="15"/>
    <x v="15"/>
    <n v="70"/>
    <n v="55"/>
    <x v="0"/>
    <n v="1"/>
    <s v="Calle Piedrabuena"/>
    <s v="2"/>
    <n v="655"/>
    <n v="127260"/>
    <n v="1818"/>
    <x v="1"/>
    <x v="0"/>
    <x v="2"/>
    <m/>
    <n v="6.1763319189061763E-2"/>
  </r>
  <r>
    <n v="101"/>
    <n v="21641"/>
    <x v="26"/>
    <x v="26"/>
    <n v="102"/>
    <n v="81"/>
    <x v="3"/>
    <n v="2"/>
    <s v="Calle DIAMANTE"/>
    <s v="3"/>
    <n v="656"/>
    <n v="127500"/>
    <n v="1250"/>
    <x v="0"/>
    <x v="0"/>
    <x v="0"/>
    <m/>
    <n v="6.1741176470588237E-2"/>
  </r>
  <r>
    <n v="132"/>
    <n v="21610"/>
    <x v="18"/>
    <x v="18"/>
    <n v="73"/>
    <n v="45"/>
    <x v="0"/>
    <n v="1"/>
    <s v="Calle de Tordegrillos"/>
    <s v="1"/>
    <n v="656"/>
    <n v="127500"/>
    <n v="1747"/>
    <x v="0"/>
    <x v="1"/>
    <x v="0"/>
    <b v="1"/>
    <n v="6.1741176470588237E-2"/>
  </r>
  <r>
    <n v="744"/>
    <n v="20998"/>
    <x v="26"/>
    <x v="26"/>
    <n v="63"/>
    <n v="57"/>
    <x v="0"/>
    <n v="1"/>
    <s v="Calle Ciudadanía"/>
    <s v="3"/>
    <n v="656"/>
    <n v="127500"/>
    <n v="2024"/>
    <x v="0"/>
    <x v="1"/>
    <x v="0"/>
    <b v="1"/>
    <n v="6.1741176470588237E-2"/>
  </r>
  <r>
    <n v="1361"/>
    <n v="20381"/>
    <x v="20"/>
    <x v="20"/>
    <n v="70"/>
    <n v="56"/>
    <x v="3"/>
    <n v="1"/>
    <s v=""/>
    <s v="3"/>
    <n v="656"/>
    <n v="127500"/>
    <n v="1821"/>
    <x v="0"/>
    <x v="0"/>
    <x v="0"/>
    <m/>
    <n v="6.1741176470588237E-2"/>
  </r>
  <r>
    <n v="1413"/>
    <n v="20329"/>
    <x v="42"/>
    <x v="42"/>
    <n v="52"/>
    <n v="49"/>
    <x v="0"/>
    <n v="1"/>
    <s v="Calle de los Montes de Toledo"/>
    <s v="3"/>
    <n v="656"/>
    <n v="127500"/>
    <n v="2452"/>
    <x v="0"/>
    <x v="0"/>
    <x v="1"/>
    <m/>
    <n v="6.1741176470588237E-2"/>
  </r>
  <r>
    <n v="5458"/>
    <n v="16284"/>
    <x v="2"/>
    <x v="2"/>
    <n v="81"/>
    <n v="76"/>
    <x v="3"/>
    <n v="1"/>
    <s v="Avenida del Monte Igueldo"/>
    <s v="4"/>
    <n v="656"/>
    <n v="127500"/>
    <n v="1574"/>
    <x v="0"/>
    <x v="0"/>
    <x v="0"/>
    <m/>
    <n v="6.1741176470588237E-2"/>
  </r>
  <r>
    <n v="5605"/>
    <n v="16137"/>
    <x v="25"/>
    <x v="25"/>
    <n v="77"/>
    <n v="54"/>
    <x v="0"/>
    <n v="3"/>
    <s v="CERRO DE LA ALCAZABA"/>
    <s v="Bajo"/>
    <n v="656"/>
    <n v="127500"/>
    <n v="1656"/>
    <x v="1"/>
    <x v="1"/>
    <x v="0"/>
    <m/>
    <n v="6.1741176470588237E-2"/>
  </r>
  <r>
    <n v="16917"/>
    <n v="4825"/>
    <x v="22"/>
    <x v="22"/>
    <n v="65"/>
    <n v="60"/>
    <x v="3"/>
    <n v="1"/>
    <s v="Calle Castrojeriz"/>
    <s v="4"/>
    <n v="656"/>
    <n v="127500"/>
    <n v="1962"/>
    <x v="1"/>
    <x v="0"/>
    <x v="0"/>
    <m/>
    <n v="6.1741176470588237E-2"/>
  </r>
  <r>
    <n v="17223"/>
    <n v="4519"/>
    <x v="1"/>
    <x v="1"/>
    <n v="69"/>
    <n v="63"/>
    <x v="0"/>
    <n v="1"/>
    <s v=""/>
    <s v="3"/>
    <n v="656"/>
    <n v="127500"/>
    <n v="1848"/>
    <x v="0"/>
    <x v="0"/>
    <x v="2"/>
    <m/>
    <n v="6.1741176470588237E-2"/>
  </r>
  <r>
    <n v="16098"/>
    <n v="5644"/>
    <x v="17"/>
    <x v="17"/>
    <n v="57"/>
    <n v="40"/>
    <x v="3"/>
    <n v="1"/>
    <s v="Aguacate"/>
    <s v="4"/>
    <n v="656"/>
    <n v="127600"/>
    <n v="2239"/>
    <x v="1"/>
    <x v="0"/>
    <x v="0"/>
    <m/>
    <n v="6.1692789968652038E-2"/>
  </r>
  <r>
    <n v="16389"/>
    <n v="5353"/>
    <x v="17"/>
    <x v="17"/>
    <n v="57"/>
    <n v="50"/>
    <x v="3"/>
    <n v="1"/>
    <s v="Calle del Aguacate"/>
    <s v="4"/>
    <n v="656"/>
    <n v="127600"/>
    <n v="2239"/>
    <x v="0"/>
    <x v="0"/>
    <x v="2"/>
    <m/>
    <n v="6.1692789968652038E-2"/>
  </r>
  <r>
    <n v="16390"/>
    <n v="5352"/>
    <x v="17"/>
    <x v="17"/>
    <n v="57"/>
    <n v="55"/>
    <x v="3"/>
    <n v="1"/>
    <s v="Calle del Aguacate, Madrid"/>
    <s v="4"/>
    <n v="656"/>
    <n v="127600"/>
    <n v="2239"/>
    <x v="1"/>
    <x v="0"/>
    <x v="0"/>
    <m/>
    <n v="6.1692789968652038E-2"/>
  </r>
  <r>
    <n v="16391"/>
    <n v="5351"/>
    <x v="17"/>
    <x v="17"/>
    <n v="57"/>
    <n v="40"/>
    <x v="3"/>
    <n v="1"/>
    <s v="Calle del Aguacate"/>
    <s v="4"/>
    <n v="656"/>
    <n v="127600"/>
    <n v="2239"/>
    <x v="0"/>
    <x v="0"/>
    <x v="0"/>
    <m/>
    <n v="6.1692789968652038E-2"/>
  </r>
  <r>
    <n v="16652"/>
    <n v="5090"/>
    <x v="17"/>
    <x v="17"/>
    <n v="57"/>
    <n v="41"/>
    <x v="3"/>
    <n v="1"/>
    <s v="Calle del Aguacate"/>
    <s v="4"/>
    <n v="656"/>
    <n v="127600"/>
    <n v="2239"/>
    <x v="0"/>
    <x v="0"/>
    <x v="0"/>
    <m/>
    <n v="6.1692789968652038E-2"/>
  </r>
  <r>
    <n v="252"/>
    <n v="21490"/>
    <x v="13"/>
    <x v="13"/>
    <n v="70"/>
    <n v="60"/>
    <x v="0"/>
    <n v="1"/>
    <s v=""/>
    <s v="Bajo"/>
    <n v="658"/>
    <n v="128000"/>
    <n v="1829"/>
    <x v="0"/>
    <x v="0"/>
    <x v="0"/>
    <m/>
    <n v="6.1687499999999999E-2"/>
  </r>
  <r>
    <n v="350"/>
    <n v="21392"/>
    <x v="13"/>
    <x v="13"/>
    <n v="85"/>
    <n v="80"/>
    <x v="3"/>
    <n v="1"/>
    <s v=""/>
    <s v="3"/>
    <n v="658"/>
    <n v="128000"/>
    <n v="1506"/>
    <x v="1"/>
    <x v="0"/>
    <x v="0"/>
    <m/>
    <n v="6.1687499999999999E-2"/>
  </r>
  <r>
    <n v="761"/>
    <n v="20981"/>
    <x v="27"/>
    <x v="27"/>
    <n v="62"/>
    <n v="50"/>
    <x v="0"/>
    <n v="1"/>
    <s v="Calle la del Soto del Parral"/>
    <s v="6"/>
    <n v="658"/>
    <n v="128000"/>
    <n v="2065"/>
    <x v="0"/>
    <x v="1"/>
    <x v="0"/>
    <m/>
    <n v="6.1687499999999999E-2"/>
  </r>
  <r>
    <n v="1543"/>
    <n v="20199"/>
    <x v="42"/>
    <x v="42"/>
    <n v="75"/>
    <n v="72"/>
    <x v="3"/>
    <n v="1"/>
    <s v="Sierra de Sabiñar"/>
    <s v="3"/>
    <n v="658"/>
    <n v="128000"/>
    <n v="1707"/>
    <x v="0"/>
    <x v="0"/>
    <x v="0"/>
    <m/>
    <n v="6.1687499999999999E-2"/>
  </r>
  <r>
    <n v="1884"/>
    <n v="19858"/>
    <x v="15"/>
    <x v="15"/>
    <n v="80"/>
    <n v="76"/>
    <x v="3"/>
    <n v="1"/>
    <s v="Calle Tomelloso"/>
    <s v="1"/>
    <n v="658"/>
    <n v="128000"/>
    <n v="1600"/>
    <x v="0"/>
    <x v="0"/>
    <x v="0"/>
    <m/>
    <n v="6.1687499999999999E-2"/>
  </r>
  <r>
    <n v="1979"/>
    <n v="19763"/>
    <x v="15"/>
    <x v="15"/>
    <n v="80"/>
    <n v="76"/>
    <x v="3"/>
    <n v="1"/>
    <s v="Calle Tomelloso"/>
    <s v="Bajo"/>
    <n v="658"/>
    <n v="128000"/>
    <n v="1600"/>
    <x v="0"/>
    <x v="0"/>
    <x v="0"/>
    <m/>
    <n v="6.1687499999999999E-2"/>
  </r>
  <r>
    <n v="1989"/>
    <n v="19753"/>
    <x v="49"/>
    <x v="49"/>
    <n v="65"/>
    <n v="55"/>
    <x v="3"/>
    <n v="1"/>
    <s v="Calle de Carabelos"/>
    <s v="1"/>
    <n v="658"/>
    <n v="128000"/>
    <n v="1969"/>
    <x v="0"/>
    <x v="1"/>
    <x v="0"/>
    <m/>
    <n v="6.1687499999999999E-2"/>
  </r>
  <r>
    <n v="2139"/>
    <n v="19603"/>
    <x v="14"/>
    <x v="14"/>
    <n v="61"/>
    <n v="54"/>
    <x v="0"/>
    <n v="1"/>
    <s v="Calle de Cocheros"/>
    <s v="Bajo"/>
    <n v="658"/>
    <n v="128000"/>
    <n v="2098"/>
    <x v="0"/>
    <x v="0"/>
    <x v="0"/>
    <m/>
    <n v="6.1687499999999999E-2"/>
  </r>
  <r>
    <n v="2290"/>
    <n v="19452"/>
    <x v="15"/>
    <x v="15"/>
    <n v="85"/>
    <n v="70"/>
    <x v="3"/>
    <n v="1"/>
    <s v="Calle Tomelloso"/>
    <s v="1"/>
    <n v="658"/>
    <n v="128000"/>
    <n v="1506"/>
    <x v="0"/>
    <x v="0"/>
    <x v="0"/>
    <m/>
    <n v="6.1687499999999999E-2"/>
  </r>
  <r>
    <n v="2379"/>
    <n v="19363"/>
    <x v="15"/>
    <x v="15"/>
    <n v="72"/>
    <n v="68"/>
    <x v="3"/>
    <n v="1"/>
    <s v="Calle Tomelloso"/>
    <s v="1"/>
    <n v="658"/>
    <n v="128000"/>
    <n v="1778"/>
    <x v="0"/>
    <x v="0"/>
    <x v="0"/>
    <m/>
    <n v="6.1687499999999999E-2"/>
  </r>
  <r>
    <n v="2405"/>
    <n v="19337"/>
    <x v="14"/>
    <x v="14"/>
    <n v="59"/>
    <n v="57"/>
    <x v="0"/>
    <n v="1"/>
    <s v="Calle de Gabriel Ruiz"/>
    <s v="3"/>
    <n v="658"/>
    <n v="128000"/>
    <n v="2169"/>
    <x v="0"/>
    <x v="2"/>
    <x v="2"/>
    <m/>
    <n v="6.1687499999999999E-2"/>
  </r>
  <r>
    <n v="2438"/>
    <n v="19304"/>
    <x v="0"/>
    <x v="0"/>
    <n v="55"/>
    <n v="51"/>
    <x v="0"/>
    <n v="1"/>
    <s v=""/>
    <s v="3"/>
    <n v="658"/>
    <n v="128000"/>
    <n v="2327"/>
    <x v="0"/>
    <x v="0"/>
    <x v="2"/>
    <m/>
    <n v="6.1687499999999999E-2"/>
  </r>
  <r>
    <n v="4650"/>
    <n v="17092"/>
    <x v="6"/>
    <x v="6"/>
    <n v="60"/>
    <n v="55"/>
    <x v="0"/>
    <n v="1"/>
    <s v="Calle del Doctor Lozano"/>
    <s v="1"/>
    <n v="658"/>
    <n v="128000"/>
    <n v="2133"/>
    <x v="0"/>
    <x v="1"/>
    <x v="0"/>
    <m/>
    <n v="6.1687499999999999E-2"/>
  </r>
  <r>
    <n v="4675"/>
    <n v="17067"/>
    <x v="6"/>
    <x v="6"/>
    <n v="50"/>
    <n v="45"/>
    <x v="1"/>
    <n v="1"/>
    <s v="Avenida de Peña Prieta"/>
    <s v="1"/>
    <n v="658"/>
    <n v="128000"/>
    <n v="2560"/>
    <x v="0"/>
    <x v="0"/>
    <x v="0"/>
    <m/>
    <n v="6.1687499999999999E-2"/>
  </r>
  <r>
    <n v="4741"/>
    <n v="17001"/>
    <x v="6"/>
    <x v="6"/>
    <n v="60"/>
    <n v="50"/>
    <x v="0"/>
    <n v="1"/>
    <s v="Plaza del Doctor Lozano"/>
    <s v="3"/>
    <n v="658"/>
    <n v="128000"/>
    <n v="2133"/>
    <x v="0"/>
    <x v="0"/>
    <x v="0"/>
    <m/>
    <n v="6.1687499999999999E-2"/>
  </r>
  <r>
    <n v="4773"/>
    <n v="16969"/>
    <x v="21"/>
    <x v="21"/>
    <n v="58"/>
    <n v="45"/>
    <x v="1"/>
    <n v="1"/>
    <s v=""/>
    <s v="1"/>
    <n v="658"/>
    <n v="128000"/>
    <n v="2207"/>
    <x v="0"/>
    <x v="1"/>
    <x v="2"/>
    <m/>
    <n v="6.1687499999999999E-2"/>
  </r>
  <r>
    <n v="4895"/>
    <n v="16847"/>
    <x v="8"/>
    <x v="8"/>
    <n v="60"/>
    <n v="56"/>
    <x v="3"/>
    <n v="1"/>
    <s v="Casabermeja"/>
    <s v="Bajo"/>
    <n v="658"/>
    <n v="128000"/>
    <n v="2133"/>
    <x v="0"/>
    <x v="0"/>
    <x v="0"/>
    <m/>
    <n v="6.1687499999999999E-2"/>
  </r>
  <r>
    <n v="5011"/>
    <n v="16731"/>
    <x v="9"/>
    <x v="9"/>
    <n v="95"/>
    <n v="91"/>
    <x v="0"/>
    <n v="1"/>
    <s v=""/>
    <s v="Bajo"/>
    <n v="658"/>
    <n v="128000"/>
    <n v="1347"/>
    <x v="0"/>
    <x v="0"/>
    <x v="2"/>
    <m/>
    <n v="6.1687499999999999E-2"/>
  </r>
  <r>
    <n v="5214"/>
    <n v="16528"/>
    <x v="2"/>
    <x v="2"/>
    <n v="93"/>
    <n v="72"/>
    <x v="3"/>
    <n v="1"/>
    <s v="Calle de Martínez de la Riva"/>
    <s v="4"/>
    <n v="658"/>
    <n v="128000"/>
    <n v="1376"/>
    <x v="0"/>
    <x v="0"/>
    <x v="0"/>
    <m/>
    <n v="6.1687499999999999E-2"/>
  </r>
  <r>
    <n v="5601"/>
    <n v="16141"/>
    <x v="8"/>
    <x v="8"/>
    <n v="60"/>
    <n v="58"/>
    <x v="3"/>
    <n v="1"/>
    <s v="Calle de Casabermeja"/>
    <s v="Bajo"/>
    <n v="658"/>
    <n v="128000"/>
    <n v="2133"/>
    <x v="0"/>
    <x v="0"/>
    <x v="0"/>
    <b v="1"/>
    <n v="6.1687499999999999E-2"/>
  </r>
  <r>
    <n v="5655"/>
    <n v="16087"/>
    <x v="9"/>
    <x v="9"/>
    <n v="67"/>
    <n v="55"/>
    <x v="3"/>
    <n v="1"/>
    <s v=""/>
    <s v="1"/>
    <n v="658"/>
    <n v="128000"/>
    <n v="1910"/>
    <x v="1"/>
    <x v="0"/>
    <x v="0"/>
    <m/>
    <n v="6.1687499999999999E-2"/>
  </r>
  <r>
    <n v="5916"/>
    <n v="15826"/>
    <x v="54"/>
    <x v="54"/>
    <n v="58"/>
    <n v="52"/>
    <x v="0"/>
    <n v="1"/>
    <s v="Calle de la Encomienda de Palacios"/>
    <s v="5"/>
    <n v="658"/>
    <n v="128000"/>
    <n v="2207"/>
    <x v="0"/>
    <x v="0"/>
    <x v="0"/>
    <m/>
    <n v="6.1687499999999999E-2"/>
  </r>
  <r>
    <n v="6059"/>
    <n v="15683"/>
    <x v="46"/>
    <x v="46"/>
    <n v="40"/>
    <n v="37"/>
    <x v="0"/>
    <n v="1"/>
    <s v="Juan Antón"/>
    <s v="2"/>
    <n v="658"/>
    <n v="128000"/>
    <n v="3200"/>
    <x v="0"/>
    <x v="0"/>
    <x v="1"/>
    <m/>
    <n v="6.1687499999999999E-2"/>
  </r>
  <r>
    <n v="6069"/>
    <n v="15673"/>
    <x v="43"/>
    <x v="43"/>
    <n v="50"/>
    <n v="48"/>
    <x v="0"/>
    <n v="1"/>
    <s v="Fray José Cerdeiriña"/>
    <s v="Bajo"/>
    <n v="658"/>
    <n v="128000"/>
    <n v="2560"/>
    <x v="0"/>
    <x v="0"/>
    <x v="0"/>
    <m/>
    <n v="6.1687499999999999E-2"/>
  </r>
  <r>
    <n v="6172"/>
    <n v="15570"/>
    <x v="29"/>
    <x v="29"/>
    <n v="56"/>
    <n v="51"/>
    <x v="0"/>
    <n v="1"/>
    <s v=""/>
    <s v="3"/>
    <n v="658"/>
    <n v="128000"/>
    <n v="2286"/>
    <x v="0"/>
    <x v="0"/>
    <x v="0"/>
    <m/>
    <n v="6.1687499999999999E-2"/>
  </r>
  <r>
    <n v="13648"/>
    <n v="8094"/>
    <x v="64"/>
    <x v="64"/>
    <n v="68"/>
    <n v="65"/>
    <x v="3"/>
    <n v="1"/>
    <s v="Calle de María Teresa Sáenz de Heredia"/>
    <s v="1"/>
    <n v="658"/>
    <n v="128000"/>
    <n v="1882"/>
    <x v="1"/>
    <x v="0"/>
    <x v="0"/>
    <m/>
    <n v="6.1687499999999999E-2"/>
  </r>
  <r>
    <n v="15822"/>
    <n v="5920"/>
    <x v="17"/>
    <x v="17"/>
    <n v="70"/>
    <n v="65"/>
    <x v="0"/>
    <n v="1"/>
    <s v="Calle Inocencia Sánchez"/>
    <s v="2"/>
    <n v="658"/>
    <n v="128000"/>
    <n v="1829"/>
    <x v="0"/>
    <x v="0"/>
    <x v="0"/>
    <m/>
    <n v="6.1687499999999999E-2"/>
  </r>
  <r>
    <n v="16097"/>
    <n v="5645"/>
    <x v="17"/>
    <x v="17"/>
    <n v="57"/>
    <n v="46"/>
    <x v="1"/>
    <n v="1"/>
    <s v="Calle Guayaba"/>
    <s v="2"/>
    <n v="658"/>
    <n v="128000"/>
    <n v="2246"/>
    <x v="0"/>
    <x v="1"/>
    <x v="0"/>
    <m/>
    <n v="6.1687499999999999E-2"/>
  </r>
  <r>
    <n v="16132"/>
    <n v="5610"/>
    <x v="10"/>
    <x v="10"/>
    <n v="42"/>
    <n v="38"/>
    <x v="0"/>
    <n v="1"/>
    <s v="General Ricardos"/>
    <s v="4"/>
    <n v="658"/>
    <n v="128000"/>
    <n v="3048"/>
    <x v="0"/>
    <x v="0"/>
    <x v="0"/>
    <m/>
    <n v="6.1687499999999999E-2"/>
  </r>
  <r>
    <n v="16286"/>
    <n v="5456"/>
    <x v="22"/>
    <x v="22"/>
    <n v="50"/>
    <n v="46"/>
    <x v="0"/>
    <n v="1"/>
    <s v="Calle del Espinar"/>
    <s v="1"/>
    <n v="658"/>
    <n v="128000"/>
    <n v="2560"/>
    <x v="0"/>
    <x v="0"/>
    <x v="0"/>
    <m/>
    <n v="6.1687499999999999E-2"/>
  </r>
  <r>
    <n v="16694"/>
    <n v="5048"/>
    <x v="39"/>
    <x v="39"/>
    <n v="72"/>
    <n v="68"/>
    <x v="3"/>
    <n v="1"/>
    <s v="Calle de Víctor Manuel III"/>
    <s v="3"/>
    <n v="658"/>
    <n v="128000"/>
    <n v="1778"/>
    <x v="0"/>
    <x v="0"/>
    <x v="0"/>
    <m/>
    <n v="6.1687499999999999E-2"/>
  </r>
  <r>
    <n v="16848"/>
    <n v="4894"/>
    <x v="39"/>
    <x v="39"/>
    <n v="65"/>
    <n v="60"/>
    <x v="3"/>
    <n v="1"/>
    <s v="Calle ALCATRAZ"/>
    <s v="1"/>
    <n v="658"/>
    <n v="128000"/>
    <n v="1969"/>
    <x v="1"/>
    <x v="0"/>
    <x v="0"/>
    <m/>
    <n v="6.1687499999999999E-2"/>
  </r>
  <r>
    <n v="16918"/>
    <n v="4824"/>
    <x v="12"/>
    <x v="12"/>
    <n v="105"/>
    <n v="100"/>
    <x v="3"/>
    <n v="2"/>
    <s v=""/>
    <s v="3"/>
    <n v="658"/>
    <n v="128000"/>
    <n v="1219"/>
    <x v="0"/>
    <x v="1"/>
    <x v="0"/>
    <b v="1"/>
    <n v="6.1687499999999999E-2"/>
  </r>
  <r>
    <n v="16994"/>
    <n v="4748"/>
    <x v="10"/>
    <x v="10"/>
    <n v="59"/>
    <n v="57"/>
    <x v="0"/>
    <n v="1"/>
    <s v=""/>
    <s v="3"/>
    <n v="658"/>
    <n v="128000"/>
    <n v="2169"/>
    <x v="0"/>
    <x v="0"/>
    <x v="2"/>
    <m/>
    <n v="6.1687499999999999E-2"/>
  </r>
  <r>
    <n v="16995"/>
    <n v="4747"/>
    <x v="22"/>
    <x v="22"/>
    <n v="64"/>
    <n v="60"/>
    <x v="3"/>
    <n v="2"/>
    <s v=""/>
    <s v="5"/>
    <n v="658"/>
    <n v="128000"/>
    <n v="2000"/>
    <x v="0"/>
    <x v="0"/>
    <x v="2"/>
    <m/>
    <n v="6.1687499999999999E-2"/>
  </r>
  <r>
    <n v="2129"/>
    <n v="19613"/>
    <x v="36"/>
    <x v="36"/>
    <n v="50"/>
    <n v="42"/>
    <x v="2"/>
    <n v="1"/>
    <s v="Calle Ordicia"/>
    <s v="Bajo"/>
    <n v="659"/>
    <n v="128250"/>
    <n v="2565"/>
    <x v="0"/>
    <x v="0"/>
    <x v="0"/>
    <m/>
    <n v="6.1660818713450291E-2"/>
  </r>
  <r>
    <n v="310"/>
    <n v="21432"/>
    <x v="13"/>
    <x v="13"/>
    <n v="93"/>
    <n v="90"/>
    <x v="3"/>
    <n v="1"/>
    <s v=""/>
    <s v="Bajo"/>
    <n v="660"/>
    <n v="128500"/>
    <n v="1382"/>
    <x v="0"/>
    <x v="0"/>
    <x v="0"/>
    <m/>
    <n v="6.1634241245136188E-2"/>
  </r>
  <r>
    <n v="1822"/>
    <n v="19920"/>
    <x v="20"/>
    <x v="20"/>
    <n v="80"/>
    <n v="64"/>
    <x v="3"/>
    <n v="1"/>
    <s v=""/>
    <s v="3"/>
    <n v="660"/>
    <n v="128500"/>
    <n v="1606"/>
    <x v="0"/>
    <x v="0"/>
    <x v="0"/>
    <m/>
    <n v="6.1634241245136188E-2"/>
  </r>
  <r>
    <n v="1855"/>
    <n v="19887"/>
    <x v="15"/>
    <x v="15"/>
    <n v="80"/>
    <n v="76"/>
    <x v="3"/>
    <n v="1"/>
    <s v="Calle Tomelloso"/>
    <s v="1"/>
    <n v="660"/>
    <n v="128500"/>
    <n v="1606"/>
    <x v="0"/>
    <x v="0"/>
    <x v="0"/>
    <m/>
    <n v="6.1634241245136188E-2"/>
  </r>
  <r>
    <n v="5263"/>
    <n v="16479"/>
    <x v="21"/>
    <x v="21"/>
    <n v="66"/>
    <n v="62"/>
    <x v="3"/>
    <n v="1"/>
    <s v="Avenida de Palomeras"/>
    <s v="5"/>
    <n v="660"/>
    <n v="128500"/>
    <n v="1947"/>
    <x v="0"/>
    <x v="0"/>
    <x v="0"/>
    <m/>
    <n v="6.1634241245136188E-2"/>
  </r>
  <r>
    <n v="16138"/>
    <n v="5604"/>
    <x v="32"/>
    <x v="32"/>
    <n v="88"/>
    <n v="67"/>
    <x v="3"/>
    <n v="1"/>
    <s v=""/>
    <s v="4"/>
    <n v="660"/>
    <n v="128500"/>
    <n v="1460"/>
    <x v="0"/>
    <x v="1"/>
    <x v="0"/>
    <m/>
    <n v="6.1634241245136188E-2"/>
  </r>
  <r>
    <n v="2000"/>
    <n v="19742"/>
    <x v="40"/>
    <x v="40"/>
    <n v="56"/>
    <n v="46"/>
    <x v="0"/>
    <n v="1"/>
    <s v="Paseo de Santa María de la Cabeza"/>
    <s v="Bajo"/>
    <n v="661"/>
    <n v="128800"/>
    <n v="2300"/>
    <x v="0"/>
    <x v="0"/>
    <x v="0"/>
    <m/>
    <n v="6.1583850931677016E-2"/>
  </r>
  <r>
    <n v="2906"/>
    <n v="18836"/>
    <x v="24"/>
    <x v="24"/>
    <n v="51"/>
    <n v="38"/>
    <x v="1"/>
    <n v="1"/>
    <s v="Travesía Herrera"/>
    <s v="Bajo"/>
    <n v="661"/>
    <n v="128800"/>
    <n v="2525"/>
    <x v="0"/>
    <x v="0"/>
    <x v="0"/>
    <m/>
    <n v="6.1583850931677016E-2"/>
  </r>
  <r>
    <n v="255"/>
    <n v="21487"/>
    <x v="13"/>
    <x v="13"/>
    <n v="86"/>
    <n v="76"/>
    <x v="3"/>
    <n v="1"/>
    <s v=""/>
    <s v="4"/>
    <n v="662"/>
    <n v="129000"/>
    <n v="1500"/>
    <x v="0"/>
    <x v="1"/>
    <x v="1"/>
    <b v="1"/>
    <n v="6.1581395348837206E-2"/>
  </r>
  <r>
    <n v="268"/>
    <n v="21474"/>
    <x v="13"/>
    <x v="13"/>
    <n v="86"/>
    <n v="76"/>
    <x v="3"/>
    <n v="1"/>
    <s v=""/>
    <s v="4"/>
    <n v="662"/>
    <n v="129000"/>
    <n v="1500"/>
    <x v="0"/>
    <x v="1"/>
    <x v="1"/>
    <b v="1"/>
    <n v="6.1581395348837206E-2"/>
  </r>
  <r>
    <n v="1117"/>
    <n v="20625"/>
    <x v="41"/>
    <x v="41"/>
    <n v="65"/>
    <n v="55"/>
    <x v="3"/>
    <n v="1"/>
    <s v="Calle Forges, Madrid"/>
    <s v="2"/>
    <n v="662"/>
    <n v="129000"/>
    <n v="1985"/>
    <x v="1"/>
    <x v="0"/>
    <x v="0"/>
    <m/>
    <n v="6.1581395348837206E-2"/>
  </r>
  <r>
    <n v="2019"/>
    <n v="19723"/>
    <x v="14"/>
    <x v="14"/>
    <n v="55"/>
    <n v="51"/>
    <x v="0"/>
    <n v="1"/>
    <s v="Carrascales"/>
    <s v="2"/>
    <n v="662"/>
    <n v="129000"/>
    <n v="2345"/>
    <x v="0"/>
    <x v="0"/>
    <x v="0"/>
    <m/>
    <n v="6.1581395348837206E-2"/>
  </r>
  <r>
    <n v="2214"/>
    <n v="19528"/>
    <x v="49"/>
    <x v="49"/>
    <n v="80"/>
    <n v="75"/>
    <x v="3"/>
    <n v="1"/>
    <s v="Calle Adora"/>
    <s v="1"/>
    <n v="662"/>
    <n v="129000"/>
    <n v="1612"/>
    <x v="0"/>
    <x v="1"/>
    <x v="0"/>
    <m/>
    <n v="6.1581395348837206E-2"/>
  </r>
  <r>
    <n v="2215"/>
    <n v="19527"/>
    <x v="49"/>
    <x v="49"/>
    <n v="80"/>
    <n v="75"/>
    <x v="3"/>
    <n v="1"/>
    <s v="Calle Taconera"/>
    <s v="1"/>
    <n v="662"/>
    <n v="129000"/>
    <n v="1612"/>
    <x v="1"/>
    <x v="0"/>
    <x v="0"/>
    <m/>
    <n v="6.1581395348837206E-2"/>
  </r>
  <r>
    <n v="3025"/>
    <n v="18717"/>
    <x v="50"/>
    <x v="50"/>
    <n v="52"/>
    <n v="50"/>
    <x v="2"/>
    <n v="1"/>
    <s v="Calle de Villaamil"/>
    <s v="Bajo"/>
    <n v="662"/>
    <n v="129000"/>
    <n v="2481"/>
    <x v="0"/>
    <x v="0"/>
    <x v="0"/>
    <m/>
    <n v="6.1581395348837206E-2"/>
  </r>
  <r>
    <n v="3710"/>
    <n v="18032"/>
    <x v="24"/>
    <x v="24"/>
    <n v="35"/>
    <n v="33"/>
    <x v="1"/>
    <n v="1"/>
    <s v="Calle Pinos Baja"/>
    <s v="1"/>
    <n v="662"/>
    <n v="129000"/>
    <n v="3686"/>
    <x v="0"/>
    <x v="1"/>
    <x v="0"/>
    <m/>
    <n v="6.1581395348837206E-2"/>
  </r>
  <r>
    <n v="4698"/>
    <n v="17044"/>
    <x v="6"/>
    <x v="6"/>
    <n v="76"/>
    <n v="60"/>
    <x v="3"/>
    <n v="1"/>
    <s v="Calle Alfonso XIII"/>
    <s v="4"/>
    <n v="662"/>
    <n v="129000"/>
    <n v="1697"/>
    <x v="0"/>
    <x v="0"/>
    <x v="0"/>
    <m/>
    <n v="6.1581395348837206E-2"/>
  </r>
  <r>
    <n v="4733"/>
    <n v="17009"/>
    <x v="6"/>
    <x v="6"/>
    <n v="45"/>
    <n v="40"/>
    <x v="1"/>
    <n v="1"/>
    <s v="Calle del Doctor Salgado"/>
    <s v=""/>
    <n v="662"/>
    <n v="129000"/>
    <n v="2867"/>
    <x v="0"/>
    <x v="0"/>
    <x v="0"/>
    <m/>
    <n v="6.1581395348837206E-2"/>
  </r>
  <r>
    <n v="4809"/>
    <n v="16933"/>
    <x v="9"/>
    <x v="9"/>
    <n v="80"/>
    <n v="70"/>
    <x v="3"/>
    <n v="1"/>
    <s v=""/>
    <s v="3"/>
    <n v="662"/>
    <n v="129000"/>
    <n v="1612"/>
    <x v="0"/>
    <x v="1"/>
    <x v="0"/>
    <b v="1"/>
    <n v="6.1581395348837206E-2"/>
  </r>
  <r>
    <n v="4958"/>
    <n v="16784"/>
    <x v="2"/>
    <x v="2"/>
    <n v="59"/>
    <n v="50"/>
    <x v="1"/>
    <n v="1"/>
    <s v="Calle de Sierra de la Estrella"/>
    <s v="Entreplanta exterior"/>
    <n v="662"/>
    <n v="129000"/>
    <n v="2186"/>
    <x v="0"/>
    <x v="0"/>
    <x v="0"/>
    <m/>
    <n v="6.1581395348837206E-2"/>
  </r>
  <r>
    <n v="5296"/>
    <n v="16446"/>
    <x v="2"/>
    <x v="2"/>
    <n v="57"/>
    <n v="47"/>
    <x v="1"/>
    <n v="1"/>
    <s v="Calle Cachero"/>
    <s v="2"/>
    <n v="662"/>
    <n v="129000"/>
    <n v="2263"/>
    <x v="0"/>
    <x v="0"/>
    <x v="0"/>
    <m/>
    <n v="6.1581395348837206E-2"/>
  </r>
  <r>
    <n v="5322"/>
    <n v="16420"/>
    <x v="6"/>
    <x v="6"/>
    <n v="56"/>
    <n v="51"/>
    <x v="2"/>
    <n v="1"/>
    <s v="Calle Sanz Raso"/>
    <s v="Bajo"/>
    <n v="662"/>
    <n v="129000"/>
    <n v="2304"/>
    <x v="1"/>
    <x v="0"/>
    <x v="2"/>
    <m/>
    <n v="6.1581395348837206E-2"/>
  </r>
  <r>
    <n v="5446"/>
    <n v="16296"/>
    <x v="8"/>
    <x v="8"/>
    <n v="70"/>
    <n v="60"/>
    <x v="3"/>
    <n v="1"/>
    <s v="san claudio"/>
    <s v="3"/>
    <n v="662"/>
    <n v="129000"/>
    <n v="1843"/>
    <x v="0"/>
    <x v="1"/>
    <x v="0"/>
    <m/>
    <n v="6.1581395348837206E-2"/>
  </r>
  <r>
    <n v="5572"/>
    <n v="16170"/>
    <x v="6"/>
    <x v="6"/>
    <n v="65"/>
    <n v="56"/>
    <x v="0"/>
    <n v="1"/>
    <s v="Calle Sanz Raso"/>
    <s v="Bajo"/>
    <n v="662"/>
    <n v="129000"/>
    <n v="1985"/>
    <x v="0"/>
    <x v="2"/>
    <x v="2"/>
    <m/>
    <n v="6.1581395348837206E-2"/>
  </r>
  <r>
    <n v="5603"/>
    <n v="16139"/>
    <x v="33"/>
    <x v="33"/>
    <n v="63"/>
    <n v="53"/>
    <x v="3"/>
    <n v="1"/>
    <s v="Calle Pedro Laborde"/>
    <s v="4"/>
    <n v="662"/>
    <n v="129000"/>
    <n v="2048"/>
    <x v="0"/>
    <x v="0"/>
    <x v="0"/>
    <m/>
    <n v="6.1581395348837206E-2"/>
  </r>
  <r>
    <n v="5707"/>
    <n v="16035"/>
    <x v="2"/>
    <x v="2"/>
    <n v="48"/>
    <n v="38"/>
    <x v="1"/>
    <n v="1"/>
    <s v="Calle Pico Javalon"/>
    <s v="1"/>
    <n v="662"/>
    <n v="129000"/>
    <n v="2688"/>
    <x v="0"/>
    <x v="1"/>
    <x v="0"/>
    <m/>
    <n v="6.1581395348837206E-2"/>
  </r>
  <r>
    <n v="6091"/>
    <n v="15651"/>
    <x v="48"/>
    <x v="48"/>
    <n v="54"/>
    <n v="52"/>
    <x v="0"/>
    <n v="1"/>
    <s v="Calle Castuera"/>
    <s v="2"/>
    <n v="662"/>
    <n v="129000"/>
    <n v="2389"/>
    <x v="0"/>
    <x v="0"/>
    <x v="0"/>
    <m/>
    <n v="6.1581395348837206E-2"/>
  </r>
  <r>
    <n v="6123"/>
    <n v="15619"/>
    <x v="48"/>
    <x v="48"/>
    <n v="53"/>
    <n v="42"/>
    <x v="0"/>
    <n v="1"/>
    <s v="Calle Castuera"/>
    <s v="2"/>
    <n v="662"/>
    <n v="129000"/>
    <n v="2434"/>
    <x v="0"/>
    <x v="0"/>
    <x v="0"/>
    <m/>
    <n v="6.1581395348837206E-2"/>
  </r>
  <r>
    <n v="6132"/>
    <n v="15610"/>
    <x v="43"/>
    <x v="43"/>
    <n v="58"/>
    <n v="54"/>
    <x v="0"/>
    <n v="1"/>
    <s v="Calle de Fray José Cerdeiriña"/>
    <s v="Bajo"/>
    <n v="662"/>
    <n v="129000"/>
    <n v="2224"/>
    <x v="0"/>
    <x v="1"/>
    <x v="0"/>
    <m/>
    <n v="6.1581395348837206E-2"/>
  </r>
  <r>
    <n v="6200"/>
    <n v="15542"/>
    <x v="48"/>
    <x v="48"/>
    <n v="54"/>
    <n v="43"/>
    <x v="0"/>
    <n v="1"/>
    <s v="Calle Castuera"/>
    <s v="2"/>
    <n v="662"/>
    <n v="129000"/>
    <n v="2389"/>
    <x v="0"/>
    <x v="0"/>
    <x v="0"/>
    <m/>
    <n v="6.1581395348837206E-2"/>
  </r>
  <r>
    <n v="6303"/>
    <n v="15439"/>
    <x v="29"/>
    <x v="29"/>
    <n v="58"/>
    <n v="55"/>
    <x v="0"/>
    <n v="1"/>
    <s v=""/>
    <s v="2"/>
    <n v="662"/>
    <n v="129000"/>
    <n v="2224"/>
    <x v="0"/>
    <x v="0"/>
    <x v="0"/>
    <m/>
    <n v="6.1581395348837206E-2"/>
  </r>
  <r>
    <n v="6415"/>
    <n v="15327"/>
    <x v="48"/>
    <x v="48"/>
    <n v="54"/>
    <n v="43"/>
    <x v="0"/>
    <n v="1"/>
    <s v="Calle Castuera"/>
    <s v="2"/>
    <n v="662"/>
    <n v="129000"/>
    <n v="2389"/>
    <x v="0"/>
    <x v="0"/>
    <x v="0"/>
    <m/>
    <n v="6.1581395348837206E-2"/>
  </r>
  <r>
    <n v="6639"/>
    <n v="15103"/>
    <x v="45"/>
    <x v="45"/>
    <n v="45"/>
    <n v="43"/>
    <x v="0"/>
    <n v="1"/>
    <s v="Calle Carlos Domingo"/>
    <s v="4"/>
    <n v="662"/>
    <n v="129000"/>
    <n v="2867"/>
    <x v="0"/>
    <x v="0"/>
    <x v="0"/>
    <m/>
    <n v="6.1581395348837206E-2"/>
  </r>
  <r>
    <n v="6696"/>
    <n v="15046"/>
    <x v="45"/>
    <x v="45"/>
    <n v="86"/>
    <n v="76"/>
    <x v="3"/>
    <n v="1"/>
    <s v="Calle de Ocaña"/>
    <s v="5"/>
    <n v="662"/>
    <n v="129000"/>
    <n v="1500"/>
    <x v="0"/>
    <x v="0"/>
    <x v="0"/>
    <m/>
    <n v="6.1581395348837206E-2"/>
  </r>
  <r>
    <n v="6700"/>
    <n v="15042"/>
    <x v="16"/>
    <x v="16"/>
    <n v="52"/>
    <n v="50"/>
    <x v="0"/>
    <n v="1"/>
    <s v="Calle del Ansar"/>
    <s v=""/>
    <n v="662"/>
    <n v="129000"/>
    <n v="2481"/>
    <x v="0"/>
    <x v="1"/>
    <x v="0"/>
    <m/>
    <n v="6.1581395348837206E-2"/>
  </r>
  <r>
    <n v="12810"/>
    <n v="8932"/>
    <x v="64"/>
    <x v="64"/>
    <n v="51"/>
    <n v="43"/>
    <x v="0"/>
    <n v="1"/>
    <s v="Calle Pablo Lafargue"/>
    <s v="4"/>
    <n v="662"/>
    <n v="129000"/>
    <n v="2529"/>
    <x v="0"/>
    <x v="0"/>
    <x v="2"/>
    <m/>
    <n v="6.1581395348837206E-2"/>
  </r>
  <r>
    <n v="16301"/>
    <n v="5441"/>
    <x v="1"/>
    <x v="1"/>
    <n v="75"/>
    <n v="68"/>
    <x v="3"/>
    <n v="1"/>
    <s v="Calle de Álvarez Abellán"/>
    <s v="1"/>
    <n v="662"/>
    <n v="129000"/>
    <n v="1720"/>
    <x v="0"/>
    <x v="2"/>
    <x v="0"/>
    <m/>
    <n v="6.1581395348837206E-2"/>
  </r>
  <r>
    <n v="16342"/>
    <n v="5400"/>
    <x v="12"/>
    <x v="12"/>
    <n v="69"/>
    <n v="66"/>
    <x v="0"/>
    <n v="1"/>
    <s v=""/>
    <s v="3"/>
    <n v="662"/>
    <n v="129000"/>
    <n v="1870"/>
    <x v="0"/>
    <x v="0"/>
    <x v="0"/>
    <m/>
    <n v="6.1581395348837206E-2"/>
  </r>
  <r>
    <n v="16357"/>
    <n v="5385"/>
    <x v="10"/>
    <x v="10"/>
    <n v="56"/>
    <n v="47"/>
    <x v="2"/>
    <n v="1"/>
    <s v="Avenida de Pedro Diez"/>
    <s v="Bajo"/>
    <n v="662"/>
    <n v="129000"/>
    <n v="2304"/>
    <x v="0"/>
    <x v="0"/>
    <x v="0"/>
    <m/>
    <n v="6.1581395348837206E-2"/>
  </r>
  <r>
    <n v="16362"/>
    <n v="5380"/>
    <x v="32"/>
    <x v="32"/>
    <n v="100"/>
    <n v="85"/>
    <x v="3"/>
    <n v="2"/>
    <s v="Carcastillo"/>
    <s v="2"/>
    <n v="662"/>
    <n v="129000"/>
    <n v="1290"/>
    <x v="0"/>
    <x v="1"/>
    <x v="0"/>
    <m/>
    <n v="6.1581395348837206E-2"/>
  </r>
  <r>
    <n v="16411"/>
    <n v="5331"/>
    <x v="39"/>
    <x v="39"/>
    <n v="65"/>
    <n v="60"/>
    <x v="3"/>
    <n v="1"/>
    <s v="OPAÑEL"/>
    <s v="1"/>
    <n v="662"/>
    <n v="129000"/>
    <n v="1985"/>
    <x v="0"/>
    <x v="0"/>
    <x v="0"/>
    <m/>
    <n v="6.1581395348837206E-2"/>
  </r>
  <r>
    <n v="17068"/>
    <n v="4674"/>
    <x v="22"/>
    <x v="22"/>
    <n v="60"/>
    <n v="45"/>
    <x v="2"/>
    <n v="1"/>
    <s v="Calle de la Oca"/>
    <s v="2"/>
    <n v="662"/>
    <n v="129000"/>
    <n v="2150"/>
    <x v="0"/>
    <x v="1"/>
    <x v="0"/>
    <b v="1"/>
    <n v="6.1581395348837206E-2"/>
  </r>
  <r>
    <n v="17069"/>
    <n v="4673"/>
    <x v="10"/>
    <x v="10"/>
    <n v="60"/>
    <n v="45"/>
    <x v="2"/>
    <n v="1"/>
    <s v="Calle de la Oca"/>
    <s v="2"/>
    <n v="662"/>
    <n v="129000"/>
    <n v="2150"/>
    <x v="0"/>
    <x v="1"/>
    <x v="0"/>
    <b v="1"/>
    <n v="6.1581395348837206E-2"/>
  </r>
  <r>
    <n v="17111"/>
    <n v="4631"/>
    <x v="1"/>
    <x v="1"/>
    <n v="100"/>
    <n v="91"/>
    <x v="3"/>
    <n v="1"/>
    <s v="Camino Viejo de Leganés"/>
    <s v="4"/>
    <n v="662"/>
    <n v="129000"/>
    <n v="1290"/>
    <x v="1"/>
    <x v="0"/>
    <x v="0"/>
    <m/>
    <n v="6.1581395348837206E-2"/>
  </r>
  <r>
    <n v="17193"/>
    <n v="4549"/>
    <x v="32"/>
    <x v="32"/>
    <n v="89"/>
    <n v="80"/>
    <x v="3"/>
    <n v="1"/>
    <s v="Pelicano"/>
    <s v="3"/>
    <n v="662"/>
    <n v="129000"/>
    <n v="1449"/>
    <x v="1"/>
    <x v="0"/>
    <x v="0"/>
    <m/>
    <n v="6.1581395348837206E-2"/>
  </r>
  <r>
    <n v="763"/>
    <n v="20979"/>
    <x v="13"/>
    <x v="13"/>
    <n v="88"/>
    <n v="70"/>
    <x v="3"/>
    <n v="1"/>
    <s v=""/>
    <s v="4"/>
    <n v="664"/>
    <n v="129500"/>
    <n v="1472"/>
    <x v="0"/>
    <x v="1"/>
    <x v="0"/>
    <m/>
    <n v="6.1528957528957526E-2"/>
  </r>
  <r>
    <n v="2336"/>
    <n v="19406"/>
    <x v="0"/>
    <x v="0"/>
    <n v="59"/>
    <n v="54"/>
    <x v="0"/>
    <n v="1"/>
    <s v=""/>
    <s v=""/>
    <n v="664"/>
    <n v="129570"/>
    <n v="2196"/>
    <x v="0"/>
    <x v="1"/>
    <x v="2"/>
    <m/>
    <n v="6.1495716601065065E-2"/>
  </r>
  <r>
    <n v="760"/>
    <n v="20982"/>
    <x v="27"/>
    <x v="27"/>
    <n v="78"/>
    <n v="65"/>
    <x v="3"/>
    <n v="1"/>
    <s v="Calle Pan y Toros"/>
    <s v=""/>
    <n v="666"/>
    <n v="129900"/>
    <n v="1665"/>
    <x v="1"/>
    <x v="1"/>
    <x v="0"/>
    <b v="1"/>
    <n v="6.1524249422632793E-2"/>
  </r>
  <r>
    <n v="1308"/>
    <n v="20434"/>
    <x v="42"/>
    <x v="42"/>
    <n v="76"/>
    <n v="62"/>
    <x v="3"/>
    <n v="1"/>
    <s v="Calle de Palazuelos"/>
    <s v="1"/>
    <n v="666"/>
    <n v="129900"/>
    <n v="1709"/>
    <x v="0"/>
    <x v="1"/>
    <x v="2"/>
    <m/>
    <n v="6.1524249422632793E-2"/>
  </r>
  <r>
    <n v="1599"/>
    <n v="20143"/>
    <x v="20"/>
    <x v="20"/>
    <n v="70"/>
    <n v="56"/>
    <x v="1"/>
    <n v="1"/>
    <s v=""/>
    <s v="4"/>
    <n v="666"/>
    <n v="129900"/>
    <n v="1856"/>
    <x v="0"/>
    <x v="1"/>
    <x v="0"/>
    <m/>
    <n v="6.1524249422632793E-2"/>
  </r>
  <r>
    <n v="2373"/>
    <n v="19369"/>
    <x v="49"/>
    <x v="49"/>
    <n v="68"/>
    <n v="65"/>
    <x v="3"/>
    <n v="1"/>
    <s v="Calle San Fortunato"/>
    <s v="2"/>
    <n v="666"/>
    <n v="129900"/>
    <n v="1910"/>
    <x v="0"/>
    <x v="0"/>
    <x v="0"/>
    <m/>
    <n v="6.1524249422632793E-2"/>
  </r>
  <r>
    <n v="4669"/>
    <n v="17073"/>
    <x v="8"/>
    <x v="8"/>
    <n v="72"/>
    <n v="69"/>
    <x v="3"/>
    <n v="1"/>
    <s v="Avenida Pablo Neruda"/>
    <s v="3"/>
    <n v="666"/>
    <n v="129900"/>
    <n v="1804"/>
    <x v="0"/>
    <x v="0"/>
    <x v="0"/>
    <m/>
    <n v="6.1524249422632793E-2"/>
  </r>
  <r>
    <n v="15908"/>
    <n v="5834"/>
    <x v="10"/>
    <x v="10"/>
    <n v="62"/>
    <n v="56"/>
    <x v="3"/>
    <n v="1"/>
    <s v="Calle Teniente Ochoa Olalla"/>
    <s v="1"/>
    <n v="666"/>
    <n v="129900"/>
    <n v="2095"/>
    <x v="1"/>
    <x v="0"/>
    <x v="0"/>
    <m/>
    <n v="6.1524249422632793E-2"/>
  </r>
  <r>
    <n v="16010"/>
    <n v="5732"/>
    <x v="17"/>
    <x v="17"/>
    <n v="59"/>
    <n v="58"/>
    <x v="3"/>
    <n v="1"/>
    <s v="Calle de Azcoitia"/>
    <s v="3"/>
    <n v="666"/>
    <n v="129900"/>
    <n v="2202"/>
    <x v="0"/>
    <x v="0"/>
    <x v="2"/>
    <m/>
    <n v="6.1524249422632793E-2"/>
  </r>
  <r>
    <n v="16090"/>
    <n v="5652"/>
    <x v="32"/>
    <x v="32"/>
    <n v="62"/>
    <n v="50"/>
    <x v="0"/>
    <n v="1"/>
    <s v="Avenida de Abrantes"/>
    <s v="1"/>
    <n v="666"/>
    <n v="129900"/>
    <n v="2095"/>
    <x v="0"/>
    <x v="1"/>
    <x v="2"/>
    <m/>
    <n v="6.1524249422632793E-2"/>
  </r>
  <r>
    <n v="16141"/>
    <n v="5601"/>
    <x v="12"/>
    <x v="12"/>
    <n v="82"/>
    <n v="66"/>
    <x v="3"/>
    <n v="1"/>
    <s v=""/>
    <s v="4"/>
    <n v="666"/>
    <n v="129900"/>
    <n v="1584"/>
    <x v="0"/>
    <x v="0"/>
    <x v="0"/>
    <m/>
    <n v="6.1524249422632793E-2"/>
  </r>
  <r>
    <n v="16158"/>
    <n v="5584"/>
    <x v="17"/>
    <x v="17"/>
    <n v="81"/>
    <n v="75"/>
    <x v="3"/>
    <n v="1"/>
    <s v="Calle Carpio y Torta"/>
    <s v="4"/>
    <n v="666"/>
    <n v="129900"/>
    <n v="1604"/>
    <x v="0"/>
    <x v="0"/>
    <x v="0"/>
    <m/>
    <n v="6.1524249422632793E-2"/>
  </r>
  <r>
    <n v="17282"/>
    <n v="4460"/>
    <x v="12"/>
    <x v="12"/>
    <n v="74"/>
    <n v="69"/>
    <x v="3"/>
    <n v="1"/>
    <s v=""/>
    <s v="2"/>
    <n v="666"/>
    <n v="129900"/>
    <n v="1755"/>
    <x v="0"/>
    <x v="0"/>
    <x v="0"/>
    <m/>
    <n v="6.1524249422632793E-2"/>
  </r>
  <r>
    <n v="18540"/>
    <n v="3202"/>
    <x v="38"/>
    <x v="38"/>
    <n v="24"/>
    <n v="21"/>
    <x v="0"/>
    <n v="1"/>
    <s v="Calle Salitre"/>
    <s v="2"/>
    <n v="666"/>
    <n v="129900"/>
    <n v="5412"/>
    <x v="0"/>
    <x v="1"/>
    <x v="1"/>
    <m/>
    <n v="6.1524249422632793E-2"/>
  </r>
  <r>
    <n v="20215"/>
    <n v="1527"/>
    <x v="68"/>
    <x v="68"/>
    <n v="40"/>
    <n v="36"/>
    <x v="0"/>
    <n v="1"/>
    <s v="Paseo de la Esperanza"/>
    <s v="3"/>
    <n v="666"/>
    <n v="129900"/>
    <n v="3248"/>
    <x v="1"/>
    <x v="0"/>
    <x v="2"/>
    <m/>
    <n v="6.1524249422632793E-2"/>
  </r>
  <r>
    <n v="6676"/>
    <n v="15066"/>
    <x v="43"/>
    <x v="43"/>
    <n v="60"/>
    <n v="57"/>
    <x v="0"/>
    <n v="1"/>
    <s v="Calle de Fray José Cerdeiriña"/>
    <s v="4"/>
    <n v="666"/>
    <n v="129990"/>
    <n v="2166"/>
    <x v="0"/>
    <x v="0"/>
    <x v="2"/>
    <m/>
    <n v="6.1481652434802678E-2"/>
  </r>
  <r>
    <n v="79"/>
    <n v="21663"/>
    <x v="18"/>
    <x v="18"/>
    <n v="97"/>
    <n v="91"/>
    <x v="4"/>
    <n v="1"/>
    <s v=""/>
    <s v="3"/>
    <n v="666"/>
    <n v="130000"/>
    <n v="1340"/>
    <x v="0"/>
    <x v="0"/>
    <x v="2"/>
    <m/>
    <n v="6.1476923076923075E-2"/>
  </r>
  <r>
    <n v="238"/>
    <n v="21504"/>
    <x v="26"/>
    <x v="26"/>
    <n v="95"/>
    <n v="85"/>
    <x v="3"/>
    <n v="1"/>
    <s v="LEONOR GONGORA"/>
    <s v="2"/>
    <n v="666"/>
    <n v="130000"/>
    <n v="1368"/>
    <x v="0"/>
    <x v="0"/>
    <x v="0"/>
    <b v="1"/>
    <n v="6.1476923076923075E-2"/>
  </r>
  <r>
    <n v="381"/>
    <n v="21361"/>
    <x v="18"/>
    <x v="18"/>
    <n v="72"/>
    <n v="70"/>
    <x v="3"/>
    <n v="1"/>
    <s v="Calle Talco"/>
    <s v="2"/>
    <n v="666"/>
    <n v="130000"/>
    <n v="1806"/>
    <x v="0"/>
    <x v="1"/>
    <x v="0"/>
    <m/>
    <n v="6.1476923076923075E-2"/>
  </r>
  <r>
    <n v="724"/>
    <n v="21018"/>
    <x v="13"/>
    <x v="13"/>
    <n v="75"/>
    <n v="67"/>
    <x v="3"/>
    <n v="1"/>
    <s v=""/>
    <s v="2"/>
    <n v="666"/>
    <n v="130000"/>
    <n v="1733"/>
    <x v="0"/>
    <x v="0"/>
    <x v="0"/>
    <m/>
    <n v="6.1476923076923075E-2"/>
  </r>
  <r>
    <n v="811"/>
    <n v="20931"/>
    <x v="55"/>
    <x v="55"/>
    <n v="62"/>
    <n v="55"/>
    <x v="0"/>
    <n v="1"/>
    <s v=""/>
    <s v="1"/>
    <n v="666"/>
    <n v="130000"/>
    <n v="2097"/>
    <x v="0"/>
    <x v="1"/>
    <x v="0"/>
    <m/>
    <n v="6.1476923076923075E-2"/>
  </r>
  <r>
    <n v="894"/>
    <n v="20848"/>
    <x v="19"/>
    <x v="19"/>
    <n v="61"/>
    <n v="55"/>
    <x v="3"/>
    <n v="1"/>
    <s v="Calle de Calahorra"/>
    <s v="2"/>
    <n v="666"/>
    <n v="130000"/>
    <n v="2131"/>
    <x v="1"/>
    <x v="0"/>
    <x v="0"/>
    <m/>
    <n v="6.1476923076923075E-2"/>
  </r>
  <r>
    <n v="1026"/>
    <n v="20716"/>
    <x v="41"/>
    <x v="41"/>
    <n v="58"/>
    <n v="48"/>
    <x v="1"/>
    <n v="1"/>
    <s v="Calle Villalcampo"/>
    <s v="Semi-sótano exterior"/>
    <n v="666"/>
    <n v="130000"/>
    <n v="2241"/>
    <x v="0"/>
    <x v="0"/>
    <x v="0"/>
    <m/>
    <n v="6.1476923076923075E-2"/>
  </r>
  <r>
    <n v="1224"/>
    <n v="20518"/>
    <x v="55"/>
    <x v="55"/>
    <n v="56"/>
    <n v="54"/>
    <x v="1"/>
    <n v="1"/>
    <s v=""/>
    <s v="Semi-sótano exterior"/>
    <n v="666"/>
    <n v="130000"/>
    <n v="2321"/>
    <x v="0"/>
    <x v="0"/>
    <x v="0"/>
    <m/>
    <n v="6.1476923076923075E-2"/>
  </r>
  <r>
    <n v="1506"/>
    <n v="20236"/>
    <x v="42"/>
    <x v="42"/>
    <n v="54"/>
    <n v="48"/>
    <x v="0"/>
    <n v="1"/>
    <s v="Calle Muela de San Juan"/>
    <s v="1"/>
    <n v="666"/>
    <n v="130000"/>
    <n v="2407"/>
    <x v="0"/>
    <x v="0"/>
    <x v="0"/>
    <m/>
    <n v="6.1476923076923075E-2"/>
  </r>
  <r>
    <n v="1562"/>
    <n v="20180"/>
    <x v="42"/>
    <x v="42"/>
    <n v="33"/>
    <n v="32"/>
    <x v="1"/>
    <n v="1"/>
    <s v="Calle la Revoltosa"/>
    <s v="1"/>
    <n v="666"/>
    <n v="130000"/>
    <n v="3939"/>
    <x v="0"/>
    <x v="1"/>
    <x v="0"/>
    <m/>
    <n v="6.1476923076923075E-2"/>
  </r>
  <r>
    <n v="1610"/>
    <n v="20132"/>
    <x v="42"/>
    <x v="42"/>
    <n v="39"/>
    <n v="32"/>
    <x v="1"/>
    <n v="1"/>
    <s v="Real de Arganda"/>
    <s v="2"/>
    <n v="666"/>
    <n v="130000"/>
    <n v="3333"/>
    <x v="0"/>
    <x v="1"/>
    <x v="0"/>
    <m/>
    <n v="6.1476923076923075E-2"/>
  </r>
  <r>
    <n v="1639"/>
    <n v="20103"/>
    <x v="42"/>
    <x v="42"/>
    <n v="70"/>
    <n v="64"/>
    <x v="3"/>
    <n v="1"/>
    <s v="Travesía Sierra de Guadalupe"/>
    <s v="1"/>
    <n v="666"/>
    <n v="130000"/>
    <n v="1857"/>
    <x v="0"/>
    <x v="0"/>
    <x v="0"/>
    <m/>
    <n v="6.1476923076923075E-2"/>
  </r>
  <r>
    <n v="1651"/>
    <n v="20091"/>
    <x v="42"/>
    <x v="42"/>
    <n v="60"/>
    <n v="55"/>
    <x v="1"/>
    <n v="1"/>
    <s v="Calle Peñas Largas"/>
    <s v="Bajo"/>
    <n v="666"/>
    <n v="130000"/>
    <n v="2167"/>
    <x v="0"/>
    <x v="0"/>
    <x v="0"/>
    <m/>
    <n v="6.1476923076923075E-2"/>
  </r>
  <r>
    <n v="1698"/>
    <n v="20044"/>
    <x v="42"/>
    <x v="42"/>
    <n v="39"/>
    <n v="31"/>
    <x v="1"/>
    <n v="1"/>
    <s v="Real de Arganda"/>
    <s v="2"/>
    <n v="666"/>
    <n v="130000"/>
    <n v="3333"/>
    <x v="0"/>
    <x v="1"/>
    <x v="0"/>
    <m/>
    <n v="6.1476923076923075E-2"/>
  </r>
  <r>
    <n v="1875"/>
    <n v="19867"/>
    <x v="15"/>
    <x v="15"/>
    <n v="62"/>
    <n v="54"/>
    <x v="3"/>
    <n v="1"/>
    <s v="Calle Antonio Velasco Zazo"/>
    <s v="3"/>
    <n v="666"/>
    <n v="130000"/>
    <n v="2097"/>
    <x v="1"/>
    <x v="0"/>
    <x v="0"/>
    <m/>
    <n v="6.1476923076923075E-2"/>
  </r>
  <r>
    <n v="1987"/>
    <n v="19755"/>
    <x v="40"/>
    <x v="40"/>
    <n v="73"/>
    <n v="65"/>
    <x v="3"/>
    <n v="1"/>
    <s v="Calle Gumersindo Azcárate"/>
    <s v="3"/>
    <n v="666"/>
    <n v="130000"/>
    <n v="1781"/>
    <x v="1"/>
    <x v="0"/>
    <x v="0"/>
    <m/>
    <n v="6.1476923076923075E-2"/>
  </r>
  <r>
    <n v="2168"/>
    <n v="19574"/>
    <x v="14"/>
    <x v="14"/>
    <n v="35"/>
    <n v="30"/>
    <x v="0"/>
    <n v="1"/>
    <s v="Calle de Isabelita Usera"/>
    <s v="1"/>
    <n v="666"/>
    <n v="130000"/>
    <n v="3714"/>
    <x v="0"/>
    <x v="0"/>
    <x v="0"/>
    <m/>
    <n v="6.1476923076923075E-2"/>
  </r>
  <r>
    <n v="2207"/>
    <n v="19535"/>
    <x v="14"/>
    <x v="14"/>
    <n v="43"/>
    <n v="41"/>
    <x v="0"/>
    <n v="1"/>
    <s v="Calle de Isabelita Usera"/>
    <s v="1"/>
    <n v="666"/>
    <n v="130000"/>
    <n v="3023"/>
    <x v="0"/>
    <x v="2"/>
    <x v="0"/>
    <m/>
    <n v="6.1476923076923075E-2"/>
  </r>
  <r>
    <n v="2316"/>
    <n v="19426"/>
    <x v="35"/>
    <x v="35"/>
    <n v="45"/>
    <n v="29"/>
    <x v="2"/>
    <n v="1"/>
    <s v="Calle Calle De Silvio Abad"/>
    <s v="1"/>
    <n v="666"/>
    <n v="130000"/>
    <n v="2889"/>
    <x v="0"/>
    <x v="1"/>
    <x v="0"/>
    <m/>
    <n v="6.1476923076923075E-2"/>
  </r>
  <r>
    <n v="2326"/>
    <n v="19416"/>
    <x v="35"/>
    <x v="35"/>
    <n v="78"/>
    <n v="70"/>
    <x v="3"/>
    <n v="1"/>
    <s v="Calle del Cerro Blanco"/>
    <s v="Bajo"/>
    <n v="666"/>
    <n v="130000"/>
    <n v="1667"/>
    <x v="0"/>
    <x v="0"/>
    <x v="0"/>
    <m/>
    <n v="6.1476923076923075E-2"/>
  </r>
  <r>
    <n v="2402"/>
    <n v="19340"/>
    <x v="40"/>
    <x v="40"/>
    <n v="73"/>
    <n v="68"/>
    <x v="3"/>
    <n v="1"/>
    <s v="Calle Gumersindo Azcárate"/>
    <s v="3"/>
    <n v="666"/>
    <n v="130000"/>
    <n v="1781"/>
    <x v="0"/>
    <x v="2"/>
    <x v="2"/>
    <m/>
    <n v="6.1476923076923075E-2"/>
  </r>
  <r>
    <n v="2449"/>
    <n v="19293"/>
    <x v="0"/>
    <x v="0"/>
    <n v="64"/>
    <n v="58"/>
    <x v="0"/>
    <n v="1"/>
    <s v=""/>
    <s v="1"/>
    <n v="666"/>
    <n v="130000"/>
    <n v="2031"/>
    <x v="0"/>
    <x v="1"/>
    <x v="0"/>
    <m/>
    <n v="6.1476923076923075E-2"/>
  </r>
  <r>
    <n v="2471"/>
    <n v="19271"/>
    <x v="49"/>
    <x v="49"/>
    <n v="80"/>
    <n v="74"/>
    <x v="3"/>
    <n v="1"/>
    <s v="Calle Taconera"/>
    <s v="1"/>
    <n v="666"/>
    <n v="130000"/>
    <n v="1625"/>
    <x v="0"/>
    <x v="0"/>
    <x v="0"/>
    <m/>
    <n v="6.1476923076923075E-2"/>
  </r>
  <r>
    <n v="2477"/>
    <n v="19265"/>
    <x v="49"/>
    <x v="49"/>
    <n v="85"/>
    <n v="70"/>
    <x v="3"/>
    <n v="1"/>
    <s v="Calle San Fortunato"/>
    <s v="1"/>
    <n v="666"/>
    <n v="130000"/>
    <n v="1529"/>
    <x v="0"/>
    <x v="0"/>
    <x v="0"/>
    <m/>
    <n v="6.1476923076923075E-2"/>
  </r>
  <r>
    <n v="3060"/>
    <n v="18682"/>
    <x v="69"/>
    <x v="69"/>
    <n v="62"/>
    <n v="50"/>
    <x v="0"/>
    <n v="1"/>
    <s v="Álvarez"/>
    <s v="3"/>
    <n v="666"/>
    <n v="130000"/>
    <n v="2097"/>
    <x v="0"/>
    <x v="0"/>
    <x v="0"/>
    <m/>
    <n v="6.1476923076923075E-2"/>
  </r>
  <r>
    <n v="3662"/>
    <n v="18080"/>
    <x v="30"/>
    <x v="30"/>
    <n v="35"/>
    <n v="30"/>
    <x v="0"/>
    <n v="1"/>
    <s v=""/>
    <s v=""/>
    <n v="666"/>
    <n v="130000"/>
    <n v="3714"/>
    <x v="0"/>
    <x v="0"/>
    <x v="2"/>
    <m/>
    <n v="6.1476923076923075E-2"/>
  </r>
  <r>
    <n v="4763"/>
    <n v="16979"/>
    <x v="21"/>
    <x v="21"/>
    <n v="58"/>
    <n v="45"/>
    <x v="1"/>
    <n v="1"/>
    <s v=""/>
    <s v="2"/>
    <n v="666"/>
    <n v="130000"/>
    <n v="2241"/>
    <x v="0"/>
    <x v="1"/>
    <x v="2"/>
    <m/>
    <n v="6.1476923076923075E-2"/>
  </r>
  <r>
    <n v="4770"/>
    <n v="16972"/>
    <x v="21"/>
    <x v="21"/>
    <n v="58"/>
    <n v="45"/>
    <x v="1"/>
    <n v="1"/>
    <s v=""/>
    <s v="3"/>
    <n v="666"/>
    <n v="130000"/>
    <n v="2241"/>
    <x v="0"/>
    <x v="1"/>
    <x v="2"/>
    <m/>
    <n v="6.1476923076923075E-2"/>
  </r>
  <r>
    <n v="4830"/>
    <n v="16912"/>
    <x v="21"/>
    <x v="21"/>
    <n v="60"/>
    <n v="57"/>
    <x v="1"/>
    <n v="1"/>
    <s v="Calle Sierra del Valle"/>
    <s v="2"/>
    <n v="666"/>
    <n v="130000"/>
    <n v="2167"/>
    <x v="0"/>
    <x v="0"/>
    <x v="0"/>
    <m/>
    <n v="6.1476923076923075E-2"/>
  </r>
  <r>
    <n v="4944"/>
    <n v="16798"/>
    <x v="6"/>
    <x v="6"/>
    <n v="106"/>
    <n v="97"/>
    <x v="3"/>
    <n v="1"/>
    <s v="Calle de Ramón Pérez de Áyala"/>
    <s v="4"/>
    <n v="666"/>
    <n v="130000"/>
    <n v="1226"/>
    <x v="0"/>
    <x v="1"/>
    <x v="0"/>
    <m/>
    <n v="6.1476923076923075E-2"/>
  </r>
  <r>
    <n v="5007"/>
    <n v="16735"/>
    <x v="21"/>
    <x v="21"/>
    <n v="63"/>
    <n v="54"/>
    <x v="0"/>
    <n v="1"/>
    <s v="Calle Arroyo del Olivar"/>
    <s v="2"/>
    <n v="666"/>
    <n v="130000"/>
    <n v="2063"/>
    <x v="0"/>
    <x v="0"/>
    <x v="0"/>
    <m/>
    <n v="6.1476923076923075E-2"/>
  </r>
  <r>
    <n v="5128"/>
    <n v="16614"/>
    <x v="33"/>
    <x v="33"/>
    <n v="78"/>
    <n v="68"/>
    <x v="0"/>
    <n v="1"/>
    <s v="Avenida de Palomeras"/>
    <s v="1"/>
    <n v="666"/>
    <n v="130000"/>
    <n v="1667"/>
    <x v="0"/>
    <x v="0"/>
    <x v="0"/>
    <m/>
    <n v="6.1476923076923075E-2"/>
  </r>
  <r>
    <n v="5131"/>
    <n v="16611"/>
    <x v="8"/>
    <x v="8"/>
    <n v="72"/>
    <n v="62"/>
    <x v="2"/>
    <n v="1"/>
    <s v="Calle Trole"/>
    <s v="1"/>
    <n v="666"/>
    <n v="130000"/>
    <n v="1806"/>
    <x v="0"/>
    <x v="1"/>
    <x v="0"/>
    <m/>
    <n v="6.1476923076923075E-2"/>
  </r>
  <r>
    <n v="5158"/>
    <n v="16584"/>
    <x v="2"/>
    <x v="2"/>
    <n v="63"/>
    <n v="57"/>
    <x v="0"/>
    <n v="1"/>
    <s v="Calle de Quijada de Pandiellos"/>
    <s v="1"/>
    <n v="666"/>
    <n v="130000"/>
    <n v="2063"/>
    <x v="0"/>
    <x v="1"/>
    <x v="0"/>
    <m/>
    <n v="6.1476923076923075E-2"/>
  </r>
  <r>
    <n v="5188"/>
    <n v="16554"/>
    <x v="33"/>
    <x v="33"/>
    <n v="60"/>
    <n v="52"/>
    <x v="0"/>
    <n v="1"/>
    <s v="Calle Guillermo Pingarrón"/>
    <s v="2"/>
    <n v="666"/>
    <n v="130000"/>
    <n v="2167"/>
    <x v="0"/>
    <x v="0"/>
    <x v="0"/>
    <m/>
    <n v="6.1476923076923075E-2"/>
  </r>
  <r>
    <n v="5274"/>
    <n v="16468"/>
    <x v="2"/>
    <x v="2"/>
    <n v="71"/>
    <n v="57"/>
    <x v="0"/>
    <n v="1"/>
    <s v="Avenida del Monte Igueldo"/>
    <s v="2"/>
    <n v="666"/>
    <n v="130000"/>
    <n v="1831"/>
    <x v="0"/>
    <x v="1"/>
    <x v="0"/>
    <m/>
    <n v="6.1476923076923075E-2"/>
  </r>
  <r>
    <n v="5311"/>
    <n v="16431"/>
    <x v="21"/>
    <x v="21"/>
    <n v="80"/>
    <n v="70"/>
    <x v="3"/>
    <n v="1"/>
    <s v="Calle de Antonio Folgueras"/>
    <s v="4"/>
    <n v="666"/>
    <n v="130000"/>
    <n v="1625"/>
    <x v="0"/>
    <x v="0"/>
    <x v="0"/>
    <m/>
    <n v="6.1476923076923075E-2"/>
  </r>
  <r>
    <n v="5405"/>
    <n v="16337"/>
    <x v="21"/>
    <x v="21"/>
    <n v="65"/>
    <n v="52"/>
    <x v="1"/>
    <n v="1"/>
    <s v="Calle Teniente Muñoz Díaz"/>
    <s v="Bajo"/>
    <n v="666"/>
    <n v="130000"/>
    <n v="2000"/>
    <x v="0"/>
    <x v="1"/>
    <x v="0"/>
    <m/>
    <n v="6.1476923076923075E-2"/>
  </r>
  <r>
    <n v="5460"/>
    <n v="16282"/>
    <x v="6"/>
    <x v="6"/>
    <n v="54"/>
    <n v="48"/>
    <x v="3"/>
    <n v="1"/>
    <s v="Calle del Doctor Salgado"/>
    <s v="1"/>
    <n v="666"/>
    <n v="130000"/>
    <n v="2407"/>
    <x v="0"/>
    <x v="0"/>
    <x v="0"/>
    <m/>
    <n v="6.1476923076923075E-2"/>
  </r>
  <r>
    <n v="5536"/>
    <n v="16206"/>
    <x v="6"/>
    <x v="6"/>
    <n v="35"/>
    <n v="30"/>
    <x v="2"/>
    <n v="1"/>
    <s v="Calle Pilar Nogueiro"/>
    <s v="2"/>
    <n v="666"/>
    <n v="130000"/>
    <n v="3714"/>
    <x v="0"/>
    <x v="1"/>
    <x v="0"/>
    <m/>
    <n v="6.1476923076923075E-2"/>
  </r>
  <r>
    <n v="5585"/>
    <n v="16157"/>
    <x v="33"/>
    <x v="33"/>
    <n v="68"/>
    <n v="55"/>
    <x v="0"/>
    <n v="1"/>
    <s v="Calle de Ramírez Tomé"/>
    <s v="1"/>
    <n v="666"/>
    <n v="130000"/>
    <n v="1912"/>
    <x v="0"/>
    <x v="0"/>
    <x v="0"/>
    <m/>
    <n v="6.1476923076923075E-2"/>
  </r>
  <r>
    <n v="5748"/>
    <n v="15994"/>
    <x v="54"/>
    <x v="54"/>
    <n v="55"/>
    <n v="49"/>
    <x v="3"/>
    <n v="1"/>
    <s v="Calle de la Encomienda de Palacios"/>
    <s v="1"/>
    <n v="666"/>
    <n v="130000"/>
    <n v="2364"/>
    <x v="1"/>
    <x v="0"/>
    <x v="0"/>
    <m/>
    <n v="6.1476923076923075E-2"/>
  </r>
  <r>
    <n v="5913"/>
    <n v="15829"/>
    <x v="70"/>
    <x v="70"/>
    <n v="43"/>
    <n v="35"/>
    <x v="0"/>
    <n v="1"/>
    <s v="Avenida del Doctor García Tapia"/>
    <s v="Bajo"/>
    <n v="666"/>
    <n v="130000"/>
    <n v="3023"/>
    <x v="0"/>
    <x v="1"/>
    <x v="0"/>
    <m/>
    <n v="6.1476923076923075E-2"/>
  </r>
  <r>
    <n v="5920"/>
    <n v="15822"/>
    <x v="63"/>
    <x v="63"/>
    <n v="65"/>
    <n v="60"/>
    <x v="0"/>
    <n v="1"/>
    <s v="Calle Arroyo Fontarron"/>
    <s v="4"/>
    <n v="666"/>
    <n v="130000"/>
    <n v="2000"/>
    <x v="1"/>
    <x v="0"/>
    <x v="0"/>
    <m/>
    <n v="6.1476923076923075E-2"/>
  </r>
  <r>
    <n v="6104"/>
    <n v="15638"/>
    <x v="46"/>
    <x v="46"/>
    <n v="45"/>
    <n v="40"/>
    <x v="3"/>
    <n v="1"/>
    <s v="Calle de Jaime Vera"/>
    <s v="Bajo"/>
    <n v="666"/>
    <n v="130000"/>
    <n v="2889"/>
    <x v="0"/>
    <x v="0"/>
    <x v="0"/>
    <m/>
    <n v="6.1476923076923075E-2"/>
  </r>
  <r>
    <n v="6199"/>
    <n v="15543"/>
    <x v="43"/>
    <x v="43"/>
    <n v="50"/>
    <n v="45"/>
    <x v="0"/>
    <n v="1"/>
    <s v="Calle de Navalmoral de la Mata"/>
    <s v="3"/>
    <n v="666"/>
    <n v="130000"/>
    <n v="2600"/>
    <x v="0"/>
    <x v="0"/>
    <x v="0"/>
    <m/>
    <n v="6.1476923076923075E-2"/>
  </r>
  <r>
    <n v="6201"/>
    <n v="15541"/>
    <x v="43"/>
    <x v="43"/>
    <n v="63"/>
    <n v="52"/>
    <x v="0"/>
    <n v="1"/>
    <s v="Calle de Fray José Cerdeiriña"/>
    <s v="3"/>
    <n v="666"/>
    <n v="130000"/>
    <n v="2063"/>
    <x v="0"/>
    <x v="0"/>
    <x v="0"/>
    <m/>
    <n v="6.1476923076923075E-2"/>
  </r>
  <r>
    <n v="6515"/>
    <n v="15227"/>
    <x v="45"/>
    <x v="45"/>
    <n v="65"/>
    <n v="63"/>
    <x v="0"/>
    <n v="1"/>
    <s v="Calle los Yébenes"/>
    <s v="2"/>
    <n v="666"/>
    <n v="130000"/>
    <n v="2000"/>
    <x v="0"/>
    <x v="1"/>
    <x v="0"/>
    <m/>
    <n v="6.1476923076923075E-2"/>
  </r>
  <r>
    <n v="6624"/>
    <n v="15118"/>
    <x v="29"/>
    <x v="29"/>
    <n v="55"/>
    <n v="49"/>
    <x v="0"/>
    <n v="1"/>
    <s v=""/>
    <s v="2"/>
    <n v="666"/>
    <n v="130000"/>
    <n v="2364"/>
    <x v="0"/>
    <x v="0"/>
    <x v="0"/>
    <m/>
    <n v="6.1476923076923075E-2"/>
  </r>
  <r>
    <n v="6703"/>
    <n v="15039"/>
    <x v="45"/>
    <x v="45"/>
    <n v="65"/>
    <n v="55"/>
    <x v="0"/>
    <n v="1"/>
    <s v="Calle los Yébenes"/>
    <s v="2"/>
    <n v="666"/>
    <n v="130000"/>
    <n v="2000"/>
    <x v="0"/>
    <x v="0"/>
    <x v="0"/>
    <m/>
    <n v="6.1476923076923075E-2"/>
  </r>
  <r>
    <n v="8453"/>
    <n v="13289"/>
    <x v="65"/>
    <x v="65"/>
    <n v="61"/>
    <n v="51"/>
    <x v="0"/>
    <n v="1"/>
    <s v="Calle Julio Montero"/>
    <s v="3"/>
    <n v="666"/>
    <n v="130000"/>
    <n v="2131"/>
    <x v="0"/>
    <x v="0"/>
    <x v="0"/>
    <m/>
    <n v="6.1476923076923075E-2"/>
  </r>
  <r>
    <n v="12842"/>
    <n v="8900"/>
    <x v="64"/>
    <x v="64"/>
    <n v="54"/>
    <n v="48"/>
    <x v="0"/>
    <n v="1"/>
    <s v="Calle Hermanos Machado"/>
    <s v="Bajo"/>
    <n v="666"/>
    <n v="130000"/>
    <n v="2407"/>
    <x v="0"/>
    <x v="0"/>
    <x v="0"/>
    <m/>
    <n v="6.1476923076923075E-2"/>
  </r>
  <r>
    <n v="13684"/>
    <n v="8058"/>
    <x v="64"/>
    <x v="64"/>
    <n v="37"/>
    <n v="36"/>
    <x v="1"/>
    <n v="1"/>
    <s v="Calle Hermanos Machado"/>
    <s v="4"/>
    <n v="666"/>
    <n v="130000"/>
    <n v="3514"/>
    <x v="0"/>
    <x v="0"/>
    <x v="0"/>
    <m/>
    <n v="6.1476923076923075E-2"/>
  </r>
  <r>
    <n v="13750"/>
    <n v="7992"/>
    <x v="60"/>
    <x v="60"/>
    <n v="60"/>
    <n v="55"/>
    <x v="0"/>
    <n v="2"/>
    <s v="Calle Sambara"/>
    <s v="Bajo"/>
    <n v="666"/>
    <n v="130000"/>
    <n v="2167"/>
    <x v="0"/>
    <x v="0"/>
    <x v="1"/>
    <m/>
    <n v="6.1476923076923075E-2"/>
  </r>
  <r>
    <n v="13847"/>
    <n v="7895"/>
    <x v="71"/>
    <x v="71"/>
    <n v="35"/>
    <n v="28"/>
    <x v="1"/>
    <n v="1"/>
    <s v="Calle de la Virgen de la Fuencisla"/>
    <s v="4"/>
    <n v="666"/>
    <n v="130000"/>
    <n v="3714"/>
    <x v="0"/>
    <x v="1"/>
    <x v="0"/>
    <m/>
    <n v="6.1476923076923075E-2"/>
  </r>
  <r>
    <n v="15781"/>
    <n v="5961"/>
    <x v="32"/>
    <x v="32"/>
    <n v="75"/>
    <n v="69"/>
    <x v="3"/>
    <n v="1"/>
    <s v="Calle Francisco Paíno"/>
    <s v="2"/>
    <n v="666"/>
    <n v="130000"/>
    <n v="1733"/>
    <x v="0"/>
    <x v="0"/>
    <x v="0"/>
    <m/>
    <n v="6.1476923076923075E-2"/>
  </r>
  <r>
    <n v="15839"/>
    <n v="5903"/>
    <x v="10"/>
    <x v="10"/>
    <n v="98"/>
    <n v="82"/>
    <x v="3"/>
    <n v="2"/>
    <s v="Alto de San Isidro"/>
    <s v="3"/>
    <n v="666"/>
    <n v="130000"/>
    <n v="1327"/>
    <x v="0"/>
    <x v="0"/>
    <x v="0"/>
    <m/>
    <n v="6.1476923076923075E-2"/>
  </r>
  <r>
    <n v="15845"/>
    <n v="5897"/>
    <x v="32"/>
    <x v="32"/>
    <n v="60"/>
    <n v="50"/>
    <x v="3"/>
    <n v="1"/>
    <s v="Calle de Carrero Juan Ramón"/>
    <s v="4"/>
    <n v="666"/>
    <n v="130000"/>
    <n v="2167"/>
    <x v="0"/>
    <x v="0"/>
    <x v="0"/>
    <m/>
    <n v="6.1476923076923075E-2"/>
  </r>
  <r>
    <n v="15868"/>
    <n v="5874"/>
    <x v="12"/>
    <x v="12"/>
    <n v="70"/>
    <n v="57"/>
    <x v="0"/>
    <n v="1"/>
    <s v=""/>
    <s v="3"/>
    <n v="666"/>
    <n v="130000"/>
    <n v="1857"/>
    <x v="0"/>
    <x v="1"/>
    <x v="0"/>
    <m/>
    <n v="6.1476923076923075E-2"/>
  </r>
  <r>
    <n v="16050"/>
    <n v="5692"/>
    <x v="32"/>
    <x v="32"/>
    <n v="76"/>
    <n v="72"/>
    <x v="3"/>
    <n v="1"/>
    <s v="Calle de Luis Domingo"/>
    <s v="Bajo"/>
    <n v="666"/>
    <n v="130000"/>
    <n v="1711"/>
    <x v="0"/>
    <x v="0"/>
    <x v="0"/>
    <m/>
    <n v="6.1476923076923075E-2"/>
  </r>
  <r>
    <n v="16325"/>
    <n v="5417"/>
    <x v="10"/>
    <x v="10"/>
    <n v="47"/>
    <n v="36"/>
    <x v="1"/>
    <n v="1"/>
    <s v="Calle Francisco Puertas"/>
    <s v="1"/>
    <n v="666"/>
    <n v="130000"/>
    <n v="2766"/>
    <x v="0"/>
    <x v="1"/>
    <x v="0"/>
    <m/>
    <n v="6.1476923076923075E-2"/>
  </r>
  <r>
    <n v="16335"/>
    <n v="5407"/>
    <x v="32"/>
    <x v="32"/>
    <n v="60"/>
    <n v="52"/>
    <x v="0"/>
    <n v="1"/>
    <s v="Antonio Moreno"/>
    <s v="3"/>
    <n v="666"/>
    <n v="130000"/>
    <n v="2167"/>
    <x v="0"/>
    <x v="1"/>
    <x v="0"/>
    <m/>
    <n v="6.1476923076923075E-2"/>
  </r>
  <r>
    <n v="16361"/>
    <n v="5381"/>
    <x v="22"/>
    <x v="22"/>
    <n v="68"/>
    <n v="59"/>
    <x v="3"/>
    <n v="1"/>
    <s v=""/>
    <s v="3"/>
    <n v="666"/>
    <n v="130000"/>
    <n v="1912"/>
    <x v="1"/>
    <x v="0"/>
    <x v="2"/>
    <m/>
    <n v="6.1476923076923075E-2"/>
  </r>
  <r>
    <n v="16403"/>
    <n v="5339"/>
    <x v="10"/>
    <x v="10"/>
    <n v="74"/>
    <n v="60"/>
    <x v="3"/>
    <n v="1"/>
    <s v="Calle Comandante Fontanes"/>
    <s v="Bajo"/>
    <n v="666"/>
    <n v="130000"/>
    <n v="1757"/>
    <x v="1"/>
    <x v="0"/>
    <x v="0"/>
    <m/>
    <n v="6.1476923076923075E-2"/>
  </r>
  <r>
    <n v="16408"/>
    <n v="5334"/>
    <x v="10"/>
    <x v="10"/>
    <n v="75"/>
    <n v="61"/>
    <x v="3"/>
    <m/>
    <s v="Calle de Zaida"/>
    <s v="3"/>
    <n v="666"/>
    <n v="130000"/>
    <n v="1733"/>
    <x v="1"/>
    <x v="1"/>
    <x v="2"/>
    <m/>
    <n v="6.1476923076923075E-2"/>
  </r>
  <r>
    <n v="16447"/>
    <n v="5295"/>
    <x v="22"/>
    <x v="22"/>
    <n v="69"/>
    <n v="62"/>
    <x v="3"/>
    <n v="1"/>
    <s v="Calle Avecilla"/>
    <s v="4"/>
    <n v="666"/>
    <n v="130000"/>
    <n v="1884"/>
    <x v="0"/>
    <x v="0"/>
    <x v="0"/>
    <m/>
    <n v="6.1476923076923075E-2"/>
  </r>
  <r>
    <n v="16521"/>
    <n v="5221"/>
    <x v="1"/>
    <x v="1"/>
    <n v="70"/>
    <n v="65"/>
    <x v="3"/>
    <n v="1"/>
    <s v="Calle Piedrahita"/>
    <s v="4"/>
    <n v="666"/>
    <n v="130000"/>
    <n v="1857"/>
    <x v="1"/>
    <x v="1"/>
    <x v="0"/>
    <m/>
    <n v="6.1476923076923075E-2"/>
  </r>
  <r>
    <n v="16640"/>
    <n v="5102"/>
    <x v="32"/>
    <x v="32"/>
    <n v="120"/>
    <n v="115"/>
    <x v="4"/>
    <n v="2"/>
    <s v="Avenida de Abrantes"/>
    <s v="Bajo"/>
    <n v="666"/>
    <n v="130000"/>
    <n v="1083"/>
    <x v="0"/>
    <x v="1"/>
    <x v="0"/>
    <m/>
    <n v="6.1476923076923075E-2"/>
  </r>
  <r>
    <n v="16779"/>
    <n v="4963"/>
    <x v="10"/>
    <x v="10"/>
    <n v="71"/>
    <n v="65"/>
    <x v="0"/>
    <n v="1"/>
    <s v="Calle del General Ricardos"/>
    <s v="1"/>
    <n v="666"/>
    <n v="130000"/>
    <n v="1831"/>
    <x v="0"/>
    <x v="0"/>
    <x v="0"/>
    <m/>
    <n v="6.1476923076923075E-2"/>
  </r>
  <r>
    <n v="16785"/>
    <n v="4957"/>
    <x v="22"/>
    <x v="22"/>
    <n v="68"/>
    <n v="60"/>
    <x v="3"/>
    <n v="1"/>
    <s v="Calle Vista Bella"/>
    <s v="3"/>
    <n v="666"/>
    <n v="130000"/>
    <n v="1912"/>
    <x v="0"/>
    <x v="0"/>
    <x v="0"/>
    <m/>
    <n v="6.1476923076923075E-2"/>
  </r>
  <r>
    <n v="17006"/>
    <n v="4736"/>
    <x v="1"/>
    <x v="1"/>
    <n v="91"/>
    <n v="75"/>
    <x v="3"/>
    <n v="1"/>
    <s v="Camino Viejo de Leganés"/>
    <s v="4"/>
    <n v="666"/>
    <n v="130000"/>
    <n v="1429"/>
    <x v="1"/>
    <x v="0"/>
    <x v="0"/>
    <m/>
    <n v="6.1476923076923075E-2"/>
  </r>
  <r>
    <n v="17121"/>
    <n v="4621"/>
    <x v="32"/>
    <x v="32"/>
    <n v="65"/>
    <n v="60"/>
    <x v="0"/>
    <n v="1"/>
    <s v="Via Lusitana"/>
    <s v="5"/>
    <n v="666"/>
    <n v="130000"/>
    <n v="2000"/>
    <x v="0"/>
    <x v="1"/>
    <x v="0"/>
    <m/>
    <n v="6.1476923076923075E-2"/>
  </r>
  <r>
    <n v="17761"/>
    <n v="3981"/>
    <x v="57"/>
    <x v="57"/>
    <n v="23"/>
    <n v="18"/>
    <x v="2"/>
    <n v="1"/>
    <s v="Calle de San Vicente Ferrer"/>
    <s v="4"/>
    <n v="666"/>
    <n v="130000"/>
    <n v="5652"/>
    <x v="0"/>
    <x v="0"/>
    <x v="0"/>
    <m/>
    <n v="6.1476923076923075E-2"/>
  </r>
  <r>
    <n v="20770"/>
    <n v="972"/>
    <x v="72"/>
    <x v="72"/>
    <n v="34"/>
    <n v="33"/>
    <x v="0"/>
    <n v="1"/>
    <s v="Calle Tarragona"/>
    <s v="4"/>
    <n v="666"/>
    <n v="130000"/>
    <n v="3824"/>
    <x v="0"/>
    <x v="0"/>
    <x v="1"/>
    <m/>
    <n v="6.1476923076923075E-2"/>
  </r>
  <r>
    <n v="21346"/>
    <n v="396"/>
    <x v="49"/>
    <x v="49"/>
    <n v="80"/>
    <n v="74"/>
    <x v="3"/>
    <n v="1"/>
    <s v="Calle Taconera"/>
    <s v="1"/>
    <n v="666"/>
    <n v="130000"/>
    <n v="1625"/>
    <x v="0"/>
    <x v="0"/>
    <x v="0"/>
    <m/>
    <n v="6.1476923076923075E-2"/>
  </r>
  <r>
    <n v="2164"/>
    <n v="19578"/>
    <x v="15"/>
    <x v="15"/>
    <n v="62"/>
    <n v="52"/>
    <x v="3"/>
    <n v="1"/>
    <s v="Calle Cristo de Lepanto"/>
    <s v="1"/>
    <n v="667"/>
    <n v="130200"/>
    <n v="2100"/>
    <x v="0"/>
    <x v="0"/>
    <x v="1"/>
    <m/>
    <n v="6.1474654377880182E-2"/>
  </r>
  <r>
    <n v="16572"/>
    <n v="5170"/>
    <x v="12"/>
    <x v="12"/>
    <n v="54"/>
    <n v="48"/>
    <x v="3"/>
    <n v="1"/>
    <s v=""/>
    <s v=""/>
    <n v="667"/>
    <n v="130200"/>
    <n v="2411"/>
    <x v="0"/>
    <x v="2"/>
    <x v="2"/>
    <m/>
    <n v="6.1474654377880182E-2"/>
  </r>
  <r>
    <n v="16782"/>
    <n v="4960"/>
    <x v="1"/>
    <x v="1"/>
    <n v="54"/>
    <n v="45"/>
    <x v="3"/>
    <n v="1"/>
    <s v="Calle Ángel Ripoll"/>
    <s v="4"/>
    <n v="667"/>
    <n v="130200"/>
    <n v="2411"/>
    <x v="0"/>
    <x v="0"/>
    <x v="2"/>
    <m/>
    <n v="6.1474654377880182E-2"/>
  </r>
  <r>
    <n v="16795"/>
    <n v="4947"/>
    <x v="32"/>
    <x v="32"/>
    <n v="61"/>
    <n v="49"/>
    <x v="3"/>
    <n v="1"/>
    <s v="Calle del Chimbo"/>
    <s v="3"/>
    <n v="669"/>
    <n v="130700"/>
    <n v="2143"/>
    <x v="1"/>
    <x v="0"/>
    <x v="0"/>
    <m/>
    <n v="6.1423106350420809E-2"/>
  </r>
  <r>
    <n v="1604"/>
    <n v="20138"/>
    <x v="42"/>
    <x v="42"/>
    <n v="45"/>
    <n v="35"/>
    <x v="1"/>
    <n v="1"/>
    <s v="Calle de la Sierra de Palomeras"/>
    <s v="1"/>
    <n v="670"/>
    <n v="131000"/>
    <n v="2911"/>
    <x v="0"/>
    <x v="1"/>
    <x v="0"/>
    <m/>
    <n v="6.1374045801526715E-2"/>
  </r>
  <r>
    <n v="1830"/>
    <n v="19912"/>
    <x v="42"/>
    <x v="42"/>
    <n v="60"/>
    <n v="57"/>
    <x v="3"/>
    <n v="1"/>
    <s v="Calle Santa María Salomé"/>
    <s v="1"/>
    <n v="670"/>
    <n v="131000"/>
    <n v="2183"/>
    <x v="0"/>
    <x v="2"/>
    <x v="2"/>
    <m/>
    <n v="6.1374045801526715E-2"/>
  </r>
  <r>
    <n v="1941"/>
    <n v="19801"/>
    <x v="14"/>
    <x v="14"/>
    <n v="65"/>
    <n v="60"/>
    <x v="3"/>
    <n v="1"/>
    <s v="Calle Nicolás Sánchez"/>
    <s v="1"/>
    <n v="670"/>
    <n v="131000"/>
    <n v="2015"/>
    <x v="0"/>
    <x v="0"/>
    <x v="0"/>
    <m/>
    <n v="6.1374045801526715E-2"/>
  </r>
  <r>
    <n v="2395"/>
    <n v="19347"/>
    <x v="0"/>
    <x v="0"/>
    <n v="128"/>
    <n v="100"/>
    <x v="5"/>
    <n v="1"/>
    <s v=""/>
    <s v="Bajo"/>
    <n v="670"/>
    <n v="131000"/>
    <n v="1023"/>
    <x v="0"/>
    <x v="1"/>
    <x v="0"/>
    <m/>
    <n v="6.1374045801526715E-2"/>
  </r>
  <r>
    <n v="13145"/>
    <n v="8597"/>
    <x v="34"/>
    <x v="34"/>
    <n v="60"/>
    <n v="48"/>
    <x v="0"/>
    <n v="1"/>
    <s v="Calle de Pedro Antonio de Alarcón"/>
    <s v="3"/>
    <n v="670"/>
    <n v="131000"/>
    <n v="2183"/>
    <x v="1"/>
    <x v="0"/>
    <x v="0"/>
    <m/>
    <n v="6.1374045801526715E-2"/>
  </r>
  <r>
    <n v="13146"/>
    <n v="8596"/>
    <x v="34"/>
    <x v="34"/>
    <n v="65"/>
    <n v="50"/>
    <x v="0"/>
    <n v="1"/>
    <s v="Pedro Antonio de Alarcon"/>
    <s v="3"/>
    <n v="670"/>
    <n v="131000"/>
    <n v="2015"/>
    <x v="1"/>
    <x v="0"/>
    <x v="0"/>
    <m/>
    <n v="6.1374045801526715E-2"/>
  </r>
  <r>
    <n v="15787"/>
    <n v="5955"/>
    <x v="1"/>
    <x v="1"/>
    <n v="65"/>
    <n v="62"/>
    <x v="3"/>
    <n v="1"/>
    <s v="Calle de Belzunegui"/>
    <s v="4"/>
    <n v="670"/>
    <n v="131000"/>
    <n v="2015"/>
    <x v="0"/>
    <x v="2"/>
    <x v="2"/>
    <m/>
    <n v="6.1374045801526715E-2"/>
  </r>
  <r>
    <n v="17875"/>
    <n v="3867"/>
    <x v="57"/>
    <x v="57"/>
    <n v="35"/>
    <n v="30"/>
    <x v="1"/>
    <n v="1"/>
    <s v="Calle de la Madera"/>
    <s v="Semi-sótano exterior"/>
    <n v="670"/>
    <n v="131000"/>
    <n v="3743"/>
    <x v="0"/>
    <x v="0"/>
    <x v="0"/>
    <m/>
    <n v="6.1374045801526715E-2"/>
  </r>
  <r>
    <n v="21342"/>
    <n v="400"/>
    <x v="15"/>
    <x v="15"/>
    <n v="69"/>
    <n v="60"/>
    <x v="3"/>
    <n v="1"/>
    <s v="Calle San Froilán"/>
    <s v="3"/>
    <n v="670"/>
    <n v="131000"/>
    <n v="1899"/>
    <x v="0"/>
    <x v="0"/>
    <x v="0"/>
    <m/>
    <n v="6.1374045801526715E-2"/>
  </r>
  <r>
    <n v="2996"/>
    <n v="18746"/>
    <x v="5"/>
    <x v="5"/>
    <n v="34"/>
    <n v="26"/>
    <x v="1"/>
    <n v="1"/>
    <s v="Calle de San Raimundo"/>
    <s v="Bajo"/>
    <n v="671"/>
    <n v="131250"/>
    <n v="3860"/>
    <x v="0"/>
    <x v="0"/>
    <x v="2"/>
    <m/>
    <n v="6.1348571428571426E-2"/>
  </r>
  <r>
    <n v="3272"/>
    <n v="18470"/>
    <x v="5"/>
    <x v="5"/>
    <n v="34"/>
    <n v="26"/>
    <x v="1"/>
    <n v="1"/>
    <s v="Calle de San Raimundo"/>
    <s v="1"/>
    <n v="671"/>
    <n v="131250"/>
    <n v="3860"/>
    <x v="1"/>
    <x v="0"/>
    <x v="2"/>
    <m/>
    <n v="6.1348571428571426E-2"/>
  </r>
  <r>
    <n v="256"/>
    <n v="21486"/>
    <x v="13"/>
    <x v="13"/>
    <n v="75"/>
    <n v="65"/>
    <x v="3"/>
    <n v="2"/>
    <s v=""/>
    <s v="1"/>
    <n v="674"/>
    <n v="132000"/>
    <n v="1760"/>
    <x v="0"/>
    <x v="0"/>
    <x v="0"/>
    <m/>
    <n v="6.127272727272727E-2"/>
  </r>
  <r>
    <n v="486"/>
    <n v="21256"/>
    <x v="18"/>
    <x v="18"/>
    <n v="69"/>
    <n v="66"/>
    <x v="0"/>
    <n v="1"/>
    <s v="GOMEZ ACEBO"/>
    <s v="Bajo"/>
    <n v="674"/>
    <n v="132000"/>
    <n v="1913"/>
    <x v="0"/>
    <x v="0"/>
    <x v="0"/>
    <m/>
    <n v="6.127272727272727E-2"/>
  </r>
  <r>
    <n v="2205"/>
    <n v="19537"/>
    <x v="35"/>
    <x v="35"/>
    <n v="80"/>
    <n v="67"/>
    <x v="3"/>
    <n v="1"/>
    <s v="Calle de Fermin Donaire"/>
    <s v="2"/>
    <n v="674"/>
    <n v="132000"/>
    <n v="1650"/>
    <x v="0"/>
    <x v="0"/>
    <x v="0"/>
    <m/>
    <n v="6.127272727272727E-2"/>
  </r>
  <r>
    <n v="2488"/>
    <n v="19254"/>
    <x v="14"/>
    <x v="14"/>
    <n v="66"/>
    <n v="62"/>
    <x v="0"/>
    <n v="1"/>
    <s v="Calle Mamerto López"/>
    <s v="3"/>
    <n v="674"/>
    <n v="132000"/>
    <n v="2000"/>
    <x v="0"/>
    <x v="0"/>
    <x v="0"/>
    <m/>
    <n v="6.127272727272727E-2"/>
  </r>
  <r>
    <n v="6575"/>
    <n v="15167"/>
    <x v="48"/>
    <x v="48"/>
    <n v="74"/>
    <n v="62"/>
    <x v="0"/>
    <n v="1"/>
    <s v="Calle de Cullera"/>
    <s v="6"/>
    <n v="674"/>
    <n v="132000"/>
    <n v="1784"/>
    <x v="0"/>
    <x v="1"/>
    <x v="0"/>
    <m/>
    <n v="6.127272727272727E-2"/>
  </r>
  <r>
    <n v="17651"/>
    <n v="4091"/>
    <x v="38"/>
    <x v="38"/>
    <n v="32"/>
    <n v="27"/>
    <x v="1"/>
    <n v="1"/>
    <s v="Calle del Amparo"/>
    <s v="3"/>
    <n v="674"/>
    <n v="132000"/>
    <n v="4125"/>
    <x v="0"/>
    <x v="0"/>
    <x v="1"/>
    <m/>
    <n v="6.127272727272727E-2"/>
  </r>
  <r>
    <n v="21461"/>
    <n v="281"/>
    <x v="48"/>
    <x v="48"/>
    <n v="63"/>
    <n v="59"/>
    <x v="3"/>
    <n v="1"/>
    <s v="Calle de Cuart de Poblet"/>
    <s v="3"/>
    <n v="674"/>
    <n v="132000"/>
    <n v="2095"/>
    <x v="1"/>
    <x v="2"/>
    <x v="0"/>
    <m/>
    <n v="6.127272727272727E-2"/>
  </r>
  <r>
    <n v="16223"/>
    <n v="5519"/>
    <x v="39"/>
    <x v="39"/>
    <n v="62"/>
    <n v="57"/>
    <x v="0"/>
    <n v="1"/>
    <s v="Calle Eusebio Morán"/>
    <s v="1"/>
    <n v="676"/>
    <n v="132600"/>
    <n v="2139"/>
    <x v="1"/>
    <x v="1"/>
    <x v="0"/>
    <m/>
    <n v="6.1176470588235297E-2"/>
  </r>
  <r>
    <n v="17251"/>
    <n v="4491"/>
    <x v="39"/>
    <x v="39"/>
    <n v="69"/>
    <n v="61"/>
    <x v="0"/>
    <n v="1"/>
    <s v="Calle Eusebio Morán"/>
    <s v="1"/>
    <n v="676"/>
    <n v="132600"/>
    <n v="1922"/>
    <x v="0"/>
    <x v="1"/>
    <x v="0"/>
    <m/>
    <n v="6.1176470588235297E-2"/>
  </r>
  <r>
    <n v="12918"/>
    <n v="8824"/>
    <x v="34"/>
    <x v="34"/>
    <n v="60"/>
    <n v="55"/>
    <x v="1"/>
    <n v="1"/>
    <s v="Calle San Fidel"/>
    <s v="Bajo"/>
    <n v="678"/>
    <n v="132900"/>
    <n v="2215"/>
    <x v="0"/>
    <x v="0"/>
    <x v="0"/>
    <b v="1"/>
    <n v="6.1218961625282169E-2"/>
  </r>
  <r>
    <n v="280"/>
    <n v="21462"/>
    <x v="27"/>
    <x v="27"/>
    <n v="115"/>
    <n v="110"/>
    <x v="4"/>
    <n v="1"/>
    <s v="Gigante y Cabezudo"/>
    <s v="1"/>
    <n v="678"/>
    <n v="133000"/>
    <n v="1157"/>
    <x v="0"/>
    <x v="1"/>
    <x v="0"/>
    <m/>
    <n v="6.1172932330827066E-2"/>
  </r>
  <r>
    <n v="1318"/>
    <n v="20424"/>
    <x v="42"/>
    <x v="42"/>
    <n v="44"/>
    <n v="38"/>
    <x v="1"/>
    <n v="1"/>
    <s v="Calle del Puerto de Galapagar"/>
    <s v="1"/>
    <n v="678"/>
    <n v="133000"/>
    <n v="3023"/>
    <x v="0"/>
    <x v="1"/>
    <x v="0"/>
    <m/>
    <n v="6.1172932330827066E-2"/>
  </r>
  <r>
    <n v="1954"/>
    <n v="19788"/>
    <x v="40"/>
    <x v="40"/>
    <n v="65"/>
    <n v="55"/>
    <x v="0"/>
    <n v="1"/>
    <s v="Calle San Nicomedes"/>
    <s v="4"/>
    <n v="678"/>
    <n v="133000"/>
    <n v="2046"/>
    <x v="0"/>
    <x v="0"/>
    <x v="0"/>
    <m/>
    <n v="6.1172932330827066E-2"/>
  </r>
  <r>
    <n v="2018"/>
    <n v="19724"/>
    <x v="40"/>
    <x v="40"/>
    <n v="70"/>
    <n v="66"/>
    <x v="3"/>
    <n v="1"/>
    <s v="Calle Pilarica"/>
    <s v="4"/>
    <n v="678"/>
    <n v="133000"/>
    <n v="1900"/>
    <x v="0"/>
    <x v="0"/>
    <x v="0"/>
    <m/>
    <n v="6.1172932330827066E-2"/>
  </r>
  <r>
    <n v="4997"/>
    <n v="16745"/>
    <x v="2"/>
    <x v="2"/>
    <n v="65"/>
    <n v="61"/>
    <x v="3"/>
    <n v="1"/>
    <s v="Calle Felisa Méndez"/>
    <s v="3"/>
    <n v="678"/>
    <n v="133000"/>
    <n v="2046"/>
    <x v="0"/>
    <x v="0"/>
    <x v="0"/>
    <m/>
    <n v="6.1172932330827066E-2"/>
  </r>
  <r>
    <n v="5540"/>
    <n v="16202"/>
    <x v="8"/>
    <x v="8"/>
    <n v="62"/>
    <n v="51"/>
    <x v="0"/>
    <n v="1"/>
    <s v="Calle de Villalobos"/>
    <s v="Bajo"/>
    <n v="678"/>
    <n v="133000"/>
    <n v="2145"/>
    <x v="0"/>
    <x v="1"/>
    <x v="0"/>
    <m/>
    <n v="6.1172932330827066E-2"/>
  </r>
  <r>
    <n v="6040"/>
    <n v="15702"/>
    <x v="48"/>
    <x v="48"/>
    <n v="63"/>
    <n v="59"/>
    <x v="3"/>
    <n v="1"/>
    <s v="Calle de Cuart de Poblet"/>
    <s v="3"/>
    <n v="678"/>
    <n v="133000"/>
    <n v="2111"/>
    <x v="1"/>
    <x v="0"/>
    <x v="0"/>
    <m/>
    <n v="6.1172932330827066E-2"/>
  </r>
  <r>
    <n v="15847"/>
    <n v="5895"/>
    <x v="39"/>
    <x v="39"/>
    <n v="69"/>
    <n v="60"/>
    <x v="0"/>
    <n v="1"/>
    <s v="Calle Doctor Espina"/>
    <s v="3"/>
    <n v="678"/>
    <n v="133000"/>
    <n v="1928"/>
    <x v="0"/>
    <x v="0"/>
    <x v="0"/>
    <m/>
    <n v="6.1172932330827066E-2"/>
  </r>
  <r>
    <n v="16364"/>
    <n v="5378"/>
    <x v="32"/>
    <x v="32"/>
    <n v="90"/>
    <n v="85"/>
    <x v="3"/>
    <n v="1"/>
    <s v="Calle del Chimbo"/>
    <s v="3"/>
    <n v="678"/>
    <n v="133000"/>
    <n v="1478"/>
    <x v="0"/>
    <x v="0"/>
    <x v="0"/>
    <m/>
    <n v="6.1172932330827066E-2"/>
  </r>
  <r>
    <n v="21210"/>
    <n v="532"/>
    <x v="27"/>
    <x v="27"/>
    <n v="82"/>
    <n v="75"/>
    <x v="3"/>
    <n v="1"/>
    <s v="Calle Pan y Toros"/>
    <s v="6"/>
    <n v="678"/>
    <n v="133000"/>
    <n v="1622"/>
    <x v="1"/>
    <x v="1"/>
    <x v="0"/>
    <m/>
    <n v="6.1172932330827066E-2"/>
  </r>
  <r>
    <n v="16175"/>
    <n v="5567"/>
    <x v="1"/>
    <x v="1"/>
    <n v="67"/>
    <n v="54"/>
    <x v="3"/>
    <n v="1"/>
    <s v="PIEDRAHITA"/>
    <s v="3"/>
    <n v="678"/>
    <n v="133070"/>
    <n v="1986"/>
    <x v="1"/>
    <x v="1"/>
    <x v="0"/>
    <m/>
    <n v="6.1140752987149619E-2"/>
  </r>
  <r>
    <n v="16813"/>
    <n v="4929"/>
    <x v="12"/>
    <x v="12"/>
    <n v="67"/>
    <n v="53"/>
    <x v="3"/>
    <n v="1"/>
    <s v=""/>
    <s v=""/>
    <n v="678"/>
    <n v="133070"/>
    <n v="1986"/>
    <x v="0"/>
    <x v="1"/>
    <x v="2"/>
    <m/>
    <n v="6.1140752987149619E-2"/>
  </r>
  <r>
    <n v="16899"/>
    <n v="4843"/>
    <x v="1"/>
    <x v="1"/>
    <n v="57"/>
    <n v="54"/>
    <x v="3"/>
    <n v="1"/>
    <s v="Calle Piedrahita"/>
    <s v="3"/>
    <n v="678"/>
    <n v="133070"/>
    <n v="2335"/>
    <x v="1"/>
    <x v="1"/>
    <x v="0"/>
    <m/>
    <n v="6.1140752987149619E-2"/>
  </r>
  <r>
    <n v="13638"/>
    <n v="8104"/>
    <x v="34"/>
    <x v="34"/>
    <n v="60"/>
    <n v="50"/>
    <x v="0"/>
    <n v="1"/>
    <s v="Calle de Alucas"/>
    <s v="1"/>
    <n v="680"/>
    <n v="133500"/>
    <n v="2225"/>
    <x v="0"/>
    <x v="1"/>
    <x v="0"/>
    <m/>
    <n v="6.1123595505617981E-2"/>
  </r>
  <r>
    <n v="15940"/>
    <n v="5802"/>
    <x v="32"/>
    <x v="32"/>
    <n v="72"/>
    <n v="65"/>
    <x v="3"/>
    <n v="1"/>
    <s v="Plaza de las Meninas"/>
    <s v="4"/>
    <n v="680"/>
    <n v="133500"/>
    <n v="1854"/>
    <x v="0"/>
    <x v="1"/>
    <x v="0"/>
    <m/>
    <n v="6.1123595505617981E-2"/>
  </r>
  <r>
    <n v="6056"/>
    <n v="15686"/>
    <x v="46"/>
    <x v="46"/>
    <n v="74"/>
    <n v="71"/>
    <x v="3"/>
    <n v="1"/>
    <s v="santa teresita"/>
    <s v="Bajo"/>
    <n v="681"/>
    <n v="133665"/>
    <n v="1806"/>
    <x v="1"/>
    <x v="1"/>
    <x v="0"/>
    <m/>
    <n v="6.1137919425429246E-2"/>
  </r>
  <r>
    <n v="2417"/>
    <n v="19325"/>
    <x v="40"/>
    <x v="40"/>
    <n v="90"/>
    <n v="40"/>
    <x v="1"/>
    <n v="1"/>
    <s v=""/>
    <s v="5"/>
    <n v="682"/>
    <n v="134000"/>
    <n v="1489"/>
    <x v="0"/>
    <x v="0"/>
    <x v="0"/>
    <m/>
    <n v="6.1074626865671638E-2"/>
  </r>
  <r>
    <n v="2433"/>
    <n v="19309"/>
    <x v="0"/>
    <x v="0"/>
    <n v="67"/>
    <n v="55"/>
    <x v="3"/>
    <n v="1"/>
    <s v=""/>
    <s v="2"/>
    <n v="682"/>
    <n v="134000"/>
    <n v="2000"/>
    <x v="0"/>
    <x v="0"/>
    <x v="0"/>
    <m/>
    <n v="6.1074626865671638E-2"/>
  </r>
  <r>
    <n v="4900"/>
    <n v="16842"/>
    <x v="21"/>
    <x v="21"/>
    <n v="79"/>
    <n v="70"/>
    <x v="0"/>
    <n v="1"/>
    <s v="Calle la Diligencia"/>
    <s v="1"/>
    <n v="682"/>
    <n v="134000"/>
    <n v="1696"/>
    <x v="0"/>
    <x v="1"/>
    <x v="0"/>
    <m/>
    <n v="6.1074626865671638E-2"/>
  </r>
  <r>
    <n v="5217"/>
    <n v="16525"/>
    <x v="33"/>
    <x v="33"/>
    <n v="85"/>
    <n v="70"/>
    <x v="3"/>
    <n v="1"/>
    <s v="Calle Jadraque"/>
    <s v="3"/>
    <n v="682"/>
    <n v="134000"/>
    <n v="1576"/>
    <x v="1"/>
    <x v="0"/>
    <x v="0"/>
    <m/>
    <n v="6.1074626865671638E-2"/>
  </r>
  <r>
    <n v="5643"/>
    <n v="16099"/>
    <x v="6"/>
    <x v="6"/>
    <n v="72"/>
    <n v="67"/>
    <x v="3"/>
    <n v="1"/>
    <s v="Calle Alfonso XIII"/>
    <s v="2"/>
    <n v="682"/>
    <n v="134000"/>
    <n v="1861"/>
    <x v="0"/>
    <x v="0"/>
    <x v="0"/>
    <m/>
    <n v="6.1074626865671638E-2"/>
  </r>
  <r>
    <n v="6007"/>
    <n v="15735"/>
    <x v="46"/>
    <x v="46"/>
    <n v="35"/>
    <n v="25"/>
    <x v="2"/>
    <n v="1"/>
    <s v="Paseo de los Jesuitas"/>
    <s v="3"/>
    <n v="682"/>
    <n v="134000"/>
    <n v="3829"/>
    <x v="0"/>
    <x v="1"/>
    <x v="0"/>
    <m/>
    <n v="6.1074626865671638E-2"/>
  </r>
  <r>
    <n v="6072"/>
    <n v="15670"/>
    <x v="48"/>
    <x v="48"/>
    <n v="74"/>
    <n v="64"/>
    <x v="3"/>
    <n v="1"/>
    <s v="Paseo de Extremadura"/>
    <s v="Bajo"/>
    <n v="682"/>
    <n v="134000"/>
    <n v="1811"/>
    <x v="0"/>
    <x v="0"/>
    <x v="0"/>
    <m/>
    <n v="6.1074626865671638E-2"/>
  </r>
  <r>
    <n v="6320"/>
    <n v="15422"/>
    <x v="48"/>
    <x v="48"/>
    <n v="72"/>
    <n v="62"/>
    <x v="3"/>
    <n v="1"/>
    <s v="Paseo de Extremadura"/>
    <s v="Bajo"/>
    <n v="682"/>
    <n v="134000"/>
    <n v="1861"/>
    <x v="1"/>
    <x v="0"/>
    <x v="0"/>
    <m/>
    <n v="6.1074626865671638E-2"/>
  </r>
  <r>
    <n v="6369"/>
    <n v="15373"/>
    <x v="29"/>
    <x v="29"/>
    <n v="39"/>
    <n v="35"/>
    <x v="2"/>
    <n v="1"/>
    <s v="Urb. pueta del angel"/>
    <s v="3"/>
    <n v="682"/>
    <n v="134000"/>
    <n v="3436"/>
    <x v="0"/>
    <x v="1"/>
    <x v="0"/>
    <m/>
    <n v="6.1074626865671638E-2"/>
  </r>
  <r>
    <n v="6486"/>
    <n v="15256"/>
    <x v="48"/>
    <x v="48"/>
    <n v="63"/>
    <n v="59"/>
    <x v="3"/>
    <n v="1"/>
    <s v="Paseo de Extremadura"/>
    <s v="Bajo"/>
    <n v="682"/>
    <n v="134000"/>
    <n v="2127"/>
    <x v="1"/>
    <x v="0"/>
    <x v="0"/>
    <m/>
    <n v="6.1074626865671638E-2"/>
  </r>
  <r>
    <n v="15936"/>
    <n v="5806"/>
    <x v="22"/>
    <x v="22"/>
    <n v="71"/>
    <n v="60"/>
    <x v="3"/>
    <n v="1"/>
    <s v="Calle Avecilla"/>
    <s v="2"/>
    <n v="682"/>
    <n v="134000"/>
    <n v="1887"/>
    <x v="0"/>
    <x v="0"/>
    <x v="2"/>
    <m/>
    <n v="6.1074626865671638E-2"/>
  </r>
  <r>
    <n v="16767"/>
    <n v="4975"/>
    <x v="32"/>
    <x v="32"/>
    <n v="114"/>
    <n v="98"/>
    <x v="4"/>
    <n v="2"/>
    <s v="Avenida de Abrantes"/>
    <s v="Bajo"/>
    <n v="682"/>
    <n v="134000"/>
    <n v="1175"/>
    <x v="0"/>
    <x v="1"/>
    <x v="0"/>
    <b v="1"/>
    <n v="6.1074626865671638E-2"/>
  </r>
  <r>
    <n v="16792"/>
    <n v="4950"/>
    <x v="39"/>
    <x v="39"/>
    <n v="70"/>
    <n v="58"/>
    <x v="0"/>
    <n v="1"/>
    <s v="HORNERO"/>
    <s v="2"/>
    <n v="682"/>
    <n v="134000"/>
    <n v="1914"/>
    <x v="0"/>
    <x v="0"/>
    <x v="0"/>
    <m/>
    <n v="6.1074626865671638E-2"/>
  </r>
  <r>
    <n v="17272"/>
    <n v="4470"/>
    <x v="10"/>
    <x v="10"/>
    <n v="75"/>
    <n v="69"/>
    <x v="0"/>
    <n v="1"/>
    <s v="Calle del Toboso"/>
    <s v="2"/>
    <n v="682"/>
    <n v="134000"/>
    <n v="1787"/>
    <x v="0"/>
    <x v="0"/>
    <x v="0"/>
    <m/>
    <n v="6.1074626865671638E-2"/>
  </r>
  <r>
    <n v="20520"/>
    <n v="1222"/>
    <x v="72"/>
    <x v="72"/>
    <n v="45"/>
    <n v="35"/>
    <x v="2"/>
    <n v="1"/>
    <s v="Paseo de las Delicias"/>
    <s v="Bajo"/>
    <n v="682"/>
    <n v="134000"/>
    <n v="2978"/>
    <x v="0"/>
    <x v="0"/>
    <x v="1"/>
    <m/>
    <n v="6.1074626865671638E-2"/>
  </r>
  <r>
    <n v="21162"/>
    <n v="580"/>
    <x v="43"/>
    <x v="43"/>
    <n v="60"/>
    <n v="55"/>
    <x v="0"/>
    <n v="1"/>
    <s v="Av. de Las Águilas"/>
    <s v="Bajo"/>
    <n v="682"/>
    <n v="134000"/>
    <n v="2233"/>
    <x v="0"/>
    <x v="1"/>
    <x v="0"/>
    <m/>
    <n v="6.1074626865671638E-2"/>
  </r>
  <r>
    <n v="4945"/>
    <n v="16797"/>
    <x v="9"/>
    <x v="9"/>
    <n v="125"/>
    <n v="99"/>
    <x v="4"/>
    <n v="2"/>
    <s v=""/>
    <s v="2"/>
    <n v="684"/>
    <n v="134600"/>
    <n v="1077"/>
    <x v="0"/>
    <x v="1"/>
    <x v="0"/>
    <m/>
    <n v="6.0980683506686478E-2"/>
  </r>
  <r>
    <n v="1940"/>
    <n v="19802"/>
    <x v="40"/>
    <x v="40"/>
    <n v="62"/>
    <n v="54"/>
    <x v="0"/>
    <n v="1"/>
    <s v="Calle Jesús del Gran Poder"/>
    <s v="Bajo"/>
    <n v="686"/>
    <n v="134900"/>
    <n v="2176"/>
    <x v="0"/>
    <x v="1"/>
    <x v="0"/>
    <m/>
    <n v="6.1022979985174204E-2"/>
  </r>
  <r>
    <n v="16514"/>
    <n v="5228"/>
    <x v="1"/>
    <x v="1"/>
    <n v="69"/>
    <n v="65"/>
    <x v="3"/>
    <n v="1"/>
    <s v="Camino Viejo de Leganés"/>
    <s v="3"/>
    <n v="686"/>
    <n v="134900"/>
    <n v="1955"/>
    <x v="0"/>
    <x v="0"/>
    <x v="0"/>
    <m/>
    <n v="6.1022979985174204E-2"/>
  </r>
  <r>
    <n v="257"/>
    <n v="21485"/>
    <x v="13"/>
    <x v="13"/>
    <n v="85"/>
    <n v="75"/>
    <x v="3"/>
    <n v="1"/>
    <s v=""/>
    <s v="Bajo"/>
    <n v="686"/>
    <n v="135000"/>
    <n v="1588"/>
    <x v="0"/>
    <x v="0"/>
    <x v="0"/>
    <m/>
    <n v="6.0977777777777777E-2"/>
  </r>
  <r>
    <n v="373"/>
    <n v="21369"/>
    <x v="27"/>
    <x v="27"/>
    <n v="105"/>
    <n v="90"/>
    <x v="3"/>
    <n v="2"/>
    <s v="Calle Pimienta"/>
    <s v="2"/>
    <n v="686"/>
    <n v="135000"/>
    <n v="1286"/>
    <x v="0"/>
    <x v="0"/>
    <x v="0"/>
    <m/>
    <n v="6.0977777777777777E-2"/>
  </r>
  <r>
    <n v="612"/>
    <n v="21130"/>
    <x v="13"/>
    <x v="13"/>
    <n v="79"/>
    <n v="73"/>
    <x v="3"/>
    <n v="1"/>
    <s v=""/>
    <s v="1"/>
    <n v="686"/>
    <n v="135000"/>
    <n v="1709"/>
    <x v="0"/>
    <x v="1"/>
    <x v="0"/>
    <m/>
    <n v="6.0977777777777777E-2"/>
  </r>
  <r>
    <n v="874"/>
    <n v="20868"/>
    <x v="55"/>
    <x v="55"/>
    <n v="60"/>
    <n v="50"/>
    <x v="3"/>
    <n v="1"/>
    <s v=""/>
    <s v="4"/>
    <n v="686"/>
    <n v="135000"/>
    <n v="2250"/>
    <x v="0"/>
    <x v="0"/>
    <x v="0"/>
    <m/>
    <n v="6.0977777777777777E-2"/>
  </r>
  <r>
    <n v="1045"/>
    <n v="20697"/>
    <x v="41"/>
    <x v="41"/>
    <n v="40"/>
    <n v="38"/>
    <x v="1"/>
    <n v="1"/>
    <s v="Calle Cruz del Carnero"/>
    <s v="Bajo"/>
    <n v="686"/>
    <n v="135000"/>
    <n v="3375"/>
    <x v="0"/>
    <x v="1"/>
    <x v="0"/>
    <m/>
    <n v="6.0977777777777777E-2"/>
  </r>
  <r>
    <n v="1231"/>
    <n v="20511"/>
    <x v="41"/>
    <x v="41"/>
    <n v="52"/>
    <n v="49"/>
    <x v="3"/>
    <n v="1"/>
    <s v="Calle de San Cipriano"/>
    <s v="4"/>
    <n v="686"/>
    <n v="135000"/>
    <n v="2596"/>
    <x v="1"/>
    <x v="0"/>
    <x v="0"/>
    <m/>
    <n v="6.0977777777777777E-2"/>
  </r>
  <r>
    <n v="1424"/>
    <n v="20318"/>
    <x v="23"/>
    <x v="23"/>
    <n v="55"/>
    <n v="54"/>
    <x v="1"/>
    <n v="1"/>
    <s v="Calle del Puerto de Pozazal"/>
    <s v="4"/>
    <n v="686"/>
    <n v="135000"/>
    <n v="2455"/>
    <x v="0"/>
    <x v="1"/>
    <x v="0"/>
    <m/>
    <n v="6.0977777777777777E-2"/>
  </r>
  <r>
    <n v="1597"/>
    <n v="20145"/>
    <x v="42"/>
    <x v="42"/>
    <n v="70"/>
    <n v="65"/>
    <x v="3"/>
    <n v="1"/>
    <s v="Calle Puerto de Alazores"/>
    <s v="3"/>
    <n v="686"/>
    <n v="135000"/>
    <n v="1929"/>
    <x v="0"/>
    <x v="0"/>
    <x v="0"/>
    <m/>
    <n v="6.0977777777777777E-2"/>
  </r>
  <r>
    <n v="1605"/>
    <n v="20137"/>
    <x v="42"/>
    <x v="42"/>
    <n v="45"/>
    <n v="41"/>
    <x v="1"/>
    <n v="1"/>
    <s v="Calle Sierra Engarcerán"/>
    <s v="1"/>
    <n v="686"/>
    <n v="135000"/>
    <n v="3000"/>
    <x v="0"/>
    <x v="1"/>
    <x v="0"/>
    <m/>
    <n v="6.0977777777777777E-2"/>
  </r>
  <r>
    <n v="1654"/>
    <n v="20088"/>
    <x v="42"/>
    <x v="42"/>
    <n v="60"/>
    <n v="45"/>
    <x v="1"/>
    <n v="1"/>
    <s v="Calle de Sierra Gádor"/>
    <s v="4"/>
    <n v="686"/>
    <n v="135000"/>
    <n v="2250"/>
    <x v="0"/>
    <x v="1"/>
    <x v="0"/>
    <m/>
    <n v="6.0977777777777777E-2"/>
  </r>
  <r>
    <n v="1683"/>
    <n v="20059"/>
    <x v="23"/>
    <x v="23"/>
    <n v="70"/>
    <n v="60"/>
    <x v="1"/>
    <n v="2"/>
    <s v="Carretera VILLAVERDE A VALLECAS"/>
    <s v="Bajo"/>
    <n v="686"/>
    <n v="135000"/>
    <n v="1929"/>
    <x v="0"/>
    <x v="1"/>
    <x v="0"/>
    <b v="1"/>
    <n v="6.0977777777777777E-2"/>
  </r>
  <r>
    <n v="1894"/>
    <n v="19848"/>
    <x v="0"/>
    <x v="0"/>
    <n v="81"/>
    <n v="65"/>
    <x v="0"/>
    <n v="1"/>
    <s v=""/>
    <s v=""/>
    <n v="686"/>
    <n v="135000"/>
    <n v="1667"/>
    <x v="0"/>
    <x v="1"/>
    <x v="0"/>
    <b v="1"/>
    <n v="6.0977777777777777E-2"/>
  </r>
  <r>
    <n v="1900"/>
    <n v="19842"/>
    <x v="40"/>
    <x v="40"/>
    <n v="69"/>
    <n v="64"/>
    <x v="3"/>
    <n v="1"/>
    <s v="Calle de Manuel Noya"/>
    <s v="4"/>
    <n v="686"/>
    <n v="135000"/>
    <n v="1957"/>
    <x v="0"/>
    <x v="2"/>
    <x v="0"/>
    <m/>
    <n v="6.0977777777777777E-2"/>
  </r>
  <r>
    <n v="2080"/>
    <n v="19662"/>
    <x v="15"/>
    <x v="15"/>
    <n v="45"/>
    <n v="38"/>
    <x v="2"/>
    <n v="1"/>
    <s v="Calle Marcelo Usera"/>
    <s v="1"/>
    <n v="686"/>
    <n v="135000"/>
    <n v="3000"/>
    <x v="0"/>
    <x v="0"/>
    <x v="0"/>
    <m/>
    <n v="6.0977777777777777E-2"/>
  </r>
  <r>
    <n v="2281"/>
    <n v="19461"/>
    <x v="49"/>
    <x v="49"/>
    <n v="78"/>
    <n v="68"/>
    <x v="3"/>
    <n v="1"/>
    <s v="Calle de Antequera"/>
    <s v="1"/>
    <n v="686"/>
    <n v="135000"/>
    <n v="1731"/>
    <x v="0"/>
    <x v="1"/>
    <x v="0"/>
    <m/>
    <n v="6.0977777777777777E-2"/>
  </r>
  <r>
    <n v="2369"/>
    <n v="19373"/>
    <x v="73"/>
    <x v="73"/>
    <n v="98"/>
    <n v="90"/>
    <x v="3"/>
    <n v="1"/>
    <s v="Calle Campotéjar"/>
    <s v="1"/>
    <n v="686"/>
    <n v="135000"/>
    <n v="1378"/>
    <x v="0"/>
    <x v="0"/>
    <x v="0"/>
    <m/>
    <n v="6.0977777777777777E-2"/>
  </r>
  <r>
    <n v="2398"/>
    <n v="19344"/>
    <x v="36"/>
    <x v="36"/>
    <n v="112"/>
    <n v="96"/>
    <x v="3"/>
    <n v="2"/>
    <s v="Calle Pradolonguillo"/>
    <s v="6"/>
    <n v="686"/>
    <n v="135000"/>
    <n v="1205"/>
    <x v="1"/>
    <x v="1"/>
    <x v="0"/>
    <m/>
    <n v="6.0977777777777777E-2"/>
  </r>
  <r>
    <n v="2401"/>
    <n v="19341"/>
    <x v="40"/>
    <x v="40"/>
    <n v="93"/>
    <n v="86"/>
    <x v="3"/>
    <n v="1"/>
    <s v="Calle de Hermenegildo Bielsa"/>
    <s v="2"/>
    <n v="686"/>
    <n v="135000"/>
    <n v="1452"/>
    <x v="1"/>
    <x v="0"/>
    <x v="0"/>
    <m/>
    <n v="6.0977777777777777E-2"/>
  </r>
  <r>
    <n v="2872"/>
    <n v="18870"/>
    <x v="74"/>
    <x v="74"/>
    <n v="43"/>
    <n v="40"/>
    <x v="0"/>
    <n v="1"/>
    <s v=""/>
    <s v="Bajo"/>
    <n v="686"/>
    <n v="135000"/>
    <n v="3140"/>
    <x v="1"/>
    <x v="0"/>
    <x v="1"/>
    <m/>
    <n v="6.0977777777777777E-2"/>
  </r>
  <r>
    <n v="3089"/>
    <n v="18653"/>
    <x v="50"/>
    <x v="50"/>
    <n v="40"/>
    <n v="35"/>
    <x v="1"/>
    <n v="1"/>
    <s v="Calle de Bravo Murillo"/>
    <s v="1"/>
    <n v="686"/>
    <n v="135000"/>
    <n v="3375"/>
    <x v="0"/>
    <x v="1"/>
    <x v="1"/>
    <m/>
    <n v="6.0977777777777777E-2"/>
  </r>
  <r>
    <n v="3170"/>
    <n v="18572"/>
    <x v="75"/>
    <x v="75"/>
    <n v="30"/>
    <n v="24"/>
    <x v="2"/>
    <n v="1"/>
    <s v="Calle de San Felipe"/>
    <s v="1"/>
    <n v="686"/>
    <n v="135000"/>
    <n v="4500"/>
    <x v="0"/>
    <x v="1"/>
    <x v="0"/>
    <m/>
    <n v="6.0977777777777777E-2"/>
  </r>
  <r>
    <n v="3599"/>
    <n v="18143"/>
    <x v="75"/>
    <x v="75"/>
    <n v="30"/>
    <n v="26"/>
    <x v="2"/>
    <n v="1"/>
    <s v="Calle de San Felipe"/>
    <s v="1"/>
    <n v="686"/>
    <n v="135000"/>
    <n v="4500"/>
    <x v="0"/>
    <x v="1"/>
    <x v="0"/>
    <b v="1"/>
    <n v="6.0977777777777777E-2"/>
  </r>
  <r>
    <n v="4637"/>
    <n v="17105"/>
    <x v="9"/>
    <x v="9"/>
    <n v="54"/>
    <n v="50"/>
    <x v="3"/>
    <n v="1"/>
    <s v=""/>
    <s v="Bajo"/>
    <n v="686"/>
    <n v="135000"/>
    <n v="2500"/>
    <x v="0"/>
    <x v="1"/>
    <x v="0"/>
    <m/>
    <n v="6.0977777777777777E-2"/>
  </r>
  <r>
    <n v="4710"/>
    <n v="17032"/>
    <x v="21"/>
    <x v="21"/>
    <n v="71"/>
    <n v="65"/>
    <x v="0"/>
    <n v="1"/>
    <s v="Travesía Felipe de Diego"/>
    <s v="1"/>
    <n v="686"/>
    <n v="135000"/>
    <n v="1901"/>
    <x v="0"/>
    <x v="1"/>
    <x v="0"/>
    <m/>
    <n v="6.0977777777777777E-2"/>
  </r>
  <r>
    <n v="4776"/>
    <n v="16966"/>
    <x v="2"/>
    <x v="2"/>
    <n v="63"/>
    <n v="60"/>
    <x v="3"/>
    <n v="1"/>
    <s v="Calle Cachero"/>
    <s v="4"/>
    <n v="686"/>
    <n v="135000"/>
    <n v="2143"/>
    <x v="0"/>
    <x v="0"/>
    <x v="0"/>
    <m/>
    <n v="6.0977777777777777E-2"/>
  </r>
  <r>
    <n v="4786"/>
    <n v="16956"/>
    <x v="2"/>
    <x v="2"/>
    <n v="80"/>
    <n v="54"/>
    <x v="0"/>
    <n v="2"/>
    <s v=""/>
    <s v="3"/>
    <n v="686"/>
    <n v="135000"/>
    <n v="1688"/>
    <x v="0"/>
    <x v="1"/>
    <x v="2"/>
    <m/>
    <n v="6.0977777777777777E-2"/>
  </r>
  <r>
    <n v="4938"/>
    <n v="16804"/>
    <x v="6"/>
    <x v="6"/>
    <n v="71"/>
    <n v="61"/>
    <x v="2"/>
    <n v="1"/>
    <s v="Calle Puerto del Rey"/>
    <s v="2"/>
    <n v="686"/>
    <n v="135000"/>
    <n v="1901"/>
    <x v="0"/>
    <x v="1"/>
    <x v="0"/>
    <b v="1"/>
    <n v="6.0977777777777777E-2"/>
  </r>
  <r>
    <n v="4968"/>
    <n v="16774"/>
    <x v="2"/>
    <x v="2"/>
    <n v="69"/>
    <n v="57"/>
    <x v="3"/>
    <n v="1"/>
    <s v="Calle San Moisés"/>
    <s v="3"/>
    <n v="686"/>
    <n v="135000"/>
    <n v="1957"/>
    <x v="0"/>
    <x v="0"/>
    <x v="0"/>
    <m/>
    <n v="6.0977777777777777E-2"/>
  </r>
  <r>
    <n v="4969"/>
    <n v="16773"/>
    <x v="8"/>
    <x v="8"/>
    <n v="59"/>
    <n v="56"/>
    <x v="3"/>
    <n v="1"/>
    <s v="Calle Alora"/>
    <s v="Entreplanta exterior"/>
    <n v="686"/>
    <n v="135000"/>
    <n v="2288"/>
    <x v="0"/>
    <x v="0"/>
    <x v="0"/>
    <m/>
    <n v="6.0977777777777777E-2"/>
  </r>
  <r>
    <n v="5082"/>
    <n v="16660"/>
    <x v="33"/>
    <x v="33"/>
    <n v="71"/>
    <n v="64"/>
    <x v="3"/>
    <n v="1"/>
    <s v="Calle de Sierra Salvada"/>
    <s v="1"/>
    <n v="686"/>
    <n v="135000"/>
    <n v="1901"/>
    <x v="0"/>
    <x v="0"/>
    <x v="0"/>
    <m/>
    <n v="6.0977777777777777E-2"/>
  </r>
  <r>
    <n v="5137"/>
    <n v="16605"/>
    <x v="2"/>
    <x v="2"/>
    <n v="76"/>
    <n v="68"/>
    <x v="3"/>
    <n v="1"/>
    <s v="Avenida del Monte Igueldo"/>
    <s v="2"/>
    <n v="686"/>
    <n v="135000"/>
    <n v="1776"/>
    <x v="0"/>
    <x v="0"/>
    <x v="0"/>
    <m/>
    <n v="6.0977777777777777E-2"/>
  </r>
  <r>
    <n v="5327"/>
    <n v="16415"/>
    <x v="2"/>
    <x v="2"/>
    <n v="60"/>
    <n v="57"/>
    <x v="3"/>
    <n v="1"/>
    <s v="Calle San Moisés"/>
    <s v="3"/>
    <n v="686"/>
    <n v="135000"/>
    <n v="2250"/>
    <x v="0"/>
    <x v="1"/>
    <x v="0"/>
    <m/>
    <n v="6.0977777777777777E-2"/>
  </r>
  <r>
    <n v="5451"/>
    <n v="16291"/>
    <x v="25"/>
    <x v="25"/>
    <n v="70"/>
    <n v="65"/>
    <x v="3"/>
    <n v="1"/>
    <s v="Calle Campiña"/>
    <s v="3"/>
    <n v="686"/>
    <n v="135000"/>
    <n v="1929"/>
    <x v="0"/>
    <x v="1"/>
    <x v="0"/>
    <b v="1"/>
    <n v="6.0977777777777777E-2"/>
  </r>
  <r>
    <n v="5531"/>
    <n v="16211"/>
    <x v="2"/>
    <x v="2"/>
    <n v="69"/>
    <n v="57"/>
    <x v="3"/>
    <n v="1"/>
    <s v="Calle San Moisés"/>
    <s v="3"/>
    <n v="686"/>
    <n v="135000"/>
    <n v="1957"/>
    <x v="0"/>
    <x v="0"/>
    <x v="0"/>
    <m/>
    <n v="6.0977777777777777E-2"/>
  </r>
  <r>
    <n v="5555"/>
    <n v="16187"/>
    <x v="21"/>
    <x v="21"/>
    <n v="62"/>
    <n v="46"/>
    <x v="1"/>
    <n v="1"/>
    <s v=""/>
    <s v="2"/>
    <n v="686"/>
    <n v="135000"/>
    <n v="2177"/>
    <x v="0"/>
    <x v="1"/>
    <x v="2"/>
    <m/>
    <n v="6.0977777777777777E-2"/>
  </r>
  <r>
    <n v="5751"/>
    <n v="15991"/>
    <x v="54"/>
    <x v="54"/>
    <n v="66"/>
    <n v="60"/>
    <x v="3"/>
    <n v="1"/>
    <s v="Calle de Arroyo de Fontarrón"/>
    <s v="3"/>
    <n v="686"/>
    <n v="135000"/>
    <n v="2045"/>
    <x v="1"/>
    <x v="0"/>
    <x v="0"/>
    <m/>
    <n v="6.0977777777777777E-2"/>
  </r>
  <r>
    <n v="5768"/>
    <n v="15974"/>
    <x v="70"/>
    <x v="70"/>
    <n v="50"/>
    <n v="48"/>
    <x v="0"/>
    <n v="1"/>
    <s v="Avenida Doctor García Tapia"/>
    <s v="1"/>
    <n v="686"/>
    <n v="135000"/>
    <n v="2700"/>
    <x v="1"/>
    <x v="0"/>
    <x v="0"/>
    <m/>
    <n v="6.0977777777777777E-2"/>
  </r>
  <r>
    <n v="5904"/>
    <n v="15838"/>
    <x v="54"/>
    <x v="54"/>
    <n v="70"/>
    <n v="59"/>
    <x v="3"/>
    <n v="1"/>
    <s v="corregidor Juan Francisco de luján"/>
    <s v="1"/>
    <n v="686"/>
    <n v="135000"/>
    <n v="1929"/>
    <x v="1"/>
    <x v="0"/>
    <x v="0"/>
    <m/>
    <n v="6.0977777777777777E-2"/>
  </r>
  <r>
    <n v="6031"/>
    <n v="15711"/>
    <x v="16"/>
    <x v="16"/>
    <n v="80"/>
    <n v="76"/>
    <x v="3"/>
    <n v="1"/>
    <s v="Calle de Gallur"/>
    <s v="4"/>
    <n v="686"/>
    <n v="135000"/>
    <n v="1688"/>
    <x v="0"/>
    <x v="1"/>
    <x v="1"/>
    <m/>
    <n v="6.0977777777777777E-2"/>
  </r>
  <r>
    <n v="6095"/>
    <n v="15647"/>
    <x v="43"/>
    <x v="43"/>
    <n v="75"/>
    <n v="62"/>
    <x v="3"/>
    <n v="1"/>
    <s v="Avenida de Las Águilas"/>
    <s v="8"/>
    <n v="686"/>
    <n v="135000"/>
    <n v="1800"/>
    <x v="0"/>
    <x v="1"/>
    <x v="0"/>
    <m/>
    <n v="6.0977777777777777E-2"/>
  </r>
  <r>
    <n v="6130"/>
    <n v="15612"/>
    <x v="46"/>
    <x v="46"/>
    <n v="52"/>
    <n v="50"/>
    <x v="0"/>
    <n v="1"/>
    <s v="Calle Sepúlveda"/>
    <s v="3"/>
    <n v="686"/>
    <n v="135000"/>
    <n v="2596"/>
    <x v="1"/>
    <x v="0"/>
    <x v="0"/>
    <m/>
    <n v="6.0977777777777777E-2"/>
  </r>
  <r>
    <n v="6227"/>
    <n v="15515"/>
    <x v="45"/>
    <x v="45"/>
    <n v="65"/>
    <n v="58"/>
    <x v="0"/>
    <n v="1"/>
    <s v="Calle de Camarena"/>
    <s v="4"/>
    <n v="686"/>
    <n v="135000"/>
    <n v="2077"/>
    <x v="0"/>
    <x v="0"/>
    <x v="0"/>
    <m/>
    <n v="6.0977777777777777E-2"/>
  </r>
  <r>
    <n v="6530"/>
    <n v="15212"/>
    <x v="43"/>
    <x v="43"/>
    <n v="63"/>
    <n v="54"/>
    <x v="0"/>
    <n v="1"/>
    <s v="Calle de Fray José de Cerdeiriña"/>
    <s v="5"/>
    <n v="686"/>
    <n v="135000"/>
    <n v="2143"/>
    <x v="1"/>
    <x v="1"/>
    <x v="0"/>
    <m/>
    <n v="6.0977777777777777E-2"/>
  </r>
  <r>
    <n v="10741"/>
    <n v="11001"/>
    <x v="76"/>
    <x v="76"/>
    <n v="35"/>
    <n v="32"/>
    <x v="1"/>
    <n v="1"/>
    <s v=""/>
    <s v="Bajo"/>
    <n v="686"/>
    <n v="135000"/>
    <n v="3857"/>
    <x v="0"/>
    <x v="1"/>
    <x v="0"/>
    <m/>
    <n v="6.0977777777777777E-2"/>
  </r>
  <r>
    <n v="12833"/>
    <n v="8909"/>
    <x v="34"/>
    <x v="34"/>
    <n v="45"/>
    <n v="36"/>
    <x v="0"/>
    <n v="1"/>
    <s v="Calle Achuri"/>
    <s v="Bajo"/>
    <n v="686"/>
    <n v="135000"/>
    <n v="3000"/>
    <x v="0"/>
    <x v="0"/>
    <x v="0"/>
    <m/>
    <n v="6.0977777777777777E-2"/>
  </r>
  <r>
    <n v="13491"/>
    <n v="8251"/>
    <x v="64"/>
    <x v="64"/>
    <n v="41"/>
    <n v="40"/>
    <x v="1"/>
    <n v="1"/>
    <s v="Calle de hermanos machado"/>
    <s v="4"/>
    <n v="686"/>
    <n v="135000"/>
    <n v="3293"/>
    <x v="0"/>
    <x v="0"/>
    <x v="0"/>
    <m/>
    <n v="6.0977777777777777E-2"/>
  </r>
  <r>
    <n v="13654"/>
    <n v="8088"/>
    <x v="4"/>
    <x v="4"/>
    <n v="65"/>
    <n v="60"/>
    <x v="3"/>
    <n v="1"/>
    <s v=""/>
    <s v="3"/>
    <n v="686"/>
    <n v="135000"/>
    <n v="2077"/>
    <x v="0"/>
    <x v="0"/>
    <x v="0"/>
    <m/>
    <n v="6.0977777777777777E-2"/>
  </r>
  <r>
    <n v="15788"/>
    <n v="5954"/>
    <x v="22"/>
    <x v="22"/>
    <n v="63"/>
    <n v="59"/>
    <x v="3"/>
    <n v="1"/>
    <s v="LINARES"/>
    <s v="1"/>
    <n v="686"/>
    <n v="135000"/>
    <n v="2143"/>
    <x v="0"/>
    <x v="0"/>
    <x v="0"/>
    <m/>
    <n v="6.0977777777777777E-2"/>
  </r>
  <r>
    <n v="15789"/>
    <n v="5953"/>
    <x v="39"/>
    <x v="39"/>
    <n v="64"/>
    <n v="60"/>
    <x v="0"/>
    <n v="1"/>
    <s v="Calle de Antonio de Leyva"/>
    <s v="Bajo"/>
    <n v="686"/>
    <n v="135000"/>
    <n v="2109"/>
    <x v="0"/>
    <x v="0"/>
    <x v="0"/>
    <m/>
    <n v="6.0977777777777777E-2"/>
  </r>
  <r>
    <n v="15837"/>
    <n v="5905"/>
    <x v="22"/>
    <x v="22"/>
    <n v="63"/>
    <n v="59"/>
    <x v="3"/>
    <n v="1"/>
    <s v="Linares"/>
    <s v="1"/>
    <n v="686"/>
    <n v="135000"/>
    <n v="2143"/>
    <x v="0"/>
    <x v="0"/>
    <x v="0"/>
    <m/>
    <n v="6.0977777777777777E-2"/>
  </r>
  <r>
    <n v="15901"/>
    <n v="5841"/>
    <x v="22"/>
    <x v="22"/>
    <n v="63"/>
    <n v="59"/>
    <x v="3"/>
    <n v="1"/>
    <s v="Calle Linares"/>
    <s v="1"/>
    <n v="686"/>
    <n v="135000"/>
    <n v="2143"/>
    <x v="0"/>
    <x v="0"/>
    <x v="0"/>
    <m/>
    <n v="6.0977777777777777E-2"/>
  </r>
  <r>
    <n v="15986"/>
    <n v="5756"/>
    <x v="39"/>
    <x v="39"/>
    <n v="55"/>
    <n v="12"/>
    <x v="0"/>
    <n v="1"/>
    <s v="Avenida Oporto"/>
    <s v="2"/>
    <n v="686"/>
    <n v="135000"/>
    <n v="2455"/>
    <x v="1"/>
    <x v="1"/>
    <x v="0"/>
    <m/>
    <n v="6.0977777777777777E-2"/>
  </r>
  <r>
    <n v="16284"/>
    <n v="5458"/>
    <x v="1"/>
    <x v="1"/>
    <n v="64"/>
    <n v="60"/>
    <x v="3"/>
    <n v="1"/>
    <s v="Calle Federico Grases"/>
    <s v="2"/>
    <n v="686"/>
    <n v="135000"/>
    <n v="2109"/>
    <x v="0"/>
    <x v="0"/>
    <x v="0"/>
    <m/>
    <n v="6.0977777777777777E-2"/>
  </r>
  <r>
    <n v="16451"/>
    <n v="5291"/>
    <x v="1"/>
    <x v="1"/>
    <n v="55"/>
    <n v="50"/>
    <x v="3"/>
    <n v="1"/>
    <s v="Paseo Castellanos"/>
    <s v="4"/>
    <n v="686"/>
    <n v="135000"/>
    <n v="2455"/>
    <x v="0"/>
    <x v="0"/>
    <x v="0"/>
    <m/>
    <n v="6.0977777777777777E-2"/>
  </r>
  <r>
    <n v="16592"/>
    <n v="5150"/>
    <x v="12"/>
    <x v="12"/>
    <n v="84"/>
    <n v="79"/>
    <x v="3"/>
    <n v="1"/>
    <s v=""/>
    <s v="4"/>
    <n v="686"/>
    <n v="135000"/>
    <n v="1607"/>
    <x v="0"/>
    <x v="0"/>
    <x v="0"/>
    <m/>
    <n v="6.0977777777777777E-2"/>
  </r>
  <r>
    <n v="16647"/>
    <n v="5095"/>
    <x v="22"/>
    <x v="22"/>
    <n v="66"/>
    <n v="60"/>
    <x v="3"/>
    <n v="1"/>
    <s v="Calle del Pinzón"/>
    <s v="4"/>
    <n v="686"/>
    <n v="135000"/>
    <n v="2045"/>
    <x v="0"/>
    <x v="2"/>
    <x v="2"/>
    <m/>
    <n v="6.0977777777777777E-2"/>
  </r>
  <r>
    <n v="16800"/>
    <n v="4942"/>
    <x v="32"/>
    <x v="32"/>
    <n v="80"/>
    <n v="75"/>
    <x v="3"/>
    <n v="1"/>
    <s v="Via LUSITANA"/>
    <s v="1"/>
    <n v="686"/>
    <n v="135000"/>
    <n v="1688"/>
    <x v="1"/>
    <x v="1"/>
    <x v="1"/>
    <m/>
    <n v="6.0977777777777777E-2"/>
  </r>
  <r>
    <n v="16834"/>
    <n v="4908"/>
    <x v="1"/>
    <x v="1"/>
    <n v="62"/>
    <n v="55"/>
    <x v="0"/>
    <n v="1"/>
    <s v="Av. de Oporto"/>
    <s v="2"/>
    <n v="686"/>
    <n v="135000"/>
    <n v="2177"/>
    <x v="0"/>
    <x v="1"/>
    <x v="0"/>
    <m/>
    <n v="6.0977777777777777E-2"/>
  </r>
  <r>
    <n v="16951"/>
    <n v="4791"/>
    <x v="1"/>
    <x v="1"/>
    <n v="60"/>
    <n v="55"/>
    <x v="3"/>
    <n v="1"/>
    <s v="Paseo Castellanos"/>
    <s v="3"/>
    <n v="686"/>
    <n v="135000"/>
    <n v="2250"/>
    <x v="0"/>
    <x v="0"/>
    <x v="0"/>
    <m/>
    <n v="6.0977777777777777E-2"/>
  </r>
  <r>
    <n v="17153"/>
    <n v="4589"/>
    <x v="12"/>
    <x v="12"/>
    <n v="66"/>
    <n v="61"/>
    <x v="3"/>
    <n v="1"/>
    <s v=""/>
    <s v="1"/>
    <n v="686"/>
    <n v="135000"/>
    <n v="2045"/>
    <x v="0"/>
    <x v="0"/>
    <x v="2"/>
    <m/>
    <n v="6.0977777777777777E-2"/>
  </r>
  <r>
    <n v="17162"/>
    <n v="4580"/>
    <x v="52"/>
    <x v="52"/>
    <n v="64"/>
    <n v="61"/>
    <x v="0"/>
    <n v="1"/>
    <s v="Calle Eduardo Rivas"/>
    <s v="4"/>
    <n v="686"/>
    <n v="135000"/>
    <n v="2109"/>
    <x v="0"/>
    <x v="0"/>
    <x v="0"/>
    <m/>
    <n v="6.0977777777777777E-2"/>
  </r>
  <r>
    <n v="17178"/>
    <n v="4564"/>
    <x v="22"/>
    <x v="22"/>
    <n v="60"/>
    <n v="56"/>
    <x v="0"/>
    <n v="1"/>
    <s v="Calle de Saturnino Tejera, Madrid"/>
    <s v="4"/>
    <n v="686"/>
    <n v="135000"/>
    <n v="2250"/>
    <x v="0"/>
    <x v="0"/>
    <x v="0"/>
    <m/>
    <n v="6.0977777777777777E-2"/>
  </r>
  <r>
    <n v="18935"/>
    <n v="2807"/>
    <x v="57"/>
    <x v="57"/>
    <n v="30"/>
    <n v="25"/>
    <x v="1"/>
    <n v="1"/>
    <s v="Calle del Espíritu Santo"/>
    <s v=""/>
    <n v="686"/>
    <n v="135000"/>
    <n v="4500"/>
    <x v="1"/>
    <x v="0"/>
    <x v="2"/>
    <m/>
    <n v="6.0977777777777777E-2"/>
  </r>
  <r>
    <n v="20242"/>
    <n v="1500"/>
    <x v="53"/>
    <x v="53"/>
    <n v="45"/>
    <n v="40"/>
    <x v="0"/>
    <n v="1"/>
    <s v="Calle del Divino Vallés"/>
    <s v="Bajo"/>
    <n v="686"/>
    <n v="135000"/>
    <n v="3000"/>
    <x v="1"/>
    <x v="0"/>
    <x v="1"/>
    <m/>
    <n v="6.0977777777777777E-2"/>
  </r>
  <r>
    <n v="20247"/>
    <n v="1495"/>
    <x v="53"/>
    <x v="53"/>
    <n v="45"/>
    <n v="40"/>
    <x v="0"/>
    <n v="1"/>
    <s v="Calle del Divino Vallés"/>
    <s v="Bajo"/>
    <n v="686"/>
    <n v="135000"/>
    <n v="3000"/>
    <x v="1"/>
    <x v="0"/>
    <x v="1"/>
    <m/>
    <n v="6.0977777777777777E-2"/>
  </r>
  <r>
    <n v="20662"/>
    <n v="1080"/>
    <x v="53"/>
    <x v="53"/>
    <n v="56"/>
    <n v="49"/>
    <x v="0"/>
    <n v="2"/>
    <s v="Calle de Aguilon"/>
    <s v="Bajo"/>
    <n v="686"/>
    <n v="135000"/>
    <n v="2411"/>
    <x v="1"/>
    <x v="0"/>
    <x v="0"/>
    <b v="1"/>
    <n v="6.0977777777777777E-2"/>
  </r>
  <r>
    <n v="21416"/>
    <n v="326"/>
    <x v="6"/>
    <x v="6"/>
    <n v="60"/>
    <n v="55"/>
    <x v="3"/>
    <n v="1"/>
    <s v="Calle de la Sierra de Meira"/>
    <s v="Entreplanta exterior"/>
    <n v="686"/>
    <n v="135000"/>
    <n v="2250"/>
    <x v="0"/>
    <x v="0"/>
    <x v="0"/>
    <m/>
    <n v="6.0977777777777777E-2"/>
  </r>
  <r>
    <n v="5056"/>
    <n v="16686"/>
    <x v="33"/>
    <x v="33"/>
    <n v="66"/>
    <n v="56"/>
    <x v="3"/>
    <n v="1"/>
    <s v="Avenida de la Albufera"/>
    <s v="4"/>
    <n v="688"/>
    <n v="135500"/>
    <n v="2053"/>
    <x v="1"/>
    <x v="0"/>
    <x v="0"/>
    <m/>
    <n v="6.0929889298892988E-2"/>
  </r>
  <r>
    <n v="5495"/>
    <n v="16247"/>
    <x v="33"/>
    <x v="33"/>
    <n v="66"/>
    <n v="62"/>
    <x v="3"/>
    <n v="1"/>
    <s v="Avenida de la Albufera"/>
    <s v="4"/>
    <n v="688"/>
    <n v="135500"/>
    <n v="2053"/>
    <x v="1"/>
    <x v="2"/>
    <x v="0"/>
    <m/>
    <n v="6.0929889298892988E-2"/>
  </r>
  <r>
    <n v="13722"/>
    <n v="8020"/>
    <x v="34"/>
    <x v="34"/>
    <n v="58"/>
    <n v="53"/>
    <x v="3"/>
    <n v="1"/>
    <s v="Calle Lorenzo San Nicolás"/>
    <s v="2"/>
    <n v="688"/>
    <n v="135500"/>
    <n v="2336"/>
    <x v="1"/>
    <x v="0"/>
    <x v="0"/>
    <m/>
    <n v="6.0929889298892988E-2"/>
  </r>
  <r>
    <n v="208"/>
    <n v="21534"/>
    <x v="13"/>
    <x v="13"/>
    <n v="136"/>
    <n v="76"/>
    <x v="3"/>
    <n v="1"/>
    <s v=""/>
    <s v="1"/>
    <n v="690"/>
    <n v="135990"/>
    <n v="1000"/>
    <x v="0"/>
    <x v="0"/>
    <x v="0"/>
    <m/>
    <n v="6.0886829913964262E-2"/>
  </r>
  <r>
    <n v="2476"/>
    <n v="19266"/>
    <x v="15"/>
    <x v="15"/>
    <n v="62"/>
    <n v="56"/>
    <x v="0"/>
    <n v="1"/>
    <s v="Calle Olvido"/>
    <s v="4"/>
    <n v="690"/>
    <n v="136000"/>
    <n v="2194"/>
    <x v="0"/>
    <x v="2"/>
    <x v="2"/>
    <m/>
    <n v="6.0882352941176471E-2"/>
  </r>
  <r>
    <n v="5266"/>
    <n v="16476"/>
    <x v="9"/>
    <x v="9"/>
    <n v="72"/>
    <n v="67"/>
    <x v="3"/>
    <n v="1"/>
    <s v=""/>
    <s v="1"/>
    <n v="690"/>
    <n v="136000"/>
    <n v="1889"/>
    <x v="0"/>
    <x v="2"/>
    <x v="2"/>
    <m/>
    <n v="6.0882352941176471E-2"/>
  </r>
  <r>
    <n v="15970"/>
    <n v="5772"/>
    <x v="10"/>
    <x v="10"/>
    <n v="66"/>
    <n v="58"/>
    <x v="3"/>
    <n v="1"/>
    <s v="Calle Matilde Hernández"/>
    <s v="2"/>
    <n v="690"/>
    <n v="136000"/>
    <n v="2061"/>
    <x v="0"/>
    <x v="0"/>
    <x v="0"/>
    <m/>
    <n v="6.0882352941176471E-2"/>
  </r>
  <r>
    <n v="16311"/>
    <n v="5431"/>
    <x v="22"/>
    <x v="22"/>
    <n v="85"/>
    <n v="76"/>
    <x v="3"/>
    <n v="1"/>
    <s v="Avenida de Nuestra Señora de Fátima, Madrid"/>
    <s v="2"/>
    <n v="690"/>
    <n v="136000"/>
    <n v="1600"/>
    <x v="1"/>
    <x v="0"/>
    <x v="0"/>
    <m/>
    <n v="6.0882352941176471E-2"/>
  </r>
  <r>
    <n v="16319"/>
    <n v="5423"/>
    <x v="22"/>
    <x v="22"/>
    <n v="70"/>
    <n v="69"/>
    <x v="3"/>
    <n v="1"/>
    <s v="Calle de la Gaviota"/>
    <s v="2"/>
    <n v="690"/>
    <n v="136000"/>
    <n v="1943"/>
    <x v="1"/>
    <x v="1"/>
    <x v="0"/>
    <m/>
    <n v="6.0882352941176471E-2"/>
  </r>
  <r>
    <n v="16321"/>
    <n v="5421"/>
    <x v="1"/>
    <x v="1"/>
    <n v="72"/>
    <n v="58"/>
    <x v="3"/>
    <n v="1"/>
    <s v="Calle Carlos Heredero"/>
    <s v="1"/>
    <n v="690"/>
    <n v="136000"/>
    <n v="1889"/>
    <x v="0"/>
    <x v="0"/>
    <x v="0"/>
    <m/>
    <n v="6.0882352941176471E-2"/>
  </r>
  <r>
    <n v="16828"/>
    <n v="4914"/>
    <x v="39"/>
    <x v="39"/>
    <n v="62"/>
    <n v="53"/>
    <x v="0"/>
    <n v="1"/>
    <s v="Calle Alejandro Sánchez"/>
    <s v="Bajo"/>
    <n v="690"/>
    <n v="136000"/>
    <n v="2194"/>
    <x v="0"/>
    <x v="0"/>
    <x v="0"/>
    <m/>
    <n v="6.0882352941176471E-2"/>
  </r>
  <r>
    <n v="17265"/>
    <n v="4477"/>
    <x v="1"/>
    <x v="1"/>
    <n v="70"/>
    <n v="61"/>
    <x v="3"/>
    <n v="1"/>
    <s v="Avenida Oporto"/>
    <s v="2"/>
    <n v="690"/>
    <n v="136000"/>
    <n v="1943"/>
    <x v="1"/>
    <x v="0"/>
    <x v="0"/>
    <m/>
    <n v="6.0882352941176471E-2"/>
  </r>
  <r>
    <n v="16051"/>
    <n v="5691"/>
    <x v="32"/>
    <x v="32"/>
    <n v="69"/>
    <n v="65"/>
    <x v="3"/>
    <n v="1"/>
    <s v="Camino Viejo de Leganés"/>
    <s v="1"/>
    <n v="690"/>
    <n v="136100"/>
    <n v="1972"/>
    <x v="0"/>
    <x v="0"/>
    <x v="0"/>
    <m/>
    <n v="6.083761939750184E-2"/>
  </r>
  <r>
    <n v="16436"/>
    <n v="5306"/>
    <x v="12"/>
    <x v="12"/>
    <n v="79"/>
    <n v="66"/>
    <x v="3"/>
    <n v="1"/>
    <s v=""/>
    <s v="1"/>
    <n v="690"/>
    <n v="136100"/>
    <n v="1718"/>
    <x v="0"/>
    <x v="2"/>
    <x v="0"/>
    <m/>
    <n v="6.083761939750184E-2"/>
  </r>
  <r>
    <n v="5708"/>
    <n v="16034"/>
    <x v="9"/>
    <x v="9"/>
    <n v="69"/>
    <n v="65"/>
    <x v="3"/>
    <n v="1"/>
    <s v=""/>
    <s v="2"/>
    <n v="691"/>
    <n v="136400"/>
    <n v="1977"/>
    <x v="0"/>
    <x v="0"/>
    <x v="0"/>
    <m/>
    <n v="6.0791788856304985E-2"/>
  </r>
  <r>
    <n v="5672"/>
    <n v="16070"/>
    <x v="25"/>
    <x v="25"/>
    <n v="69"/>
    <n v="60"/>
    <x v="3"/>
    <n v="2"/>
    <s v="Ronda del Sur"/>
    <s v="4"/>
    <n v="692"/>
    <n v="136500"/>
    <n v="1978"/>
    <x v="0"/>
    <x v="1"/>
    <x v="0"/>
    <b v="1"/>
    <n v="6.0835164835164837E-2"/>
  </r>
  <r>
    <n v="16130"/>
    <n v="5612"/>
    <x v="12"/>
    <x v="12"/>
    <n v="56"/>
    <n v="48"/>
    <x v="3"/>
    <n v="1"/>
    <s v=""/>
    <s v=""/>
    <n v="692"/>
    <n v="136570"/>
    <n v="2439"/>
    <x v="0"/>
    <x v="0"/>
    <x v="2"/>
    <m/>
    <n v="6.0803983305264701E-2"/>
  </r>
  <r>
    <n v="16198"/>
    <n v="5544"/>
    <x v="22"/>
    <x v="22"/>
    <n v="58"/>
    <n v="48"/>
    <x v="3"/>
    <n v="1"/>
    <s v="Calle Marina Lavandeira"/>
    <s v="Bajo"/>
    <n v="692"/>
    <n v="136570"/>
    <n v="2355"/>
    <x v="1"/>
    <x v="0"/>
    <x v="0"/>
    <m/>
    <n v="6.0803983305264701E-2"/>
  </r>
  <r>
    <n v="16526"/>
    <n v="5216"/>
    <x v="12"/>
    <x v="12"/>
    <n v="56"/>
    <n v="50"/>
    <x v="3"/>
    <n v="1"/>
    <s v=""/>
    <s v="Bajo"/>
    <n v="692"/>
    <n v="136570"/>
    <n v="2439"/>
    <x v="1"/>
    <x v="0"/>
    <x v="0"/>
    <m/>
    <n v="6.0803983305264701E-2"/>
  </r>
  <r>
    <n v="782"/>
    <n v="20960"/>
    <x v="41"/>
    <x v="41"/>
    <n v="60"/>
    <n v="56"/>
    <x v="0"/>
    <n v="1"/>
    <s v="Calle Canteras de Tilly"/>
    <s v="4"/>
    <n v="694"/>
    <n v="137000"/>
    <n v="2283"/>
    <x v="0"/>
    <x v="0"/>
    <x v="0"/>
    <m/>
    <n v="6.0788321167883214E-2"/>
  </r>
  <r>
    <n v="4860"/>
    <n v="16882"/>
    <x v="9"/>
    <x v="9"/>
    <n v="70"/>
    <n v="57"/>
    <x v="0"/>
    <n v="2"/>
    <s v=""/>
    <s v="Bajo"/>
    <n v="694"/>
    <n v="137000"/>
    <n v="1957"/>
    <x v="0"/>
    <x v="0"/>
    <x v="0"/>
    <m/>
    <n v="6.0788321167883214E-2"/>
  </r>
  <r>
    <n v="5262"/>
    <n v="16480"/>
    <x v="25"/>
    <x v="25"/>
    <n v="75"/>
    <n v="65"/>
    <x v="3"/>
    <n v="1"/>
    <s v="Calle Buendía"/>
    <s v="3"/>
    <n v="694"/>
    <n v="137000"/>
    <n v="1827"/>
    <x v="0"/>
    <x v="0"/>
    <x v="0"/>
    <m/>
    <n v="6.0788321167883214E-2"/>
  </r>
  <r>
    <n v="13818"/>
    <n v="7924"/>
    <x v="4"/>
    <x v="4"/>
    <n v="43"/>
    <n v="39"/>
    <x v="1"/>
    <n v="1"/>
    <s v=""/>
    <s v="4"/>
    <n v="694"/>
    <n v="137000"/>
    <n v="3186"/>
    <x v="0"/>
    <x v="0"/>
    <x v="0"/>
    <m/>
    <n v="6.0788321167883214E-2"/>
  </r>
  <r>
    <n v="16576"/>
    <n v="5166"/>
    <x v="10"/>
    <x v="10"/>
    <n v="60"/>
    <n v="55"/>
    <x v="0"/>
    <n v="1"/>
    <s v="Via Carpetana"/>
    <s v="2"/>
    <n v="694"/>
    <n v="137000"/>
    <n v="2283"/>
    <x v="0"/>
    <x v="0"/>
    <x v="0"/>
    <m/>
    <n v="6.0788321167883214E-2"/>
  </r>
  <r>
    <n v="17939"/>
    <n v="3803"/>
    <x v="38"/>
    <x v="38"/>
    <n v="36"/>
    <n v="32"/>
    <x v="1"/>
    <n v="1"/>
    <s v="Calle Salitre"/>
    <s v="Bajo"/>
    <n v="694"/>
    <n v="137000"/>
    <n v="3806"/>
    <x v="0"/>
    <x v="0"/>
    <x v="0"/>
    <m/>
    <n v="6.0788321167883214E-2"/>
  </r>
  <r>
    <n v="17940"/>
    <n v="3802"/>
    <x v="38"/>
    <x v="38"/>
    <n v="40"/>
    <n v="39"/>
    <x v="1"/>
    <n v="1"/>
    <s v="Calle Salitre"/>
    <s v="4"/>
    <n v="694"/>
    <n v="137000"/>
    <n v="3425"/>
    <x v="0"/>
    <x v="0"/>
    <x v="0"/>
    <m/>
    <n v="6.0788321167883214E-2"/>
  </r>
  <r>
    <n v="21161"/>
    <n v="581"/>
    <x v="51"/>
    <x v="51"/>
    <n v="72"/>
    <n v="58"/>
    <x v="0"/>
    <n v="1"/>
    <s v="Calle Villaviciosa"/>
    <s v="4"/>
    <n v="694"/>
    <n v="137000"/>
    <n v="1903"/>
    <x v="1"/>
    <x v="0"/>
    <x v="0"/>
    <m/>
    <n v="6.0788321167883214E-2"/>
  </r>
  <r>
    <n v="18516"/>
    <n v="3226"/>
    <x v="38"/>
    <x v="38"/>
    <n v="41"/>
    <n v="32"/>
    <x v="0"/>
    <n v="1"/>
    <s v="Calle de la Esperanza"/>
    <s v="3"/>
    <n v="695"/>
    <n v="137259"/>
    <n v="3348"/>
    <x v="0"/>
    <x v="0"/>
    <x v="1"/>
    <m/>
    <n v="6.0761042991716391E-2"/>
  </r>
  <r>
    <n v="6641"/>
    <n v="15101"/>
    <x v="43"/>
    <x v="43"/>
    <n v="70"/>
    <n v="55"/>
    <x v="3"/>
    <n v="1"/>
    <s v="Calle de Blas Cabrera"/>
    <s v="2"/>
    <n v="697"/>
    <n v="137900"/>
    <n v="1970"/>
    <x v="1"/>
    <x v="1"/>
    <x v="0"/>
    <m/>
    <n v="6.0652646845540246E-2"/>
  </r>
  <r>
    <n v="16781"/>
    <n v="4961"/>
    <x v="17"/>
    <x v="17"/>
    <n v="60"/>
    <n v="50"/>
    <x v="0"/>
    <n v="1"/>
    <s v="Calle nuestra señora de la soledad"/>
    <s v="2"/>
    <n v="697"/>
    <n v="137900"/>
    <n v="2298"/>
    <x v="0"/>
    <x v="0"/>
    <x v="0"/>
    <m/>
    <n v="6.0652646845540246E-2"/>
  </r>
  <r>
    <n v="26"/>
    <n v="21716"/>
    <x v="18"/>
    <x v="18"/>
    <n v="75"/>
    <n v="68"/>
    <x v="3"/>
    <n v="1"/>
    <s v=""/>
    <s v="3"/>
    <n v="698"/>
    <n v="138000"/>
    <n v="1840"/>
    <x v="0"/>
    <x v="0"/>
    <x v="0"/>
    <m/>
    <n v="6.0695652173913046E-2"/>
  </r>
  <r>
    <n v="33"/>
    <n v="21709"/>
    <x v="13"/>
    <x v="13"/>
    <n v="72"/>
    <n v="66"/>
    <x v="0"/>
    <n v="1"/>
    <s v=""/>
    <s v="3"/>
    <n v="698"/>
    <n v="138000"/>
    <n v="1917"/>
    <x v="0"/>
    <x v="0"/>
    <x v="0"/>
    <m/>
    <n v="6.0695652173913046E-2"/>
  </r>
  <r>
    <n v="139"/>
    <n v="21603"/>
    <x v="18"/>
    <x v="18"/>
    <n v="85"/>
    <n v="75"/>
    <x v="3"/>
    <n v="1"/>
    <s v="Paseo de Alberto Palacios"/>
    <s v="4"/>
    <n v="698"/>
    <n v="138000"/>
    <n v="1624"/>
    <x v="0"/>
    <x v="0"/>
    <x v="0"/>
    <m/>
    <n v="6.0695652173913046E-2"/>
  </r>
  <r>
    <n v="766"/>
    <n v="20976"/>
    <x v="18"/>
    <x v="18"/>
    <n v="70"/>
    <n v="55"/>
    <x v="0"/>
    <n v="1"/>
    <s v="Calle Transversal Sexta"/>
    <s v=""/>
    <n v="698"/>
    <n v="138000"/>
    <n v="1971"/>
    <x v="0"/>
    <x v="1"/>
    <x v="0"/>
    <b v="1"/>
    <n v="6.0695652173913046E-2"/>
  </r>
  <r>
    <n v="792"/>
    <n v="20950"/>
    <x v="55"/>
    <x v="55"/>
    <n v="63"/>
    <n v="54"/>
    <x v="3"/>
    <n v="1"/>
    <s v=""/>
    <s v="2"/>
    <n v="698"/>
    <n v="138000"/>
    <n v="2190"/>
    <x v="0"/>
    <x v="0"/>
    <x v="0"/>
    <m/>
    <n v="6.0695652173913046E-2"/>
  </r>
  <r>
    <n v="1035"/>
    <n v="20707"/>
    <x v="41"/>
    <x v="41"/>
    <n v="57"/>
    <n v="56"/>
    <x v="0"/>
    <n v="1"/>
    <s v="Zona Ambroz"/>
    <s v="1"/>
    <n v="698"/>
    <n v="138000"/>
    <n v="2421"/>
    <x v="0"/>
    <x v="0"/>
    <x v="0"/>
    <m/>
    <n v="6.0695652173913046E-2"/>
  </r>
  <r>
    <n v="1418"/>
    <n v="20324"/>
    <x v="42"/>
    <x v="42"/>
    <n v="82"/>
    <n v="63"/>
    <x v="3"/>
    <n v="1"/>
    <s v="Calle de Peña Nueva"/>
    <s v="2"/>
    <n v="698"/>
    <n v="138000"/>
    <n v="1683"/>
    <x v="0"/>
    <x v="0"/>
    <x v="0"/>
    <m/>
    <n v="6.0695652173913046E-2"/>
  </r>
  <r>
    <n v="1883"/>
    <n v="19859"/>
    <x v="0"/>
    <x v="0"/>
    <n v="89"/>
    <n v="75"/>
    <x v="3"/>
    <n v="2"/>
    <s v=""/>
    <s v="2"/>
    <n v="698"/>
    <n v="138000"/>
    <n v="1551"/>
    <x v="0"/>
    <x v="0"/>
    <x v="0"/>
    <m/>
    <n v="6.0695652173913046E-2"/>
  </r>
  <r>
    <n v="2023"/>
    <n v="19719"/>
    <x v="40"/>
    <x v="40"/>
    <n v="50"/>
    <n v="43"/>
    <x v="1"/>
    <n v="1"/>
    <s v="Calle de Marcelo Usera"/>
    <s v="1"/>
    <n v="698"/>
    <n v="138000"/>
    <n v="2760"/>
    <x v="0"/>
    <x v="0"/>
    <x v="0"/>
    <m/>
    <n v="6.0695652173913046E-2"/>
  </r>
  <r>
    <n v="2026"/>
    <n v="19716"/>
    <x v="15"/>
    <x v="15"/>
    <n v="50"/>
    <n v="42"/>
    <x v="1"/>
    <n v="1"/>
    <s v="Calle de Marcelo Usera"/>
    <s v="1"/>
    <n v="698"/>
    <n v="138000"/>
    <n v="2760"/>
    <x v="1"/>
    <x v="0"/>
    <x v="0"/>
    <m/>
    <n v="6.0695652173913046E-2"/>
  </r>
  <r>
    <n v="2045"/>
    <n v="19697"/>
    <x v="35"/>
    <x v="35"/>
    <n v="75"/>
    <n v="74"/>
    <x v="0"/>
    <n v="1"/>
    <s v="Calle Antonio Prieto"/>
    <s v="Bajo"/>
    <n v="698"/>
    <n v="138000"/>
    <n v="1840"/>
    <x v="0"/>
    <x v="1"/>
    <x v="0"/>
    <m/>
    <n v="6.0695652173913046E-2"/>
  </r>
  <r>
    <n v="2255"/>
    <n v="19487"/>
    <x v="40"/>
    <x v="40"/>
    <n v="77"/>
    <n v="67"/>
    <x v="3"/>
    <n v="1"/>
    <s v=""/>
    <s v="2"/>
    <n v="698"/>
    <n v="138000"/>
    <n v="1792"/>
    <x v="0"/>
    <x v="0"/>
    <x v="0"/>
    <m/>
    <n v="6.0695652173913046E-2"/>
  </r>
  <r>
    <n v="2271"/>
    <n v="19471"/>
    <x v="0"/>
    <x v="0"/>
    <n v="82"/>
    <n v="79"/>
    <x v="3"/>
    <n v="1"/>
    <s v=""/>
    <s v="3"/>
    <n v="698"/>
    <n v="138000"/>
    <n v="1683"/>
    <x v="0"/>
    <x v="0"/>
    <x v="0"/>
    <m/>
    <n v="6.0695652173913046E-2"/>
  </r>
  <r>
    <n v="4813"/>
    <n v="16929"/>
    <x v="6"/>
    <x v="6"/>
    <n v="67"/>
    <n v="61"/>
    <x v="3"/>
    <n v="1"/>
    <s v="Avenida de la Albufera"/>
    <s v="1"/>
    <n v="698"/>
    <n v="138000"/>
    <n v="2060"/>
    <x v="0"/>
    <x v="0"/>
    <x v="1"/>
    <m/>
    <n v="6.0695652173913046E-2"/>
  </r>
  <r>
    <n v="5420"/>
    <n v="16322"/>
    <x v="6"/>
    <x v="6"/>
    <n v="58"/>
    <n v="52"/>
    <x v="0"/>
    <n v="1"/>
    <s v="Calle del Puerto Canfranc"/>
    <s v="1"/>
    <n v="698"/>
    <n v="138000"/>
    <n v="2379"/>
    <x v="0"/>
    <x v="2"/>
    <x v="0"/>
    <m/>
    <n v="6.0695652173913046E-2"/>
  </r>
  <r>
    <n v="5665"/>
    <n v="16077"/>
    <x v="6"/>
    <x v="6"/>
    <n v="62"/>
    <n v="55"/>
    <x v="1"/>
    <n v="1"/>
    <s v="Calle Pico Moncayo"/>
    <s v=""/>
    <n v="698"/>
    <n v="138000"/>
    <n v="2226"/>
    <x v="0"/>
    <x v="0"/>
    <x v="0"/>
    <m/>
    <n v="6.0695652173913046E-2"/>
  </r>
  <r>
    <n v="5682"/>
    <n v="16060"/>
    <x v="2"/>
    <x v="2"/>
    <n v="98"/>
    <n v="78"/>
    <x v="3"/>
    <n v="1"/>
    <s v="Calle de Peña de la Atalaya"/>
    <s v="2"/>
    <n v="698"/>
    <n v="138000"/>
    <n v="1408"/>
    <x v="0"/>
    <x v="2"/>
    <x v="0"/>
    <m/>
    <n v="6.0695652173913046E-2"/>
  </r>
  <r>
    <n v="6032"/>
    <n v="15710"/>
    <x v="46"/>
    <x v="46"/>
    <n v="65"/>
    <n v="61"/>
    <x v="0"/>
    <n v="1"/>
    <s v="Calle Campillo"/>
    <s v="Bajo"/>
    <n v="698"/>
    <n v="138000"/>
    <n v="2123"/>
    <x v="0"/>
    <x v="1"/>
    <x v="0"/>
    <m/>
    <n v="6.0695652173913046E-2"/>
  </r>
  <r>
    <n v="9759"/>
    <n v="11983"/>
    <x v="47"/>
    <x v="47"/>
    <n v="58"/>
    <n v="55"/>
    <x v="3"/>
    <n v="1"/>
    <s v="Pinar del Rey"/>
    <s v="2"/>
    <n v="698"/>
    <n v="138000"/>
    <n v="2379"/>
    <x v="1"/>
    <x v="1"/>
    <x v="0"/>
    <m/>
    <n v="6.0695652173913046E-2"/>
  </r>
  <r>
    <n v="10169"/>
    <n v="11573"/>
    <x v="66"/>
    <x v="66"/>
    <n v="35"/>
    <n v="28"/>
    <x v="1"/>
    <n v="1"/>
    <s v="Calle Nápoles"/>
    <s v="Bajo"/>
    <n v="698"/>
    <n v="138000"/>
    <n v="3943"/>
    <x v="0"/>
    <x v="0"/>
    <x v="1"/>
    <m/>
    <n v="6.0695652173913046E-2"/>
  </r>
  <r>
    <n v="12699"/>
    <n v="9043"/>
    <x v="34"/>
    <x v="34"/>
    <n v="61"/>
    <n v="58"/>
    <x v="3"/>
    <n v="1"/>
    <s v="Calle Gandhi"/>
    <s v="6"/>
    <n v="698"/>
    <n v="138000"/>
    <n v="2262"/>
    <x v="1"/>
    <x v="1"/>
    <x v="0"/>
    <m/>
    <n v="6.0695652173913046E-2"/>
  </r>
  <r>
    <n v="16124"/>
    <n v="5618"/>
    <x v="22"/>
    <x v="22"/>
    <n v="80"/>
    <n v="75"/>
    <x v="4"/>
    <n v="1"/>
    <s v="Avenida de Nuestra Señora de Fátima"/>
    <s v="5"/>
    <n v="698"/>
    <n v="138000"/>
    <n v="1725"/>
    <x v="0"/>
    <x v="0"/>
    <x v="0"/>
    <m/>
    <n v="6.0695652173913046E-2"/>
  </r>
  <r>
    <n v="16142"/>
    <n v="5600"/>
    <x v="1"/>
    <x v="1"/>
    <n v="74"/>
    <n v="60"/>
    <x v="3"/>
    <n v="1"/>
    <s v="Paseo Castellanos"/>
    <s v="4"/>
    <n v="698"/>
    <n v="138000"/>
    <n v="1865"/>
    <x v="1"/>
    <x v="2"/>
    <x v="0"/>
    <m/>
    <n v="6.0695652173913046E-2"/>
  </r>
  <r>
    <n v="16147"/>
    <n v="5595"/>
    <x v="22"/>
    <x v="22"/>
    <n v="74"/>
    <n v="67"/>
    <x v="3"/>
    <n v="1"/>
    <s v="ALONDRA"/>
    <s v="2"/>
    <n v="698"/>
    <n v="138000"/>
    <n v="1865"/>
    <x v="0"/>
    <x v="0"/>
    <x v="0"/>
    <m/>
    <n v="6.0695652173913046E-2"/>
  </r>
  <r>
    <n v="16327"/>
    <n v="5415"/>
    <x v="17"/>
    <x v="17"/>
    <n v="75"/>
    <n v="65"/>
    <x v="0"/>
    <n v="1"/>
    <s v="Avenida de Carabanchel Alto"/>
    <s v="4"/>
    <n v="698"/>
    <n v="138000"/>
    <n v="1840"/>
    <x v="0"/>
    <x v="0"/>
    <x v="0"/>
    <m/>
    <n v="6.0695652173913046E-2"/>
  </r>
  <r>
    <n v="16398"/>
    <n v="5344"/>
    <x v="1"/>
    <x v="1"/>
    <n v="100"/>
    <n v="85"/>
    <x v="3"/>
    <n v="1"/>
    <s v="Calle de Belzunegui"/>
    <s v="Bajo"/>
    <n v="698"/>
    <n v="138000"/>
    <n v="1380"/>
    <x v="0"/>
    <x v="1"/>
    <x v="0"/>
    <m/>
    <n v="6.0695652173913046E-2"/>
  </r>
  <r>
    <n v="18487"/>
    <n v="3255"/>
    <x v="57"/>
    <x v="57"/>
    <n v="21"/>
    <n v="17"/>
    <x v="2"/>
    <n v="1"/>
    <s v="Calle del Tesoro"/>
    <s v="3"/>
    <n v="698"/>
    <n v="138000"/>
    <n v="6571"/>
    <x v="0"/>
    <x v="0"/>
    <x v="1"/>
    <m/>
    <n v="6.0695652173913046E-2"/>
  </r>
  <r>
    <n v="21221"/>
    <n v="521"/>
    <x v="27"/>
    <x v="27"/>
    <n v="89"/>
    <n v="80"/>
    <x v="3"/>
    <n v="1"/>
    <s v="Calle de la Vírgen de los Desamparados"/>
    <s v="1"/>
    <n v="698"/>
    <n v="138000"/>
    <n v="1551"/>
    <x v="0"/>
    <x v="1"/>
    <x v="0"/>
    <m/>
    <n v="6.0695652173913046E-2"/>
  </r>
  <r>
    <n v="2324"/>
    <n v="19418"/>
    <x v="15"/>
    <x v="15"/>
    <n v="67"/>
    <n v="57"/>
    <x v="3"/>
    <n v="1"/>
    <s v="Calle del Cristo de la Fe"/>
    <s v="3"/>
    <n v="701"/>
    <n v="138900"/>
    <n v="2073"/>
    <x v="0"/>
    <x v="0"/>
    <x v="2"/>
    <m/>
    <n v="6.0561555075593951E-2"/>
  </r>
  <r>
    <n v="553"/>
    <n v="21189"/>
    <x v="27"/>
    <x v="27"/>
    <n v="72"/>
    <n v="68"/>
    <x v="0"/>
    <n v="1"/>
    <s v="Calle de la del Manojo de Rosas"/>
    <s v="3"/>
    <n v="702"/>
    <n v="139000"/>
    <n v="1931"/>
    <x v="0"/>
    <x v="1"/>
    <x v="0"/>
    <m/>
    <n v="6.0604316546762592E-2"/>
  </r>
  <r>
    <n v="1316"/>
    <n v="20426"/>
    <x v="42"/>
    <x v="42"/>
    <n v="82"/>
    <n v="71"/>
    <x v="3"/>
    <n v="1"/>
    <s v="Calle de Fuentidueña"/>
    <s v="2"/>
    <n v="702"/>
    <n v="139000"/>
    <n v="1695"/>
    <x v="1"/>
    <x v="0"/>
    <x v="0"/>
    <m/>
    <n v="6.0604316546762592E-2"/>
  </r>
  <r>
    <n v="1846"/>
    <n v="19896"/>
    <x v="35"/>
    <x v="35"/>
    <n v="59"/>
    <n v="47"/>
    <x v="0"/>
    <n v="1"/>
    <s v="Avenida de Rafaela Ybarra"/>
    <s v="1"/>
    <n v="702"/>
    <n v="139000"/>
    <n v="2356"/>
    <x v="0"/>
    <x v="0"/>
    <x v="0"/>
    <m/>
    <n v="6.0604316546762592E-2"/>
  </r>
  <r>
    <n v="1944"/>
    <n v="19798"/>
    <x v="40"/>
    <x v="40"/>
    <n v="72"/>
    <n v="67"/>
    <x v="3"/>
    <n v="1"/>
    <s v="Calle General Marva"/>
    <s v="1"/>
    <n v="702"/>
    <n v="139000"/>
    <n v="1931"/>
    <x v="0"/>
    <x v="0"/>
    <x v="0"/>
    <m/>
    <n v="6.0604316546762592E-2"/>
  </r>
  <r>
    <n v="2017"/>
    <n v="19725"/>
    <x v="0"/>
    <x v="0"/>
    <n v="67"/>
    <n v="58"/>
    <x v="3"/>
    <n v="1"/>
    <s v=""/>
    <s v="3"/>
    <n v="702"/>
    <n v="139000"/>
    <n v="2075"/>
    <x v="0"/>
    <x v="0"/>
    <x v="0"/>
    <m/>
    <n v="6.0604316546762592E-2"/>
  </r>
  <r>
    <n v="2032"/>
    <n v="19710"/>
    <x v="15"/>
    <x v="15"/>
    <n v="70"/>
    <n v="62"/>
    <x v="3"/>
    <n v="1"/>
    <s v="Calle del Cristo de la Fe"/>
    <s v="3"/>
    <n v="702"/>
    <n v="139000"/>
    <n v="1986"/>
    <x v="0"/>
    <x v="0"/>
    <x v="0"/>
    <m/>
    <n v="6.0604316546762592E-2"/>
  </r>
  <r>
    <n v="2328"/>
    <n v="19414"/>
    <x v="15"/>
    <x v="15"/>
    <n v="63"/>
    <n v="55"/>
    <x v="3"/>
    <n v="1"/>
    <s v="Amor Hermoso"/>
    <s v="3"/>
    <n v="702"/>
    <n v="139000"/>
    <n v="2206"/>
    <x v="1"/>
    <x v="1"/>
    <x v="0"/>
    <m/>
    <n v="6.0604316546762592E-2"/>
  </r>
  <r>
    <n v="2460"/>
    <n v="19282"/>
    <x v="15"/>
    <x v="15"/>
    <n v="100"/>
    <n v="96"/>
    <x v="3"/>
    <n v="1"/>
    <s v="Calle del Amor Hermoso"/>
    <s v="4"/>
    <n v="702"/>
    <n v="139000"/>
    <n v="1390"/>
    <x v="0"/>
    <x v="2"/>
    <x v="2"/>
    <m/>
    <n v="6.0604316546762592E-2"/>
  </r>
  <r>
    <n v="2593"/>
    <n v="19149"/>
    <x v="5"/>
    <x v="5"/>
    <n v="34"/>
    <n v="30"/>
    <x v="2"/>
    <n v="1"/>
    <s v="JUAN PANTOJA"/>
    <s v="2"/>
    <n v="702"/>
    <n v="139000"/>
    <n v="4088"/>
    <x v="0"/>
    <x v="1"/>
    <x v="0"/>
    <m/>
    <n v="6.0604316546762592E-2"/>
  </r>
  <r>
    <n v="5491"/>
    <n v="16251"/>
    <x v="6"/>
    <x v="6"/>
    <n v="100"/>
    <n v="85"/>
    <x v="3"/>
    <n v="2"/>
    <s v="Calle de las Marismas"/>
    <s v="3"/>
    <n v="702"/>
    <n v="139000"/>
    <n v="1390"/>
    <x v="0"/>
    <x v="1"/>
    <x v="0"/>
    <m/>
    <n v="6.0604316546762592E-2"/>
  </r>
  <r>
    <n v="5671"/>
    <n v="16071"/>
    <x v="2"/>
    <x v="2"/>
    <n v="81"/>
    <n v="77"/>
    <x v="3"/>
    <n v="1"/>
    <s v="Calle de Pablo Rica"/>
    <s v="4"/>
    <n v="702"/>
    <n v="139000"/>
    <n v="1716"/>
    <x v="0"/>
    <x v="0"/>
    <x v="0"/>
    <m/>
    <n v="6.0604316546762592E-2"/>
  </r>
  <r>
    <n v="5692"/>
    <n v="16050"/>
    <x v="2"/>
    <x v="2"/>
    <n v="82"/>
    <n v="75"/>
    <x v="3"/>
    <n v="1"/>
    <s v="Travesía de Palomeras"/>
    <s v="4"/>
    <n v="702"/>
    <n v="139000"/>
    <n v="1695"/>
    <x v="1"/>
    <x v="0"/>
    <x v="0"/>
    <m/>
    <n v="6.0604316546762592E-2"/>
  </r>
  <r>
    <n v="5811"/>
    <n v="15931"/>
    <x v="77"/>
    <x v="77"/>
    <n v="65"/>
    <n v="60"/>
    <x v="0"/>
    <n v="1"/>
    <s v="Avenida Moratalaz"/>
    <s v="Bajo"/>
    <n v="702"/>
    <n v="139000"/>
    <n v="2138"/>
    <x v="1"/>
    <x v="1"/>
    <x v="0"/>
    <b v="1"/>
    <n v="6.0604316546762592E-2"/>
  </r>
  <r>
    <n v="6039"/>
    <n v="15703"/>
    <x v="45"/>
    <x v="45"/>
    <n v="73"/>
    <n v="66"/>
    <x v="0"/>
    <n v="1"/>
    <s v="Calle de Ocaña"/>
    <s v="2"/>
    <n v="702"/>
    <n v="139000"/>
    <n v="1904"/>
    <x v="0"/>
    <x v="0"/>
    <x v="0"/>
    <m/>
    <n v="6.0604316546762592E-2"/>
  </r>
  <r>
    <n v="6071"/>
    <n v="15671"/>
    <x v="51"/>
    <x v="51"/>
    <n v="80"/>
    <n v="74"/>
    <x v="3"/>
    <n v="1"/>
    <s v="Calle Villacarriedo"/>
    <s v="4"/>
    <n v="702"/>
    <n v="139000"/>
    <n v="1738"/>
    <x v="1"/>
    <x v="0"/>
    <x v="0"/>
    <m/>
    <n v="6.0604316546762592E-2"/>
  </r>
  <r>
    <n v="6073"/>
    <n v="15669"/>
    <x v="48"/>
    <x v="48"/>
    <n v="55"/>
    <n v="51"/>
    <x v="0"/>
    <n v="1"/>
    <s v="Calle del Lucero"/>
    <s v="4"/>
    <n v="702"/>
    <n v="139000"/>
    <n v="2527"/>
    <x v="0"/>
    <x v="1"/>
    <x v="0"/>
    <m/>
    <n v="6.0604316546762592E-2"/>
  </r>
  <r>
    <n v="6360"/>
    <n v="15382"/>
    <x v="51"/>
    <x v="51"/>
    <n v="80"/>
    <n v="76"/>
    <x v="3"/>
    <n v="1"/>
    <s v="Calle Villacarriedo"/>
    <s v="4"/>
    <n v="702"/>
    <n v="139000"/>
    <n v="1738"/>
    <x v="1"/>
    <x v="0"/>
    <x v="0"/>
    <m/>
    <n v="6.0604316546762592E-2"/>
  </r>
  <r>
    <n v="6390"/>
    <n v="15352"/>
    <x v="43"/>
    <x v="43"/>
    <n v="50"/>
    <n v="47"/>
    <x v="0"/>
    <n v="1"/>
    <s v="Calle de la Aviación Española"/>
    <s v="Bajo"/>
    <n v="702"/>
    <n v="139000"/>
    <n v="2780"/>
    <x v="0"/>
    <x v="0"/>
    <x v="0"/>
    <m/>
    <n v="6.0604316546762592E-2"/>
  </r>
  <r>
    <n v="6444"/>
    <n v="15298"/>
    <x v="46"/>
    <x v="46"/>
    <n v="72"/>
    <n v="68"/>
    <x v="3"/>
    <n v="1"/>
    <s v="Calle Vicente Camarón"/>
    <s v="3"/>
    <n v="702"/>
    <n v="139000"/>
    <n v="1931"/>
    <x v="0"/>
    <x v="0"/>
    <x v="0"/>
    <m/>
    <n v="6.0604316546762592E-2"/>
  </r>
  <r>
    <n v="7448"/>
    <n v="14294"/>
    <x v="78"/>
    <x v="78"/>
    <n v="53"/>
    <n v="45"/>
    <x v="3"/>
    <n v="1"/>
    <s v="Calle de Sánchez Preciado"/>
    <s v="8"/>
    <n v="702"/>
    <n v="139000"/>
    <n v="2623"/>
    <x v="1"/>
    <x v="1"/>
    <x v="0"/>
    <m/>
    <n v="6.0604316546762592E-2"/>
  </r>
  <r>
    <n v="9660"/>
    <n v="12082"/>
    <x v="47"/>
    <x v="47"/>
    <n v="58"/>
    <n v="47"/>
    <x v="0"/>
    <n v="1"/>
    <s v="Avenida de San Luis"/>
    <s v="5"/>
    <n v="702"/>
    <n v="139000"/>
    <n v="2397"/>
    <x v="0"/>
    <x v="0"/>
    <x v="2"/>
    <m/>
    <n v="6.0604316546762592E-2"/>
  </r>
  <r>
    <n v="13323"/>
    <n v="8419"/>
    <x v="64"/>
    <x v="64"/>
    <n v="58"/>
    <n v="48"/>
    <x v="3"/>
    <n v="1"/>
    <s v="Calle de Nuestra Señora del Villar"/>
    <s v="2"/>
    <n v="702"/>
    <n v="139000"/>
    <n v="2397"/>
    <x v="0"/>
    <x v="0"/>
    <x v="0"/>
    <m/>
    <n v="6.0604316546762592E-2"/>
  </r>
  <r>
    <n v="13768"/>
    <n v="7974"/>
    <x v="34"/>
    <x v="34"/>
    <n v="42"/>
    <n v="39"/>
    <x v="1"/>
    <n v="1"/>
    <s v="Calle de Pedro Antonio de Alarcón"/>
    <s v="1"/>
    <n v="702"/>
    <n v="139000"/>
    <n v="3310"/>
    <x v="0"/>
    <x v="0"/>
    <x v="0"/>
    <m/>
    <n v="6.0604316546762592E-2"/>
  </r>
  <r>
    <n v="13900"/>
    <n v="7842"/>
    <x v="60"/>
    <x v="60"/>
    <n v="52"/>
    <n v="49"/>
    <x v="0"/>
    <n v="1"/>
    <s v="Calle de Boldano"/>
    <s v="Bajo"/>
    <n v="702"/>
    <n v="139000"/>
    <n v="2673"/>
    <x v="1"/>
    <x v="0"/>
    <x v="0"/>
    <b v="1"/>
    <n v="6.0604316546762592E-2"/>
  </r>
  <r>
    <n v="15935"/>
    <n v="5807"/>
    <x v="10"/>
    <x v="10"/>
    <n v="95"/>
    <n v="80"/>
    <x v="3"/>
    <n v="2"/>
    <s v="Via Carpetana"/>
    <s v="4"/>
    <n v="702"/>
    <n v="139000"/>
    <n v="1463"/>
    <x v="0"/>
    <x v="1"/>
    <x v="2"/>
    <m/>
    <n v="6.0604316546762592E-2"/>
  </r>
  <r>
    <n v="16117"/>
    <n v="5625"/>
    <x v="52"/>
    <x v="52"/>
    <n v="85"/>
    <n v="80"/>
    <x v="3"/>
    <n v="1"/>
    <s v="Calle de Jacinto Verdaguer"/>
    <s v="Bajo"/>
    <n v="702"/>
    <n v="139000"/>
    <n v="1635"/>
    <x v="1"/>
    <x v="1"/>
    <x v="0"/>
    <m/>
    <n v="6.0604316546762592E-2"/>
  </r>
  <r>
    <n v="16615"/>
    <n v="5127"/>
    <x v="22"/>
    <x v="22"/>
    <n v="73"/>
    <n v="63"/>
    <x v="3"/>
    <n v="1"/>
    <s v="Calle del Doctor Urquiola"/>
    <s v="4"/>
    <n v="702"/>
    <n v="139000"/>
    <n v="1904"/>
    <x v="0"/>
    <x v="0"/>
    <x v="0"/>
    <m/>
    <n v="6.0604316546762592E-2"/>
  </r>
  <r>
    <n v="16676"/>
    <n v="5066"/>
    <x v="10"/>
    <x v="10"/>
    <n v="60"/>
    <n v="55"/>
    <x v="0"/>
    <n v="1"/>
    <s v="Paulina Odiaga"/>
    <s v="2"/>
    <n v="702"/>
    <n v="139000"/>
    <n v="2317"/>
    <x v="0"/>
    <x v="0"/>
    <x v="0"/>
    <m/>
    <n v="6.0604316546762592E-2"/>
  </r>
  <r>
    <n v="16766"/>
    <n v="4976"/>
    <x v="39"/>
    <x v="39"/>
    <n v="73"/>
    <n v="65"/>
    <x v="3"/>
    <n v="1"/>
    <s v="VALLE DEL ORO"/>
    <s v="1"/>
    <n v="702"/>
    <n v="139000"/>
    <n v="1904"/>
    <x v="0"/>
    <x v="0"/>
    <x v="0"/>
    <m/>
    <n v="6.0604316546762592E-2"/>
  </r>
  <r>
    <n v="16804"/>
    <n v="4938"/>
    <x v="39"/>
    <x v="39"/>
    <n v="74"/>
    <n v="68"/>
    <x v="3"/>
    <n v="1"/>
    <s v="castro de oro"/>
    <s v="2"/>
    <n v="702"/>
    <n v="139000"/>
    <n v="1878"/>
    <x v="0"/>
    <x v="0"/>
    <x v="0"/>
    <m/>
    <n v="6.0604316546762592E-2"/>
  </r>
  <r>
    <n v="16831"/>
    <n v="4911"/>
    <x v="10"/>
    <x v="10"/>
    <n v="60"/>
    <n v="50"/>
    <x v="0"/>
    <n v="1"/>
    <s v="Paulina Odiaga"/>
    <s v="2"/>
    <n v="702"/>
    <n v="139000"/>
    <n v="2317"/>
    <x v="0"/>
    <x v="0"/>
    <x v="0"/>
    <m/>
    <n v="6.0604316546762592E-2"/>
  </r>
  <r>
    <n v="17586"/>
    <n v="4156"/>
    <x v="38"/>
    <x v="38"/>
    <n v="31"/>
    <n v="25"/>
    <x v="2"/>
    <n v="1"/>
    <s v="Calle de Argumosa"/>
    <s v=""/>
    <n v="702"/>
    <n v="139000"/>
    <n v="4484"/>
    <x v="1"/>
    <x v="1"/>
    <x v="2"/>
    <m/>
    <n v="6.0604316546762592E-2"/>
  </r>
  <r>
    <n v="219"/>
    <n v="21523"/>
    <x v="13"/>
    <x v="13"/>
    <n v="72"/>
    <n v="67"/>
    <x v="3"/>
    <n v="1"/>
    <s v=""/>
    <s v="6"/>
    <n v="703"/>
    <n v="139400"/>
    <n v="1936"/>
    <x v="0"/>
    <x v="1"/>
    <x v="0"/>
    <m/>
    <n v="6.0516499282639885E-2"/>
  </r>
  <r>
    <n v="397"/>
    <n v="21345"/>
    <x v="37"/>
    <x v="37"/>
    <n v="81"/>
    <n v="72"/>
    <x v="3"/>
    <n v="1"/>
    <s v="Calle Eduardo Maristany"/>
    <s v="2"/>
    <n v="704"/>
    <n v="139500"/>
    <n v="1722"/>
    <x v="0"/>
    <x v="0"/>
    <x v="0"/>
    <m/>
    <n v="6.0559139784946238E-2"/>
  </r>
  <r>
    <n v="429"/>
    <n v="21313"/>
    <x v="26"/>
    <x v="26"/>
    <n v="81"/>
    <n v="77"/>
    <x v="3"/>
    <n v="1"/>
    <s v="Calle Eduardo Maristany"/>
    <s v="2"/>
    <n v="704"/>
    <n v="139500"/>
    <n v="1722"/>
    <x v="0"/>
    <x v="0"/>
    <x v="0"/>
    <m/>
    <n v="6.0559139784946238E-2"/>
  </r>
  <r>
    <n v="12862"/>
    <n v="8880"/>
    <x v="34"/>
    <x v="34"/>
    <n v="50"/>
    <n v="49"/>
    <x v="0"/>
    <n v="1"/>
    <s v="Calle del Lago Constanza"/>
    <s v="4"/>
    <n v="704"/>
    <n v="139500"/>
    <n v="2790"/>
    <x v="1"/>
    <x v="0"/>
    <x v="0"/>
    <m/>
    <n v="6.0559139784946238E-2"/>
  </r>
  <r>
    <n v="2187"/>
    <n v="19555"/>
    <x v="40"/>
    <x v="40"/>
    <n v="85"/>
    <n v="78"/>
    <x v="3"/>
    <n v="2"/>
    <s v="Calle Esmeralda"/>
    <s v="Bajo"/>
    <n v="705"/>
    <n v="139900"/>
    <n v="1646"/>
    <x v="0"/>
    <x v="1"/>
    <x v="0"/>
    <b v="1"/>
    <n v="6.0471765546819156E-2"/>
  </r>
  <r>
    <n v="5848"/>
    <n v="15894"/>
    <x v="28"/>
    <x v="28"/>
    <n v="60"/>
    <n v="55"/>
    <x v="0"/>
    <n v="1"/>
    <s v="Calle Entre Arroyos"/>
    <s v="2"/>
    <n v="705"/>
    <n v="139900"/>
    <n v="2332"/>
    <x v="1"/>
    <x v="0"/>
    <x v="0"/>
    <m/>
    <n v="6.0471765546819156E-2"/>
  </r>
  <r>
    <n v="6506"/>
    <n v="15236"/>
    <x v="43"/>
    <x v="43"/>
    <n v="60"/>
    <n v="48"/>
    <x v="0"/>
    <n v="1"/>
    <s v="Avenida de Las Águilas"/>
    <s v="5"/>
    <n v="705"/>
    <n v="139900"/>
    <n v="2332"/>
    <x v="0"/>
    <x v="1"/>
    <x v="0"/>
    <b v="1"/>
    <n v="6.0471765546819156E-2"/>
  </r>
  <r>
    <n v="12884"/>
    <n v="8858"/>
    <x v="71"/>
    <x v="71"/>
    <n v="50"/>
    <n v="40"/>
    <x v="2"/>
    <n v="1"/>
    <s v="VIRGEN DE LOURDES"/>
    <s v="1"/>
    <n v="705"/>
    <n v="139900"/>
    <n v="2798"/>
    <x v="0"/>
    <x v="1"/>
    <x v="0"/>
    <b v="1"/>
    <n v="6.0471765546819156E-2"/>
  </r>
  <r>
    <n v="13020"/>
    <n v="8722"/>
    <x v="64"/>
    <x v="64"/>
    <n v="56"/>
    <n v="50"/>
    <x v="0"/>
    <n v="1"/>
    <s v="Calle del Poeta Blas de Otero"/>
    <s v="1"/>
    <n v="705"/>
    <n v="139900"/>
    <n v="2498"/>
    <x v="0"/>
    <x v="0"/>
    <x v="0"/>
    <m/>
    <n v="6.0471765546819156E-2"/>
  </r>
  <r>
    <n v="13210"/>
    <n v="8532"/>
    <x v="4"/>
    <x v="4"/>
    <n v="50"/>
    <n v="40"/>
    <x v="2"/>
    <n v="1"/>
    <s v=""/>
    <s v="1"/>
    <n v="705"/>
    <n v="139900"/>
    <n v="2798"/>
    <x v="0"/>
    <x v="1"/>
    <x v="0"/>
    <m/>
    <n v="6.0471765546819156E-2"/>
  </r>
  <r>
    <n v="15946"/>
    <n v="5796"/>
    <x v="17"/>
    <x v="17"/>
    <n v="70"/>
    <n v="62"/>
    <x v="3"/>
    <n v="1"/>
    <s v="Avenida de Carabanchel Alto"/>
    <s v="2"/>
    <n v="705"/>
    <n v="139900"/>
    <n v="1999"/>
    <x v="0"/>
    <x v="0"/>
    <x v="0"/>
    <m/>
    <n v="6.0471765546819156E-2"/>
  </r>
  <r>
    <n v="16877"/>
    <n v="4865"/>
    <x v="32"/>
    <x v="32"/>
    <n v="105"/>
    <n v="90"/>
    <x v="3"/>
    <n v="2"/>
    <s v="Av. de Abrantes"/>
    <s v="3"/>
    <n v="705"/>
    <n v="139900"/>
    <n v="1332"/>
    <x v="0"/>
    <x v="1"/>
    <x v="0"/>
    <m/>
    <n v="6.0471765546819156E-2"/>
  </r>
  <r>
    <n v="17188"/>
    <n v="4554"/>
    <x v="32"/>
    <x v="32"/>
    <n v="73"/>
    <n v="66"/>
    <x v="3"/>
    <n v="1"/>
    <s v="Calle del Chimbo"/>
    <s v="2"/>
    <n v="705"/>
    <n v="139900"/>
    <n v="1916"/>
    <x v="0"/>
    <x v="0"/>
    <x v="0"/>
    <m/>
    <n v="6.0471765546819156E-2"/>
  </r>
  <r>
    <n v="961"/>
    <n v="20781"/>
    <x v="41"/>
    <x v="41"/>
    <n v="65"/>
    <n v="59"/>
    <x v="0"/>
    <n v="1"/>
    <s v="Calle Lago Erie"/>
    <s v="Bajo"/>
    <n v="705"/>
    <n v="139950"/>
    <n v="2153"/>
    <x v="0"/>
    <x v="0"/>
    <x v="1"/>
    <m/>
    <n v="6.0450160771704183E-2"/>
  </r>
  <r>
    <n v="5737"/>
    <n v="16005"/>
    <x v="78"/>
    <x v="78"/>
    <n v="70"/>
    <n v="65"/>
    <x v="1"/>
    <n v="2"/>
    <s v="Avenida de Juan Andrés"/>
    <s v="Bajo"/>
    <n v="705"/>
    <n v="139999"/>
    <n v="2000"/>
    <x v="1"/>
    <x v="0"/>
    <x v="0"/>
    <m/>
    <n v="6.0429003064307603E-2"/>
  </r>
  <r>
    <n v="404"/>
    <n v="21338"/>
    <x v="18"/>
    <x v="18"/>
    <n v="50"/>
    <n v="49"/>
    <x v="0"/>
    <n v="1"/>
    <s v="Plaza Ágata"/>
    <s v="2"/>
    <n v="705"/>
    <n v="140000"/>
    <n v="2800"/>
    <x v="0"/>
    <x v="0"/>
    <x v="0"/>
    <m/>
    <n v="6.0428571428571429E-2"/>
  </r>
  <r>
    <n v="412"/>
    <n v="21330"/>
    <x v="18"/>
    <x v="18"/>
    <n v="72"/>
    <n v="62"/>
    <x v="3"/>
    <n v="1"/>
    <s v="Calle de Juan Peñalver"/>
    <s v="2"/>
    <n v="705"/>
    <n v="140000"/>
    <n v="1944"/>
    <x v="0"/>
    <x v="0"/>
    <x v="0"/>
    <m/>
    <n v="6.0428571428571429E-2"/>
  </r>
  <r>
    <n v="636"/>
    <n v="21106"/>
    <x v="27"/>
    <x v="27"/>
    <n v="75"/>
    <n v="68"/>
    <x v="3"/>
    <n v="1"/>
    <s v="Calle de la del Manojo de Rosas"/>
    <s v="Entreplanta exterior"/>
    <n v="705"/>
    <n v="140000"/>
    <n v="1867"/>
    <x v="0"/>
    <x v="1"/>
    <x v="0"/>
    <b v="1"/>
    <n v="6.0428571428571429E-2"/>
  </r>
  <r>
    <n v="1227"/>
    <n v="20515"/>
    <x v="19"/>
    <x v="19"/>
    <n v="52"/>
    <n v="50"/>
    <x v="0"/>
    <n v="1"/>
    <s v="Calle Villardondiego"/>
    <s v="Bajo"/>
    <n v="705"/>
    <n v="140000"/>
    <n v="2692"/>
    <x v="0"/>
    <x v="1"/>
    <x v="0"/>
    <m/>
    <n v="6.0428571428571429E-2"/>
  </r>
  <r>
    <n v="1367"/>
    <n v="20375"/>
    <x v="23"/>
    <x v="23"/>
    <n v="50"/>
    <n v="45"/>
    <x v="2"/>
    <n v="1"/>
    <s v="Calle Cerro del Murmullo"/>
    <s v="1"/>
    <n v="705"/>
    <n v="140000"/>
    <n v="2800"/>
    <x v="0"/>
    <x v="1"/>
    <x v="0"/>
    <b v="1"/>
    <n v="6.0428571428571429E-2"/>
  </r>
  <r>
    <n v="1518"/>
    <n v="20224"/>
    <x v="42"/>
    <x v="42"/>
    <n v="65"/>
    <n v="59"/>
    <x v="3"/>
    <n v="1"/>
    <s v="Calle Sierra de Tornavacas"/>
    <s v="3"/>
    <n v="705"/>
    <n v="140000"/>
    <n v="2154"/>
    <x v="0"/>
    <x v="0"/>
    <x v="1"/>
    <m/>
    <n v="6.0428571428571429E-2"/>
  </r>
  <r>
    <n v="1852"/>
    <n v="19890"/>
    <x v="40"/>
    <x v="40"/>
    <n v="61"/>
    <n v="60"/>
    <x v="0"/>
    <n v="1"/>
    <s v="Paseo de Santa María de la Cabeza"/>
    <s v="Bajo"/>
    <n v="705"/>
    <n v="140000"/>
    <n v="2295"/>
    <x v="0"/>
    <x v="1"/>
    <x v="0"/>
    <b v="1"/>
    <n v="6.0428571428571429E-2"/>
  </r>
  <r>
    <n v="1882"/>
    <n v="19860"/>
    <x v="0"/>
    <x v="0"/>
    <n v="63"/>
    <n v="57"/>
    <x v="3"/>
    <n v="1"/>
    <s v=""/>
    <s v=""/>
    <n v="705"/>
    <n v="140000"/>
    <n v="2222"/>
    <x v="0"/>
    <x v="1"/>
    <x v="0"/>
    <m/>
    <n v="6.0428571428571429E-2"/>
  </r>
  <r>
    <n v="1961"/>
    <n v="19781"/>
    <x v="40"/>
    <x v="40"/>
    <n v="100"/>
    <n v="76"/>
    <x v="0"/>
    <n v="1"/>
    <s v="Calle de Juan Español"/>
    <s v="2"/>
    <n v="705"/>
    <n v="140000"/>
    <n v="1400"/>
    <x v="1"/>
    <x v="1"/>
    <x v="0"/>
    <m/>
    <n v="6.0428571428571429E-2"/>
  </r>
  <r>
    <n v="2083"/>
    <n v="19659"/>
    <x v="0"/>
    <x v="0"/>
    <n v="80"/>
    <n v="75"/>
    <x v="0"/>
    <n v="2"/>
    <s v=""/>
    <s v="Bajo"/>
    <n v="705"/>
    <n v="140000"/>
    <n v="1750"/>
    <x v="0"/>
    <x v="0"/>
    <x v="0"/>
    <m/>
    <n v="6.0428571428571429E-2"/>
  </r>
  <r>
    <n v="2407"/>
    <n v="19335"/>
    <x v="49"/>
    <x v="49"/>
    <n v="78"/>
    <n v="67"/>
    <x v="0"/>
    <n v="1"/>
    <s v="Calle de Antequera"/>
    <s v="4"/>
    <n v="705"/>
    <n v="140000"/>
    <n v="1795"/>
    <x v="0"/>
    <x v="1"/>
    <x v="0"/>
    <m/>
    <n v="6.0428571428571429E-2"/>
  </r>
  <r>
    <n v="2462"/>
    <n v="19280"/>
    <x v="40"/>
    <x v="40"/>
    <n v="46"/>
    <n v="42"/>
    <x v="0"/>
    <n v="1"/>
    <s v="Calle Ramón de Madariaga"/>
    <s v="2"/>
    <n v="705"/>
    <n v="140000"/>
    <n v="3043"/>
    <x v="0"/>
    <x v="2"/>
    <x v="2"/>
    <m/>
    <n v="6.0428571428571429E-2"/>
  </r>
  <r>
    <n v="2973"/>
    <n v="18769"/>
    <x v="5"/>
    <x v="5"/>
    <n v="51"/>
    <n v="46"/>
    <x v="0"/>
    <n v="1"/>
    <s v="Paravicino"/>
    <s v="2"/>
    <n v="705"/>
    <n v="140000"/>
    <n v="2745"/>
    <x v="1"/>
    <x v="0"/>
    <x v="1"/>
    <m/>
    <n v="6.0428571428571429E-2"/>
  </r>
  <r>
    <n v="3258"/>
    <n v="18484"/>
    <x v="5"/>
    <x v="5"/>
    <n v="43"/>
    <n v="40"/>
    <x v="0"/>
    <n v="1"/>
    <s v="Calle Castillejos"/>
    <s v="1"/>
    <n v="705"/>
    <n v="140000"/>
    <n v="3256"/>
    <x v="0"/>
    <x v="1"/>
    <x v="1"/>
    <m/>
    <n v="6.0428571428571429E-2"/>
  </r>
  <r>
    <n v="3414"/>
    <n v="18328"/>
    <x v="50"/>
    <x v="50"/>
    <n v="60"/>
    <n v="50"/>
    <x v="3"/>
    <n v="1"/>
    <s v="Juan del Risco"/>
    <s v="3"/>
    <n v="705"/>
    <n v="140000"/>
    <n v="2333"/>
    <x v="1"/>
    <x v="0"/>
    <x v="0"/>
    <m/>
    <n v="6.0428571428571429E-2"/>
  </r>
  <r>
    <n v="4692"/>
    <n v="17050"/>
    <x v="9"/>
    <x v="9"/>
    <n v="94"/>
    <n v="68"/>
    <x v="3"/>
    <n v="2"/>
    <s v=""/>
    <s v="3"/>
    <n v="705"/>
    <n v="140000"/>
    <n v="1489"/>
    <x v="0"/>
    <x v="1"/>
    <x v="0"/>
    <b v="1"/>
    <n v="6.0428571428571429E-2"/>
  </r>
  <r>
    <n v="4764"/>
    <n v="16978"/>
    <x v="21"/>
    <x v="21"/>
    <n v="62"/>
    <n v="48"/>
    <x v="1"/>
    <n v="1"/>
    <s v=""/>
    <s v="2"/>
    <n v="705"/>
    <n v="140000"/>
    <n v="2258"/>
    <x v="0"/>
    <x v="1"/>
    <x v="2"/>
    <m/>
    <n v="6.0428571428571429E-2"/>
  </r>
  <r>
    <n v="4769"/>
    <n v="16973"/>
    <x v="21"/>
    <x v="21"/>
    <n v="61"/>
    <n v="47"/>
    <x v="1"/>
    <n v="1"/>
    <s v=""/>
    <s v="4"/>
    <n v="705"/>
    <n v="140000"/>
    <n v="2295"/>
    <x v="0"/>
    <x v="1"/>
    <x v="2"/>
    <m/>
    <n v="6.0428571428571429E-2"/>
  </r>
  <r>
    <n v="4771"/>
    <n v="16971"/>
    <x v="21"/>
    <x v="21"/>
    <n v="59"/>
    <n v="47"/>
    <x v="1"/>
    <n v="1"/>
    <s v=""/>
    <s v="3"/>
    <n v="705"/>
    <n v="140000"/>
    <n v="2373"/>
    <x v="0"/>
    <x v="1"/>
    <x v="2"/>
    <m/>
    <n v="6.0428571428571429E-2"/>
  </r>
  <r>
    <n v="4919"/>
    <n v="16823"/>
    <x v="8"/>
    <x v="8"/>
    <n v="68"/>
    <n v="55"/>
    <x v="0"/>
    <n v="1"/>
    <s v="Calle de San Claudio"/>
    <s v="1"/>
    <n v="705"/>
    <n v="140000"/>
    <n v="2059"/>
    <x v="0"/>
    <x v="0"/>
    <x v="0"/>
    <m/>
    <n v="6.0428571428571429E-2"/>
  </r>
  <r>
    <n v="5065"/>
    <n v="16677"/>
    <x v="21"/>
    <x v="21"/>
    <n v="104"/>
    <n v="98"/>
    <x v="3"/>
    <n v="2"/>
    <s v="Calle del Arroyo del Olivar"/>
    <s v="Semi-sótano exterior"/>
    <n v="705"/>
    <n v="140000"/>
    <n v="1346"/>
    <x v="0"/>
    <x v="0"/>
    <x v="0"/>
    <m/>
    <n v="6.0428571428571429E-2"/>
  </r>
  <r>
    <n v="5094"/>
    <n v="16648"/>
    <x v="25"/>
    <x v="25"/>
    <n v="80"/>
    <n v="70"/>
    <x v="0"/>
    <n v="1"/>
    <s v="Calle Miguel de la Roca"/>
    <s v="3"/>
    <n v="705"/>
    <n v="140000"/>
    <n v="1750"/>
    <x v="0"/>
    <x v="0"/>
    <x v="0"/>
    <m/>
    <n v="6.0428571428571429E-2"/>
  </r>
  <r>
    <n v="5136"/>
    <n v="16606"/>
    <x v="8"/>
    <x v="8"/>
    <n v="66"/>
    <n v="56"/>
    <x v="0"/>
    <n v="1"/>
    <s v="Calle Alora"/>
    <s v="3"/>
    <n v="705"/>
    <n v="140000"/>
    <n v="2121"/>
    <x v="0"/>
    <x v="0"/>
    <x v="0"/>
    <m/>
    <n v="6.0428571428571429E-2"/>
  </r>
  <r>
    <n v="5204"/>
    <n v="16538"/>
    <x v="6"/>
    <x v="6"/>
    <n v="110"/>
    <n v="90"/>
    <x v="3"/>
    <n v="2"/>
    <s v="Ramón Pérez ayala"/>
    <s v="2"/>
    <n v="705"/>
    <n v="140000"/>
    <n v="1273"/>
    <x v="0"/>
    <x v="0"/>
    <x v="0"/>
    <m/>
    <n v="6.0428571428571429E-2"/>
  </r>
  <r>
    <n v="5236"/>
    <n v="16506"/>
    <x v="2"/>
    <x v="2"/>
    <n v="100"/>
    <n v="90"/>
    <x v="3"/>
    <n v="1"/>
    <s v="Calle María Encinas"/>
    <s v="2"/>
    <n v="705"/>
    <n v="140000"/>
    <n v="1400"/>
    <x v="0"/>
    <x v="0"/>
    <x v="0"/>
    <m/>
    <n v="6.0428571428571429E-2"/>
  </r>
  <r>
    <n v="5346"/>
    <n v="16396"/>
    <x v="21"/>
    <x v="21"/>
    <n v="103"/>
    <n v="95"/>
    <x v="3"/>
    <n v="1"/>
    <s v="Calle Pena Trevinca"/>
    <s v="3"/>
    <n v="705"/>
    <n v="140000"/>
    <n v="1359"/>
    <x v="0"/>
    <x v="0"/>
    <x v="0"/>
    <m/>
    <n v="6.0428571428571429E-2"/>
  </r>
  <r>
    <n v="5537"/>
    <n v="16205"/>
    <x v="6"/>
    <x v="6"/>
    <n v="69"/>
    <n v="64"/>
    <x v="3"/>
    <n v="1"/>
    <s v="Avenida de la Albufera"/>
    <s v="3"/>
    <n v="705"/>
    <n v="140000"/>
    <n v="2029"/>
    <x v="1"/>
    <x v="0"/>
    <x v="0"/>
    <m/>
    <n v="6.0428571428571429E-2"/>
  </r>
  <r>
    <n v="5843"/>
    <n v="15899"/>
    <x v="70"/>
    <x v="70"/>
    <n v="51"/>
    <n v="48"/>
    <x v="0"/>
    <n v="1"/>
    <s v="Calle del Arroyo Belincoso"/>
    <s v="Bajo"/>
    <n v="705"/>
    <n v="140000"/>
    <n v="2745"/>
    <x v="1"/>
    <x v="1"/>
    <x v="2"/>
    <m/>
    <n v="6.0428571428571429E-2"/>
  </r>
  <r>
    <n v="5915"/>
    <n v="15827"/>
    <x v="54"/>
    <x v="54"/>
    <n v="62"/>
    <n v="59"/>
    <x v="3"/>
    <n v="1"/>
    <s v="Calle del Corregidor Juan Francisco de Luján, Madrid"/>
    <s v="4"/>
    <n v="705"/>
    <n v="140000"/>
    <n v="2258"/>
    <x v="1"/>
    <x v="0"/>
    <x v="0"/>
    <m/>
    <n v="6.0428571428571429E-2"/>
  </r>
  <r>
    <n v="5988"/>
    <n v="15754"/>
    <x v="54"/>
    <x v="54"/>
    <n v="62"/>
    <n v="59"/>
    <x v="3"/>
    <n v="1"/>
    <s v="Calle de la Encomienda de Palacios"/>
    <s v="2"/>
    <n v="705"/>
    <n v="140000"/>
    <n v="2258"/>
    <x v="0"/>
    <x v="2"/>
    <x v="0"/>
    <m/>
    <n v="6.0428571428571429E-2"/>
  </r>
  <r>
    <n v="5994"/>
    <n v="15748"/>
    <x v="54"/>
    <x v="54"/>
    <n v="61"/>
    <n v="58"/>
    <x v="3"/>
    <n v="1"/>
    <s v="Calle del Corregidor Juan Francisco de Luján"/>
    <s v=""/>
    <n v="705"/>
    <n v="140000"/>
    <n v="2295"/>
    <x v="0"/>
    <x v="2"/>
    <x v="2"/>
    <m/>
    <n v="6.0428571428571429E-2"/>
  </r>
  <r>
    <n v="6001"/>
    <n v="15741"/>
    <x v="61"/>
    <x v="61"/>
    <n v="60"/>
    <n v="50"/>
    <x v="3"/>
    <n v="1"/>
    <s v=""/>
    <s v="3"/>
    <n v="705"/>
    <n v="140000"/>
    <n v="2333"/>
    <x v="1"/>
    <x v="1"/>
    <x v="0"/>
    <b v="1"/>
    <n v="6.0428571428571429E-2"/>
  </r>
  <r>
    <n v="6128"/>
    <n v="15614"/>
    <x v="29"/>
    <x v="29"/>
    <n v="90"/>
    <n v="75"/>
    <x v="3"/>
    <n v="1"/>
    <s v=""/>
    <s v="1"/>
    <n v="705"/>
    <n v="140000"/>
    <n v="1556"/>
    <x v="0"/>
    <x v="0"/>
    <x v="0"/>
    <m/>
    <n v="6.0428571428571429E-2"/>
  </r>
  <r>
    <n v="6234"/>
    <n v="15508"/>
    <x v="48"/>
    <x v="48"/>
    <n v="60"/>
    <n v="54"/>
    <x v="3"/>
    <n v="1"/>
    <s v="Calle de Villagarcía"/>
    <s v="3"/>
    <n v="705"/>
    <n v="140000"/>
    <n v="2333"/>
    <x v="1"/>
    <x v="0"/>
    <x v="0"/>
    <m/>
    <n v="6.0428571428571429E-2"/>
  </r>
  <r>
    <n v="6281"/>
    <n v="15461"/>
    <x v="29"/>
    <x v="29"/>
    <n v="68"/>
    <n v="52"/>
    <x v="0"/>
    <n v="1"/>
    <s v=""/>
    <s v=""/>
    <n v="705"/>
    <n v="140000"/>
    <n v="2059"/>
    <x v="0"/>
    <x v="2"/>
    <x v="2"/>
    <m/>
    <n v="6.0428571428571429E-2"/>
  </r>
  <r>
    <n v="6313"/>
    <n v="15429"/>
    <x v="29"/>
    <x v="29"/>
    <n v="84"/>
    <n v="80"/>
    <x v="2"/>
    <n v="2"/>
    <s v=""/>
    <s v="Bajo"/>
    <n v="705"/>
    <n v="140000"/>
    <n v="1667"/>
    <x v="0"/>
    <x v="0"/>
    <x v="0"/>
    <m/>
    <n v="6.0428571428571429E-2"/>
  </r>
  <r>
    <n v="6446"/>
    <n v="15296"/>
    <x v="46"/>
    <x v="46"/>
    <n v="55"/>
    <n v="32"/>
    <x v="1"/>
    <n v="1"/>
    <s v="Calle María del Carmen"/>
    <s v="2"/>
    <n v="705"/>
    <n v="140000"/>
    <n v="2545"/>
    <x v="0"/>
    <x v="1"/>
    <x v="0"/>
    <m/>
    <n v="6.0428571428571429E-2"/>
  </r>
  <r>
    <n v="8763"/>
    <n v="12979"/>
    <x v="65"/>
    <x v="65"/>
    <n v="40"/>
    <n v="32"/>
    <x v="1"/>
    <n v="1"/>
    <s v="Calle Islas Británicas"/>
    <s v="Bajo"/>
    <n v="705"/>
    <n v="140000"/>
    <n v="3500"/>
    <x v="0"/>
    <x v="0"/>
    <x v="1"/>
    <b v="1"/>
    <n v="6.0428571428571429E-2"/>
  </r>
  <r>
    <n v="13842"/>
    <n v="7900"/>
    <x v="34"/>
    <x v="34"/>
    <n v="58"/>
    <n v="53"/>
    <x v="3"/>
    <n v="1"/>
    <s v="Calle Lorenzo San Nicolás"/>
    <s v="3"/>
    <n v="705"/>
    <n v="140000"/>
    <n v="2414"/>
    <x v="0"/>
    <x v="0"/>
    <x v="0"/>
    <m/>
    <n v="6.0428571428571429E-2"/>
  </r>
  <r>
    <n v="15797"/>
    <n v="5945"/>
    <x v="39"/>
    <x v="39"/>
    <n v="53"/>
    <n v="42"/>
    <x v="1"/>
    <n v="1"/>
    <s v="Calle Capitán de Oro"/>
    <s v="3"/>
    <n v="705"/>
    <n v="140000"/>
    <n v="2642"/>
    <x v="0"/>
    <x v="1"/>
    <x v="0"/>
    <m/>
    <n v="6.0428571428571429E-2"/>
  </r>
  <r>
    <n v="15815"/>
    <n v="5927"/>
    <x v="12"/>
    <x v="12"/>
    <n v="70"/>
    <n v="65"/>
    <x v="3"/>
    <n v="1"/>
    <s v=""/>
    <s v="2"/>
    <n v="705"/>
    <n v="140000"/>
    <n v="2000"/>
    <x v="0"/>
    <x v="0"/>
    <x v="0"/>
    <m/>
    <n v="6.0428571428571429E-2"/>
  </r>
  <r>
    <n v="15829"/>
    <n v="5913"/>
    <x v="10"/>
    <x v="10"/>
    <n v="87"/>
    <n v="82"/>
    <x v="0"/>
    <n v="1"/>
    <s v="Calle José del Río"/>
    <s v="Bajo"/>
    <n v="705"/>
    <n v="140000"/>
    <n v="1609"/>
    <x v="0"/>
    <x v="0"/>
    <x v="0"/>
    <m/>
    <n v="6.0428571428571429E-2"/>
  </r>
  <r>
    <n v="15843"/>
    <n v="5899"/>
    <x v="1"/>
    <x v="1"/>
    <n v="92"/>
    <n v="73"/>
    <x v="3"/>
    <n v="1"/>
    <s v="Plaza Carabanchel"/>
    <s v="4"/>
    <n v="705"/>
    <n v="140000"/>
    <n v="1522"/>
    <x v="0"/>
    <x v="0"/>
    <x v="0"/>
    <m/>
    <n v="6.0428571428571429E-2"/>
  </r>
  <r>
    <n v="15924"/>
    <n v="5818"/>
    <x v="32"/>
    <x v="32"/>
    <n v="103"/>
    <n v="82"/>
    <x v="3"/>
    <n v="2"/>
    <s v="Calle Besolla"/>
    <s v="1"/>
    <n v="705"/>
    <n v="140000"/>
    <n v="1359"/>
    <x v="0"/>
    <x v="1"/>
    <x v="0"/>
    <b v="1"/>
    <n v="6.0428571428571429E-2"/>
  </r>
  <r>
    <n v="16011"/>
    <n v="5731"/>
    <x v="12"/>
    <x v="12"/>
    <n v="66"/>
    <n v="65"/>
    <x v="3"/>
    <n v="1"/>
    <s v=""/>
    <s v="1"/>
    <n v="705"/>
    <n v="140000"/>
    <n v="2121"/>
    <x v="0"/>
    <x v="1"/>
    <x v="2"/>
    <m/>
    <n v="6.0428571428571429E-2"/>
  </r>
  <r>
    <n v="16016"/>
    <n v="5726"/>
    <x v="10"/>
    <x v="10"/>
    <n v="65"/>
    <n v="60"/>
    <x v="0"/>
    <n v="1"/>
    <s v="Calle Paulina Odiaga"/>
    <s v="2"/>
    <n v="705"/>
    <n v="140000"/>
    <n v="2154"/>
    <x v="0"/>
    <x v="0"/>
    <x v="0"/>
    <m/>
    <n v="6.0428571428571429E-2"/>
  </r>
  <r>
    <n v="16261"/>
    <n v="5481"/>
    <x v="17"/>
    <x v="17"/>
    <n v="58"/>
    <n v="49"/>
    <x v="0"/>
    <n v="1"/>
    <s v="Calle Cambrijas"/>
    <s v="2"/>
    <n v="705"/>
    <n v="140000"/>
    <n v="2414"/>
    <x v="0"/>
    <x v="0"/>
    <x v="0"/>
    <m/>
    <n v="6.0428571428571429E-2"/>
  </r>
  <r>
    <n v="16358"/>
    <n v="5384"/>
    <x v="32"/>
    <x v="32"/>
    <n v="66"/>
    <n v="60"/>
    <x v="0"/>
    <n v="1"/>
    <s v="Camino Viejo de Leganés"/>
    <s v="4"/>
    <n v="705"/>
    <n v="140000"/>
    <n v="2121"/>
    <x v="0"/>
    <x v="2"/>
    <x v="2"/>
    <m/>
    <n v="6.0428571428571429E-2"/>
  </r>
  <r>
    <n v="16770"/>
    <n v="4972"/>
    <x v="39"/>
    <x v="39"/>
    <n v="66"/>
    <n v="55"/>
    <x v="3"/>
    <n v="1"/>
    <s v="Calle Alcatraz"/>
    <s v="3"/>
    <n v="705"/>
    <n v="140000"/>
    <n v="2121"/>
    <x v="1"/>
    <x v="0"/>
    <x v="0"/>
    <m/>
    <n v="6.0428571428571429E-2"/>
  </r>
  <r>
    <n v="16777"/>
    <n v="4965"/>
    <x v="1"/>
    <x v="1"/>
    <n v="77"/>
    <n v="70"/>
    <x v="3"/>
    <n v="1"/>
    <s v="Thader"/>
    <s v="1"/>
    <n v="705"/>
    <n v="140000"/>
    <n v="1818"/>
    <x v="0"/>
    <x v="0"/>
    <x v="0"/>
    <m/>
    <n v="6.0428571428571429E-2"/>
  </r>
  <r>
    <n v="17004"/>
    <n v="4738"/>
    <x v="10"/>
    <x v="10"/>
    <n v="58"/>
    <n v="50"/>
    <x v="0"/>
    <n v="1"/>
    <s v="Calle de Urgel"/>
    <s v="Bajo"/>
    <n v="705"/>
    <n v="140000"/>
    <n v="2414"/>
    <x v="0"/>
    <x v="0"/>
    <x v="0"/>
    <m/>
    <n v="6.0428571428571429E-2"/>
  </r>
  <r>
    <n v="18265"/>
    <n v="3477"/>
    <x v="38"/>
    <x v="38"/>
    <n v="30"/>
    <n v="28"/>
    <x v="1"/>
    <n v="1"/>
    <s v="Calle Jesús y María"/>
    <s v="Bajo"/>
    <n v="705"/>
    <n v="140000"/>
    <n v="4667"/>
    <x v="0"/>
    <x v="2"/>
    <x v="1"/>
    <m/>
    <n v="6.0428571428571429E-2"/>
  </r>
  <r>
    <n v="18372"/>
    <n v="3370"/>
    <x v="38"/>
    <x v="38"/>
    <n v="30"/>
    <n v="28"/>
    <x v="1"/>
    <n v="1"/>
    <s v="Calle de Jesús y María"/>
    <s v="Bajo"/>
    <n v="705"/>
    <n v="140000"/>
    <n v="4667"/>
    <x v="0"/>
    <x v="2"/>
    <x v="1"/>
    <m/>
    <n v="6.0428571428571429E-2"/>
  </r>
  <r>
    <n v="20334"/>
    <n v="1408"/>
    <x v="68"/>
    <x v="68"/>
    <n v="40"/>
    <n v="38"/>
    <x v="0"/>
    <n v="1"/>
    <s v="Paseo de las Acacias"/>
    <s v="1"/>
    <n v="705"/>
    <n v="140000"/>
    <n v="3500"/>
    <x v="0"/>
    <x v="1"/>
    <x v="0"/>
    <m/>
    <n v="6.0428571428571429E-2"/>
  </r>
  <r>
    <n v="520"/>
    <n v="21222"/>
    <x v="37"/>
    <x v="37"/>
    <n v="85"/>
    <n v="76"/>
    <x v="3"/>
    <n v="1"/>
    <s v="Calle Miguel Solas"/>
    <s v="4"/>
    <n v="706"/>
    <n v="140200"/>
    <n v="1649"/>
    <x v="0"/>
    <x v="0"/>
    <x v="0"/>
    <m/>
    <n v="6.0427960057061338E-2"/>
  </r>
  <r>
    <n v="4911"/>
    <n v="16831"/>
    <x v="8"/>
    <x v="8"/>
    <n v="76"/>
    <n v="58"/>
    <x v="0"/>
    <n v="1"/>
    <s v="Avenida Pablo Neruda"/>
    <s v="2"/>
    <n v="709"/>
    <n v="140900"/>
    <n v="1854"/>
    <x v="0"/>
    <x v="1"/>
    <x v="0"/>
    <m/>
    <n v="6.0383250532292404E-2"/>
  </r>
  <r>
    <n v="4985"/>
    <n v="16757"/>
    <x v="8"/>
    <x v="8"/>
    <n v="60"/>
    <n v="55"/>
    <x v="0"/>
    <n v="1"/>
    <s v="Av. Pablo Neruda"/>
    <s v="2"/>
    <n v="709"/>
    <n v="140900"/>
    <n v="2348"/>
    <x v="1"/>
    <x v="1"/>
    <x v="0"/>
    <m/>
    <n v="6.0383250532292404E-2"/>
  </r>
  <r>
    <n v="5436"/>
    <n v="16306"/>
    <x v="9"/>
    <x v="9"/>
    <n v="76"/>
    <n v="58"/>
    <x v="0"/>
    <n v="1"/>
    <s v=""/>
    <s v=""/>
    <n v="709"/>
    <n v="140900"/>
    <n v="1854"/>
    <x v="0"/>
    <x v="1"/>
    <x v="2"/>
    <m/>
    <n v="6.0383250532292404E-2"/>
  </r>
  <r>
    <n v="5548"/>
    <n v="16194"/>
    <x v="8"/>
    <x v="8"/>
    <n v="81"/>
    <n v="69"/>
    <x v="0"/>
    <n v="1"/>
    <s v="Avenida Pablo Neruda"/>
    <s v="2"/>
    <n v="709"/>
    <n v="140900"/>
    <n v="1740"/>
    <x v="0"/>
    <x v="1"/>
    <x v="0"/>
    <m/>
    <n v="6.0383250532292404E-2"/>
  </r>
  <r>
    <n v="17159"/>
    <n v="4583"/>
    <x v="12"/>
    <x v="12"/>
    <n v="49"/>
    <n v="40"/>
    <x v="2"/>
    <n v="1"/>
    <s v=""/>
    <s v="1"/>
    <n v="709"/>
    <n v="140900"/>
    <n v="2876"/>
    <x v="0"/>
    <x v="1"/>
    <x v="0"/>
    <m/>
    <n v="6.0383250532292404E-2"/>
  </r>
  <r>
    <n v="1504"/>
    <n v="20238"/>
    <x v="42"/>
    <x v="42"/>
    <n v="72"/>
    <n v="60"/>
    <x v="3"/>
    <n v="1"/>
    <s v="Calle Puerto de las Pilas, Madrid"/>
    <s v="3"/>
    <n v="709"/>
    <n v="141000"/>
    <n v="1958"/>
    <x v="0"/>
    <x v="0"/>
    <x v="0"/>
    <m/>
    <n v="6.034042553191489E-2"/>
  </r>
  <r>
    <n v="11307"/>
    <n v="10435"/>
    <x v="79"/>
    <x v="79"/>
    <n v="23"/>
    <n v="20"/>
    <x v="1"/>
    <n v="1"/>
    <s v="Calle de Gonzalo de Córdoba"/>
    <s v="1"/>
    <n v="709"/>
    <n v="141000"/>
    <n v="6130"/>
    <x v="1"/>
    <x v="1"/>
    <x v="1"/>
    <b v="1"/>
    <n v="6.034042553191489E-2"/>
  </r>
  <r>
    <n v="15261"/>
    <n v="6481"/>
    <x v="80"/>
    <x v="80"/>
    <n v="101"/>
    <n v="90"/>
    <x v="3"/>
    <n v="1"/>
    <s v=""/>
    <s v="2"/>
    <n v="709"/>
    <n v="141000"/>
    <n v="1396"/>
    <x v="0"/>
    <x v="1"/>
    <x v="0"/>
    <b v="1"/>
    <n v="6.034042553191489E-2"/>
  </r>
  <r>
    <n v="21211"/>
    <n v="531"/>
    <x v="18"/>
    <x v="18"/>
    <n v="119"/>
    <n v="88"/>
    <x v="3"/>
    <n v="2"/>
    <s v="Calle de las Islas"/>
    <s v="4"/>
    <n v="709"/>
    <n v="141000"/>
    <n v="1185"/>
    <x v="0"/>
    <x v="1"/>
    <x v="0"/>
    <m/>
    <n v="6.034042553191489E-2"/>
  </r>
  <r>
    <n v="11846"/>
    <n v="9896"/>
    <x v="81"/>
    <x v="81"/>
    <n v="37"/>
    <n v="28"/>
    <x v="1"/>
    <n v="1"/>
    <s v="Calle de María de Guzmán"/>
    <s v=""/>
    <n v="711"/>
    <n v="141512"/>
    <n v="3825"/>
    <x v="0"/>
    <x v="0"/>
    <x v="2"/>
    <m/>
    <n v="6.0291706710384987E-2"/>
  </r>
  <r>
    <n v="409"/>
    <n v="21333"/>
    <x v="27"/>
    <x v="27"/>
    <n v="100"/>
    <n v="90"/>
    <x v="3"/>
    <n v="1"/>
    <s v="Calle Alegría de la Huerta"/>
    <s v="Bajo"/>
    <n v="713"/>
    <n v="142000"/>
    <n v="1420"/>
    <x v="0"/>
    <x v="1"/>
    <x v="0"/>
    <m/>
    <n v="6.0253521126760565E-2"/>
  </r>
  <r>
    <n v="1995"/>
    <n v="19747"/>
    <x v="0"/>
    <x v="0"/>
    <n v="59"/>
    <n v="56"/>
    <x v="0"/>
    <n v="1"/>
    <s v=""/>
    <s v="2"/>
    <n v="713"/>
    <n v="142000"/>
    <n v="2407"/>
    <x v="0"/>
    <x v="0"/>
    <x v="0"/>
    <m/>
    <n v="6.0253521126760565E-2"/>
  </r>
  <r>
    <n v="2311"/>
    <n v="19431"/>
    <x v="15"/>
    <x v="15"/>
    <n v="98"/>
    <n v="85"/>
    <x v="3"/>
    <n v="1"/>
    <s v="Calle del Amor Hermoso"/>
    <s v="1"/>
    <n v="713"/>
    <n v="142000"/>
    <n v="1449"/>
    <x v="0"/>
    <x v="0"/>
    <x v="0"/>
    <m/>
    <n v="6.0253521126760565E-2"/>
  </r>
  <r>
    <n v="2331"/>
    <n v="19411"/>
    <x v="15"/>
    <x v="15"/>
    <n v="98"/>
    <n v="91"/>
    <x v="3"/>
    <n v="1"/>
    <s v="Calle del Amor Hermoso"/>
    <s v="1"/>
    <n v="713"/>
    <n v="142000"/>
    <n v="1449"/>
    <x v="1"/>
    <x v="0"/>
    <x v="0"/>
    <m/>
    <n v="6.0253521126760565E-2"/>
  </r>
  <r>
    <n v="2340"/>
    <n v="19402"/>
    <x v="0"/>
    <x v="0"/>
    <n v="98"/>
    <n v="91"/>
    <x v="3"/>
    <n v="1"/>
    <s v=""/>
    <s v="1"/>
    <n v="713"/>
    <n v="142000"/>
    <n v="1449"/>
    <x v="0"/>
    <x v="2"/>
    <x v="2"/>
    <m/>
    <n v="6.0253521126760565E-2"/>
  </r>
  <r>
    <n v="2365"/>
    <n v="19377"/>
    <x v="15"/>
    <x v="15"/>
    <n v="91"/>
    <n v="85"/>
    <x v="3"/>
    <n v="1"/>
    <s v="Calle del Amor Hermoso"/>
    <s v="1"/>
    <n v="713"/>
    <n v="142000"/>
    <n v="1560"/>
    <x v="1"/>
    <x v="0"/>
    <x v="0"/>
    <m/>
    <n v="6.0253521126760565E-2"/>
  </r>
  <r>
    <n v="4118"/>
    <n v="17624"/>
    <x v="82"/>
    <x v="82"/>
    <n v="30"/>
    <n v="25"/>
    <x v="1"/>
    <n v="1"/>
    <s v="Calle Regalada"/>
    <s v="1"/>
    <n v="713"/>
    <n v="142000"/>
    <n v="4733"/>
    <x v="0"/>
    <x v="0"/>
    <x v="0"/>
    <m/>
    <n v="6.0253521126760565E-2"/>
  </r>
  <r>
    <n v="16264"/>
    <n v="5478"/>
    <x v="32"/>
    <x v="32"/>
    <n v="54"/>
    <n v="50"/>
    <x v="0"/>
    <n v="1"/>
    <s v="Calle de Argüeso"/>
    <s v="Bajo"/>
    <n v="713"/>
    <n v="142000"/>
    <n v="2630"/>
    <x v="0"/>
    <x v="0"/>
    <x v="0"/>
    <m/>
    <n v="6.0253521126760565E-2"/>
  </r>
  <r>
    <n v="17235"/>
    <n v="4507"/>
    <x v="1"/>
    <x v="1"/>
    <n v="64"/>
    <n v="61"/>
    <x v="3"/>
    <n v="1"/>
    <s v="Calle de Belzunegui"/>
    <s v="4"/>
    <n v="713"/>
    <n v="142000"/>
    <n v="2219"/>
    <x v="0"/>
    <x v="0"/>
    <x v="0"/>
    <m/>
    <n v="6.0253521126760565E-2"/>
  </r>
  <r>
    <n v="4929"/>
    <n v="16813"/>
    <x v="9"/>
    <x v="9"/>
    <n v="56"/>
    <n v="35"/>
    <x v="0"/>
    <n v="1"/>
    <s v=""/>
    <s v=""/>
    <n v="715"/>
    <n v="142500"/>
    <n v="2545"/>
    <x v="0"/>
    <x v="1"/>
    <x v="2"/>
    <m/>
    <n v="6.0210526315789471E-2"/>
  </r>
  <r>
    <n v="4986"/>
    <n v="16756"/>
    <x v="6"/>
    <x v="6"/>
    <n v="56"/>
    <n v="47"/>
    <x v="0"/>
    <n v="1"/>
    <s v="Calle de la Sierra de Meira"/>
    <s v="Bajo"/>
    <n v="715"/>
    <n v="142500"/>
    <n v="2545"/>
    <x v="1"/>
    <x v="0"/>
    <x v="0"/>
    <m/>
    <n v="6.0210526315789471E-2"/>
  </r>
  <r>
    <n v="5422"/>
    <n v="16320"/>
    <x v="6"/>
    <x v="6"/>
    <n v="56"/>
    <n v="42"/>
    <x v="0"/>
    <n v="1"/>
    <s v="Calle de la Sierra de Meira"/>
    <s v="Bajo"/>
    <n v="715"/>
    <n v="142500"/>
    <n v="2545"/>
    <x v="1"/>
    <x v="1"/>
    <x v="2"/>
    <m/>
    <n v="6.0210526315789471E-2"/>
  </r>
  <r>
    <n v="6606"/>
    <n v="15136"/>
    <x v="16"/>
    <x v="16"/>
    <n v="80"/>
    <n v="76"/>
    <x v="3"/>
    <n v="1"/>
    <s v="Calle de Gallur"/>
    <s v="2"/>
    <n v="715"/>
    <n v="142500"/>
    <n v="1781"/>
    <x v="0"/>
    <x v="0"/>
    <x v="1"/>
    <m/>
    <n v="6.0210526315789471E-2"/>
  </r>
  <r>
    <n v="2172"/>
    <n v="19570"/>
    <x v="40"/>
    <x v="40"/>
    <n v="80"/>
    <n v="70"/>
    <x v="3"/>
    <n v="1"/>
    <s v="Calle San Nicomedes"/>
    <s v="3"/>
    <n v="717"/>
    <n v="143000"/>
    <n v="1788"/>
    <x v="0"/>
    <x v="0"/>
    <x v="0"/>
    <m/>
    <n v="6.0167832167832169E-2"/>
  </r>
  <r>
    <n v="4759"/>
    <n v="16983"/>
    <x v="21"/>
    <x v="21"/>
    <n v="62"/>
    <n v="47"/>
    <x v="1"/>
    <n v="1"/>
    <s v=""/>
    <s v="1"/>
    <n v="717"/>
    <n v="143000"/>
    <n v="2306"/>
    <x v="0"/>
    <x v="1"/>
    <x v="1"/>
    <m/>
    <n v="6.0167832167832169E-2"/>
  </r>
  <r>
    <n v="13117"/>
    <n v="8625"/>
    <x v="34"/>
    <x v="34"/>
    <n v="65"/>
    <n v="60"/>
    <x v="3"/>
    <n v="1"/>
    <s v="Calle de Santurce"/>
    <s v="Bajo"/>
    <n v="717"/>
    <n v="143000"/>
    <n v="2200"/>
    <x v="0"/>
    <x v="0"/>
    <x v="0"/>
    <m/>
    <n v="6.0167832167832169E-2"/>
  </r>
  <r>
    <n v="13464"/>
    <n v="8278"/>
    <x v="60"/>
    <x v="60"/>
    <n v="52"/>
    <n v="48"/>
    <x v="0"/>
    <n v="1"/>
    <s v="Calle de Zigia"/>
    <s v="4"/>
    <n v="717"/>
    <n v="143000"/>
    <n v="2750"/>
    <x v="0"/>
    <x v="0"/>
    <x v="1"/>
    <m/>
    <n v="6.0167832167832169E-2"/>
  </r>
  <r>
    <n v="13697"/>
    <n v="8045"/>
    <x v="4"/>
    <x v="4"/>
    <n v="73"/>
    <n v="69"/>
    <x v="3"/>
    <n v="1"/>
    <s v=""/>
    <s v="1"/>
    <n v="717"/>
    <n v="143000"/>
    <n v="1959"/>
    <x v="0"/>
    <x v="1"/>
    <x v="0"/>
    <b v="1"/>
    <n v="6.0167832167832169E-2"/>
  </r>
  <r>
    <n v="13883"/>
    <n v="7859"/>
    <x v="60"/>
    <x v="60"/>
    <n v="52"/>
    <n v="50"/>
    <x v="0"/>
    <n v="1"/>
    <s v="Calle de Zigia"/>
    <s v="3"/>
    <n v="717"/>
    <n v="143000"/>
    <n v="2750"/>
    <x v="0"/>
    <x v="0"/>
    <x v="1"/>
    <m/>
    <n v="6.0167832167832169E-2"/>
  </r>
  <r>
    <n v="16055"/>
    <n v="5687"/>
    <x v="12"/>
    <x v="12"/>
    <n v="73"/>
    <n v="69"/>
    <x v="3"/>
    <n v="1"/>
    <s v=""/>
    <s v="1"/>
    <n v="717"/>
    <n v="143000"/>
    <n v="1959"/>
    <x v="0"/>
    <x v="0"/>
    <x v="0"/>
    <m/>
    <n v="6.0167832167832169E-2"/>
  </r>
  <r>
    <n v="16353"/>
    <n v="5389"/>
    <x v="12"/>
    <x v="12"/>
    <n v="76"/>
    <n v="70"/>
    <x v="3"/>
    <n v="1"/>
    <s v=""/>
    <s v="3"/>
    <n v="717"/>
    <n v="143000"/>
    <n v="1882"/>
    <x v="0"/>
    <x v="0"/>
    <x v="0"/>
    <m/>
    <n v="6.0167832167832169E-2"/>
  </r>
  <r>
    <n v="16935"/>
    <n v="4807"/>
    <x v="39"/>
    <x v="39"/>
    <n v="72"/>
    <n v="55"/>
    <x v="0"/>
    <n v="1"/>
    <s v="Calle de Alejandro Sanchez"/>
    <s v="3"/>
    <n v="717"/>
    <n v="143000"/>
    <n v="1986"/>
    <x v="1"/>
    <x v="0"/>
    <x v="0"/>
    <m/>
    <n v="6.0167832167832169E-2"/>
  </r>
  <r>
    <n v="21410"/>
    <n v="332"/>
    <x v="61"/>
    <x v="61"/>
    <n v="70"/>
    <n v="65"/>
    <x v="3"/>
    <n v="1"/>
    <s v=""/>
    <s v="2"/>
    <n v="717"/>
    <n v="143000"/>
    <n v="2043"/>
    <x v="0"/>
    <x v="0"/>
    <x v="0"/>
    <m/>
    <n v="6.0167832167832169E-2"/>
  </r>
  <r>
    <n v="21341"/>
    <n v="401"/>
    <x v="49"/>
    <x v="49"/>
    <n v="99"/>
    <n v="79"/>
    <x v="3"/>
    <n v="1"/>
    <s v="Calle Adora"/>
    <s v="1"/>
    <n v="719"/>
    <n v="143500"/>
    <n v="1449"/>
    <x v="0"/>
    <x v="1"/>
    <x v="0"/>
    <m/>
    <n v="6.0125435540069688E-2"/>
  </r>
  <r>
    <n v="317"/>
    <n v="21425"/>
    <x v="26"/>
    <x v="26"/>
    <n v="47"/>
    <n v="33"/>
    <x v="1"/>
    <n v="1"/>
    <s v="Calle de Juan José Martínez Seco"/>
    <s v="3"/>
    <n v="721"/>
    <n v="144000"/>
    <n v="3064"/>
    <x v="0"/>
    <x v="1"/>
    <x v="2"/>
    <m/>
    <n v="6.0083333333333336E-2"/>
  </r>
  <r>
    <n v="1317"/>
    <n v="20425"/>
    <x v="42"/>
    <x v="42"/>
    <n v="79"/>
    <n v="70"/>
    <x v="3"/>
    <n v="2"/>
    <s v="Calle Mata del Agua"/>
    <s v=""/>
    <n v="721"/>
    <n v="144000"/>
    <n v="1823"/>
    <x v="0"/>
    <x v="0"/>
    <x v="0"/>
    <m/>
    <n v="6.0083333333333336E-2"/>
  </r>
  <r>
    <n v="5253"/>
    <n v="16489"/>
    <x v="6"/>
    <x v="6"/>
    <n v="74"/>
    <n v="66"/>
    <x v="0"/>
    <n v="1"/>
    <s v="Calle José Paulete"/>
    <s v="Bajo"/>
    <n v="721"/>
    <n v="144000"/>
    <n v="1946"/>
    <x v="1"/>
    <x v="0"/>
    <x v="0"/>
    <m/>
    <n v="6.0083333333333336E-2"/>
  </r>
  <r>
    <n v="5255"/>
    <n v="16487"/>
    <x v="6"/>
    <x v="6"/>
    <n v="74"/>
    <n v="66"/>
    <x v="0"/>
    <n v="1"/>
    <s v="Calle José Paulete"/>
    <s v="Bajo"/>
    <n v="721"/>
    <n v="144000"/>
    <n v="1946"/>
    <x v="1"/>
    <x v="0"/>
    <x v="0"/>
    <m/>
    <n v="6.0083333333333336E-2"/>
  </r>
  <r>
    <n v="5654"/>
    <n v="16088"/>
    <x v="6"/>
    <x v="6"/>
    <n v="47"/>
    <n v="40"/>
    <x v="1"/>
    <n v="1"/>
    <s v="Calle del Doctor Salgado"/>
    <s v="3"/>
    <n v="721"/>
    <n v="144000"/>
    <n v="3064"/>
    <x v="0"/>
    <x v="0"/>
    <x v="0"/>
    <m/>
    <n v="6.0083333333333336E-2"/>
  </r>
  <r>
    <n v="5952"/>
    <n v="15790"/>
    <x v="61"/>
    <x v="61"/>
    <n v="61"/>
    <n v="52"/>
    <x v="3"/>
    <n v="1"/>
    <s v=""/>
    <s v="4"/>
    <n v="721"/>
    <n v="144000"/>
    <n v="2361"/>
    <x v="0"/>
    <x v="1"/>
    <x v="2"/>
    <m/>
    <n v="6.0083333333333336E-2"/>
  </r>
  <r>
    <n v="6096"/>
    <n v="15646"/>
    <x v="43"/>
    <x v="43"/>
    <n v="75"/>
    <n v="62"/>
    <x v="3"/>
    <n v="1"/>
    <s v="Avenida de Las Águilas"/>
    <s v="8"/>
    <n v="721"/>
    <n v="144000"/>
    <n v="1920"/>
    <x v="0"/>
    <x v="1"/>
    <x v="0"/>
    <m/>
    <n v="6.0083333333333336E-2"/>
  </r>
  <r>
    <n v="9610"/>
    <n v="12132"/>
    <x v="47"/>
    <x v="47"/>
    <n v="57"/>
    <n v="40"/>
    <x v="0"/>
    <n v="1"/>
    <s v="Calle de Balaguer"/>
    <s v="2"/>
    <n v="721"/>
    <n v="144000"/>
    <n v="2526"/>
    <x v="0"/>
    <x v="0"/>
    <x v="2"/>
    <m/>
    <n v="6.0083333333333336E-2"/>
  </r>
  <r>
    <n v="13302"/>
    <n v="8440"/>
    <x v="4"/>
    <x v="4"/>
    <n v="65"/>
    <n v="58"/>
    <x v="3"/>
    <n v="1"/>
    <s v=""/>
    <s v="3"/>
    <n v="721"/>
    <n v="144000"/>
    <n v="2215"/>
    <x v="1"/>
    <x v="0"/>
    <x v="0"/>
    <m/>
    <n v="6.0083333333333336E-2"/>
  </r>
  <r>
    <n v="16084"/>
    <n v="5658"/>
    <x v="39"/>
    <x v="39"/>
    <n v="50"/>
    <n v="48"/>
    <x v="0"/>
    <n v="1"/>
    <s v="Calle San Pantaleón"/>
    <s v="6"/>
    <n v="721"/>
    <n v="144000"/>
    <n v="2880"/>
    <x v="0"/>
    <x v="1"/>
    <x v="0"/>
    <m/>
    <n v="6.0083333333333336E-2"/>
  </r>
  <r>
    <n v="2870"/>
    <n v="18872"/>
    <x v="30"/>
    <x v="30"/>
    <n v="31"/>
    <n v="29"/>
    <x v="0"/>
    <n v="1"/>
    <s v=""/>
    <s v="1"/>
    <n v="722"/>
    <n v="144200"/>
    <n v="4652"/>
    <x v="0"/>
    <x v="1"/>
    <x v="1"/>
    <m/>
    <n v="6.0083217753120664E-2"/>
  </r>
  <r>
    <n v="2"/>
    <n v="21740"/>
    <x v="18"/>
    <x v="18"/>
    <n v="94"/>
    <n v="54"/>
    <x v="0"/>
    <n v="2"/>
    <s v="Calle del Talco"/>
    <s v="1"/>
    <n v="722"/>
    <n v="144247"/>
    <n v="1535"/>
    <x v="0"/>
    <x v="1"/>
    <x v="0"/>
    <m/>
    <n v="6.0063640838284332E-2"/>
  </r>
  <r>
    <n v="1001"/>
    <n v="20741"/>
    <x v="19"/>
    <x v="19"/>
    <n v="63"/>
    <n v="57"/>
    <x v="3"/>
    <n v="1"/>
    <s v="Calle del Gallo"/>
    <s v="4"/>
    <n v="723"/>
    <n v="144500"/>
    <n v="2294"/>
    <x v="1"/>
    <x v="1"/>
    <x v="0"/>
    <m/>
    <n v="6.0041522491349482E-2"/>
  </r>
  <r>
    <n v="21469"/>
    <n v="273"/>
    <x v="43"/>
    <x v="43"/>
    <n v="120"/>
    <n v="80"/>
    <x v="0"/>
    <n v="2"/>
    <s v="Calle Vidauba"/>
    <s v=""/>
    <n v="723"/>
    <n v="144500"/>
    <n v="1204"/>
    <x v="1"/>
    <x v="0"/>
    <x v="0"/>
    <m/>
    <n v="6.0041522491349482E-2"/>
  </r>
  <r>
    <n v="540"/>
    <n v="21202"/>
    <x v="13"/>
    <x v="13"/>
    <n v="89"/>
    <n v="65"/>
    <x v="0"/>
    <n v="2"/>
    <s v=""/>
    <s v="3"/>
    <n v="724"/>
    <n v="144801"/>
    <n v="1627"/>
    <x v="0"/>
    <x v="1"/>
    <x v="0"/>
    <m/>
    <n v="5.9999585638220727E-2"/>
  </r>
  <r>
    <n v="13650"/>
    <n v="8092"/>
    <x v="34"/>
    <x v="34"/>
    <n v="60"/>
    <n v="48"/>
    <x v="3"/>
    <n v="1"/>
    <s v="Calle de Salas Barbadillo"/>
    <s v="1"/>
    <n v="724"/>
    <n v="144900"/>
    <n v="2415"/>
    <x v="1"/>
    <x v="0"/>
    <x v="0"/>
    <m/>
    <n v="5.9958592132505178E-2"/>
  </r>
  <r>
    <n v="15884"/>
    <n v="5858"/>
    <x v="10"/>
    <x v="10"/>
    <n v="78"/>
    <n v="63"/>
    <x v="3"/>
    <n v="1"/>
    <s v="Calle del Toboso"/>
    <s v="3"/>
    <n v="724"/>
    <n v="144900"/>
    <n v="1858"/>
    <x v="1"/>
    <x v="1"/>
    <x v="0"/>
    <b v="1"/>
    <n v="5.9958592132505178E-2"/>
  </r>
  <r>
    <n v="18509"/>
    <n v="3233"/>
    <x v="38"/>
    <x v="38"/>
    <n v="25"/>
    <n v="20"/>
    <x v="1"/>
    <n v="1"/>
    <s v="Calle Salitre"/>
    <s v="4"/>
    <n v="724"/>
    <n v="144900"/>
    <n v="5796"/>
    <x v="0"/>
    <x v="0"/>
    <x v="1"/>
    <m/>
    <n v="5.9958592132505178E-2"/>
  </r>
  <r>
    <n v="5040"/>
    <n v="16702"/>
    <x v="6"/>
    <x v="6"/>
    <n v="80"/>
    <n v="75"/>
    <x v="3"/>
    <n v="2"/>
    <s v="Calle de Sierra Elvira"/>
    <s v="2"/>
    <n v="725"/>
    <n v="144990"/>
    <n v="1812"/>
    <x v="1"/>
    <x v="0"/>
    <x v="0"/>
    <m/>
    <n v="6.0004138216428721E-2"/>
  </r>
  <r>
    <n v="5519"/>
    <n v="16223"/>
    <x v="25"/>
    <x v="25"/>
    <n v="120"/>
    <n v="98"/>
    <x v="3"/>
    <n v="1"/>
    <s v="Calle Lele del Pozo"/>
    <s v="6"/>
    <n v="725"/>
    <n v="144999"/>
    <n v="1208"/>
    <x v="0"/>
    <x v="1"/>
    <x v="0"/>
    <m/>
    <n v="6.0000413795957212E-2"/>
  </r>
  <r>
    <n v="641"/>
    <n v="21101"/>
    <x v="26"/>
    <x v="26"/>
    <n v="49"/>
    <n v="43"/>
    <x v="0"/>
    <n v="1"/>
    <s v="Calle de Sáhara"/>
    <s v="Bajo"/>
    <n v="725"/>
    <n v="145000"/>
    <n v="2959"/>
    <x v="0"/>
    <x v="1"/>
    <x v="0"/>
    <m/>
    <n v="0.06"/>
  </r>
  <r>
    <n v="739"/>
    <n v="21003"/>
    <x v="18"/>
    <x v="18"/>
    <n v="95"/>
    <n v="75"/>
    <x v="0"/>
    <n v="2"/>
    <s v="Salsipuedes"/>
    <s v="Bajo"/>
    <n v="725"/>
    <n v="145000"/>
    <n v="1526"/>
    <x v="0"/>
    <x v="1"/>
    <x v="0"/>
    <m/>
    <n v="0.06"/>
  </r>
  <r>
    <n v="838"/>
    <n v="20904"/>
    <x v="19"/>
    <x v="19"/>
    <n v="80"/>
    <n v="69"/>
    <x v="3"/>
    <n v="1"/>
    <s v="Calle de Villajimena"/>
    <s v="Bajo"/>
    <n v="725"/>
    <n v="145000"/>
    <n v="1812"/>
    <x v="0"/>
    <x v="1"/>
    <x v="0"/>
    <m/>
    <n v="0.06"/>
  </r>
  <r>
    <n v="873"/>
    <n v="20869"/>
    <x v="55"/>
    <x v="55"/>
    <n v="63"/>
    <n v="53"/>
    <x v="3"/>
    <n v="1"/>
    <s v=""/>
    <s v="3"/>
    <n v="725"/>
    <n v="145000"/>
    <n v="2302"/>
    <x v="0"/>
    <x v="0"/>
    <x v="0"/>
    <m/>
    <n v="0.06"/>
  </r>
  <r>
    <n v="1059"/>
    <n v="20683"/>
    <x v="19"/>
    <x v="19"/>
    <n v="65"/>
    <n v="55"/>
    <x v="3"/>
    <n v="1"/>
    <s v="Calle De Casalarreina"/>
    <s v="3"/>
    <n v="725"/>
    <n v="145000"/>
    <n v="2231"/>
    <x v="0"/>
    <x v="0"/>
    <x v="0"/>
    <m/>
    <n v="0.06"/>
  </r>
  <r>
    <n v="1887"/>
    <n v="19855"/>
    <x v="40"/>
    <x v="40"/>
    <n v="68"/>
    <n v="55"/>
    <x v="0"/>
    <n v="1"/>
    <s v="Paseo de Santa María de la Cabeza"/>
    <s v="5"/>
    <n v="725"/>
    <n v="145000"/>
    <n v="2132"/>
    <x v="0"/>
    <x v="1"/>
    <x v="0"/>
    <m/>
    <n v="0.06"/>
  </r>
  <r>
    <n v="2104"/>
    <n v="19638"/>
    <x v="15"/>
    <x v="15"/>
    <n v="56"/>
    <n v="52"/>
    <x v="0"/>
    <n v="1"/>
    <s v="Calle Olvido"/>
    <s v="2"/>
    <n v="725"/>
    <n v="145000"/>
    <n v="2589"/>
    <x v="0"/>
    <x v="0"/>
    <x v="0"/>
    <m/>
    <n v="0.06"/>
  </r>
  <r>
    <n v="2348"/>
    <n v="19394"/>
    <x v="14"/>
    <x v="14"/>
    <n v="60"/>
    <n v="53"/>
    <x v="3"/>
    <n v="1"/>
    <s v="Calle de Isabelita Usera"/>
    <s v="3"/>
    <n v="725"/>
    <n v="145000"/>
    <n v="2417"/>
    <x v="0"/>
    <x v="0"/>
    <x v="0"/>
    <m/>
    <n v="0.06"/>
  </r>
  <r>
    <n v="2440"/>
    <n v="19302"/>
    <x v="0"/>
    <x v="0"/>
    <n v="95"/>
    <n v="85"/>
    <x v="3"/>
    <n v="2"/>
    <s v=""/>
    <s v="6"/>
    <n v="725"/>
    <n v="145000"/>
    <n v="1526"/>
    <x v="1"/>
    <x v="1"/>
    <x v="0"/>
    <m/>
    <n v="0.06"/>
  </r>
  <r>
    <n v="2975"/>
    <n v="18767"/>
    <x v="30"/>
    <x v="30"/>
    <n v="38"/>
    <n v="31"/>
    <x v="1"/>
    <n v="1"/>
    <s v=""/>
    <s v="2"/>
    <n v="725"/>
    <n v="145000"/>
    <n v="3816"/>
    <x v="0"/>
    <x v="0"/>
    <x v="0"/>
    <m/>
    <n v="0.06"/>
  </r>
  <r>
    <n v="3001"/>
    <n v="18741"/>
    <x v="24"/>
    <x v="24"/>
    <n v="36"/>
    <n v="29"/>
    <x v="1"/>
    <n v="1"/>
    <s v="Travesía los Nueve, Madrid"/>
    <s v="2"/>
    <n v="725"/>
    <n v="145000"/>
    <n v="4028"/>
    <x v="0"/>
    <x v="0"/>
    <x v="0"/>
    <m/>
    <n v="0.06"/>
  </r>
  <r>
    <n v="4651"/>
    <n v="17091"/>
    <x v="2"/>
    <x v="2"/>
    <n v="86"/>
    <n v="78"/>
    <x v="4"/>
    <n v="1"/>
    <s v="Calle Puerto del Monasterio"/>
    <s v="3"/>
    <n v="725"/>
    <n v="145000"/>
    <n v="1686"/>
    <x v="1"/>
    <x v="0"/>
    <x v="0"/>
    <m/>
    <n v="0.06"/>
  </r>
  <r>
    <n v="4761"/>
    <n v="16981"/>
    <x v="21"/>
    <x v="21"/>
    <n v="62"/>
    <n v="48"/>
    <x v="1"/>
    <n v="1"/>
    <s v=""/>
    <s v="3"/>
    <n v="725"/>
    <n v="145000"/>
    <n v="2339"/>
    <x v="0"/>
    <x v="1"/>
    <x v="2"/>
    <m/>
    <n v="0.06"/>
  </r>
  <r>
    <n v="4837"/>
    <n v="16905"/>
    <x v="6"/>
    <x v="6"/>
    <n v="60"/>
    <n v="53"/>
    <x v="3"/>
    <n v="1"/>
    <s v="Calle de López Grass"/>
    <s v="5"/>
    <n v="725"/>
    <n v="145000"/>
    <n v="2417"/>
    <x v="0"/>
    <x v="0"/>
    <x v="0"/>
    <m/>
    <n v="0.06"/>
  </r>
  <r>
    <n v="4850"/>
    <n v="16892"/>
    <x v="8"/>
    <x v="8"/>
    <n v="80"/>
    <n v="70"/>
    <x v="3"/>
    <n v="2"/>
    <s v="Av. Miguel Hernández"/>
    <s v="Bajo"/>
    <n v="725"/>
    <n v="145000"/>
    <n v="1812"/>
    <x v="0"/>
    <x v="1"/>
    <x v="0"/>
    <m/>
    <n v="0.06"/>
  </r>
  <r>
    <n v="4967"/>
    <n v="16775"/>
    <x v="8"/>
    <x v="8"/>
    <n v="70"/>
    <n v="65"/>
    <x v="0"/>
    <n v="1"/>
    <s v="Calle Luis Buñuel"/>
    <s v="3"/>
    <n v="725"/>
    <n v="145000"/>
    <n v="2071"/>
    <x v="0"/>
    <x v="1"/>
    <x v="0"/>
    <b v="1"/>
    <n v="0.06"/>
  </r>
  <r>
    <n v="5212"/>
    <n v="16530"/>
    <x v="6"/>
    <x v="6"/>
    <n v="83"/>
    <n v="77"/>
    <x v="3"/>
    <n v="1"/>
    <s v="Avenida Peña Prieta"/>
    <s v="3"/>
    <n v="725"/>
    <n v="145000"/>
    <n v="1747"/>
    <x v="0"/>
    <x v="0"/>
    <x v="0"/>
    <m/>
    <n v="0.06"/>
  </r>
  <r>
    <n v="5331"/>
    <n v="16411"/>
    <x v="6"/>
    <x v="6"/>
    <n v="76"/>
    <n v="66"/>
    <x v="3"/>
    <n v="1"/>
    <s v="Portazgo"/>
    <s v="3"/>
    <n v="725"/>
    <n v="145000"/>
    <n v="1908"/>
    <x v="0"/>
    <x v="0"/>
    <x v="0"/>
    <m/>
    <n v="0.06"/>
  </r>
  <r>
    <n v="5450"/>
    <n v="16292"/>
    <x v="2"/>
    <x v="2"/>
    <n v="90"/>
    <n v="82"/>
    <x v="4"/>
    <n v="2"/>
    <s v="Calle María Encinas"/>
    <s v="3"/>
    <n v="725"/>
    <n v="145000"/>
    <n v="1611"/>
    <x v="0"/>
    <x v="0"/>
    <x v="0"/>
    <m/>
    <n v="0.06"/>
  </r>
  <r>
    <n v="5609"/>
    <n v="16133"/>
    <x v="21"/>
    <x v="21"/>
    <n v="70"/>
    <n v="51"/>
    <x v="1"/>
    <n v="1"/>
    <s v=""/>
    <s v="3"/>
    <n v="725"/>
    <n v="145000"/>
    <n v="2071"/>
    <x v="0"/>
    <x v="1"/>
    <x v="2"/>
    <m/>
    <n v="0.06"/>
  </r>
  <r>
    <n v="5614"/>
    <n v="16128"/>
    <x v="21"/>
    <x v="21"/>
    <n v="68"/>
    <n v="51"/>
    <x v="1"/>
    <n v="1"/>
    <s v=""/>
    <s v="1"/>
    <n v="725"/>
    <n v="145000"/>
    <n v="2132"/>
    <x v="0"/>
    <x v="1"/>
    <x v="2"/>
    <m/>
    <n v="0.06"/>
  </r>
  <r>
    <n v="5703"/>
    <n v="16039"/>
    <x v="9"/>
    <x v="9"/>
    <n v="50"/>
    <n v="41"/>
    <x v="0"/>
    <n v="1"/>
    <s v=""/>
    <s v="1"/>
    <n v="725"/>
    <n v="145000"/>
    <n v="2900"/>
    <x v="0"/>
    <x v="0"/>
    <x v="0"/>
    <m/>
    <n v="0.06"/>
  </r>
  <r>
    <n v="5706"/>
    <n v="16036"/>
    <x v="33"/>
    <x v="33"/>
    <n v="60"/>
    <n v="50"/>
    <x v="0"/>
    <n v="1"/>
    <s v="Calle Pont de Molins"/>
    <s v=""/>
    <n v="725"/>
    <n v="145000"/>
    <n v="2417"/>
    <x v="0"/>
    <x v="0"/>
    <x v="0"/>
    <m/>
    <n v="0.06"/>
  </r>
  <r>
    <n v="5897"/>
    <n v="15845"/>
    <x v="61"/>
    <x v="61"/>
    <n v="60"/>
    <n v="50"/>
    <x v="0"/>
    <n v="1"/>
    <s v=""/>
    <s v="Bajo"/>
    <n v="725"/>
    <n v="145000"/>
    <n v="2417"/>
    <x v="0"/>
    <x v="0"/>
    <x v="0"/>
    <m/>
    <n v="0.06"/>
  </r>
  <r>
    <n v="6225"/>
    <n v="15517"/>
    <x v="29"/>
    <x v="29"/>
    <n v="44"/>
    <n v="42"/>
    <x v="1"/>
    <n v="1"/>
    <s v=""/>
    <s v="2"/>
    <n v="725"/>
    <n v="145000"/>
    <n v="3295"/>
    <x v="0"/>
    <x v="0"/>
    <x v="0"/>
    <m/>
    <n v="0.06"/>
  </r>
  <r>
    <n v="6322"/>
    <n v="15420"/>
    <x v="29"/>
    <x v="29"/>
    <n v="67"/>
    <n v="62"/>
    <x v="3"/>
    <n v="1"/>
    <s v=""/>
    <s v="2"/>
    <n v="725"/>
    <n v="145000"/>
    <n v="2164"/>
    <x v="0"/>
    <x v="0"/>
    <x v="0"/>
    <m/>
    <n v="0.06"/>
  </r>
  <r>
    <n v="6333"/>
    <n v="15409"/>
    <x v="16"/>
    <x v="16"/>
    <n v="63"/>
    <n v="59"/>
    <x v="0"/>
    <n v="1"/>
    <s v="Calle de Escalonilla"/>
    <s v="1"/>
    <n v="725"/>
    <n v="145000"/>
    <n v="2302"/>
    <x v="0"/>
    <x v="1"/>
    <x v="0"/>
    <m/>
    <n v="0.06"/>
  </r>
  <r>
    <n v="6597"/>
    <n v="15145"/>
    <x v="48"/>
    <x v="48"/>
    <n v="64"/>
    <n v="60"/>
    <x v="0"/>
    <n v="1"/>
    <s v="Calle Serafín de Asís"/>
    <s v="Bajo"/>
    <n v="725"/>
    <n v="145000"/>
    <n v="2266"/>
    <x v="1"/>
    <x v="1"/>
    <x v="0"/>
    <m/>
    <n v="0.06"/>
  </r>
  <r>
    <n v="6622"/>
    <n v="15120"/>
    <x v="48"/>
    <x v="48"/>
    <n v="60"/>
    <n v="56"/>
    <x v="0"/>
    <n v="1"/>
    <s v="Calle San Juan de Mata"/>
    <s v="5"/>
    <n v="725"/>
    <n v="145000"/>
    <n v="2417"/>
    <x v="0"/>
    <x v="0"/>
    <x v="0"/>
    <m/>
    <n v="0.06"/>
  </r>
  <r>
    <n v="7403"/>
    <n v="14339"/>
    <x v="83"/>
    <x v="83"/>
    <n v="35"/>
    <n v="30"/>
    <x v="2"/>
    <n v="1"/>
    <s v="Calle Ilustración"/>
    <s v="Semi-sótano interior"/>
    <n v="725"/>
    <n v="145000"/>
    <n v="4571"/>
    <x v="0"/>
    <x v="2"/>
    <x v="1"/>
    <m/>
    <n v="0.06"/>
  </r>
  <r>
    <n v="7572"/>
    <n v="14170"/>
    <x v="62"/>
    <x v="62"/>
    <n v="135"/>
    <n v="130"/>
    <x v="4"/>
    <n v="2"/>
    <s v=""/>
    <s v="Bajo"/>
    <n v="725"/>
    <n v="145000"/>
    <n v="1074"/>
    <x v="1"/>
    <x v="0"/>
    <x v="0"/>
    <m/>
    <n v="0.06"/>
  </r>
  <r>
    <n v="10056"/>
    <n v="11686"/>
    <x v="84"/>
    <x v="84"/>
    <n v="55"/>
    <n v="50"/>
    <x v="0"/>
    <n v="1"/>
    <s v=""/>
    <s v="1"/>
    <n v="725"/>
    <n v="145000"/>
    <n v="2636"/>
    <x v="0"/>
    <x v="1"/>
    <x v="0"/>
    <m/>
    <n v="0.06"/>
  </r>
  <r>
    <n v="10244"/>
    <n v="11498"/>
    <x v="47"/>
    <x v="47"/>
    <n v="65"/>
    <n v="58"/>
    <x v="0"/>
    <n v="1"/>
    <s v="Calle Cervera"/>
    <s v="4"/>
    <n v="725"/>
    <n v="145000"/>
    <n v="2231"/>
    <x v="0"/>
    <x v="0"/>
    <x v="0"/>
    <m/>
    <n v="0.06"/>
  </r>
  <r>
    <n v="10370"/>
    <n v="11372"/>
    <x v="47"/>
    <x v="47"/>
    <n v="69"/>
    <n v="64"/>
    <x v="3"/>
    <n v="1"/>
    <s v="Calle Pobla de Segur"/>
    <s v="Bajo"/>
    <n v="725"/>
    <n v="145000"/>
    <n v="2101"/>
    <x v="0"/>
    <x v="0"/>
    <x v="0"/>
    <b v="1"/>
    <n v="0.06"/>
  </r>
  <r>
    <n v="12762"/>
    <n v="8980"/>
    <x v="34"/>
    <x v="34"/>
    <n v="50"/>
    <n v="40"/>
    <x v="0"/>
    <n v="1"/>
    <s v="Calle Gómez de Avellaneda"/>
    <s v="5"/>
    <n v="725"/>
    <n v="145000"/>
    <n v="2900"/>
    <x v="0"/>
    <x v="1"/>
    <x v="2"/>
    <m/>
    <n v="0.06"/>
  </r>
  <r>
    <n v="12886"/>
    <n v="8856"/>
    <x v="64"/>
    <x v="64"/>
    <n v="85"/>
    <n v="80"/>
    <x v="0"/>
    <n v="1"/>
    <s v="Calle del Apóstol Santiago"/>
    <s v="Bajo"/>
    <n v="725"/>
    <n v="145000"/>
    <n v="1706"/>
    <x v="1"/>
    <x v="1"/>
    <x v="0"/>
    <m/>
    <n v="0.06"/>
  </r>
  <r>
    <n v="12904"/>
    <n v="8838"/>
    <x v="34"/>
    <x v="34"/>
    <n v="74"/>
    <n v="59"/>
    <x v="3"/>
    <n v="1"/>
    <s v="Calle de José Arcones Gil"/>
    <s v="5"/>
    <n v="725"/>
    <n v="145000"/>
    <n v="1959"/>
    <x v="0"/>
    <x v="0"/>
    <x v="0"/>
    <m/>
    <n v="0.06"/>
  </r>
  <r>
    <n v="13030"/>
    <n v="8712"/>
    <x v="34"/>
    <x v="34"/>
    <n v="70"/>
    <n v="65"/>
    <x v="3"/>
    <n v="1"/>
    <s v="Calle Madres Plaza de Mayo"/>
    <s v="Bajo"/>
    <n v="725"/>
    <n v="145000"/>
    <n v="2071"/>
    <x v="0"/>
    <x v="0"/>
    <x v="1"/>
    <m/>
    <n v="0.06"/>
  </r>
  <r>
    <n v="13087"/>
    <n v="8655"/>
    <x v="60"/>
    <x v="60"/>
    <n v="47"/>
    <n v="42"/>
    <x v="0"/>
    <n v="1"/>
    <s v="Calle Virgen de Lluc"/>
    <s v="2"/>
    <n v="725"/>
    <n v="145000"/>
    <n v="3085"/>
    <x v="1"/>
    <x v="0"/>
    <x v="0"/>
    <m/>
    <n v="0.06"/>
  </r>
  <r>
    <n v="13756"/>
    <n v="7986"/>
    <x v="64"/>
    <x v="64"/>
    <n v="65"/>
    <n v="62"/>
    <x v="3"/>
    <n v="1"/>
    <s v="Calle de María Teresa Sáenz de Heredia"/>
    <s v="1"/>
    <n v="725"/>
    <n v="145000"/>
    <n v="2231"/>
    <x v="0"/>
    <x v="0"/>
    <x v="0"/>
    <m/>
    <n v="0.06"/>
  </r>
  <r>
    <n v="13828"/>
    <n v="7914"/>
    <x v="4"/>
    <x v="4"/>
    <n v="45"/>
    <n v="40"/>
    <x v="1"/>
    <n v="1"/>
    <s v=""/>
    <s v="Bajo"/>
    <n v="725"/>
    <n v="145000"/>
    <n v="3222"/>
    <x v="0"/>
    <x v="0"/>
    <x v="0"/>
    <m/>
    <n v="0.06"/>
  </r>
  <r>
    <n v="13890"/>
    <n v="7852"/>
    <x v="71"/>
    <x v="71"/>
    <n v="44"/>
    <n v="40"/>
    <x v="1"/>
    <n v="1"/>
    <s v="Calle Virgen de Lourdes"/>
    <s v="3"/>
    <n v="725"/>
    <n v="145000"/>
    <n v="3295"/>
    <x v="1"/>
    <x v="1"/>
    <x v="0"/>
    <b v="1"/>
    <n v="0.06"/>
  </r>
  <r>
    <n v="15932"/>
    <n v="5810"/>
    <x v="22"/>
    <x v="22"/>
    <n v="77"/>
    <n v="71"/>
    <x v="3"/>
    <n v="1"/>
    <s v="ESPINAR"/>
    <s v="1"/>
    <n v="725"/>
    <n v="145000"/>
    <n v="1883"/>
    <x v="1"/>
    <x v="0"/>
    <x v="0"/>
    <m/>
    <n v="0.06"/>
  </r>
  <r>
    <n v="16060"/>
    <n v="5682"/>
    <x v="10"/>
    <x v="10"/>
    <n v="45"/>
    <n v="44"/>
    <x v="1"/>
    <n v="1"/>
    <s v="Calle Tordo"/>
    <s v="Bajo"/>
    <n v="725"/>
    <n v="145000"/>
    <n v="3222"/>
    <x v="0"/>
    <x v="0"/>
    <x v="0"/>
    <m/>
    <n v="0.06"/>
  </r>
  <r>
    <n v="16324"/>
    <n v="5418"/>
    <x v="22"/>
    <x v="22"/>
    <n v="72"/>
    <n v="69"/>
    <x v="3"/>
    <n v="1"/>
    <s v="Calle de Tucan"/>
    <s v="1"/>
    <n v="725"/>
    <n v="145000"/>
    <n v="2014"/>
    <x v="0"/>
    <x v="0"/>
    <x v="0"/>
    <m/>
    <n v="0.06"/>
  </r>
  <r>
    <n v="16375"/>
    <n v="5367"/>
    <x v="22"/>
    <x v="22"/>
    <n v="70"/>
    <n v="65"/>
    <x v="3"/>
    <n v="1"/>
    <s v="Calle de la Gaviota"/>
    <s v="3"/>
    <n v="725"/>
    <n v="145000"/>
    <n v="2071"/>
    <x v="1"/>
    <x v="1"/>
    <x v="0"/>
    <m/>
    <n v="0.06"/>
  </r>
  <r>
    <n v="16518"/>
    <n v="5224"/>
    <x v="10"/>
    <x v="10"/>
    <n v="40"/>
    <n v="38"/>
    <x v="2"/>
    <n v="1"/>
    <s v="Calle de Matilde Hernandez"/>
    <s v="2"/>
    <n v="725"/>
    <n v="145000"/>
    <n v="3625"/>
    <x v="0"/>
    <x v="1"/>
    <x v="1"/>
    <m/>
    <n v="0.06"/>
  </r>
  <r>
    <n v="16599"/>
    <n v="5143"/>
    <x v="12"/>
    <x v="12"/>
    <n v="75"/>
    <n v="65"/>
    <x v="0"/>
    <n v="1"/>
    <s v=""/>
    <s v="4"/>
    <n v="725"/>
    <n v="145000"/>
    <n v="1933"/>
    <x v="0"/>
    <x v="0"/>
    <x v="0"/>
    <m/>
    <n v="0.06"/>
  </r>
  <r>
    <n v="16722"/>
    <n v="5020"/>
    <x v="32"/>
    <x v="32"/>
    <n v="65"/>
    <n v="52"/>
    <x v="3"/>
    <n v="1"/>
    <s v="Via Lusitana"/>
    <s v="4"/>
    <n v="725"/>
    <n v="145000"/>
    <n v="2231"/>
    <x v="0"/>
    <x v="1"/>
    <x v="0"/>
    <m/>
    <n v="0.06"/>
  </r>
  <r>
    <n v="16750"/>
    <n v="4992"/>
    <x v="22"/>
    <x v="22"/>
    <n v="94"/>
    <n v="82"/>
    <x v="3"/>
    <n v="1"/>
    <s v="Calle General Ricardos"/>
    <s v="3"/>
    <n v="725"/>
    <n v="145000"/>
    <n v="1543"/>
    <x v="0"/>
    <x v="0"/>
    <x v="0"/>
    <m/>
    <n v="0.06"/>
  </r>
  <r>
    <n v="16824"/>
    <n v="4918"/>
    <x v="52"/>
    <x v="52"/>
    <n v="49"/>
    <n v="47"/>
    <x v="0"/>
    <n v="1"/>
    <s v="Calle de Antonio López"/>
    <s v="Bajo"/>
    <n v="725"/>
    <n v="145000"/>
    <n v="2959"/>
    <x v="1"/>
    <x v="0"/>
    <x v="0"/>
    <m/>
    <n v="0.06"/>
  </r>
  <r>
    <n v="17155"/>
    <n v="4587"/>
    <x v="32"/>
    <x v="32"/>
    <n v="80"/>
    <n v="75"/>
    <x v="3"/>
    <n v="1"/>
    <s v="Calle Eulalia Paíno"/>
    <s v="1"/>
    <n v="725"/>
    <n v="145000"/>
    <n v="1812"/>
    <x v="0"/>
    <x v="0"/>
    <x v="0"/>
    <m/>
    <n v="0.06"/>
  </r>
  <r>
    <n v="17896"/>
    <n v="3846"/>
    <x v="57"/>
    <x v="57"/>
    <n v="29"/>
    <n v="23"/>
    <x v="0"/>
    <n v="1"/>
    <s v="Calle de San Vicente Ferrer"/>
    <s v="3"/>
    <n v="725"/>
    <n v="145000"/>
    <n v="5000"/>
    <x v="1"/>
    <x v="0"/>
    <x v="1"/>
    <m/>
    <n v="0.06"/>
  </r>
  <r>
    <n v="19912"/>
    <n v="1830"/>
    <x v="85"/>
    <x v="85"/>
    <n v="45"/>
    <n v="40"/>
    <x v="2"/>
    <n v="1"/>
    <s v="Calle de Hermosilla"/>
    <s v="Bajo"/>
    <n v="725"/>
    <n v="145000"/>
    <n v="3222"/>
    <x v="0"/>
    <x v="0"/>
    <x v="0"/>
    <m/>
    <n v="0.06"/>
  </r>
  <r>
    <n v="20443"/>
    <n v="1299"/>
    <x v="72"/>
    <x v="72"/>
    <n v="39"/>
    <n v="32"/>
    <x v="0"/>
    <n v="1"/>
    <s v="Calle del General Lacy"/>
    <s v="3"/>
    <n v="725"/>
    <n v="145000"/>
    <n v="3718"/>
    <x v="1"/>
    <x v="0"/>
    <x v="1"/>
    <m/>
    <n v="0.06"/>
  </r>
  <r>
    <n v="20603"/>
    <n v="1139"/>
    <x v="11"/>
    <x v="11"/>
    <n v="36"/>
    <n v="34"/>
    <x v="0"/>
    <n v="1"/>
    <s v=""/>
    <s v="3"/>
    <n v="725"/>
    <n v="145000"/>
    <n v="4028"/>
    <x v="1"/>
    <x v="0"/>
    <x v="1"/>
    <m/>
    <n v="0.06"/>
  </r>
  <r>
    <n v="21123"/>
    <n v="619"/>
    <x v="73"/>
    <x v="73"/>
    <n v="122"/>
    <n v="70"/>
    <x v="0"/>
    <n v="1"/>
    <s v="Calle del Doctor Tolosa Latour"/>
    <s v="3"/>
    <n v="725"/>
    <n v="145000"/>
    <n v="1189"/>
    <x v="0"/>
    <x v="1"/>
    <x v="0"/>
    <m/>
    <n v="0.06"/>
  </r>
  <r>
    <n v="21146"/>
    <n v="596"/>
    <x v="21"/>
    <x v="21"/>
    <n v="69"/>
    <n v="64"/>
    <x v="3"/>
    <n v="1"/>
    <s v="Calle Pingarrón"/>
    <s v="Entreplanta interior"/>
    <n v="725"/>
    <n v="145000"/>
    <n v="2101"/>
    <x v="0"/>
    <x v="0"/>
    <x v="1"/>
    <m/>
    <n v="0.06"/>
  </r>
  <r>
    <n v="21230"/>
    <n v="512"/>
    <x v="18"/>
    <x v="18"/>
    <n v="86"/>
    <n v="81"/>
    <x v="3"/>
    <n v="2"/>
    <s v="Calle Doroteo Laborda"/>
    <s v="2"/>
    <n v="725"/>
    <n v="145000"/>
    <n v="1686"/>
    <x v="0"/>
    <x v="2"/>
    <x v="2"/>
    <m/>
    <n v="0.06"/>
  </r>
  <r>
    <n v="15821"/>
    <n v="5921"/>
    <x v="32"/>
    <x v="32"/>
    <n v="80"/>
    <n v="66"/>
    <x v="0"/>
    <n v="1"/>
    <s v="Calle de la Hermandad"/>
    <s v="1"/>
    <n v="728"/>
    <n v="145890"/>
    <n v="1824"/>
    <x v="0"/>
    <x v="0"/>
    <x v="0"/>
    <m/>
    <n v="5.9880732058400166E-2"/>
  </r>
  <r>
    <n v="29"/>
    <n v="21713"/>
    <x v="18"/>
    <x v="18"/>
    <n v="70"/>
    <n v="63"/>
    <x v="0"/>
    <n v="1"/>
    <s v="Paseo de Alberto Palacios"/>
    <s v="3"/>
    <n v="728"/>
    <n v="145900"/>
    <n v="2084"/>
    <x v="0"/>
    <x v="0"/>
    <x v="0"/>
    <m/>
    <n v="5.9876627827278955E-2"/>
  </r>
  <r>
    <n v="262"/>
    <n v="21480"/>
    <x v="18"/>
    <x v="18"/>
    <n v="83"/>
    <n v="71"/>
    <x v="0"/>
    <n v="1"/>
    <s v="Calle Magnesia"/>
    <s v="1"/>
    <n v="728"/>
    <n v="146000"/>
    <n v="1759"/>
    <x v="0"/>
    <x v="1"/>
    <x v="0"/>
    <b v="1"/>
    <n v="5.9835616438356165E-2"/>
  </r>
  <r>
    <n v="2192"/>
    <n v="19550"/>
    <x v="35"/>
    <x v="35"/>
    <n v="68"/>
    <n v="59"/>
    <x v="3"/>
    <n v="1"/>
    <s v="Avenida de Rafaela Ybarra"/>
    <s v="2"/>
    <n v="728"/>
    <n v="146000"/>
    <n v="2147"/>
    <x v="0"/>
    <x v="0"/>
    <x v="0"/>
    <m/>
    <n v="5.9835616438356165E-2"/>
  </r>
  <r>
    <n v="2197"/>
    <n v="19545"/>
    <x v="40"/>
    <x v="40"/>
    <n v="69"/>
    <n v="63"/>
    <x v="3"/>
    <n v="1"/>
    <s v="Calle Quince de Agosto, Madrid"/>
    <s v="3"/>
    <n v="728"/>
    <n v="146000"/>
    <n v="2116"/>
    <x v="0"/>
    <x v="0"/>
    <x v="0"/>
    <m/>
    <n v="5.9835616438356165E-2"/>
  </r>
  <r>
    <n v="4074"/>
    <n v="17668"/>
    <x v="86"/>
    <x v="86"/>
    <n v="49"/>
    <n v="42"/>
    <x v="1"/>
    <n v="1"/>
    <s v=""/>
    <s v="1"/>
    <n v="728"/>
    <n v="146000"/>
    <n v="2980"/>
    <x v="1"/>
    <x v="1"/>
    <x v="1"/>
    <m/>
    <n v="5.9835616438356165E-2"/>
  </r>
  <r>
    <n v="4573"/>
    <n v="17169"/>
    <x v="86"/>
    <x v="86"/>
    <n v="73"/>
    <n v="63"/>
    <x v="1"/>
    <n v="1"/>
    <s v=""/>
    <s v="1"/>
    <n v="728"/>
    <n v="146000"/>
    <n v="2000"/>
    <x v="0"/>
    <x v="1"/>
    <x v="0"/>
    <m/>
    <n v="5.9835616438356165E-2"/>
  </r>
  <r>
    <n v="4798"/>
    <n v="16944"/>
    <x v="21"/>
    <x v="21"/>
    <n v="84"/>
    <n v="79"/>
    <x v="4"/>
    <n v="1"/>
    <s v="Calle de Carlos Martín Álvarez"/>
    <s v="1"/>
    <n v="728"/>
    <n v="146000"/>
    <n v="1738"/>
    <x v="1"/>
    <x v="0"/>
    <x v="0"/>
    <m/>
    <n v="5.9835616438356165E-2"/>
  </r>
  <r>
    <n v="12992"/>
    <n v="8750"/>
    <x v="34"/>
    <x v="34"/>
    <n v="73"/>
    <n v="60"/>
    <x v="3"/>
    <n v="1"/>
    <s v="SAN FIDEL"/>
    <s v="2"/>
    <n v="728"/>
    <n v="146000"/>
    <n v="2000"/>
    <x v="1"/>
    <x v="0"/>
    <x v="0"/>
    <m/>
    <n v="5.9835616438356165E-2"/>
  </r>
  <r>
    <n v="15887"/>
    <n v="5855"/>
    <x v="39"/>
    <x v="39"/>
    <n v="78"/>
    <n v="62"/>
    <x v="3"/>
    <n v="1"/>
    <s v="Calle Eusebio Morán"/>
    <s v="2"/>
    <n v="728"/>
    <n v="146000"/>
    <n v="1872"/>
    <x v="1"/>
    <x v="1"/>
    <x v="0"/>
    <b v="1"/>
    <n v="5.9835616438356165E-2"/>
  </r>
  <r>
    <n v="16332"/>
    <n v="5410"/>
    <x v="39"/>
    <x v="39"/>
    <n v="65"/>
    <n v="63"/>
    <x v="3"/>
    <n v="1"/>
    <s v="Valle de Oro"/>
    <s v="3"/>
    <n v="728"/>
    <n v="146000"/>
    <n v="2246"/>
    <x v="0"/>
    <x v="0"/>
    <x v="0"/>
    <m/>
    <n v="5.9835616438356165E-2"/>
  </r>
  <r>
    <n v="17090"/>
    <n v="4652"/>
    <x v="12"/>
    <x v="12"/>
    <n v="81"/>
    <n v="72"/>
    <x v="3"/>
    <n v="2"/>
    <s v=""/>
    <s v="3"/>
    <n v="728"/>
    <n v="146000"/>
    <n v="1802"/>
    <x v="0"/>
    <x v="1"/>
    <x v="1"/>
    <b v="1"/>
    <n v="5.9835616438356165E-2"/>
  </r>
  <r>
    <n v="5380"/>
    <n v="16362"/>
    <x v="25"/>
    <x v="25"/>
    <n v="105"/>
    <n v="98"/>
    <x v="4"/>
    <n v="2"/>
    <s v="Calle de Membezar"/>
    <s v="4"/>
    <n v="730"/>
    <n v="146500"/>
    <n v="1395"/>
    <x v="0"/>
    <x v="0"/>
    <x v="0"/>
    <m/>
    <n v="5.9795221843003413E-2"/>
  </r>
  <r>
    <n v="5496"/>
    <n v="16246"/>
    <x v="25"/>
    <x v="25"/>
    <n v="106"/>
    <n v="87"/>
    <x v="3"/>
    <n v="1"/>
    <s v="Calle Peironcely"/>
    <s v="4"/>
    <n v="731"/>
    <n v="146630"/>
    <n v="1383"/>
    <x v="0"/>
    <x v="0"/>
    <x v="0"/>
    <m/>
    <n v="5.9824046920821113E-2"/>
  </r>
  <r>
    <n v="38"/>
    <n v="21704"/>
    <x v="27"/>
    <x v="27"/>
    <n v="78"/>
    <n v="63"/>
    <x v="4"/>
    <n v="1"/>
    <s v="Calle la Dolorosa"/>
    <s v="2"/>
    <n v="731"/>
    <n v="146700"/>
    <n v="1881"/>
    <x v="0"/>
    <x v="1"/>
    <x v="0"/>
    <b v="1"/>
    <n v="5.9795501022494889E-2"/>
  </r>
  <r>
    <n v="528"/>
    <n v="21214"/>
    <x v="18"/>
    <x v="18"/>
    <n v="70"/>
    <n v="56"/>
    <x v="0"/>
    <n v="1"/>
    <s v="Calle de Domingo Párraga"/>
    <s v="3"/>
    <n v="731"/>
    <n v="146750"/>
    <n v="2096"/>
    <x v="0"/>
    <x v="1"/>
    <x v="0"/>
    <m/>
    <n v="5.9775127768313459E-2"/>
  </r>
  <r>
    <n v="422"/>
    <n v="21320"/>
    <x v="18"/>
    <x v="18"/>
    <n v="115"/>
    <n v="110"/>
    <x v="3"/>
    <n v="1"/>
    <s v="Calle Potes"/>
    <s v="4"/>
    <n v="732"/>
    <n v="147000"/>
    <n v="1278"/>
    <x v="0"/>
    <x v="1"/>
    <x v="0"/>
    <m/>
    <n v="5.9755102040816327E-2"/>
  </r>
  <r>
    <n v="723"/>
    <n v="21019"/>
    <x v="13"/>
    <x v="13"/>
    <n v="93"/>
    <n v="90"/>
    <x v="3"/>
    <n v="2"/>
    <s v=""/>
    <s v="1"/>
    <n v="732"/>
    <n v="147000"/>
    <n v="1581"/>
    <x v="0"/>
    <x v="0"/>
    <x v="0"/>
    <m/>
    <n v="5.9755102040816327E-2"/>
  </r>
  <r>
    <n v="1085"/>
    <n v="20657"/>
    <x v="19"/>
    <x v="19"/>
    <n v="55"/>
    <n v="48"/>
    <x v="3"/>
    <n v="1"/>
    <s v="Calle De Casalarreina"/>
    <s v="3"/>
    <n v="732"/>
    <n v="147000"/>
    <n v="2673"/>
    <x v="1"/>
    <x v="0"/>
    <x v="0"/>
    <m/>
    <n v="5.9755102040816327E-2"/>
  </r>
  <r>
    <n v="1143"/>
    <n v="20599"/>
    <x v="19"/>
    <x v="19"/>
    <n v="61"/>
    <n v="55"/>
    <x v="3"/>
    <n v="1"/>
    <s v="Calle De Casalarreina"/>
    <s v="3"/>
    <n v="732"/>
    <n v="147000"/>
    <n v="2410"/>
    <x v="0"/>
    <x v="0"/>
    <x v="0"/>
    <m/>
    <n v="5.9755102040816327E-2"/>
  </r>
  <r>
    <n v="2257"/>
    <n v="19485"/>
    <x v="14"/>
    <x v="14"/>
    <n v="65"/>
    <n v="60"/>
    <x v="3"/>
    <n v="1"/>
    <s v="ISABELITA USERA"/>
    <s v="3"/>
    <n v="732"/>
    <n v="147000"/>
    <n v="2262"/>
    <x v="0"/>
    <x v="0"/>
    <x v="1"/>
    <b v="1"/>
    <n v="5.9755102040816327E-2"/>
  </r>
  <r>
    <n v="2411"/>
    <n v="19331"/>
    <x v="14"/>
    <x v="14"/>
    <n v="60"/>
    <n v="55"/>
    <x v="3"/>
    <n v="1"/>
    <s v="Calle de Isabelita Usera"/>
    <s v="3"/>
    <n v="732"/>
    <n v="147000"/>
    <n v="2450"/>
    <x v="0"/>
    <x v="2"/>
    <x v="2"/>
    <m/>
    <n v="5.9755102040816327E-2"/>
  </r>
  <r>
    <n v="2485"/>
    <n v="19257"/>
    <x v="73"/>
    <x v="73"/>
    <n v="109"/>
    <n v="96"/>
    <x v="3"/>
    <n v="2"/>
    <s v="Calle Campotéjar"/>
    <s v="7"/>
    <n v="732"/>
    <n v="147000"/>
    <n v="1349"/>
    <x v="0"/>
    <x v="1"/>
    <x v="0"/>
    <m/>
    <n v="5.9755102040816327E-2"/>
  </r>
  <r>
    <n v="3071"/>
    <n v="18671"/>
    <x v="30"/>
    <x v="30"/>
    <n v="43"/>
    <n v="38"/>
    <x v="0"/>
    <n v="1"/>
    <s v=""/>
    <s v="2"/>
    <n v="732"/>
    <n v="147000"/>
    <n v="3419"/>
    <x v="0"/>
    <x v="0"/>
    <x v="2"/>
    <m/>
    <n v="5.9755102040816327E-2"/>
  </r>
  <r>
    <n v="3095"/>
    <n v="18647"/>
    <x v="5"/>
    <x v="5"/>
    <n v="42"/>
    <n v="40"/>
    <x v="1"/>
    <n v="1"/>
    <s v="Calle Lorenza Correa"/>
    <s v="2"/>
    <n v="732"/>
    <n v="147000"/>
    <n v="3500"/>
    <x v="0"/>
    <x v="0"/>
    <x v="0"/>
    <m/>
    <n v="5.9755102040816327E-2"/>
  </r>
  <r>
    <n v="3206"/>
    <n v="18536"/>
    <x v="30"/>
    <x v="30"/>
    <n v="40"/>
    <n v="35"/>
    <x v="1"/>
    <n v="1"/>
    <s v=""/>
    <s v="2"/>
    <n v="732"/>
    <n v="147000"/>
    <n v="3675"/>
    <x v="0"/>
    <x v="0"/>
    <x v="0"/>
    <m/>
    <n v="5.9755102040816327E-2"/>
  </r>
  <r>
    <n v="3647"/>
    <n v="18095"/>
    <x v="5"/>
    <x v="5"/>
    <n v="50"/>
    <n v="40"/>
    <x v="1"/>
    <n v="1"/>
    <s v="Calle Lorenza Correa"/>
    <s v="2"/>
    <n v="732"/>
    <n v="147000"/>
    <n v="2940"/>
    <x v="0"/>
    <x v="0"/>
    <x v="0"/>
    <m/>
    <n v="5.9755102040816327E-2"/>
  </r>
  <r>
    <n v="3669"/>
    <n v="18073"/>
    <x v="5"/>
    <x v="5"/>
    <n v="44"/>
    <n v="37"/>
    <x v="1"/>
    <n v="1"/>
    <s v="Calle Lorenza Correa"/>
    <s v="2"/>
    <n v="732"/>
    <n v="147000"/>
    <n v="3341"/>
    <x v="1"/>
    <x v="2"/>
    <x v="0"/>
    <m/>
    <n v="5.9755102040816327E-2"/>
  </r>
  <r>
    <n v="5461"/>
    <n v="16281"/>
    <x v="2"/>
    <x v="2"/>
    <n v="56"/>
    <n v="52"/>
    <x v="0"/>
    <n v="1"/>
    <s v="Calle de García Llamas, Madrid"/>
    <s v="Bajo"/>
    <n v="732"/>
    <n v="147000"/>
    <n v="2625"/>
    <x v="0"/>
    <x v="0"/>
    <x v="0"/>
    <m/>
    <n v="5.9755102040816327E-2"/>
  </r>
  <r>
    <n v="6282"/>
    <n v="15460"/>
    <x v="45"/>
    <x v="45"/>
    <n v="75"/>
    <n v="65"/>
    <x v="0"/>
    <n v="1"/>
    <s v="Calle de Tembleque"/>
    <s v="1"/>
    <n v="732"/>
    <n v="147000"/>
    <n v="1960"/>
    <x v="0"/>
    <x v="0"/>
    <x v="0"/>
    <b v="1"/>
    <n v="5.9755102040816327E-2"/>
  </r>
  <r>
    <n v="16483"/>
    <n v="5259"/>
    <x v="12"/>
    <x v="12"/>
    <n v="61"/>
    <n v="59"/>
    <x v="3"/>
    <n v="1"/>
    <s v=""/>
    <s v="2"/>
    <n v="732"/>
    <n v="147000"/>
    <n v="2410"/>
    <x v="0"/>
    <x v="0"/>
    <x v="0"/>
    <m/>
    <n v="5.9755102040816327E-2"/>
  </r>
  <r>
    <n v="17035"/>
    <n v="4707"/>
    <x v="32"/>
    <x v="32"/>
    <n v="72"/>
    <n v="69"/>
    <x v="3"/>
    <n v="1"/>
    <s v="Via Lusitana"/>
    <s v="1"/>
    <n v="732"/>
    <n v="147000"/>
    <n v="2042"/>
    <x v="0"/>
    <x v="1"/>
    <x v="0"/>
    <m/>
    <n v="5.9755102040816327E-2"/>
  </r>
  <r>
    <n v="20234"/>
    <n v="1508"/>
    <x v="72"/>
    <x v="72"/>
    <n v="23"/>
    <n v="19"/>
    <x v="2"/>
    <n v="1"/>
    <s v="tarragona"/>
    <s v="2"/>
    <n v="732"/>
    <n v="147000"/>
    <n v="6391"/>
    <x v="0"/>
    <x v="1"/>
    <x v="1"/>
    <b v="1"/>
    <n v="5.9755102040816327E-2"/>
  </r>
  <r>
    <n v="16527"/>
    <n v="5215"/>
    <x v="12"/>
    <x v="12"/>
    <n v="54"/>
    <n v="48"/>
    <x v="0"/>
    <n v="1"/>
    <s v=""/>
    <s v="9"/>
    <n v="733"/>
    <n v="147300"/>
    <n v="2728"/>
    <x v="1"/>
    <x v="1"/>
    <x v="0"/>
    <m/>
    <n v="5.9714867617107946E-2"/>
  </r>
  <r>
    <n v="17245"/>
    <n v="4497"/>
    <x v="1"/>
    <x v="1"/>
    <n v="83"/>
    <n v="72"/>
    <x v="3"/>
    <n v="1"/>
    <s v="Calle San Clemente"/>
    <s v="3"/>
    <n v="734"/>
    <n v="147500"/>
    <n v="1777"/>
    <x v="0"/>
    <x v="0"/>
    <x v="0"/>
    <m/>
    <n v="5.9715254237288136E-2"/>
  </r>
  <r>
    <n v="436"/>
    <n v="21306"/>
    <x v="18"/>
    <x v="18"/>
    <n v="115"/>
    <n v="110"/>
    <x v="3"/>
    <n v="1"/>
    <s v="Calle Potes"/>
    <s v="4"/>
    <n v="736"/>
    <n v="148000"/>
    <n v="1287"/>
    <x v="0"/>
    <x v="1"/>
    <x v="0"/>
    <m/>
    <n v="5.9675675675675673E-2"/>
  </r>
  <r>
    <n v="446"/>
    <n v="21296"/>
    <x v="27"/>
    <x v="27"/>
    <n v="54"/>
    <n v="46"/>
    <x v="0"/>
    <n v="1"/>
    <s v="Calle Doña Francisquita"/>
    <s v="3"/>
    <n v="736"/>
    <n v="148000"/>
    <n v="2741"/>
    <x v="0"/>
    <x v="0"/>
    <x v="0"/>
    <m/>
    <n v="5.9675675675675673E-2"/>
  </r>
  <r>
    <n v="451"/>
    <n v="21291"/>
    <x v="18"/>
    <x v="18"/>
    <n v="62"/>
    <n v="58"/>
    <x v="0"/>
    <n v="2"/>
    <s v="Calle del Talco"/>
    <s v="2"/>
    <n v="736"/>
    <n v="148000"/>
    <n v="2387"/>
    <x v="0"/>
    <x v="0"/>
    <x v="0"/>
    <m/>
    <n v="5.9675675675675673E-2"/>
  </r>
  <r>
    <n v="2219"/>
    <n v="19523"/>
    <x v="73"/>
    <x v="73"/>
    <n v="120"/>
    <n v="110"/>
    <x v="3"/>
    <n v="2"/>
    <s v="Avenida Orcasur"/>
    <s v="1"/>
    <n v="736"/>
    <n v="148000"/>
    <n v="1233"/>
    <x v="0"/>
    <x v="0"/>
    <x v="0"/>
    <m/>
    <n v="5.9675675675675673E-2"/>
  </r>
  <r>
    <n v="5431"/>
    <n v="16311"/>
    <x v="9"/>
    <x v="9"/>
    <n v="68"/>
    <n v="51"/>
    <x v="3"/>
    <n v="1"/>
    <s v=""/>
    <s v="2"/>
    <n v="736"/>
    <n v="148000"/>
    <n v="2176"/>
    <x v="0"/>
    <x v="0"/>
    <x v="0"/>
    <m/>
    <n v="5.9675675675675673E-2"/>
  </r>
  <r>
    <n v="5766"/>
    <n v="15976"/>
    <x v="54"/>
    <x v="54"/>
    <n v="60"/>
    <n v="49"/>
    <x v="0"/>
    <n v="1"/>
    <s v="Calle de la Hacienda de Pavones"/>
    <s v=""/>
    <n v="736"/>
    <n v="148000"/>
    <n v="2467"/>
    <x v="1"/>
    <x v="0"/>
    <x v="0"/>
    <m/>
    <n v="5.9675675675675673E-2"/>
  </r>
  <r>
    <n v="5777"/>
    <n v="15965"/>
    <x v="77"/>
    <x v="77"/>
    <n v="60"/>
    <n v="51"/>
    <x v="3"/>
    <n v="1"/>
    <s v="Calle de la Hacienda de Pavones"/>
    <s v="2"/>
    <n v="736"/>
    <n v="148000"/>
    <n v="2467"/>
    <x v="1"/>
    <x v="1"/>
    <x v="0"/>
    <m/>
    <n v="5.9675675675675673E-2"/>
  </r>
  <r>
    <n v="5844"/>
    <n v="15898"/>
    <x v="28"/>
    <x v="28"/>
    <n v="49"/>
    <n v="45"/>
    <x v="0"/>
    <n v="1"/>
    <s v="Avenida de Moratalaz"/>
    <s v="1"/>
    <n v="736"/>
    <n v="148000"/>
    <n v="3020"/>
    <x v="1"/>
    <x v="1"/>
    <x v="0"/>
    <m/>
    <n v="5.9675675675675673E-2"/>
  </r>
  <r>
    <n v="10202"/>
    <n v="11540"/>
    <x v="84"/>
    <x v="84"/>
    <n v="55"/>
    <n v="50"/>
    <x v="0"/>
    <n v="1"/>
    <s v="Calle Mojácar"/>
    <s v="3"/>
    <n v="736"/>
    <n v="148000"/>
    <n v="2691"/>
    <x v="0"/>
    <x v="1"/>
    <x v="0"/>
    <b v="1"/>
    <n v="5.9675675675675673E-2"/>
  </r>
  <r>
    <n v="10227"/>
    <n v="11515"/>
    <x v="76"/>
    <x v="76"/>
    <n v="70"/>
    <n v="63"/>
    <x v="3"/>
    <n v="1"/>
    <s v=""/>
    <s v="2"/>
    <n v="736"/>
    <n v="148000"/>
    <n v="2114"/>
    <x v="1"/>
    <x v="0"/>
    <x v="0"/>
    <m/>
    <n v="5.9675675675675673E-2"/>
  </r>
  <r>
    <n v="13000"/>
    <n v="8742"/>
    <x v="34"/>
    <x v="34"/>
    <n v="56"/>
    <n v="53"/>
    <x v="3"/>
    <n v="1"/>
    <s v="Calle Tajuya"/>
    <s v="2"/>
    <n v="736"/>
    <n v="148000"/>
    <n v="2643"/>
    <x v="1"/>
    <x v="0"/>
    <x v="0"/>
    <m/>
    <n v="5.9675675675675673E-2"/>
  </r>
  <r>
    <n v="16249"/>
    <n v="5493"/>
    <x v="22"/>
    <x v="22"/>
    <n v="70"/>
    <n v="60"/>
    <x v="3"/>
    <n v="1"/>
    <s v="Calle Marina Lavandeira"/>
    <s v="3"/>
    <n v="736"/>
    <n v="148000"/>
    <n v="2114"/>
    <x v="0"/>
    <x v="0"/>
    <x v="0"/>
    <m/>
    <n v="5.9675675675675673E-2"/>
  </r>
  <r>
    <n v="16658"/>
    <n v="5084"/>
    <x v="1"/>
    <x v="1"/>
    <n v="74"/>
    <n v="68"/>
    <x v="3"/>
    <n v="1"/>
    <s v="Calle Alba de Tormes"/>
    <s v="4"/>
    <n v="736"/>
    <n v="148000"/>
    <n v="2000"/>
    <x v="1"/>
    <x v="0"/>
    <x v="0"/>
    <m/>
    <n v="5.9675675675675673E-2"/>
  </r>
  <r>
    <n v="16680"/>
    <n v="5062"/>
    <x v="1"/>
    <x v="1"/>
    <n v="74"/>
    <n v="70"/>
    <x v="3"/>
    <n v="1"/>
    <s v="Calle Alba de Tormes"/>
    <s v="4"/>
    <n v="736"/>
    <n v="148000"/>
    <n v="2000"/>
    <x v="1"/>
    <x v="0"/>
    <x v="0"/>
    <m/>
    <n v="5.9675675675675673E-2"/>
  </r>
  <r>
    <n v="17011"/>
    <n v="4731"/>
    <x v="32"/>
    <x v="32"/>
    <n v="57"/>
    <n v="50"/>
    <x v="0"/>
    <n v="1"/>
    <s v="Calle de Argüeso"/>
    <s v="2"/>
    <n v="736"/>
    <n v="148000"/>
    <n v="2596"/>
    <x v="0"/>
    <x v="0"/>
    <x v="0"/>
    <m/>
    <n v="5.9675675675675673E-2"/>
  </r>
  <r>
    <n v="17240"/>
    <n v="4502"/>
    <x v="1"/>
    <x v="1"/>
    <n v="63"/>
    <n v="55"/>
    <x v="3"/>
    <n v="1"/>
    <s v="Calle de Belzunegui"/>
    <s v="3"/>
    <n v="736"/>
    <n v="148000"/>
    <n v="2349"/>
    <x v="0"/>
    <x v="0"/>
    <x v="0"/>
    <m/>
    <n v="5.9675675675675673E-2"/>
  </r>
  <r>
    <n v="18586"/>
    <n v="3156"/>
    <x v="87"/>
    <x v="87"/>
    <n v="34"/>
    <n v="29"/>
    <x v="2"/>
    <n v="1"/>
    <s v="san lorenzo"/>
    <s v="5"/>
    <n v="736"/>
    <n v="148000"/>
    <n v="4353"/>
    <x v="0"/>
    <x v="1"/>
    <x v="0"/>
    <m/>
    <n v="5.9675675675675673E-2"/>
  </r>
  <r>
    <n v="6458"/>
    <n v="15284"/>
    <x v="46"/>
    <x v="46"/>
    <n v="65"/>
    <n v="55"/>
    <x v="3"/>
    <n v="1"/>
    <s v="Paseo DE LOS OLIVOS"/>
    <s v="2"/>
    <n v="737"/>
    <n v="148270"/>
    <n v="2281"/>
    <x v="1"/>
    <x v="0"/>
    <x v="0"/>
    <m/>
    <n v="5.964793956970392E-2"/>
  </r>
  <r>
    <n v="6459"/>
    <n v="15283"/>
    <x v="29"/>
    <x v="29"/>
    <n v="62"/>
    <n v="50"/>
    <x v="3"/>
    <n v="1"/>
    <s v=""/>
    <s v=""/>
    <n v="737"/>
    <n v="148270"/>
    <n v="2391"/>
    <x v="0"/>
    <x v="0"/>
    <x v="2"/>
    <m/>
    <n v="5.964793956970392E-2"/>
  </r>
  <r>
    <n v="16699"/>
    <n v="5043"/>
    <x v="12"/>
    <x v="12"/>
    <n v="77"/>
    <n v="58"/>
    <x v="0"/>
    <n v="1"/>
    <s v=""/>
    <s v="1"/>
    <n v="738"/>
    <n v="148470"/>
    <n v="1928"/>
    <x v="0"/>
    <x v="0"/>
    <x v="0"/>
    <m/>
    <n v="5.9648413820973932E-2"/>
  </r>
  <r>
    <n v="16815"/>
    <n v="4927"/>
    <x v="12"/>
    <x v="12"/>
    <n v="77"/>
    <n v="57"/>
    <x v="0"/>
    <n v="1"/>
    <s v=""/>
    <s v=""/>
    <n v="738"/>
    <n v="148470"/>
    <n v="1928"/>
    <x v="0"/>
    <x v="0"/>
    <x v="2"/>
    <m/>
    <n v="5.9648413820973932E-2"/>
  </r>
  <r>
    <n v="1655"/>
    <n v="20087"/>
    <x v="20"/>
    <x v="20"/>
    <n v="60"/>
    <n v="50"/>
    <x v="0"/>
    <n v="1"/>
    <s v=""/>
    <s v="2"/>
    <n v="738"/>
    <n v="148500"/>
    <n v="2475"/>
    <x v="0"/>
    <x v="1"/>
    <x v="0"/>
    <b v="1"/>
    <n v="5.9636363636363633E-2"/>
  </r>
  <r>
    <n v="1939"/>
    <n v="19803"/>
    <x v="14"/>
    <x v="14"/>
    <n v="83"/>
    <n v="63"/>
    <x v="0"/>
    <n v="1"/>
    <s v="Calle Luis de la Torre"/>
    <s v="2"/>
    <n v="738"/>
    <n v="148500"/>
    <n v="1789"/>
    <x v="0"/>
    <x v="0"/>
    <x v="0"/>
    <m/>
    <n v="5.9636363636363633E-2"/>
  </r>
  <r>
    <n v="4682"/>
    <n v="17060"/>
    <x v="9"/>
    <x v="9"/>
    <n v="75"/>
    <n v="65"/>
    <x v="0"/>
    <n v="2"/>
    <s v=""/>
    <s v=""/>
    <n v="738"/>
    <n v="148500"/>
    <n v="1980"/>
    <x v="0"/>
    <x v="0"/>
    <x v="0"/>
    <m/>
    <n v="5.9636363636363633E-2"/>
  </r>
  <r>
    <n v="5821"/>
    <n v="15921"/>
    <x v="77"/>
    <x v="77"/>
    <n v="65"/>
    <n v="58"/>
    <x v="3"/>
    <n v="1"/>
    <s v="Avenida de Moratalaz"/>
    <s v="2"/>
    <n v="738"/>
    <n v="148500"/>
    <n v="2285"/>
    <x v="0"/>
    <x v="2"/>
    <x v="0"/>
    <m/>
    <n v="5.9636363636363633E-2"/>
  </r>
  <r>
    <n v="16507"/>
    <n v="5235"/>
    <x v="52"/>
    <x v="52"/>
    <n v="48"/>
    <n v="45"/>
    <x v="1"/>
    <n v="1"/>
    <s v="Paseo de Santa María de la Cabeza"/>
    <s v="Bajo"/>
    <n v="738"/>
    <n v="148500"/>
    <n v="3094"/>
    <x v="0"/>
    <x v="1"/>
    <x v="0"/>
    <m/>
    <n v="5.9636363636363633E-2"/>
  </r>
  <r>
    <n v="1410"/>
    <n v="20332"/>
    <x v="42"/>
    <x v="42"/>
    <n v="66"/>
    <n v="56"/>
    <x v="0"/>
    <n v="1"/>
    <s v="Paseo DE VILLAMANRIQUE"/>
    <s v="2"/>
    <n v="738"/>
    <n v="148600"/>
    <n v="2252"/>
    <x v="0"/>
    <x v="1"/>
    <x v="0"/>
    <m/>
    <n v="5.9596231493943469E-2"/>
  </r>
  <r>
    <n v="770"/>
    <n v="20972"/>
    <x v="18"/>
    <x v="18"/>
    <n v="117"/>
    <n v="76"/>
    <x v="0"/>
    <n v="1"/>
    <s v="Calle Transversal Sexta"/>
    <s v="Bajo"/>
    <n v="740"/>
    <n v="149000"/>
    <n v="1274"/>
    <x v="0"/>
    <x v="1"/>
    <x v="0"/>
    <m/>
    <n v="5.959731543624161E-2"/>
  </r>
  <r>
    <n v="773"/>
    <n v="20969"/>
    <x v="13"/>
    <x v="13"/>
    <n v="85"/>
    <n v="68"/>
    <x v="3"/>
    <n v="1"/>
    <s v=""/>
    <s v="3"/>
    <n v="740"/>
    <n v="149000"/>
    <n v="1753"/>
    <x v="0"/>
    <x v="1"/>
    <x v="0"/>
    <m/>
    <n v="5.959731543624161E-2"/>
  </r>
  <r>
    <n v="1340"/>
    <n v="20402"/>
    <x v="23"/>
    <x v="23"/>
    <n v="60"/>
    <n v="48"/>
    <x v="0"/>
    <n v="1"/>
    <s v="Avenida del Ensanche de Vallecas"/>
    <s v="2"/>
    <n v="740"/>
    <n v="149000"/>
    <n v="2483"/>
    <x v="0"/>
    <x v="1"/>
    <x v="2"/>
    <m/>
    <n v="5.959731543624161E-2"/>
  </r>
  <r>
    <n v="1631"/>
    <n v="20111"/>
    <x v="42"/>
    <x v="42"/>
    <n v="65"/>
    <n v="60"/>
    <x v="0"/>
    <n v="1"/>
    <s v="Calle Paso de Villamanrique"/>
    <s v="2"/>
    <n v="740"/>
    <n v="149000"/>
    <n v="2292"/>
    <x v="0"/>
    <x v="1"/>
    <x v="0"/>
    <b v="1"/>
    <n v="5.959731543624161E-2"/>
  </r>
  <r>
    <n v="1633"/>
    <n v="20109"/>
    <x v="23"/>
    <x v="23"/>
    <n v="70"/>
    <n v="50"/>
    <x v="1"/>
    <n v="1"/>
    <s v="Carretera Villaverde a Vallecas"/>
    <s v="1"/>
    <n v="740"/>
    <n v="149000"/>
    <n v="2129"/>
    <x v="0"/>
    <x v="1"/>
    <x v="0"/>
    <m/>
    <n v="5.959731543624161E-2"/>
  </r>
  <r>
    <n v="1864"/>
    <n v="19878"/>
    <x v="0"/>
    <x v="0"/>
    <n v="90"/>
    <n v="75"/>
    <x v="3"/>
    <n v="2"/>
    <s v=""/>
    <s v=""/>
    <n v="740"/>
    <n v="149000"/>
    <n v="1656"/>
    <x v="1"/>
    <x v="2"/>
    <x v="2"/>
    <m/>
    <n v="5.959731543624161E-2"/>
  </r>
  <r>
    <n v="2382"/>
    <n v="19360"/>
    <x v="15"/>
    <x v="15"/>
    <n v="44"/>
    <n v="38"/>
    <x v="1"/>
    <n v="1"/>
    <s v="Avenida de Cordoba"/>
    <s v="1"/>
    <n v="740"/>
    <n v="149000"/>
    <n v="3386"/>
    <x v="0"/>
    <x v="1"/>
    <x v="1"/>
    <b v="1"/>
    <n v="5.959731543624161E-2"/>
  </r>
  <r>
    <n v="2436"/>
    <n v="19306"/>
    <x v="0"/>
    <x v="0"/>
    <n v="108"/>
    <n v="93"/>
    <x v="3"/>
    <n v="2"/>
    <s v=""/>
    <s v="1"/>
    <n v="740"/>
    <n v="149000"/>
    <n v="1380"/>
    <x v="1"/>
    <x v="1"/>
    <x v="0"/>
    <m/>
    <n v="5.959731543624161E-2"/>
  </r>
  <r>
    <n v="2486"/>
    <n v="19256"/>
    <x v="14"/>
    <x v="14"/>
    <n v="116"/>
    <n v="93"/>
    <x v="3"/>
    <n v="2"/>
    <s v="Calle Cristo de la Victoria"/>
    <s v="1"/>
    <n v="740"/>
    <n v="149000"/>
    <n v="1284"/>
    <x v="0"/>
    <x v="0"/>
    <x v="0"/>
    <m/>
    <n v="5.959731543624161E-2"/>
  </r>
  <r>
    <n v="2827"/>
    <n v="18915"/>
    <x v="50"/>
    <x v="50"/>
    <n v="42"/>
    <n v="40"/>
    <x v="1"/>
    <n v="1"/>
    <s v="Calle Tablada"/>
    <s v="1"/>
    <n v="740"/>
    <n v="149000"/>
    <n v="3548"/>
    <x v="0"/>
    <x v="0"/>
    <x v="0"/>
    <m/>
    <n v="5.959731543624161E-2"/>
  </r>
  <r>
    <n v="4048"/>
    <n v="17694"/>
    <x v="82"/>
    <x v="82"/>
    <n v="62"/>
    <n v="40"/>
    <x v="2"/>
    <n v="1"/>
    <s v="Calle de Narciso Serra"/>
    <s v="Bajo"/>
    <n v="740"/>
    <n v="149000"/>
    <n v="2403"/>
    <x v="0"/>
    <x v="0"/>
    <x v="1"/>
    <b v="1"/>
    <n v="5.959731543624161E-2"/>
  </r>
  <r>
    <n v="4617"/>
    <n v="17125"/>
    <x v="82"/>
    <x v="82"/>
    <n v="62"/>
    <n v="54"/>
    <x v="1"/>
    <n v="1"/>
    <s v="Calle de Narciso Serra"/>
    <s v="Bajo"/>
    <n v="740"/>
    <n v="149000"/>
    <n v="2403"/>
    <x v="0"/>
    <x v="0"/>
    <x v="0"/>
    <m/>
    <n v="5.959731543624161E-2"/>
  </r>
  <r>
    <n v="4643"/>
    <n v="17099"/>
    <x v="2"/>
    <x v="2"/>
    <n v="84"/>
    <n v="66"/>
    <x v="3"/>
    <n v="1"/>
    <s v="Calle del Puerto de Balbarán"/>
    <s v="1"/>
    <n v="740"/>
    <n v="149000"/>
    <n v="1774"/>
    <x v="0"/>
    <x v="0"/>
    <x v="0"/>
    <m/>
    <n v="5.959731543624161E-2"/>
  </r>
  <r>
    <n v="4756"/>
    <n v="16986"/>
    <x v="2"/>
    <x v="2"/>
    <n v="87"/>
    <n v="70"/>
    <x v="0"/>
    <n v="1"/>
    <s v="Calle Encarnación González"/>
    <s v="1"/>
    <n v="740"/>
    <n v="149000"/>
    <n v="1713"/>
    <x v="0"/>
    <x v="1"/>
    <x v="2"/>
    <m/>
    <n v="5.959731543624161E-2"/>
  </r>
  <r>
    <n v="4936"/>
    <n v="16806"/>
    <x v="2"/>
    <x v="2"/>
    <n v="70"/>
    <n v="65"/>
    <x v="0"/>
    <n v="2"/>
    <s v="Calle Puerto de Almansa"/>
    <s v="1"/>
    <n v="740"/>
    <n v="149000"/>
    <n v="2129"/>
    <x v="0"/>
    <x v="0"/>
    <x v="0"/>
    <m/>
    <n v="5.959731543624161E-2"/>
  </r>
  <r>
    <n v="5028"/>
    <n v="16714"/>
    <x v="2"/>
    <x v="2"/>
    <n v="75"/>
    <n v="71"/>
    <x v="0"/>
    <n v="1"/>
    <s v="Juana Elorza"/>
    <s v="1"/>
    <n v="740"/>
    <n v="149000"/>
    <n v="1987"/>
    <x v="0"/>
    <x v="1"/>
    <x v="0"/>
    <m/>
    <n v="5.959731543624161E-2"/>
  </r>
  <r>
    <n v="5480"/>
    <n v="16262"/>
    <x v="33"/>
    <x v="33"/>
    <n v="79"/>
    <n v="64"/>
    <x v="3"/>
    <n v="1"/>
    <s v="Calle Marchamalo"/>
    <s v="Bajo"/>
    <n v="740"/>
    <n v="149000"/>
    <n v="1886"/>
    <x v="0"/>
    <x v="1"/>
    <x v="0"/>
    <b v="1"/>
    <n v="5.959731543624161E-2"/>
  </r>
  <r>
    <n v="5629"/>
    <n v="16113"/>
    <x v="6"/>
    <x v="6"/>
    <n v="77"/>
    <n v="63"/>
    <x v="0"/>
    <n v="1"/>
    <s v="Avenida de la Albufera"/>
    <s v="2"/>
    <n v="740"/>
    <n v="149000"/>
    <n v="1935"/>
    <x v="1"/>
    <x v="0"/>
    <x v="0"/>
    <m/>
    <n v="5.959731543624161E-2"/>
  </r>
  <r>
    <n v="5770"/>
    <n v="15972"/>
    <x v="61"/>
    <x v="61"/>
    <n v="88"/>
    <n v="63"/>
    <x v="3"/>
    <n v="2"/>
    <s v=""/>
    <s v="2"/>
    <n v="740"/>
    <n v="149000"/>
    <n v="1693"/>
    <x v="1"/>
    <x v="0"/>
    <x v="0"/>
    <m/>
    <n v="5.959731543624161E-2"/>
  </r>
  <r>
    <n v="5984"/>
    <n v="15758"/>
    <x v="54"/>
    <x v="54"/>
    <n v="58"/>
    <n v="55"/>
    <x v="0"/>
    <n v="1"/>
    <s v="Calle de la Encomienda de Palacios"/>
    <s v="1"/>
    <n v="740"/>
    <n v="149000"/>
    <n v="2569"/>
    <x v="0"/>
    <x v="0"/>
    <x v="0"/>
    <m/>
    <n v="5.959731543624161E-2"/>
  </r>
  <r>
    <n v="6228"/>
    <n v="15514"/>
    <x v="29"/>
    <x v="29"/>
    <n v="85"/>
    <n v="82"/>
    <x v="3"/>
    <n v="1"/>
    <s v=""/>
    <s v="Bajo"/>
    <n v="740"/>
    <n v="149000"/>
    <n v="1753"/>
    <x v="0"/>
    <x v="1"/>
    <x v="0"/>
    <b v="1"/>
    <n v="5.959731543624161E-2"/>
  </r>
  <r>
    <n v="6323"/>
    <n v="15419"/>
    <x v="16"/>
    <x v="16"/>
    <n v="80"/>
    <n v="68"/>
    <x v="0"/>
    <n v="1"/>
    <s v="Calle de Gallur"/>
    <s v="4"/>
    <n v="740"/>
    <n v="149000"/>
    <n v="1862"/>
    <x v="0"/>
    <x v="1"/>
    <x v="0"/>
    <m/>
    <n v="5.959731543624161E-2"/>
  </r>
  <r>
    <n v="6470"/>
    <n v="15272"/>
    <x v="48"/>
    <x v="48"/>
    <n v="77"/>
    <n v="62"/>
    <x v="3"/>
    <n v="1"/>
    <s v="Calle Sepulveda"/>
    <s v="2"/>
    <n v="740"/>
    <n v="149000"/>
    <n v="1935"/>
    <x v="1"/>
    <x v="1"/>
    <x v="0"/>
    <m/>
    <n v="5.959731543624161E-2"/>
  </r>
  <r>
    <n v="8263"/>
    <n v="13479"/>
    <x v="78"/>
    <x v="78"/>
    <n v="54"/>
    <n v="39"/>
    <x v="1"/>
    <n v="1"/>
    <s v="Calle Aurora"/>
    <s v=""/>
    <n v="740"/>
    <n v="149000"/>
    <n v="2759"/>
    <x v="0"/>
    <x v="0"/>
    <x v="1"/>
    <b v="1"/>
    <n v="5.959731543624161E-2"/>
  </r>
  <r>
    <n v="8350"/>
    <n v="13392"/>
    <x v="59"/>
    <x v="59"/>
    <n v="50"/>
    <n v="41"/>
    <x v="0"/>
    <n v="1"/>
    <s v=""/>
    <s v=""/>
    <n v="740"/>
    <n v="149000"/>
    <n v="2980"/>
    <x v="0"/>
    <x v="1"/>
    <x v="2"/>
    <m/>
    <n v="5.959731543624161E-2"/>
  </r>
  <r>
    <n v="10070"/>
    <n v="11672"/>
    <x v="84"/>
    <x v="84"/>
    <n v="55"/>
    <n v="50"/>
    <x v="0"/>
    <n v="1"/>
    <s v="Calle Vélez Rubio"/>
    <s v="1"/>
    <n v="740"/>
    <n v="149000"/>
    <n v="2709"/>
    <x v="0"/>
    <x v="1"/>
    <x v="0"/>
    <m/>
    <n v="5.959731543624161E-2"/>
  </r>
  <r>
    <n v="10360"/>
    <n v="11382"/>
    <x v="76"/>
    <x v="76"/>
    <n v="65"/>
    <n v="59"/>
    <x v="3"/>
    <n v="1"/>
    <s v=""/>
    <s v="2"/>
    <n v="740"/>
    <n v="149000"/>
    <n v="2292"/>
    <x v="1"/>
    <x v="0"/>
    <x v="0"/>
    <m/>
    <n v="5.959731543624161E-2"/>
  </r>
  <r>
    <n v="10379"/>
    <n v="11363"/>
    <x v="47"/>
    <x v="47"/>
    <n v="61"/>
    <n v="55"/>
    <x v="3"/>
    <n v="1"/>
    <s v="Calle Ángel Luis de la Herrán"/>
    <s v="5"/>
    <n v="740"/>
    <n v="149000"/>
    <n v="2443"/>
    <x v="1"/>
    <x v="0"/>
    <x v="0"/>
    <m/>
    <n v="5.959731543624161E-2"/>
  </r>
  <r>
    <n v="11008"/>
    <n v="10734"/>
    <x v="81"/>
    <x v="81"/>
    <n v="32"/>
    <n v="28"/>
    <x v="1"/>
    <n v="1"/>
    <s v="Calle de Ponzano"/>
    <s v="2"/>
    <n v="740"/>
    <n v="149000"/>
    <n v="4656"/>
    <x v="0"/>
    <x v="1"/>
    <x v="1"/>
    <m/>
    <n v="5.959731543624161E-2"/>
  </r>
  <r>
    <n v="12700"/>
    <n v="9042"/>
    <x v="60"/>
    <x v="60"/>
    <n v="50"/>
    <n v="46"/>
    <x v="1"/>
    <n v="1"/>
    <s v="Calle Agami"/>
    <s v="2"/>
    <n v="740"/>
    <n v="149000"/>
    <n v="2980"/>
    <x v="0"/>
    <x v="0"/>
    <x v="0"/>
    <m/>
    <n v="5.959731543624161E-2"/>
  </r>
  <r>
    <n v="13330"/>
    <n v="8412"/>
    <x v="64"/>
    <x v="64"/>
    <n v="51"/>
    <n v="45"/>
    <x v="0"/>
    <n v="1"/>
    <s v="San Secundino"/>
    <s v="2"/>
    <n v="740"/>
    <n v="149000"/>
    <n v="2922"/>
    <x v="0"/>
    <x v="1"/>
    <x v="0"/>
    <m/>
    <n v="5.959731543624161E-2"/>
  </r>
  <r>
    <n v="13692"/>
    <n v="8050"/>
    <x v="34"/>
    <x v="34"/>
    <n v="86"/>
    <n v="80"/>
    <x v="3"/>
    <n v="1"/>
    <s v="Calle de Berastegui"/>
    <s v="1"/>
    <n v="740"/>
    <n v="149000"/>
    <n v="1733"/>
    <x v="0"/>
    <x v="0"/>
    <x v="0"/>
    <m/>
    <n v="5.959731543624161E-2"/>
  </r>
  <r>
    <n v="13846"/>
    <n v="7896"/>
    <x v="64"/>
    <x v="64"/>
    <n v="64"/>
    <n v="62"/>
    <x v="3"/>
    <n v="1"/>
    <s v="Calle de José Barbastre"/>
    <s v="1"/>
    <n v="740"/>
    <n v="149000"/>
    <n v="2328"/>
    <x v="0"/>
    <x v="1"/>
    <x v="0"/>
    <m/>
    <n v="5.959731543624161E-2"/>
  </r>
  <r>
    <n v="13942"/>
    <n v="7800"/>
    <x v="60"/>
    <x v="60"/>
    <n v="50"/>
    <n v="38"/>
    <x v="0"/>
    <n v="1"/>
    <s v="Calle de Boldano"/>
    <s v="2"/>
    <n v="740"/>
    <n v="149000"/>
    <n v="2980"/>
    <x v="0"/>
    <x v="0"/>
    <x v="0"/>
    <m/>
    <n v="5.959731543624161E-2"/>
  </r>
  <r>
    <n v="15851"/>
    <n v="5891"/>
    <x v="22"/>
    <x v="22"/>
    <n v="70"/>
    <n v="57"/>
    <x v="3"/>
    <n v="1"/>
    <s v="Calle Jabirú"/>
    <s v="4"/>
    <n v="740"/>
    <n v="149000"/>
    <n v="2129"/>
    <x v="0"/>
    <x v="0"/>
    <x v="0"/>
    <m/>
    <n v="5.959731543624161E-2"/>
  </r>
  <r>
    <n v="16486"/>
    <n v="5256"/>
    <x v="12"/>
    <x v="12"/>
    <n v="75"/>
    <n v="69"/>
    <x v="0"/>
    <n v="1"/>
    <s v=""/>
    <s v="3"/>
    <n v="740"/>
    <n v="149000"/>
    <n v="1987"/>
    <x v="0"/>
    <x v="1"/>
    <x v="0"/>
    <m/>
    <n v="5.959731543624161E-2"/>
  </r>
  <r>
    <n v="17250"/>
    <n v="4492"/>
    <x v="22"/>
    <x v="22"/>
    <n v="77"/>
    <n v="71"/>
    <x v="3"/>
    <n v="1"/>
    <s v="HUMANITARIAS"/>
    <s v="2"/>
    <n v="740"/>
    <n v="149000"/>
    <n v="1935"/>
    <x v="0"/>
    <x v="0"/>
    <x v="0"/>
    <m/>
    <n v="5.959731543624161E-2"/>
  </r>
  <r>
    <n v="17983"/>
    <n v="3759"/>
    <x v="38"/>
    <x v="38"/>
    <n v="26"/>
    <n v="21"/>
    <x v="2"/>
    <n v="1"/>
    <s v="Calle Salitre"/>
    <s v="3"/>
    <n v="740"/>
    <n v="149000"/>
    <n v="5731"/>
    <x v="0"/>
    <x v="1"/>
    <x v="0"/>
    <m/>
    <n v="5.959731543624161E-2"/>
  </r>
  <r>
    <n v="20653"/>
    <n v="1089"/>
    <x v="53"/>
    <x v="53"/>
    <n v="66"/>
    <n v="40"/>
    <x v="2"/>
    <n v="1"/>
    <s v="Calle de Embajadores"/>
    <s v="Semi-sótano interior"/>
    <n v="740"/>
    <n v="149000"/>
    <n v="2258"/>
    <x v="0"/>
    <x v="0"/>
    <x v="1"/>
    <m/>
    <n v="5.959731543624161E-2"/>
  </r>
  <r>
    <n v="21283"/>
    <n v="459"/>
    <x v="23"/>
    <x v="23"/>
    <n v="60"/>
    <n v="48"/>
    <x v="0"/>
    <n v="1"/>
    <s v="Avenida del Ensanche de Vallecas"/>
    <s v="2"/>
    <n v="740"/>
    <n v="149000"/>
    <n v="2667"/>
    <x v="0"/>
    <x v="1"/>
    <x v="2"/>
    <m/>
    <n v="5.959731543624161E-2"/>
  </r>
  <r>
    <n v="21447"/>
    <n v="295"/>
    <x v="48"/>
    <x v="48"/>
    <n v="60"/>
    <n v="56"/>
    <x v="0"/>
    <n v="1"/>
    <s v="Calle San Juan de Mata"/>
    <s v="4"/>
    <n v="740"/>
    <n v="149000"/>
    <n v="2483"/>
    <x v="0"/>
    <x v="0"/>
    <x v="0"/>
    <m/>
    <n v="5.959731543624161E-2"/>
  </r>
  <r>
    <n v="6030"/>
    <n v="15712"/>
    <x v="46"/>
    <x v="46"/>
    <n v="67"/>
    <n v="65"/>
    <x v="3"/>
    <n v="1"/>
    <s v=""/>
    <s v="3"/>
    <n v="742"/>
    <n v="149500"/>
    <n v="2231"/>
    <x v="0"/>
    <x v="0"/>
    <x v="2"/>
    <m/>
    <n v="5.9558528428093643E-2"/>
  </r>
  <r>
    <n v="12970"/>
    <n v="8772"/>
    <x v="34"/>
    <x v="34"/>
    <n v="62"/>
    <n v="58"/>
    <x v="3"/>
    <n v="1"/>
    <s v="Carolina coronado"/>
    <s v="2"/>
    <n v="742"/>
    <n v="149500"/>
    <n v="2411"/>
    <x v="0"/>
    <x v="0"/>
    <x v="0"/>
    <m/>
    <n v="5.9558528428093643E-2"/>
  </r>
  <r>
    <n v="1372"/>
    <n v="20370"/>
    <x v="20"/>
    <x v="20"/>
    <n v="67"/>
    <n v="61"/>
    <x v="0"/>
    <n v="1"/>
    <s v=""/>
    <s v="2"/>
    <n v="742"/>
    <n v="149700"/>
    <n v="2234"/>
    <x v="0"/>
    <x v="0"/>
    <x v="2"/>
    <m/>
    <n v="5.9478957915831666E-2"/>
  </r>
  <r>
    <n v="1908"/>
    <n v="19834"/>
    <x v="15"/>
    <x v="15"/>
    <n v="92"/>
    <n v="82"/>
    <x v="3"/>
    <n v="2"/>
    <s v="Calle del Amor Hermoso"/>
    <s v="4"/>
    <n v="743"/>
    <n v="149900"/>
    <n v="1629"/>
    <x v="0"/>
    <x v="0"/>
    <x v="0"/>
    <m/>
    <n v="5.9479653102068042E-2"/>
  </r>
  <r>
    <n v="1910"/>
    <n v="19832"/>
    <x v="15"/>
    <x v="15"/>
    <n v="74"/>
    <n v="65"/>
    <x v="0"/>
    <n v="1"/>
    <s v="Calle de Antonio López"/>
    <s v="2"/>
    <n v="743"/>
    <n v="149900"/>
    <n v="2026"/>
    <x v="0"/>
    <x v="1"/>
    <x v="1"/>
    <m/>
    <n v="5.9479653102068042E-2"/>
  </r>
  <r>
    <n v="1967"/>
    <n v="19775"/>
    <x v="40"/>
    <x v="40"/>
    <n v="58"/>
    <n v="53"/>
    <x v="0"/>
    <n v="1"/>
    <s v="Calle General Marva"/>
    <s v="2"/>
    <n v="743"/>
    <n v="149900"/>
    <n v="2584"/>
    <x v="0"/>
    <x v="0"/>
    <x v="0"/>
    <m/>
    <n v="5.9479653102068042E-2"/>
  </r>
  <r>
    <n v="2125"/>
    <n v="19617"/>
    <x v="0"/>
    <x v="0"/>
    <n v="100"/>
    <n v="85"/>
    <x v="3"/>
    <n v="2"/>
    <s v=""/>
    <s v="4"/>
    <n v="743"/>
    <n v="149900"/>
    <n v="1499"/>
    <x v="0"/>
    <x v="0"/>
    <x v="0"/>
    <m/>
    <n v="5.9479653102068042E-2"/>
  </r>
  <r>
    <n v="5832"/>
    <n v="15910"/>
    <x v="70"/>
    <x v="70"/>
    <n v="41"/>
    <n v="35"/>
    <x v="1"/>
    <n v="1"/>
    <s v="Calle Arroyo de las Pilillas"/>
    <s v="Bajo"/>
    <n v="743"/>
    <n v="149900"/>
    <n v="3656"/>
    <x v="0"/>
    <x v="0"/>
    <x v="2"/>
    <b v="1"/>
    <n v="5.9479653102068042E-2"/>
  </r>
  <r>
    <n v="6298"/>
    <n v="15444"/>
    <x v="29"/>
    <x v="29"/>
    <n v="65"/>
    <n v="60"/>
    <x v="3"/>
    <n v="1"/>
    <s v=""/>
    <s v="2"/>
    <n v="743"/>
    <n v="149900"/>
    <n v="2306"/>
    <x v="0"/>
    <x v="0"/>
    <x v="0"/>
    <m/>
    <n v="5.9479653102068042E-2"/>
  </r>
  <r>
    <n v="9758"/>
    <n v="11984"/>
    <x v="47"/>
    <x v="47"/>
    <n v="61"/>
    <n v="55"/>
    <x v="3"/>
    <n v="1"/>
    <s v="Calle Ángel Luis de la Herrán"/>
    <s v="5"/>
    <n v="743"/>
    <n v="149900"/>
    <n v="2457"/>
    <x v="0"/>
    <x v="0"/>
    <x v="0"/>
    <m/>
    <n v="5.9479653102068042E-2"/>
  </r>
  <r>
    <n v="16712"/>
    <n v="5030"/>
    <x v="17"/>
    <x v="17"/>
    <n v="79"/>
    <n v="76"/>
    <x v="3"/>
    <n v="1"/>
    <s v="Calle Allariz"/>
    <s v="4"/>
    <n v="743"/>
    <n v="149900"/>
    <n v="1897"/>
    <x v="0"/>
    <x v="0"/>
    <x v="1"/>
    <m/>
    <n v="5.9479653102068042E-2"/>
  </r>
  <r>
    <n v="6134"/>
    <n v="15608"/>
    <x v="16"/>
    <x v="16"/>
    <n v="85"/>
    <n v="78"/>
    <x v="3"/>
    <n v="1"/>
    <s v="gallur"/>
    <s v="2"/>
    <n v="744"/>
    <n v="149990"/>
    <n v="1765"/>
    <x v="0"/>
    <x v="1"/>
    <x v="0"/>
    <m/>
    <n v="5.9523968264550968E-2"/>
  </r>
  <r>
    <n v="16247"/>
    <n v="5495"/>
    <x v="12"/>
    <x v="12"/>
    <n v="86"/>
    <n v="73"/>
    <x v="4"/>
    <n v="1"/>
    <s v=""/>
    <s v="2"/>
    <n v="744"/>
    <n v="149999"/>
    <n v="1744"/>
    <x v="1"/>
    <x v="0"/>
    <x v="0"/>
    <m/>
    <n v="5.9520396802645349E-2"/>
  </r>
  <r>
    <n v="28"/>
    <n v="21714"/>
    <x v="26"/>
    <x v="26"/>
    <n v="65"/>
    <n v="63"/>
    <x v="3"/>
    <n v="1"/>
    <s v="Calle Villajoyosa"/>
    <s v="1"/>
    <n v="744"/>
    <n v="150000"/>
    <n v="2308"/>
    <x v="1"/>
    <x v="1"/>
    <x v="0"/>
    <m/>
    <n v="5.9520000000000003E-2"/>
  </r>
  <r>
    <n v="406"/>
    <n v="21336"/>
    <x v="27"/>
    <x v="27"/>
    <n v="80"/>
    <n v="75"/>
    <x v="3"/>
    <n v="1"/>
    <s v="Calle Manojo de Rosas"/>
    <s v="1"/>
    <n v="744"/>
    <n v="150000"/>
    <n v="1875"/>
    <x v="0"/>
    <x v="0"/>
    <x v="0"/>
    <m/>
    <n v="5.9520000000000003E-2"/>
  </r>
  <r>
    <n v="500"/>
    <n v="21242"/>
    <x v="18"/>
    <x v="18"/>
    <n v="67"/>
    <n v="60"/>
    <x v="3"/>
    <n v="1"/>
    <s v="Calle José del pino Jiménez"/>
    <s v="1"/>
    <n v="744"/>
    <n v="150000"/>
    <n v="2239"/>
    <x v="0"/>
    <x v="0"/>
    <x v="0"/>
    <m/>
    <n v="5.9520000000000003E-2"/>
  </r>
  <r>
    <n v="1865"/>
    <n v="19877"/>
    <x v="36"/>
    <x v="36"/>
    <n v="110"/>
    <n v="93"/>
    <x v="3"/>
    <n v="2"/>
    <s v="Calle de Ibarra"/>
    <s v="2"/>
    <n v="744"/>
    <n v="150000"/>
    <n v="1364"/>
    <x v="0"/>
    <x v="1"/>
    <x v="2"/>
    <b v="1"/>
    <n v="5.9520000000000003E-2"/>
  </r>
  <r>
    <n v="1909"/>
    <n v="19833"/>
    <x v="15"/>
    <x v="15"/>
    <n v="43"/>
    <n v="37"/>
    <x v="1"/>
    <n v="1"/>
    <s v=""/>
    <s v="2"/>
    <n v="744"/>
    <n v="150000"/>
    <n v="3488"/>
    <x v="0"/>
    <x v="1"/>
    <x v="2"/>
    <m/>
    <n v="5.9520000000000003E-2"/>
  </r>
  <r>
    <n v="1970"/>
    <n v="19772"/>
    <x v="40"/>
    <x v="40"/>
    <n v="80"/>
    <n v="72"/>
    <x v="3"/>
    <n v="1"/>
    <s v="Hermenegildo bielsa"/>
    <s v="4"/>
    <n v="744"/>
    <n v="150000"/>
    <n v="1875"/>
    <x v="0"/>
    <x v="0"/>
    <x v="0"/>
    <m/>
    <n v="5.9520000000000003E-2"/>
  </r>
  <r>
    <n v="1997"/>
    <n v="19745"/>
    <x v="0"/>
    <x v="0"/>
    <n v="85"/>
    <n v="60"/>
    <x v="0"/>
    <n v="1"/>
    <s v=""/>
    <s v="1"/>
    <n v="744"/>
    <n v="150000"/>
    <n v="1765"/>
    <x v="0"/>
    <x v="0"/>
    <x v="0"/>
    <m/>
    <n v="5.9520000000000003E-2"/>
  </r>
  <r>
    <n v="2006"/>
    <n v="19736"/>
    <x v="73"/>
    <x v="73"/>
    <n v="90"/>
    <n v="80"/>
    <x v="4"/>
    <n v="1"/>
    <s v="Calle Campotéjar"/>
    <s v="2"/>
    <n v="744"/>
    <n v="150000"/>
    <n v="1667"/>
    <x v="0"/>
    <x v="1"/>
    <x v="0"/>
    <b v="1"/>
    <n v="5.9520000000000003E-2"/>
  </r>
  <r>
    <n v="2158"/>
    <n v="19584"/>
    <x v="0"/>
    <x v="0"/>
    <n v="68"/>
    <n v="65"/>
    <x v="3"/>
    <n v="1"/>
    <s v=""/>
    <s v="5"/>
    <n v="744"/>
    <n v="150000"/>
    <n v="2206"/>
    <x v="0"/>
    <x v="0"/>
    <x v="0"/>
    <m/>
    <n v="5.9520000000000003E-2"/>
  </r>
  <r>
    <n v="2435"/>
    <n v="19307"/>
    <x v="0"/>
    <x v="0"/>
    <n v="114"/>
    <n v="100"/>
    <x v="4"/>
    <n v="2"/>
    <s v=""/>
    <s v="6"/>
    <n v="744"/>
    <n v="150000"/>
    <n v="1316"/>
    <x v="1"/>
    <x v="1"/>
    <x v="0"/>
    <b v="1"/>
    <n v="5.9520000000000003E-2"/>
  </r>
  <r>
    <n v="2437"/>
    <n v="19305"/>
    <x v="0"/>
    <x v="0"/>
    <n v="79"/>
    <n v="75"/>
    <x v="3"/>
    <n v="1"/>
    <s v=""/>
    <s v="2"/>
    <n v="744"/>
    <n v="150000"/>
    <n v="1899"/>
    <x v="1"/>
    <x v="1"/>
    <x v="0"/>
    <m/>
    <n v="5.9520000000000003E-2"/>
  </r>
  <r>
    <n v="3399"/>
    <n v="18343"/>
    <x v="24"/>
    <x v="24"/>
    <n v="63"/>
    <n v="60"/>
    <x v="3"/>
    <n v="1"/>
    <s v="capitan blanco argibay"/>
    <s v="3"/>
    <n v="744"/>
    <n v="150000"/>
    <n v="2381"/>
    <x v="1"/>
    <x v="0"/>
    <x v="0"/>
    <m/>
    <n v="5.9520000000000003E-2"/>
  </r>
  <r>
    <n v="4423"/>
    <n v="17319"/>
    <x v="82"/>
    <x v="82"/>
    <n v="40"/>
    <n v="35"/>
    <x v="0"/>
    <n v="1"/>
    <s v="Calle de Granada"/>
    <s v="Sótano interior"/>
    <n v="744"/>
    <n v="150000"/>
    <n v="3750"/>
    <x v="0"/>
    <x v="0"/>
    <x v="1"/>
    <m/>
    <n v="5.9520000000000003E-2"/>
  </r>
  <r>
    <n v="4619"/>
    <n v="17123"/>
    <x v="88"/>
    <x v="88"/>
    <n v="48"/>
    <n v="40"/>
    <x v="1"/>
    <n v="1"/>
    <s v="Calle los Mesejo"/>
    <s v="3"/>
    <n v="744"/>
    <n v="150000"/>
    <n v="3125"/>
    <x v="0"/>
    <x v="0"/>
    <x v="2"/>
    <m/>
    <n v="5.9520000000000003E-2"/>
  </r>
  <r>
    <n v="4869"/>
    <n v="16873"/>
    <x v="25"/>
    <x v="25"/>
    <n v="87"/>
    <n v="82"/>
    <x v="3"/>
    <n v="2"/>
    <s v="Calle Peironcely"/>
    <s v="1"/>
    <n v="744"/>
    <n v="150000"/>
    <n v="1724"/>
    <x v="0"/>
    <x v="0"/>
    <x v="0"/>
    <m/>
    <n v="5.9520000000000003E-2"/>
  </r>
  <r>
    <n v="5071"/>
    <n v="16671"/>
    <x v="8"/>
    <x v="8"/>
    <n v="57"/>
    <n v="40"/>
    <x v="2"/>
    <n v="1"/>
    <s v="Calle g"/>
    <s v="Bajo"/>
    <n v="744"/>
    <n v="150000"/>
    <n v="2632"/>
    <x v="0"/>
    <x v="1"/>
    <x v="0"/>
    <m/>
    <n v="5.9520000000000003E-2"/>
  </r>
  <r>
    <n v="5088"/>
    <n v="16654"/>
    <x v="25"/>
    <x v="25"/>
    <n v="120"/>
    <n v="115"/>
    <x v="3"/>
    <n v="2"/>
    <s v="Calle cabo de tarifa"/>
    <s v="2"/>
    <n v="744"/>
    <n v="150000"/>
    <n v="1250"/>
    <x v="0"/>
    <x v="0"/>
    <x v="0"/>
    <m/>
    <n v="5.9520000000000003E-2"/>
  </r>
  <r>
    <n v="5110"/>
    <n v="16632"/>
    <x v="8"/>
    <x v="8"/>
    <n v="63"/>
    <n v="60"/>
    <x v="0"/>
    <n v="1"/>
    <s v="Calle de San Claudio"/>
    <s v="2"/>
    <n v="744"/>
    <n v="150000"/>
    <n v="2381"/>
    <x v="0"/>
    <x v="0"/>
    <x v="0"/>
    <m/>
    <n v="5.9520000000000003E-2"/>
  </r>
  <r>
    <n v="5166"/>
    <n v="16576"/>
    <x v="2"/>
    <x v="2"/>
    <n v="89"/>
    <n v="77"/>
    <x v="3"/>
    <n v="1"/>
    <s v="Avenida San Diego"/>
    <s v="3"/>
    <n v="744"/>
    <n v="150000"/>
    <n v="1685"/>
    <x v="0"/>
    <x v="0"/>
    <x v="0"/>
    <m/>
    <n v="5.9520000000000003E-2"/>
  </r>
  <r>
    <n v="5170"/>
    <n v="16572"/>
    <x v="2"/>
    <x v="2"/>
    <n v="90"/>
    <n v="75"/>
    <x v="3"/>
    <n v="1"/>
    <s v="Calle de García Llamas"/>
    <s v="1"/>
    <n v="744"/>
    <n v="150000"/>
    <n v="1667"/>
    <x v="0"/>
    <x v="0"/>
    <x v="0"/>
    <m/>
    <n v="5.9520000000000003E-2"/>
  </r>
  <r>
    <n v="5196"/>
    <n v="16546"/>
    <x v="21"/>
    <x v="21"/>
    <n v="90"/>
    <n v="85"/>
    <x v="3"/>
    <n v="1"/>
    <s v="Calle del Arroyo del Olivar"/>
    <s v="1"/>
    <n v="744"/>
    <n v="150000"/>
    <n v="1667"/>
    <x v="1"/>
    <x v="0"/>
    <x v="0"/>
    <m/>
    <n v="5.9520000000000003E-2"/>
  </r>
  <r>
    <n v="5237"/>
    <n v="16505"/>
    <x v="6"/>
    <x v="6"/>
    <n v="61"/>
    <n v="58"/>
    <x v="1"/>
    <n v="1"/>
    <s v="Calle Puerto del Rey"/>
    <s v="2"/>
    <n v="744"/>
    <n v="150000"/>
    <n v="2459"/>
    <x v="0"/>
    <x v="1"/>
    <x v="0"/>
    <b v="1"/>
    <n v="5.9520000000000003E-2"/>
  </r>
  <r>
    <n v="5244"/>
    <n v="16498"/>
    <x v="9"/>
    <x v="9"/>
    <n v="75"/>
    <n v="65"/>
    <x v="1"/>
    <n v="1"/>
    <s v=""/>
    <s v="2"/>
    <n v="744"/>
    <n v="150000"/>
    <n v="2000"/>
    <x v="0"/>
    <x v="1"/>
    <x v="0"/>
    <m/>
    <n v="5.9520000000000003E-2"/>
  </r>
  <r>
    <n v="5584"/>
    <n v="16158"/>
    <x v="6"/>
    <x v="6"/>
    <n v="75"/>
    <n v="70"/>
    <x v="3"/>
    <n v="1"/>
    <s v="Calle Tejar de la Pastora"/>
    <s v="2"/>
    <n v="744"/>
    <n v="150000"/>
    <n v="2000"/>
    <x v="0"/>
    <x v="1"/>
    <x v="0"/>
    <m/>
    <n v="5.9520000000000003E-2"/>
  </r>
  <r>
    <n v="5600"/>
    <n v="16142"/>
    <x v="6"/>
    <x v="6"/>
    <n v="75"/>
    <n v="70"/>
    <x v="3"/>
    <n v="1"/>
    <s v="Calle Tejar de la Pastora"/>
    <s v="2"/>
    <n v="744"/>
    <n v="150000"/>
    <n v="2000"/>
    <x v="0"/>
    <x v="1"/>
    <x v="0"/>
    <m/>
    <n v="5.9520000000000003E-2"/>
  </r>
  <r>
    <n v="5611"/>
    <n v="16131"/>
    <x v="21"/>
    <x v="21"/>
    <n v="68"/>
    <n v="51"/>
    <x v="1"/>
    <n v="1"/>
    <s v=""/>
    <s v="2"/>
    <n v="744"/>
    <n v="150000"/>
    <n v="2206"/>
    <x v="0"/>
    <x v="1"/>
    <x v="2"/>
    <m/>
    <n v="5.9520000000000003E-2"/>
  </r>
  <r>
    <n v="5784"/>
    <n v="15958"/>
    <x v="28"/>
    <x v="28"/>
    <n v="51"/>
    <n v="43"/>
    <x v="0"/>
    <n v="1"/>
    <s v="Calle del Corregidor Diego de Valderrábano"/>
    <s v="4"/>
    <n v="744"/>
    <n v="150000"/>
    <n v="2941"/>
    <x v="0"/>
    <x v="1"/>
    <x v="0"/>
    <m/>
    <n v="5.9520000000000003E-2"/>
  </r>
  <r>
    <n v="5840"/>
    <n v="15902"/>
    <x v="70"/>
    <x v="70"/>
    <n v="50"/>
    <n v="48"/>
    <x v="0"/>
    <n v="1"/>
    <s v="Avenida del Doctor García Tapia"/>
    <s v="3"/>
    <n v="744"/>
    <n v="150000"/>
    <n v="3000"/>
    <x v="1"/>
    <x v="1"/>
    <x v="0"/>
    <m/>
    <n v="5.9520000000000003E-2"/>
  </r>
  <r>
    <n v="5846"/>
    <n v="15896"/>
    <x v="70"/>
    <x v="70"/>
    <n v="52"/>
    <n v="42"/>
    <x v="0"/>
    <n v="1"/>
    <s v="Calle del Corregidor Señor de la Elipa"/>
    <s v="4"/>
    <n v="744"/>
    <n v="150000"/>
    <n v="2885"/>
    <x v="0"/>
    <x v="1"/>
    <x v="2"/>
    <m/>
    <n v="5.9520000000000003E-2"/>
  </r>
  <r>
    <n v="5938"/>
    <n v="15804"/>
    <x v="54"/>
    <x v="54"/>
    <n v="75"/>
    <n v="68"/>
    <x v="0"/>
    <n v="1"/>
    <s v="Calle hacienda de pavones"/>
    <s v="Bajo"/>
    <n v="744"/>
    <n v="150000"/>
    <n v="2000"/>
    <x v="0"/>
    <x v="0"/>
    <x v="0"/>
    <m/>
    <n v="5.9520000000000003E-2"/>
  </r>
  <r>
    <n v="6086"/>
    <n v="15656"/>
    <x v="48"/>
    <x v="48"/>
    <n v="59"/>
    <n v="52"/>
    <x v="0"/>
    <n v="1"/>
    <s v=""/>
    <s v="1"/>
    <n v="744"/>
    <n v="150000"/>
    <n v="2542"/>
    <x v="0"/>
    <x v="0"/>
    <x v="0"/>
    <m/>
    <n v="5.9520000000000003E-2"/>
  </r>
  <r>
    <n v="6364"/>
    <n v="15378"/>
    <x v="48"/>
    <x v="48"/>
    <n v="70"/>
    <n v="66"/>
    <x v="3"/>
    <n v="1"/>
    <s v="Villavaliente"/>
    <s v="3"/>
    <n v="744"/>
    <n v="150000"/>
    <n v="2143"/>
    <x v="1"/>
    <x v="1"/>
    <x v="0"/>
    <m/>
    <n v="5.9520000000000003E-2"/>
  </r>
  <r>
    <n v="6424"/>
    <n v="15318"/>
    <x v="46"/>
    <x v="46"/>
    <n v="70"/>
    <n v="65"/>
    <x v="0"/>
    <n v="1"/>
    <s v="Paseo Olivos"/>
    <s v="2"/>
    <n v="744"/>
    <n v="150000"/>
    <n v="2143"/>
    <x v="0"/>
    <x v="0"/>
    <x v="0"/>
    <m/>
    <n v="5.9520000000000003E-2"/>
  </r>
  <r>
    <n v="6435"/>
    <n v="15307"/>
    <x v="48"/>
    <x v="48"/>
    <n v="50"/>
    <n v="40"/>
    <x v="1"/>
    <n v="1"/>
    <s v="Calle de sanchorreja"/>
    <s v="Entreplanta"/>
    <n v="744"/>
    <n v="150000"/>
    <n v="3000"/>
    <x v="0"/>
    <x v="2"/>
    <x v="2"/>
    <m/>
    <n v="5.9520000000000003E-2"/>
  </r>
  <r>
    <n v="6456"/>
    <n v="15286"/>
    <x v="46"/>
    <x v="46"/>
    <n v="64"/>
    <n v="51"/>
    <x v="0"/>
    <n v="1"/>
    <s v="Calle Santa Infancia"/>
    <s v="Bajo"/>
    <n v="744"/>
    <n v="150000"/>
    <n v="2344"/>
    <x v="0"/>
    <x v="1"/>
    <x v="0"/>
    <m/>
    <n v="5.9520000000000003E-2"/>
  </r>
  <r>
    <n v="6604"/>
    <n v="15138"/>
    <x v="46"/>
    <x v="46"/>
    <n v="49"/>
    <n v="45"/>
    <x v="2"/>
    <n v="1"/>
    <s v="Avenida de los Apóstoles"/>
    <s v="Bajo"/>
    <n v="744"/>
    <n v="150000"/>
    <n v="3061"/>
    <x v="0"/>
    <x v="0"/>
    <x v="0"/>
    <b v="1"/>
    <n v="5.9520000000000003E-2"/>
  </r>
  <r>
    <n v="6677"/>
    <n v="15065"/>
    <x v="51"/>
    <x v="51"/>
    <n v="65"/>
    <n v="52"/>
    <x v="3"/>
    <n v="1"/>
    <s v="Calle Prado Alegre"/>
    <s v="3"/>
    <n v="744"/>
    <n v="150000"/>
    <n v="2308"/>
    <x v="0"/>
    <x v="0"/>
    <x v="0"/>
    <m/>
    <n v="5.9520000000000003E-2"/>
  </r>
  <r>
    <n v="7630"/>
    <n v="14112"/>
    <x v="78"/>
    <x v="78"/>
    <n v="70"/>
    <n v="60"/>
    <x v="3"/>
    <n v="1"/>
    <s v="Calle de Sánchez Preciado, Madrid"/>
    <s v="3"/>
    <n v="744"/>
    <n v="150000"/>
    <n v="2143"/>
    <x v="0"/>
    <x v="0"/>
    <x v="0"/>
    <b v="1"/>
    <n v="5.9520000000000003E-2"/>
  </r>
  <r>
    <n v="8451"/>
    <n v="13291"/>
    <x v="58"/>
    <x v="58"/>
    <n v="52"/>
    <n v="51"/>
    <x v="0"/>
    <n v="1"/>
    <s v="Plaza de Tuy"/>
    <s v="Entreplanta exterior"/>
    <n v="744"/>
    <n v="150000"/>
    <n v="2885"/>
    <x v="1"/>
    <x v="1"/>
    <x v="0"/>
    <m/>
    <n v="5.9520000000000003E-2"/>
  </r>
  <r>
    <n v="8838"/>
    <n v="12904"/>
    <x v="65"/>
    <x v="65"/>
    <n v="54"/>
    <n v="50"/>
    <x v="0"/>
    <n v="1"/>
    <s v="Calle de Ángel Múgica"/>
    <s v="3"/>
    <n v="744"/>
    <n v="150000"/>
    <n v="2778"/>
    <x v="0"/>
    <x v="0"/>
    <x v="0"/>
    <m/>
    <n v="5.9520000000000003E-2"/>
  </r>
  <r>
    <n v="8887"/>
    <n v="12855"/>
    <x v="89"/>
    <x v="89"/>
    <n v="50"/>
    <n v="40"/>
    <x v="1"/>
    <n v="1"/>
    <s v="Calle Joaquín Lorenzo"/>
    <s v="Bajo"/>
    <n v="744"/>
    <n v="150000"/>
    <n v="3000"/>
    <x v="0"/>
    <x v="1"/>
    <x v="1"/>
    <m/>
    <n v="5.9520000000000003E-2"/>
  </r>
  <r>
    <n v="9747"/>
    <n v="11995"/>
    <x v="47"/>
    <x v="47"/>
    <n v="48"/>
    <n v="45"/>
    <x v="0"/>
    <n v="1"/>
    <s v="Pinar del Rey"/>
    <s v="4"/>
    <n v="744"/>
    <n v="150000"/>
    <n v="3125"/>
    <x v="0"/>
    <x v="0"/>
    <x v="0"/>
    <m/>
    <n v="5.9520000000000003E-2"/>
  </r>
  <r>
    <n v="10067"/>
    <n v="11675"/>
    <x v="47"/>
    <x v="47"/>
    <n v="64"/>
    <n v="59"/>
    <x v="0"/>
    <n v="1"/>
    <s v="Avenida de San Luis"/>
    <s v="2"/>
    <n v="744"/>
    <n v="150000"/>
    <n v="2344"/>
    <x v="1"/>
    <x v="0"/>
    <x v="0"/>
    <m/>
    <n v="5.9520000000000003E-2"/>
  </r>
  <r>
    <n v="10245"/>
    <n v="11497"/>
    <x v="84"/>
    <x v="84"/>
    <n v="55"/>
    <n v="50"/>
    <x v="0"/>
    <n v="1"/>
    <s v="Calle Mojácar"/>
    <s v="Bajo"/>
    <n v="744"/>
    <n v="150000"/>
    <n v="2727"/>
    <x v="0"/>
    <x v="1"/>
    <x v="0"/>
    <b v="1"/>
    <n v="5.9520000000000003E-2"/>
  </r>
  <r>
    <n v="11768"/>
    <n v="9974"/>
    <x v="79"/>
    <x v="79"/>
    <n v="33"/>
    <n v="27"/>
    <x v="0"/>
    <n v="1"/>
    <s v="Calle de Sandoval"/>
    <s v="Bajo"/>
    <n v="744"/>
    <n v="150000"/>
    <n v="4545"/>
    <x v="1"/>
    <x v="1"/>
    <x v="1"/>
    <m/>
    <n v="5.9520000000000003E-2"/>
  </r>
  <r>
    <n v="13041"/>
    <n v="8701"/>
    <x v="34"/>
    <x v="34"/>
    <n v="72"/>
    <n v="68"/>
    <x v="4"/>
    <n v="1"/>
    <s v="ESTEBAN COLLANTES"/>
    <s v="Bajo"/>
    <n v="744"/>
    <n v="150000"/>
    <n v="2083"/>
    <x v="0"/>
    <x v="0"/>
    <x v="0"/>
    <m/>
    <n v="5.9520000000000003E-2"/>
  </r>
  <r>
    <n v="13344"/>
    <n v="8398"/>
    <x v="4"/>
    <x v="4"/>
    <n v="68"/>
    <n v="62"/>
    <x v="3"/>
    <n v="1"/>
    <s v=""/>
    <s v="Bajo"/>
    <n v="744"/>
    <n v="150000"/>
    <n v="2206"/>
    <x v="0"/>
    <x v="0"/>
    <x v="0"/>
    <m/>
    <n v="5.9520000000000003E-2"/>
  </r>
  <r>
    <n v="13471"/>
    <n v="8271"/>
    <x v="34"/>
    <x v="34"/>
    <n v="58"/>
    <n v="57"/>
    <x v="0"/>
    <n v="1"/>
    <s v="Calle Vicente Espinel"/>
    <s v="1"/>
    <n v="744"/>
    <n v="150000"/>
    <n v="2586"/>
    <x v="0"/>
    <x v="0"/>
    <x v="0"/>
    <m/>
    <n v="5.9520000000000003E-2"/>
  </r>
  <r>
    <n v="13571"/>
    <n v="8171"/>
    <x v="60"/>
    <x v="60"/>
    <n v="51"/>
    <n v="44"/>
    <x v="0"/>
    <n v="1"/>
    <s v="Calle Hermanos de Pablo"/>
    <s v="Bajo"/>
    <n v="744"/>
    <n v="150000"/>
    <n v="2941"/>
    <x v="0"/>
    <x v="1"/>
    <x v="0"/>
    <b v="1"/>
    <n v="5.9520000000000003E-2"/>
  </r>
  <r>
    <n v="13665"/>
    <n v="8077"/>
    <x v="60"/>
    <x v="60"/>
    <n v="59"/>
    <n v="56"/>
    <x v="3"/>
    <n v="1"/>
    <s v="Calle Sambara"/>
    <s v="4"/>
    <n v="744"/>
    <n v="150000"/>
    <n v="2542"/>
    <x v="1"/>
    <x v="0"/>
    <x v="1"/>
    <m/>
    <n v="5.9520000000000003E-2"/>
  </r>
  <r>
    <n v="13679"/>
    <n v="8063"/>
    <x v="60"/>
    <x v="60"/>
    <n v="72"/>
    <n v="69"/>
    <x v="3"/>
    <n v="1"/>
    <s v="Sambara"/>
    <s v="4"/>
    <n v="744"/>
    <n v="150000"/>
    <n v="2083"/>
    <x v="1"/>
    <x v="0"/>
    <x v="1"/>
    <m/>
    <n v="5.9520000000000003E-2"/>
  </r>
  <r>
    <n v="14580"/>
    <n v="7162"/>
    <x v="90"/>
    <x v="90"/>
    <n v="40"/>
    <n v="35"/>
    <x v="2"/>
    <n v="1"/>
    <s v="Malcampo"/>
    <s v="Bajo"/>
    <n v="744"/>
    <n v="150000"/>
    <n v="3750"/>
    <x v="1"/>
    <x v="1"/>
    <x v="1"/>
    <b v="1"/>
    <n v="5.9520000000000003E-2"/>
  </r>
  <r>
    <n v="15926"/>
    <n v="5816"/>
    <x v="10"/>
    <x v="10"/>
    <n v="84"/>
    <n v="79"/>
    <x v="0"/>
    <n v="1"/>
    <s v="Calle isabel ana"/>
    <s v="Bajo"/>
    <n v="744"/>
    <n v="150000"/>
    <n v="1786"/>
    <x v="0"/>
    <x v="0"/>
    <x v="0"/>
    <m/>
    <n v="5.9520000000000003E-2"/>
  </r>
  <r>
    <n v="16088"/>
    <n v="5654"/>
    <x v="39"/>
    <x v="39"/>
    <n v="80"/>
    <n v="70"/>
    <x v="3"/>
    <n v="1"/>
    <s v="Travesía De Opañel"/>
    <s v="1"/>
    <n v="744"/>
    <n v="150000"/>
    <n v="1875"/>
    <x v="0"/>
    <x v="0"/>
    <x v="0"/>
    <m/>
    <n v="5.9520000000000003E-2"/>
  </r>
  <r>
    <n v="16259"/>
    <n v="5483"/>
    <x v="39"/>
    <x v="39"/>
    <n v="62"/>
    <n v="54"/>
    <x v="1"/>
    <n v="2"/>
    <s v="Calle Hermanos del Moral"/>
    <s v="Bajo"/>
    <n v="744"/>
    <n v="150000"/>
    <n v="2419"/>
    <x v="0"/>
    <x v="0"/>
    <x v="1"/>
    <b v="1"/>
    <n v="5.9520000000000003E-2"/>
  </r>
  <r>
    <n v="16354"/>
    <n v="5388"/>
    <x v="22"/>
    <x v="22"/>
    <n v="80"/>
    <n v="67"/>
    <x v="0"/>
    <n v="2"/>
    <s v="halcon"/>
    <s v="Entreplanta exterior"/>
    <n v="744"/>
    <n v="150000"/>
    <n v="1875"/>
    <x v="0"/>
    <x v="0"/>
    <x v="0"/>
    <m/>
    <n v="5.9520000000000003E-2"/>
  </r>
  <r>
    <n v="16371"/>
    <n v="5371"/>
    <x v="39"/>
    <x v="39"/>
    <n v="66"/>
    <n v="60"/>
    <x v="3"/>
    <n v="1"/>
    <s v="Plaza DE VALLE DE ORO"/>
    <s v="3"/>
    <n v="744"/>
    <n v="150000"/>
    <n v="2273"/>
    <x v="1"/>
    <x v="0"/>
    <x v="0"/>
    <m/>
    <n v="5.9520000000000003E-2"/>
  </r>
  <r>
    <n v="16435"/>
    <n v="5307"/>
    <x v="17"/>
    <x v="17"/>
    <n v="75"/>
    <n v="70"/>
    <x v="3"/>
    <n v="1"/>
    <s v="Calle Rufino Rejón"/>
    <s v="2"/>
    <n v="744"/>
    <n v="150000"/>
    <n v="2000"/>
    <x v="0"/>
    <x v="0"/>
    <x v="0"/>
    <m/>
    <n v="5.9520000000000003E-2"/>
  </r>
  <r>
    <n v="16546"/>
    <n v="5196"/>
    <x v="12"/>
    <x v="12"/>
    <n v="75"/>
    <n v="70"/>
    <x v="3"/>
    <n v="1"/>
    <s v=""/>
    <s v="3"/>
    <n v="744"/>
    <n v="150000"/>
    <n v="2000"/>
    <x v="0"/>
    <x v="0"/>
    <x v="0"/>
    <m/>
    <n v="5.9520000000000003E-2"/>
  </r>
  <r>
    <n v="16547"/>
    <n v="5195"/>
    <x v="12"/>
    <x v="12"/>
    <n v="85"/>
    <n v="75"/>
    <x v="3"/>
    <n v="1"/>
    <s v=""/>
    <s v="Bajo"/>
    <n v="744"/>
    <n v="150000"/>
    <n v="1765"/>
    <x v="0"/>
    <x v="0"/>
    <x v="2"/>
    <m/>
    <n v="5.9520000000000003E-2"/>
  </r>
  <r>
    <n v="16567"/>
    <n v="5175"/>
    <x v="12"/>
    <x v="12"/>
    <n v="140"/>
    <n v="135"/>
    <x v="4"/>
    <n v="3"/>
    <s v=""/>
    <s v="Bajo"/>
    <n v="744"/>
    <n v="150000"/>
    <n v="1071"/>
    <x v="1"/>
    <x v="0"/>
    <x v="0"/>
    <m/>
    <n v="5.9520000000000003E-2"/>
  </r>
  <r>
    <n v="16607"/>
    <n v="5135"/>
    <x v="17"/>
    <x v="17"/>
    <n v="75"/>
    <n v="65"/>
    <x v="0"/>
    <n v="1"/>
    <s v="Calle de Eugenia de Montijo"/>
    <s v="1"/>
    <n v="744"/>
    <n v="150000"/>
    <n v="2000"/>
    <x v="0"/>
    <x v="0"/>
    <x v="0"/>
    <m/>
    <n v="5.9520000000000003E-2"/>
  </r>
  <r>
    <n v="16685"/>
    <n v="5057"/>
    <x v="12"/>
    <x v="12"/>
    <n v="45"/>
    <n v="41"/>
    <x v="1"/>
    <n v="1"/>
    <s v=""/>
    <s v="2"/>
    <n v="744"/>
    <n v="150000"/>
    <n v="3333"/>
    <x v="0"/>
    <x v="1"/>
    <x v="0"/>
    <m/>
    <n v="5.9520000000000003E-2"/>
  </r>
  <r>
    <n v="16761"/>
    <n v="4981"/>
    <x v="22"/>
    <x v="22"/>
    <n v="89"/>
    <n v="82"/>
    <x v="0"/>
    <n v="1"/>
    <s v="Calle del Halcón"/>
    <s v="1"/>
    <n v="744"/>
    <n v="150000"/>
    <n v="1685"/>
    <x v="0"/>
    <x v="2"/>
    <x v="0"/>
    <m/>
    <n v="5.9520000000000003E-2"/>
  </r>
  <r>
    <n v="16859"/>
    <n v="4883"/>
    <x v="1"/>
    <x v="1"/>
    <n v="62"/>
    <n v="59"/>
    <x v="3"/>
    <n v="1"/>
    <s v="Calle Antonio Rodríguez"/>
    <s v="2"/>
    <n v="744"/>
    <n v="150000"/>
    <n v="2419"/>
    <x v="0"/>
    <x v="0"/>
    <x v="1"/>
    <m/>
    <n v="5.9520000000000003E-2"/>
  </r>
  <r>
    <n v="16875"/>
    <n v="4867"/>
    <x v="12"/>
    <x v="12"/>
    <n v="60"/>
    <n v="54"/>
    <x v="3"/>
    <n v="1"/>
    <s v=""/>
    <s v="1"/>
    <n v="744"/>
    <n v="150000"/>
    <n v="2500"/>
    <x v="0"/>
    <x v="1"/>
    <x v="0"/>
    <m/>
    <n v="5.9520000000000003E-2"/>
  </r>
  <r>
    <n v="16965"/>
    <n v="4777"/>
    <x v="10"/>
    <x v="10"/>
    <n v="81"/>
    <n v="78"/>
    <x v="3"/>
    <n v="1"/>
    <s v="zaida"/>
    <s v="4"/>
    <n v="744"/>
    <n v="150000"/>
    <n v="1852"/>
    <x v="0"/>
    <x v="0"/>
    <x v="0"/>
    <m/>
    <n v="5.9520000000000003E-2"/>
  </r>
  <r>
    <n v="17034"/>
    <n v="4708"/>
    <x v="1"/>
    <x v="1"/>
    <n v="72"/>
    <n v="67"/>
    <x v="3"/>
    <n v="1"/>
    <s v="Calle Blasón"/>
    <s v="3"/>
    <n v="744"/>
    <n v="150000"/>
    <n v="2083"/>
    <x v="1"/>
    <x v="1"/>
    <x v="0"/>
    <m/>
    <n v="5.9520000000000003E-2"/>
  </r>
  <r>
    <n v="17039"/>
    <n v="4703"/>
    <x v="10"/>
    <x v="10"/>
    <n v="86"/>
    <n v="73"/>
    <x v="4"/>
    <n v="1"/>
    <s v="Calle de Zaida"/>
    <s v="2"/>
    <n v="744"/>
    <n v="150000"/>
    <n v="1744"/>
    <x v="0"/>
    <x v="0"/>
    <x v="0"/>
    <m/>
    <n v="5.9520000000000003E-2"/>
  </r>
  <r>
    <n v="17071"/>
    <n v="4671"/>
    <x v="32"/>
    <x v="32"/>
    <n v="107"/>
    <n v="95"/>
    <x v="3"/>
    <n v="2"/>
    <s v="Avenida de Abrantes"/>
    <s v="2"/>
    <n v="744"/>
    <n v="150000"/>
    <n v="1402"/>
    <x v="0"/>
    <x v="1"/>
    <x v="0"/>
    <m/>
    <n v="5.9520000000000003E-2"/>
  </r>
  <r>
    <n v="17115"/>
    <n v="4627"/>
    <x v="32"/>
    <x v="32"/>
    <n v="72"/>
    <n v="65"/>
    <x v="3"/>
    <n v="1"/>
    <s v="Plaza de las Meninas"/>
    <s v="1"/>
    <n v="744"/>
    <n v="150000"/>
    <n v="2083"/>
    <x v="0"/>
    <x v="1"/>
    <x v="2"/>
    <b v="1"/>
    <n v="5.9520000000000003E-2"/>
  </r>
  <r>
    <n v="17142"/>
    <n v="4600"/>
    <x v="32"/>
    <x v="32"/>
    <n v="73"/>
    <n v="70"/>
    <x v="3"/>
    <n v="1"/>
    <s v="Calle del Chimbo"/>
    <s v="2"/>
    <n v="744"/>
    <n v="150000"/>
    <n v="2055"/>
    <x v="0"/>
    <x v="0"/>
    <x v="0"/>
    <m/>
    <n v="5.9520000000000003E-2"/>
  </r>
  <r>
    <n v="20424"/>
    <n v="1318"/>
    <x v="31"/>
    <x v="31"/>
    <n v="35"/>
    <n v="32"/>
    <x v="0"/>
    <n v="1"/>
    <s v="Ferrocarril"/>
    <s v="4"/>
    <n v="744"/>
    <n v="150000"/>
    <n v="4286"/>
    <x v="0"/>
    <x v="0"/>
    <x v="1"/>
    <m/>
    <n v="5.9520000000000003E-2"/>
  </r>
  <r>
    <n v="20622"/>
    <n v="1120"/>
    <x v="53"/>
    <x v="53"/>
    <n v="57"/>
    <n v="50"/>
    <x v="2"/>
    <n v="1"/>
    <s v="Calle de Embajadores"/>
    <s v="Bajo"/>
    <n v="744"/>
    <n v="150000"/>
    <n v="2632"/>
    <x v="0"/>
    <x v="0"/>
    <x v="0"/>
    <m/>
    <n v="5.9520000000000003E-2"/>
  </r>
  <r>
    <n v="21440"/>
    <n v="302"/>
    <x v="25"/>
    <x v="25"/>
    <n v="94"/>
    <n v="75"/>
    <x v="3"/>
    <n v="2"/>
    <s v="Avenida de Entrevías"/>
    <s v=""/>
    <n v="744"/>
    <n v="150000"/>
    <n v="1596"/>
    <x v="0"/>
    <x v="0"/>
    <x v="0"/>
    <m/>
    <n v="5.9520000000000003E-2"/>
  </r>
  <r>
    <n v="6982"/>
    <n v="14760"/>
    <x v="78"/>
    <x v="78"/>
    <n v="63"/>
    <n v="54"/>
    <x v="0"/>
    <n v="1"/>
    <s v="Calle de Artajona"/>
    <s v="1"/>
    <n v="746"/>
    <n v="150600"/>
    <n v="2390"/>
    <x v="0"/>
    <x v="0"/>
    <x v="0"/>
    <m/>
    <n v="5.9442231075697211E-2"/>
  </r>
  <r>
    <n v="17225"/>
    <n v="4517"/>
    <x v="32"/>
    <x v="32"/>
    <n v="73"/>
    <n v="68"/>
    <x v="3"/>
    <n v="1"/>
    <s v="Calle del Chimbo"/>
    <s v="2"/>
    <n v="747"/>
    <n v="150900"/>
    <n v="2067"/>
    <x v="0"/>
    <x v="0"/>
    <x v="1"/>
    <m/>
    <n v="5.9403578528827036E-2"/>
  </r>
  <r>
    <n v="3212"/>
    <n v="18530"/>
    <x v="30"/>
    <x v="30"/>
    <n v="55"/>
    <n v="50"/>
    <x v="2"/>
    <n v="1"/>
    <s v=""/>
    <s v="Bajo"/>
    <n v="747"/>
    <n v="151000"/>
    <n v="2745"/>
    <x v="0"/>
    <x v="1"/>
    <x v="0"/>
    <m/>
    <n v="5.9364238410596029E-2"/>
  </r>
  <r>
    <n v="5786"/>
    <n v="15956"/>
    <x v="61"/>
    <x v="61"/>
    <n v="94"/>
    <n v="86"/>
    <x v="3"/>
    <n v="2"/>
    <s v=""/>
    <s v="3"/>
    <n v="747"/>
    <n v="151000"/>
    <n v="1606"/>
    <x v="0"/>
    <x v="1"/>
    <x v="0"/>
    <b v="1"/>
    <n v="5.9364238410596029E-2"/>
  </r>
  <r>
    <n v="5942"/>
    <n v="15800"/>
    <x v="61"/>
    <x v="61"/>
    <n v="101"/>
    <n v="90"/>
    <x v="3"/>
    <n v="2"/>
    <s v=""/>
    <s v="4"/>
    <n v="747"/>
    <n v="151000"/>
    <n v="1495"/>
    <x v="1"/>
    <x v="1"/>
    <x v="0"/>
    <b v="1"/>
    <n v="5.9364238410596029E-2"/>
  </r>
  <r>
    <n v="9727"/>
    <n v="12015"/>
    <x v="76"/>
    <x v="76"/>
    <n v="88"/>
    <n v="73"/>
    <x v="0"/>
    <n v="1"/>
    <s v=""/>
    <s v="4"/>
    <n v="747"/>
    <n v="151000"/>
    <n v="1716"/>
    <x v="0"/>
    <x v="1"/>
    <x v="0"/>
    <b v="1"/>
    <n v="5.9364238410596029E-2"/>
  </r>
  <r>
    <n v="16503"/>
    <n v="5239"/>
    <x v="10"/>
    <x v="10"/>
    <n v="70"/>
    <n v="68"/>
    <x v="3"/>
    <n v="1"/>
    <s v="Calle Paulina Odiaga"/>
    <s v="Entreplanta interior"/>
    <n v="747"/>
    <n v="151000"/>
    <n v="2157"/>
    <x v="0"/>
    <x v="0"/>
    <x v="1"/>
    <m/>
    <n v="5.9364238410596029E-2"/>
  </r>
  <r>
    <n v="18339"/>
    <n v="3403"/>
    <x v="44"/>
    <x v="44"/>
    <n v="35"/>
    <n v="29"/>
    <x v="2"/>
    <n v="1"/>
    <s v=""/>
    <s v="3"/>
    <n v="747"/>
    <n v="151000"/>
    <n v="4314"/>
    <x v="0"/>
    <x v="0"/>
    <x v="0"/>
    <m/>
    <n v="5.9364238410596029E-2"/>
  </r>
  <r>
    <n v="16299"/>
    <n v="5443"/>
    <x v="1"/>
    <x v="1"/>
    <n v="95"/>
    <n v="80"/>
    <x v="1"/>
    <n v="1"/>
    <s v="Calle Falcinelo"/>
    <s v="Bajo"/>
    <n v="748"/>
    <n v="151151"/>
    <n v="1591"/>
    <x v="0"/>
    <x v="0"/>
    <x v="0"/>
    <b v="1"/>
    <n v="5.9384324284986537E-2"/>
  </r>
  <r>
    <n v="16577"/>
    <n v="5165"/>
    <x v="1"/>
    <x v="1"/>
    <n v="104"/>
    <n v="100"/>
    <x v="2"/>
    <n v="1"/>
    <s v="Calle Falcinelo"/>
    <s v="Bajo"/>
    <n v="748"/>
    <n v="151151"/>
    <n v="1453"/>
    <x v="0"/>
    <x v="0"/>
    <x v="0"/>
    <m/>
    <n v="5.9384324284986537E-2"/>
  </r>
  <r>
    <n v="872"/>
    <n v="20870"/>
    <x v="55"/>
    <x v="55"/>
    <n v="77"/>
    <n v="64"/>
    <x v="3"/>
    <n v="1"/>
    <s v=""/>
    <s v="3"/>
    <n v="748"/>
    <n v="151300"/>
    <n v="1965"/>
    <x v="0"/>
    <x v="0"/>
    <x v="0"/>
    <m/>
    <n v="5.9325842696629216E-2"/>
  </r>
  <r>
    <n v="6605"/>
    <n v="15137"/>
    <x v="45"/>
    <x v="45"/>
    <n v="75"/>
    <n v="60"/>
    <x v="3"/>
    <n v="1"/>
    <s v="Avenida del Padre Piquer"/>
    <s v="2"/>
    <n v="751"/>
    <n v="151900"/>
    <n v="2025"/>
    <x v="1"/>
    <x v="1"/>
    <x v="0"/>
    <m/>
    <n v="5.9328505595786701E-2"/>
  </r>
  <r>
    <n v="15870"/>
    <n v="5872"/>
    <x v="39"/>
    <x v="39"/>
    <n v="70"/>
    <n v="61"/>
    <x v="3"/>
    <n v="1"/>
    <s v="Calle Eusebio Morán"/>
    <s v="2"/>
    <n v="751"/>
    <n v="151900"/>
    <n v="2170"/>
    <x v="0"/>
    <x v="1"/>
    <x v="0"/>
    <m/>
    <n v="5.9328505595786701E-2"/>
  </r>
  <r>
    <n v="1290"/>
    <n v="20452"/>
    <x v="20"/>
    <x v="20"/>
    <n v="75"/>
    <n v="68"/>
    <x v="3"/>
    <n v="1"/>
    <s v=""/>
    <s v="2"/>
    <n v="751"/>
    <n v="152000"/>
    <n v="2027"/>
    <x v="0"/>
    <x v="0"/>
    <x v="0"/>
    <m/>
    <n v="5.9289473684210524E-2"/>
  </r>
  <r>
    <n v="2412"/>
    <n v="19330"/>
    <x v="40"/>
    <x v="40"/>
    <n v="85"/>
    <n v="80"/>
    <x v="3"/>
    <n v="1"/>
    <s v="Calle Olvido"/>
    <s v="1"/>
    <n v="751"/>
    <n v="152000"/>
    <n v="1788"/>
    <x v="0"/>
    <x v="2"/>
    <x v="2"/>
    <m/>
    <n v="5.9289473684210524E-2"/>
  </r>
  <r>
    <n v="2489"/>
    <n v="19253"/>
    <x v="14"/>
    <x v="14"/>
    <n v="56"/>
    <n v="53"/>
    <x v="0"/>
    <n v="1"/>
    <s v="Calle de Dolores Barranco"/>
    <s v="4"/>
    <n v="751"/>
    <n v="152000"/>
    <n v="2714"/>
    <x v="0"/>
    <x v="0"/>
    <x v="0"/>
    <m/>
    <n v="5.9289473684210524E-2"/>
  </r>
  <r>
    <n v="5302"/>
    <n v="16440"/>
    <x v="25"/>
    <x v="25"/>
    <n v="71"/>
    <n v="57"/>
    <x v="0"/>
    <n v="1"/>
    <s v="Calle Vilches"/>
    <s v=""/>
    <n v="751"/>
    <n v="152000"/>
    <n v="2141"/>
    <x v="0"/>
    <x v="2"/>
    <x v="2"/>
    <m/>
    <n v="5.9289473684210524E-2"/>
  </r>
  <r>
    <n v="6438"/>
    <n v="15304"/>
    <x v="46"/>
    <x v="46"/>
    <n v="80"/>
    <n v="76"/>
    <x v="0"/>
    <n v="1"/>
    <s v="Calle de Ampelido"/>
    <s v="1"/>
    <n v="751"/>
    <n v="152000"/>
    <n v="1900"/>
    <x v="1"/>
    <x v="0"/>
    <x v="0"/>
    <m/>
    <n v="5.9289473684210524E-2"/>
  </r>
  <r>
    <n v="12841"/>
    <n v="8901"/>
    <x v="64"/>
    <x v="64"/>
    <n v="52"/>
    <n v="50"/>
    <x v="0"/>
    <n v="1"/>
    <s v="Calle Montejurra"/>
    <s v="2"/>
    <n v="751"/>
    <n v="152000"/>
    <n v="2923"/>
    <x v="0"/>
    <x v="2"/>
    <x v="2"/>
    <m/>
    <n v="5.9289473684210524E-2"/>
  </r>
  <r>
    <n v="13642"/>
    <n v="8100"/>
    <x v="64"/>
    <x v="64"/>
    <n v="55"/>
    <n v="47"/>
    <x v="0"/>
    <n v="1"/>
    <s v="Calle Montejurra"/>
    <s v="2"/>
    <n v="751"/>
    <n v="152000"/>
    <n v="2764"/>
    <x v="0"/>
    <x v="0"/>
    <x v="0"/>
    <m/>
    <n v="5.9289473684210524E-2"/>
  </r>
  <r>
    <n v="13946"/>
    <n v="7796"/>
    <x v="64"/>
    <x v="64"/>
    <n v="65"/>
    <n v="54"/>
    <x v="0"/>
    <n v="1"/>
    <s v="Avenida de Daroca"/>
    <s v="Bajo"/>
    <n v="751"/>
    <n v="152000"/>
    <n v="2338"/>
    <x v="1"/>
    <x v="1"/>
    <x v="0"/>
    <m/>
    <n v="5.9289473684210524E-2"/>
  </r>
  <r>
    <n v="20170"/>
    <n v="1572"/>
    <x v="72"/>
    <x v="72"/>
    <n v="40"/>
    <n v="36"/>
    <x v="0"/>
    <n v="1"/>
    <s v="Calle Ancora"/>
    <s v=""/>
    <n v="751"/>
    <n v="152000"/>
    <n v="3800"/>
    <x v="0"/>
    <x v="1"/>
    <x v="1"/>
    <m/>
    <n v="5.9289473684210524E-2"/>
  </r>
  <r>
    <n v="4659"/>
    <n v="17083"/>
    <x v="6"/>
    <x v="6"/>
    <n v="66"/>
    <n v="54"/>
    <x v="3"/>
    <n v="2"/>
    <s v="Calle Risco de Peloche"/>
    <s v="3"/>
    <n v="752"/>
    <n v="152260"/>
    <n v="2307"/>
    <x v="0"/>
    <x v="0"/>
    <x v="0"/>
    <m/>
    <n v="5.9267043215552345E-2"/>
  </r>
  <r>
    <n v="1576"/>
    <n v="20166"/>
    <x v="23"/>
    <x v="23"/>
    <n v="55"/>
    <n v="50"/>
    <x v="1"/>
    <n v="1"/>
    <s v="Calle Rozas de Puerto Real"/>
    <s v="1"/>
    <n v="753"/>
    <n v="152500"/>
    <n v="2773"/>
    <x v="0"/>
    <x v="1"/>
    <x v="0"/>
    <m/>
    <n v="5.9252459016393443E-2"/>
  </r>
  <r>
    <n v="10729"/>
    <n v="11013"/>
    <x v="76"/>
    <x v="76"/>
    <n v="41"/>
    <n v="39"/>
    <x v="1"/>
    <n v="1"/>
    <s v=""/>
    <s v="Bajo"/>
    <n v="753"/>
    <n v="152500"/>
    <n v="3720"/>
    <x v="0"/>
    <x v="1"/>
    <x v="0"/>
    <m/>
    <n v="5.9252459016393443E-2"/>
  </r>
  <r>
    <n v="3108"/>
    <n v="18634"/>
    <x v="5"/>
    <x v="5"/>
    <n v="37"/>
    <n v="35"/>
    <x v="1"/>
    <n v="1"/>
    <s v="Calle de Almansa"/>
    <s v="Bajo"/>
    <n v="755"/>
    <n v="153000"/>
    <n v="4135"/>
    <x v="0"/>
    <x v="1"/>
    <x v="1"/>
    <m/>
    <n v="5.9215686274509807E-2"/>
  </r>
  <r>
    <n v="10437"/>
    <n v="11305"/>
    <x v="47"/>
    <x v="47"/>
    <n v="62"/>
    <n v="58"/>
    <x v="0"/>
    <n v="1"/>
    <s v="Calle Calasparra"/>
    <s v="3"/>
    <n v="755"/>
    <n v="153000"/>
    <n v="2468"/>
    <x v="1"/>
    <x v="0"/>
    <x v="0"/>
    <m/>
    <n v="5.9215686274509807E-2"/>
  </r>
  <r>
    <n v="12829"/>
    <n v="8913"/>
    <x v="64"/>
    <x v="64"/>
    <n v="63"/>
    <n v="58"/>
    <x v="3"/>
    <n v="1"/>
    <s v="Calle San Gumersindo"/>
    <s v="3"/>
    <n v="755"/>
    <n v="153000"/>
    <n v="2429"/>
    <x v="0"/>
    <x v="0"/>
    <x v="0"/>
    <m/>
    <n v="5.9215686274509807E-2"/>
  </r>
  <r>
    <n v="12855"/>
    <n v="8887"/>
    <x v="64"/>
    <x v="64"/>
    <n v="55"/>
    <n v="49"/>
    <x v="0"/>
    <n v="1"/>
    <s v="Pablo Lafargue"/>
    <s v="2"/>
    <n v="755"/>
    <n v="153000"/>
    <n v="2782"/>
    <x v="0"/>
    <x v="0"/>
    <x v="0"/>
    <m/>
    <n v="5.9215686274509807E-2"/>
  </r>
  <r>
    <n v="13181"/>
    <n v="8561"/>
    <x v="64"/>
    <x v="64"/>
    <n v="65"/>
    <n v="60"/>
    <x v="3"/>
    <n v="1"/>
    <s v="Calle San Gumersindo"/>
    <s v="3"/>
    <n v="755"/>
    <n v="153000"/>
    <n v="2354"/>
    <x v="1"/>
    <x v="1"/>
    <x v="0"/>
    <m/>
    <n v="5.9215686274509807E-2"/>
  </r>
  <r>
    <n v="13188"/>
    <n v="8554"/>
    <x v="64"/>
    <x v="64"/>
    <n v="65"/>
    <n v="60"/>
    <x v="3"/>
    <n v="1"/>
    <s v="Calle San Gumersindo"/>
    <s v="3"/>
    <n v="755"/>
    <n v="153000"/>
    <n v="2354"/>
    <x v="1"/>
    <x v="1"/>
    <x v="0"/>
    <m/>
    <n v="5.9215686274509807E-2"/>
  </r>
  <r>
    <n v="13242"/>
    <n v="8500"/>
    <x v="34"/>
    <x v="34"/>
    <n v="60"/>
    <n v="55"/>
    <x v="1"/>
    <n v="1"/>
    <s v="Calle de José Arcones Gil"/>
    <s v="2"/>
    <n v="755"/>
    <n v="153000"/>
    <n v="2550"/>
    <x v="0"/>
    <x v="1"/>
    <x v="0"/>
    <m/>
    <n v="5.9215686274509807E-2"/>
  </r>
  <r>
    <n v="13713"/>
    <n v="8029"/>
    <x v="34"/>
    <x v="34"/>
    <n v="60"/>
    <n v="47"/>
    <x v="1"/>
    <n v="1"/>
    <s v="Calle de José Arcones Gil"/>
    <s v="2"/>
    <n v="755"/>
    <n v="153000"/>
    <n v="2550"/>
    <x v="0"/>
    <x v="2"/>
    <x v="0"/>
    <m/>
    <n v="5.9215686274509807E-2"/>
  </r>
  <r>
    <n v="18376"/>
    <n v="3366"/>
    <x v="38"/>
    <x v="38"/>
    <n v="62"/>
    <n v="52"/>
    <x v="0"/>
    <n v="2"/>
    <s v="Jesus y Maria"/>
    <s v="Bajo"/>
    <n v="755"/>
    <n v="153000"/>
    <n v="2468"/>
    <x v="0"/>
    <x v="1"/>
    <x v="0"/>
    <m/>
    <n v="5.9215686274509807E-2"/>
  </r>
  <r>
    <n v="18750"/>
    <n v="2992"/>
    <x v="91"/>
    <x v="91"/>
    <n v="39"/>
    <n v="38"/>
    <x v="1"/>
    <n v="1"/>
    <s v="Calle del Mediodía Chica"/>
    <s v="1"/>
    <n v="755"/>
    <n v="153000"/>
    <n v="3923"/>
    <x v="0"/>
    <x v="2"/>
    <x v="2"/>
    <m/>
    <n v="5.9215686274509807E-2"/>
  </r>
  <r>
    <n v="21343"/>
    <n v="399"/>
    <x v="73"/>
    <x v="73"/>
    <n v="97"/>
    <n v="87"/>
    <x v="3"/>
    <n v="2"/>
    <s v="Calle de Moreja"/>
    <s v="6"/>
    <n v="755"/>
    <n v="153000"/>
    <n v="1577"/>
    <x v="0"/>
    <x v="1"/>
    <x v="0"/>
    <m/>
    <n v="5.9215686274509807E-2"/>
  </r>
  <r>
    <n v="1549"/>
    <n v="20193"/>
    <x v="23"/>
    <x v="23"/>
    <n v="52"/>
    <n v="49"/>
    <x v="1"/>
    <n v="1"/>
    <s v="Avenida Cerro Milano"/>
    <s v="4"/>
    <n v="755"/>
    <n v="153200"/>
    <n v="2946"/>
    <x v="0"/>
    <x v="1"/>
    <x v="1"/>
    <m/>
    <n v="5.9138381201044386E-2"/>
  </r>
  <r>
    <n v="15909"/>
    <n v="5833"/>
    <x v="39"/>
    <x v="39"/>
    <n v="80"/>
    <n v="64"/>
    <x v="3"/>
    <n v="1"/>
    <s v="Camino Viejo de Leganés"/>
    <s v="2"/>
    <n v="758"/>
    <n v="153990"/>
    <n v="1925"/>
    <x v="0"/>
    <x v="1"/>
    <x v="2"/>
    <m/>
    <n v="5.9068770699396062E-2"/>
  </r>
  <r>
    <n v="37"/>
    <n v="21705"/>
    <x v="18"/>
    <x v="18"/>
    <n v="60"/>
    <n v="1"/>
    <x v="0"/>
    <n v="1"/>
    <s v="Paseo de Alberto Palacios"/>
    <s v=""/>
    <n v="758"/>
    <n v="154000"/>
    <n v="2567"/>
    <x v="0"/>
    <x v="0"/>
    <x v="0"/>
    <m/>
    <n v="5.9064935064935063E-2"/>
  </r>
  <r>
    <n v="1311"/>
    <n v="20431"/>
    <x v="42"/>
    <x v="42"/>
    <n v="83"/>
    <n v="72"/>
    <x v="0"/>
    <n v="1"/>
    <s v="Calle de Peña Ambote"/>
    <s v="3"/>
    <n v="758"/>
    <n v="154000"/>
    <n v="1855"/>
    <x v="0"/>
    <x v="0"/>
    <x v="0"/>
    <m/>
    <n v="5.9064935064935063E-2"/>
  </r>
  <r>
    <n v="1474"/>
    <n v="20268"/>
    <x v="23"/>
    <x v="23"/>
    <n v="54"/>
    <n v="45"/>
    <x v="1"/>
    <n v="1"/>
    <s v="Calle ROZAS DE PUERTO REAL"/>
    <s v="2"/>
    <n v="758"/>
    <n v="154000"/>
    <n v="2852"/>
    <x v="0"/>
    <x v="1"/>
    <x v="0"/>
    <b v="1"/>
    <n v="5.9064935064935063E-2"/>
  </r>
  <r>
    <n v="1586"/>
    <n v="20156"/>
    <x v="20"/>
    <x v="20"/>
    <n v="85"/>
    <n v="75"/>
    <x v="3"/>
    <n v="2"/>
    <s v=""/>
    <s v="2"/>
    <n v="758"/>
    <n v="154000"/>
    <n v="1812"/>
    <x v="0"/>
    <x v="0"/>
    <x v="0"/>
    <m/>
    <n v="5.9064935064935063E-2"/>
  </r>
  <r>
    <n v="1812"/>
    <n v="19930"/>
    <x v="23"/>
    <x v="23"/>
    <n v="53"/>
    <n v="39"/>
    <x v="1"/>
    <n v="1"/>
    <s v="Calle Rozas de Puerto Real"/>
    <s v="2"/>
    <n v="758"/>
    <n v="154000"/>
    <n v="2906"/>
    <x v="0"/>
    <x v="1"/>
    <x v="1"/>
    <m/>
    <n v="5.9064935064935063E-2"/>
  </r>
  <r>
    <n v="3313"/>
    <n v="18429"/>
    <x v="24"/>
    <x v="24"/>
    <n v="60"/>
    <n v="58"/>
    <x v="0"/>
    <n v="1"/>
    <s v="Calle Manuela Mínguez"/>
    <s v="1"/>
    <n v="758"/>
    <n v="154000"/>
    <n v="2567"/>
    <x v="0"/>
    <x v="0"/>
    <x v="1"/>
    <m/>
    <n v="5.9064935064935063E-2"/>
  </r>
  <r>
    <n v="3665"/>
    <n v="18077"/>
    <x v="30"/>
    <x v="30"/>
    <n v="54"/>
    <n v="45"/>
    <x v="0"/>
    <n v="1"/>
    <s v=""/>
    <s v="2"/>
    <n v="758"/>
    <n v="154000"/>
    <n v="2852"/>
    <x v="0"/>
    <x v="0"/>
    <x v="0"/>
    <m/>
    <n v="5.9064935064935063E-2"/>
  </r>
  <r>
    <n v="3736"/>
    <n v="18006"/>
    <x v="5"/>
    <x v="5"/>
    <n v="55"/>
    <n v="46"/>
    <x v="1"/>
    <n v="1"/>
    <s v="Calle de Almansa"/>
    <s v="Bajo"/>
    <n v="758"/>
    <n v="154000"/>
    <n v="2800"/>
    <x v="0"/>
    <x v="0"/>
    <x v="1"/>
    <m/>
    <n v="5.9064935064935063E-2"/>
  </r>
  <r>
    <n v="4718"/>
    <n v="17024"/>
    <x v="6"/>
    <x v="6"/>
    <n v="56"/>
    <n v="45"/>
    <x v="1"/>
    <n v="1"/>
    <s v="Calle de López Grass"/>
    <s v="1"/>
    <n v="758"/>
    <n v="154000"/>
    <n v="2750"/>
    <x v="0"/>
    <x v="1"/>
    <x v="0"/>
    <m/>
    <n v="5.9064935064935063E-2"/>
  </r>
  <r>
    <n v="5543"/>
    <n v="16199"/>
    <x v="6"/>
    <x v="6"/>
    <n v="81"/>
    <n v="76"/>
    <x v="0"/>
    <n v="1"/>
    <s v="Avenida de la Albufera"/>
    <s v="5"/>
    <n v="758"/>
    <n v="154000"/>
    <n v="1901"/>
    <x v="0"/>
    <x v="1"/>
    <x v="2"/>
    <m/>
    <n v="5.9064935064935063E-2"/>
  </r>
  <r>
    <n v="5627"/>
    <n v="16115"/>
    <x v="8"/>
    <x v="8"/>
    <n v="99"/>
    <n v="79"/>
    <x v="3"/>
    <n v="2"/>
    <s v="Calle Rafael Fernández Hijicos"/>
    <s v="6"/>
    <n v="758"/>
    <n v="154000"/>
    <n v="1556"/>
    <x v="0"/>
    <x v="1"/>
    <x v="0"/>
    <m/>
    <n v="5.9064935064935063E-2"/>
  </r>
  <r>
    <n v="6457"/>
    <n v="15285"/>
    <x v="16"/>
    <x v="16"/>
    <n v="89"/>
    <n v="78"/>
    <x v="4"/>
    <n v="1"/>
    <s v="GALLUR"/>
    <s v="5"/>
    <n v="758"/>
    <n v="154000"/>
    <n v="1730"/>
    <x v="0"/>
    <x v="1"/>
    <x v="0"/>
    <m/>
    <n v="5.9064935064935063E-2"/>
  </r>
  <r>
    <n v="6468"/>
    <n v="15274"/>
    <x v="46"/>
    <x v="46"/>
    <n v="37"/>
    <n v="25"/>
    <x v="1"/>
    <n v="1"/>
    <s v="Paseo de los Jesuitas"/>
    <s v=""/>
    <n v="758"/>
    <n v="154000"/>
    <n v="4162"/>
    <x v="0"/>
    <x v="1"/>
    <x v="2"/>
    <m/>
    <n v="5.9064935064935063E-2"/>
  </r>
  <r>
    <n v="12717"/>
    <n v="9025"/>
    <x v="34"/>
    <x v="34"/>
    <n v="65"/>
    <n v="55"/>
    <x v="3"/>
    <n v="1"/>
    <s v="Luis Ruiz"/>
    <s v="1"/>
    <n v="758"/>
    <n v="154000"/>
    <n v="2369"/>
    <x v="0"/>
    <x v="1"/>
    <x v="0"/>
    <m/>
    <n v="5.9064935064935063E-2"/>
  </r>
  <r>
    <n v="16103"/>
    <n v="5639"/>
    <x v="22"/>
    <x v="22"/>
    <n v="79"/>
    <n v="74"/>
    <x v="4"/>
    <n v="1"/>
    <s v="Avenida de Nuestra Señora de Fátima"/>
    <s v="5"/>
    <n v="758"/>
    <n v="154000"/>
    <n v="1949"/>
    <x v="0"/>
    <x v="0"/>
    <x v="0"/>
    <m/>
    <n v="5.9064935064935063E-2"/>
  </r>
  <r>
    <n v="20151"/>
    <n v="1591"/>
    <x v="68"/>
    <x v="68"/>
    <n v="25"/>
    <n v="23"/>
    <x v="2"/>
    <n v="1"/>
    <s v="Calle del Labrador"/>
    <s v="2"/>
    <n v="758"/>
    <n v="154000"/>
    <n v="6160"/>
    <x v="0"/>
    <x v="0"/>
    <x v="1"/>
    <b v="1"/>
    <n v="5.9064935064935063E-2"/>
  </r>
  <r>
    <n v="21421"/>
    <n v="321"/>
    <x v="6"/>
    <x v="6"/>
    <n v="50"/>
    <n v="47"/>
    <x v="0"/>
    <n v="1"/>
    <s v="Calle Picos de Europa"/>
    <s v="2"/>
    <n v="758"/>
    <n v="154000"/>
    <n v="3080"/>
    <x v="0"/>
    <x v="2"/>
    <x v="2"/>
    <m/>
    <n v="5.9064935064935063E-2"/>
  </r>
  <r>
    <n v="301"/>
    <n v="21441"/>
    <x v="18"/>
    <x v="18"/>
    <n v="95"/>
    <n v="75"/>
    <x v="0"/>
    <n v="2"/>
    <s v="Calle Salsipuedes"/>
    <s v="Bajo"/>
    <n v="760"/>
    <n v="154500"/>
    <n v="1626"/>
    <x v="0"/>
    <x v="1"/>
    <x v="2"/>
    <m/>
    <n v="5.9029126213592235E-2"/>
  </r>
  <r>
    <n v="551"/>
    <n v="21191"/>
    <x v="18"/>
    <x v="18"/>
    <n v="95"/>
    <n v="88"/>
    <x v="0"/>
    <n v="2"/>
    <s v="Calle Salsipuedes"/>
    <s v="Bajo"/>
    <n v="760"/>
    <n v="154500"/>
    <n v="1626"/>
    <x v="0"/>
    <x v="1"/>
    <x v="2"/>
    <m/>
    <n v="5.9029126213592235E-2"/>
  </r>
  <r>
    <n v="217"/>
    <n v="21525"/>
    <x v="18"/>
    <x v="18"/>
    <n v="115"/>
    <n v="92"/>
    <x v="3"/>
    <n v="1"/>
    <s v="Paseo de Alberto Palacios"/>
    <s v="1"/>
    <n v="762"/>
    <n v="154900"/>
    <n v="1347"/>
    <x v="0"/>
    <x v="2"/>
    <x v="0"/>
    <m/>
    <n v="5.9031633311814075E-2"/>
  </r>
  <r>
    <n v="304"/>
    <n v="21438"/>
    <x v="13"/>
    <x v="13"/>
    <n v="85"/>
    <n v="64"/>
    <x v="3"/>
    <n v="1"/>
    <s v="Urb. Platino"/>
    <s v="1"/>
    <n v="762"/>
    <n v="154900"/>
    <n v="1822"/>
    <x v="0"/>
    <x v="0"/>
    <x v="0"/>
    <m/>
    <n v="5.9031633311814075E-2"/>
  </r>
  <r>
    <n v="4982"/>
    <n v="16760"/>
    <x v="21"/>
    <x v="21"/>
    <n v="67"/>
    <n v="60"/>
    <x v="3"/>
    <n v="1"/>
    <s v="Calle de Pingarrón"/>
    <s v="Entreplanta exterior"/>
    <n v="762"/>
    <n v="154900"/>
    <n v="2312"/>
    <x v="0"/>
    <x v="0"/>
    <x v="0"/>
    <m/>
    <n v="5.9031633311814075E-2"/>
  </r>
  <r>
    <n v="5377"/>
    <n v="16365"/>
    <x v="21"/>
    <x v="21"/>
    <n v="53"/>
    <n v="52"/>
    <x v="0"/>
    <n v="1"/>
    <s v="Calle Hermanos Trueba"/>
    <s v="Bajo"/>
    <n v="762"/>
    <n v="154900"/>
    <n v="2923"/>
    <x v="1"/>
    <x v="1"/>
    <x v="0"/>
    <m/>
    <n v="5.9031633311814075E-2"/>
  </r>
  <r>
    <n v="21620"/>
    <n v="122"/>
    <x v="64"/>
    <x v="64"/>
    <n v="55"/>
    <n v="47"/>
    <x v="0"/>
    <n v="1"/>
    <s v="Calle Nuestra Señora del Villar"/>
    <s v="1"/>
    <n v="762"/>
    <n v="154900"/>
    <n v="2816"/>
    <x v="0"/>
    <x v="0"/>
    <x v="0"/>
    <m/>
    <n v="5.9031633311814075E-2"/>
  </r>
  <r>
    <n v="221"/>
    <n v="21521"/>
    <x v="18"/>
    <x v="18"/>
    <n v="90"/>
    <n v="70"/>
    <x v="3"/>
    <n v="2"/>
    <s v="Calle Transversal Sexta"/>
    <s v="3"/>
    <n v="762"/>
    <n v="155000"/>
    <n v="1722"/>
    <x v="0"/>
    <x v="1"/>
    <x v="0"/>
    <m/>
    <n v="5.8993548387096771E-2"/>
  </r>
  <r>
    <n v="393"/>
    <n v="21349"/>
    <x v="7"/>
    <x v="7"/>
    <n v="75"/>
    <n v="65"/>
    <x v="3"/>
    <n v="1"/>
    <s v="Calle de Paterna"/>
    <s v="4"/>
    <n v="762"/>
    <n v="155000"/>
    <n v="2067"/>
    <x v="0"/>
    <x v="1"/>
    <x v="0"/>
    <b v="1"/>
    <n v="5.8993548387096771E-2"/>
  </r>
  <r>
    <n v="453"/>
    <n v="21289"/>
    <x v="18"/>
    <x v="18"/>
    <n v="83"/>
    <n v="78"/>
    <x v="3"/>
    <n v="1"/>
    <s v="Paseo de Alberto Palacios"/>
    <s v="3"/>
    <n v="762"/>
    <n v="155000"/>
    <n v="1867"/>
    <x v="0"/>
    <x v="0"/>
    <x v="0"/>
    <m/>
    <n v="5.8993548387096771E-2"/>
  </r>
  <r>
    <n v="623"/>
    <n v="21119"/>
    <x v="37"/>
    <x v="37"/>
    <n v="104"/>
    <n v="85"/>
    <x v="3"/>
    <n v="2"/>
    <s v="Calle Mica"/>
    <s v="1"/>
    <n v="762"/>
    <n v="155000"/>
    <n v="1490"/>
    <x v="1"/>
    <x v="1"/>
    <x v="0"/>
    <m/>
    <n v="5.8993548387096771E-2"/>
  </r>
  <r>
    <n v="1366"/>
    <n v="20376"/>
    <x v="3"/>
    <x v="3"/>
    <n v="76"/>
    <n v="65"/>
    <x v="3"/>
    <n v="1"/>
    <s v="Calle de Puentelarra"/>
    <s v="2"/>
    <n v="762"/>
    <n v="155000"/>
    <n v="2039"/>
    <x v="0"/>
    <x v="0"/>
    <x v="0"/>
    <m/>
    <n v="5.8993548387096771E-2"/>
  </r>
  <r>
    <n v="1550"/>
    <n v="20192"/>
    <x v="20"/>
    <x v="20"/>
    <n v="77"/>
    <n v="72"/>
    <x v="3"/>
    <n v="1"/>
    <s v=""/>
    <s v="3"/>
    <n v="762"/>
    <n v="155000"/>
    <n v="2013"/>
    <x v="0"/>
    <x v="0"/>
    <x v="0"/>
    <m/>
    <n v="5.8993548387096771E-2"/>
  </r>
  <r>
    <n v="1779"/>
    <n v="19963"/>
    <x v="42"/>
    <x v="42"/>
    <n v="65"/>
    <n v="54"/>
    <x v="0"/>
    <n v="1"/>
    <s v="FUENTIDUEÑA"/>
    <s v="Entreplanta exterior"/>
    <n v="762"/>
    <n v="155000"/>
    <n v="2385"/>
    <x v="0"/>
    <x v="0"/>
    <x v="0"/>
    <m/>
    <n v="5.8993548387096771E-2"/>
  </r>
  <r>
    <n v="1958"/>
    <n v="19784"/>
    <x v="73"/>
    <x v="73"/>
    <n v="100"/>
    <n v="85"/>
    <x v="3"/>
    <n v="2"/>
    <s v="Padre jose maria"/>
    <s v="3"/>
    <n v="762"/>
    <n v="155000"/>
    <n v="1550"/>
    <x v="0"/>
    <x v="1"/>
    <x v="0"/>
    <b v="1"/>
    <n v="5.8993548387096771E-2"/>
  </r>
  <r>
    <n v="1969"/>
    <n v="19773"/>
    <x v="15"/>
    <x v="15"/>
    <n v="80"/>
    <n v="75"/>
    <x v="3"/>
    <n v="1"/>
    <s v="Calle Socuéllamos"/>
    <s v="2"/>
    <n v="762"/>
    <n v="155000"/>
    <n v="1938"/>
    <x v="1"/>
    <x v="1"/>
    <x v="0"/>
    <b v="1"/>
    <n v="5.8993548387096771E-2"/>
  </r>
  <r>
    <n v="1990"/>
    <n v="19752"/>
    <x v="0"/>
    <x v="0"/>
    <n v="80"/>
    <n v="64"/>
    <x v="3"/>
    <n v="1"/>
    <s v=""/>
    <s v="Bajo"/>
    <n v="762"/>
    <n v="155000"/>
    <n v="1938"/>
    <x v="0"/>
    <x v="0"/>
    <x v="0"/>
    <m/>
    <n v="5.8993548387096771E-2"/>
  </r>
  <r>
    <n v="2447"/>
    <n v="19295"/>
    <x v="0"/>
    <x v="0"/>
    <n v="82"/>
    <n v="74"/>
    <x v="0"/>
    <n v="2"/>
    <s v=""/>
    <s v="1"/>
    <n v="762"/>
    <n v="155000"/>
    <n v="1890"/>
    <x v="0"/>
    <x v="0"/>
    <x v="2"/>
    <m/>
    <n v="5.8993548387096771E-2"/>
  </r>
  <r>
    <n v="3004"/>
    <n v="18738"/>
    <x v="75"/>
    <x v="75"/>
    <n v="32"/>
    <n v="25"/>
    <x v="2"/>
    <n v="1"/>
    <s v="Calle Pensamiento"/>
    <s v="2"/>
    <n v="762"/>
    <n v="155000"/>
    <n v="4844"/>
    <x v="0"/>
    <x v="0"/>
    <x v="0"/>
    <m/>
    <n v="5.8993548387096771E-2"/>
  </r>
  <r>
    <n v="3194"/>
    <n v="18548"/>
    <x v="24"/>
    <x v="24"/>
    <n v="55"/>
    <n v="45"/>
    <x v="1"/>
    <n v="1"/>
    <s v="Calle de la Alfalfa"/>
    <s v="3"/>
    <n v="762"/>
    <n v="155000"/>
    <n v="2818"/>
    <x v="0"/>
    <x v="1"/>
    <x v="0"/>
    <m/>
    <n v="5.8993548387096771E-2"/>
  </r>
  <r>
    <n v="3204"/>
    <n v="18538"/>
    <x v="5"/>
    <x v="5"/>
    <n v="37"/>
    <n v="30"/>
    <x v="1"/>
    <n v="1"/>
    <s v="Calle Tenerife"/>
    <s v="3"/>
    <n v="762"/>
    <n v="155000"/>
    <n v="4189"/>
    <x v="0"/>
    <x v="0"/>
    <x v="1"/>
    <m/>
    <n v="5.8993548387096771E-2"/>
  </r>
  <r>
    <n v="3227"/>
    <n v="18515"/>
    <x v="24"/>
    <x v="24"/>
    <n v="45"/>
    <n v="40"/>
    <x v="1"/>
    <n v="1"/>
    <s v="Calle Genciana"/>
    <s v="1"/>
    <n v="762"/>
    <n v="155000"/>
    <n v="3444"/>
    <x v="0"/>
    <x v="0"/>
    <x v="1"/>
    <m/>
    <n v="5.8993548387096771E-2"/>
  </r>
  <r>
    <n v="3330"/>
    <n v="18412"/>
    <x v="30"/>
    <x v="30"/>
    <n v="45"/>
    <n v="41"/>
    <x v="0"/>
    <n v="1"/>
    <s v=""/>
    <s v="1"/>
    <n v="762"/>
    <n v="155000"/>
    <n v="3444"/>
    <x v="0"/>
    <x v="0"/>
    <x v="0"/>
    <m/>
    <n v="5.8993548387096771E-2"/>
  </r>
  <r>
    <n v="4644"/>
    <n v="17098"/>
    <x v="8"/>
    <x v="8"/>
    <n v="110"/>
    <n v="90"/>
    <x v="3"/>
    <n v="2"/>
    <s v="Calle Luis Buñuel"/>
    <s v="8"/>
    <n v="762"/>
    <n v="155000"/>
    <n v="1409"/>
    <x v="0"/>
    <x v="0"/>
    <x v="1"/>
    <b v="1"/>
    <n v="5.8993548387096771E-2"/>
  </r>
  <r>
    <n v="4765"/>
    <n v="16977"/>
    <x v="21"/>
    <x v="21"/>
    <n v="83"/>
    <n v="63"/>
    <x v="1"/>
    <n v="1"/>
    <s v=""/>
    <s v="3"/>
    <n v="762"/>
    <n v="155000"/>
    <n v="1867"/>
    <x v="0"/>
    <x v="1"/>
    <x v="2"/>
    <m/>
    <n v="5.8993548387096771E-2"/>
  </r>
  <r>
    <n v="4907"/>
    <n v="16835"/>
    <x v="9"/>
    <x v="9"/>
    <n v="162"/>
    <n v="130"/>
    <x v="3"/>
    <n v="2"/>
    <s v=""/>
    <s v="Bajo"/>
    <n v="762"/>
    <n v="155000"/>
    <n v="957"/>
    <x v="0"/>
    <x v="0"/>
    <x v="0"/>
    <b v="1"/>
    <n v="5.8993548387096771E-2"/>
  </r>
  <r>
    <n v="5141"/>
    <n v="16601"/>
    <x v="21"/>
    <x v="21"/>
    <n v="80"/>
    <n v="75"/>
    <x v="3"/>
    <n v="1"/>
    <s v="Sierra Carbonera"/>
    <s v="3"/>
    <n v="762"/>
    <n v="155000"/>
    <n v="1938"/>
    <x v="1"/>
    <x v="0"/>
    <x v="0"/>
    <m/>
    <n v="5.8993548387096771E-2"/>
  </r>
  <r>
    <n v="5176"/>
    <n v="16566"/>
    <x v="21"/>
    <x v="21"/>
    <n v="60"/>
    <n v="56"/>
    <x v="1"/>
    <n v="1"/>
    <s v="Calle Alcala de Guadaira"/>
    <s v="Bajo"/>
    <n v="762"/>
    <n v="155000"/>
    <n v="2583"/>
    <x v="0"/>
    <x v="0"/>
    <x v="0"/>
    <m/>
    <n v="5.8993548387096771E-2"/>
  </r>
  <r>
    <n v="5216"/>
    <n v="16526"/>
    <x v="2"/>
    <x v="2"/>
    <n v="55"/>
    <n v="45"/>
    <x v="1"/>
    <n v="1"/>
    <s v="Calle de Tomás García"/>
    <s v="3"/>
    <n v="762"/>
    <n v="155000"/>
    <n v="2818"/>
    <x v="0"/>
    <x v="1"/>
    <x v="0"/>
    <b v="1"/>
    <n v="5.8993548387096771E-2"/>
  </r>
  <r>
    <n v="5423"/>
    <n v="16319"/>
    <x v="21"/>
    <x v="21"/>
    <n v="92"/>
    <n v="87"/>
    <x v="3"/>
    <n v="1"/>
    <s v="juan antonio maroto"/>
    <s v="2"/>
    <n v="762"/>
    <n v="155000"/>
    <n v="1685"/>
    <x v="0"/>
    <x v="0"/>
    <x v="0"/>
    <m/>
    <n v="5.8993548387096771E-2"/>
  </r>
  <r>
    <n v="5476"/>
    <n v="16266"/>
    <x v="33"/>
    <x v="33"/>
    <n v="82"/>
    <n v="63"/>
    <x v="0"/>
    <n v="1"/>
    <s v="Calle Calella"/>
    <s v="2"/>
    <n v="762"/>
    <n v="155000"/>
    <n v="1890"/>
    <x v="0"/>
    <x v="1"/>
    <x v="0"/>
    <b v="1"/>
    <n v="5.8993548387096771E-2"/>
  </r>
  <r>
    <n v="5647"/>
    <n v="16095"/>
    <x v="33"/>
    <x v="33"/>
    <n v="75"/>
    <n v="65"/>
    <x v="3"/>
    <n v="1"/>
    <s v="Calle Marchamalo"/>
    <s v="4"/>
    <n v="762"/>
    <n v="155000"/>
    <n v="2067"/>
    <x v="1"/>
    <x v="1"/>
    <x v="0"/>
    <m/>
    <n v="5.8993548387096771E-2"/>
  </r>
  <r>
    <n v="5789"/>
    <n v="15953"/>
    <x v="70"/>
    <x v="70"/>
    <n v="47"/>
    <n v="45"/>
    <x v="0"/>
    <n v="1"/>
    <s v="Calle Marroquina"/>
    <s v="8"/>
    <n v="762"/>
    <n v="155000"/>
    <n v="3298"/>
    <x v="1"/>
    <x v="1"/>
    <x v="0"/>
    <m/>
    <n v="5.8993548387096771E-2"/>
  </r>
  <r>
    <n v="5914"/>
    <n v="15828"/>
    <x v="77"/>
    <x v="77"/>
    <n v="55"/>
    <n v="50"/>
    <x v="0"/>
    <n v="1"/>
    <s v="Calle de la Cañada"/>
    <s v="2"/>
    <n v="762"/>
    <n v="155000"/>
    <n v="2818"/>
    <x v="0"/>
    <x v="1"/>
    <x v="0"/>
    <m/>
    <n v="5.8993548387096771E-2"/>
  </r>
  <r>
    <n v="5954"/>
    <n v="15788"/>
    <x v="70"/>
    <x v="70"/>
    <n v="52"/>
    <n v="50"/>
    <x v="0"/>
    <n v="1"/>
    <s v="Calle Marroquina"/>
    <s v="8"/>
    <n v="762"/>
    <n v="155000"/>
    <n v="2981"/>
    <x v="1"/>
    <x v="1"/>
    <x v="0"/>
    <m/>
    <n v="5.8993548387096771E-2"/>
  </r>
  <r>
    <n v="6063"/>
    <n v="15679"/>
    <x v="46"/>
    <x v="46"/>
    <n v="40"/>
    <n v="36"/>
    <x v="1"/>
    <n v="1"/>
    <s v="Calle de Jaime Vera"/>
    <s v="1"/>
    <n v="762"/>
    <n v="155000"/>
    <n v="3875"/>
    <x v="0"/>
    <x v="0"/>
    <x v="1"/>
    <m/>
    <n v="5.8993548387096771E-2"/>
  </r>
  <r>
    <n v="6197"/>
    <n v="15545"/>
    <x v="46"/>
    <x v="46"/>
    <n v="45"/>
    <n v="40"/>
    <x v="1"/>
    <n v="1"/>
    <s v="Calle Navas del Rey"/>
    <s v="Bajo"/>
    <n v="762"/>
    <n v="155000"/>
    <n v="3444"/>
    <x v="0"/>
    <x v="0"/>
    <x v="1"/>
    <m/>
    <n v="5.8993548387096771E-2"/>
  </r>
  <r>
    <n v="6275"/>
    <n v="15467"/>
    <x v="46"/>
    <x v="46"/>
    <n v="78"/>
    <n v="68"/>
    <x v="0"/>
    <n v="1"/>
    <s v="Avenida de los Apostoles"/>
    <s v="2"/>
    <n v="762"/>
    <n v="155000"/>
    <n v="1987"/>
    <x v="1"/>
    <x v="0"/>
    <x v="0"/>
    <m/>
    <n v="5.8993548387096771E-2"/>
  </r>
  <r>
    <n v="6376"/>
    <n v="15366"/>
    <x v="43"/>
    <x v="43"/>
    <n v="80"/>
    <n v="70"/>
    <x v="3"/>
    <n v="1"/>
    <s v="Calle de Blas Cabrera"/>
    <s v="3"/>
    <n v="762"/>
    <n v="155000"/>
    <n v="1938"/>
    <x v="0"/>
    <x v="0"/>
    <x v="0"/>
    <m/>
    <n v="5.8993548387096771E-2"/>
  </r>
  <r>
    <n v="6640"/>
    <n v="15102"/>
    <x v="43"/>
    <x v="43"/>
    <n v="73"/>
    <n v="69"/>
    <x v="3"/>
    <n v="1"/>
    <s v="Calle Madrigal de la Vera"/>
    <s v="1"/>
    <n v="762"/>
    <n v="155000"/>
    <n v="2123"/>
    <x v="0"/>
    <x v="1"/>
    <x v="2"/>
    <m/>
    <n v="5.8993548387096771E-2"/>
  </r>
  <r>
    <n v="6669"/>
    <n v="15073"/>
    <x v="29"/>
    <x v="29"/>
    <n v="78"/>
    <n v="69"/>
    <x v="0"/>
    <n v="1"/>
    <s v=""/>
    <s v="2"/>
    <n v="762"/>
    <n v="155000"/>
    <n v="1987"/>
    <x v="1"/>
    <x v="0"/>
    <x v="0"/>
    <m/>
    <n v="5.8993548387096771E-2"/>
  </r>
  <r>
    <n v="6697"/>
    <n v="15045"/>
    <x v="45"/>
    <x v="45"/>
    <n v="78"/>
    <n v="68"/>
    <x v="4"/>
    <n v="1"/>
    <s v="Calle de Camarena"/>
    <s v="4"/>
    <n v="762"/>
    <n v="155000"/>
    <n v="1987"/>
    <x v="0"/>
    <x v="0"/>
    <x v="2"/>
    <m/>
    <n v="5.8993548387096771E-2"/>
  </r>
  <r>
    <n v="8288"/>
    <n v="13454"/>
    <x v="29"/>
    <x v="29"/>
    <n v="63"/>
    <n v="59"/>
    <x v="3"/>
    <n v="1"/>
    <s v=""/>
    <s v="4"/>
    <n v="762"/>
    <n v="155000"/>
    <n v="2460"/>
    <x v="0"/>
    <x v="1"/>
    <x v="0"/>
    <m/>
    <n v="5.8993548387096771E-2"/>
  </r>
  <r>
    <n v="10186"/>
    <n v="11556"/>
    <x v="66"/>
    <x v="66"/>
    <n v="58"/>
    <n v="54"/>
    <x v="0"/>
    <n v="1"/>
    <s v="TORQUEMADA"/>
    <s v="Bajo"/>
    <n v="762"/>
    <n v="155000"/>
    <n v="2672"/>
    <x v="0"/>
    <x v="1"/>
    <x v="0"/>
    <b v="1"/>
    <n v="5.8993548387096771E-2"/>
  </r>
  <r>
    <n v="10201"/>
    <n v="11541"/>
    <x v="66"/>
    <x v="66"/>
    <n v="48"/>
    <n v="39"/>
    <x v="0"/>
    <n v="1"/>
    <s v="Calle Pedroñeras"/>
    <s v="Entreplanta exterior"/>
    <n v="762"/>
    <n v="155000"/>
    <n v="3229"/>
    <x v="0"/>
    <x v="0"/>
    <x v="0"/>
    <m/>
    <n v="5.8993548387096771E-2"/>
  </r>
  <r>
    <n v="10738"/>
    <n v="11004"/>
    <x v="76"/>
    <x v="76"/>
    <n v="56"/>
    <n v="52"/>
    <x v="0"/>
    <n v="1"/>
    <s v=""/>
    <s v="Bajo"/>
    <n v="762"/>
    <n v="155000"/>
    <n v="2768"/>
    <x v="0"/>
    <x v="0"/>
    <x v="0"/>
    <m/>
    <n v="5.8993548387096771E-2"/>
  </r>
  <r>
    <n v="11490"/>
    <n v="10252"/>
    <x v="79"/>
    <x v="79"/>
    <n v="23"/>
    <n v="19"/>
    <x v="2"/>
    <n v="1"/>
    <s v="Calle de Sagasta"/>
    <s v="4"/>
    <n v="762"/>
    <n v="155000"/>
    <n v="6739"/>
    <x v="0"/>
    <x v="1"/>
    <x v="1"/>
    <m/>
    <n v="5.8993548387096771E-2"/>
  </r>
  <r>
    <n v="12831"/>
    <n v="8911"/>
    <x v="64"/>
    <x v="64"/>
    <n v="74"/>
    <n v="71"/>
    <x v="3"/>
    <n v="1"/>
    <s v="Calle de María Teresa Sáenz de Heredia, Madrid"/>
    <s v="4"/>
    <n v="762"/>
    <n v="155000"/>
    <n v="2095"/>
    <x v="0"/>
    <x v="0"/>
    <x v="0"/>
    <m/>
    <n v="5.8993548387096771E-2"/>
  </r>
  <r>
    <n v="13106"/>
    <n v="8636"/>
    <x v="34"/>
    <x v="34"/>
    <n v="68"/>
    <n v="65"/>
    <x v="3"/>
    <n v="1"/>
    <s v="Madres Plaza de Mayo"/>
    <s v="Bajo"/>
    <n v="762"/>
    <n v="155000"/>
    <n v="2279"/>
    <x v="0"/>
    <x v="0"/>
    <x v="0"/>
    <m/>
    <n v="5.8993548387096771E-2"/>
  </r>
  <r>
    <n v="13260"/>
    <n v="8482"/>
    <x v="4"/>
    <x v="4"/>
    <n v="56"/>
    <n v="52"/>
    <x v="1"/>
    <n v="1"/>
    <s v=""/>
    <s v="Bajo"/>
    <n v="762"/>
    <n v="155000"/>
    <n v="2768"/>
    <x v="0"/>
    <x v="1"/>
    <x v="0"/>
    <m/>
    <n v="5.8993548387096771E-2"/>
  </r>
  <r>
    <n v="13326"/>
    <n v="8416"/>
    <x v="34"/>
    <x v="34"/>
    <n v="70"/>
    <n v="68"/>
    <x v="2"/>
    <n v="1"/>
    <s v="Calle Madres Plaza de Mayo"/>
    <s v="Bajo"/>
    <n v="762"/>
    <n v="155000"/>
    <n v="2214"/>
    <x v="0"/>
    <x v="0"/>
    <x v="1"/>
    <m/>
    <n v="5.8993548387096771E-2"/>
  </r>
  <r>
    <n v="13503"/>
    <n v="8239"/>
    <x v="64"/>
    <x v="64"/>
    <n v="60"/>
    <n v="55"/>
    <x v="0"/>
    <n v="1"/>
    <s v="Calle de la Vertiente"/>
    <s v="1"/>
    <n v="762"/>
    <n v="155000"/>
    <n v="2583"/>
    <x v="0"/>
    <x v="0"/>
    <x v="1"/>
    <m/>
    <n v="5.8993548387096771E-2"/>
  </r>
  <r>
    <n v="13518"/>
    <n v="8224"/>
    <x v="64"/>
    <x v="64"/>
    <n v="53"/>
    <n v="48"/>
    <x v="2"/>
    <n v="1"/>
    <s v="Calle Gerardo Cordón"/>
    <s v="Bajo"/>
    <n v="762"/>
    <n v="155000"/>
    <n v="2925"/>
    <x v="0"/>
    <x v="1"/>
    <x v="0"/>
    <b v="1"/>
    <n v="5.8993548387096771E-2"/>
  </r>
  <r>
    <n v="13761"/>
    <n v="7981"/>
    <x v="60"/>
    <x v="60"/>
    <n v="49"/>
    <n v="45"/>
    <x v="0"/>
    <n v="1"/>
    <s v="Sambara"/>
    <s v="4"/>
    <n v="762"/>
    <n v="155000"/>
    <n v="3163"/>
    <x v="0"/>
    <x v="0"/>
    <x v="0"/>
    <m/>
    <n v="5.8993548387096771E-2"/>
  </r>
  <r>
    <n v="13944"/>
    <n v="7798"/>
    <x v="34"/>
    <x v="34"/>
    <n v="75"/>
    <n v="55"/>
    <x v="0"/>
    <n v="1"/>
    <s v="Calle Madres plaza de Mayo"/>
    <s v="1"/>
    <n v="762"/>
    <n v="155000"/>
    <n v="2067"/>
    <x v="0"/>
    <x v="0"/>
    <x v="0"/>
    <m/>
    <n v="5.8993548387096771E-2"/>
  </r>
  <r>
    <n v="16056"/>
    <n v="5686"/>
    <x v="10"/>
    <x v="10"/>
    <n v="78"/>
    <n v="69"/>
    <x v="3"/>
    <n v="1"/>
    <s v="DE LA OCA"/>
    <s v="1"/>
    <n v="762"/>
    <n v="155000"/>
    <n v="1987"/>
    <x v="0"/>
    <x v="1"/>
    <x v="0"/>
    <b v="1"/>
    <n v="5.8993548387096771E-2"/>
  </r>
  <r>
    <n v="16058"/>
    <n v="5684"/>
    <x v="10"/>
    <x v="10"/>
    <n v="53"/>
    <n v="33"/>
    <x v="0"/>
    <n v="1"/>
    <s v=""/>
    <s v="3"/>
    <n v="762"/>
    <n v="155000"/>
    <n v="2925"/>
    <x v="0"/>
    <x v="1"/>
    <x v="2"/>
    <m/>
    <n v="5.8993548387096771E-2"/>
  </r>
  <r>
    <n v="16438"/>
    <n v="5304"/>
    <x v="12"/>
    <x v="12"/>
    <n v="80"/>
    <n v="65"/>
    <x v="3"/>
    <n v="1"/>
    <s v=""/>
    <s v="Bajo"/>
    <n v="762"/>
    <n v="155000"/>
    <n v="1938"/>
    <x v="0"/>
    <x v="0"/>
    <x v="0"/>
    <m/>
    <n v="5.8993548387096771E-2"/>
  </r>
  <r>
    <n v="16728"/>
    <n v="5014"/>
    <x v="1"/>
    <x v="1"/>
    <n v="75"/>
    <n v="68"/>
    <x v="0"/>
    <n v="1"/>
    <s v="Pasaje de San Clemente"/>
    <s v="4"/>
    <n v="762"/>
    <n v="155000"/>
    <n v="2067"/>
    <x v="0"/>
    <x v="0"/>
    <x v="1"/>
    <m/>
    <n v="5.8993548387096771E-2"/>
  </r>
  <r>
    <n v="16862"/>
    <n v="4880"/>
    <x v="39"/>
    <x v="39"/>
    <n v="85"/>
    <n v="80"/>
    <x v="3"/>
    <n v="2"/>
    <s v="Calle de Portalegre"/>
    <s v="Entreplanta exterior"/>
    <n v="762"/>
    <n v="155000"/>
    <n v="1824"/>
    <x v="1"/>
    <x v="1"/>
    <x v="0"/>
    <b v="1"/>
    <n v="5.8993548387096771E-2"/>
  </r>
  <r>
    <n v="17140"/>
    <n v="4602"/>
    <x v="32"/>
    <x v="32"/>
    <n v="108"/>
    <n v="100"/>
    <x v="4"/>
    <n v="2"/>
    <s v="Calle Besolla"/>
    <s v="4"/>
    <n v="762"/>
    <n v="155000"/>
    <n v="1435"/>
    <x v="0"/>
    <x v="1"/>
    <x v="0"/>
    <m/>
    <n v="5.8993548387096771E-2"/>
  </r>
  <r>
    <n v="17172"/>
    <n v="4570"/>
    <x v="22"/>
    <x v="22"/>
    <n v="85"/>
    <n v="81"/>
    <x v="0"/>
    <n v="1"/>
    <s v="Calle Halcón"/>
    <s v="1"/>
    <n v="762"/>
    <n v="155000"/>
    <n v="1824"/>
    <x v="0"/>
    <x v="0"/>
    <x v="0"/>
    <m/>
    <n v="5.8993548387096771E-2"/>
  </r>
  <r>
    <n v="17241"/>
    <n v="4501"/>
    <x v="22"/>
    <x v="22"/>
    <n v="72"/>
    <n v="65"/>
    <x v="0"/>
    <n v="1"/>
    <s v="Calle Alfaro"/>
    <s v="4"/>
    <n v="762"/>
    <n v="155000"/>
    <n v="2153"/>
    <x v="0"/>
    <x v="0"/>
    <x v="0"/>
    <m/>
    <n v="5.8993548387096771E-2"/>
  </r>
  <r>
    <n v="18207"/>
    <n v="3535"/>
    <x v="57"/>
    <x v="57"/>
    <n v="37"/>
    <n v="30"/>
    <x v="1"/>
    <n v="1"/>
    <s v="Calle Pozas"/>
    <s v="Bajo"/>
    <n v="762"/>
    <n v="155000"/>
    <n v="4189"/>
    <x v="1"/>
    <x v="0"/>
    <x v="0"/>
    <m/>
    <n v="5.8993548387096771E-2"/>
  </r>
  <r>
    <n v="20210"/>
    <n v="1532"/>
    <x v="31"/>
    <x v="31"/>
    <n v="32"/>
    <n v="27"/>
    <x v="1"/>
    <n v="1"/>
    <s v="Calle del Ferrocarril"/>
    <s v="4"/>
    <n v="762"/>
    <n v="155000"/>
    <n v="4844"/>
    <x v="0"/>
    <x v="0"/>
    <x v="2"/>
    <m/>
    <n v="5.8993548387096771E-2"/>
  </r>
  <r>
    <n v="20609"/>
    <n v="1133"/>
    <x v="11"/>
    <x v="11"/>
    <n v="40"/>
    <n v="36"/>
    <x v="0"/>
    <n v="1"/>
    <s v=""/>
    <s v="3"/>
    <n v="762"/>
    <n v="155000"/>
    <n v="3875"/>
    <x v="0"/>
    <x v="0"/>
    <x v="1"/>
    <m/>
    <n v="5.8993548387096771E-2"/>
  </r>
  <r>
    <n v="21147"/>
    <n v="595"/>
    <x v="25"/>
    <x v="25"/>
    <n v="118"/>
    <n v="94"/>
    <x v="4"/>
    <n v="2"/>
    <s v="Calle Reguera de Tomateros"/>
    <s v="2"/>
    <n v="762"/>
    <n v="155000"/>
    <n v="1314"/>
    <x v="0"/>
    <x v="0"/>
    <x v="0"/>
    <m/>
    <n v="5.8993548387096771E-2"/>
  </r>
  <r>
    <n v="21414"/>
    <n v="328"/>
    <x v="6"/>
    <x v="6"/>
    <n v="76"/>
    <n v="73"/>
    <x v="3"/>
    <n v="1"/>
    <s v="Avenida de la Albufera"/>
    <s v="3"/>
    <n v="762"/>
    <n v="155000"/>
    <n v="2039"/>
    <x v="0"/>
    <x v="1"/>
    <x v="1"/>
    <b v="1"/>
    <n v="5.8993548387096771E-2"/>
  </r>
  <r>
    <n v="15879"/>
    <n v="5863"/>
    <x v="1"/>
    <x v="1"/>
    <n v="79"/>
    <n v="63"/>
    <x v="3"/>
    <n v="1"/>
    <s v="Calle de la Alegría"/>
    <s v="2"/>
    <n v="765"/>
    <n v="155890"/>
    <n v="1973"/>
    <x v="0"/>
    <x v="1"/>
    <x v="0"/>
    <m/>
    <n v="5.8887677208287893E-2"/>
  </r>
  <r>
    <n v="1622"/>
    <n v="20120"/>
    <x v="23"/>
    <x v="23"/>
    <n v="54"/>
    <n v="44"/>
    <x v="1"/>
    <n v="1"/>
    <s v="Rozas de Puerto Real"/>
    <s v="2"/>
    <n v="766"/>
    <n v="156000"/>
    <n v="2889"/>
    <x v="0"/>
    <x v="1"/>
    <x v="0"/>
    <m/>
    <n v="5.8923076923076925E-2"/>
  </r>
  <r>
    <n v="1778"/>
    <n v="19964"/>
    <x v="23"/>
    <x v="23"/>
    <n v="58"/>
    <n v="48"/>
    <x v="1"/>
    <n v="1"/>
    <s v="Embalse de Navacerrada"/>
    <s v="Bajo"/>
    <n v="766"/>
    <n v="156000"/>
    <n v="2690"/>
    <x v="0"/>
    <x v="1"/>
    <x v="0"/>
    <b v="1"/>
    <n v="5.8923076923076925E-2"/>
  </r>
  <r>
    <n v="1947"/>
    <n v="19795"/>
    <x v="0"/>
    <x v="0"/>
    <n v="78"/>
    <n v="73"/>
    <x v="3"/>
    <n v="1"/>
    <s v=""/>
    <s v="3"/>
    <n v="766"/>
    <n v="156000"/>
    <n v="2000"/>
    <x v="0"/>
    <x v="0"/>
    <x v="0"/>
    <m/>
    <n v="5.8923076923076925E-2"/>
  </r>
  <r>
    <n v="5459"/>
    <n v="16283"/>
    <x v="25"/>
    <x v="25"/>
    <n v="86"/>
    <n v="78"/>
    <x v="3"/>
    <n v="1"/>
    <s v="Cazorla"/>
    <s v="3"/>
    <n v="766"/>
    <n v="156000"/>
    <n v="1814"/>
    <x v="0"/>
    <x v="0"/>
    <x v="0"/>
    <m/>
    <n v="5.8923076923076925E-2"/>
  </r>
  <r>
    <n v="5625"/>
    <n v="16117"/>
    <x v="33"/>
    <x v="33"/>
    <n v="85"/>
    <n v="67"/>
    <x v="3"/>
    <n v="2"/>
    <s v="Calle Diego Manchado"/>
    <s v="1"/>
    <n v="766"/>
    <n v="156000"/>
    <n v="1835"/>
    <x v="0"/>
    <x v="2"/>
    <x v="0"/>
    <m/>
    <n v="5.8923076923076925E-2"/>
  </r>
  <r>
    <n v="11781"/>
    <n v="9961"/>
    <x v="92"/>
    <x v="92"/>
    <n v="40"/>
    <n v="38"/>
    <x v="2"/>
    <n v="1"/>
    <s v="Calle Virtudes"/>
    <s v="Bajo"/>
    <n v="766"/>
    <n v="156000"/>
    <n v="3900"/>
    <x v="0"/>
    <x v="1"/>
    <x v="1"/>
    <m/>
    <n v="5.8923076923076925E-2"/>
  </r>
  <r>
    <n v="15838"/>
    <n v="5904"/>
    <x v="10"/>
    <x v="10"/>
    <n v="61"/>
    <n v="51"/>
    <x v="0"/>
    <n v="1"/>
    <s v="Calle del Toboso"/>
    <s v="5"/>
    <n v="766"/>
    <n v="156000"/>
    <n v="2557"/>
    <x v="0"/>
    <x v="1"/>
    <x v="2"/>
    <m/>
    <n v="5.8923076923076925E-2"/>
  </r>
  <r>
    <n v="16240"/>
    <n v="5502"/>
    <x v="32"/>
    <x v="32"/>
    <n v="85"/>
    <n v="75"/>
    <x v="3"/>
    <n v="1"/>
    <s v="Avenida de Abrantes"/>
    <s v="8"/>
    <n v="766"/>
    <n v="156000"/>
    <n v="1835"/>
    <x v="1"/>
    <x v="1"/>
    <x v="0"/>
    <m/>
    <n v="5.8923076923076925E-2"/>
  </r>
  <r>
    <n v="16480"/>
    <n v="5262"/>
    <x v="1"/>
    <x v="1"/>
    <n v="105"/>
    <n v="100"/>
    <x v="3"/>
    <n v="2"/>
    <s v="Calle de Belzunegui"/>
    <s v="1"/>
    <n v="766"/>
    <n v="156000"/>
    <n v="1486"/>
    <x v="0"/>
    <x v="1"/>
    <x v="0"/>
    <m/>
    <n v="5.8923076923076925E-2"/>
  </r>
  <r>
    <n v="16897"/>
    <n v="4845"/>
    <x v="39"/>
    <x v="39"/>
    <n v="88"/>
    <n v="79"/>
    <x v="3"/>
    <n v="1"/>
    <s v="Calle de Portalegre"/>
    <s v="1"/>
    <n v="766"/>
    <n v="156000"/>
    <n v="1773"/>
    <x v="1"/>
    <x v="0"/>
    <x v="0"/>
    <m/>
    <n v="5.8923076923076925E-2"/>
  </r>
  <r>
    <n v="20715"/>
    <n v="1027"/>
    <x v="68"/>
    <x v="68"/>
    <n v="45"/>
    <n v="42"/>
    <x v="1"/>
    <n v="1"/>
    <s v="Plaza de las Peñuelas"/>
    <s v="3"/>
    <n v="766"/>
    <n v="156000"/>
    <n v="3467"/>
    <x v="0"/>
    <x v="0"/>
    <x v="0"/>
    <m/>
    <n v="5.8923076923076925E-2"/>
  </r>
  <r>
    <n v="16653"/>
    <n v="5089"/>
    <x v="1"/>
    <x v="1"/>
    <n v="82"/>
    <n v="67"/>
    <x v="0"/>
    <n v="1"/>
    <s v="Calle María Odiaga"/>
    <s v="1"/>
    <n v="767"/>
    <n v="156348"/>
    <n v="1907"/>
    <x v="1"/>
    <x v="1"/>
    <x v="2"/>
    <m/>
    <n v="5.886867756543096E-2"/>
  </r>
  <r>
    <n v="6434"/>
    <n v="15308"/>
    <x v="46"/>
    <x v="46"/>
    <n v="71"/>
    <n v="60"/>
    <x v="3"/>
    <n v="1"/>
    <s v="Calle Antonio Ulloa"/>
    <s v="1"/>
    <n v="768"/>
    <n v="156600"/>
    <n v="2206"/>
    <x v="1"/>
    <x v="0"/>
    <x v="2"/>
    <m/>
    <n v="5.8850574712643676E-2"/>
  </r>
  <r>
    <n v="2174"/>
    <n v="19568"/>
    <x v="40"/>
    <x v="40"/>
    <n v="62"/>
    <n v="50"/>
    <x v="1"/>
    <n v="1"/>
    <s v="Paseo de Santa María de la Cabeza"/>
    <s v="1"/>
    <n v="769"/>
    <n v="157000"/>
    <n v="2532"/>
    <x v="0"/>
    <x v="1"/>
    <x v="0"/>
    <m/>
    <n v="5.8777070063694266E-2"/>
  </r>
  <r>
    <n v="2450"/>
    <n v="19292"/>
    <x v="0"/>
    <x v="0"/>
    <n v="93"/>
    <n v="88"/>
    <x v="3"/>
    <n v="2"/>
    <s v=""/>
    <s v="3"/>
    <n v="769"/>
    <n v="157000"/>
    <n v="1688"/>
    <x v="0"/>
    <x v="0"/>
    <x v="0"/>
    <m/>
    <n v="5.8777070063694266E-2"/>
  </r>
  <r>
    <n v="2474"/>
    <n v="19268"/>
    <x v="0"/>
    <x v="0"/>
    <n v="65"/>
    <n v="61"/>
    <x v="3"/>
    <n v="1"/>
    <s v=""/>
    <s v=""/>
    <n v="769"/>
    <n v="157000"/>
    <n v="2415"/>
    <x v="1"/>
    <x v="2"/>
    <x v="2"/>
    <m/>
    <n v="5.8777070063694266E-2"/>
  </r>
  <r>
    <n v="2484"/>
    <n v="19258"/>
    <x v="40"/>
    <x v="40"/>
    <n v="64"/>
    <n v="61"/>
    <x v="3"/>
    <n v="1"/>
    <s v="Calle de Carmen Bruguera"/>
    <s v="2"/>
    <n v="769"/>
    <n v="157000"/>
    <n v="2453"/>
    <x v="0"/>
    <x v="0"/>
    <x v="0"/>
    <m/>
    <n v="5.8777070063694266E-2"/>
  </r>
  <r>
    <n v="4859"/>
    <n v="16883"/>
    <x v="9"/>
    <x v="9"/>
    <n v="80"/>
    <n v="65"/>
    <x v="0"/>
    <n v="2"/>
    <s v=""/>
    <s v="Bajo"/>
    <n v="769"/>
    <n v="157000"/>
    <n v="1962"/>
    <x v="0"/>
    <x v="0"/>
    <x v="0"/>
    <m/>
    <n v="5.8777070063694266E-2"/>
  </r>
  <r>
    <n v="5222"/>
    <n v="16520"/>
    <x v="8"/>
    <x v="8"/>
    <n v="60"/>
    <n v="50"/>
    <x v="3"/>
    <n v="1"/>
    <s v="Calle de San Claudio"/>
    <s v="4"/>
    <n v="769"/>
    <n v="157000"/>
    <n v="2617"/>
    <x v="0"/>
    <x v="1"/>
    <x v="0"/>
    <m/>
    <n v="5.8777070063694266E-2"/>
  </r>
  <r>
    <n v="10073"/>
    <n v="11669"/>
    <x v="47"/>
    <x v="47"/>
    <n v="55"/>
    <n v="51"/>
    <x v="0"/>
    <n v="1"/>
    <s v="Cervera"/>
    <s v="2"/>
    <n v="769"/>
    <n v="157000"/>
    <n v="2855"/>
    <x v="0"/>
    <x v="0"/>
    <x v="0"/>
    <m/>
    <n v="5.8777070063694266E-2"/>
  </r>
  <r>
    <n v="15871"/>
    <n v="5871"/>
    <x v="12"/>
    <x v="12"/>
    <n v="85"/>
    <n v="78"/>
    <x v="3"/>
    <n v="1"/>
    <s v=""/>
    <s v="1"/>
    <n v="769"/>
    <n v="157000"/>
    <n v="1847"/>
    <x v="0"/>
    <x v="0"/>
    <x v="0"/>
    <m/>
    <n v="5.8777070063694266E-2"/>
  </r>
  <r>
    <n v="16654"/>
    <n v="5088"/>
    <x v="22"/>
    <x v="22"/>
    <n v="89"/>
    <n v="68"/>
    <x v="0"/>
    <n v="1"/>
    <s v="Calle del Halcón"/>
    <s v="1"/>
    <n v="769"/>
    <n v="157000"/>
    <n v="1764"/>
    <x v="0"/>
    <x v="0"/>
    <x v="0"/>
    <m/>
    <n v="5.8777070063694266E-2"/>
  </r>
  <r>
    <n v="16757"/>
    <n v="4985"/>
    <x v="1"/>
    <x v="1"/>
    <n v="79"/>
    <n v="70"/>
    <x v="3"/>
    <n v="1"/>
    <s v="Paseo Castellanos"/>
    <s v="1"/>
    <n v="769"/>
    <n v="157000"/>
    <n v="1987"/>
    <x v="0"/>
    <x v="0"/>
    <x v="0"/>
    <m/>
    <n v="5.8777070063694266E-2"/>
  </r>
  <r>
    <n v="18087"/>
    <n v="3655"/>
    <x v="38"/>
    <x v="38"/>
    <n v="31"/>
    <n v="30"/>
    <x v="2"/>
    <n v="1"/>
    <s v="Calle Salitre"/>
    <s v="2"/>
    <n v="769"/>
    <n v="157000"/>
    <n v="5065"/>
    <x v="0"/>
    <x v="1"/>
    <x v="1"/>
    <m/>
    <n v="5.8777070063694266E-2"/>
  </r>
  <r>
    <n v="21388"/>
    <n v="354"/>
    <x v="54"/>
    <x v="54"/>
    <n v="64"/>
    <n v="59"/>
    <x v="3"/>
    <n v="1"/>
    <s v="Calle de la Encomienda de Palacios"/>
    <s v="4"/>
    <n v="769"/>
    <n v="157000"/>
    <n v="2453"/>
    <x v="0"/>
    <x v="0"/>
    <x v="0"/>
    <m/>
    <n v="5.8777070063694266E-2"/>
  </r>
  <r>
    <n v="1409"/>
    <n v="20333"/>
    <x v="23"/>
    <x v="23"/>
    <n v="52"/>
    <n v="34"/>
    <x v="2"/>
    <n v="1"/>
    <s v="Avenida Ensanche de Vallecas"/>
    <s v="8"/>
    <n v="773"/>
    <n v="158000"/>
    <n v="3038"/>
    <x v="0"/>
    <x v="1"/>
    <x v="0"/>
    <b v="1"/>
    <n v="5.8708860759493671E-2"/>
  </r>
  <r>
    <n v="3018"/>
    <n v="18724"/>
    <x v="69"/>
    <x v="69"/>
    <n v="54"/>
    <n v="51"/>
    <x v="0"/>
    <n v="1"/>
    <s v="Calle General Pintos"/>
    <s v="1"/>
    <n v="773"/>
    <n v="158000"/>
    <n v="2926"/>
    <x v="1"/>
    <x v="0"/>
    <x v="0"/>
    <m/>
    <n v="5.8708860759493671E-2"/>
  </r>
  <r>
    <n v="3236"/>
    <n v="18506"/>
    <x v="50"/>
    <x v="50"/>
    <n v="65"/>
    <n v="60"/>
    <x v="0"/>
    <n v="1"/>
    <s v=""/>
    <s v="1"/>
    <n v="773"/>
    <n v="158000"/>
    <n v="2431"/>
    <x v="1"/>
    <x v="0"/>
    <x v="0"/>
    <m/>
    <n v="5.8708860759493671E-2"/>
  </r>
  <r>
    <n v="4971"/>
    <n v="16771"/>
    <x v="25"/>
    <x v="25"/>
    <n v="90"/>
    <n v="80"/>
    <x v="0"/>
    <n v="2"/>
    <s v="Calle peñarroya"/>
    <s v=""/>
    <n v="773"/>
    <n v="158000"/>
    <n v="1756"/>
    <x v="0"/>
    <x v="2"/>
    <x v="2"/>
    <m/>
    <n v="5.8708860759493671E-2"/>
  </r>
  <r>
    <n v="10247"/>
    <n v="11495"/>
    <x v="47"/>
    <x v="47"/>
    <n v="74"/>
    <n v="61"/>
    <x v="3"/>
    <n v="1"/>
    <s v="Calle Barichara"/>
    <s v="4"/>
    <n v="773"/>
    <n v="158000"/>
    <n v="2135"/>
    <x v="1"/>
    <x v="0"/>
    <x v="0"/>
    <m/>
    <n v="5.8708860759493671E-2"/>
  </r>
  <r>
    <n v="10339"/>
    <n v="11403"/>
    <x v="47"/>
    <x v="47"/>
    <n v="88"/>
    <n v="80"/>
    <x v="3"/>
    <n v="1"/>
    <s v="BARICHARA"/>
    <s v="4"/>
    <n v="773"/>
    <n v="158000"/>
    <n v="1795"/>
    <x v="1"/>
    <x v="0"/>
    <x v="0"/>
    <m/>
    <n v="5.8708860759493671E-2"/>
  </r>
  <r>
    <n v="13380"/>
    <n v="8362"/>
    <x v="64"/>
    <x v="64"/>
    <n v="75"/>
    <n v="70"/>
    <x v="4"/>
    <n v="1"/>
    <s v="Calle de María Teresa Sáenz de Heredia"/>
    <s v="Entreplanta exterior"/>
    <n v="773"/>
    <n v="158000"/>
    <n v="2107"/>
    <x v="1"/>
    <x v="0"/>
    <x v="0"/>
    <m/>
    <n v="5.8708860759493671E-2"/>
  </r>
  <r>
    <n v="13962"/>
    <n v="7780"/>
    <x v="34"/>
    <x v="34"/>
    <n v="64"/>
    <n v="51"/>
    <x v="0"/>
    <n v="1"/>
    <s v="Calle de Vital Aza"/>
    <s v="4"/>
    <n v="773"/>
    <n v="158000"/>
    <n v="2469"/>
    <x v="0"/>
    <x v="0"/>
    <x v="2"/>
    <m/>
    <n v="5.8708860759493671E-2"/>
  </r>
  <r>
    <n v="16250"/>
    <n v="5492"/>
    <x v="10"/>
    <x v="10"/>
    <n v="70"/>
    <n v="50"/>
    <x v="0"/>
    <n v="1"/>
    <s v="Calle Juan José Bautista"/>
    <s v="1"/>
    <n v="773"/>
    <n v="158000"/>
    <n v="2257"/>
    <x v="0"/>
    <x v="1"/>
    <x v="0"/>
    <b v="1"/>
    <n v="5.8708860759493671E-2"/>
  </r>
  <r>
    <n v="16575"/>
    <n v="5167"/>
    <x v="17"/>
    <x v="17"/>
    <n v="95"/>
    <n v="90"/>
    <x v="3"/>
    <n v="2"/>
    <s v="Calle de Aguilar del Río"/>
    <s v="4"/>
    <n v="773"/>
    <n v="158000"/>
    <n v="1663"/>
    <x v="0"/>
    <x v="1"/>
    <x v="0"/>
    <m/>
    <n v="5.8708860759493671E-2"/>
  </r>
  <r>
    <n v="16723"/>
    <n v="5019"/>
    <x v="32"/>
    <x v="32"/>
    <n v="79"/>
    <n v="73"/>
    <x v="3"/>
    <n v="1"/>
    <s v="Via Lusitana"/>
    <s v="1"/>
    <n v="773"/>
    <n v="158000"/>
    <n v="2000"/>
    <x v="0"/>
    <x v="1"/>
    <x v="0"/>
    <m/>
    <n v="5.8708860759493671E-2"/>
  </r>
  <r>
    <n v="17109"/>
    <n v="4633"/>
    <x v="32"/>
    <x v="32"/>
    <n v="80"/>
    <n v="73"/>
    <x v="3"/>
    <n v="1"/>
    <s v="Via Lusitana"/>
    <s v="1"/>
    <n v="773"/>
    <n v="158000"/>
    <n v="1975"/>
    <x v="0"/>
    <x v="1"/>
    <x v="0"/>
    <m/>
    <n v="5.8708860759493671E-2"/>
  </r>
  <r>
    <n v="5639"/>
    <n v="16103"/>
    <x v="9"/>
    <x v="9"/>
    <n v="83"/>
    <n v="66"/>
    <x v="3"/>
    <n v="1"/>
    <s v=""/>
    <s v="5"/>
    <n v="775"/>
    <n v="158470"/>
    <n v="1909"/>
    <x v="0"/>
    <x v="1"/>
    <x v="0"/>
    <b v="1"/>
    <n v="5.8686186659935635E-2"/>
  </r>
  <r>
    <n v="5152"/>
    <n v="16590"/>
    <x v="8"/>
    <x v="8"/>
    <n v="68"/>
    <n v="55"/>
    <x v="0"/>
    <n v="1"/>
    <s v="Calle de Villalobos"/>
    <s v="Bajo"/>
    <n v="775"/>
    <n v="158500"/>
    <n v="2331"/>
    <x v="0"/>
    <x v="1"/>
    <x v="0"/>
    <m/>
    <n v="5.867507886435331E-2"/>
  </r>
  <r>
    <n v="509"/>
    <n v="21233"/>
    <x v="26"/>
    <x v="26"/>
    <n v="85"/>
    <n v="80"/>
    <x v="3"/>
    <n v="1"/>
    <s v="Calle San Macario"/>
    <s v="2"/>
    <n v="777"/>
    <n v="159000"/>
    <n v="1871"/>
    <x v="0"/>
    <x v="0"/>
    <x v="0"/>
    <m/>
    <n v="5.8641509433962263E-2"/>
  </r>
  <r>
    <n v="735"/>
    <n v="21007"/>
    <x v="7"/>
    <x v="7"/>
    <n v="122"/>
    <n v="112"/>
    <x v="4"/>
    <n v="2"/>
    <s v=""/>
    <s v="8"/>
    <n v="777"/>
    <n v="159000"/>
    <n v="1303"/>
    <x v="0"/>
    <x v="1"/>
    <x v="2"/>
    <m/>
    <n v="5.8641509433962263E-2"/>
  </r>
  <r>
    <n v="841"/>
    <n v="20901"/>
    <x v="41"/>
    <x v="41"/>
    <n v="60"/>
    <n v="51"/>
    <x v="0"/>
    <n v="1"/>
    <s v="Calle Mercurio"/>
    <s v="3"/>
    <n v="777"/>
    <n v="159000"/>
    <n v="2650"/>
    <x v="0"/>
    <x v="1"/>
    <x v="0"/>
    <b v="1"/>
    <n v="5.8641509433962263E-2"/>
  </r>
  <r>
    <n v="2057"/>
    <n v="19685"/>
    <x v="35"/>
    <x v="35"/>
    <n v="97"/>
    <n v="92"/>
    <x v="3"/>
    <n v="1"/>
    <s v="rafaela ybarra"/>
    <s v="2"/>
    <n v="777"/>
    <n v="159000"/>
    <n v="1639"/>
    <x v="0"/>
    <x v="0"/>
    <x v="0"/>
    <m/>
    <n v="5.8641509433962263E-2"/>
  </r>
  <r>
    <n v="2155"/>
    <n v="19587"/>
    <x v="0"/>
    <x v="0"/>
    <n v="127"/>
    <n v="119"/>
    <x v="4"/>
    <n v="2"/>
    <s v=""/>
    <s v="3"/>
    <n v="777"/>
    <n v="159000"/>
    <n v="1252"/>
    <x v="0"/>
    <x v="0"/>
    <x v="0"/>
    <m/>
    <n v="5.8641509433962263E-2"/>
  </r>
  <r>
    <n v="2284"/>
    <n v="19458"/>
    <x v="0"/>
    <x v="0"/>
    <n v="124"/>
    <n v="112"/>
    <x v="3"/>
    <n v="2"/>
    <s v=""/>
    <s v="1"/>
    <n v="777"/>
    <n v="159000"/>
    <n v="1282"/>
    <x v="1"/>
    <x v="0"/>
    <x v="0"/>
    <m/>
    <n v="5.8641509433962263E-2"/>
  </r>
  <r>
    <n v="2892"/>
    <n v="18850"/>
    <x v="5"/>
    <x v="5"/>
    <n v="45"/>
    <n v="44"/>
    <x v="0"/>
    <n v="1"/>
    <s v="Calle de Oudrid"/>
    <s v="Bajo"/>
    <n v="777"/>
    <n v="159000"/>
    <n v="3533"/>
    <x v="0"/>
    <x v="0"/>
    <x v="1"/>
    <m/>
    <n v="5.8641509433962263E-2"/>
  </r>
  <r>
    <n v="3226"/>
    <n v="18516"/>
    <x v="50"/>
    <x v="50"/>
    <n v="51"/>
    <n v="49"/>
    <x v="0"/>
    <n v="1"/>
    <s v="Calle de Isla de la Gomera"/>
    <s v="4"/>
    <n v="777"/>
    <n v="159000"/>
    <n v="3118"/>
    <x v="0"/>
    <x v="0"/>
    <x v="0"/>
    <m/>
    <n v="5.8641509433962263E-2"/>
  </r>
  <r>
    <n v="3793"/>
    <n v="17949"/>
    <x v="5"/>
    <x v="5"/>
    <n v="50"/>
    <n v="47"/>
    <x v="0"/>
    <n v="1"/>
    <s v="Calle de Jerónima Llorente"/>
    <s v="1"/>
    <n v="777"/>
    <n v="159000"/>
    <n v="3180"/>
    <x v="1"/>
    <x v="0"/>
    <x v="1"/>
    <m/>
    <n v="5.8641509433962263E-2"/>
  </r>
  <r>
    <n v="4676"/>
    <n v="17066"/>
    <x v="6"/>
    <x v="6"/>
    <n v="67"/>
    <n v="54"/>
    <x v="0"/>
    <n v="1"/>
    <s v="Calle de Sierra Toledana"/>
    <s v=""/>
    <n v="777"/>
    <n v="159000"/>
    <n v="2373"/>
    <x v="1"/>
    <x v="0"/>
    <x v="0"/>
    <m/>
    <n v="5.8641509433962263E-2"/>
  </r>
  <r>
    <n v="4806"/>
    <n v="16936"/>
    <x v="9"/>
    <x v="9"/>
    <n v="93"/>
    <n v="84"/>
    <x v="3"/>
    <n v="1"/>
    <s v=""/>
    <s v="2"/>
    <n v="777"/>
    <n v="159000"/>
    <n v="1710"/>
    <x v="1"/>
    <x v="0"/>
    <x v="0"/>
    <m/>
    <n v="5.8641509433962263E-2"/>
  </r>
  <r>
    <n v="4918"/>
    <n v="16824"/>
    <x v="25"/>
    <x v="25"/>
    <n v="101"/>
    <n v="81"/>
    <x v="3"/>
    <n v="2"/>
    <s v="Calle Sierra de Contraviesa"/>
    <s v="3"/>
    <n v="777"/>
    <n v="159000"/>
    <n v="1574"/>
    <x v="0"/>
    <x v="0"/>
    <x v="0"/>
    <m/>
    <n v="5.8641509433962263E-2"/>
  </r>
  <r>
    <n v="4924"/>
    <n v="16818"/>
    <x v="25"/>
    <x v="25"/>
    <n v="91"/>
    <n v="72"/>
    <x v="3"/>
    <n v="1"/>
    <s v="Calle Guadalcázar"/>
    <s v="5"/>
    <n v="777"/>
    <n v="159000"/>
    <n v="1747"/>
    <x v="0"/>
    <x v="1"/>
    <x v="0"/>
    <b v="1"/>
    <n v="5.8641509433962263E-2"/>
  </r>
  <r>
    <n v="5224"/>
    <n v="16518"/>
    <x v="21"/>
    <x v="21"/>
    <n v="80"/>
    <n v="74"/>
    <x v="3"/>
    <n v="1"/>
    <s v="Calle PICO DE ALBA"/>
    <s v="Bajo"/>
    <n v="777"/>
    <n v="159000"/>
    <n v="1988"/>
    <x v="0"/>
    <x v="0"/>
    <x v="0"/>
    <m/>
    <n v="5.8641509433962263E-2"/>
  </r>
  <r>
    <n v="5275"/>
    <n v="16467"/>
    <x v="6"/>
    <x v="6"/>
    <n v="70"/>
    <n v="65"/>
    <x v="3"/>
    <n v="1"/>
    <s v="Calle Garganta de Aisa"/>
    <s v="2"/>
    <n v="777"/>
    <n v="159000"/>
    <n v="2271"/>
    <x v="0"/>
    <x v="0"/>
    <x v="1"/>
    <m/>
    <n v="5.8641509433962263E-2"/>
  </r>
  <r>
    <n v="5598"/>
    <n v="16144"/>
    <x v="8"/>
    <x v="8"/>
    <n v="110"/>
    <n v="90"/>
    <x v="4"/>
    <n v="2"/>
    <s v=""/>
    <s v="9"/>
    <n v="777"/>
    <n v="159000"/>
    <n v="1445"/>
    <x v="0"/>
    <x v="1"/>
    <x v="0"/>
    <b v="1"/>
    <n v="5.8641509433962263E-2"/>
  </r>
  <r>
    <n v="5694"/>
    <n v="16048"/>
    <x v="2"/>
    <x v="2"/>
    <n v="65"/>
    <n v="54"/>
    <x v="0"/>
    <n v="2"/>
    <s v="Calle Palomeras"/>
    <s v="3"/>
    <n v="777"/>
    <n v="159000"/>
    <n v="2446"/>
    <x v="0"/>
    <x v="1"/>
    <x v="0"/>
    <m/>
    <n v="5.8641509433962263E-2"/>
  </r>
  <r>
    <n v="5749"/>
    <n v="15993"/>
    <x v="54"/>
    <x v="54"/>
    <n v="68"/>
    <n v="57"/>
    <x v="0"/>
    <n v="1"/>
    <s v="Calle de la Encomienda de Palacios"/>
    <s v="3"/>
    <n v="777"/>
    <n v="159000"/>
    <n v="2338"/>
    <x v="0"/>
    <x v="0"/>
    <x v="0"/>
    <m/>
    <n v="5.8641509433962263E-2"/>
  </r>
  <r>
    <n v="5890"/>
    <n v="15852"/>
    <x v="63"/>
    <x v="63"/>
    <n v="87"/>
    <n v="70"/>
    <x v="3"/>
    <n v="1"/>
    <s v="Calle de Arroyo de Fontarrón"/>
    <s v="Bajo"/>
    <n v="777"/>
    <n v="159000"/>
    <n v="1828"/>
    <x v="0"/>
    <x v="0"/>
    <x v="0"/>
    <m/>
    <n v="5.8641509433962263E-2"/>
  </r>
  <r>
    <n v="5898"/>
    <n v="15844"/>
    <x v="63"/>
    <x v="63"/>
    <n v="60"/>
    <n v="56"/>
    <x v="0"/>
    <n v="1"/>
    <s v="Calle de Arroyo de Fontarrón"/>
    <s v="4"/>
    <n v="777"/>
    <n v="159000"/>
    <n v="2650"/>
    <x v="0"/>
    <x v="0"/>
    <x v="0"/>
    <m/>
    <n v="5.8641509433962263E-2"/>
  </r>
  <r>
    <n v="5976"/>
    <n v="15766"/>
    <x v="54"/>
    <x v="54"/>
    <n v="72"/>
    <n v="61"/>
    <x v="3"/>
    <n v="1"/>
    <s v="Calle de la Encomienda de Palacios"/>
    <s v="1"/>
    <n v="777"/>
    <n v="159000"/>
    <n v="2208"/>
    <x v="0"/>
    <x v="0"/>
    <x v="0"/>
    <m/>
    <n v="5.8641509433962263E-2"/>
  </r>
  <r>
    <n v="6207"/>
    <n v="15535"/>
    <x v="48"/>
    <x v="48"/>
    <n v="80"/>
    <n v="75"/>
    <x v="3"/>
    <n v="1"/>
    <s v="Calle Cayetano Pando"/>
    <s v="Bajo"/>
    <n v="777"/>
    <n v="159000"/>
    <n v="1988"/>
    <x v="0"/>
    <x v="0"/>
    <x v="0"/>
    <m/>
    <n v="5.8641509433962263E-2"/>
  </r>
  <r>
    <n v="6568"/>
    <n v="15174"/>
    <x v="48"/>
    <x v="48"/>
    <n v="74"/>
    <n v="71"/>
    <x v="0"/>
    <n v="1"/>
    <s v="Paseo de Extremadura"/>
    <s v="2"/>
    <n v="777"/>
    <n v="159000"/>
    <n v="2149"/>
    <x v="0"/>
    <x v="0"/>
    <x v="0"/>
    <m/>
    <n v="5.8641509433962263E-2"/>
  </r>
  <r>
    <n v="6683"/>
    <n v="15059"/>
    <x v="46"/>
    <x v="46"/>
    <n v="57"/>
    <n v="47"/>
    <x v="1"/>
    <n v="1"/>
    <s v="Paseo Ermita del Santo"/>
    <s v="Bajo"/>
    <n v="777"/>
    <n v="159000"/>
    <n v="2789"/>
    <x v="0"/>
    <x v="1"/>
    <x v="0"/>
    <m/>
    <n v="5.8641509433962263E-2"/>
  </r>
  <r>
    <n v="7539"/>
    <n v="14203"/>
    <x v="93"/>
    <x v="93"/>
    <n v="45"/>
    <n v="42"/>
    <x v="1"/>
    <n v="1"/>
    <s v="Riaza"/>
    <s v="Semi-sótano interior"/>
    <n v="777"/>
    <n v="159000"/>
    <n v="3533"/>
    <x v="0"/>
    <x v="0"/>
    <x v="1"/>
    <m/>
    <n v="5.8641509433962263E-2"/>
  </r>
  <r>
    <n v="10079"/>
    <n v="11663"/>
    <x v="47"/>
    <x v="47"/>
    <n v="60"/>
    <n v="55"/>
    <x v="0"/>
    <n v="1"/>
    <s v="Calle Baranoa"/>
    <s v="3"/>
    <n v="777"/>
    <n v="159000"/>
    <n v="2650"/>
    <x v="0"/>
    <x v="0"/>
    <x v="0"/>
    <m/>
    <n v="5.8641509433962263E-2"/>
  </r>
  <r>
    <n v="13760"/>
    <n v="7982"/>
    <x v="64"/>
    <x v="64"/>
    <n v="55"/>
    <n v="44"/>
    <x v="3"/>
    <n v="1"/>
    <s v="Poeta Blas de Otero"/>
    <s v="1"/>
    <n v="777"/>
    <n v="159000"/>
    <n v="2891"/>
    <x v="1"/>
    <x v="1"/>
    <x v="0"/>
    <m/>
    <n v="5.8641509433962263E-2"/>
  </r>
  <r>
    <n v="13888"/>
    <n v="7854"/>
    <x v="34"/>
    <x v="34"/>
    <n v="63"/>
    <n v="58"/>
    <x v="0"/>
    <n v="1"/>
    <s v="Calle Luis Ruiz"/>
    <s v="1"/>
    <n v="777"/>
    <n v="159000"/>
    <n v="2524"/>
    <x v="0"/>
    <x v="1"/>
    <x v="0"/>
    <m/>
    <n v="5.8641509433962263E-2"/>
  </r>
  <r>
    <n v="16125"/>
    <n v="5617"/>
    <x v="39"/>
    <x v="39"/>
    <n v="77"/>
    <n v="71"/>
    <x v="3"/>
    <n v="1"/>
    <s v="Calle saldaña"/>
    <s v="2"/>
    <n v="777"/>
    <n v="159000"/>
    <n v="2065"/>
    <x v="1"/>
    <x v="0"/>
    <x v="0"/>
    <m/>
    <n v="5.8641509433962263E-2"/>
  </r>
  <r>
    <n v="16376"/>
    <n v="5366"/>
    <x v="10"/>
    <x v="10"/>
    <n v="83"/>
    <n v="68"/>
    <x v="3"/>
    <n v="1"/>
    <s v="Calle Alcaudón"/>
    <s v="Bajo"/>
    <n v="777"/>
    <n v="159000"/>
    <n v="1916"/>
    <x v="1"/>
    <x v="0"/>
    <x v="2"/>
    <m/>
    <n v="5.8641509433962263E-2"/>
  </r>
  <r>
    <n v="16396"/>
    <n v="5346"/>
    <x v="10"/>
    <x v="10"/>
    <n v="83"/>
    <n v="68"/>
    <x v="3"/>
    <n v="1"/>
    <s v="Calle Brihuega"/>
    <s v="Bajo"/>
    <n v="777"/>
    <n v="159000"/>
    <n v="1916"/>
    <x v="0"/>
    <x v="0"/>
    <x v="0"/>
    <m/>
    <n v="5.8641509433962263E-2"/>
  </r>
  <r>
    <n v="16582"/>
    <n v="5160"/>
    <x v="22"/>
    <x v="22"/>
    <n v="50"/>
    <n v="45"/>
    <x v="0"/>
    <n v="1"/>
    <s v="Calle Guacamayo"/>
    <s v="2"/>
    <n v="777"/>
    <n v="159000"/>
    <n v="3180"/>
    <x v="0"/>
    <x v="0"/>
    <x v="0"/>
    <m/>
    <n v="5.8641509433962263E-2"/>
  </r>
  <r>
    <n v="16881"/>
    <n v="4861"/>
    <x v="10"/>
    <x v="10"/>
    <n v="83"/>
    <n v="76"/>
    <x v="3"/>
    <n v="2"/>
    <s v="Calle Alcaudón"/>
    <s v="Bajo"/>
    <n v="777"/>
    <n v="159000"/>
    <n v="1916"/>
    <x v="1"/>
    <x v="0"/>
    <x v="0"/>
    <m/>
    <n v="5.8641509433962263E-2"/>
  </r>
  <r>
    <n v="17053"/>
    <n v="4689"/>
    <x v="10"/>
    <x v="10"/>
    <n v="80"/>
    <n v="76"/>
    <x v="3"/>
    <n v="1"/>
    <s v="Calle Alcaudón"/>
    <s v="Bajo"/>
    <n v="777"/>
    <n v="159000"/>
    <n v="1988"/>
    <x v="0"/>
    <x v="0"/>
    <x v="0"/>
    <m/>
    <n v="5.8641509433962263E-2"/>
  </r>
  <r>
    <n v="18934"/>
    <n v="2808"/>
    <x v="57"/>
    <x v="57"/>
    <n v="29"/>
    <n v="19"/>
    <x v="1"/>
    <n v="1"/>
    <s v="Calle de San Hermenegildo"/>
    <s v=""/>
    <n v="777"/>
    <n v="159000"/>
    <n v="5483"/>
    <x v="1"/>
    <x v="0"/>
    <x v="2"/>
    <m/>
    <n v="5.8641509433962263E-2"/>
  </r>
  <r>
    <n v="21125"/>
    <n v="617"/>
    <x v="0"/>
    <x v="0"/>
    <n v="136"/>
    <n v="125"/>
    <x v="4"/>
    <n v="2"/>
    <s v=""/>
    <s v="4"/>
    <n v="777"/>
    <n v="159000"/>
    <n v="1169"/>
    <x v="0"/>
    <x v="1"/>
    <x v="0"/>
    <m/>
    <n v="5.8641509433962263E-2"/>
  </r>
  <r>
    <n v="21327"/>
    <n v="415"/>
    <x v="14"/>
    <x v="14"/>
    <n v="75"/>
    <n v="69"/>
    <x v="3"/>
    <n v="1"/>
    <s v="Calle José Bielsa"/>
    <s v="4"/>
    <n v="777"/>
    <n v="159000"/>
    <n v="2120"/>
    <x v="0"/>
    <x v="0"/>
    <x v="0"/>
    <m/>
    <n v="5.8641509433962263E-2"/>
  </r>
  <r>
    <n v="4652"/>
    <n v="17090"/>
    <x v="8"/>
    <x v="8"/>
    <n v="48"/>
    <n v="42"/>
    <x v="1"/>
    <n v="1"/>
    <s v="maquinilla"/>
    <s v="5"/>
    <n v="779"/>
    <n v="159500"/>
    <n v="3323"/>
    <x v="0"/>
    <x v="1"/>
    <x v="0"/>
    <m/>
    <n v="5.8608150470219438E-2"/>
  </r>
  <r>
    <n v="4690"/>
    <n v="17052"/>
    <x v="9"/>
    <x v="9"/>
    <n v="73"/>
    <n v="59"/>
    <x v="3"/>
    <n v="1"/>
    <s v=""/>
    <s v="1"/>
    <n v="779"/>
    <n v="159680"/>
    <n v="2187"/>
    <x v="0"/>
    <x v="1"/>
    <x v="2"/>
    <m/>
    <n v="5.8542084168336672E-2"/>
  </r>
  <r>
    <n v="4706"/>
    <n v="17036"/>
    <x v="9"/>
    <x v="9"/>
    <n v="78"/>
    <n v="63"/>
    <x v="3"/>
    <n v="1"/>
    <s v=""/>
    <s v="2"/>
    <n v="779"/>
    <n v="159680"/>
    <n v="2047"/>
    <x v="0"/>
    <x v="0"/>
    <x v="0"/>
    <m/>
    <n v="5.8542084168336672E-2"/>
  </r>
  <r>
    <n v="1278"/>
    <n v="20464"/>
    <x v="42"/>
    <x v="42"/>
    <n v="82"/>
    <n v="68"/>
    <x v="3"/>
    <n v="1"/>
    <s v="Calle de Peña Cavero"/>
    <s v="1"/>
    <n v="780"/>
    <n v="159900"/>
    <n v="1950"/>
    <x v="0"/>
    <x v="1"/>
    <x v="0"/>
    <m/>
    <n v="5.8536585365853662E-2"/>
  </r>
  <r>
    <n v="2380"/>
    <n v="19362"/>
    <x v="15"/>
    <x v="15"/>
    <n v="84"/>
    <n v="80"/>
    <x v="3"/>
    <n v="1"/>
    <s v="Calle del Amor Hermoso"/>
    <s v="4"/>
    <n v="780"/>
    <n v="159900"/>
    <n v="1904"/>
    <x v="0"/>
    <x v="1"/>
    <x v="0"/>
    <m/>
    <n v="5.8536585365853662E-2"/>
  </r>
  <r>
    <n v="3626"/>
    <n v="18116"/>
    <x v="30"/>
    <x v="30"/>
    <n v="44"/>
    <n v="37"/>
    <x v="0"/>
    <n v="1"/>
    <s v=""/>
    <s v="Bajo"/>
    <n v="780"/>
    <n v="159900"/>
    <n v="3634"/>
    <x v="1"/>
    <x v="1"/>
    <x v="1"/>
    <m/>
    <n v="5.8536585365853662E-2"/>
  </r>
  <r>
    <n v="6661"/>
    <n v="15081"/>
    <x v="48"/>
    <x v="48"/>
    <n v="63"/>
    <n v="50"/>
    <x v="3"/>
    <n v="1"/>
    <s v="Calle de Cebreros"/>
    <s v="2"/>
    <n v="780"/>
    <n v="159900"/>
    <n v="2538"/>
    <x v="1"/>
    <x v="1"/>
    <x v="0"/>
    <m/>
    <n v="5.8536585365853662E-2"/>
  </r>
  <r>
    <n v="6913"/>
    <n v="14829"/>
    <x v="78"/>
    <x v="78"/>
    <n v="70"/>
    <n v="55"/>
    <x v="3"/>
    <n v="1"/>
    <s v="Calle de Sánchez Preciado"/>
    <s v="4"/>
    <n v="780"/>
    <n v="159900"/>
    <n v="2284"/>
    <x v="0"/>
    <x v="0"/>
    <x v="0"/>
    <m/>
    <n v="5.8536585365853662E-2"/>
  </r>
  <r>
    <n v="12785"/>
    <n v="8957"/>
    <x v="71"/>
    <x v="71"/>
    <n v="78"/>
    <n v="60"/>
    <x v="1"/>
    <n v="1"/>
    <s v="Calle Virgen del Castañar"/>
    <s v="Semi-sótano exterior"/>
    <n v="780"/>
    <n v="159900"/>
    <n v="2050"/>
    <x v="0"/>
    <x v="1"/>
    <x v="0"/>
    <m/>
    <n v="5.8536585365853662E-2"/>
  </r>
  <r>
    <n v="13875"/>
    <n v="7867"/>
    <x v="64"/>
    <x v="64"/>
    <n v="61"/>
    <n v="55"/>
    <x v="0"/>
    <n v="1"/>
    <s v="Calle de la Vereda del Carmen"/>
    <s v="2"/>
    <n v="780"/>
    <n v="159900"/>
    <n v="2621"/>
    <x v="0"/>
    <x v="0"/>
    <x v="0"/>
    <m/>
    <n v="5.8536585365853662E-2"/>
  </r>
  <r>
    <n v="16232"/>
    <n v="5510"/>
    <x v="32"/>
    <x v="32"/>
    <n v="80"/>
    <n v="65"/>
    <x v="3"/>
    <n v="1"/>
    <s v="Via Lusitana"/>
    <s v="2"/>
    <n v="780"/>
    <n v="159900"/>
    <n v="1999"/>
    <x v="0"/>
    <x v="1"/>
    <x v="0"/>
    <b v="1"/>
    <n v="5.8536585365853662E-2"/>
  </r>
  <r>
    <n v="5364"/>
    <n v="16378"/>
    <x v="33"/>
    <x v="33"/>
    <n v="71"/>
    <n v="57"/>
    <x v="3"/>
    <n v="1"/>
    <s v="MARCHAMALO"/>
    <s v="Bajo"/>
    <n v="780"/>
    <n v="159995"/>
    <n v="2253"/>
    <x v="0"/>
    <x v="1"/>
    <x v="0"/>
    <b v="1"/>
    <n v="5.8501828182130691E-2"/>
  </r>
  <r>
    <n v="6374"/>
    <n v="15368"/>
    <x v="46"/>
    <x v="46"/>
    <n v="95"/>
    <n v="77"/>
    <x v="3"/>
    <n v="1"/>
    <s v="Calle Vicente Camarón"/>
    <s v="2"/>
    <n v="780"/>
    <n v="159999"/>
    <n v="1684"/>
    <x v="0"/>
    <x v="0"/>
    <x v="0"/>
    <m/>
    <n v="5.8500365627285174E-2"/>
  </r>
  <r>
    <n v="213"/>
    <n v="21529"/>
    <x v="13"/>
    <x v="13"/>
    <n v="93"/>
    <n v="87"/>
    <x v="3"/>
    <n v="1"/>
    <s v=""/>
    <s v="9"/>
    <n v="780"/>
    <n v="160000"/>
    <n v="1720"/>
    <x v="1"/>
    <x v="1"/>
    <x v="0"/>
    <m/>
    <n v="5.8500000000000003E-2"/>
  </r>
  <r>
    <n v="697"/>
    <n v="21045"/>
    <x v="26"/>
    <x v="26"/>
    <n v="97"/>
    <n v="77"/>
    <x v="4"/>
    <n v="1"/>
    <s v="Calle Villapalacios"/>
    <s v="1"/>
    <n v="780"/>
    <n v="160000"/>
    <n v="1649"/>
    <x v="0"/>
    <x v="0"/>
    <x v="0"/>
    <m/>
    <n v="5.8500000000000003E-2"/>
  </r>
  <r>
    <n v="1011"/>
    <n v="20731"/>
    <x v="19"/>
    <x v="19"/>
    <n v="74"/>
    <n v="72"/>
    <x v="0"/>
    <n v="1"/>
    <s v="Calle San Eudaldo"/>
    <s v="4"/>
    <n v="780"/>
    <n v="160000"/>
    <n v="2162"/>
    <x v="0"/>
    <x v="1"/>
    <x v="0"/>
    <m/>
    <n v="5.8500000000000003E-2"/>
  </r>
  <r>
    <n v="1012"/>
    <n v="20730"/>
    <x v="19"/>
    <x v="19"/>
    <n v="74"/>
    <n v="72"/>
    <x v="0"/>
    <n v="1"/>
    <s v="Calle San Eudaldo"/>
    <s v="4"/>
    <n v="780"/>
    <n v="160000"/>
    <n v="2162"/>
    <x v="0"/>
    <x v="1"/>
    <x v="0"/>
    <m/>
    <n v="5.8500000000000003E-2"/>
  </r>
  <r>
    <n v="1446"/>
    <n v="20296"/>
    <x v="23"/>
    <x v="23"/>
    <n v="54"/>
    <n v="45"/>
    <x v="1"/>
    <n v="1"/>
    <s v="Calle Rozas de Puerto Real"/>
    <s v="1"/>
    <n v="780"/>
    <n v="160000"/>
    <n v="2963"/>
    <x v="0"/>
    <x v="1"/>
    <x v="0"/>
    <m/>
    <n v="5.8500000000000003E-2"/>
  </r>
  <r>
    <n v="1636"/>
    <n v="20106"/>
    <x v="23"/>
    <x v="23"/>
    <n v="50"/>
    <n v="45"/>
    <x v="1"/>
    <n v="1"/>
    <s v="Avenida de la Gran Vía del Sureste"/>
    <s v="3"/>
    <n v="780"/>
    <n v="160000"/>
    <n v="3200"/>
    <x v="0"/>
    <x v="1"/>
    <x v="0"/>
    <m/>
    <n v="5.8500000000000003E-2"/>
  </r>
  <r>
    <n v="1760"/>
    <n v="19982"/>
    <x v="23"/>
    <x v="23"/>
    <n v="51"/>
    <n v="50"/>
    <x v="1"/>
    <n v="1"/>
    <s v="Avenida Ensanche de vallecas"/>
    <s v="7"/>
    <n v="780"/>
    <n v="160000"/>
    <n v="3137"/>
    <x v="0"/>
    <x v="1"/>
    <x v="0"/>
    <m/>
    <n v="5.8500000000000003E-2"/>
  </r>
  <r>
    <n v="2241"/>
    <n v="19501"/>
    <x v="0"/>
    <x v="0"/>
    <n v="116"/>
    <n v="93"/>
    <x v="3"/>
    <n v="2"/>
    <s v=""/>
    <s v="8"/>
    <n v="780"/>
    <n v="160000"/>
    <n v="1379"/>
    <x v="1"/>
    <x v="1"/>
    <x v="0"/>
    <m/>
    <n v="5.8500000000000003E-2"/>
  </r>
  <r>
    <n v="2315"/>
    <n v="19427"/>
    <x v="36"/>
    <x v="36"/>
    <n v="116"/>
    <n v="93"/>
    <x v="3"/>
    <n v="2"/>
    <s v="Calle de Guetaria"/>
    <s v="8"/>
    <n v="780"/>
    <n v="160000"/>
    <n v="1379"/>
    <x v="0"/>
    <x v="1"/>
    <x v="0"/>
    <b v="1"/>
    <n v="5.8500000000000003E-2"/>
  </r>
  <r>
    <n v="2854"/>
    <n v="18888"/>
    <x v="74"/>
    <x v="74"/>
    <n v="35"/>
    <n v="32"/>
    <x v="1"/>
    <n v="1"/>
    <s v="Calle JUAN DE OLIAS"/>
    <s v="5"/>
    <n v="780"/>
    <n v="160000"/>
    <n v="4571"/>
    <x v="0"/>
    <x v="0"/>
    <x v="1"/>
    <m/>
    <n v="5.8500000000000003E-2"/>
  </r>
  <r>
    <n v="3112"/>
    <n v="18630"/>
    <x v="5"/>
    <x v="5"/>
    <n v="41"/>
    <n v="35"/>
    <x v="1"/>
    <n v="1"/>
    <s v="Calle Juan Pantoja"/>
    <s v="Bajo"/>
    <n v="780"/>
    <n v="160000"/>
    <n v="3902"/>
    <x v="0"/>
    <x v="0"/>
    <x v="0"/>
    <m/>
    <n v="5.8500000000000003E-2"/>
  </r>
  <r>
    <n v="3246"/>
    <n v="18496"/>
    <x v="30"/>
    <x v="30"/>
    <n v="116"/>
    <n v="105"/>
    <x v="3"/>
    <n v="1"/>
    <s v=""/>
    <s v="Bajo"/>
    <n v="780"/>
    <n v="160000"/>
    <n v="1379"/>
    <x v="1"/>
    <x v="1"/>
    <x v="0"/>
    <m/>
    <n v="5.8500000000000003E-2"/>
  </r>
  <r>
    <n v="3289"/>
    <n v="18453"/>
    <x v="75"/>
    <x v="75"/>
    <n v="34"/>
    <n v="30"/>
    <x v="0"/>
    <n v="1"/>
    <s v="Calle del Marqués de Leis"/>
    <s v="2"/>
    <n v="780"/>
    <n v="160000"/>
    <n v="4706"/>
    <x v="0"/>
    <x v="1"/>
    <x v="1"/>
    <m/>
    <n v="5.8500000000000003E-2"/>
  </r>
  <r>
    <n v="4426"/>
    <n v="17316"/>
    <x v="82"/>
    <x v="82"/>
    <n v="41"/>
    <n v="39"/>
    <x v="0"/>
    <n v="1"/>
    <s v="Avenida de la Ciudad de Barcelona"/>
    <s v="Bajo"/>
    <n v="780"/>
    <n v="160000"/>
    <n v="3902"/>
    <x v="0"/>
    <x v="1"/>
    <x v="1"/>
    <b v="1"/>
    <n v="5.8500000000000003E-2"/>
  </r>
  <r>
    <n v="4595"/>
    <n v="17147"/>
    <x v="82"/>
    <x v="82"/>
    <n v="35"/>
    <n v="28"/>
    <x v="0"/>
    <n v="1"/>
    <s v="Calle de Juan de Urbieta"/>
    <s v="4"/>
    <n v="780"/>
    <n v="160000"/>
    <n v="4571"/>
    <x v="1"/>
    <x v="1"/>
    <x v="2"/>
    <m/>
    <n v="5.8500000000000003E-2"/>
  </r>
  <r>
    <n v="4687"/>
    <n v="17055"/>
    <x v="33"/>
    <x v="33"/>
    <n v="83"/>
    <n v="58"/>
    <x v="0"/>
    <n v="1"/>
    <s v="Calle de Carlos Sole"/>
    <s v="Bajo"/>
    <n v="780"/>
    <n v="160000"/>
    <n v="1928"/>
    <x v="0"/>
    <x v="1"/>
    <x v="0"/>
    <m/>
    <n v="5.8500000000000003E-2"/>
  </r>
  <r>
    <n v="4788"/>
    <n v="16954"/>
    <x v="21"/>
    <x v="21"/>
    <n v="100"/>
    <n v="83"/>
    <x v="3"/>
    <n v="2"/>
    <s v="Calle de Candilejas"/>
    <s v="3"/>
    <n v="780"/>
    <n v="160000"/>
    <n v="1600"/>
    <x v="0"/>
    <x v="1"/>
    <x v="0"/>
    <m/>
    <n v="5.8500000000000003E-2"/>
  </r>
  <r>
    <n v="5078"/>
    <n v="16664"/>
    <x v="8"/>
    <x v="8"/>
    <n v="60"/>
    <n v="47"/>
    <x v="1"/>
    <n v="1"/>
    <s v="Calle de la Maquinilla"/>
    <s v="2"/>
    <n v="780"/>
    <n v="160000"/>
    <n v="2667"/>
    <x v="0"/>
    <x v="1"/>
    <x v="0"/>
    <b v="1"/>
    <n v="5.8500000000000003E-2"/>
  </r>
  <r>
    <n v="5124"/>
    <n v="16618"/>
    <x v="6"/>
    <x v="6"/>
    <n v="50"/>
    <n v="40"/>
    <x v="1"/>
    <n v="1"/>
    <s v="Avenida de Peña Prieta"/>
    <s v="2"/>
    <n v="780"/>
    <n v="160000"/>
    <n v="3200"/>
    <x v="0"/>
    <x v="1"/>
    <x v="0"/>
    <b v="1"/>
    <n v="5.8500000000000003E-2"/>
  </r>
  <r>
    <n v="5134"/>
    <n v="16608"/>
    <x v="2"/>
    <x v="2"/>
    <n v="50"/>
    <n v="45"/>
    <x v="0"/>
    <n v="1"/>
    <s v="Avenida San Diego"/>
    <s v="1"/>
    <n v="780"/>
    <n v="160000"/>
    <n v="3200"/>
    <x v="0"/>
    <x v="0"/>
    <x v="0"/>
    <m/>
    <n v="5.8500000000000003E-2"/>
  </r>
  <r>
    <n v="5295"/>
    <n v="16447"/>
    <x v="8"/>
    <x v="8"/>
    <n v="65"/>
    <n v="64"/>
    <x v="3"/>
    <n v="1"/>
    <s v="Calle del Campo de la Paloma"/>
    <s v="1"/>
    <n v="780"/>
    <n v="160000"/>
    <n v="2462"/>
    <x v="0"/>
    <x v="0"/>
    <x v="0"/>
    <m/>
    <n v="5.8500000000000003E-2"/>
  </r>
  <r>
    <n v="5361"/>
    <n v="16381"/>
    <x v="6"/>
    <x v="6"/>
    <n v="53"/>
    <n v="45"/>
    <x v="0"/>
    <n v="1"/>
    <s v="Calle de la Sierra de Meira"/>
    <s v="1"/>
    <n v="780"/>
    <n v="160000"/>
    <n v="3019"/>
    <x v="0"/>
    <x v="1"/>
    <x v="2"/>
    <b v="1"/>
    <n v="5.8500000000000003E-2"/>
  </r>
  <r>
    <n v="5545"/>
    <n v="16197"/>
    <x v="25"/>
    <x v="25"/>
    <n v="105"/>
    <n v="75"/>
    <x v="0"/>
    <n v="1"/>
    <s v="Calle de Concejo de Teverga"/>
    <s v="5"/>
    <n v="780"/>
    <n v="160000"/>
    <n v="1524"/>
    <x v="0"/>
    <x v="1"/>
    <x v="0"/>
    <m/>
    <n v="5.8500000000000003E-2"/>
  </r>
  <r>
    <n v="5596"/>
    <n v="16146"/>
    <x v="6"/>
    <x v="6"/>
    <n v="82"/>
    <n v="53"/>
    <x v="0"/>
    <n v="1"/>
    <s v="Sierra de meira"/>
    <s v="1"/>
    <n v="780"/>
    <n v="160000"/>
    <n v="1951"/>
    <x v="0"/>
    <x v="1"/>
    <x v="0"/>
    <m/>
    <n v="5.8500000000000003E-2"/>
  </r>
  <r>
    <n v="5628"/>
    <n v="16114"/>
    <x v="2"/>
    <x v="2"/>
    <n v="83"/>
    <n v="53"/>
    <x v="0"/>
    <n v="1"/>
    <s v="Calle del Pico Cebollero"/>
    <s v="1"/>
    <n v="780"/>
    <n v="160000"/>
    <n v="1928"/>
    <x v="0"/>
    <x v="0"/>
    <x v="0"/>
    <m/>
    <n v="5.8500000000000003E-2"/>
  </r>
  <r>
    <n v="5921"/>
    <n v="15821"/>
    <x v="28"/>
    <x v="28"/>
    <n v="145"/>
    <n v="141"/>
    <x v="3"/>
    <n v="2"/>
    <s v="Calle Félix Rodríguez de la Fuente"/>
    <s v="3"/>
    <n v="780"/>
    <n v="160000"/>
    <n v="1103"/>
    <x v="0"/>
    <x v="1"/>
    <x v="0"/>
    <m/>
    <n v="5.8500000000000003E-2"/>
  </r>
  <r>
    <n v="5928"/>
    <n v="15814"/>
    <x v="61"/>
    <x v="61"/>
    <n v="52"/>
    <n v="50"/>
    <x v="0"/>
    <n v="1"/>
    <s v=""/>
    <s v="8"/>
    <n v="780"/>
    <n v="160000"/>
    <n v="3077"/>
    <x v="0"/>
    <x v="1"/>
    <x v="2"/>
    <m/>
    <n v="5.8500000000000003E-2"/>
  </r>
  <r>
    <n v="5978"/>
    <n v="15764"/>
    <x v="54"/>
    <x v="54"/>
    <n v="78"/>
    <n v="75"/>
    <x v="3"/>
    <n v="1"/>
    <s v="Calle Pico de los Artilleros"/>
    <s v="3"/>
    <n v="780"/>
    <n v="160000"/>
    <n v="2051"/>
    <x v="1"/>
    <x v="0"/>
    <x v="0"/>
    <m/>
    <n v="5.8500000000000003E-2"/>
  </r>
  <r>
    <n v="6133"/>
    <n v="15609"/>
    <x v="45"/>
    <x v="45"/>
    <n v="80"/>
    <n v="75"/>
    <x v="3"/>
    <n v="1"/>
    <s v="Calle de Seseña"/>
    <s v="1"/>
    <n v="780"/>
    <n v="160000"/>
    <n v="2000"/>
    <x v="1"/>
    <x v="1"/>
    <x v="0"/>
    <m/>
    <n v="5.8500000000000003E-2"/>
  </r>
  <r>
    <n v="6310"/>
    <n v="15432"/>
    <x v="43"/>
    <x v="43"/>
    <n v="75"/>
    <n v="70"/>
    <x v="3"/>
    <n v="1"/>
    <s v="Calle José de Cadalso"/>
    <s v="1"/>
    <n v="780"/>
    <n v="160000"/>
    <n v="2133"/>
    <x v="0"/>
    <x v="1"/>
    <x v="0"/>
    <m/>
    <n v="5.8500000000000003E-2"/>
  </r>
  <r>
    <n v="6643"/>
    <n v="15099"/>
    <x v="48"/>
    <x v="48"/>
    <n v="75"/>
    <n v="66"/>
    <x v="3"/>
    <n v="1"/>
    <s v="Calle Serafín de Asís"/>
    <s v="4"/>
    <n v="780"/>
    <n v="160000"/>
    <n v="2133"/>
    <x v="0"/>
    <x v="1"/>
    <x v="0"/>
    <m/>
    <n v="5.8500000000000003E-2"/>
  </r>
  <r>
    <n v="7284"/>
    <n v="14458"/>
    <x v="78"/>
    <x v="78"/>
    <n v="69"/>
    <n v="66"/>
    <x v="3"/>
    <n v="1"/>
    <s v="Calle Azuaga"/>
    <s v="3"/>
    <n v="780"/>
    <n v="160000"/>
    <n v="2319"/>
    <x v="0"/>
    <x v="2"/>
    <x v="0"/>
    <m/>
    <n v="5.8500000000000003E-2"/>
  </r>
  <r>
    <n v="8868"/>
    <n v="12874"/>
    <x v="58"/>
    <x v="58"/>
    <n v="61"/>
    <n v="42"/>
    <x v="0"/>
    <n v="1"/>
    <s v="Calle de Sarria"/>
    <s v="4"/>
    <n v="780"/>
    <n v="160000"/>
    <n v="2623"/>
    <x v="0"/>
    <x v="1"/>
    <x v="0"/>
    <m/>
    <n v="5.8500000000000003E-2"/>
  </r>
  <r>
    <n v="8974"/>
    <n v="12768"/>
    <x v="89"/>
    <x v="89"/>
    <n v="70"/>
    <n v="69"/>
    <x v="3"/>
    <n v="1"/>
    <s v="Julio Calvo"/>
    <s v="Bajo"/>
    <n v="780"/>
    <n v="160000"/>
    <n v="2286"/>
    <x v="0"/>
    <x v="0"/>
    <x v="0"/>
    <m/>
    <n v="5.8500000000000003E-2"/>
  </r>
  <r>
    <n v="9065"/>
    <n v="12677"/>
    <x v="65"/>
    <x v="65"/>
    <n v="60"/>
    <n v="57"/>
    <x v="1"/>
    <n v="1"/>
    <s v="Calle Julio Montero"/>
    <s v=""/>
    <n v="780"/>
    <n v="160000"/>
    <n v="2667"/>
    <x v="0"/>
    <x v="2"/>
    <x v="2"/>
    <m/>
    <n v="5.8500000000000003E-2"/>
  </r>
  <r>
    <n v="9208"/>
    <n v="12534"/>
    <x v="58"/>
    <x v="58"/>
    <n v="60"/>
    <n v="55"/>
    <x v="0"/>
    <n v="1"/>
    <s v="Avenida de Betanzos"/>
    <s v="Entreplanta exterior"/>
    <n v="780"/>
    <n v="160000"/>
    <n v="2667"/>
    <x v="0"/>
    <x v="1"/>
    <x v="0"/>
    <m/>
    <n v="5.8500000000000003E-2"/>
  </r>
  <r>
    <n v="9835"/>
    <n v="11907"/>
    <x v="47"/>
    <x v="47"/>
    <n v="60"/>
    <n v="57"/>
    <x v="0"/>
    <n v="1"/>
    <s v="Moratalla"/>
    <s v="3"/>
    <n v="780"/>
    <n v="160000"/>
    <n v="2667"/>
    <x v="0"/>
    <x v="0"/>
    <x v="0"/>
    <m/>
    <n v="5.8500000000000003E-2"/>
  </r>
  <r>
    <n v="10047"/>
    <n v="11695"/>
    <x v="84"/>
    <x v="84"/>
    <n v="73"/>
    <n v="70"/>
    <x v="3"/>
    <n v="1"/>
    <s v="Plaza Villalcázar de Sirga"/>
    <s v="3"/>
    <n v="780"/>
    <n v="160000"/>
    <n v="2192"/>
    <x v="0"/>
    <x v="0"/>
    <x v="0"/>
    <m/>
    <n v="5.8500000000000003E-2"/>
  </r>
  <r>
    <n v="10364"/>
    <n v="11378"/>
    <x v="76"/>
    <x v="76"/>
    <n v="73"/>
    <n v="70"/>
    <x v="3"/>
    <n v="1"/>
    <s v=""/>
    <s v="5"/>
    <n v="780"/>
    <n v="160000"/>
    <n v="2192"/>
    <x v="0"/>
    <x v="0"/>
    <x v="0"/>
    <m/>
    <n v="5.8500000000000003E-2"/>
  </r>
  <r>
    <n v="10439"/>
    <n v="11303"/>
    <x v="84"/>
    <x v="84"/>
    <n v="72"/>
    <n v="67"/>
    <x v="3"/>
    <n v="1"/>
    <s v="Plaza Villalcázar de Sirga"/>
    <s v="2"/>
    <n v="780"/>
    <n v="160000"/>
    <n v="2222"/>
    <x v="0"/>
    <x v="0"/>
    <x v="0"/>
    <m/>
    <n v="5.8500000000000003E-2"/>
  </r>
  <r>
    <n v="12130"/>
    <n v="9612"/>
    <x v="92"/>
    <x v="92"/>
    <n v="40"/>
    <n v="35"/>
    <x v="1"/>
    <n v="1"/>
    <s v="PONCE DE LEON"/>
    <s v="Sótano exterior"/>
    <n v="780"/>
    <n v="160000"/>
    <n v="4000"/>
    <x v="0"/>
    <x v="1"/>
    <x v="0"/>
    <m/>
    <n v="5.8500000000000003E-2"/>
  </r>
  <r>
    <n v="13130"/>
    <n v="8612"/>
    <x v="34"/>
    <x v="34"/>
    <n v="60"/>
    <n v="56"/>
    <x v="0"/>
    <n v="1"/>
    <s v="Calle Gandhi"/>
    <s v="Bajo"/>
    <n v="780"/>
    <n v="160000"/>
    <n v="2667"/>
    <x v="0"/>
    <x v="0"/>
    <x v="0"/>
    <m/>
    <n v="5.8500000000000003E-2"/>
  </r>
  <r>
    <n v="13240"/>
    <n v="8502"/>
    <x v="94"/>
    <x v="94"/>
    <n v="57"/>
    <n v="46"/>
    <x v="0"/>
    <n v="1"/>
    <s v="Torrelaguna"/>
    <s v="1"/>
    <n v="780"/>
    <n v="160000"/>
    <n v="2807"/>
    <x v="1"/>
    <x v="1"/>
    <x v="0"/>
    <m/>
    <n v="5.8500000000000003E-2"/>
  </r>
  <r>
    <n v="13277"/>
    <n v="8465"/>
    <x v="34"/>
    <x v="34"/>
    <n v="60"/>
    <n v="58"/>
    <x v="0"/>
    <n v="1"/>
    <s v="Calle Barlovento"/>
    <s v="4"/>
    <n v="780"/>
    <n v="160000"/>
    <n v="2667"/>
    <x v="0"/>
    <x v="1"/>
    <x v="0"/>
    <m/>
    <n v="5.8500000000000003E-2"/>
  </r>
  <r>
    <n v="13333"/>
    <n v="8409"/>
    <x v="34"/>
    <x v="34"/>
    <n v="70"/>
    <n v="62"/>
    <x v="0"/>
    <n v="1"/>
    <s v="esteban collantes"/>
    <s v="Bajo"/>
    <n v="780"/>
    <n v="160000"/>
    <n v="2286"/>
    <x v="0"/>
    <x v="1"/>
    <x v="0"/>
    <b v="1"/>
    <n v="5.8500000000000003E-2"/>
  </r>
  <r>
    <n v="13435"/>
    <n v="8307"/>
    <x v="4"/>
    <x v="4"/>
    <n v="90"/>
    <n v="82"/>
    <x v="4"/>
    <n v="2"/>
    <s v=""/>
    <s v="4"/>
    <n v="780"/>
    <n v="160000"/>
    <n v="1778"/>
    <x v="0"/>
    <x v="0"/>
    <x v="0"/>
    <m/>
    <n v="5.8500000000000003E-2"/>
  </r>
  <r>
    <n v="15138"/>
    <n v="6604"/>
    <x v="95"/>
    <x v="95"/>
    <n v="56"/>
    <n v="50"/>
    <x v="1"/>
    <n v="1"/>
    <s v="Calle del Príncipe de Vergara"/>
    <s v="Sótano interior"/>
    <n v="780"/>
    <n v="160000"/>
    <n v="2857"/>
    <x v="0"/>
    <x v="1"/>
    <x v="1"/>
    <m/>
    <n v="5.8500000000000003E-2"/>
  </r>
  <r>
    <n v="15929"/>
    <n v="5813"/>
    <x v="10"/>
    <x v="10"/>
    <n v="33"/>
    <n v="30"/>
    <x v="1"/>
    <n v="1"/>
    <s v="Paseo del Quince de Mayo"/>
    <s v="4"/>
    <n v="780"/>
    <n v="160000"/>
    <n v="4848"/>
    <x v="0"/>
    <x v="1"/>
    <x v="1"/>
    <m/>
    <n v="5.8500000000000003E-2"/>
  </r>
  <r>
    <n v="16146"/>
    <n v="5596"/>
    <x v="10"/>
    <x v="10"/>
    <n v="94"/>
    <n v="80"/>
    <x v="0"/>
    <n v="2"/>
    <s v="Calle de Urgel"/>
    <s v="Bajo"/>
    <n v="780"/>
    <n v="160000"/>
    <n v="1702"/>
    <x v="0"/>
    <x v="0"/>
    <x v="0"/>
    <m/>
    <n v="5.8500000000000003E-2"/>
  </r>
  <r>
    <n v="16273"/>
    <n v="5469"/>
    <x v="17"/>
    <x v="17"/>
    <n v="86"/>
    <n v="81"/>
    <x v="3"/>
    <n v="1"/>
    <s v="Calle Alfredo Aleix"/>
    <s v="2"/>
    <n v="780"/>
    <n v="160000"/>
    <n v="1860"/>
    <x v="0"/>
    <x v="0"/>
    <x v="0"/>
    <m/>
    <n v="5.8500000000000003E-2"/>
  </r>
  <r>
    <n v="16314"/>
    <n v="5428"/>
    <x v="39"/>
    <x v="39"/>
    <n v="63"/>
    <n v="60"/>
    <x v="0"/>
    <n v="1"/>
    <s v="sallaberry"/>
    <s v="Semi-sótano exterior"/>
    <n v="780"/>
    <n v="160000"/>
    <n v="2540"/>
    <x v="0"/>
    <x v="0"/>
    <x v="0"/>
    <m/>
    <n v="5.8500000000000003E-2"/>
  </r>
  <r>
    <n v="16399"/>
    <n v="5343"/>
    <x v="1"/>
    <x v="1"/>
    <n v="64"/>
    <n v="50"/>
    <x v="3"/>
    <n v="1"/>
    <s v="Calle Federico Grases"/>
    <s v="Bajo"/>
    <n v="780"/>
    <n v="160000"/>
    <n v="2500"/>
    <x v="0"/>
    <x v="0"/>
    <x v="0"/>
    <m/>
    <n v="5.8500000000000003E-2"/>
  </r>
  <r>
    <n v="16444"/>
    <n v="5298"/>
    <x v="22"/>
    <x v="22"/>
    <n v="70"/>
    <n v="65"/>
    <x v="0"/>
    <n v="1"/>
    <s v="Calle Antolina Merino"/>
    <s v="2"/>
    <n v="780"/>
    <n v="160000"/>
    <n v="2286"/>
    <x v="0"/>
    <x v="0"/>
    <x v="0"/>
    <m/>
    <n v="5.8500000000000003E-2"/>
  </r>
  <r>
    <n v="16558"/>
    <n v="5184"/>
    <x v="32"/>
    <x v="32"/>
    <n v="100"/>
    <n v="90"/>
    <x v="3"/>
    <n v="1"/>
    <s v="Avenida de Abrantes"/>
    <s v="3"/>
    <n v="780"/>
    <n v="160000"/>
    <n v="1600"/>
    <x v="0"/>
    <x v="1"/>
    <x v="0"/>
    <m/>
    <n v="5.8500000000000003E-2"/>
  </r>
  <r>
    <n v="16573"/>
    <n v="5169"/>
    <x v="22"/>
    <x v="22"/>
    <n v="65"/>
    <n v="60"/>
    <x v="0"/>
    <n v="1"/>
    <s v="Avenida Nuestra Señora de Fátima"/>
    <s v="3"/>
    <n v="780"/>
    <n v="160000"/>
    <n v="2462"/>
    <x v="0"/>
    <x v="1"/>
    <x v="0"/>
    <m/>
    <n v="5.8500000000000003E-2"/>
  </r>
  <r>
    <n v="16585"/>
    <n v="5157"/>
    <x v="10"/>
    <x v="10"/>
    <n v="55"/>
    <n v="40"/>
    <x v="1"/>
    <n v="1"/>
    <s v="Calle Algorta"/>
    <s v="Bajo"/>
    <n v="780"/>
    <n v="160000"/>
    <n v="2909"/>
    <x v="0"/>
    <x v="1"/>
    <x v="0"/>
    <m/>
    <n v="5.8500000000000003E-2"/>
  </r>
  <r>
    <n v="16603"/>
    <n v="5139"/>
    <x v="39"/>
    <x v="39"/>
    <n v="85"/>
    <n v="80"/>
    <x v="3"/>
    <n v="1"/>
    <s v="Avenida Oporto"/>
    <s v="4"/>
    <n v="780"/>
    <n v="160000"/>
    <n v="1882"/>
    <x v="1"/>
    <x v="0"/>
    <x v="0"/>
    <m/>
    <n v="5.8500000000000003E-2"/>
  </r>
  <r>
    <n v="16857"/>
    <n v="4885"/>
    <x v="32"/>
    <x v="32"/>
    <n v="86"/>
    <n v="80"/>
    <x v="3"/>
    <n v="1"/>
    <s v="Avenida de Abrantes"/>
    <s v="4"/>
    <n v="780"/>
    <n v="160000"/>
    <n v="1860"/>
    <x v="0"/>
    <x v="0"/>
    <x v="0"/>
    <m/>
    <n v="5.8500000000000003E-2"/>
  </r>
  <r>
    <n v="17224"/>
    <n v="4518"/>
    <x v="52"/>
    <x v="52"/>
    <n v="73"/>
    <n v="70"/>
    <x v="3"/>
    <n v="1"/>
    <s v="Calle Fernando Díaz de Mendoza"/>
    <s v="Bajo"/>
    <n v="780"/>
    <n v="160000"/>
    <n v="2192"/>
    <x v="1"/>
    <x v="0"/>
    <x v="0"/>
    <m/>
    <n v="5.8500000000000003E-2"/>
  </r>
  <r>
    <n v="18090"/>
    <n v="3652"/>
    <x v="38"/>
    <x v="38"/>
    <n v="33"/>
    <n v="30"/>
    <x v="1"/>
    <n v="1"/>
    <s v="Calle de la Primavera"/>
    <s v="4"/>
    <n v="780"/>
    <n v="160000"/>
    <n v="4848"/>
    <x v="0"/>
    <x v="0"/>
    <x v="0"/>
    <m/>
    <n v="5.8500000000000003E-2"/>
  </r>
  <r>
    <n v="21145"/>
    <n v="597"/>
    <x v="2"/>
    <x v="2"/>
    <n v="73"/>
    <n v="65"/>
    <x v="3"/>
    <n v="1"/>
    <s v="Calle Puerto del Monasterio"/>
    <s v="1"/>
    <n v="780"/>
    <n v="160000"/>
    <n v="2192"/>
    <x v="0"/>
    <x v="1"/>
    <x v="0"/>
    <m/>
    <n v="5.8500000000000003E-2"/>
  </r>
  <r>
    <n v="1280"/>
    <n v="20462"/>
    <x v="42"/>
    <x v="42"/>
    <n v="95"/>
    <n v="78"/>
    <x v="1"/>
    <n v="1"/>
    <s v="Calle de Sierra Gádor"/>
    <s v="1"/>
    <n v="783"/>
    <n v="160800"/>
    <n v="1693"/>
    <x v="1"/>
    <x v="0"/>
    <x v="0"/>
    <m/>
    <n v="5.8432835820895521E-2"/>
  </r>
  <r>
    <n v="2491"/>
    <n v="19251"/>
    <x v="14"/>
    <x v="14"/>
    <n v="77"/>
    <n v="67"/>
    <x v="3"/>
    <n v="1"/>
    <s v="Calle Mariano Vela"/>
    <s v="1"/>
    <n v="784"/>
    <n v="160890"/>
    <n v="2089"/>
    <x v="0"/>
    <x v="0"/>
    <x v="0"/>
    <m/>
    <n v="5.8474734290509041E-2"/>
  </r>
  <r>
    <n v="5802"/>
    <n v="15940"/>
    <x v="61"/>
    <x v="61"/>
    <n v="94"/>
    <n v="83"/>
    <x v="3"/>
    <n v="2"/>
    <s v=""/>
    <s v="3"/>
    <n v="784"/>
    <n v="161000"/>
    <n v="1713"/>
    <x v="0"/>
    <x v="1"/>
    <x v="0"/>
    <b v="1"/>
    <n v="5.8434782608695654E-2"/>
  </r>
  <r>
    <n v="6108"/>
    <n v="15634"/>
    <x v="48"/>
    <x v="48"/>
    <n v="57"/>
    <n v="40"/>
    <x v="1"/>
    <n v="1"/>
    <s v="Calle Antonia Calvo"/>
    <s v="1"/>
    <n v="784"/>
    <n v="161000"/>
    <n v="2825"/>
    <x v="0"/>
    <x v="1"/>
    <x v="0"/>
    <b v="1"/>
    <n v="5.8434782608695654E-2"/>
  </r>
  <r>
    <n v="11637"/>
    <n v="10105"/>
    <x v="96"/>
    <x v="96"/>
    <n v="79"/>
    <n v="70"/>
    <x v="0"/>
    <n v="1"/>
    <s v=""/>
    <s v="6"/>
    <n v="784"/>
    <n v="161000"/>
    <n v="2038"/>
    <x v="0"/>
    <x v="1"/>
    <x v="1"/>
    <b v="1"/>
    <n v="5.8434782608695654E-2"/>
  </r>
  <r>
    <n v="16554"/>
    <n v="5188"/>
    <x v="1"/>
    <x v="1"/>
    <n v="82"/>
    <n v="67"/>
    <x v="0"/>
    <n v="1"/>
    <s v="Calle María Odiaga"/>
    <s v="1"/>
    <n v="784"/>
    <n v="161000"/>
    <n v="1963"/>
    <x v="0"/>
    <x v="1"/>
    <x v="0"/>
    <m/>
    <n v="5.8434782608695654E-2"/>
  </r>
  <r>
    <n v="16574"/>
    <n v="5168"/>
    <x v="32"/>
    <x v="32"/>
    <n v="93"/>
    <n v="75"/>
    <x v="3"/>
    <n v="1"/>
    <s v="Avenida de Abrantes"/>
    <s v="3"/>
    <n v="784"/>
    <n v="161000"/>
    <n v="1731"/>
    <x v="1"/>
    <x v="0"/>
    <x v="0"/>
    <m/>
    <n v="5.8434782608695654E-2"/>
  </r>
  <r>
    <n v="16765"/>
    <n v="4977"/>
    <x v="10"/>
    <x v="10"/>
    <n v="73"/>
    <n v="65"/>
    <x v="0"/>
    <n v="1"/>
    <s v="RASCON"/>
    <s v="2"/>
    <n v="784"/>
    <n v="161000"/>
    <n v="2205"/>
    <x v="0"/>
    <x v="0"/>
    <x v="0"/>
    <m/>
    <n v="5.8434782608695654E-2"/>
  </r>
  <r>
    <n v="20329"/>
    <n v="1413"/>
    <x v="11"/>
    <x v="11"/>
    <n v="65"/>
    <n v="60"/>
    <x v="3"/>
    <n v="1"/>
    <s v=""/>
    <s v="5"/>
    <n v="784"/>
    <n v="161000"/>
    <n v="2477"/>
    <x v="1"/>
    <x v="1"/>
    <x v="0"/>
    <b v="1"/>
    <n v="5.8434782608695654E-2"/>
  </r>
  <r>
    <n v="16057"/>
    <n v="5685"/>
    <x v="22"/>
    <x v="22"/>
    <n v="85"/>
    <n v="81"/>
    <x v="3"/>
    <n v="1"/>
    <s v="Calle del parque de eugenia de montijo"/>
    <s v="4"/>
    <n v="785"/>
    <n v="161200"/>
    <n v="1896"/>
    <x v="1"/>
    <x v="0"/>
    <x v="0"/>
    <m/>
    <n v="5.8436724565756826E-2"/>
  </r>
  <r>
    <n v="17054"/>
    <n v="4688"/>
    <x v="22"/>
    <x v="22"/>
    <n v="78"/>
    <n v="66"/>
    <x v="3"/>
    <n v="1"/>
    <s v="Calle del Parque Eugenia de Montijo"/>
    <s v="4"/>
    <n v="785"/>
    <n v="161200"/>
    <n v="2067"/>
    <x v="0"/>
    <x v="0"/>
    <x v="2"/>
    <m/>
    <n v="5.8436724565756826E-2"/>
  </r>
  <r>
    <n v="16048"/>
    <n v="5694"/>
    <x v="1"/>
    <x v="1"/>
    <n v="90"/>
    <n v="82"/>
    <x v="0"/>
    <n v="2"/>
    <s v="Calle Nuestra Señora de la Antigua, Madrid"/>
    <s v="2"/>
    <n v="786"/>
    <n v="161500"/>
    <n v="1794"/>
    <x v="0"/>
    <x v="1"/>
    <x v="0"/>
    <m/>
    <n v="5.8402476780185758E-2"/>
  </r>
  <r>
    <n v="16591"/>
    <n v="5151"/>
    <x v="12"/>
    <x v="12"/>
    <n v="76"/>
    <n v="67"/>
    <x v="3"/>
    <n v="1"/>
    <s v=""/>
    <s v="3"/>
    <n v="787"/>
    <n v="161900"/>
    <n v="2130"/>
    <x v="0"/>
    <x v="0"/>
    <x v="0"/>
    <m/>
    <n v="5.8332303891290918E-2"/>
  </r>
  <r>
    <n v="748"/>
    <n v="20994"/>
    <x v="26"/>
    <x v="26"/>
    <n v="79"/>
    <n v="74"/>
    <x v="3"/>
    <n v="1"/>
    <s v="Calle Villajoyosa"/>
    <s v="4"/>
    <n v="788"/>
    <n v="162000"/>
    <n v="2051"/>
    <x v="0"/>
    <x v="1"/>
    <x v="0"/>
    <b v="1"/>
    <n v="5.8370370370370371E-2"/>
  </r>
  <r>
    <n v="798"/>
    <n v="20944"/>
    <x v="19"/>
    <x v="19"/>
    <n v="71"/>
    <n v="57"/>
    <x v="3"/>
    <n v="1"/>
    <s v="Calle de Villajimena"/>
    <s v="5"/>
    <n v="788"/>
    <n v="162000"/>
    <n v="2282"/>
    <x v="0"/>
    <x v="1"/>
    <x v="0"/>
    <m/>
    <n v="5.8370370370370371E-2"/>
  </r>
  <r>
    <n v="1705"/>
    <n v="20037"/>
    <x v="23"/>
    <x v="23"/>
    <n v="41"/>
    <n v="33"/>
    <x v="1"/>
    <n v="1"/>
    <s v="Avenida del Ensanche de Vallecas"/>
    <s v="5"/>
    <n v="788"/>
    <n v="162000"/>
    <n v="3951"/>
    <x v="0"/>
    <x v="1"/>
    <x v="0"/>
    <m/>
    <n v="5.8370370370370371E-2"/>
  </r>
  <r>
    <n v="5003"/>
    <n v="16739"/>
    <x v="9"/>
    <x v="9"/>
    <n v="72"/>
    <n v="70"/>
    <x v="0"/>
    <n v="1"/>
    <s v=""/>
    <s v="2"/>
    <n v="788"/>
    <n v="162000"/>
    <n v="2250"/>
    <x v="0"/>
    <x v="0"/>
    <x v="0"/>
    <m/>
    <n v="5.8370370370370371E-2"/>
  </r>
  <r>
    <n v="5317"/>
    <n v="16425"/>
    <x v="2"/>
    <x v="2"/>
    <n v="77"/>
    <n v="70"/>
    <x v="0"/>
    <n v="1"/>
    <s v="Calle del Pico Cebollera"/>
    <s v="1"/>
    <n v="788"/>
    <n v="162000"/>
    <n v="2104"/>
    <x v="0"/>
    <x v="0"/>
    <x v="0"/>
    <m/>
    <n v="5.8370370370370371E-2"/>
  </r>
  <r>
    <n v="6553"/>
    <n v="15189"/>
    <x v="46"/>
    <x v="46"/>
    <n v="72"/>
    <n v="70"/>
    <x v="1"/>
    <n v="1"/>
    <s v="Calle Magín Calvo"/>
    <s v="Bajo"/>
    <n v="788"/>
    <n v="162000"/>
    <n v="2250"/>
    <x v="0"/>
    <x v="0"/>
    <x v="0"/>
    <m/>
    <n v="5.8370370370370371E-2"/>
  </r>
  <r>
    <n v="10071"/>
    <n v="11671"/>
    <x v="97"/>
    <x v="97"/>
    <n v="50"/>
    <n v="45"/>
    <x v="0"/>
    <n v="1"/>
    <s v="Calle de Oña"/>
    <s v="Bajo"/>
    <n v="788"/>
    <n v="162000"/>
    <n v="3240"/>
    <x v="0"/>
    <x v="2"/>
    <x v="2"/>
    <m/>
    <n v="5.8370370370370371E-2"/>
  </r>
  <r>
    <n v="16113"/>
    <n v="5629"/>
    <x v="52"/>
    <x v="52"/>
    <n v="65"/>
    <n v="60"/>
    <x v="3"/>
    <n v="1"/>
    <s v="Calle Tomás Meabe"/>
    <s v="2"/>
    <n v="788"/>
    <n v="162000"/>
    <n v="2492"/>
    <x v="0"/>
    <x v="0"/>
    <x v="0"/>
    <m/>
    <n v="5.8370370370370371E-2"/>
  </r>
  <r>
    <n v="18959"/>
    <n v="2783"/>
    <x v="57"/>
    <x v="57"/>
    <n v="34"/>
    <n v="24"/>
    <x v="0"/>
    <n v="1"/>
    <s v="Calle de la Palma"/>
    <s v="1"/>
    <n v="788"/>
    <n v="162000"/>
    <n v="4765"/>
    <x v="0"/>
    <x v="0"/>
    <x v="2"/>
    <m/>
    <n v="5.8370370370370371E-2"/>
  </r>
  <r>
    <n v="695"/>
    <n v="21047"/>
    <x v="27"/>
    <x v="27"/>
    <n v="82"/>
    <n v="72"/>
    <x v="3"/>
    <n v="1"/>
    <s v="Calle de la Alegría de la Huerta"/>
    <s v="2"/>
    <n v="791"/>
    <n v="163000"/>
    <n v="1988"/>
    <x v="0"/>
    <x v="1"/>
    <x v="0"/>
    <m/>
    <n v="5.823312883435583E-2"/>
  </r>
  <r>
    <n v="995"/>
    <n v="20747"/>
    <x v="19"/>
    <x v="19"/>
    <n v="72"/>
    <n v="64"/>
    <x v="3"/>
    <n v="1"/>
    <s v="San eudaldo"/>
    <s v="3"/>
    <n v="791"/>
    <n v="163000"/>
    <n v="2264"/>
    <x v="0"/>
    <x v="0"/>
    <x v="0"/>
    <m/>
    <n v="5.823312883435583E-2"/>
  </r>
  <r>
    <n v="1300"/>
    <n v="20442"/>
    <x v="23"/>
    <x v="23"/>
    <n v="39"/>
    <n v="33"/>
    <x v="1"/>
    <n v="1"/>
    <s v="Calle Corral de Almaguer"/>
    <s v="3"/>
    <n v="791"/>
    <n v="163000"/>
    <n v="4179"/>
    <x v="0"/>
    <x v="1"/>
    <x v="1"/>
    <m/>
    <n v="5.823312883435583E-2"/>
  </r>
  <r>
    <n v="1704"/>
    <n v="20038"/>
    <x v="23"/>
    <x v="23"/>
    <n v="39"/>
    <n v="33"/>
    <x v="1"/>
    <n v="1"/>
    <s v="Calle Corral de Almaguer"/>
    <s v="3"/>
    <n v="791"/>
    <n v="163000"/>
    <n v="4179"/>
    <x v="0"/>
    <x v="1"/>
    <x v="2"/>
    <m/>
    <n v="5.823312883435583E-2"/>
  </r>
  <r>
    <n v="2349"/>
    <n v="19393"/>
    <x v="35"/>
    <x v="35"/>
    <n v="90"/>
    <n v="85"/>
    <x v="4"/>
    <n v="1"/>
    <s v="Plaza ELIPTICA"/>
    <s v="3"/>
    <n v="791"/>
    <n v="163000"/>
    <n v="1811"/>
    <x v="0"/>
    <x v="0"/>
    <x v="0"/>
    <m/>
    <n v="5.823312883435583E-2"/>
  </r>
  <r>
    <n v="2923"/>
    <n v="18819"/>
    <x v="30"/>
    <x v="30"/>
    <n v="55"/>
    <n v="51"/>
    <x v="0"/>
    <n v="1"/>
    <s v=""/>
    <s v="1"/>
    <n v="791"/>
    <n v="163000"/>
    <n v="2964"/>
    <x v="0"/>
    <x v="0"/>
    <x v="0"/>
    <m/>
    <n v="5.823312883435583E-2"/>
  </r>
  <r>
    <n v="5278"/>
    <n v="16464"/>
    <x v="9"/>
    <x v="9"/>
    <n v="55"/>
    <n v="45"/>
    <x v="1"/>
    <n v="1"/>
    <s v=""/>
    <s v="6"/>
    <n v="791"/>
    <n v="163000"/>
    <n v="2964"/>
    <x v="0"/>
    <x v="1"/>
    <x v="0"/>
    <m/>
    <n v="5.823312883435583E-2"/>
  </r>
  <r>
    <n v="6663"/>
    <n v="15079"/>
    <x v="29"/>
    <x v="29"/>
    <n v="97"/>
    <n v="82"/>
    <x v="3"/>
    <n v="1"/>
    <s v=""/>
    <s v="Bajo"/>
    <n v="791"/>
    <n v="163000"/>
    <n v="1680"/>
    <x v="1"/>
    <x v="1"/>
    <x v="0"/>
    <m/>
    <n v="5.823312883435583E-2"/>
  </r>
  <r>
    <n v="13673"/>
    <n v="8069"/>
    <x v="64"/>
    <x v="64"/>
    <n v="46"/>
    <n v="44"/>
    <x v="3"/>
    <n v="1"/>
    <s v="Calle José María Fernández Lanseros"/>
    <s v="1"/>
    <n v="791"/>
    <n v="163000"/>
    <n v="3543"/>
    <x v="0"/>
    <x v="0"/>
    <x v="0"/>
    <m/>
    <n v="5.823312883435583E-2"/>
  </r>
  <r>
    <n v="15982"/>
    <n v="5760"/>
    <x v="32"/>
    <x v="32"/>
    <n v="80"/>
    <n v="75"/>
    <x v="3"/>
    <n v="1"/>
    <s v="Via LUSITANA"/>
    <s v="1"/>
    <n v="791"/>
    <n v="163000"/>
    <n v="2038"/>
    <x v="0"/>
    <x v="1"/>
    <x v="0"/>
    <b v="1"/>
    <n v="5.823312883435583E-2"/>
  </r>
  <r>
    <n v="6351"/>
    <n v="15391"/>
    <x v="43"/>
    <x v="43"/>
    <n v="82"/>
    <n v="78"/>
    <x v="3"/>
    <n v="1"/>
    <s v="Calle de la Maestra Justa Freire"/>
    <s v="Bajo"/>
    <n v="795"/>
    <n v="163999"/>
    <n v="2000"/>
    <x v="0"/>
    <x v="1"/>
    <x v="0"/>
    <m/>
    <n v="5.8171086409063467E-2"/>
  </r>
  <r>
    <n v="567"/>
    <n v="21175"/>
    <x v="26"/>
    <x v="26"/>
    <n v="68"/>
    <n v="60"/>
    <x v="0"/>
    <n v="1"/>
    <s v="Calle de Sáhara"/>
    <s v="1"/>
    <n v="795"/>
    <n v="164000"/>
    <n v="2412"/>
    <x v="0"/>
    <x v="0"/>
    <x v="0"/>
    <m/>
    <n v="5.8170731707317076E-2"/>
  </r>
  <r>
    <n v="1341"/>
    <n v="20401"/>
    <x v="42"/>
    <x v="42"/>
    <n v="96"/>
    <n v="80"/>
    <x v="1"/>
    <n v="1"/>
    <s v="Calle de Sierra Gádor"/>
    <s v="2"/>
    <n v="795"/>
    <n v="164000"/>
    <n v="1708"/>
    <x v="0"/>
    <x v="0"/>
    <x v="0"/>
    <m/>
    <n v="5.8170731707317076E-2"/>
  </r>
  <r>
    <n v="1723"/>
    <n v="20019"/>
    <x v="20"/>
    <x v="20"/>
    <n v="96"/>
    <n v="80"/>
    <x v="1"/>
    <n v="1"/>
    <s v=""/>
    <s v="1"/>
    <n v="795"/>
    <n v="164000"/>
    <n v="1708"/>
    <x v="0"/>
    <x v="0"/>
    <x v="2"/>
    <m/>
    <n v="5.8170731707317076E-2"/>
  </r>
  <r>
    <n v="2162"/>
    <n v="19580"/>
    <x v="40"/>
    <x v="40"/>
    <n v="78"/>
    <n v="73"/>
    <x v="3"/>
    <n v="1"/>
    <s v="Calle Jesús del Gran Poder"/>
    <s v="2"/>
    <n v="795"/>
    <n v="164000"/>
    <n v="2103"/>
    <x v="0"/>
    <x v="1"/>
    <x v="0"/>
    <m/>
    <n v="5.8170731707317076E-2"/>
  </r>
  <r>
    <n v="3197"/>
    <n v="18545"/>
    <x v="24"/>
    <x v="24"/>
    <n v="51"/>
    <n v="33"/>
    <x v="2"/>
    <n v="1"/>
    <s v="Calle del Divino Redentor"/>
    <s v="1"/>
    <n v="795"/>
    <n v="164000"/>
    <n v="3216"/>
    <x v="0"/>
    <x v="1"/>
    <x v="2"/>
    <m/>
    <n v="5.8170731707317076E-2"/>
  </r>
  <r>
    <n v="3623"/>
    <n v="18119"/>
    <x v="24"/>
    <x v="24"/>
    <n v="51"/>
    <n v="33"/>
    <x v="2"/>
    <n v="1"/>
    <s v="Calle del Divino Redentor"/>
    <s v="1"/>
    <n v="795"/>
    <n v="164000"/>
    <n v="3216"/>
    <x v="0"/>
    <x v="1"/>
    <x v="0"/>
    <m/>
    <n v="5.8170731707317076E-2"/>
  </r>
  <r>
    <n v="10522"/>
    <n v="11220"/>
    <x v="47"/>
    <x v="47"/>
    <n v="57"/>
    <n v="53"/>
    <x v="0"/>
    <n v="1"/>
    <s v="Calle Solsona"/>
    <s v="3"/>
    <n v="795"/>
    <n v="164000"/>
    <n v="2877"/>
    <x v="0"/>
    <x v="0"/>
    <x v="0"/>
    <m/>
    <n v="5.8170731707317076E-2"/>
  </r>
  <r>
    <n v="10774"/>
    <n v="10968"/>
    <x v="47"/>
    <x v="47"/>
    <n v="55"/>
    <n v="41"/>
    <x v="0"/>
    <n v="1"/>
    <s v="Calle Arzúa"/>
    <s v="1"/>
    <n v="795"/>
    <n v="164000"/>
    <n v="2982"/>
    <x v="0"/>
    <x v="0"/>
    <x v="2"/>
    <m/>
    <n v="5.8170731707317076E-2"/>
  </r>
  <r>
    <n v="13265"/>
    <n v="8477"/>
    <x v="4"/>
    <x v="4"/>
    <n v="60"/>
    <n v="44"/>
    <x v="0"/>
    <n v="1"/>
    <s v=""/>
    <s v="Bajo"/>
    <n v="795"/>
    <n v="164000"/>
    <n v="2733"/>
    <x v="0"/>
    <x v="0"/>
    <x v="2"/>
    <b v="1"/>
    <n v="5.8170731707317076E-2"/>
  </r>
  <r>
    <n v="20885"/>
    <n v="857"/>
    <x v="53"/>
    <x v="53"/>
    <n v="58"/>
    <n v="52"/>
    <x v="1"/>
    <n v="2"/>
    <s v="Calle Fernando Poo"/>
    <s v="Bajo"/>
    <n v="796"/>
    <n v="164400"/>
    <n v="2834"/>
    <x v="0"/>
    <x v="0"/>
    <x v="0"/>
    <m/>
    <n v="5.8102189781021898E-2"/>
  </r>
  <r>
    <n v="1757"/>
    <n v="19985"/>
    <x v="3"/>
    <x v="3"/>
    <n v="70"/>
    <n v="62"/>
    <x v="0"/>
    <n v="1"/>
    <s v="Avenida de Santa Eugenia"/>
    <s v="Bajo"/>
    <n v="798"/>
    <n v="164900"/>
    <n v="2356"/>
    <x v="0"/>
    <x v="1"/>
    <x v="0"/>
    <b v="1"/>
    <n v="5.8071558520315342E-2"/>
  </r>
  <r>
    <n v="1922"/>
    <n v="19820"/>
    <x v="40"/>
    <x v="40"/>
    <n v="66"/>
    <n v="60"/>
    <x v="0"/>
    <n v="1"/>
    <s v="Ferroviarios"/>
    <s v="2"/>
    <n v="798"/>
    <n v="164900"/>
    <n v="2498"/>
    <x v="0"/>
    <x v="0"/>
    <x v="0"/>
    <m/>
    <n v="5.8071558520315342E-2"/>
  </r>
  <r>
    <n v="2004"/>
    <n v="19738"/>
    <x v="14"/>
    <x v="14"/>
    <n v="120"/>
    <n v="110"/>
    <x v="3"/>
    <n v="2"/>
    <s v="Calle Cristo de la Victoria"/>
    <s v="1"/>
    <n v="798"/>
    <n v="164900"/>
    <n v="1374"/>
    <x v="0"/>
    <x v="0"/>
    <x v="0"/>
    <b v="1"/>
    <n v="5.8071558520315342E-2"/>
  </r>
  <r>
    <n v="7370"/>
    <n v="14372"/>
    <x v="78"/>
    <x v="78"/>
    <n v="72"/>
    <n v="65"/>
    <x v="3"/>
    <n v="1"/>
    <s v="Calle de Sánchez Preciado"/>
    <s v="2"/>
    <n v="798"/>
    <n v="164900"/>
    <n v="2290"/>
    <x v="0"/>
    <x v="0"/>
    <x v="0"/>
    <m/>
    <n v="5.8071558520315342E-2"/>
  </r>
  <r>
    <n v="639"/>
    <n v="21103"/>
    <x v="18"/>
    <x v="18"/>
    <n v="80"/>
    <n v="70"/>
    <x v="4"/>
    <n v="1"/>
    <s v="Calle Vieja de Pinto"/>
    <s v="2"/>
    <n v="798"/>
    <n v="165000"/>
    <n v="2062"/>
    <x v="0"/>
    <x v="0"/>
    <x v="0"/>
    <m/>
    <n v="5.8036363636363636E-2"/>
  </r>
  <r>
    <n v="1663"/>
    <n v="20079"/>
    <x v="42"/>
    <x v="42"/>
    <n v="88"/>
    <n v="79"/>
    <x v="3"/>
    <n v="1"/>
    <s v="Calle FUENTIDUEÑA"/>
    <s v="2"/>
    <n v="798"/>
    <n v="165000"/>
    <n v="1875"/>
    <x v="0"/>
    <x v="0"/>
    <x v="0"/>
    <m/>
    <n v="5.8036363636363636E-2"/>
  </r>
  <r>
    <n v="2001"/>
    <n v="19741"/>
    <x v="36"/>
    <x v="36"/>
    <n v="118"/>
    <n v="93"/>
    <x v="4"/>
    <n v="2"/>
    <s v="Calle Tolosa"/>
    <s v="8"/>
    <n v="798"/>
    <n v="165000"/>
    <n v="1398"/>
    <x v="1"/>
    <x v="1"/>
    <x v="0"/>
    <m/>
    <n v="5.8036363636363636E-2"/>
  </r>
  <r>
    <n v="2031"/>
    <n v="19711"/>
    <x v="73"/>
    <x v="73"/>
    <n v="127"/>
    <n v="102"/>
    <x v="4"/>
    <n v="2"/>
    <s v="Calle Dúrcal"/>
    <s v="2"/>
    <n v="798"/>
    <n v="165000"/>
    <n v="1299"/>
    <x v="0"/>
    <x v="0"/>
    <x v="0"/>
    <m/>
    <n v="5.8036363636363636E-2"/>
  </r>
  <r>
    <n v="2081"/>
    <n v="19661"/>
    <x v="40"/>
    <x v="40"/>
    <n v="70"/>
    <n v="55"/>
    <x v="0"/>
    <n v="1"/>
    <s v="Calle Gumersinda Rosillo"/>
    <s v="1"/>
    <n v="798"/>
    <n v="165000"/>
    <n v="2357"/>
    <x v="0"/>
    <x v="1"/>
    <x v="0"/>
    <m/>
    <n v="5.8036363636363636E-2"/>
  </r>
  <r>
    <n v="2189"/>
    <n v="19553"/>
    <x v="0"/>
    <x v="0"/>
    <n v="70"/>
    <n v="67"/>
    <x v="3"/>
    <n v="1"/>
    <s v=""/>
    <s v="3"/>
    <n v="798"/>
    <n v="165000"/>
    <n v="2357"/>
    <x v="0"/>
    <x v="1"/>
    <x v="0"/>
    <b v="1"/>
    <n v="5.8036363636363636E-2"/>
  </r>
  <r>
    <n v="2190"/>
    <n v="19552"/>
    <x v="14"/>
    <x v="14"/>
    <n v="125"/>
    <n v="96"/>
    <x v="3"/>
    <n v="2"/>
    <s v="Calle Cristo de la Victoria"/>
    <s v="2"/>
    <n v="798"/>
    <n v="165000"/>
    <n v="1320"/>
    <x v="0"/>
    <x v="0"/>
    <x v="0"/>
    <m/>
    <n v="5.8036363636363636E-2"/>
  </r>
  <r>
    <n v="2238"/>
    <n v="19504"/>
    <x v="0"/>
    <x v="0"/>
    <n v="118"/>
    <n v="100"/>
    <x v="3"/>
    <n v="2"/>
    <s v=""/>
    <s v="3"/>
    <n v="798"/>
    <n v="165000"/>
    <n v="1398"/>
    <x v="0"/>
    <x v="0"/>
    <x v="0"/>
    <m/>
    <n v="5.8036363636363636E-2"/>
  </r>
  <r>
    <n v="2279"/>
    <n v="19463"/>
    <x v="14"/>
    <x v="14"/>
    <n v="90"/>
    <n v="84"/>
    <x v="0"/>
    <n v="1"/>
    <s v="Calle Luis de la Torre"/>
    <s v="2"/>
    <n v="798"/>
    <n v="165000"/>
    <n v="1833"/>
    <x v="0"/>
    <x v="0"/>
    <x v="0"/>
    <m/>
    <n v="5.8036363636363636E-2"/>
  </r>
  <r>
    <n v="2303"/>
    <n v="19439"/>
    <x v="35"/>
    <x v="35"/>
    <n v="82"/>
    <n v="76"/>
    <x v="3"/>
    <n v="1"/>
    <s v="RICARDO BELTRAN Y ROZPIDE"/>
    <s v="Bajo"/>
    <n v="798"/>
    <n v="165000"/>
    <n v="2012"/>
    <x v="0"/>
    <x v="1"/>
    <x v="0"/>
    <b v="1"/>
    <n v="5.8036363636363636E-2"/>
  </r>
  <r>
    <n v="2355"/>
    <n v="19387"/>
    <x v="36"/>
    <x v="36"/>
    <n v="118"/>
    <n v="93"/>
    <x v="4"/>
    <n v="2"/>
    <s v="Calle Tolosa"/>
    <s v="9"/>
    <n v="798"/>
    <n v="165000"/>
    <n v="1398"/>
    <x v="1"/>
    <x v="1"/>
    <x v="0"/>
    <m/>
    <n v="5.8036363636363636E-2"/>
  </r>
  <r>
    <n v="2843"/>
    <n v="18899"/>
    <x v="50"/>
    <x v="50"/>
    <n v="54"/>
    <n v="48"/>
    <x v="0"/>
    <n v="1"/>
    <s v="Calle de Francos Rodríguez"/>
    <s v="1"/>
    <n v="798"/>
    <n v="165000"/>
    <n v="3056"/>
    <x v="1"/>
    <x v="0"/>
    <x v="1"/>
    <m/>
    <n v="5.8036363636363636E-2"/>
  </r>
  <r>
    <n v="3088"/>
    <n v="18654"/>
    <x v="30"/>
    <x v="30"/>
    <n v="45"/>
    <n v="29"/>
    <x v="2"/>
    <n v="1"/>
    <s v=""/>
    <s v="3"/>
    <n v="798"/>
    <n v="165000"/>
    <n v="3667"/>
    <x v="0"/>
    <x v="1"/>
    <x v="0"/>
    <m/>
    <n v="5.8036363636363636E-2"/>
  </r>
  <r>
    <n v="3104"/>
    <n v="18638"/>
    <x v="5"/>
    <x v="5"/>
    <n v="35"/>
    <n v="33"/>
    <x v="1"/>
    <n v="1"/>
    <s v="Avenida del Doctor Federico Rubio y Galí"/>
    <s v="5"/>
    <n v="798"/>
    <n v="165000"/>
    <n v="4714"/>
    <x v="0"/>
    <x v="1"/>
    <x v="0"/>
    <m/>
    <n v="5.8036363636363636E-2"/>
  </r>
  <r>
    <n v="3253"/>
    <n v="18489"/>
    <x v="50"/>
    <x v="50"/>
    <n v="38"/>
    <n v="28"/>
    <x v="1"/>
    <n v="1"/>
    <s v="Calle Pedro Tezano"/>
    <s v="2"/>
    <n v="798"/>
    <n v="165000"/>
    <n v="4342"/>
    <x v="0"/>
    <x v="1"/>
    <x v="0"/>
    <m/>
    <n v="5.8036363636363636E-2"/>
  </r>
  <r>
    <n v="3325"/>
    <n v="18417"/>
    <x v="50"/>
    <x v="50"/>
    <n v="76"/>
    <n v="69"/>
    <x v="3"/>
    <n v="1"/>
    <s v="Paseo de la Dirección"/>
    <s v="3"/>
    <n v="798"/>
    <n v="165000"/>
    <n v="2171"/>
    <x v="1"/>
    <x v="0"/>
    <x v="0"/>
    <m/>
    <n v="5.8036363636363636E-2"/>
  </r>
  <r>
    <n v="3460"/>
    <n v="18282"/>
    <x v="74"/>
    <x v="74"/>
    <n v="40"/>
    <n v="39"/>
    <x v="2"/>
    <n v="1"/>
    <s v="Calle Jaén"/>
    <s v="Bajo"/>
    <n v="798"/>
    <n v="165000"/>
    <n v="4125"/>
    <x v="0"/>
    <x v="0"/>
    <x v="0"/>
    <m/>
    <n v="5.8036363636363636E-2"/>
  </r>
  <r>
    <n v="4469"/>
    <n v="17273"/>
    <x v="82"/>
    <x v="82"/>
    <n v="39"/>
    <n v="33"/>
    <x v="2"/>
    <n v="1"/>
    <s v="Calle de Juan de Urbieta"/>
    <s v="3"/>
    <n v="798"/>
    <n v="165000"/>
    <n v="4231"/>
    <x v="0"/>
    <x v="1"/>
    <x v="1"/>
    <m/>
    <n v="5.8036363636363636E-2"/>
  </r>
  <r>
    <n v="4744"/>
    <n v="16998"/>
    <x v="2"/>
    <x v="2"/>
    <n v="67"/>
    <n v="60"/>
    <x v="0"/>
    <n v="1"/>
    <s v="Calle Pico de la Muela"/>
    <s v="1"/>
    <n v="798"/>
    <n v="165000"/>
    <n v="2463"/>
    <x v="0"/>
    <x v="0"/>
    <x v="0"/>
    <m/>
    <n v="5.8036363636363636E-2"/>
  </r>
  <r>
    <n v="4836"/>
    <n v="16906"/>
    <x v="2"/>
    <x v="2"/>
    <n v="97"/>
    <n v="90"/>
    <x v="3"/>
    <n v="1"/>
    <s v="Calle Párroco Don Emilio Franco"/>
    <s v="2"/>
    <n v="798"/>
    <n v="165000"/>
    <n v="1701"/>
    <x v="0"/>
    <x v="0"/>
    <x v="0"/>
    <m/>
    <n v="5.8036363636363636E-2"/>
  </r>
  <r>
    <n v="5125"/>
    <n v="16617"/>
    <x v="25"/>
    <x v="25"/>
    <n v="95"/>
    <n v="85"/>
    <x v="3"/>
    <n v="1"/>
    <s v="Calle de Calero Pita"/>
    <s v="1"/>
    <n v="798"/>
    <n v="165000"/>
    <n v="1737"/>
    <x v="0"/>
    <x v="0"/>
    <x v="0"/>
    <m/>
    <n v="5.8036363636363636E-2"/>
  </r>
  <r>
    <n v="5160"/>
    <n v="16582"/>
    <x v="2"/>
    <x v="2"/>
    <n v="58"/>
    <n v="50"/>
    <x v="0"/>
    <n v="1"/>
    <s v="Calle de quijada de pandiellos"/>
    <s v="1"/>
    <n v="798"/>
    <n v="165000"/>
    <n v="2845"/>
    <x v="0"/>
    <x v="1"/>
    <x v="0"/>
    <m/>
    <n v="5.8036363636363636E-2"/>
  </r>
  <r>
    <n v="5232"/>
    <n v="16510"/>
    <x v="2"/>
    <x v="2"/>
    <n v="95"/>
    <n v="84"/>
    <x v="3"/>
    <n v="1"/>
    <s v="Calle de Martínez de la Riva"/>
    <s v="2"/>
    <n v="798"/>
    <n v="165000"/>
    <n v="1737"/>
    <x v="0"/>
    <x v="0"/>
    <x v="0"/>
    <m/>
    <n v="5.8036363636363636E-2"/>
  </r>
  <r>
    <n v="5544"/>
    <n v="16198"/>
    <x v="8"/>
    <x v="8"/>
    <n v="125"/>
    <n v="106"/>
    <x v="4"/>
    <n v="2"/>
    <s v="Calle Rafael Fernández Hijicos"/>
    <s v="1"/>
    <n v="798"/>
    <n v="165000"/>
    <n v="1320"/>
    <x v="0"/>
    <x v="1"/>
    <x v="0"/>
    <m/>
    <n v="5.8036363636363636E-2"/>
  </r>
  <r>
    <n v="5689"/>
    <n v="16053"/>
    <x v="6"/>
    <x v="6"/>
    <n v="86"/>
    <n v="70"/>
    <x v="3"/>
    <n v="1"/>
    <s v="Calle Sanz Raso"/>
    <s v="2"/>
    <n v="798"/>
    <n v="165000"/>
    <n v="1919"/>
    <x v="0"/>
    <x v="0"/>
    <x v="0"/>
    <m/>
    <n v="5.8036363636363636E-2"/>
  </r>
  <r>
    <n v="6084"/>
    <n v="15658"/>
    <x v="46"/>
    <x v="46"/>
    <n v="65"/>
    <n v="61"/>
    <x v="3"/>
    <n v="1"/>
    <s v="Paseo de los Olivos"/>
    <s v="3"/>
    <n v="798"/>
    <n v="165000"/>
    <n v="2538"/>
    <x v="0"/>
    <x v="0"/>
    <x v="0"/>
    <m/>
    <n v="5.8036363636363636E-2"/>
  </r>
  <r>
    <n v="6147"/>
    <n v="15595"/>
    <x v="46"/>
    <x v="46"/>
    <n v="66"/>
    <n v="62"/>
    <x v="3"/>
    <n v="1"/>
    <s v="rute"/>
    <s v="Bajo"/>
    <n v="798"/>
    <n v="165000"/>
    <n v="2500"/>
    <x v="0"/>
    <x v="1"/>
    <x v="0"/>
    <b v="1"/>
    <n v="5.8036363636363636E-2"/>
  </r>
  <r>
    <n v="6192"/>
    <n v="15550"/>
    <x v="43"/>
    <x v="43"/>
    <n v="78"/>
    <n v="65"/>
    <x v="3"/>
    <n v="1"/>
    <s v="Calle Serradilla"/>
    <s v="Bajo"/>
    <n v="798"/>
    <n v="165000"/>
    <n v="2115"/>
    <x v="1"/>
    <x v="1"/>
    <x v="0"/>
    <b v="1"/>
    <n v="5.8036363636363636E-2"/>
  </r>
  <r>
    <n v="6214"/>
    <n v="15528"/>
    <x v="46"/>
    <x v="46"/>
    <n v="41"/>
    <n v="38"/>
    <x v="2"/>
    <n v="1"/>
    <s v="Paseo de Extremadura"/>
    <s v="Bajo"/>
    <n v="798"/>
    <n v="165000"/>
    <n v="4024"/>
    <x v="0"/>
    <x v="1"/>
    <x v="0"/>
    <m/>
    <n v="5.8036363636363636E-2"/>
  </r>
  <r>
    <n v="6455"/>
    <n v="15287"/>
    <x v="51"/>
    <x v="51"/>
    <n v="64"/>
    <n v="60"/>
    <x v="3"/>
    <n v="1"/>
    <s v="Calle Mingorría"/>
    <s v="Bajo"/>
    <n v="798"/>
    <n v="165000"/>
    <n v="2578"/>
    <x v="1"/>
    <x v="0"/>
    <x v="0"/>
    <m/>
    <n v="5.8036363636363636E-2"/>
  </r>
  <r>
    <n v="6561"/>
    <n v="15181"/>
    <x v="51"/>
    <x v="51"/>
    <n v="112"/>
    <n v="90"/>
    <x v="5"/>
    <n v="3"/>
    <s v="Calle de Carracedo"/>
    <s v="Bajo"/>
    <n v="798"/>
    <n v="165000"/>
    <n v="1473"/>
    <x v="0"/>
    <x v="0"/>
    <x v="0"/>
    <m/>
    <n v="5.8036363636363636E-2"/>
  </r>
  <r>
    <n v="7786"/>
    <n v="13956"/>
    <x v="78"/>
    <x v="78"/>
    <n v="70"/>
    <n v="65"/>
    <x v="3"/>
    <n v="1"/>
    <s v="Calle de Sánchez Preciado"/>
    <s v="2"/>
    <n v="798"/>
    <n v="165000"/>
    <n v="2357"/>
    <x v="0"/>
    <x v="0"/>
    <x v="0"/>
    <m/>
    <n v="5.8036363636363636E-2"/>
  </r>
  <r>
    <n v="9826"/>
    <n v="11916"/>
    <x v="66"/>
    <x v="66"/>
    <n v="60"/>
    <n v="57"/>
    <x v="0"/>
    <n v="1"/>
    <s v="Calle Agustín Calvo"/>
    <s v="2"/>
    <n v="798"/>
    <n v="165000"/>
    <n v="2750"/>
    <x v="0"/>
    <x v="0"/>
    <x v="0"/>
    <m/>
    <n v="5.8036363636363636E-2"/>
  </r>
  <r>
    <n v="12783"/>
    <n v="8959"/>
    <x v="60"/>
    <x v="60"/>
    <n v="77"/>
    <n v="72"/>
    <x v="3"/>
    <n v="1"/>
    <s v="Calle Prudencio Álvaro"/>
    <s v="3"/>
    <n v="798"/>
    <n v="165000"/>
    <n v="2143"/>
    <x v="0"/>
    <x v="0"/>
    <x v="1"/>
    <m/>
    <n v="5.8036363636363636E-2"/>
  </r>
  <r>
    <n v="13183"/>
    <n v="8559"/>
    <x v="94"/>
    <x v="94"/>
    <n v="50"/>
    <n v="40"/>
    <x v="0"/>
    <n v="1"/>
    <s v="Calle de Torrelaguna"/>
    <s v="6"/>
    <n v="798"/>
    <n v="165000"/>
    <n v="3300"/>
    <x v="0"/>
    <x v="1"/>
    <x v="0"/>
    <m/>
    <n v="5.8036363636363636E-2"/>
  </r>
  <r>
    <n v="13259"/>
    <n v="8483"/>
    <x v="94"/>
    <x v="94"/>
    <n v="54"/>
    <n v="50"/>
    <x v="0"/>
    <n v="1"/>
    <s v="Calle de Torrelaguna"/>
    <s v="1"/>
    <n v="798"/>
    <n v="165000"/>
    <n v="3056"/>
    <x v="1"/>
    <x v="1"/>
    <x v="0"/>
    <m/>
    <n v="5.8036363636363636E-2"/>
  </r>
  <r>
    <n v="13820"/>
    <n v="7922"/>
    <x v="60"/>
    <x v="60"/>
    <n v="57"/>
    <n v="53"/>
    <x v="3"/>
    <n v="1"/>
    <s v="Calle de Zigia"/>
    <s v="4"/>
    <n v="798"/>
    <n v="165000"/>
    <n v="2895"/>
    <x v="0"/>
    <x v="0"/>
    <x v="0"/>
    <m/>
    <n v="5.8036363636363636E-2"/>
  </r>
  <r>
    <n v="15782"/>
    <n v="5960"/>
    <x v="32"/>
    <x v="32"/>
    <n v="78"/>
    <n v="70"/>
    <x v="0"/>
    <n v="1"/>
    <s v="Calle del Chimbo"/>
    <s v="2"/>
    <n v="798"/>
    <n v="165000"/>
    <n v="2115"/>
    <x v="0"/>
    <x v="0"/>
    <x v="0"/>
    <m/>
    <n v="5.8036363636363636E-2"/>
  </r>
  <r>
    <n v="15865"/>
    <n v="5877"/>
    <x v="12"/>
    <x v="12"/>
    <n v="110"/>
    <n v="86"/>
    <x v="0"/>
    <n v="2"/>
    <s v=""/>
    <s v=""/>
    <n v="798"/>
    <n v="165000"/>
    <n v="1500"/>
    <x v="0"/>
    <x v="1"/>
    <x v="0"/>
    <b v="1"/>
    <n v="5.8036363636363636E-2"/>
  </r>
  <r>
    <n v="16174"/>
    <n v="5568"/>
    <x v="32"/>
    <x v="32"/>
    <n v="93"/>
    <n v="85"/>
    <x v="3"/>
    <n v="2"/>
    <s v="Camino Viejo de Leganés"/>
    <s v="1"/>
    <n v="798"/>
    <n v="165000"/>
    <n v="1774"/>
    <x v="0"/>
    <x v="1"/>
    <x v="0"/>
    <b v="1"/>
    <n v="5.8036363636363636E-2"/>
  </r>
  <r>
    <n v="16217"/>
    <n v="5525"/>
    <x v="39"/>
    <x v="39"/>
    <n v="50"/>
    <n v="40"/>
    <x v="0"/>
    <n v="1"/>
    <s v="Calle Castro de Oro"/>
    <s v="2"/>
    <n v="798"/>
    <n v="165000"/>
    <n v="3300"/>
    <x v="0"/>
    <x v="0"/>
    <x v="0"/>
    <m/>
    <n v="5.8036363636363636E-2"/>
  </r>
  <r>
    <n v="16639"/>
    <n v="5103"/>
    <x v="1"/>
    <x v="1"/>
    <n v="81"/>
    <n v="65"/>
    <x v="0"/>
    <n v="1"/>
    <s v="Calle Alba de Tormes"/>
    <s v="2"/>
    <n v="798"/>
    <n v="165000"/>
    <n v="2037"/>
    <x v="0"/>
    <x v="1"/>
    <x v="0"/>
    <b v="1"/>
    <n v="5.8036363636363636E-2"/>
  </r>
  <r>
    <n v="16778"/>
    <n v="4964"/>
    <x v="39"/>
    <x v="39"/>
    <n v="55"/>
    <n v="46"/>
    <x v="1"/>
    <n v="1"/>
    <s v="SANTA FLORA"/>
    <s v="2"/>
    <n v="798"/>
    <n v="165000"/>
    <n v="3000"/>
    <x v="0"/>
    <x v="1"/>
    <x v="0"/>
    <m/>
    <n v="5.8036363636363636E-2"/>
  </r>
  <r>
    <n v="16952"/>
    <n v="4790"/>
    <x v="39"/>
    <x v="39"/>
    <n v="82"/>
    <n v="78"/>
    <x v="3"/>
    <n v="1"/>
    <s v="Camino Viejo de Leganés"/>
    <s v="1"/>
    <n v="798"/>
    <n v="165000"/>
    <n v="2012"/>
    <x v="0"/>
    <x v="0"/>
    <x v="0"/>
    <m/>
    <n v="5.8036363636363636E-2"/>
  </r>
  <r>
    <n v="17092"/>
    <n v="4650"/>
    <x v="10"/>
    <x v="10"/>
    <n v="44"/>
    <n v="30"/>
    <x v="1"/>
    <n v="1"/>
    <s v="Calle cuclillo"/>
    <s v="1"/>
    <n v="798"/>
    <n v="165000"/>
    <n v="3750"/>
    <x v="0"/>
    <x v="1"/>
    <x v="0"/>
    <m/>
    <n v="5.8036363636363636E-2"/>
  </r>
  <r>
    <n v="17151"/>
    <n v="4591"/>
    <x v="32"/>
    <x v="32"/>
    <n v="79"/>
    <n v="60"/>
    <x v="0"/>
    <n v="2"/>
    <s v="Calle Papagayo"/>
    <s v="2"/>
    <n v="798"/>
    <n v="165000"/>
    <n v="2089"/>
    <x v="0"/>
    <x v="1"/>
    <x v="0"/>
    <m/>
    <n v="5.8036363636363636E-2"/>
  </r>
  <r>
    <n v="17873"/>
    <n v="3869"/>
    <x v="57"/>
    <x v="57"/>
    <n v="45"/>
    <n v="35"/>
    <x v="2"/>
    <n v="1"/>
    <s v="Calle del Barco"/>
    <s v="Bajo"/>
    <n v="798"/>
    <n v="165000"/>
    <n v="3667"/>
    <x v="1"/>
    <x v="0"/>
    <x v="0"/>
    <m/>
    <n v="5.8036363636363636E-2"/>
  </r>
  <r>
    <n v="18895"/>
    <n v="2847"/>
    <x v="44"/>
    <x v="44"/>
    <n v="36"/>
    <n v="33"/>
    <x v="0"/>
    <n v="1"/>
    <s v=""/>
    <s v="1"/>
    <n v="798"/>
    <n v="165000"/>
    <n v="4583"/>
    <x v="1"/>
    <x v="1"/>
    <x v="1"/>
    <b v="1"/>
    <n v="5.8036363636363636E-2"/>
  </r>
  <r>
    <n v="20740"/>
    <n v="1002"/>
    <x v="98"/>
    <x v="98"/>
    <n v="49"/>
    <n v="44"/>
    <x v="3"/>
    <n v="1"/>
    <s v="Calle de Linneo"/>
    <s v="Bajo"/>
    <n v="798"/>
    <n v="165000"/>
    <n v="3367"/>
    <x v="1"/>
    <x v="1"/>
    <x v="1"/>
    <m/>
    <n v="5.8036363636363636E-2"/>
  </r>
  <r>
    <n v="20746"/>
    <n v="996"/>
    <x v="11"/>
    <x v="11"/>
    <n v="41"/>
    <n v="38"/>
    <x v="1"/>
    <n v="1"/>
    <s v=""/>
    <s v="Semi-sótano interior"/>
    <n v="798"/>
    <n v="165000"/>
    <n v="4024"/>
    <x v="0"/>
    <x v="0"/>
    <x v="1"/>
    <m/>
    <n v="5.8036363636363636E-2"/>
  </r>
  <r>
    <n v="893"/>
    <n v="20849"/>
    <x v="99"/>
    <x v="99"/>
    <n v="64"/>
    <n v="47"/>
    <x v="1"/>
    <n v="1"/>
    <s v="Calle Calle Ferenc Puskas"/>
    <s v=""/>
    <n v="802"/>
    <n v="166000"/>
    <n v="2594"/>
    <x v="0"/>
    <x v="1"/>
    <x v="2"/>
    <m/>
    <n v="5.7975903614457834E-2"/>
  </r>
  <r>
    <n v="1277"/>
    <n v="20465"/>
    <x v="42"/>
    <x v="42"/>
    <n v="91"/>
    <n v="73"/>
    <x v="3"/>
    <n v="1"/>
    <s v="Paseo Federico García Lorca"/>
    <s v="1"/>
    <n v="802"/>
    <n v="166000"/>
    <n v="1824"/>
    <x v="0"/>
    <x v="0"/>
    <x v="0"/>
    <m/>
    <n v="5.7975903614457834E-2"/>
  </r>
  <r>
    <n v="10811"/>
    <n v="10931"/>
    <x v="47"/>
    <x v="47"/>
    <n v="73"/>
    <n v="67"/>
    <x v="0"/>
    <n v="1"/>
    <s v="Calle de Miranda de Arga"/>
    <s v="1"/>
    <n v="802"/>
    <n v="166000"/>
    <n v="2274"/>
    <x v="1"/>
    <x v="0"/>
    <x v="0"/>
    <m/>
    <n v="5.7975903614457834E-2"/>
  </r>
  <r>
    <n v="12823"/>
    <n v="8919"/>
    <x v="4"/>
    <x v="4"/>
    <n v="59"/>
    <n v="55"/>
    <x v="0"/>
    <n v="1"/>
    <s v=""/>
    <s v="Bajo"/>
    <n v="802"/>
    <n v="166000"/>
    <n v="2814"/>
    <x v="0"/>
    <x v="1"/>
    <x v="0"/>
    <m/>
    <n v="5.7975903614457834E-2"/>
  </r>
  <r>
    <n v="14606"/>
    <n v="7136"/>
    <x v="56"/>
    <x v="56"/>
    <n v="25"/>
    <n v="24"/>
    <x v="2"/>
    <n v="1"/>
    <s v="Calle de Canillas"/>
    <s v="6"/>
    <n v="802"/>
    <n v="166000"/>
    <n v="6640"/>
    <x v="1"/>
    <x v="1"/>
    <x v="1"/>
    <m/>
    <n v="5.7975903614457834E-2"/>
  </r>
  <r>
    <n v="16212"/>
    <n v="5530"/>
    <x v="39"/>
    <x v="39"/>
    <n v="72"/>
    <n v="60"/>
    <x v="0"/>
    <n v="2"/>
    <s v="Calle Hermanos del Moral"/>
    <s v="1"/>
    <n v="802"/>
    <n v="166000"/>
    <n v="2306"/>
    <x v="0"/>
    <x v="0"/>
    <x v="0"/>
    <m/>
    <n v="5.7975903614457834E-2"/>
  </r>
  <r>
    <n v="16805"/>
    <n v="4937"/>
    <x v="32"/>
    <x v="32"/>
    <n v="95"/>
    <n v="85"/>
    <x v="3"/>
    <n v="1"/>
    <s v="Avenida de Abrantes"/>
    <s v="3"/>
    <n v="802"/>
    <n v="166000"/>
    <n v="1747"/>
    <x v="0"/>
    <x v="1"/>
    <x v="0"/>
    <m/>
    <n v="5.7975903614457834E-2"/>
  </r>
  <r>
    <n v="16838"/>
    <n v="4904"/>
    <x v="52"/>
    <x v="52"/>
    <n v="60"/>
    <n v="55"/>
    <x v="3"/>
    <n v="1"/>
    <s v="Calle Fernando Díaz de Mendoza"/>
    <s v="Entreplanta exterior"/>
    <n v="802"/>
    <n v="166000"/>
    <n v="2767"/>
    <x v="0"/>
    <x v="0"/>
    <x v="0"/>
    <m/>
    <n v="5.7975903614457834E-2"/>
  </r>
  <r>
    <n v="20471"/>
    <n v="1271"/>
    <x v="53"/>
    <x v="53"/>
    <n v="71"/>
    <n v="70"/>
    <x v="0"/>
    <n v="2"/>
    <s v="Calle Fernando Poo"/>
    <s v="Bajo"/>
    <n v="803"/>
    <n v="166400"/>
    <n v="2344"/>
    <x v="0"/>
    <x v="0"/>
    <x v="0"/>
    <m/>
    <n v="5.7908653846153846E-2"/>
  </r>
  <r>
    <n v="2011"/>
    <n v="19731"/>
    <x v="36"/>
    <x v="36"/>
    <n v="98"/>
    <n v="85"/>
    <x v="3"/>
    <n v="2"/>
    <s v="Calle Tolosa"/>
    <s v="2"/>
    <n v="805"/>
    <n v="166763"/>
    <n v="1702"/>
    <x v="0"/>
    <x v="1"/>
    <x v="0"/>
    <b v="1"/>
    <n v="5.7926518472322996E-2"/>
  </r>
  <r>
    <n v="1354"/>
    <n v="20388"/>
    <x v="20"/>
    <x v="20"/>
    <n v="52"/>
    <n v="47"/>
    <x v="1"/>
    <n v="1"/>
    <s v=""/>
    <s v="3"/>
    <n v="805"/>
    <n v="167000"/>
    <n v="3212"/>
    <x v="0"/>
    <x v="1"/>
    <x v="0"/>
    <m/>
    <n v="5.7844311377245508E-2"/>
  </r>
  <r>
    <n v="1371"/>
    <n v="20371"/>
    <x v="42"/>
    <x v="42"/>
    <n v="73"/>
    <n v="67"/>
    <x v="3"/>
    <n v="1"/>
    <s v="PEÑA SORRAPIA"/>
    <s v="1"/>
    <n v="805"/>
    <n v="167000"/>
    <n v="2288"/>
    <x v="0"/>
    <x v="0"/>
    <x v="0"/>
    <m/>
    <n v="5.7844311377245508E-2"/>
  </r>
  <r>
    <n v="1775"/>
    <n v="19967"/>
    <x v="20"/>
    <x v="20"/>
    <n v="50"/>
    <n v="40"/>
    <x v="1"/>
    <n v="1"/>
    <s v="Urb. CERCA DEL METRO LA GAVIA"/>
    <s v="4"/>
    <n v="805"/>
    <n v="167000"/>
    <n v="3340"/>
    <x v="0"/>
    <x v="1"/>
    <x v="0"/>
    <b v="1"/>
    <n v="5.7844311377245508E-2"/>
  </r>
  <r>
    <n v="3533"/>
    <n v="18209"/>
    <x v="50"/>
    <x v="50"/>
    <n v="69"/>
    <n v="57"/>
    <x v="3"/>
    <n v="1"/>
    <s v="Berruguete"/>
    <s v="2"/>
    <n v="805"/>
    <n v="167000"/>
    <n v="2420"/>
    <x v="1"/>
    <x v="0"/>
    <x v="1"/>
    <m/>
    <n v="5.7844311377245508E-2"/>
  </r>
  <r>
    <n v="6081"/>
    <n v="15661"/>
    <x v="48"/>
    <x v="48"/>
    <n v="68"/>
    <n v="50"/>
    <x v="1"/>
    <n v="1"/>
    <s v=""/>
    <s v="1"/>
    <n v="805"/>
    <n v="167000"/>
    <n v="2456"/>
    <x v="0"/>
    <x v="1"/>
    <x v="0"/>
    <m/>
    <n v="5.7844311377245508E-2"/>
  </r>
  <r>
    <n v="9029"/>
    <n v="12713"/>
    <x v="58"/>
    <x v="58"/>
    <n v="62"/>
    <n v="50"/>
    <x v="0"/>
    <n v="1"/>
    <s v="Plaza de Ribadeo"/>
    <s v="1"/>
    <n v="805"/>
    <n v="167000"/>
    <n v="2694"/>
    <x v="1"/>
    <x v="1"/>
    <x v="0"/>
    <m/>
    <n v="5.7844311377245508E-2"/>
  </r>
  <r>
    <n v="9830"/>
    <n v="11912"/>
    <x v="47"/>
    <x v="47"/>
    <n v="72"/>
    <n v="67"/>
    <x v="3"/>
    <n v="1"/>
    <s v="Avenida de Celio Villalba"/>
    <s v="3"/>
    <n v="805"/>
    <n v="167000"/>
    <n v="2319"/>
    <x v="1"/>
    <x v="0"/>
    <x v="0"/>
    <m/>
    <n v="5.7844311377245508E-2"/>
  </r>
  <r>
    <n v="12763"/>
    <n v="8979"/>
    <x v="60"/>
    <x v="60"/>
    <n v="60"/>
    <n v="50"/>
    <x v="0"/>
    <n v="2"/>
    <s v="Calle de Siena"/>
    <s v="Bajo"/>
    <n v="805"/>
    <n v="167000"/>
    <n v="2783"/>
    <x v="0"/>
    <x v="1"/>
    <x v="0"/>
    <m/>
    <n v="5.7844311377245508E-2"/>
  </r>
  <r>
    <n v="6588"/>
    <n v="15154"/>
    <x v="48"/>
    <x v="48"/>
    <n v="59"/>
    <n v="32"/>
    <x v="1"/>
    <n v="1"/>
    <s v="Calle lucero "/>
    <s v="Bajo"/>
    <n v="807"/>
    <n v="167500"/>
    <n v="2839"/>
    <x v="0"/>
    <x v="1"/>
    <x v="0"/>
    <m/>
    <n v="5.7814925373134325E-2"/>
  </r>
  <r>
    <n v="5048"/>
    <n v="16694"/>
    <x v="2"/>
    <x v="2"/>
    <n v="84"/>
    <n v="53"/>
    <x v="0"/>
    <n v="1"/>
    <s v="Calle de García Llamas"/>
    <s v="2"/>
    <n v="808"/>
    <n v="167700"/>
    <n v="1996"/>
    <x v="0"/>
    <x v="1"/>
    <x v="0"/>
    <m/>
    <n v="5.7817531305903398E-2"/>
  </r>
  <r>
    <n v="5068"/>
    <n v="16674"/>
    <x v="2"/>
    <x v="2"/>
    <n v="84"/>
    <n v="57"/>
    <x v="0"/>
    <n v="1"/>
    <s v="Calle de García Llamas"/>
    <s v="2"/>
    <n v="808"/>
    <n v="167700"/>
    <n v="1996"/>
    <x v="0"/>
    <x v="1"/>
    <x v="2"/>
    <m/>
    <n v="5.7817531305903398E-2"/>
  </r>
  <r>
    <n v="5207"/>
    <n v="16535"/>
    <x v="2"/>
    <x v="2"/>
    <n v="64"/>
    <n v="49"/>
    <x v="0"/>
    <n v="1"/>
    <s v="Calle de García Llamas"/>
    <s v="2"/>
    <n v="808"/>
    <n v="167700"/>
    <n v="2620"/>
    <x v="1"/>
    <x v="1"/>
    <x v="2"/>
    <m/>
    <n v="5.7817531305903398E-2"/>
  </r>
  <r>
    <n v="385"/>
    <n v="21357"/>
    <x v="18"/>
    <x v="18"/>
    <n v="78"/>
    <n v="60"/>
    <x v="0"/>
    <n v="1"/>
    <s v="Calle Magnesia"/>
    <s v="3"/>
    <n v="809"/>
    <n v="168000"/>
    <n v="2154"/>
    <x v="0"/>
    <x v="0"/>
    <x v="0"/>
    <m/>
    <n v="5.7785714285714287E-2"/>
  </r>
  <r>
    <n v="1274"/>
    <n v="20468"/>
    <x v="23"/>
    <x v="23"/>
    <n v="57"/>
    <n v="50"/>
    <x v="1"/>
    <n v="1"/>
    <s v="Avenida del Ensanche de Vallecas"/>
    <s v="5"/>
    <n v="809"/>
    <n v="168000"/>
    <n v="2947"/>
    <x v="0"/>
    <x v="1"/>
    <x v="0"/>
    <b v="1"/>
    <n v="5.7785714285714287E-2"/>
  </r>
  <r>
    <n v="2848"/>
    <n v="18894"/>
    <x v="5"/>
    <x v="5"/>
    <n v="53"/>
    <n v="40"/>
    <x v="0"/>
    <n v="1"/>
    <s v="Calle Adrián Pulido"/>
    <s v="1"/>
    <n v="809"/>
    <n v="168000"/>
    <n v="3170"/>
    <x v="0"/>
    <x v="0"/>
    <x v="0"/>
    <m/>
    <n v="5.7785714285714287E-2"/>
  </r>
  <r>
    <n v="5705"/>
    <n v="16037"/>
    <x v="6"/>
    <x v="6"/>
    <n v="64"/>
    <n v="58"/>
    <x v="0"/>
    <n v="1"/>
    <s v="Avenida de la Albufera"/>
    <s v="3"/>
    <n v="809"/>
    <n v="168000"/>
    <n v="2625"/>
    <x v="0"/>
    <x v="1"/>
    <x v="0"/>
    <m/>
    <n v="5.7785714285714287E-2"/>
  </r>
  <r>
    <n v="6008"/>
    <n v="15734"/>
    <x v="46"/>
    <x v="46"/>
    <n v="42"/>
    <n v="40"/>
    <x v="0"/>
    <n v="1"/>
    <s v="la milagrosa"/>
    <s v="1"/>
    <n v="809"/>
    <n v="168000"/>
    <n v="4000"/>
    <x v="0"/>
    <x v="0"/>
    <x v="0"/>
    <m/>
    <n v="5.7785714285714287E-2"/>
  </r>
  <r>
    <n v="6366"/>
    <n v="15376"/>
    <x v="46"/>
    <x v="46"/>
    <n v="50"/>
    <n v="45"/>
    <x v="0"/>
    <n v="1"/>
    <s v="La Milagrosa"/>
    <s v="1"/>
    <n v="809"/>
    <n v="168000"/>
    <n v="3360"/>
    <x v="0"/>
    <x v="0"/>
    <x v="0"/>
    <m/>
    <n v="5.7785714285714287E-2"/>
  </r>
  <r>
    <n v="8930"/>
    <n v="12812"/>
    <x v="65"/>
    <x v="65"/>
    <n v="76"/>
    <n v="67"/>
    <x v="3"/>
    <n v="1"/>
    <s v="Calle de Mataró"/>
    <s v="1"/>
    <n v="809"/>
    <n v="168000"/>
    <n v="2211"/>
    <x v="0"/>
    <x v="0"/>
    <x v="0"/>
    <m/>
    <n v="5.7785714285714287E-2"/>
  </r>
  <r>
    <n v="15994"/>
    <n v="5748"/>
    <x v="52"/>
    <x v="52"/>
    <n v="73"/>
    <n v="64"/>
    <x v="0"/>
    <n v="1"/>
    <s v="Calle Inmaculada Concepción"/>
    <s v="3"/>
    <n v="809"/>
    <n v="168000"/>
    <n v="2301"/>
    <x v="0"/>
    <x v="0"/>
    <x v="0"/>
    <m/>
    <n v="5.7785714285714287E-2"/>
  </r>
  <r>
    <n v="15995"/>
    <n v="5747"/>
    <x v="52"/>
    <x v="52"/>
    <n v="73"/>
    <n v="64"/>
    <x v="0"/>
    <n v="1"/>
    <s v="Calle Inmaculada Concepción"/>
    <s v="3"/>
    <n v="809"/>
    <n v="168000"/>
    <n v="2301"/>
    <x v="0"/>
    <x v="0"/>
    <x v="0"/>
    <m/>
    <n v="5.7785714285714287E-2"/>
  </r>
  <r>
    <n v="17186"/>
    <n v="4556"/>
    <x v="52"/>
    <x v="52"/>
    <n v="73"/>
    <n v="64"/>
    <x v="0"/>
    <n v="1"/>
    <s v="Calle Inmaculada Concepción"/>
    <s v="3"/>
    <n v="809"/>
    <n v="168000"/>
    <n v="2301"/>
    <x v="0"/>
    <x v="0"/>
    <x v="0"/>
    <m/>
    <n v="5.7785714285714287E-2"/>
  </r>
  <r>
    <n v="17229"/>
    <n v="4513"/>
    <x v="52"/>
    <x v="52"/>
    <n v="73"/>
    <n v="64"/>
    <x v="0"/>
    <n v="1"/>
    <s v="INMACULADA CONCEPCION"/>
    <s v="3"/>
    <n v="809"/>
    <n v="168000"/>
    <n v="2301"/>
    <x v="0"/>
    <x v="0"/>
    <x v="0"/>
    <m/>
    <n v="5.7785714285714287E-2"/>
  </r>
  <r>
    <n v="5870"/>
    <n v="15872"/>
    <x v="54"/>
    <x v="54"/>
    <n v="68"/>
    <n v="64"/>
    <x v="3"/>
    <n v="2"/>
    <s v="Calle La Tacona"/>
    <s v="1"/>
    <n v="810"/>
    <n v="168300"/>
    <n v="2475"/>
    <x v="1"/>
    <x v="0"/>
    <x v="0"/>
    <m/>
    <n v="5.7754010695187166E-2"/>
  </r>
  <r>
    <n v="21126"/>
    <n v="616"/>
    <x v="15"/>
    <x v="15"/>
    <n v="100"/>
    <n v="80"/>
    <x v="4"/>
    <n v="1"/>
    <s v="Calle Tomelloso"/>
    <s v="5"/>
    <n v="811"/>
    <n v="168470"/>
    <n v="1685"/>
    <x v="0"/>
    <x v="1"/>
    <x v="0"/>
    <m/>
    <n v="5.7766961476820797E-2"/>
  </r>
  <r>
    <n v="384"/>
    <n v="21358"/>
    <x v="18"/>
    <x v="18"/>
    <n v="90"/>
    <n v="71"/>
    <x v="3"/>
    <n v="1"/>
    <s v="Calle Sulfato"/>
    <s v="2"/>
    <n v="813"/>
    <n v="169000"/>
    <n v="1878"/>
    <x v="0"/>
    <x v="0"/>
    <x v="0"/>
    <m/>
    <n v="5.7727810650887577E-2"/>
  </r>
  <r>
    <n v="2082"/>
    <n v="19660"/>
    <x v="15"/>
    <x v="15"/>
    <n v="76"/>
    <n v="60"/>
    <x v="0"/>
    <n v="1"/>
    <s v="Calle Francisco Ruíz"/>
    <s v="1"/>
    <n v="813"/>
    <n v="169000"/>
    <n v="2224"/>
    <x v="0"/>
    <x v="0"/>
    <x v="0"/>
    <m/>
    <n v="5.7727810650887577E-2"/>
  </r>
  <r>
    <n v="2123"/>
    <n v="19619"/>
    <x v="49"/>
    <x v="49"/>
    <n v="90"/>
    <n v="81"/>
    <x v="0"/>
    <n v="1"/>
    <s v="Camino de Perales"/>
    <s v="9"/>
    <n v="813"/>
    <n v="169000"/>
    <n v="1878"/>
    <x v="0"/>
    <x v="1"/>
    <x v="0"/>
    <b v="1"/>
    <n v="5.7727810650887577E-2"/>
  </r>
  <r>
    <n v="2535"/>
    <n v="19207"/>
    <x v="24"/>
    <x v="24"/>
    <n v="61"/>
    <n v="46"/>
    <x v="0"/>
    <n v="1"/>
    <s v="Calle de Alberdi"/>
    <s v="1"/>
    <n v="813"/>
    <n v="169000"/>
    <n v="2770"/>
    <x v="0"/>
    <x v="1"/>
    <x v="0"/>
    <m/>
    <n v="5.7727810650887577E-2"/>
  </r>
  <r>
    <n v="2605"/>
    <n v="19137"/>
    <x v="30"/>
    <x v="30"/>
    <n v="54"/>
    <n v="48"/>
    <x v="1"/>
    <n v="1"/>
    <s v=""/>
    <s v="2"/>
    <n v="813"/>
    <n v="169000"/>
    <n v="3130"/>
    <x v="0"/>
    <x v="0"/>
    <x v="0"/>
    <m/>
    <n v="5.7727810650887577E-2"/>
  </r>
  <r>
    <n v="3223"/>
    <n v="18519"/>
    <x v="75"/>
    <x v="75"/>
    <n v="50"/>
    <n v="45"/>
    <x v="1"/>
    <n v="1"/>
    <s v="Calle del Marqués de Leis"/>
    <s v="Bajo"/>
    <n v="813"/>
    <n v="169000"/>
    <n v="3380"/>
    <x v="0"/>
    <x v="0"/>
    <x v="1"/>
    <m/>
    <n v="5.7727810650887577E-2"/>
  </r>
  <r>
    <n v="3413"/>
    <n v="18329"/>
    <x v="74"/>
    <x v="74"/>
    <n v="60"/>
    <n v="50"/>
    <x v="0"/>
    <n v="1"/>
    <s v="Calle de Dulcinea"/>
    <s v="Entreplanta exterior"/>
    <n v="813"/>
    <n v="169000"/>
    <n v="2817"/>
    <x v="0"/>
    <x v="0"/>
    <x v="0"/>
    <b v="1"/>
    <n v="5.7727810650887577E-2"/>
  </r>
  <r>
    <n v="4925"/>
    <n v="16817"/>
    <x v="25"/>
    <x v="25"/>
    <n v="128"/>
    <n v="103"/>
    <x v="4"/>
    <n v="2"/>
    <s v="Calle Aljarafe"/>
    <s v="7"/>
    <n v="813"/>
    <n v="169000"/>
    <n v="1320"/>
    <x v="0"/>
    <x v="1"/>
    <x v="0"/>
    <m/>
    <n v="5.7727810650887577E-2"/>
  </r>
  <r>
    <n v="5756"/>
    <n v="15986"/>
    <x v="70"/>
    <x v="70"/>
    <n v="103"/>
    <n v="80"/>
    <x v="3"/>
    <n v="2"/>
    <s v="Pasaje Valdilecha"/>
    <s v="1"/>
    <n v="813"/>
    <n v="169000"/>
    <n v="1641"/>
    <x v="0"/>
    <x v="1"/>
    <x v="0"/>
    <b v="1"/>
    <n v="5.7727810650887577E-2"/>
  </r>
  <r>
    <n v="6222"/>
    <n v="15520"/>
    <x v="16"/>
    <x v="16"/>
    <n v="57"/>
    <n v="46"/>
    <x v="1"/>
    <n v="1"/>
    <s v="Calle Chisperos"/>
    <s v="Entreplanta exterior"/>
    <n v="813"/>
    <n v="169000"/>
    <n v="2965"/>
    <x v="0"/>
    <x v="1"/>
    <x v="0"/>
    <m/>
    <n v="5.7727810650887577E-2"/>
  </r>
  <r>
    <n v="6240"/>
    <n v="15502"/>
    <x v="46"/>
    <x v="46"/>
    <n v="75"/>
    <n v="70"/>
    <x v="3"/>
    <n v="1"/>
    <s v="Paseo de los Jesuitas"/>
    <s v="4"/>
    <n v="813"/>
    <n v="169000"/>
    <n v="2253"/>
    <x v="0"/>
    <x v="0"/>
    <x v="0"/>
    <m/>
    <n v="5.7727810650887577E-2"/>
  </r>
  <r>
    <n v="6294"/>
    <n v="15448"/>
    <x v="43"/>
    <x v="43"/>
    <n v="72"/>
    <n v="70"/>
    <x v="3"/>
    <n v="1"/>
    <s v="Calle Mirabel"/>
    <s v="1"/>
    <n v="813"/>
    <n v="169000"/>
    <n v="2347"/>
    <x v="0"/>
    <x v="1"/>
    <x v="0"/>
    <m/>
    <n v="5.7727810650887577E-2"/>
  </r>
  <r>
    <n v="6707"/>
    <n v="15035"/>
    <x v="46"/>
    <x v="46"/>
    <n v="55"/>
    <n v="52"/>
    <x v="3"/>
    <n v="1"/>
    <s v="Calle Mariano Carderera"/>
    <s v="1"/>
    <n v="813"/>
    <n v="169000"/>
    <n v="3073"/>
    <x v="0"/>
    <x v="0"/>
    <x v="0"/>
    <m/>
    <n v="5.7727810650887577E-2"/>
  </r>
  <r>
    <n v="7402"/>
    <n v="14340"/>
    <x v="100"/>
    <x v="100"/>
    <n v="35"/>
    <n v="33"/>
    <x v="1"/>
    <n v="1"/>
    <s v="Avenida de Valladolid"/>
    <s v="Bajo"/>
    <n v="813"/>
    <n v="169000"/>
    <n v="5000"/>
    <x v="0"/>
    <x v="1"/>
    <x v="0"/>
    <m/>
    <n v="5.7727810650887577E-2"/>
  </r>
  <r>
    <n v="8399"/>
    <n v="13343"/>
    <x v="58"/>
    <x v="58"/>
    <n v="55"/>
    <n v="46"/>
    <x v="0"/>
    <n v="1"/>
    <s v="Avenida de Betanzos"/>
    <s v="1"/>
    <n v="813"/>
    <n v="169000"/>
    <n v="3073"/>
    <x v="0"/>
    <x v="1"/>
    <x v="2"/>
    <m/>
    <n v="5.7727810650887577E-2"/>
  </r>
  <r>
    <n v="10212"/>
    <n v="11530"/>
    <x v="47"/>
    <x v="47"/>
    <n v="55"/>
    <n v="53"/>
    <x v="0"/>
    <n v="1"/>
    <s v="Calle de López de Hoyos"/>
    <s v="Bajo"/>
    <n v="813"/>
    <n v="169000"/>
    <n v="3073"/>
    <x v="1"/>
    <x v="0"/>
    <x v="0"/>
    <m/>
    <n v="5.7727810650887577E-2"/>
  </r>
  <r>
    <n v="10301"/>
    <n v="11441"/>
    <x v="76"/>
    <x v="76"/>
    <n v="72"/>
    <n v="63"/>
    <x v="0"/>
    <n v="1"/>
    <s v=""/>
    <s v="2"/>
    <n v="813"/>
    <n v="169000"/>
    <n v="2347"/>
    <x v="0"/>
    <x v="0"/>
    <x v="0"/>
    <m/>
    <n v="5.7727810650887577E-2"/>
  </r>
  <r>
    <n v="12662"/>
    <n v="9080"/>
    <x v="34"/>
    <x v="34"/>
    <n v="63"/>
    <n v="56"/>
    <x v="0"/>
    <n v="1"/>
    <s v="Calle de Gonzalo de Berceo"/>
    <s v="Entreplanta exterior"/>
    <n v="813"/>
    <n v="169000"/>
    <n v="2683"/>
    <x v="1"/>
    <x v="0"/>
    <x v="0"/>
    <b v="1"/>
    <n v="5.7727810650887577E-2"/>
  </r>
  <r>
    <n v="12693"/>
    <n v="9049"/>
    <x v="64"/>
    <x v="64"/>
    <n v="62"/>
    <n v="55"/>
    <x v="3"/>
    <n v="1"/>
    <s v="Avenida del Marqués de Corbera"/>
    <s v="2"/>
    <n v="813"/>
    <n v="169000"/>
    <n v="2726"/>
    <x v="0"/>
    <x v="0"/>
    <x v="0"/>
    <m/>
    <n v="5.7727810650887577E-2"/>
  </r>
  <r>
    <n v="12766"/>
    <n v="8976"/>
    <x v="34"/>
    <x v="34"/>
    <n v="88"/>
    <n v="70"/>
    <x v="3"/>
    <n v="1"/>
    <s v="Ascao"/>
    <s v="Bajo"/>
    <n v="813"/>
    <n v="169000"/>
    <n v="1920"/>
    <x v="0"/>
    <x v="1"/>
    <x v="0"/>
    <m/>
    <n v="5.7727810650887577E-2"/>
  </r>
  <r>
    <n v="16169"/>
    <n v="5573"/>
    <x v="39"/>
    <x v="39"/>
    <n v="79"/>
    <n v="74"/>
    <x v="3"/>
    <n v="1"/>
    <s v="Calle Urogallo"/>
    <s v="1"/>
    <n v="813"/>
    <n v="169000"/>
    <n v="2139"/>
    <x v="1"/>
    <x v="0"/>
    <x v="0"/>
    <m/>
    <n v="5.7727810650887577E-2"/>
  </r>
  <r>
    <n v="16939"/>
    <n v="4803"/>
    <x v="101"/>
    <x v="101"/>
    <n v="50"/>
    <n v="45"/>
    <x v="1"/>
    <n v="1"/>
    <s v="Calle Patrimonio de la Humanidad"/>
    <s v="4"/>
    <n v="813"/>
    <n v="169000"/>
    <n v="3380"/>
    <x v="0"/>
    <x v="1"/>
    <x v="0"/>
    <m/>
    <n v="5.7727810650887577E-2"/>
  </r>
  <r>
    <n v="17139"/>
    <n v="4603"/>
    <x v="32"/>
    <x v="32"/>
    <n v="86"/>
    <n v="81"/>
    <x v="3"/>
    <n v="1"/>
    <s v="Avenida de Abrantes"/>
    <s v="3"/>
    <n v="813"/>
    <n v="169000"/>
    <n v="1965"/>
    <x v="0"/>
    <x v="1"/>
    <x v="0"/>
    <m/>
    <n v="5.7727810650887577E-2"/>
  </r>
  <r>
    <n v="18519"/>
    <n v="3223"/>
    <x v="38"/>
    <x v="38"/>
    <n v="35"/>
    <n v="30"/>
    <x v="0"/>
    <n v="1"/>
    <s v="Ronda de Valencia"/>
    <s v="2"/>
    <n v="813"/>
    <n v="169000"/>
    <n v="4829"/>
    <x v="0"/>
    <x v="1"/>
    <x v="1"/>
    <m/>
    <n v="5.7727810650887577E-2"/>
  </r>
  <r>
    <n v="19760"/>
    <n v="1982"/>
    <x v="102"/>
    <x v="102"/>
    <n v="30"/>
    <n v="25"/>
    <x v="1"/>
    <n v="1"/>
    <s v="Calle del General Díaz Porlier"/>
    <s v="Sótano interior"/>
    <n v="813"/>
    <n v="169000"/>
    <n v="5633"/>
    <x v="0"/>
    <x v="0"/>
    <x v="1"/>
    <m/>
    <n v="5.7727810650887577E-2"/>
  </r>
  <r>
    <n v="21433"/>
    <n v="309"/>
    <x v="25"/>
    <x v="25"/>
    <n v="108"/>
    <n v="100"/>
    <x v="3"/>
    <n v="2"/>
    <s v="Calle Cardeña"/>
    <s v="2"/>
    <n v="813"/>
    <n v="169000"/>
    <n v="1565"/>
    <x v="0"/>
    <x v="0"/>
    <x v="0"/>
    <m/>
    <n v="5.7727810650887577E-2"/>
  </r>
  <r>
    <n v="939"/>
    <n v="20803"/>
    <x v="99"/>
    <x v="99"/>
    <n v="49"/>
    <n v="34"/>
    <x v="1"/>
    <n v="1"/>
    <s v="Calle de la Ilusión"/>
    <s v="4"/>
    <n v="814"/>
    <n v="169500"/>
    <n v="3459"/>
    <x v="0"/>
    <x v="1"/>
    <x v="0"/>
    <m/>
    <n v="5.7628318584070796E-2"/>
  </r>
  <r>
    <n v="8972"/>
    <n v="12770"/>
    <x v="58"/>
    <x v="58"/>
    <n v="60"/>
    <n v="55"/>
    <x v="0"/>
    <n v="1"/>
    <s v="Calle Chantada"/>
    <s v="2"/>
    <n v="814"/>
    <n v="169500"/>
    <n v="2825"/>
    <x v="1"/>
    <x v="1"/>
    <x v="0"/>
    <m/>
    <n v="5.7628318584070796E-2"/>
  </r>
  <r>
    <n v="21326"/>
    <n v="416"/>
    <x v="40"/>
    <x v="40"/>
    <n v="69"/>
    <n v="63"/>
    <x v="0"/>
    <n v="1"/>
    <s v="Calle Mirasierra"/>
    <s v="Entreplanta exterior"/>
    <n v="814"/>
    <n v="169500"/>
    <n v="2457"/>
    <x v="0"/>
    <x v="0"/>
    <x v="0"/>
    <m/>
    <n v="5.7628318584070796E-2"/>
  </r>
  <r>
    <n v="2376"/>
    <n v="19366"/>
    <x v="0"/>
    <x v="0"/>
    <n v="78"/>
    <n v="56"/>
    <x v="0"/>
    <n v="1"/>
    <s v=""/>
    <s v="4"/>
    <n v="816"/>
    <n v="169890"/>
    <n v="2178"/>
    <x v="0"/>
    <x v="1"/>
    <x v="2"/>
    <m/>
    <n v="5.7637294720113016E-2"/>
  </r>
  <r>
    <n v="1051"/>
    <n v="20691"/>
    <x v="41"/>
    <x v="41"/>
    <n v="70"/>
    <n v="68"/>
    <x v="3"/>
    <n v="1"/>
    <s v="Calle Fuente de San Pedro"/>
    <s v="4"/>
    <n v="816"/>
    <n v="169900"/>
    <n v="2427"/>
    <x v="0"/>
    <x v="0"/>
    <x v="0"/>
    <m/>
    <n v="5.7633902295467922E-2"/>
  </r>
  <r>
    <n v="1520"/>
    <n v="20222"/>
    <x v="42"/>
    <x v="42"/>
    <n v="110"/>
    <n v="105"/>
    <x v="4"/>
    <n v="2"/>
    <s v="Calle de la Sierra del Torcal"/>
    <s v="3"/>
    <n v="816"/>
    <n v="169900"/>
    <n v="1545"/>
    <x v="0"/>
    <x v="0"/>
    <x v="0"/>
    <m/>
    <n v="5.7633902295467922E-2"/>
  </r>
  <r>
    <n v="3126"/>
    <n v="18616"/>
    <x v="30"/>
    <x v="30"/>
    <n v="70"/>
    <n v="50"/>
    <x v="3"/>
    <n v="1"/>
    <s v=""/>
    <s v="2"/>
    <n v="816"/>
    <n v="169900"/>
    <n v="2427"/>
    <x v="0"/>
    <x v="0"/>
    <x v="2"/>
    <m/>
    <n v="5.7633902295467922E-2"/>
  </r>
  <r>
    <n v="3305"/>
    <n v="18437"/>
    <x v="50"/>
    <x v="50"/>
    <n v="49"/>
    <n v="37"/>
    <x v="1"/>
    <n v="1"/>
    <s v="Travesía de Berruguete"/>
    <s v="1"/>
    <n v="816"/>
    <n v="169900"/>
    <n v="3467"/>
    <x v="0"/>
    <x v="1"/>
    <x v="0"/>
    <b v="1"/>
    <n v="5.7633902295467922E-2"/>
  </r>
  <r>
    <n v="10306"/>
    <n v="11436"/>
    <x v="84"/>
    <x v="84"/>
    <n v="87"/>
    <n v="70"/>
    <x v="0"/>
    <n v="1"/>
    <s v="Roquetas del mar"/>
    <s v="5"/>
    <n v="816"/>
    <n v="169900"/>
    <n v="1953"/>
    <x v="0"/>
    <x v="1"/>
    <x v="0"/>
    <b v="1"/>
    <n v="5.7633902295467922E-2"/>
  </r>
  <r>
    <n v="12834"/>
    <n v="8908"/>
    <x v="34"/>
    <x v="34"/>
    <n v="75"/>
    <n v="59"/>
    <x v="3"/>
    <n v="1"/>
    <s v="Calle de Antonio Ponz"/>
    <s v="2"/>
    <n v="816"/>
    <n v="169900"/>
    <n v="2265"/>
    <x v="0"/>
    <x v="0"/>
    <x v="0"/>
    <m/>
    <n v="5.7633902295467922E-2"/>
  </r>
  <r>
    <n v="16091"/>
    <n v="5651"/>
    <x v="22"/>
    <x v="22"/>
    <n v="80"/>
    <n v="75"/>
    <x v="3"/>
    <n v="1"/>
    <s v="Calle Conde de Eleta"/>
    <s v="Bajo"/>
    <n v="816"/>
    <n v="169900"/>
    <n v="2124"/>
    <x v="0"/>
    <x v="0"/>
    <x v="0"/>
    <b v="1"/>
    <n v="5.7633902295467922E-2"/>
  </r>
  <r>
    <n v="16236"/>
    <n v="5506"/>
    <x v="10"/>
    <x v="10"/>
    <n v="84"/>
    <n v="69"/>
    <x v="3"/>
    <n v="2"/>
    <s v="Calle gorrion"/>
    <s v="2"/>
    <n v="816"/>
    <n v="169900"/>
    <n v="2023"/>
    <x v="0"/>
    <x v="0"/>
    <x v="0"/>
    <m/>
    <n v="5.7633902295467922E-2"/>
  </r>
  <r>
    <n v="16667"/>
    <n v="5075"/>
    <x v="22"/>
    <x v="22"/>
    <n v="52"/>
    <n v="45"/>
    <x v="1"/>
    <n v="1"/>
    <s v="Calle de la Oca"/>
    <s v="4"/>
    <n v="816"/>
    <n v="169900"/>
    <n v="3267"/>
    <x v="0"/>
    <x v="1"/>
    <x v="0"/>
    <m/>
    <n v="5.7633902295467922E-2"/>
  </r>
  <r>
    <n v="21616"/>
    <n v="126"/>
    <x v="34"/>
    <x v="34"/>
    <n v="55"/>
    <n v="43"/>
    <x v="0"/>
    <n v="1"/>
    <s v="San Fidel"/>
    <s v="2"/>
    <n v="816"/>
    <n v="169900"/>
    <n v="3089"/>
    <x v="0"/>
    <x v="0"/>
    <x v="0"/>
    <m/>
    <n v="5.7633902295467922E-2"/>
  </r>
  <r>
    <n v="21617"/>
    <n v="125"/>
    <x v="34"/>
    <x v="34"/>
    <n v="56"/>
    <n v="43"/>
    <x v="0"/>
    <n v="1"/>
    <s v="Lago Salado"/>
    <s v="1"/>
    <n v="816"/>
    <n v="169900"/>
    <n v="3034"/>
    <x v="0"/>
    <x v="0"/>
    <x v="0"/>
    <m/>
    <n v="5.7633902295467922E-2"/>
  </r>
  <r>
    <n v="3715"/>
    <n v="18027"/>
    <x v="50"/>
    <x v="50"/>
    <n v="64"/>
    <n v="54"/>
    <x v="0"/>
    <n v="1"/>
    <s v="Calle del Marqués de Viana"/>
    <s v="1"/>
    <n v="816"/>
    <n v="169990"/>
    <n v="2656"/>
    <x v="0"/>
    <x v="0"/>
    <x v="1"/>
    <m/>
    <n v="5.7603388434613802E-2"/>
  </r>
  <r>
    <n v="4977"/>
    <n v="16765"/>
    <x v="25"/>
    <x v="25"/>
    <n v="144"/>
    <n v="120"/>
    <x v="4"/>
    <n v="2"/>
    <s v="Calle Cabo de Tarifa"/>
    <s v="3"/>
    <n v="816"/>
    <n v="169999"/>
    <n v="1181"/>
    <x v="0"/>
    <x v="0"/>
    <x v="0"/>
    <m/>
    <n v="5.7600338825522505E-2"/>
  </r>
  <r>
    <n v="4978"/>
    <n v="16764"/>
    <x v="25"/>
    <x v="25"/>
    <n v="136"/>
    <n v="100"/>
    <x v="3"/>
    <n v="2"/>
    <s v="esteban carros"/>
    <s v="1"/>
    <n v="816"/>
    <n v="169999"/>
    <n v="1250"/>
    <x v="0"/>
    <x v="0"/>
    <x v="0"/>
    <m/>
    <n v="5.7600338825522505E-2"/>
  </r>
  <r>
    <n v="394"/>
    <n v="21348"/>
    <x v="27"/>
    <x v="27"/>
    <n v="116"/>
    <n v="106"/>
    <x v="4"/>
    <n v="2"/>
    <s v="Travesía Arechavaleta"/>
    <s v="Entreplanta exterior"/>
    <n v="816"/>
    <n v="170000"/>
    <n v="1466"/>
    <x v="1"/>
    <x v="1"/>
    <x v="0"/>
    <b v="1"/>
    <n v="5.7599999999999998E-2"/>
  </r>
  <r>
    <n v="844"/>
    <n v="20898"/>
    <x v="99"/>
    <x v="99"/>
    <n v="54"/>
    <n v="41"/>
    <x v="1"/>
    <n v="1"/>
    <s v="Calle Teodoro Anasagasti y Algán "/>
    <s v="3"/>
    <n v="816"/>
    <n v="170000"/>
    <n v="3148"/>
    <x v="0"/>
    <x v="1"/>
    <x v="0"/>
    <m/>
    <n v="5.7599999999999998E-2"/>
  </r>
  <r>
    <n v="1467"/>
    <n v="20275"/>
    <x v="42"/>
    <x v="42"/>
    <n v="82"/>
    <n v="72"/>
    <x v="3"/>
    <n v="1"/>
    <s v="Palazuelos"/>
    <s v="2"/>
    <n v="816"/>
    <n v="170000"/>
    <n v="2073"/>
    <x v="0"/>
    <x v="1"/>
    <x v="0"/>
    <m/>
    <n v="5.7599999999999998E-2"/>
  </r>
  <r>
    <n v="1555"/>
    <n v="20187"/>
    <x v="23"/>
    <x v="23"/>
    <n v="75"/>
    <n v="70"/>
    <x v="1"/>
    <n v="1"/>
    <s v="Avenida ensanche de Vallecas"/>
    <s v="7"/>
    <n v="816"/>
    <n v="170000"/>
    <n v="2267"/>
    <x v="0"/>
    <x v="1"/>
    <x v="1"/>
    <m/>
    <n v="5.7599999999999998E-2"/>
  </r>
  <r>
    <n v="1558"/>
    <n v="20184"/>
    <x v="23"/>
    <x v="23"/>
    <n v="90"/>
    <n v="85"/>
    <x v="0"/>
    <n v="2"/>
    <s v="Avenida Villa de Vallecas"/>
    <s v="3"/>
    <n v="816"/>
    <n v="170000"/>
    <n v="1889"/>
    <x v="0"/>
    <x v="1"/>
    <x v="0"/>
    <m/>
    <n v="5.7599999999999998E-2"/>
  </r>
  <r>
    <n v="1571"/>
    <n v="20171"/>
    <x v="42"/>
    <x v="42"/>
    <n v="69"/>
    <n v="60"/>
    <x v="0"/>
    <n v="1"/>
    <s v="Calle Puerto de Alazores"/>
    <s v="3"/>
    <n v="816"/>
    <n v="170000"/>
    <n v="2464"/>
    <x v="0"/>
    <x v="0"/>
    <x v="0"/>
    <m/>
    <n v="5.7599999999999998E-2"/>
  </r>
  <r>
    <n v="2309"/>
    <n v="19433"/>
    <x v="35"/>
    <x v="35"/>
    <n v="98"/>
    <n v="90"/>
    <x v="3"/>
    <n v="2"/>
    <s v="Calle Centeno, Madrid"/>
    <s v="5"/>
    <n v="816"/>
    <n v="170000"/>
    <n v="1735"/>
    <x v="0"/>
    <x v="1"/>
    <x v="0"/>
    <b v="1"/>
    <n v="5.7599999999999998E-2"/>
  </r>
  <r>
    <n v="2320"/>
    <n v="19422"/>
    <x v="49"/>
    <x v="49"/>
    <n v="90"/>
    <n v="82"/>
    <x v="3"/>
    <n v="1"/>
    <s v="Calle Casarabonela"/>
    <s v="Bajo"/>
    <n v="816"/>
    <n v="170000"/>
    <n v="1889"/>
    <x v="0"/>
    <x v="0"/>
    <x v="0"/>
    <b v="1"/>
    <n v="5.7599999999999998E-2"/>
  </r>
  <r>
    <n v="2385"/>
    <n v="19357"/>
    <x v="14"/>
    <x v="14"/>
    <n v="124"/>
    <n v="93"/>
    <x v="3"/>
    <n v="2"/>
    <s v="Calle Cristo de la Victoria"/>
    <s v="1"/>
    <n v="816"/>
    <n v="170000"/>
    <n v="1371"/>
    <x v="0"/>
    <x v="0"/>
    <x v="0"/>
    <m/>
    <n v="5.7599999999999998E-2"/>
  </r>
  <r>
    <n v="2592"/>
    <n v="19150"/>
    <x v="5"/>
    <x v="5"/>
    <n v="58"/>
    <n v="53"/>
    <x v="0"/>
    <n v="1"/>
    <s v="Calle Garellano"/>
    <s v="Entreplanta exterior"/>
    <n v="816"/>
    <n v="170000"/>
    <n v="2931"/>
    <x v="1"/>
    <x v="0"/>
    <x v="0"/>
    <m/>
    <n v="5.7599999999999998E-2"/>
  </r>
  <r>
    <n v="2595"/>
    <n v="19147"/>
    <x v="50"/>
    <x v="50"/>
    <n v="77"/>
    <n v="60"/>
    <x v="0"/>
    <n v="1"/>
    <s v="Calle Berruguete"/>
    <s v="1"/>
    <n v="816"/>
    <n v="170000"/>
    <n v="2208"/>
    <x v="1"/>
    <x v="0"/>
    <x v="2"/>
    <m/>
    <n v="5.7599999999999998E-2"/>
  </r>
  <r>
    <n v="2624"/>
    <n v="19118"/>
    <x v="5"/>
    <x v="5"/>
    <n v="55"/>
    <n v="51"/>
    <x v="1"/>
    <n v="1"/>
    <s v="Calle de San Raimundo"/>
    <s v="1"/>
    <n v="816"/>
    <n v="170000"/>
    <n v="3091"/>
    <x v="0"/>
    <x v="0"/>
    <x v="0"/>
    <m/>
    <n v="5.7599999999999998E-2"/>
  </r>
  <r>
    <n v="2951"/>
    <n v="18791"/>
    <x v="24"/>
    <x v="24"/>
    <n v="41"/>
    <n v="35"/>
    <x v="1"/>
    <n v="1"/>
    <s v="Calle Sorgo"/>
    <s v="1"/>
    <n v="816"/>
    <n v="170000"/>
    <n v="4146"/>
    <x v="0"/>
    <x v="0"/>
    <x v="0"/>
    <m/>
    <n v="5.7599999999999998E-2"/>
  </r>
  <r>
    <n v="3294"/>
    <n v="18448"/>
    <x v="5"/>
    <x v="5"/>
    <n v="66"/>
    <n v="56"/>
    <x v="3"/>
    <n v="1"/>
    <s v="Calle Castillejos"/>
    <s v="2"/>
    <n v="816"/>
    <n v="170000"/>
    <n v="2576"/>
    <x v="0"/>
    <x v="1"/>
    <x v="0"/>
    <b v="1"/>
    <n v="5.7599999999999998E-2"/>
  </r>
  <r>
    <n v="3348"/>
    <n v="18394"/>
    <x v="5"/>
    <x v="5"/>
    <n v="39"/>
    <n v="30"/>
    <x v="2"/>
    <n v="1"/>
    <s v="Calle Carolinas"/>
    <s v="Bajo"/>
    <n v="816"/>
    <n v="170000"/>
    <n v="4359"/>
    <x v="0"/>
    <x v="0"/>
    <x v="0"/>
    <m/>
    <n v="5.7599999999999998E-2"/>
  </r>
  <r>
    <n v="5837"/>
    <n v="15905"/>
    <x v="77"/>
    <x v="77"/>
    <n v="60"/>
    <n v="56"/>
    <x v="0"/>
    <n v="1"/>
    <s v="Calle PICO DE LOS ARTILLEROS"/>
    <s v="Bajo"/>
    <n v="816"/>
    <n v="170000"/>
    <n v="2833"/>
    <x v="0"/>
    <x v="0"/>
    <x v="0"/>
    <m/>
    <n v="5.7599999999999998E-2"/>
  </r>
  <r>
    <n v="5863"/>
    <n v="15879"/>
    <x v="28"/>
    <x v="28"/>
    <n v="141"/>
    <n v="120"/>
    <x v="3"/>
    <n v="2"/>
    <s v="Calle Félix Rodríguez de la Fuente, Madrid"/>
    <s v="2"/>
    <n v="816"/>
    <n v="170000"/>
    <n v="1206"/>
    <x v="0"/>
    <x v="0"/>
    <x v="0"/>
    <m/>
    <n v="5.7599999999999998E-2"/>
  </r>
  <r>
    <n v="5960"/>
    <n v="15782"/>
    <x v="54"/>
    <x v="54"/>
    <n v="75"/>
    <n v="60"/>
    <x v="3"/>
    <n v="1"/>
    <s v="encomienda de palacios"/>
    <s v="4"/>
    <n v="816"/>
    <n v="170000"/>
    <n v="2267"/>
    <x v="0"/>
    <x v="0"/>
    <x v="0"/>
    <m/>
    <n v="5.7599999999999998E-2"/>
  </r>
  <r>
    <n v="6080"/>
    <n v="15662"/>
    <x v="43"/>
    <x v="43"/>
    <n v="75"/>
    <n v="60"/>
    <x v="3"/>
    <n v="1"/>
    <s v="Calle de José de Cadalso"/>
    <s v="3"/>
    <n v="816"/>
    <n v="170000"/>
    <n v="2267"/>
    <x v="1"/>
    <x v="1"/>
    <x v="0"/>
    <b v="1"/>
    <n v="5.7599999999999998E-2"/>
  </r>
  <r>
    <n v="6181"/>
    <n v="15561"/>
    <x v="45"/>
    <x v="45"/>
    <n v="80"/>
    <n v="70"/>
    <x v="3"/>
    <n v="2"/>
    <s v="Calle Arrayanes"/>
    <s v=""/>
    <n v="816"/>
    <n v="170000"/>
    <n v="2125"/>
    <x v="0"/>
    <x v="2"/>
    <x v="2"/>
    <b v="1"/>
    <n v="5.7599999999999998E-2"/>
  </r>
  <r>
    <n v="8888"/>
    <n v="12854"/>
    <x v="65"/>
    <x v="65"/>
    <n v="90"/>
    <n v="70"/>
    <x v="3"/>
    <n v="1"/>
    <s v="Calle Badalona"/>
    <s v="5"/>
    <n v="816"/>
    <n v="170000"/>
    <n v="1889"/>
    <x v="0"/>
    <x v="0"/>
    <x v="0"/>
    <m/>
    <n v="5.7599999999999998E-2"/>
  </r>
  <r>
    <n v="9353"/>
    <n v="12389"/>
    <x v="59"/>
    <x v="59"/>
    <n v="52"/>
    <n v="42"/>
    <x v="0"/>
    <n v="1"/>
    <s v=""/>
    <s v="2"/>
    <n v="816"/>
    <n v="170000"/>
    <n v="3269"/>
    <x v="0"/>
    <x v="0"/>
    <x v="0"/>
    <m/>
    <n v="5.7599999999999998E-2"/>
  </r>
  <r>
    <n v="10027"/>
    <n v="11715"/>
    <x v="47"/>
    <x v="47"/>
    <n v="65"/>
    <n v="60"/>
    <x v="3"/>
    <n v="1"/>
    <s v="Calle Calasparra"/>
    <s v="4"/>
    <n v="816"/>
    <n v="170000"/>
    <n v="2615"/>
    <x v="0"/>
    <x v="0"/>
    <x v="0"/>
    <m/>
    <n v="5.7599999999999998E-2"/>
  </r>
  <r>
    <n v="10329"/>
    <n v="11413"/>
    <x v="47"/>
    <x v="47"/>
    <n v="76"/>
    <n v="69"/>
    <x v="3"/>
    <n v="1"/>
    <s v="Avenida de San Luis"/>
    <s v="1"/>
    <n v="816"/>
    <n v="170000"/>
    <n v="2237"/>
    <x v="1"/>
    <x v="1"/>
    <x v="0"/>
    <m/>
    <n v="5.7599999999999998E-2"/>
  </r>
  <r>
    <n v="10724"/>
    <n v="11018"/>
    <x v="76"/>
    <x v="76"/>
    <n v="76"/>
    <n v="69"/>
    <x v="3"/>
    <n v="1"/>
    <s v=""/>
    <s v="1"/>
    <n v="816"/>
    <n v="170000"/>
    <n v="2237"/>
    <x v="1"/>
    <x v="0"/>
    <x v="0"/>
    <m/>
    <n v="5.7599999999999998E-2"/>
  </r>
  <r>
    <n v="10861"/>
    <n v="10881"/>
    <x v="76"/>
    <x v="76"/>
    <n v="36"/>
    <n v="30"/>
    <x v="2"/>
    <n v="1"/>
    <s v=""/>
    <s v="Bajo"/>
    <n v="816"/>
    <n v="170000"/>
    <n v="4722"/>
    <x v="0"/>
    <x v="0"/>
    <x v="0"/>
    <m/>
    <n v="5.7599999999999998E-2"/>
  </r>
  <r>
    <n v="11397"/>
    <n v="10345"/>
    <x v="92"/>
    <x v="92"/>
    <n v="40"/>
    <n v="38"/>
    <x v="2"/>
    <n v="1"/>
    <s v="Calle Virtudes"/>
    <s v="Bajo"/>
    <n v="816"/>
    <n v="170000"/>
    <n v="4250"/>
    <x v="0"/>
    <x v="1"/>
    <x v="0"/>
    <m/>
    <n v="5.7599999999999998E-2"/>
  </r>
  <r>
    <n v="12807"/>
    <n v="8935"/>
    <x v="34"/>
    <x v="34"/>
    <n v="62"/>
    <n v="59"/>
    <x v="3"/>
    <n v="1"/>
    <s v="Calle de Ezequiel Solana"/>
    <s v="3"/>
    <n v="816"/>
    <n v="170000"/>
    <n v="2742"/>
    <x v="1"/>
    <x v="0"/>
    <x v="0"/>
    <m/>
    <n v="5.7599999999999998E-2"/>
  </r>
  <r>
    <n v="15813"/>
    <n v="5929"/>
    <x v="32"/>
    <x v="32"/>
    <n v="78"/>
    <n v="65"/>
    <x v="0"/>
    <n v="1"/>
    <s v="Calle del Chimbo"/>
    <s v="2"/>
    <n v="816"/>
    <n v="170000"/>
    <n v="2179"/>
    <x v="0"/>
    <x v="0"/>
    <x v="0"/>
    <m/>
    <n v="5.7599999999999998E-2"/>
  </r>
  <r>
    <n v="15846"/>
    <n v="5896"/>
    <x v="10"/>
    <x v="10"/>
    <n v="85"/>
    <n v="66"/>
    <x v="3"/>
    <n v="1"/>
    <s v="Calle Cabo Nicolás Mur"/>
    <s v="1"/>
    <n v="816"/>
    <n v="170000"/>
    <n v="2000"/>
    <x v="0"/>
    <x v="0"/>
    <x v="0"/>
    <m/>
    <n v="5.7599999999999998E-2"/>
  </r>
  <r>
    <n v="15991"/>
    <n v="5751"/>
    <x v="32"/>
    <x v="32"/>
    <n v="78"/>
    <n v="65"/>
    <x v="0"/>
    <n v="1"/>
    <s v="Calle del Chimbo"/>
    <s v="2"/>
    <n v="816"/>
    <n v="170000"/>
    <n v="2179"/>
    <x v="0"/>
    <x v="0"/>
    <x v="0"/>
    <m/>
    <n v="5.7599999999999998E-2"/>
  </r>
  <r>
    <n v="16013"/>
    <n v="5729"/>
    <x v="52"/>
    <x v="52"/>
    <n v="66"/>
    <n v="58"/>
    <x v="3"/>
    <n v="1"/>
    <s v="Calle Parador del Sol"/>
    <s v="2"/>
    <n v="816"/>
    <n v="170000"/>
    <n v="2576"/>
    <x v="1"/>
    <x v="0"/>
    <x v="0"/>
    <m/>
    <n v="5.7599999999999998E-2"/>
  </r>
  <r>
    <n v="16227"/>
    <n v="5515"/>
    <x v="10"/>
    <x v="10"/>
    <n v="79"/>
    <n v="70"/>
    <x v="3"/>
    <n v="1"/>
    <s v="General ricardos"/>
    <s v="1"/>
    <n v="816"/>
    <n v="170000"/>
    <n v="2152"/>
    <x v="1"/>
    <x v="1"/>
    <x v="0"/>
    <b v="1"/>
    <n v="5.7599999999999998E-2"/>
  </r>
  <r>
    <n v="16292"/>
    <n v="5450"/>
    <x v="10"/>
    <x v="10"/>
    <n v="99"/>
    <n v="92"/>
    <x v="3"/>
    <n v="2"/>
    <s v="Calle José Garrido"/>
    <s v="3"/>
    <n v="816"/>
    <n v="170000"/>
    <n v="1717"/>
    <x v="0"/>
    <x v="0"/>
    <x v="0"/>
    <m/>
    <n v="5.7599999999999998E-2"/>
  </r>
  <r>
    <n v="16581"/>
    <n v="5161"/>
    <x v="17"/>
    <x v="17"/>
    <n v="70"/>
    <n v="60"/>
    <x v="0"/>
    <n v="1"/>
    <s v="Calle Tordesillas"/>
    <s v="1"/>
    <n v="816"/>
    <n v="170000"/>
    <n v="2429"/>
    <x v="0"/>
    <x v="0"/>
    <x v="0"/>
    <m/>
    <n v="5.7599999999999998E-2"/>
  </r>
  <r>
    <n v="16913"/>
    <n v="4829"/>
    <x v="10"/>
    <x v="10"/>
    <n v="75"/>
    <n v="55"/>
    <x v="0"/>
    <n v="1"/>
    <s v="Calle Juan José Bautista"/>
    <s v="1"/>
    <n v="816"/>
    <n v="170000"/>
    <n v="2267"/>
    <x v="0"/>
    <x v="1"/>
    <x v="0"/>
    <m/>
    <n v="5.7599999999999998E-2"/>
  </r>
  <r>
    <n v="17138"/>
    <n v="4604"/>
    <x v="32"/>
    <x v="32"/>
    <n v="78"/>
    <n v="65"/>
    <x v="0"/>
    <n v="1"/>
    <s v="Calle del Chimbo"/>
    <s v="2"/>
    <n v="816"/>
    <n v="170000"/>
    <n v="2179"/>
    <x v="0"/>
    <x v="0"/>
    <x v="0"/>
    <m/>
    <n v="5.7599999999999998E-2"/>
  </r>
  <r>
    <n v="17202"/>
    <n v="4540"/>
    <x v="10"/>
    <x v="10"/>
    <n v="85"/>
    <n v="66"/>
    <x v="3"/>
    <n v="1"/>
    <s v="Calle Cabo Nicolás Mur"/>
    <s v="1"/>
    <n v="816"/>
    <n v="170000"/>
    <n v="2000"/>
    <x v="0"/>
    <x v="0"/>
    <x v="0"/>
    <m/>
    <n v="5.7599999999999998E-2"/>
  </r>
  <r>
    <n v="17861"/>
    <n v="3881"/>
    <x v="103"/>
    <x v="103"/>
    <n v="59"/>
    <n v="48"/>
    <x v="0"/>
    <n v="1"/>
    <s v="Plaza de Santa Cruz"/>
    <s v="1"/>
    <n v="816"/>
    <n v="170000"/>
    <n v="2881"/>
    <x v="1"/>
    <x v="0"/>
    <x v="0"/>
    <m/>
    <n v="5.7599999999999998E-2"/>
  </r>
  <r>
    <n v="18477"/>
    <n v="3265"/>
    <x v="38"/>
    <x v="38"/>
    <n v="37"/>
    <n v="33"/>
    <x v="1"/>
    <n v="1"/>
    <s v="Calle de Embajadores"/>
    <s v="2"/>
    <n v="816"/>
    <n v="170000"/>
    <n v="4595"/>
    <x v="0"/>
    <x v="1"/>
    <x v="1"/>
    <m/>
    <n v="5.7599999999999998E-2"/>
  </r>
  <r>
    <n v="20605"/>
    <n v="1137"/>
    <x v="67"/>
    <x v="67"/>
    <n v="40"/>
    <n v="31"/>
    <x v="0"/>
    <n v="1"/>
    <s v="Calle Manuel Aleixandre"/>
    <s v="3"/>
    <n v="816"/>
    <n v="170000"/>
    <n v="4250"/>
    <x v="0"/>
    <x v="1"/>
    <x v="1"/>
    <m/>
    <n v="5.7599999999999998E-2"/>
  </r>
  <r>
    <n v="21431"/>
    <n v="311"/>
    <x v="9"/>
    <x v="9"/>
    <n v="108"/>
    <n v="86"/>
    <x v="3"/>
    <n v="2"/>
    <s v=""/>
    <s v="1"/>
    <n v="816"/>
    <n v="170000"/>
    <n v="1574"/>
    <x v="0"/>
    <x v="1"/>
    <x v="0"/>
    <b v="1"/>
    <n v="5.7599999999999998E-2"/>
  </r>
  <r>
    <n v="20673"/>
    <n v="1069"/>
    <x v="31"/>
    <x v="31"/>
    <n v="53"/>
    <n v="49"/>
    <x v="0"/>
    <n v="1"/>
    <s v="Calle de Embajadores"/>
    <s v="2"/>
    <n v="819"/>
    <n v="170900"/>
    <n v="3225"/>
    <x v="0"/>
    <x v="0"/>
    <x v="1"/>
    <m/>
    <n v="5.7507314218841428E-2"/>
  </r>
  <r>
    <n v="4654"/>
    <n v="17088"/>
    <x v="2"/>
    <x v="2"/>
    <n v="73"/>
    <n v="61"/>
    <x v="3"/>
    <n v="1"/>
    <s v="Avenida de San Diego"/>
    <s v="1"/>
    <n v="820"/>
    <n v="171000"/>
    <n v="2342"/>
    <x v="0"/>
    <x v="1"/>
    <x v="0"/>
    <m/>
    <n v="5.7543859649122807E-2"/>
  </r>
  <r>
    <n v="13770"/>
    <n v="7972"/>
    <x v="60"/>
    <x v="60"/>
    <n v="62"/>
    <n v="58"/>
    <x v="3"/>
    <n v="1"/>
    <s v="Plaza Geólogos"/>
    <s v="2"/>
    <n v="820"/>
    <n v="171000"/>
    <n v="2758"/>
    <x v="1"/>
    <x v="0"/>
    <x v="0"/>
    <m/>
    <n v="5.7543859649122807E-2"/>
  </r>
  <r>
    <n v="19376"/>
    <n v="2366"/>
    <x v="104"/>
    <x v="104"/>
    <n v="81"/>
    <n v="77"/>
    <x v="1"/>
    <n v="1"/>
    <s v=""/>
    <s v="Bajo"/>
    <n v="820"/>
    <n v="171000"/>
    <n v="2111"/>
    <x v="0"/>
    <x v="0"/>
    <x v="0"/>
    <b v="1"/>
    <n v="5.7543859649122807E-2"/>
  </r>
  <r>
    <n v="20387"/>
    <n v="1355"/>
    <x v="11"/>
    <x v="11"/>
    <n v="94"/>
    <n v="85"/>
    <x v="3"/>
    <n v="1"/>
    <s v=""/>
    <s v="6"/>
    <n v="820"/>
    <n v="171000"/>
    <n v="1819"/>
    <x v="0"/>
    <x v="1"/>
    <x v="0"/>
    <b v="1"/>
    <n v="5.7543859649122807E-2"/>
  </r>
  <r>
    <n v="1194"/>
    <n v="20548"/>
    <x v="99"/>
    <x v="99"/>
    <n v="78"/>
    <n v="62"/>
    <x v="0"/>
    <n v="2"/>
    <s v="Calle Francisco Grande Covian"/>
    <s v=""/>
    <n v="823"/>
    <n v="171900"/>
    <n v="2204"/>
    <x v="0"/>
    <x v="1"/>
    <x v="0"/>
    <m/>
    <n v="5.7452006980802793E-2"/>
  </r>
  <r>
    <n v="513"/>
    <n v="21229"/>
    <x v="18"/>
    <x v="18"/>
    <n v="90"/>
    <n v="80"/>
    <x v="3"/>
    <n v="2"/>
    <s v="Calle Transversal Sexta"/>
    <s v="4"/>
    <n v="823"/>
    <n v="172000"/>
    <n v="1911"/>
    <x v="0"/>
    <x v="1"/>
    <x v="0"/>
    <m/>
    <n v="5.7418604651162788E-2"/>
  </r>
  <r>
    <n v="3193"/>
    <n v="18549"/>
    <x v="50"/>
    <x v="50"/>
    <n v="66"/>
    <n v="60"/>
    <x v="1"/>
    <n v="1"/>
    <s v="Calle de Bustillo del Oro"/>
    <s v="Bajo"/>
    <n v="823"/>
    <n v="172000"/>
    <n v="2606"/>
    <x v="0"/>
    <x v="1"/>
    <x v="0"/>
    <m/>
    <n v="5.7418604651162788E-2"/>
  </r>
  <r>
    <n v="3741"/>
    <n v="18001"/>
    <x v="50"/>
    <x v="50"/>
    <n v="59"/>
    <n v="43"/>
    <x v="1"/>
    <n v="1"/>
    <s v="Calle Islas Gilbert"/>
    <s v=""/>
    <n v="823"/>
    <n v="172000"/>
    <n v="2915"/>
    <x v="0"/>
    <x v="1"/>
    <x v="2"/>
    <m/>
    <n v="5.7418604651162788E-2"/>
  </r>
  <r>
    <n v="7663"/>
    <n v="14079"/>
    <x v="78"/>
    <x v="78"/>
    <n v="60"/>
    <n v="52"/>
    <x v="0"/>
    <n v="1"/>
    <s v="Calle Valldemosa"/>
    <s v="1"/>
    <n v="823"/>
    <n v="172000"/>
    <n v="2867"/>
    <x v="0"/>
    <x v="1"/>
    <x v="0"/>
    <m/>
    <n v="5.7418604651162788E-2"/>
  </r>
  <r>
    <n v="12516"/>
    <n v="9226"/>
    <x v="105"/>
    <x v="105"/>
    <n v="32"/>
    <n v="27"/>
    <x v="1"/>
    <n v="1"/>
    <s v="Calle de Galileo"/>
    <s v="2"/>
    <n v="823"/>
    <n v="172000"/>
    <n v="5375"/>
    <x v="0"/>
    <x v="1"/>
    <x v="1"/>
    <m/>
    <n v="5.7418604651162788E-2"/>
  </r>
  <r>
    <n v="14504"/>
    <n v="7238"/>
    <x v="56"/>
    <x v="56"/>
    <n v="39"/>
    <n v="37"/>
    <x v="1"/>
    <n v="1"/>
    <s v="Calle Daganzo"/>
    <s v="Bajo"/>
    <n v="823"/>
    <n v="172000"/>
    <n v="4410"/>
    <x v="0"/>
    <x v="1"/>
    <x v="0"/>
    <b v="1"/>
    <n v="5.7418604651162788E-2"/>
  </r>
  <r>
    <n v="15993"/>
    <n v="5749"/>
    <x v="22"/>
    <x v="22"/>
    <n v="77"/>
    <n v="67"/>
    <x v="3"/>
    <n v="1"/>
    <s v="Via Carpetana"/>
    <s v="3"/>
    <n v="823"/>
    <n v="172000"/>
    <n v="2234"/>
    <x v="0"/>
    <x v="1"/>
    <x v="0"/>
    <m/>
    <n v="5.7418604651162788E-2"/>
  </r>
  <r>
    <n v="16802"/>
    <n v="4940"/>
    <x v="22"/>
    <x v="22"/>
    <n v="76"/>
    <n v="66"/>
    <x v="3"/>
    <n v="1"/>
    <s v="Via Carpetana"/>
    <s v="3"/>
    <n v="823"/>
    <n v="172000"/>
    <n v="2263"/>
    <x v="0"/>
    <x v="1"/>
    <x v="0"/>
    <m/>
    <n v="5.7418604651162788E-2"/>
  </r>
  <r>
    <n v="16910"/>
    <n v="4832"/>
    <x v="12"/>
    <x v="12"/>
    <n v="77"/>
    <n v="69"/>
    <x v="3"/>
    <n v="1"/>
    <s v=""/>
    <s v="3"/>
    <n v="823"/>
    <n v="172000"/>
    <n v="2234"/>
    <x v="0"/>
    <x v="1"/>
    <x v="0"/>
    <m/>
    <n v="5.7418604651162788E-2"/>
  </r>
  <r>
    <n v="17067"/>
    <n v="4675"/>
    <x v="39"/>
    <x v="39"/>
    <n v="60"/>
    <n v="56"/>
    <x v="0"/>
    <n v="1"/>
    <s v="Calle Calle Valle de Oro"/>
    <s v="3"/>
    <n v="823"/>
    <n v="172000"/>
    <n v="2867"/>
    <x v="0"/>
    <x v="0"/>
    <x v="1"/>
    <m/>
    <n v="5.7418604651162788E-2"/>
  </r>
  <r>
    <n v="346"/>
    <n v="21396"/>
    <x v="27"/>
    <x v="27"/>
    <n v="125"/>
    <n v="116"/>
    <x v="4"/>
    <n v="2"/>
    <s v="Travesía Arechavaleta"/>
    <s v="Entreplanta exterior"/>
    <n v="827"/>
    <n v="173000"/>
    <n v="1384"/>
    <x v="0"/>
    <x v="1"/>
    <x v="0"/>
    <m/>
    <n v="5.7364161849710986E-2"/>
  </r>
  <r>
    <n v="519"/>
    <n v="21223"/>
    <x v="7"/>
    <x v="7"/>
    <n v="120"/>
    <n v="111"/>
    <x v="4"/>
    <n v="2"/>
    <s v="Plaza Pinazo"/>
    <s v="1"/>
    <n v="827"/>
    <n v="173000"/>
    <n v="1442"/>
    <x v="0"/>
    <x v="1"/>
    <x v="0"/>
    <m/>
    <n v="5.7364161849710986E-2"/>
  </r>
  <r>
    <n v="1918"/>
    <n v="19824"/>
    <x v="35"/>
    <x v="35"/>
    <n v="80"/>
    <n v="75"/>
    <x v="3"/>
    <n v="1"/>
    <s v="Calle Juan Zofío"/>
    <s v="1"/>
    <n v="827"/>
    <n v="173000"/>
    <n v="2162"/>
    <x v="0"/>
    <x v="0"/>
    <x v="0"/>
    <m/>
    <n v="5.7364161849710986E-2"/>
  </r>
  <r>
    <n v="13261"/>
    <n v="8481"/>
    <x v="4"/>
    <x v="4"/>
    <n v="52"/>
    <n v="48"/>
    <x v="1"/>
    <n v="1"/>
    <s v=""/>
    <s v="2"/>
    <n v="827"/>
    <n v="173000"/>
    <n v="3327"/>
    <x v="0"/>
    <x v="1"/>
    <x v="0"/>
    <m/>
    <n v="5.7364161849710986E-2"/>
  </r>
  <r>
    <n v="13519"/>
    <n v="8223"/>
    <x v="64"/>
    <x v="64"/>
    <n v="51"/>
    <n v="48"/>
    <x v="1"/>
    <n v="1"/>
    <s v="Calle Gerardo Cordón, Madrid"/>
    <s v="2"/>
    <n v="827"/>
    <n v="173000"/>
    <n v="3392"/>
    <x v="0"/>
    <x v="1"/>
    <x v="0"/>
    <b v="1"/>
    <n v="5.7364161849710986E-2"/>
  </r>
  <r>
    <n v="13226"/>
    <n v="8516"/>
    <x v="64"/>
    <x v="64"/>
    <n v="93"/>
    <n v="84"/>
    <x v="2"/>
    <n v="1"/>
    <s v="Calle de Marcelino Álvarez"/>
    <s v="Semi-sótano interior"/>
    <n v="828"/>
    <n v="173500"/>
    <n v="1866"/>
    <x v="0"/>
    <x v="1"/>
    <x v="1"/>
    <m/>
    <n v="5.7268011527377524E-2"/>
  </r>
  <r>
    <n v="473"/>
    <n v="21269"/>
    <x v="18"/>
    <x v="18"/>
    <n v="89"/>
    <n v="71"/>
    <x v="3"/>
    <n v="2"/>
    <s v="Calle Transversal Sexta"/>
    <s v="4"/>
    <n v="830"/>
    <n v="174000"/>
    <n v="1955"/>
    <x v="0"/>
    <x v="1"/>
    <x v="0"/>
    <m/>
    <n v="5.7241379310344828E-2"/>
  </r>
  <r>
    <n v="2778"/>
    <n v="18964"/>
    <x v="74"/>
    <x v="74"/>
    <n v="26"/>
    <n v="22"/>
    <x v="1"/>
    <n v="1"/>
    <s v="San German"/>
    <s v="1"/>
    <n v="830"/>
    <n v="174000"/>
    <n v="6692"/>
    <x v="1"/>
    <x v="0"/>
    <x v="1"/>
    <m/>
    <n v="5.7241379310344828E-2"/>
  </r>
  <r>
    <n v="2904"/>
    <n v="18838"/>
    <x v="74"/>
    <x v="74"/>
    <n v="26"/>
    <n v="22"/>
    <x v="1"/>
    <n v="1"/>
    <s v="Calle de San Germán"/>
    <s v="1"/>
    <n v="830"/>
    <n v="174000"/>
    <n v="6692"/>
    <x v="1"/>
    <x v="0"/>
    <x v="0"/>
    <m/>
    <n v="5.7241379310344828E-2"/>
  </r>
  <r>
    <n v="2972"/>
    <n v="18770"/>
    <x v="74"/>
    <x v="74"/>
    <n v="25"/>
    <n v="21"/>
    <x v="1"/>
    <n v="1"/>
    <s v="Calle de San Germán"/>
    <s v="1"/>
    <n v="830"/>
    <n v="174000"/>
    <n v="6960"/>
    <x v="1"/>
    <x v="0"/>
    <x v="1"/>
    <m/>
    <n v="5.7241379310344828E-2"/>
  </r>
  <r>
    <n v="3367"/>
    <n v="18375"/>
    <x v="5"/>
    <x v="5"/>
    <n v="60"/>
    <n v="57"/>
    <x v="0"/>
    <n v="1"/>
    <s v="Calle de San Raimundo"/>
    <s v="Bajo"/>
    <n v="830"/>
    <n v="174000"/>
    <n v="2900"/>
    <x v="0"/>
    <x v="0"/>
    <x v="0"/>
    <m/>
    <n v="5.7241379310344828E-2"/>
  </r>
  <r>
    <n v="4665"/>
    <n v="17077"/>
    <x v="9"/>
    <x v="9"/>
    <n v="96"/>
    <n v="89"/>
    <x v="3"/>
    <n v="2"/>
    <s v=""/>
    <s v="2"/>
    <n v="830"/>
    <n v="174000"/>
    <n v="1812"/>
    <x v="0"/>
    <x v="0"/>
    <x v="0"/>
    <m/>
    <n v="5.7241379310344828E-2"/>
  </r>
  <r>
    <n v="6925"/>
    <n v="14817"/>
    <x v="78"/>
    <x v="78"/>
    <n v="64"/>
    <n v="56"/>
    <x v="3"/>
    <n v="1"/>
    <s v="Calle de Aguilar de Campóo"/>
    <s v=""/>
    <n v="830"/>
    <n v="174000"/>
    <n v="2719"/>
    <x v="0"/>
    <x v="1"/>
    <x v="2"/>
    <m/>
    <n v="5.7241379310344828E-2"/>
  </r>
  <r>
    <n v="8482"/>
    <n v="13260"/>
    <x v="59"/>
    <x v="59"/>
    <n v="55"/>
    <n v="51"/>
    <x v="0"/>
    <n v="1"/>
    <s v=""/>
    <s v="4"/>
    <n v="830"/>
    <n v="174000"/>
    <n v="3164"/>
    <x v="1"/>
    <x v="1"/>
    <x v="2"/>
    <m/>
    <n v="5.7241379310344828E-2"/>
  </r>
  <r>
    <n v="16185"/>
    <n v="5557"/>
    <x v="101"/>
    <x v="101"/>
    <n v="50"/>
    <n v="41"/>
    <x v="1"/>
    <n v="1"/>
    <s v="Calle Peso Hispano"/>
    <s v="5"/>
    <n v="830"/>
    <n v="174000"/>
    <n v="3480"/>
    <x v="0"/>
    <x v="1"/>
    <x v="0"/>
    <b v="1"/>
    <n v="5.7241379310344828E-2"/>
  </r>
  <r>
    <n v="18070"/>
    <n v="3672"/>
    <x v="38"/>
    <x v="38"/>
    <n v="44"/>
    <n v="41"/>
    <x v="1"/>
    <n v="1"/>
    <s v="Calle de Juanelo"/>
    <s v="3"/>
    <n v="830"/>
    <n v="174000"/>
    <n v="3955"/>
    <x v="0"/>
    <x v="0"/>
    <x v="1"/>
    <m/>
    <n v="5.7241379310344828E-2"/>
  </r>
  <r>
    <n v="13193"/>
    <n v="8549"/>
    <x v="64"/>
    <x v="64"/>
    <n v="67"/>
    <n v="60"/>
    <x v="3"/>
    <n v="1"/>
    <s v="Calle Juan de Arolas"/>
    <s v="4"/>
    <n v="833"/>
    <n v="174900"/>
    <n v="2610"/>
    <x v="0"/>
    <x v="0"/>
    <x v="1"/>
    <m/>
    <n v="5.7152658662092626E-2"/>
  </r>
  <r>
    <n v="19797"/>
    <n v="1945"/>
    <x v="106"/>
    <x v="106"/>
    <n v="46"/>
    <n v="40"/>
    <x v="1"/>
    <n v="1"/>
    <s v="Calle Nuestra Señora de Guadalupe"/>
    <s v="5"/>
    <n v="833"/>
    <n v="174900"/>
    <n v="3802"/>
    <x v="0"/>
    <x v="0"/>
    <x v="0"/>
    <m/>
    <n v="5.7152658662092626E-2"/>
  </r>
  <r>
    <n v="526"/>
    <n v="21216"/>
    <x v="27"/>
    <x v="27"/>
    <n v="95"/>
    <n v="84"/>
    <x v="4"/>
    <n v="1"/>
    <s v="Calle de la del Manojo de Rosas"/>
    <s v=""/>
    <n v="833"/>
    <n v="175000"/>
    <n v="1842"/>
    <x v="0"/>
    <x v="1"/>
    <x v="0"/>
    <b v="1"/>
    <n v="5.7119999999999997E-2"/>
  </r>
  <r>
    <n v="1415"/>
    <n v="20327"/>
    <x v="23"/>
    <x v="23"/>
    <n v="56"/>
    <n v="48"/>
    <x v="1"/>
    <n v="2"/>
    <s v="Avenida DEL ENSANCHE DE VALLECAS"/>
    <s v="4"/>
    <n v="833"/>
    <n v="175000"/>
    <n v="3125"/>
    <x v="0"/>
    <x v="1"/>
    <x v="0"/>
    <b v="1"/>
    <n v="5.7119999999999997E-2"/>
  </r>
  <r>
    <n v="1537"/>
    <n v="20205"/>
    <x v="42"/>
    <x v="42"/>
    <n v="53"/>
    <n v="48"/>
    <x v="0"/>
    <n v="1"/>
    <s v="Calle Manuel Cano"/>
    <s v="2"/>
    <n v="833"/>
    <n v="175000"/>
    <n v="3302"/>
    <x v="0"/>
    <x v="1"/>
    <x v="0"/>
    <b v="1"/>
    <n v="5.7119999999999997E-2"/>
  </r>
  <r>
    <n v="1541"/>
    <n v="20201"/>
    <x v="42"/>
    <x v="42"/>
    <n v="69"/>
    <n v="58"/>
    <x v="0"/>
    <n v="1"/>
    <s v="Calle del Congosto"/>
    <s v="1"/>
    <n v="833"/>
    <n v="175000"/>
    <n v="2536"/>
    <x v="0"/>
    <x v="1"/>
    <x v="0"/>
    <m/>
    <n v="5.7119999999999997E-2"/>
  </r>
  <r>
    <n v="1553"/>
    <n v="20189"/>
    <x v="23"/>
    <x v="23"/>
    <n v="56"/>
    <n v="46"/>
    <x v="1"/>
    <n v="1"/>
    <s v="Avenida del Ensanche de Vallecas"/>
    <s v="4"/>
    <n v="833"/>
    <n v="175000"/>
    <n v="3125"/>
    <x v="0"/>
    <x v="1"/>
    <x v="0"/>
    <b v="1"/>
    <n v="5.7119999999999997E-2"/>
  </r>
  <r>
    <n v="2203"/>
    <n v="19539"/>
    <x v="0"/>
    <x v="0"/>
    <n v="112"/>
    <n v="90"/>
    <x v="3"/>
    <n v="2"/>
    <s v=""/>
    <s v="7"/>
    <n v="833"/>
    <n v="175000"/>
    <n v="1562"/>
    <x v="0"/>
    <x v="1"/>
    <x v="0"/>
    <m/>
    <n v="5.7119999999999997E-2"/>
  </r>
  <r>
    <n v="2223"/>
    <n v="19519"/>
    <x v="15"/>
    <x v="15"/>
    <n v="80"/>
    <n v="70"/>
    <x v="3"/>
    <n v="1"/>
    <s v="Calle Julio Aguirre"/>
    <s v="3"/>
    <n v="833"/>
    <n v="175000"/>
    <n v="2188"/>
    <x v="0"/>
    <x v="0"/>
    <x v="0"/>
    <m/>
    <n v="5.7119999999999997E-2"/>
  </r>
  <r>
    <n v="2615"/>
    <n v="19127"/>
    <x v="50"/>
    <x v="50"/>
    <n v="46"/>
    <n v="41"/>
    <x v="1"/>
    <n v="1"/>
    <s v="Calle Algodonales"/>
    <s v="Bajo"/>
    <n v="833"/>
    <n v="175000"/>
    <n v="3804"/>
    <x v="0"/>
    <x v="1"/>
    <x v="0"/>
    <m/>
    <n v="5.7119999999999997E-2"/>
  </r>
  <r>
    <n v="2800"/>
    <n v="18942"/>
    <x v="50"/>
    <x v="50"/>
    <n v="56"/>
    <n v="53"/>
    <x v="3"/>
    <n v="1"/>
    <s v="Calle de Francos Rodríguez"/>
    <s v="1"/>
    <n v="833"/>
    <n v="175000"/>
    <n v="3125"/>
    <x v="0"/>
    <x v="1"/>
    <x v="1"/>
    <m/>
    <n v="5.7119999999999997E-2"/>
  </r>
  <r>
    <n v="3091"/>
    <n v="18651"/>
    <x v="74"/>
    <x v="74"/>
    <n v="60"/>
    <n v="55"/>
    <x v="0"/>
    <n v="1"/>
    <s v="Calle de Dulcinea"/>
    <s v="Bajo"/>
    <n v="833"/>
    <n v="175000"/>
    <n v="2917"/>
    <x v="0"/>
    <x v="0"/>
    <x v="0"/>
    <m/>
    <n v="5.7119999999999997E-2"/>
  </r>
  <r>
    <n v="3208"/>
    <n v="18534"/>
    <x v="5"/>
    <x v="5"/>
    <n v="41"/>
    <n v="38"/>
    <x v="1"/>
    <n v="1"/>
    <s v="Calle Garellano"/>
    <s v="2"/>
    <n v="833"/>
    <n v="175000"/>
    <n v="4268"/>
    <x v="0"/>
    <x v="0"/>
    <x v="0"/>
    <m/>
    <n v="5.7119999999999997E-2"/>
  </r>
  <r>
    <n v="3218"/>
    <n v="18524"/>
    <x v="30"/>
    <x v="30"/>
    <n v="40"/>
    <n v="35"/>
    <x v="1"/>
    <n v="1"/>
    <s v=""/>
    <s v=""/>
    <n v="833"/>
    <n v="175000"/>
    <n v="4375"/>
    <x v="0"/>
    <x v="2"/>
    <x v="1"/>
    <m/>
    <n v="5.7119999999999997E-2"/>
  </r>
  <r>
    <n v="3418"/>
    <n v="18324"/>
    <x v="5"/>
    <x v="5"/>
    <n v="33"/>
    <n v="29"/>
    <x v="1"/>
    <n v="1"/>
    <s v="Calle Garellano"/>
    <s v="2"/>
    <n v="833"/>
    <n v="175000"/>
    <n v="5303"/>
    <x v="0"/>
    <x v="0"/>
    <x v="0"/>
    <m/>
    <n v="5.7119999999999997E-2"/>
  </r>
  <r>
    <n v="3646"/>
    <n v="18096"/>
    <x v="50"/>
    <x v="50"/>
    <n v="65"/>
    <n v="55"/>
    <x v="0"/>
    <n v="1"/>
    <s v="Calle de Lope de Haro"/>
    <s v="1"/>
    <n v="833"/>
    <n v="175000"/>
    <n v="2692"/>
    <x v="1"/>
    <x v="0"/>
    <x v="1"/>
    <m/>
    <n v="5.7119999999999997E-2"/>
  </r>
  <r>
    <n v="5014"/>
    <n v="16728"/>
    <x v="33"/>
    <x v="33"/>
    <n v="85"/>
    <n v="75"/>
    <x v="3"/>
    <n v="1"/>
    <s v="SIERRA SALVADA"/>
    <s v="1"/>
    <n v="833"/>
    <n v="175000"/>
    <n v="2059"/>
    <x v="0"/>
    <x v="1"/>
    <x v="0"/>
    <m/>
    <n v="5.7119999999999997E-2"/>
  </r>
  <r>
    <n v="5077"/>
    <n v="16665"/>
    <x v="25"/>
    <x v="25"/>
    <n v="75"/>
    <n v="55"/>
    <x v="0"/>
    <n v="1"/>
    <s v="Calle Mudela"/>
    <s v="7"/>
    <n v="833"/>
    <n v="175000"/>
    <n v="2333"/>
    <x v="0"/>
    <x v="1"/>
    <x v="0"/>
    <m/>
    <n v="5.7119999999999997E-2"/>
  </r>
  <r>
    <n v="5172"/>
    <n v="16570"/>
    <x v="6"/>
    <x v="6"/>
    <n v="52"/>
    <n v="45"/>
    <x v="1"/>
    <n v="1"/>
    <s v="Calle Dulce Nombre de María"/>
    <s v="1"/>
    <n v="833"/>
    <n v="175000"/>
    <n v="3365"/>
    <x v="0"/>
    <x v="1"/>
    <x v="0"/>
    <m/>
    <n v="5.7119999999999997E-2"/>
  </r>
  <r>
    <n v="5595"/>
    <n v="16147"/>
    <x v="33"/>
    <x v="33"/>
    <n v="103"/>
    <n v="82"/>
    <x v="3"/>
    <n v="2"/>
    <s v="Avenida Pablo Neruda"/>
    <s v=""/>
    <n v="833"/>
    <n v="175000"/>
    <n v="1699"/>
    <x v="0"/>
    <x v="1"/>
    <x v="0"/>
    <b v="1"/>
    <n v="5.7119999999999997E-2"/>
  </r>
  <r>
    <n v="5861"/>
    <n v="15881"/>
    <x v="77"/>
    <x v="77"/>
    <n v="73"/>
    <n v="70"/>
    <x v="3"/>
    <n v="1"/>
    <s v="Calle del Corregidor Juan de Bobadilla"/>
    <s v="1"/>
    <n v="833"/>
    <n v="175000"/>
    <n v="2397"/>
    <x v="1"/>
    <x v="0"/>
    <x v="0"/>
    <m/>
    <n v="5.7119999999999997E-2"/>
  </r>
  <r>
    <n v="5975"/>
    <n v="15767"/>
    <x v="28"/>
    <x v="28"/>
    <n v="90"/>
    <n v="85"/>
    <x v="3"/>
    <n v="1"/>
    <s v=""/>
    <s v="1"/>
    <n v="833"/>
    <n v="175000"/>
    <n v="1944"/>
    <x v="0"/>
    <x v="0"/>
    <x v="0"/>
    <m/>
    <n v="5.7119999999999997E-2"/>
  </r>
  <r>
    <n v="6136"/>
    <n v="15606"/>
    <x v="43"/>
    <x v="43"/>
    <n v="75"/>
    <n v="70"/>
    <x v="0"/>
    <n v="1"/>
    <s v="Calle de la Maestra Justa Freire"/>
    <s v="7"/>
    <n v="833"/>
    <n v="175000"/>
    <n v="2333"/>
    <x v="0"/>
    <x v="1"/>
    <x v="0"/>
    <m/>
    <n v="5.7119999999999997E-2"/>
  </r>
  <r>
    <n v="6270"/>
    <n v="15472"/>
    <x v="43"/>
    <x v="43"/>
    <n v="75"/>
    <n v="70"/>
    <x v="0"/>
    <n v="1"/>
    <s v="Calle de la Maestra Justa Freire"/>
    <s v="7"/>
    <n v="833"/>
    <n v="175000"/>
    <n v="2333"/>
    <x v="0"/>
    <x v="1"/>
    <x v="0"/>
    <b v="1"/>
    <n v="5.7119999999999997E-2"/>
  </r>
  <r>
    <n v="6596"/>
    <n v="15146"/>
    <x v="48"/>
    <x v="48"/>
    <n v="72"/>
    <n v="69"/>
    <x v="3"/>
    <n v="1"/>
    <s v="Calle Villasandino"/>
    <s v="3"/>
    <n v="833"/>
    <n v="175000"/>
    <n v="2431"/>
    <x v="1"/>
    <x v="1"/>
    <x v="0"/>
    <m/>
    <n v="5.7119999999999997E-2"/>
  </r>
  <r>
    <n v="6649"/>
    <n v="15093"/>
    <x v="46"/>
    <x v="46"/>
    <n v="62"/>
    <n v="56"/>
    <x v="0"/>
    <n v="1"/>
    <s v="Calle de Ampelido"/>
    <s v=""/>
    <n v="833"/>
    <n v="175000"/>
    <n v="2823"/>
    <x v="0"/>
    <x v="0"/>
    <x v="0"/>
    <m/>
    <n v="5.7119999999999997E-2"/>
  </r>
  <r>
    <n v="7177"/>
    <n v="14565"/>
    <x v="78"/>
    <x v="78"/>
    <n v="77"/>
    <n v="70"/>
    <x v="3"/>
    <n v="1"/>
    <s v="Calle de Aguilar de Campóo"/>
    <s v="1"/>
    <n v="833"/>
    <n v="175000"/>
    <n v="2273"/>
    <x v="0"/>
    <x v="1"/>
    <x v="0"/>
    <b v="1"/>
    <n v="5.7119999999999997E-2"/>
  </r>
  <r>
    <n v="7523"/>
    <n v="14219"/>
    <x v="78"/>
    <x v="78"/>
    <n v="69"/>
    <n v="60"/>
    <x v="3"/>
    <n v="1"/>
    <s v="Calle Armenteros"/>
    <s v="4"/>
    <n v="833"/>
    <n v="175000"/>
    <n v="2536"/>
    <x v="0"/>
    <x v="0"/>
    <x v="0"/>
    <m/>
    <n v="5.7119999999999997E-2"/>
  </r>
  <r>
    <n v="8353"/>
    <n v="13389"/>
    <x v="58"/>
    <x v="58"/>
    <n v="59"/>
    <n v="53"/>
    <x v="0"/>
    <n v="1"/>
    <s v="Avenida de Monforte de Lemos"/>
    <s v="3"/>
    <n v="833"/>
    <n v="175000"/>
    <n v="2966"/>
    <x v="0"/>
    <x v="1"/>
    <x v="2"/>
    <b v="1"/>
    <n v="5.7119999999999997E-2"/>
  </r>
  <r>
    <n v="8420"/>
    <n v="13322"/>
    <x v="59"/>
    <x v="59"/>
    <n v="61"/>
    <n v="50"/>
    <x v="0"/>
    <n v="1"/>
    <s v=""/>
    <s v="3"/>
    <n v="833"/>
    <n v="175000"/>
    <n v="2869"/>
    <x v="1"/>
    <x v="1"/>
    <x v="2"/>
    <b v="1"/>
    <n v="5.7119999999999997E-2"/>
  </r>
  <r>
    <n v="9189"/>
    <n v="12553"/>
    <x v="89"/>
    <x v="89"/>
    <n v="72"/>
    <n v="69"/>
    <x v="3"/>
    <n v="1"/>
    <s v="Plaza del Pico Salvaguardia"/>
    <s v="4"/>
    <n v="833"/>
    <n v="175000"/>
    <n v="2431"/>
    <x v="0"/>
    <x v="0"/>
    <x v="0"/>
    <m/>
    <n v="5.7119999999999997E-2"/>
  </r>
  <r>
    <n v="9291"/>
    <n v="12451"/>
    <x v="58"/>
    <x v="58"/>
    <n v="52"/>
    <n v="48"/>
    <x v="0"/>
    <n v="1"/>
    <s v="Calle de Sarria"/>
    <s v="7"/>
    <n v="833"/>
    <n v="175000"/>
    <n v="3365"/>
    <x v="1"/>
    <x v="1"/>
    <x v="0"/>
    <b v="1"/>
    <n v="5.7119999999999997E-2"/>
  </r>
  <r>
    <n v="9405"/>
    <n v="12337"/>
    <x v="65"/>
    <x v="65"/>
    <n v="65"/>
    <n v="53"/>
    <x v="3"/>
    <n v="1"/>
    <s v="Avenida del Cardenal Herrera Oria"/>
    <s v="3"/>
    <n v="833"/>
    <n v="175000"/>
    <n v="2692"/>
    <x v="1"/>
    <x v="0"/>
    <x v="0"/>
    <m/>
    <n v="5.7119999999999997E-2"/>
  </r>
  <r>
    <n v="9535"/>
    <n v="12207"/>
    <x v="47"/>
    <x v="47"/>
    <n v="44"/>
    <n v="38"/>
    <x v="1"/>
    <n v="1"/>
    <s v="Calle Paula de la Vega"/>
    <s v="2"/>
    <n v="833"/>
    <n v="175000"/>
    <n v="3977"/>
    <x v="0"/>
    <x v="1"/>
    <x v="0"/>
    <m/>
    <n v="5.7119999999999997E-2"/>
  </r>
  <r>
    <n v="10372"/>
    <n v="11370"/>
    <x v="47"/>
    <x v="47"/>
    <n v="72"/>
    <n v="68"/>
    <x v="3"/>
    <n v="1"/>
    <s v="Calle del Mar Menor"/>
    <s v="Bajo"/>
    <n v="833"/>
    <n v="175000"/>
    <n v="2431"/>
    <x v="0"/>
    <x v="0"/>
    <x v="1"/>
    <m/>
    <n v="5.7119999999999997E-2"/>
  </r>
  <r>
    <n v="10747"/>
    <n v="10995"/>
    <x v="76"/>
    <x v="76"/>
    <n v="57"/>
    <n v="50"/>
    <x v="0"/>
    <n v="1"/>
    <s v=""/>
    <s v="Bajo"/>
    <n v="833"/>
    <n v="175000"/>
    <n v="3070"/>
    <x v="0"/>
    <x v="0"/>
    <x v="0"/>
    <m/>
    <n v="5.7119999999999997E-2"/>
  </r>
  <r>
    <n v="12326"/>
    <n v="9416"/>
    <x v="79"/>
    <x v="79"/>
    <n v="40"/>
    <n v="30"/>
    <x v="1"/>
    <n v="1"/>
    <s v="Calle de Eguilaz"/>
    <s v="Semi-sótano exterior"/>
    <n v="833"/>
    <n v="175000"/>
    <n v="4375"/>
    <x v="0"/>
    <x v="1"/>
    <x v="0"/>
    <m/>
    <n v="5.7119999999999997E-2"/>
  </r>
  <r>
    <n v="12744"/>
    <n v="8998"/>
    <x v="60"/>
    <x v="60"/>
    <n v="70"/>
    <n v="60"/>
    <x v="3"/>
    <n v="1"/>
    <s v="Calle de Virgen de Lluc"/>
    <s v="1"/>
    <n v="833"/>
    <n v="175000"/>
    <n v="2500"/>
    <x v="0"/>
    <x v="1"/>
    <x v="0"/>
    <m/>
    <n v="5.7119999999999997E-2"/>
  </r>
  <r>
    <n v="12950"/>
    <n v="8792"/>
    <x v="34"/>
    <x v="34"/>
    <n v="79"/>
    <n v="75"/>
    <x v="3"/>
    <n v="1"/>
    <s v="Calle de Fernando Gabriel"/>
    <s v="1"/>
    <n v="833"/>
    <n v="175000"/>
    <n v="2215"/>
    <x v="0"/>
    <x v="1"/>
    <x v="0"/>
    <m/>
    <n v="5.7119999999999997E-2"/>
  </r>
  <r>
    <n v="13040"/>
    <n v="8702"/>
    <x v="64"/>
    <x v="64"/>
    <n v="70"/>
    <n v="59"/>
    <x v="0"/>
    <n v="1"/>
    <s v="Calle Benidorm"/>
    <s v="Bajo"/>
    <n v="833"/>
    <n v="175000"/>
    <n v="2500"/>
    <x v="1"/>
    <x v="1"/>
    <x v="0"/>
    <b v="1"/>
    <n v="5.7119999999999997E-2"/>
  </r>
  <r>
    <n v="13045"/>
    <n v="8697"/>
    <x v="34"/>
    <x v="34"/>
    <n v="92"/>
    <n v="86"/>
    <x v="3"/>
    <n v="1"/>
    <s v="Calle Gonzalo de Berceo"/>
    <s v="1"/>
    <n v="833"/>
    <n v="175000"/>
    <n v="1902"/>
    <x v="0"/>
    <x v="0"/>
    <x v="0"/>
    <m/>
    <n v="5.7119999999999997E-2"/>
  </r>
  <r>
    <n v="13171"/>
    <n v="8571"/>
    <x v="4"/>
    <x v="4"/>
    <n v="65"/>
    <n v="55"/>
    <x v="3"/>
    <n v="1"/>
    <s v=""/>
    <s v="3"/>
    <n v="833"/>
    <n v="175000"/>
    <n v="2692"/>
    <x v="1"/>
    <x v="1"/>
    <x v="0"/>
    <m/>
    <n v="5.7119999999999997E-2"/>
  </r>
  <r>
    <n v="13191"/>
    <n v="8551"/>
    <x v="64"/>
    <x v="64"/>
    <n v="63"/>
    <n v="60"/>
    <x v="0"/>
    <n v="1"/>
    <s v="Avenida del Marqués de Corbera"/>
    <s v="3"/>
    <n v="833"/>
    <n v="175000"/>
    <n v="2778"/>
    <x v="0"/>
    <x v="0"/>
    <x v="0"/>
    <m/>
    <n v="5.7119999999999997E-2"/>
  </r>
  <r>
    <n v="13232"/>
    <n v="8510"/>
    <x v="64"/>
    <x v="64"/>
    <n v="40"/>
    <n v="35"/>
    <x v="1"/>
    <n v="1"/>
    <s v="Calle Máximo San Juan"/>
    <s v="Bajo"/>
    <n v="833"/>
    <n v="175000"/>
    <n v="4375"/>
    <x v="0"/>
    <x v="0"/>
    <x v="0"/>
    <m/>
    <n v="5.7119999999999997E-2"/>
  </r>
  <r>
    <n v="13284"/>
    <n v="8458"/>
    <x v="34"/>
    <x v="34"/>
    <n v="50"/>
    <n v="45"/>
    <x v="1"/>
    <n v="1"/>
    <s v="Calle de Marcelino Roa Vázquez"/>
    <s v="Bajo"/>
    <n v="833"/>
    <n v="175000"/>
    <n v="3500"/>
    <x v="0"/>
    <x v="1"/>
    <x v="0"/>
    <b v="1"/>
    <n v="5.7119999999999997E-2"/>
  </r>
  <r>
    <n v="13291"/>
    <n v="8451"/>
    <x v="34"/>
    <x v="34"/>
    <n v="72"/>
    <n v="65"/>
    <x v="3"/>
    <n v="1"/>
    <s v="Calle Emilio Ferrari"/>
    <s v="2"/>
    <n v="833"/>
    <n v="175000"/>
    <n v="2431"/>
    <x v="0"/>
    <x v="0"/>
    <x v="1"/>
    <m/>
    <n v="5.7119999999999997E-2"/>
  </r>
  <r>
    <n v="13340"/>
    <n v="8402"/>
    <x v="107"/>
    <x v="107"/>
    <n v="42"/>
    <n v="40"/>
    <x v="2"/>
    <n v="1"/>
    <s v="Calle Emiliano Barral"/>
    <s v="Bajo"/>
    <n v="833"/>
    <n v="175000"/>
    <n v="4167"/>
    <x v="0"/>
    <x v="1"/>
    <x v="0"/>
    <b v="1"/>
    <n v="5.7119999999999997E-2"/>
  </r>
  <r>
    <n v="13356"/>
    <n v="8386"/>
    <x v="34"/>
    <x v="34"/>
    <n v="79"/>
    <n v="74"/>
    <x v="3"/>
    <n v="1"/>
    <s v="Calle de Fernando Gabriel"/>
    <s v="3"/>
    <n v="833"/>
    <n v="175000"/>
    <n v="2215"/>
    <x v="0"/>
    <x v="1"/>
    <x v="0"/>
    <m/>
    <n v="5.7119999999999997E-2"/>
  </r>
  <r>
    <n v="13388"/>
    <n v="8354"/>
    <x v="4"/>
    <x v="4"/>
    <n v="65"/>
    <n v="60"/>
    <x v="0"/>
    <n v="1"/>
    <s v=""/>
    <s v="3"/>
    <n v="833"/>
    <n v="175000"/>
    <n v="2692"/>
    <x v="0"/>
    <x v="0"/>
    <x v="0"/>
    <m/>
    <n v="5.7119999999999997E-2"/>
  </r>
  <r>
    <n v="13438"/>
    <n v="8304"/>
    <x v="4"/>
    <x v="4"/>
    <n v="70"/>
    <n v="64"/>
    <x v="0"/>
    <n v="1"/>
    <s v=""/>
    <s v="1"/>
    <n v="833"/>
    <n v="175000"/>
    <n v="2500"/>
    <x v="0"/>
    <x v="1"/>
    <x v="2"/>
    <m/>
    <n v="5.7119999999999997E-2"/>
  </r>
  <r>
    <n v="13443"/>
    <n v="8299"/>
    <x v="4"/>
    <x v="4"/>
    <n v="80"/>
    <n v="70"/>
    <x v="3"/>
    <n v="1"/>
    <s v=""/>
    <s v="2"/>
    <n v="833"/>
    <n v="175000"/>
    <n v="2188"/>
    <x v="0"/>
    <x v="0"/>
    <x v="0"/>
    <m/>
    <n v="5.7119999999999997E-2"/>
  </r>
  <r>
    <n v="13463"/>
    <n v="8279"/>
    <x v="34"/>
    <x v="34"/>
    <n v="65"/>
    <n v="60"/>
    <x v="0"/>
    <n v="1"/>
    <s v="Calle RÍO NERVIÓN"/>
    <s v="4"/>
    <n v="833"/>
    <n v="175000"/>
    <n v="2692"/>
    <x v="0"/>
    <x v="0"/>
    <x v="0"/>
    <m/>
    <n v="5.7119999999999997E-2"/>
  </r>
  <r>
    <n v="13485"/>
    <n v="8257"/>
    <x v="34"/>
    <x v="34"/>
    <n v="75"/>
    <n v="70"/>
    <x v="3"/>
    <n v="1"/>
    <s v="Calle de Gutierre de Cetina"/>
    <s v="1"/>
    <n v="833"/>
    <n v="175000"/>
    <n v="2333"/>
    <x v="1"/>
    <x v="1"/>
    <x v="0"/>
    <m/>
    <n v="5.7119999999999997E-2"/>
  </r>
  <r>
    <n v="13551"/>
    <n v="8191"/>
    <x v="64"/>
    <x v="64"/>
    <n v="80"/>
    <n v="70"/>
    <x v="3"/>
    <n v="1"/>
    <s v="Calle Hermanos Gómez"/>
    <s v="2"/>
    <n v="833"/>
    <n v="175000"/>
    <n v="2188"/>
    <x v="1"/>
    <x v="0"/>
    <x v="0"/>
    <m/>
    <n v="5.7119999999999997E-2"/>
  </r>
  <r>
    <n v="13609"/>
    <n v="8133"/>
    <x v="64"/>
    <x v="64"/>
    <n v="70"/>
    <n v="65"/>
    <x v="0"/>
    <n v="1"/>
    <s v="Benidorm"/>
    <s v="Bajo"/>
    <n v="833"/>
    <n v="175000"/>
    <n v="2500"/>
    <x v="0"/>
    <x v="1"/>
    <x v="0"/>
    <m/>
    <n v="5.7119999999999997E-2"/>
  </r>
  <r>
    <n v="13859"/>
    <n v="7883"/>
    <x v="64"/>
    <x v="64"/>
    <n v="70"/>
    <n v="50"/>
    <x v="0"/>
    <n v="1"/>
    <s v="Calle Benidorm"/>
    <s v=""/>
    <n v="833"/>
    <n v="175000"/>
    <n v="2500"/>
    <x v="0"/>
    <x v="1"/>
    <x v="0"/>
    <b v="1"/>
    <n v="5.7119999999999997E-2"/>
  </r>
  <r>
    <n v="13952"/>
    <n v="7790"/>
    <x v="64"/>
    <x v="64"/>
    <n v="70"/>
    <n v="59"/>
    <x v="0"/>
    <n v="1"/>
    <s v="Calle Benidorm"/>
    <s v="Bajo"/>
    <n v="833"/>
    <n v="175000"/>
    <n v="2500"/>
    <x v="0"/>
    <x v="1"/>
    <x v="0"/>
    <m/>
    <n v="5.7119999999999997E-2"/>
  </r>
  <r>
    <n v="14701"/>
    <n v="7041"/>
    <x v="56"/>
    <x v="56"/>
    <n v="59"/>
    <n v="47"/>
    <x v="0"/>
    <n v="1"/>
    <s v="Calle Juan Bautista de Toledo"/>
    <s v="3"/>
    <n v="833"/>
    <n v="175000"/>
    <n v="2966"/>
    <x v="0"/>
    <x v="0"/>
    <x v="0"/>
    <m/>
    <n v="5.7119999999999997E-2"/>
  </r>
  <r>
    <n v="14773"/>
    <n v="6969"/>
    <x v="95"/>
    <x v="95"/>
    <n v="60"/>
    <n v="50"/>
    <x v="0"/>
    <n v="1"/>
    <s v="Calle Sauce"/>
    <s v="Semi-sótano exterior"/>
    <n v="833"/>
    <n v="175000"/>
    <n v="2917"/>
    <x v="1"/>
    <x v="1"/>
    <x v="0"/>
    <m/>
    <n v="5.7119999999999997E-2"/>
  </r>
  <r>
    <n v="15834"/>
    <n v="5908"/>
    <x v="10"/>
    <x v="10"/>
    <n v="56"/>
    <n v="35"/>
    <x v="0"/>
    <n v="1"/>
    <s v=""/>
    <s v="3"/>
    <n v="833"/>
    <n v="175000"/>
    <n v="3125"/>
    <x v="0"/>
    <x v="1"/>
    <x v="2"/>
    <m/>
    <n v="5.7119999999999997E-2"/>
  </r>
  <r>
    <n v="16022"/>
    <n v="5720"/>
    <x v="22"/>
    <x v="22"/>
    <n v="73"/>
    <n v="52"/>
    <x v="1"/>
    <n v="1"/>
    <s v="Linares"/>
    <s v="2"/>
    <n v="833"/>
    <n v="175000"/>
    <n v="2397"/>
    <x v="0"/>
    <x v="1"/>
    <x v="0"/>
    <m/>
    <n v="5.7119999999999997E-2"/>
  </r>
  <r>
    <n v="16042"/>
    <n v="5700"/>
    <x v="10"/>
    <x v="10"/>
    <n v="111"/>
    <n v="95"/>
    <x v="3"/>
    <n v="2"/>
    <s v="Alto de San Isidro"/>
    <s v="Entreplanta exterior"/>
    <n v="833"/>
    <n v="175000"/>
    <n v="1577"/>
    <x v="0"/>
    <x v="1"/>
    <x v="0"/>
    <b v="1"/>
    <n v="5.7119999999999997E-2"/>
  </r>
  <r>
    <n v="16159"/>
    <n v="5583"/>
    <x v="52"/>
    <x v="52"/>
    <n v="62"/>
    <n v="50"/>
    <x v="0"/>
    <n v="1"/>
    <s v="Calle de Antonio López"/>
    <s v="2"/>
    <n v="833"/>
    <n v="175000"/>
    <n v="2823"/>
    <x v="1"/>
    <x v="1"/>
    <x v="1"/>
    <m/>
    <n v="5.7119999999999997E-2"/>
  </r>
  <r>
    <n v="16673"/>
    <n v="5069"/>
    <x v="32"/>
    <x v="32"/>
    <n v="75"/>
    <n v="65"/>
    <x v="3"/>
    <n v="1"/>
    <s v="Plaza Rendición de Breda"/>
    <s v="5"/>
    <n v="833"/>
    <n v="175000"/>
    <n v="2333"/>
    <x v="0"/>
    <x v="1"/>
    <x v="0"/>
    <m/>
    <n v="5.7119999999999997E-2"/>
  </r>
  <r>
    <n v="16727"/>
    <n v="5015"/>
    <x v="101"/>
    <x v="101"/>
    <n v="55"/>
    <n v="50"/>
    <x v="1"/>
    <n v="1"/>
    <s v="Calle Flautas"/>
    <s v="3"/>
    <n v="833"/>
    <n v="175000"/>
    <n v="3182"/>
    <x v="0"/>
    <x v="1"/>
    <x v="0"/>
    <m/>
    <n v="5.7119999999999997E-2"/>
  </r>
  <r>
    <n v="16946"/>
    <n v="4796"/>
    <x v="39"/>
    <x v="39"/>
    <n v="60"/>
    <n v="50"/>
    <x v="0"/>
    <n v="1"/>
    <s v="Calle BENITO PRIETO"/>
    <s v="1"/>
    <n v="833"/>
    <n v="175000"/>
    <n v="2917"/>
    <x v="0"/>
    <x v="0"/>
    <x v="0"/>
    <m/>
    <n v="5.7119999999999997E-2"/>
  </r>
  <r>
    <n v="17082"/>
    <n v="4660"/>
    <x v="52"/>
    <x v="52"/>
    <n v="103"/>
    <n v="95"/>
    <x v="4"/>
    <n v="1"/>
    <s v=""/>
    <s v="1"/>
    <n v="833"/>
    <n v="175000"/>
    <n v="1699"/>
    <x v="0"/>
    <x v="0"/>
    <x v="2"/>
    <m/>
    <n v="5.7119999999999997E-2"/>
  </r>
  <r>
    <n v="19196"/>
    <n v="2546"/>
    <x v="85"/>
    <x v="85"/>
    <n v="23"/>
    <n v="19"/>
    <x v="1"/>
    <n v="1"/>
    <s v="Calle del Marqués de Mondéjar"/>
    <s v="3"/>
    <n v="833"/>
    <n v="175000"/>
    <n v="7609"/>
    <x v="0"/>
    <x v="1"/>
    <x v="1"/>
    <b v="1"/>
    <n v="5.7119999999999997E-2"/>
  </r>
  <r>
    <n v="20359"/>
    <n v="1383"/>
    <x v="53"/>
    <x v="53"/>
    <n v="45"/>
    <n v="41"/>
    <x v="0"/>
    <n v="1"/>
    <s v="Calle de Embajadores, Madrid"/>
    <s v="5"/>
    <n v="833"/>
    <n v="175000"/>
    <n v="3889"/>
    <x v="0"/>
    <x v="1"/>
    <x v="1"/>
    <m/>
    <n v="5.7119999999999997E-2"/>
  </r>
  <r>
    <n v="20556"/>
    <n v="1186"/>
    <x v="98"/>
    <x v="98"/>
    <n v="62"/>
    <n v="48"/>
    <x v="0"/>
    <n v="1"/>
    <s v="Paseo Imperial"/>
    <s v="Sótano"/>
    <n v="833"/>
    <n v="175000"/>
    <n v="2823"/>
    <x v="1"/>
    <x v="0"/>
    <x v="2"/>
    <m/>
    <n v="5.7119999999999997E-2"/>
  </r>
  <r>
    <n v="20733"/>
    <n v="1009"/>
    <x v="53"/>
    <x v="53"/>
    <n v="45"/>
    <n v="42"/>
    <x v="0"/>
    <n v="1"/>
    <s v="Paseo de las Delicias"/>
    <s v="4"/>
    <n v="833"/>
    <n v="175000"/>
    <n v="3889"/>
    <x v="1"/>
    <x v="0"/>
    <x v="0"/>
    <m/>
    <n v="5.7119999999999997E-2"/>
  </r>
  <r>
    <n v="20893"/>
    <n v="849"/>
    <x v="53"/>
    <x v="53"/>
    <n v="45"/>
    <n v="44"/>
    <x v="0"/>
    <n v="1"/>
    <s v="Calle Embajadores"/>
    <s v="5"/>
    <n v="833"/>
    <n v="175000"/>
    <n v="3889"/>
    <x v="0"/>
    <x v="1"/>
    <x v="1"/>
    <m/>
    <n v="5.7119999999999997E-2"/>
  </r>
  <r>
    <n v="21032"/>
    <n v="710"/>
    <x v="53"/>
    <x v="53"/>
    <n v="43"/>
    <n v="33"/>
    <x v="0"/>
    <n v="1"/>
    <s v="Plaza de la Beata María Ana de Jesús"/>
    <s v="3"/>
    <n v="833"/>
    <n v="175000"/>
    <n v="4070"/>
    <x v="0"/>
    <x v="1"/>
    <x v="2"/>
    <b v="1"/>
    <n v="5.7119999999999997E-2"/>
  </r>
  <r>
    <n v="4814"/>
    <n v="16928"/>
    <x v="2"/>
    <x v="2"/>
    <n v="93"/>
    <n v="77"/>
    <x v="3"/>
    <n v="2"/>
    <s v="Avenida san diego"/>
    <s v="2"/>
    <n v="837"/>
    <n v="176000"/>
    <n v="1892"/>
    <x v="0"/>
    <x v="1"/>
    <x v="0"/>
    <b v="1"/>
    <n v="5.7068181818181817E-2"/>
  </r>
  <r>
    <n v="4889"/>
    <n v="16853"/>
    <x v="2"/>
    <x v="2"/>
    <n v="61"/>
    <n v="60"/>
    <x v="3"/>
    <n v="2"/>
    <s v="San Diego"/>
    <s v="2"/>
    <n v="837"/>
    <n v="176000"/>
    <n v="2885"/>
    <x v="0"/>
    <x v="1"/>
    <x v="0"/>
    <b v="1"/>
    <n v="5.7068181818181817E-2"/>
  </r>
  <r>
    <n v="6219"/>
    <n v="15523"/>
    <x v="45"/>
    <x v="45"/>
    <n v="80"/>
    <n v="79"/>
    <x v="2"/>
    <n v="1"/>
    <s v="Calle los Yébenes"/>
    <s v="Bajo"/>
    <n v="837"/>
    <n v="176000"/>
    <n v="2200"/>
    <x v="0"/>
    <x v="0"/>
    <x v="0"/>
    <m/>
    <n v="5.7068181818181817E-2"/>
  </r>
  <r>
    <n v="9292"/>
    <n v="12450"/>
    <x v="59"/>
    <x v="59"/>
    <n v="74"/>
    <n v="70"/>
    <x v="3"/>
    <n v="1"/>
    <s v=""/>
    <s v="7"/>
    <n v="837"/>
    <n v="176000"/>
    <n v="2378"/>
    <x v="0"/>
    <x v="1"/>
    <x v="0"/>
    <b v="1"/>
    <n v="5.7068181818181817E-2"/>
  </r>
  <r>
    <n v="13509"/>
    <n v="8233"/>
    <x v="4"/>
    <x v="4"/>
    <n v="59"/>
    <n v="58"/>
    <x v="3"/>
    <n v="1"/>
    <s v=""/>
    <s v="1"/>
    <n v="837"/>
    <n v="176000"/>
    <n v="2983"/>
    <x v="0"/>
    <x v="0"/>
    <x v="0"/>
    <m/>
    <n v="5.7068181818181817E-2"/>
  </r>
  <r>
    <n v="1669"/>
    <n v="20073"/>
    <x v="20"/>
    <x v="20"/>
    <n v="65"/>
    <n v="55"/>
    <x v="0"/>
    <n v="1"/>
    <s v=""/>
    <s v="1"/>
    <n v="840"/>
    <n v="176990"/>
    <n v="2723"/>
    <x v="0"/>
    <x v="1"/>
    <x v="0"/>
    <b v="1"/>
    <n v="5.6952370190406235E-2"/>
  </r>
  <r>
    <n v="696"/>
    <n v="21046"/>
    <x v="18"/>
    <x v="18"/>
    <n v="95"/>
    <n v="81"/>
    <x v="3"/>
    <n v="1"/>
    <s v="Calle Doctor Martín Arévalo"/>
    <s v="1"/>
    <n v="840"/>
    <n v="177000"/>
    <n v="1863"/>
    <x v="0"/>
    <x v="0"/>
    <x v="0"/>
    <m/>
    <n v="5.6949152542372879E-2"/>
  </r>
  <r>
    <n v="5309"/>
    <n v="16433"/>
    <x v="6"/>
    <x v="6"/>
    <n v="72"/>
    <n v="62"/>
    <x v="0"/>
    <n v="1"/>
    <s v="Calle Mendívil, Madrid"/>
    <s v="1"/>
    <n v="840"/>
    <n v="177000"/>
    <n v="2458"/>
    <x v="0"/>
    <x v="0"/>
    <x v="0"/>
    <m/>
    <n v="5.6949152542372879E-2"/>
  </r>
  <r>
    <n v="5850"/>
    <n v="15892"/>
    <x v="63"/>
    <x v="63"/>
    <n v="69"/>
    <n v="60"/>
    <x v="1"/>
    <n v="1"/>
    <s v="Calle Atenas"/>
    <s v="Bajo"/>
    <n v="840"/>
    <n v="177000"/>
    <n v="2565"/>
    <x v="0"/>
    <x v="1"/>
    <x v="0"/>
    <m/>
    <n v="5.6949152542372879E-2"/>
  </r>
  <r>
    <n v="16646"/>
    <n v="5096"/>
    <x v="22"/>
    <x v="22"/>
    <n v="75"/>
    <n v="70"/>
    <x v="3"/>
    <n v="1"/>
    <s v="nuestra señora de fatima"/>
    <s v="4"/>
    <n v="840"/>
    <n v="177000"/>
    <n v="2360"/>
    <x v="0"/>
    <x v="1"/>
    <x v="0"/>
    <b v="1"/>
    <n v="5.6949152542372879E-2"/>
  </r>
  <r>
    <n v="17007"/>
    <n v="4735"/>
    <x v="22"/>
    <x v="22"/>
    <n v="83"/>
    <n v="78"/>
    <x v="3"/>
    <n v="1"/>
    <s v="Calle de Saturnino Tejera"/>
    <s v="1"/>
    <n v="840"/>
    <n v="177000"/>
    <n v="2133"/>
    <x v="0"/>
    <x v="0"/>
    <x v="0"/>
    <m/>
    <n v="5.6949152542372879E-2"/>
  </r>
  <r>
    <n v="15779"/>
    <n v="5963"/>
    <x v="39"/>
    <x v="39"/>
    <n v="83"/>
    <n v="68"/>
    <x v="3"/>
    <n v="1"/>
    <s v="Calle del General Ricardos"/>
    <s v="2"/>
    <n v="841"/>
    <n v="177260"/>
    <n v="2136"/>
    <x v="0"/>
    <x v="0"/>
    <x v="0"/>
    <m/>
    <n v="5.6933318289518219E-2"/>
  </r>
  <r>
    <n v="15801"/>
    <n v="5941"/>
    <x v="39"/>
    <x v="39"/>
    <n v="83"/>
    <n v="68"/>
    <x v="3"/>
    <n v="1"/>
    <s v="Calle del General Ricardos"/>
    <s v="2"/>
    <n v="841"/>
    <n v="177260"/>
    <n v="2136"/>
    <x v="0"/>
    <x v="0"/>
    <x v="0"/>
    <m/>
    <n v="5.6933318289518219E-2"/>
  </r>
  <r>
    <n v="17192"/>
    <n v="4550"/>
    <x v="39"/>
    <x v="39"/>
    <n v="83"/>
    <n v="68"/>
    <x v="3"/>
    <n v="1"/>
    <s v="general ricardos"/>
    <s v="2"/>
    <n v="841"/>
    <n v="177260"/>
    <n v="2136"/>
    <x v="0"/>
    <x v="0"/>
    <x v="0"/>
    <m/>
    <n v="5.6933318289518219E-2"/>
  </r>
  <r>
    <n v="17205"/>
    <n v="4537"/>
    <x v="39"/>
    <x v="39"/>
    <n v="83"/>
    <n v="68"/>
    <x v="3"/>
    <n v="1"/>
    <s v="Calle del General Ricardos"/>
    <s v="1"/>
    <n v="841"/>
    <n v="177260"/>
    <n v="2136"/>
    <x v="0"/>
    <x v="0"/>
    <x v="0"/>
    <m/>
    <n v="5.6933318289518219E-2"/>
  </r>
  <r>
    <n v="15814"/>
    <n v="5928"/>
    <x v="32"/>
    <x v="32"/>
    <n v="91"/>
    <n v="74"/>
    <x v="0"/>
    <n v="1"/>
    <s v="Camino Viejo de Leganés"/>
    <s v="3"/>
    <n v="842"/>
    <n v="177450"/>
    <n v="1950"/>
    <x v="0"/>
    <x v="1"/>
    <x v="0"/>
    <m/>
    <n v="5.6939983093829249E-2"/>
  </r>
  <r>
    <n v="267"/>
    <n v="21475"/>
    <x v="13"/>
    <x v="13"/>
    <n v="153"/>
    <n v="102"/>
    <x v="4"/>
    <n v="2"/>
    <s v=""/>
    <s v="1"/>
    <n v="844"/>
    <n v="178000"/>
    <n v="1163"/>
    <x v="0"/>
    <x v="1"/>
    <x v="0"/>
    <b v="1"/>
    <n v="5.6898876404494383E-2"/>
  </r>
  <r>
    <n v="640"/>
    <n v="21102"/>
    <x v="27"/>
    <x v="27"/>
    <n v="100"/>
    <n v="92"/>
    <x v="3"/>
    <n v="1"/>
    <s v="Calle la Canción del Olvido"/>
    <s v="4"/>
    <n v="844"/>
    <n v="178000"/>
    <n v="1780"/>
    <x v="0"/>
    <x v="0"/>
    <x v="0"/>
    <m/>
    <n v="5.6898876404494383E-2"/>
  </r>
  <r>
    <n v="4840"/>
    <n v="16902"/>
    <x v="9"/>
    <x v="9"/>
    <n v="111"/>
    <n v="93"/>
    <x v="3"/>
    <n v="2"/>
    <s v=""/>
    <s v="5"/>
    <n v="844"/>
    <n v="178000"/>
    <n v="1604"/>
    <x v="0"/>
    <x v="1"/>
    <x v="0"/>
    <m/>
    <n v="5.6898876404494383E-2"/>
  </r>
  <r>
    <n v="6243"/>
    <n v="15499"/>
    <x v="45"/>
    <x v="45"/>
    <n v="67"/>
    <n v="65"/>
    <x v="0"/>
    <n v="1"/>
    <s v="Calle de Ocaña"/>
    <s v="4"/>
    <n v="844"/>
    <n v="178000"/>
    <n v="2657"/>
    <x v="0"/>
    <x v="0"/>
    <x v="0"/>
    <m/>
    <n v="5.6898876404494383E-2"/>
  </r>
  <r>
    <n v="7581"/>
    <n v="14161"/>
    <x v="78"/>
    <x v="78"/>
    <n v="65"/>
    <n v="63"/>
    <x v="0"/>
    <n v="1"/>
    <s v="sanchez preciado"/>
    <s v="Entreplanta exterior"/>
    <n v="844"/>
    <n v="178000"/>
    <n v="2738"/>
    <x v="0"/>
    <x v="0"/>
    <x v="0"/>
    <b v="1"/>
    <n v="5.6898876404494383E-2"/>
  </r>
  <r>
    <n v="13453"/>
    <n v="8289"/>
    <x v="64"/>
    <x v="64"/>
    <n v="72"/>
    <n v="68"/>
    <x v="3"/>
    <n v="1"/>
    <s v="Calle del Poeta Blas de Otero"/>
    <s v="1"/>
    <n v="844"/>
    <n v="178000"/>
    <n v="2472"/>
    <x v="0"/>
    <x v="1"/>
    <x v="0"/>
    <m/>
    <n v="5.6898876404494383E-2"/>
  </r>
  <r>
    <n v="16144"/>
    <n v="5598"/>
    <x v="32"/>
    <x v="32"/>
    <n v="80"/>
    <n v="72"/>
    <x v="3"/>
    <n v="1"/>
    <s v="AV OPORTO"/>
    <s v="3"/>
    <n v="844"/>
    <n v="178000"/>
    <n v="2225"/>
    <x v="0"/>
    <x v="1"/>
    <x v="0"/>
    <m/>
    <n v="5.6898876404494383E-2"/>
  </r>
  <r>
    <n v="20664"/>
    <n v="1078"/>
    <x v="72"/>
    <x v="72"/>
    <n v="41"/>
    <n v="33"/>
    <x v="1"/>
    <n v="1"/>
    <s v="Paseo de las Delicias"/>
    <s v="Bajo"/>
    <n v="844"/>
    <n v="178000"/>
    <n v="4341"/>
    <x v="0"/>
    <x v="0"/>
    <x v="1"/>
    <m/>
    <n v="5.6898876404494383E-2"/>
  </r>
  <r>
    <n v="1307"/>
    <n v="20435"/>
    <x v="20"/>
    <x v="20"/>
    <n v="37"/>
    <n v="32"/>
    <x v="1"/>
    <n v="1"/>
    <s v=""/>
    <s v="7"/>
    <n v="846"/>
    <n v="178500"/>
    <n v="4824"/>
    <x v="0"/>
    <x v="1"/>
    <x v="0"/>
    <m/>
    <n v="5.6873949579831932E-2"/>
  </r>
  <r>
    <n v="18250"/>
    <n v="3492"/>
    <x v="57"/>
    <x v="57"/>
    <n v="63"/>
    <n v="59"/>
    <x v="1"/>
    <n v="1"/>
    <s v="Calle de San Bernardo"/>
    <s v="4"/>
    <n v="846"/>
    <n v="178500"/>
    <n v="2833"/>
    <x v="0"/>
    <x v="1"/>
    <x v="0"/>
    <m/>
    <n v="5.6873949579831932E-2"/>
  </r>
  <r>
    <n v="18684"/>
    <n v="3058"/>
    <x v="44"/>
    <x v="44"/>
    <n v="35"/>
    <n v="27"/>
    <x v="1"/>
    <n v="1"/>
    <s v=""/>
    <s v="4"/>
    <n v="846"/>
    <n v="178500"/>
    <n v="5100"/>
    <x v="0"/>
    <x v="0"/>
    <x v="2"/>
    <m/>
    <n v="5.6873949579831932E-2"/>
  </r>
  <r>
    <n v="133"/>
    <n v="21609"/>
    <x v="18"/>
    <x v="18"/>
    <n v="122"/>
    <n v="90"/>
    <x v="3"/>
    <n v="2"/>
    <s v="Calle Transversal Sexta"/>
    <s v="Bajo"/>
    <n v="847"/>
    <n v="179000"/>
    <n v="1467"/>
    <x v="0"/>
    <x v="1"/>
    <x v="0"/>
    <m/>
    <n v="5.6782122905027932E-2"/>
  </r>
  <r>
    <n v="425"/>
    <n v="21317"/>
    <x v="18"/>
    <x v="18"/>
    <n v="118"/>
    <n v="90"/>
    <x v="3"/>
    <n v="2"/>
    <s v="Calle Transversal Sexta"/>
    <s v="Bajo"/>
    <n v="847"/>
    <n v="179000"/>
    <n v="1517"/>
    <x v="0"/>
    <x v="1"/>
    <x v="0"/>
    <m/>
    <n v="5.6782122905027932E-2"/>
  </r>
  <r>
    <n v="611"/>
    <n v="21131"/>
    <x v="18"/>
    <x v="18"/>
    <n v="90"/>
    <n v="70"/>
    <x v="3"/>
    <n v="2"/>
    <s v="Calle Principal"/>
    <s v="2"/>
    <n v="847"/>
    <n v="179000"/>
    <n v="1989"/>
    <x v="0"/>
    <x v="1"/>
    <x v="0"/>
    <m/>
    <n v="5.6782122905027932E-2"/>
  </r>
  <r>
    <n v="1310"/>
    <n v="20432"/>
    <x v="42"/>
    <x v="42"/>
    <n v="69"/>
    <n v="57"/>
    <x v="0"/>
    <n v="1"/>
    <s v="Calle Sierra de Arla"/>
    <s v="2"/>
    <n v="847"/>
    <n v="179000"/>
    <n v="2594"/>
    <x v="0"/>
    <x v="1"/>
    <x v="0"/>
    <m/>
    <n v="5.6782122905027932E-2"/>
  </r>
  <r>
    <n v="1401"/>
    <n v="20341"/>
    <x v="42"/>
    <x v="42"/>
    <n v="70"/>
    <n v="58"/>
    <x v="3"/>
    <n v="2"/>
    <s v="SIERRA DEL BREZO"/>
    <s v="1"/>
    <n v="847"/>
    <n v="179000"/>
    <n v="2557"/>
    <x v="0"/>
    <x v="1"/>
    <x v="0"/>
    <m/>
    <n v="5.6782122905027932E-2"/>
  </r>
  <r>
    <n v="1983"/>
    <n v="19759"/>
    <x v="14"/>
    <x v="14"/>
    <n v="126"/>
    <n v="110"/>
    <x v="3"/>
    <n v="2"/>
    <s v="Calle Cristo de la Victoria"/>
    <s v="1"/>
    <n v="847"/>
    <n v="179000"/>
    <n v="1421"/>
    <x v="0"/>
    <x v="0"/>
    <x v="0"/>
    <m/>
    <n v="5.6782122905027932E-2"/>
  </r>
  <r>
    <n v="2335"/>
    <n v="19407"/>
    <x v="49"/>
    <x v="49"/>
    <n v="110"/>
    <n v="90"/>
    <x v="3"/>
    <n v="2"/>
    <s v="Calle Oligisto"/>
    <s v="Bajo"/>
    <n v="847"/>
    <n v="179000"/>
    <n v="1627"/>
    <x v="0"/>
    <x v="1"/>
    <x v="0"/>
    <b v="1"/>
    <n v="5.6782122905027932E-2"/>
  </r>
  <r>
    <n v="2934"/>
    <n v="18808"/>
    <x v="24"/>
    <x v="24"/>
    <n v="40"/>
    <n v="34"/>
    <x v="1"/>
    <n v="1"/>
    <s v="Calle Genciana"/>
    <s v="1"/>
    <n v="847"/>
    <n v="179000"/>
    <n v="4475"/>
    <x v="0"/>
    <x v="1"/>
    <x v="0"/>
    <b v="1"/>
    <n v="5.6782122905027932E-2"/>
  </r>
  <r>
    <n v="3744"/>
    <n v="17998"/>
    <x v="24"/>
    <x v="24"/>
    <n v="68"/>
    <n v="66"/>
    <x v="0"/>
    <n v="1"/>
    <s v="Calle Francisca Calonge"/>
    <s v="1"/>
    <n v="847"/>
    <n v="179000"/>
    <n v="2632"/>
    <x v="1"/>
    <x v="0"/>
    <x v="1"/>
    <m/>
    <n v="5.6782122905027932E-2"/>
  </r>
  <r>
    <n v="4783"/>
    <n v="16959"/>
    <x v="8"/>
    <x v="8"/>
    <n v="99"/>
    <n v="76"/>
    <x v="4"/>
    <n v="2"/>
    <s v=""/>
    <s v="7"/>
    <n v="847"/>
    <n v="179000"/>
    <n v="1808"/>
    <x v="0"/>
    <x v="1"/>
    <x v="0"/>
    <b v="1"/>
    <n v="5.6782122905027932E-2"/>
  </r>
  <r>
    <n v="4976"/>
    <n v="16766"/>
    <x v="8"/>
    <x v="8"/>
    <n v="115"/>
    <n v="90"/>
    <x v="4"/>
    <n v="2"/>
    <s v="fuente de piedra"/>
    <s v="1"/>
    <n v="847"/>
    <n v="179000"/>
    <n v="1557"/>
    <x v="0"/>
    <x v="1"/>
    <x v="0"/>
    <b v="1"/>
    <n v="5.6782122905027932E-2"/>
  </r>
  <r>
    <n v="5732"/>
    <n v="16010"/>
    <x v="78"/>
    <x v="78"/>
    <n v="55"/>
    <n v="50"/>
    <x v="0"/>
    <n v="1"/>
    <s v="Calle de Sánchez Preciado"/>
    <s v="6"/>
    <n v="847"/>
    <n v="179000"/>
    <n v="3255"/>
    <x v="0"/>
    <x v="1"/>
    <x v="0"/>
    <m/>
    <n v="5.6782122905027932E-2"/>
  </r>
  <r>
    <n v="5775"/>
    <n v="15967"/>
    <x v="54"/>
    <x v="54"/>
    <n v="70"/>
    <n v="65"/>
    <x v="3"/>
    <n v="2"/>
    <s v="Calle de la Encomienda de Palacios"/>
    <s v="1"/>
    <n v="847"/>
    <n v="179000"/>
    <n v="2557"/>
    <x v="0"/>
    <x v="1"/>
    <x v="2"/>
    <m/>
    <n v="5.6782122905027932E-2"/>
  </r>
  <r>
    <n v="6185"/>
    <n v="15557"/>
    <x v="29"/>
    <x v="29"/>
    <n v="79"/>
    <n v="74"/>
    <x v="0"/>
    <n v="1"/>
    <s v=""/>
    <s v="3"/>
    <n v="847"/>
    <n v="179000"/>
    <n v="2266"/>
    <x v="0"/>
    <x v="1"/>
    <x v="0"/>
    <m/>
    <n v="5.6782122905027932E-2"/>
  </r>
  <r>
    <n v="6692"/>
    <n v="15050"/>
    <x v="46"/>
    <x v="46"/>
    <n v="87"/>
    <n v="86"/>
    <x v="0"/>
    <n v="1"/>
    <s v="Calle de la Grandeza Española"/>
    <s v="1"/>
    <n v="847"/>
    <n v="179000"/>
    <n v="2057"/>
    <x v="0"/>
    <x v="0"/>
    <x v="0"/>
    <m/>
    <n v="5.6782122905027932E-2"/>
  </r>
  <r>
    <n v="7376"/>
    <n v="14366"/>
    <x v="78"/>
    <x v="78"/>
    <n v="60"/>
    <n v="45"/>
    <x v="0"/>
    <n v="1"/>
    <s v="Calle Aguilafuente"/>
    <s v="3"/>
    <n v="847"/>
    <n v="179000"/>
    <n v="2983"/>
    <x v="0"/>
    <x v="1"/>
    <x v="0"/>
    <m/>
    <n v="5.6782122905027932E-2"/>
  </r>
  <r>
    <n v="7890"/>
    <n v="13852"/>
    <x v="78"/>
    <x v="78"/>
    <n v="55"/>
    <n v="50"/>
    <x v="0"/>
    <n v="1"/>
    <s v="Calle de Sánchez Preciado"/>
    <s v="6"/>
    <n v="847"/>
    <n v="179000"/>
    <n v="3255"/>
    <x v="0"/>
    <x v="1"/>
    <x v="0"/>
    <m/>
    <n v="5.6782122905027932E-2"/>
  </r>
  <r>
    <n v="8401"/>
    <n v="13341"/>
    <x v="59"/>
    <x v="59"/>
    <n v="70"/>
    <n v="65"/>
    <x v="3"/>
    <n v="1"/>
    <s v=""/>
    <s v=""/>
    <n v="847"/>
    <n v="179000"/>
    <n v="2557"/>
    <x v="0"/>
    <x v="0"/>
    <x v="0"/>
    <m/>
    <n v="5.6782122905027932E-2"/>
  </r>
  <r>
    <n v="10461"/>
    <n v="11281"/>
    <x v="76"/>
    <x v="76"/>
    <n v="56"/>
    <n v="53"/>
    <x v="3"/>
    <n v="1"/>
    <s v=""/>
    <s v="2"/>
    <n v="847"/>
    <n v="179000"/>
    <n v="3196"/>
    <x v="0"/>
    <x v="0"/>
    <x v="0"/>
    <m/>
    <n v="5.6782122905027932E-2"/>
  </r>
  <r>
    <n v="10829"/>
    <n v="10913"/>
    <x v="47"/>
    <x v="47"/>
    <n v="57"/>
    <n v="53"/>
    <x v="3"/>
    <n v="1"/>
    <s v="Calle Solsona"/>
    <s v="3"/>
    <n v="847"/>
    <n v="179000"/>
    <n v="3140"/>
    <x v="0"/>
    <x v="0"/>
    <x v="0"/>
    <m/>
    <n v="5.6782122905027932E-2"/>
  </r>
  <r>
    <n v="12674"/>
    <n v="9068"/>
    <x v="34"/>
    <x v="34"/>
    <n v="72"/>
    <n v="65"/>
    <x v="1"/>
    <n v="1"/>
    <s v="Calle Campuzano"/>
    <s v="2"/>
    <n v="847"/>
    <n v="179000"/>
    <n v="2486"/>
    <x v="0"/>
    <x v="1"/>
    <x v="1"/>
    <m/>
    <n v="5.6782122905027932E-2"/>
  </r>
  <r>
    <n v="12905"/>
    <n v="8837"/>
    <x v="34"/>
    <x v="34"/>
    <n v="79"/>
    <n v="73"/>
    <x v="3"/>
    <n v="1"/>
    <s v="Calle de San Telesforo"/>
    <s v="1"/>
    <n v="847"/>
    <n v="179000"/>
    <n v="2266"/>
    <x v="0"/>
    <x v="0"/>
    <x v="0"/>
    <m/>
    <n v="5.6782122905027932E-2"/>
  </r>
  <r>
    <n v="13043"/>
    <n v="8699"/>
    <x v="34"/>
    <x v="34"/>
    <n v="70"/>
    <n v="65"/>
    <x v="3"/>
    <n v="1"/>
    <s v="Sequillo"/>
    <s v="4"/>
    <n v="847"/>
    <n v="179000"/>
    <n v="2557"/>
    <x v="0"/>
    <x v="1"/>
    <x v="0"/>
    <b v="1"/>
    <n v="5.6782122905027932E-2"/>
  </r>
  <r>
    <n v="13413"/>
    <n v="8329"/>
    <x v="4"/>
    <x v="4"/>
    <n v="46"/>
    <n v="44"/>
    <x v="1"/>
    <n v="1"/>
    <s v=""/>
    <s v="Bajo"/>
    <n v="847"/>
    <n v="179000"/>
    <n v="3891"/>
    <x v="1"/>
    <x v="2"/>
    <x v="2"/>
    <m/>
    <n v="5.6782122905027932E-2"/>
  </r>
  <r>
    <n v="13807"/>
    <n v="7935"/>
    <x v="34"/>
    <x v="34"/>
    <n v="77"/>
    <n v="72"/>
    <x v="0"/>
    <n v="1"/>
    <s v="Calle de Berastegui"/>
    <s v="3"/>
    <n v="847"/>
    <n v="179000"/>
    <n v="2325"/>
    <x v="0"/>
    <x v="0"/>
    <x v="0"/>
    <m/>
    <n v="5.6782122905027932E-2"/>
  </r>
  <r>
    <n v="16200"/>
    <n v="5542"/>
    <x v="1"/>
    <x v="1"/>
    <n v="94"/>
    <n v="82"/>
    <x v="4"/>
    <n v="2"/>
    <s v="Calle Julio Antonio"/>
    <s v="1"/>
    <n v="847"/>
    <n v="179000"/>
    <n v="1904"/>
    <x v="0"/>
    <x v="0"/>
    <x v="0"/>
    <m/>
    <n v="5.6782122905027932E-2"/>
  </r>
  <r>
    <n v="17274"/>
    <n v="4468"/>
    <x v="32"/>
    <x v="32"/>
    <n v="75"/>
    <n v="69"/>
    <x v="3"/>
    <n v="1"/>
    <s v="Calle Papagayo"/>
    <s v="2"/>
    <n v="847"/>
    <n v="179000"/>
    <n v="2387"/>
    <x v="0"/>
    <x v="0"/>
    <x v="0"/>
    <m/>
    <n v="5.6782122905027932E-2"/>
  </r>
  <r>
    <n v="19418"/>
    <n v="2324"/>
    <x v="106"/>
    <x v="106"/>
    <n v="55"/>
    <n v="54"/>
    <x v="2"/>
    <n v="1"/>
    <s v="Calle Rafaela Bonilla"/>
    <s v="Bajo"/>
    <n v="847"/>
    <n v="179000"/>
    <n v="3255"/>
    <x v="0"/>
    <x v="0"/>
    <x v="0"/>
    <m/>
    <n v="5.6782122905027932E-2"/>
  </r>
  <r>
    <n v="20321"/>
    <n v="1421"/>
    <x v="31"/>
    <x v="31"/>
    <n v="50"/>
    <n v="40"/>
    <x v="0"/>
    <n v="1"/>
    <s v="Paseo de las Delicias"/>
    <s v="1"/>
    <n v="847"/>
    <n v="179000"/>
    <n v="3580"/>
    <x v="1"/>
    <x v="1"/>
    <x v="1"/>
    <m/>
    <n v="5.6782122905027932E-2"/>
  </r>
  <r>
    <n v="20557"/>
    <n v="1185"/>
    <x v="11"/>
    <x v="11"/>
    <n v="50"/>
    <n v="42"/>
    <x v="0"/>
    <n v="1"/>
    <s v=""/>
    <s v="1"/>
    <n v="847"/>
    <n v="179000"/>
    <n v="3580"/>
    <x v="1"/>
    <x v="1"/>
    <x v="1"/>
    <m/>
    <n v="5.6782122905027932E-2"/>
  </r>
  <r>
    <n v="20804"/>
    <n v="938"/>
    <x v="31"/>
    <x v="31"/>
    <n v="50"/>
    <n v="42"/>
    <x v="0"/>
    <n v="1"/>
    <s v="Paseo de las Delicias"/>
    <s v="1"/>
    <n v="847"/>
    <n v="179000"/>
    <n v="3580"/>
    <x v="1"/>
    <x v="1"/>
    <x v="1"/>
    <m/>
    <n v="5.6782122905027932E-2"/>
  </r>
  <r>
    <n v="21466"/>
    <n v="276"/>
    <x v="46"/>
    <x v="46"/>
    <n v="58"/>
    <n v="46"/>
    <x v="0"/>
    <n v="1"/>
    <s v="Calle de Doña Mencía"/>
    <s v="1"/>
    <n v="847"/>
    <n v="179000"/>
    <n v="3086"/>
    <x v="0"/>
    <x v="1"/>
    <x v="0"/>
    <b v="1"/>
    <n v="5.6782122905027932E-2"/>
  </r>
  <r>
    <n v="8953"/>
    <n v="12789"/>
    <x v="59"/>
    <x v="59"/>
    <n v="53"/>
    <n v="49"/>
    <x v="0"/>
    <n v="1"/>
    <s v=""/>
    <s v="4"/>
    <n v="848"/>
    <n v="179140"/>
    <n v="3380"/>
    <x v="1"/>
    <x v="1"/>
    <x v="0"/>
    <m/>
    <n v="5.6804733727810648E-2"/>
  </r>
  <r>
    <n v="15881"/>
    <n v="5861"/>
    <x v="22"/>
    <x v="22"/>
    <n v="86"/>
    <n v="68"/>
    <x v="3"/>
    <n v="1"/>
    <s v="Calle Hermanas Alonso Barceló"/>
    <s v="1"/>
    <n v="849"/>
    <n v="179500"/>
    <n v="2087"/>
    <x v="0"/>
    <x v="1"/>
    <x v="0"/>
    <m/>
    <n v="5.6757660167130922E-2"/>
  </r>
  <r>
    <n v="1725"/>
    <n v="20017"/>
    <x v="23"/>
    <x v="23"/>
    <n v="70"/>
    <n v="55"/>
    <x v="0"/>
    <n v="1"/>
    <s v="Calle Rozas de Puerto Real"/>
    <s v="6"/>
    <n v="850"/>
    <n v="179900"/>
    <n v="2570"/>
    <x v="0"/>
    <x v="1"/>
    <x v="2"/>
    <m/>
    <n v="5.669816564758199E-2"/>
  </r>
  <r>
    <n v="1741"/>
    <n v="20001"/>
    <x v="3"/>
    <x v="3"/>
    <n v="85"/>
    <n v="77"/>
    <x v="0"/>
    <n v="2"/>
    <s v="Calle de César Pastor Llopis"/>
    <s v="2"/>
    <n v="850"/>
    <n v="179900"/>
    <n v="2116"/>
    <x v="0"/>
    <x v="1"/>
    <x v="0"/>
    <b v="1"/>
    <n v="5.669816564758199E-2"/>
  </r>
  <r>
    <n v="1758"/>
    <n v="19984"/>
    <x v="23"/>
    <x v="23"/>
    <n v="74"/>
    <n v="60"/>
    <x v="0"/>
    <n v="1"/>
    <s v="Avenida del Ensanche de Vallecas"/>
    <s v="5"/>
    <n v="850"/>
    <n v="179900"/>
    <n v="2431"/>
    <x v="0"/>
    <x v="1"/>
    <x v="0"/>
    <m/>
    <n v="5.669816564758199E-2"/>
  </r>
  <r>
    <n v="1854"/>
    <n v="19888"/>
    <x v="15"/>
    <x v="15"/>
    <n v="92"/>
    <n v="74"/>
    <x v="3"/>
    <n v="2"/>
    <s v="Calle Angelus"/>
    <s v="1"/>
    <n v="850"/>
    <n v="179900"/>
    <n v="1955"/>
    <x v="0"/>
    <x v="0"/>
    <x v="0"/>
    <m/>
    <n v="5.669816564758199E-2"/>
  </r>
  <r>
    <n v="4827"/>
    <n v="16915"/>
    <x v="25"/>
    <x v="25"/>
    <n v="93"/>
    <n v="70"/>
    <x v="0"/>
    <n v="1"/>
    <s v="Calle de Concejo de Teverga"/>
    <s v="1"/>
    <n v="850"/>
    <n v="179900"/>
    <n v="1934"/>
    <x v="0"/>
    <x v="1"/>
    <x v="0"/>
    <b v="1"/>
    <n v="5.669816564758199E-2"/>
  </r>
  <r>
    <n v="6580"/>
    <n v="15162"/>
    <x v="48"/>
    <x v="48"/>
    <n v="63"/>
    <n v="50"/>
    <x v="1"/>
    <n v="1"/>
    <s v="Calle Monsalupe"/>
    <s v="1"/>
    <n v="850"/>
    <n v="179900"/>
    <n v="2856"/>
    <x v="0"/>
    <x v="1"/>
    <x v="0"/>
    <m/>
    <n v="5.669816564758199E-2"/>
  </r>
  <r>
    <n v="12720"/>
    <n v="9022"/>
    <x v="34"/>
    <x v="34"/>
    <n v="55"/>
    <n v="46"/>
    <x v="0"/>
    <n v="1"/>
    <s v="Calle de Vital Aza"/>
    <s v="4"/>
    <n v="850"/>
    <n v="179900"/>
    <n v="3271"/>
    <x v="0"/>
    <x v="1"/>
    <x v="1"/>
    <m/>
    <n v="5.669816564758199E-2"/>
  </r>
  <r>
    <n v="13167"/>
    <n v="8575"/>
    <x v="34"/>
    <x v="34"/>
    <n v="60"/>
    <n v="50"/>
    <x v="0"/>
    <n v="1"/>
    <s v="gandhi"/>
    <s v="5"/>
    <n v="850"/>
    <n v="179900"/>
    <n v="2998"/>
    <x v="0"/>
    <x v="1"/>
    <x v="0"/>
    <m/>
    <n v="5.669816564758199E-2"/>
  </r>
  <r>
    <n v="14803"/>
    <n v="6939"/>
    <x v="90"/>
    <x v="90"/>
    <n v="43"/>
    <n v="38"/>
    <x v="1"/>
    <n v="1"/>
    <s v="Calle Martín Martínez"/>
    <s v="1"/>
    <n v="850"/>
    <n v="179900"/>
    <n v="4184"/>
    <x v="0"/>
    <x v="0"/>
    <x v="1"/>
    <m/>
    <n v="5.669816564758199E-2"/>
  </r>
  <r>
    <n v="15820"/>
    <n v="5922"/>
    <x v="17"/>
    <x v="17"/>
    <n v="72"/>
    <n v="50"/>
    <x v="0"/>
    <n v="1"/>
    <s v="Calle San Deogracias"/>
    <s v="1"/>
    <n v="850"/>
    <n v="179900"/>
    <n v="2499"/>
    <x v="0"/>
    <x v="1"/>
    <x v="0"/>
    <b v="1"/>
    <n v="5.669816564758199E-2"/>
  </r>
  <r>
    <n v="17156"/>
    <n v="4586"/>
    <x v="22"/>
    <x v="22"/>
    <n v="80"/>
    <n v="75"/>
    <x v="3"/>
    <n v="1"/>
    <s v="Calle del Parque Eugenia de Montijo"/>
    <s v="2"/>
    <n v="850"/>
    <n v="179900"/>
    <n v="2249"/>
    <x v="0"/>
    <x v="1"/>
    <x v="2"/>
    <b v="1"/>
    <n v="5.669816564758199E-2"/>
  </r>
  <r>
    <n v="20231"/>
    <n v="1511"/>
    <x v="53"/>
    <x v="53"/>
    <n v="53"/>
    <n v="40"/>
    <x v="1"/>
    <n v="1"/>
    <s v="Calle Fernando Poo"/>
    <s v=""/>
    <n v="850"/>
    <n v="179900"/>
    <n v="3394"/>
    <x v="0"/>
    <x v="0"/>
    <x v="0"/>
    <m/>
    <n v="5.669816564758199E-2"/>
  </r>
  <r>
    <n v="21206"/>
    <n v="536"/>
    <x v="108"/>
    <x v="108"/>
    <n v="48"/>
    <n v="37"/>
    <x v="1"/>
    <n v="1"/>
    <s v="Calle de Géminis"/>
    <s v="2"/>
    <n v="850"/>
    <n v="179900"/>
    <n v="3748"/>
    <x v="0"/>
    <x v="1"/>
    <x v="0"/>
    <b v="1"/>
    <n v="5.669816564758199E-2"/>
  </r>
  <r>
    <n v="21284"/>
    <n v="458"/>
    <x v="23"/>
    <x v="23"/>
    <n v="74"/>
    <n v="60"/>
    <x v="0"/>
    <n v="1"/>
    <s v="Avenida del Ensanche de Vallecas"/>
    <s v="5"/>
    <n v="850"/>
    <n v="179900"/>
    <n v="2431"/>
    <x v="0"/>
    <x v="1"/>
    <x v="0"/>
    <m/>
    <n v="5.669816564758199E-2"/>
  </r>
  <r>
    <n v="21288"/>
    <n v="454"/>
    <x v="23"/>
    <x v="23"/>
    <n v="70"/>
    <n v="55"/>
    <x v="0"/>
    <n v="1"/>
    <s v="Calle Rozas de Puerto Real"/>
    <s v="6"/>
    <n v="850"/>
    <n v="179900"/>
    <n v="2570"/>
    <x v="0"/>
    <x v="1"/>
    <x v="0"/>
    <m/>
    <n v="5.669816564758199E-2"/>
  </r>
  <r>
    <n v="283"/>
    <n v="21459"/>
    <x v="13"/>
    <x v="13"/>
    <n v="80"/>
    <n v="60"/>
    <x v="0"/>
    <n v="2"/>
    <s v=""/>
    <s v="1"/>
    <n v="851"/>
    <n v="179990"/>
    <n v="2250"/>
    <x v="0"/>
    <x v="1"/>
    <x v="0"/>
    <m/>
    <n v="5.6736485360297795E-2"/>
  </r>
  <r>
    <n v="2820"/>
    <n v="18922"/>
    <x v="24"/>
    <x v="24"/>
    <n v="73"/>
    <n v="53"/>
    <x v="3"/>
    <n v="1"/>
    <s v="Calle Manuela Mínguez"/>
    <s v="3"/>
    <n v="851"/>
    <n v="179990"/>
    <n v="2466"/>
    <x v="1"/>
    <x v="0"/>
    <x v="0"/>
    <m/>
    <n v="5.6736485360297795E-2"/>
  </r>
  <r>
    <n v="8413"/>
    <n v="13329"/>
    <x v="58"/>
    <x v="58"/>
    <n v="55"/>
    <n v="52"/>
    <x v="0"/>
    <n v="1"/>
    <s v="Plaza de Padrón"/>
    <s v="2"/>
    <n v="851"/>
    <n v="179999"/>
    <n v="3273"/>
    <x v="0"/>
    <x v="1"/>
    <x v="0"/>
    <b v="1"/>
    <n v="5.6733648520269554E-2"/>
  </r>
  <r>
    <n v="8432"/>
    <n v="13310"/>
    <x v="58"/>
    <x v="58"/>
    <n v="61"/>
    <n v="55"/>
    <x v="0"/>
    <n v="1"/>
    <s v="Plaza de Verín"/>
    <s v="7"/>
    <n v="851"/>
    <n v="179999"/>
    <n v="2951"/>
    <x v="1"/>
    <x v="1"/>
    <x v="0"/>
    <b v="1"/>
    <n v="5.6733648520269554E-2"/>
  </r>
  <r>
    <n v="247"/>
    <n v="21495"/>
    <x v="18"/>
    <x v="18"/>
    <n v="120"/>
    <n v="110"/>
    <x v="3"/>
    <n v="1"/>
    <s v="Calle de Gregorio Ortiz"/>
    <s v="2"/>
    <n v="851"/>
    <n v="180000"/>
    <n v="1500"/>
    <x v="0"/>
    <x v="0"/>
    <x v="0"/>
    <m/>
    <n v="5.673333333333333E-2"/>
  </r>
  <r>
    <n v="251"/>
    <n v="21491"/>
    <x v="26"/>
    <x v="26"/>
    <n v="105"/>
    <n v="95"/>
    <x v="3"/>
    <n v="2"/>
    <s v="Azufre"/>
    <s v="Bajo"/>
    <n v="851"/>
    <n v="180000"/>
    <n v="1714"/>
    <x v="0"/>
    <x v="0"/>
    <x v="0"/>
    <m/>
    <n v="5.673333333333333E-2"/>
  </r>
  <r>
    <n v="380"/>
    <n v="21362"/>
    <x v="26"/>
    <x v="26"/>
    <n v="75"/>
    <n v="70"/>
    <x v="3"/>
    <n v="1"/>
    <s v="Calle de Juan José Martínez Seco"/>
    <s v="3"/>
    <n v="851"/>
    <n v="180000"/>
    <n v="2400"/>
    <x v="0"/>
    <x v="0"/>
    <x v="0"/>
    <m/>
    <n v="5.673333333333333E-2"/>
  </r>
  <r>
    <n v="475"/>
    <n v="21267"/>
    <x v="18"/>
    <x v="18"/>
    <n v="120"/>
    <n v="105"/>
    <x v="3"/>
    <n v="1"/>
    <s v="Calle Francisco Ordóñez"/>
    <s v="4"/>
    <n v="851"/>
    <n v="180000"/>
    <n v="1500"/>
    <x v="1"/>
    <x v="0"/>
    <x v="0"/>
    <m/>
    <n v="5.673333333333333E-2"/>
  </r>
  <r>
    <n v="506"/>
    <n v="21236"/>
    <x v="13"/>
    <x v="13"/>
    <n v="85"/>
    <n v="60"/>
    <x v="0"/>
    <n v="2"/>
    <s v=""/>
    <s v="3"/>
    <n v="851"/>
    <n v="180000"/>
    <n v="2118"/>
    <x v="0"/>
    <x v="1"/>
    <x v="0"/>
    <m/>
    <n v="5.673333333333333E-2"/>
  </r>
  <r>
    <n v="1559"/>
    <n v="20183"/>
    <x v="42"/>
    <x v="42"/>
    <n v="90"/>
    <n v="68"/>
    <x v="0"/>
    <n v="1"/>
    <s v="Calle Sierra de Guadalupe"/>
    <s v="1"/>
    <n v="851"/>
    <n v="180000"/>
    <n v="2000"/>
    <x v="0"/>
    <x v="1"/>
    <x v="0"/>
    <m/>
    <n v="5.673333333333333E-2"/>
  </r>
  <r>
    <n v="1590"/>
    <n v="20152"/>
    <x v="23"/>
    <x v="23"/>
    <n v="50"/>
    <n v="40"/>
    <x v="1"/>
    <n v="1"/>
    <s v="Avenida de la Gavia"/>
    <s v="4"/>
    <n v="851"/>
    <n v="180000"/>
    <n v="3600"/>
    <x v="0"/>
    <x v="1"/>
    <x v="0"/>
    <m/>
    <n v="5.673333333333333E-2"/>
  </r>
  <r>
    <n v="1662"/>
    <n v="20080"/>
    <x v="42"/>
    <x v="42"/>
    <n v="106"/>
    <n v="95"/>
    <x v="4"/>
    <n v="2"/>
    <s v="PEÑA NUEVA"/>
    <s v="4"/>
    <n v="851"/>
    <n v="180000"/>
    <n v="1698"/>
    <x v="1"/>
    <x v="1"/>
    <x v="0"/>
    <b v="1"/>
    <n v="5.673333333333333E-2"/>
  </r>
  <r>
    <n v="1667"/>
    <n v="20075"/>
    <x v="20"/>
    <x v="20"/>
    <n v="89"/>
    <n v="80"/>
    <x v="0"/>
    <n v="1"/>
    <s v=""/>
    <s v="Bajo"/>
    <n v="851"/>
    <n v="180000"/>
    <n v="2022"/>
    <x v="0"/>
    <x v="1"/>
    <x v="0"/>
    <m/>
    <n v="5.673333333333333E-2"/>
  </r>
  <r>
    <n v="1845"/>
    <n v="19897"/>
    <x v="14"/>
    <x v="14"/>
    <n v="69"/>
    <n v="65"/>
    <x v="3"/>
    <n v="1"/>
    <s v="Calle de Miramadrid"/>
    <s v="1"/>
    <n v="851"/>
    <n v="180000"/>
    <n v="2609"/>
    <x v="0"/>
    <x v="0"/>
    <x v="0"/>
    <m/>
    <n v="5.673333333333333E-2"/>
  </r>
  <r>
    <n v="1906"/>
    <n v="19836"/>
    <x v="73"/>
    <x v="73"/>
    <n v="111"/>
    <n v="89"/>
    <x v="3"/>
    <n v="2"/>
    <s v=""/>
    <s v="Bajo"/>
    <n v="851"/>
    <n v="180000"/>
    <n v="1622"/>
    <x v="0"/>
    <x v="1"/>
    <x v="0"/>
    <m/>
    <n v="5.673333333333333E-2"/>
  </r>
  <r>
    <n v="1991"/>
    <n v="19751"/>
    <x v="15"/>
    <x v="15"/>
    <n v="75"/>
    <n v="65"/>
    <x v="3"/>
    <n v="1"/>
    <s v="Calle de Santa Cruz de Mudela"/>
    <s v="7"/>
    <n v="851"/>
    <n v="180000"/>
    <n v="2400"/>
    <x v="0"/>
    <x v="1"/>
    <x v="0"/>
    <m/>
    <n v="5.673333333333333E-2"/>
  </r>
  <r>
    <n v="1993"/>
    <n v="19749"/>
    <x v="36"/>
    <x v="36"/>
    <n v="140"/>
    <n v="130"/>
    <x v="3"/>
    <n v="2"/>
    <s v="Plaza de las Asambleas"/>
    <s v="2"/>
    <n v="851"/>
    <n v="180000"/>
    <n v="1286"/>
    <x v="0"/>
    <x v="0"/>
    <x v="0"/>
    <m/>
    <n v="5.673333333333333E-2"/>
  </r>
  <r>
    <n v="2134"/>
    <n v="19608"/>
    <x v="40"/>
    <x v="40"/>
    <n v="60"/>
    <n v="50"/>
    <x v="1"/>
    <n v="1"/>
    <s v="Calle Jesús del Gran Poder"/>
    <s v="2"/>
    <n v="851"/>
    <n v="180000"/>
    <n v="3000"/>
    <x v="0"/>
    <x v="1"/>
    <x v="0"/>
    <m/>
    <n v="5.673333333333333E-2"/>
  </r>
  <r>
    <n v="2185"/>
    <n v="19557"/>
    <x v="0"/>
    <x v="0"/>
    <n v="94"/>
    <n v="90"/>
    <x v="3"/>
    <n v="1"/>
    <s v=""/>
    <s v="1"/>
    <n v="851"/>
    <n v="180000"/>
    <n v="1915"/>
    <x v="0"/>
    <x v="1"/>
    <x v="0"/>
    <m/>
    <n v="5.673333333333333E-2"/>
  </r>
  <r>
    <n v="2188"/>
    <n v="19554"/>
    <x v="36"/>
    <x v="36"/>
    <n v="140"/>
    <n v="120"/>
    <x v="3"/>
    <n v="2"/>
    <s v="Plaza de las Asambleas 11 2 B"/>
    <s v="2"/>
    <n v="851"/>
    <n v="180000"/>
    <n v="1286"/>
    <x v="0"/>
    <x v="0"/>
    <x v="0"/>
    <m/>
    <n v="5.673333333333333E-2"/>
  </r>
  <r>
    <n v="2406"/>
    <n v="19336"/>
    <x v="73"/>
    <x v="73"/>
    <n v="109"/>
    <n v="97"/>
    <x v="3"/>
    <n v="2"/>
    <s v="Calle Albuñuelas"/>
    <s v="5"/>
    <n v="851"/>
    <n v="180000"/>
    <n v="1651"/>
    <x v="0"/>
    <x v="1"/>
    <x v="2"/>
    <m/>
    <n v="5.673333333333333E-2"/>
  </r>
  <r>
    <n v="2445"/>
    <n v="19297"/>
    <x v="14"/>
    <x v="14"/>
    <n v="119"/>
    <n v="109"/>
    <x v="3"/>
    <n v="2"/>
    <s v="Calle Cristo de la Victoria"/>
    <s v=""/>
    <n v="851"/>
    <n v="180000"/>
    <n v="1513"/>
    <x v="0"/>
    <x v="2"/>
    <x v="2"/>
    <b v="1"/>
    <n v="5.673333333333333E-2"/>
  </r>
  <r>
    <n v="2677"/>
    <n v="19065"/>
    <x v="50"/>
    <x v="50"/>
    <n v="51"/>
    <n v="41"/>
    <x v="1"/>
    <n v="1"/>
    <s v="Calle Ruiz Palacios"/>
    <s v="Bajo"/>
    <n v="851"/>
    <n v="180000"/>
    <n v="3529"/>
    <x v="0"/>
    <x v="1"/>
    <x v="0"/>
    <m/>
    <n v="5.673333333333333E-2"/>
  </r>
  <r>
    <n v="2933"/>
    <n v="18809"/>
    <x v="5"/>
    <x v="5"/>
    <n v="65"/>
    <n v="60"/>
    <x v="1"/>
    <n v="1"/>
    <s v="Calle Tenerife"/>
    <s v="Bajo"/>
    <n v="851"/>
    <n v="180000"/>
    <n v="2769"/>
    <x v="0"/>
    <x v="0"/>
    <x v="0"/>
    <m/>
    <n v="5.673333333333333E-2"/>
  </r>
  <r>
    <n v="3010"/>
    <n v="18732"/>
    <x v="50"/>
    <x v="50"/>
    <n v="47"/>
    <n v="45"/>
    <x v="1"/>
    <n v="1"/>
    <s v="juan del risco"/>
    <s v="3"/>
    <n v="851"/>
    <n v="180000"/>
    <n v="3830"/>
    <x v="0"/>
    <x v="1"/>
    <x v="0"/>
    <m/>
    <n v="5.673333333333333E-2"/>
  </r>
  <r>
    <n v="3261"/>
    <n v="18481"/>
    <x v="75"/>
    <x v="75"/>
    <n v="93"/>
    <n v="44"/>
    <x v="1"/>
    <n v="1"/>
    <s v="Poeta Joan Maragall"/>
    <s v="8"/>
    <n v="851"/>
    <n v="180000"/>
    <n v="1935"/>
    <x v="0"/>
    <x v="1"/>
    <x v="0"/>
    <b v="1"/>
    <n v="5.673333333333333E-2"/>
  </r>
  <r>
    <n v="3286"/>
    <n v="18456"/>
    <x v="24"/>
    <x v="24"/>
    <n v="59"/>
    <n v="57"/>
    <x v="0"/>
    <n v="1"/>
    <s v="Calle del Marqués de Viana"/>
    <s v="3"/>
    <n v="851"/>
    <n v="180000"/>
    <n v="3051"/>
    <x v="0"/>
    <x v="0"/>
    <x v="0"/>
    <m/>
    <n v="5.673333333333333E-2"/>
  </r>
  <r>
    <n v="3649"/>
    <n v="18093"/>
    <x v="30"/>
    <x v="30"/>
    <n v="59"/>
    <n v="51"/>
    <x v="3"/>
    <n v="1"/>
    <s v=""/>
    <s v="3"/>
    <n v="851"/>
    <n v="180000"/>
    <n v="3051"/>
    <x v="0"/>
    <x v="0"/>
    <x v="1"/>
    <m/>
    <n v="5.673333333333333E-2"/>
  </r>
  <r>
    <n v="5107"/>
    <n v="16635"/>
    <x v="33"/>
    <x v="33"/>
    <n v="89"/>
    <n v="68"/>
    <x v="3"/>
    <n v="1"/>
    <s v="Calle Río Salado"/>
    <s v="2"/>
    <n v="851"/>
    <n v="180000"/>
    <n v="2022"/>
    <x v="0"/>
    <x v="0"/>
    <x v="0"/>
    <m/>
    <n v="5.673333333333333E-2"/>
  </r>
  <r>
    <n v="5439"/>
    <n v="16303"/>
    <x v="6"/>
    <x v="6"/>
    <n v="85"/>
    <n v="72"/>
    <x v="0"/>
    <n v="1"/>
    <s v="Calle Pico de Mulhacén"/>
    <s v="1"/>
    <n v="851"/>
    <n v="180000"/>
    <n v="2118"/>
    <x v="0"/>
    <x v="0"/>
    <x v="0"/>
    <m/>
    <n v="5.673333333333333E-2"/>
  </r>
  <r>
    <n v="5691"/>
    <n v="16051"/>
    <x v="8"/>
    <x v="8"/>
    <n v="100"/>
    <n v="75"/>
    <x v="3"/>
    <n v="2"/>
    <s v="Calle de Fuente de Piedra"/>
    <s v="9"/>
    <n v="851"/>
    <n v="180000"/>
    <n v="1800"/>
    <x v="0"/>
    <x v="1"/>
    <x v="0"/>
    <m/>
    <n v="5.673333333333333E-2"/>
  </r>
  <r>
    <n v="5839"/>
    <n v="15903"/>
    <x v="77"/>
    <x v="77"/>
    <n v="65"/>
    <n v="61"/>
    <x v="0"/>
    <n v="1"/>
    <s v="Pisco de los Artilleros"/>
    <s v="3"/>
    <n v="851"/>
    <n v="180000"/>
    <n v="2769"/>
    <x v="0"/>
    <x v="0"/>
    <x v="0"/>
    <m/>
    <n v="5.673333333333333E-2"/>
  </r>
  <r>
    <n v="6074"/>
    <n v="15668"/>
    <x v="48"/>
    <x v="48"/>
    <n v="74"/>
    <n v="66"/>
    <x v="0"/>
    <n v="1"/>
    <s v="Calle Villasandino"/>
    <s v="1"/>
    <n v="851"/>
    <n v="180000"/>
    <n v="2432"/>
    <x v="0"/>
    <x v="0"/>
    <x v="0"/>
    <m/>
    <n v="5.673333333333333E-2"/>
  </r>
  <r>
    <n v="6229"/>
    <n v="15513"/>
    <x v="16"/>
    <x v="16"/>
    <n v="90"/>
    <n v="80"/>
    <x v="3"/>
    <n v="1"/>
    <s v="Calle Sepúlveda"/>
    <s v="Semi-sótano exterior"/>
    <n v="851"/>
    <n v="180000"/>
    <n v="2000"/>
    <x v="0"/>
    <x v="0"/>
    <x v="0"/>
    <m/>
    <n v="5.673333333333333E-2"/>
  </r>
  <r>
    <n v="6246"/>
    <n v="15496"/>
    <x v="51"/>
    <x v="51"/>
    <n v="60"/>
    <n v="57"/>
    <x v="3"/>
    <n v="1"/>
    <s v="Calle Campo Florido"/>
    <s v="4"/>
    <n v="851"/>
    <n v="180000"/>
    <n v="3000"/>
    <x v="0"/>
    <x v="0"/>
    <x v="0"/>
    <m/>
    <n v="5.673333333333333E-2"/>
  </r>
  <r>
    <n v="6283"/>
    <n v="15459"/>
    <x v="48"/>
    <x v="48"/>
    <n v="50"/>
    <n v="45"/>
    <x v="3"/>
    <n v="1"/>
    <s v="Calle Parodia"/>
    <s v="4"/>
    <n v="851"/>
    <n v="180000"/>
    <n v="3600"/>
    <x v="0"/>
    <x v="0"/>
    <x v="0"/>
    <m/>
    <n v="5.673333333333333E-2"/>
  </r>
  <r>
    <n v="6387"/>
    <n v="15355"/>
    <x v="46"/>
    <x v="46"/>
    <n v="55"/>
    <n v="48"/>
    <x v="1"/>
    <n v="1"/>
    <s v="Paseo DE JESUITAS"/>
    <s v="1"/>
    <n v="851"/>
    <n v="180000"/>
    <n v="3273"/>
    <x v="0"/>
    <x v="1"/>
    <x v="0"/>
    <b v="1"/>
    <n v="5.673333333333333E-2"/>
  </r>
  <r>
    <n v="6445"/>
    <n v="15297"/>
    <x v="46"/>
    <x v="46"/>
    <n v="54"/>
    <n v="50"/>
    <x v="1"/>
    <n v="1"/>
    <s v="Paseo de los Jesuitas"/>
    <s v=""/>
    <n v="851"/>
    <n v="180000"/>
    <n v="3333"/>
    <x v="0"/>
    <x v="1"/>
    <x v="2"/>
    <m/>
    <n v="5.673333333333333E-2"/>
  </r>
  <r>
    <n v="6552"/>
    <n v="15190"/>
    <x v="48"/>
    <x v="48"/>
    <n v="47"/>
    <n v="40"/>
    <x v="1"/>
    <n v="1"/>
    <s v="Calle Pascual Rodríguez"/>
    <s v="1"/>
    <n v="851"/>
    <n v="180000"/>
    <n v="3830"/>
    <x v="0"/>
    <x v="0"/>
    <x v="0"/>
    <m/>
    <n v="5.673333333333333E-2"/>
  </r>
  <r>
    <n v="8443"/>
    <n v="13299"/>
    <x v="58"/>
    <x v="58"/>
    <n v="62"/>
    <n v="52"/>
    <x v="0"/>
    <n v="1"/>
    <s v="Plaza de Corcubión"/>
    <s v="2"/>
    <n v="851"/>
    <n v="180000"/>
    <n v="2903"/>
    <x v="1"/>
    <x v="1"/>
    <x v="0"/>
    <m/>
    <n v="5.673333333333333E-2"/>
  </r>
  <r>
    <n v="8918"/>
    <n v="12824"/>
    <x v="89"/>
    <x v="89"/>
    <n v="54"/>
    <n v="45"/>
    <x v="0"/>
    <n v="1"/>
    <s v="Calle de la Isla de Arosa"/>
    <s v="Bajo"/>
    <n v="851"/>
    <n v="180000"/>
    <n v="3333"/>
    <x v="1"/>
    <x v="1"/>
    <x v="0"/>
    <b v="1"/>
    <n v="5.673333333333333E-2"/>
  </r>
  <r>
    <n v="8941"/>
    <n v="12801"/>
    <x v="65"/>
    <x v="65"/>
    <n v="70"/>
    <n v="65"/>
    <x v="3"/>
    <n v="1"/>
    <s v="Calle de San Dacio"/>
    <s v="3"/>
    <n v="851"/>
    <n v="180000"/>
    <n v="2571"/>
    <x v="0"/>
    <x v="0"/>
    <x v="0"/>
    <m/>
    <n v="5.673333333333333E-2"/>
  </r>
  <r>
    <n v="11133"/>
    <n v="10609"/>
    <x v="105"/>
    <x v="105"/>
    <n v="32"/>
    <n v="30"/>
    <x v="1"/>
    <n v="1"/>
    <s v="Calle de Vallehermoso"/>
    <s v="6"/>
    <n v="851"/>
    <n v="180000"/>
    <n v="5625"/>
    <x v="0"/>
    <x v="1"/>
    <x v="0"/>
    <m/>
    <n v="5.673333333333333E-2"/>
  </r>
  <r>
    <n v="12764"/>
    <n v="8978"/>
    <x v="60"/>
    <x v="60"/>
    <n v="60"/>
    <n v="50"/>
    <x v="0"/>
    <n v="1"/>
    <s v="Calle Buen Gobernador"/>
    <s v="Entreplanta exterior"/>
    <n v="851"/>
    <n v="180000"/>
    <n v="3000"/>
    <x v="1"/>
    <x v="1"/>
    <x v="0"/>
    <m/>
    <n v="5.673333333333333E-2"/>
  </r>
  <r>
    <n v="12939"/>
    <n v="8803"/>
    <x v="4"/>
    <x v="4"/>
    <n v="61"/>
    <n v="55"/>
    <x v="0"/>
    <n v="1"/>
    <s v=""/>
    <s v="4"/>
    <n v="851"/>
    <n v="180000"/>
    <n v="2951"/>
    <x v="1"/>
    <x v="0"/>
    <x v="0"/>
    <m/>
    <n v="5.673333333333333E-2"/>
  </r>
  <r>
    <n v="13056"/>
    <n v="8686"/>
    <x v="34"/>
    <x v="34"/>
    <n v="78"/>
    <n v="70"/>
    <x v="3"/>
    <n v="1"/>
    <s v="Calle de Portugalete"/>
    <s v="1"/>
    <n v="851"/>
    <n v="180000"/>
    <n v="2308"/>
    <x v="0"/>
    <x v="1"/>
    <x v="0"/>
    <m/>
    <n v="5.673333333333333E-2"/>
  </r>
  <r>
    <n v="13185"/>
    <n v="8557"/>
    <x v="64"/>
    <x v="64"/>
    <n v="75"/>
    <n v="70"/>
    <x v="3"/>
    <n v="2"/>
    <s v="Calle FRANCISCO VILLAESPESA"/>
    <s v="3"/>
    <n v="851"/>
    <n v="180000"/>
    <n v="2400"/>
    <x v="0"/>
    <x v="0"/>
    <x v="0"/>
    <m/>
    <n v="5.673333333333333E-2"/>
  </r>
  <r>
    <n v="13555"/>
    <n v="8187"/>
    <x v="64"/>
    <x v="64"/>
    <n v="80"/>
    <n v="65"/>
    <x v="3"/>
    <n v="1"/>
    <s v="Calle del Poeta Blas de Otero"/>
    <s v="3"/>
    <n v="851"/>
    <n v="180000"/>
    <n v="2250"/>
    <x v="0"/>
    <x v="1"/>
    <x v="0"/>
    <m/>
    <n v="5.673333333333333E-2"/>
  </r>
  <r>
    <n v="13869"/>
    <n v="7873"/>
    <x v="71"/>
    <x v="71"/>
    <n v="62"/>
    <n v="42"/>
    <x v="1"/>
    <n v="1"/>
    <s v="Plaza Virgen del Romero"/>
    <s v="1"/>
    <n v="851"/>
    <n v="180000"/>
    <n v="2903"/>
    <x v="1"/>
    <x v="1"/>
    <x v="0"/>
    <b v="1"/>
    <n v="5.673333333333333E-2"/>
  </r>
  <r>
    <n v="15941"/>
    <n v="5801"/>
    <x v="101"/>
    <x v="101"/>
    <n v="50"/>
    <n v="42"/>
    <x v="1"/>
    <n v="1"/>
    <s v="Avenida de la Peseta"/>
    <s v="4"/>
    <n v="851"/>
    <n v="180000"/>
    <n v="3600"/>
    <x v="0"/>
    <x v="1"/>
    <x v="0"/>
    <b v="1"/>
    <n v="5.673333333333333E-2"/>
  </r>
  <r>
    <n v="16323"/>
    <n v="5419"/>
    <x v="17"/>
    <x v="17"/>
    <n v="70"/>
    <n v="66"/>
    <x v="3"/>
    <n v="1"/>
    <s v="Alto Av. Carabanchel"/>
    <s v="2"/>
    <n v="851"/>
    <n v="180000"/>
    <n v="2571"/>
    <x v="0"/>
    <x v="1"/>
    <x v="0"/>
    <m/>
    <n v="5.673333333333333E-2"/>
  </r>
  <r>
    <n v="16443"/>
    <n v="5299"/>
    <x v="22"/>
    <x v="22"/>
    <n v="90"/>
    <n v="80"/>
    <x v="3"/>
    <n v="1"/>
    <s v="Calle de Nuestra Señora de la Luz"/>
    <s v="1"/>
    <n v="851"/>
    <n v="180000"/>
    <n v="2000"/>
    <x v="0"/>
    <x v="2"/>
    <x v="0"/>
    <m/>
    <n v="5.673333333333333E-2"/>
  </r>
  <r>
    <n v="16516"/>
    <n v="5226"/>
    <x v="32"/>
    <x v="32"/>
    <n v="50"/>
    <n v="40"/>
    <x v="1"/>
    <n v="1"/>
    <s v="Calle Antonio Romero"/>
    <s v="1"/>
    <n v="851"/>
    <n v="180000"/>
    <n v="3600"/>
    <x v="0"/>
    <x v="1"/>
    <x v="0"/>
    <m/>
    <n v="5.673333333333333E-2"/>
  </r>
  <r>
    <n v="16806"/>
    <n v="4936"/>
    <x v="39"/>
    <x v="39"/>
    <n v="90"/>
    <n v="80"/>
    <x v="3"/>
    <n v="2"/>
    <s v="Calle del General Ricardos"/>
    <s v="3"/>
    <n v="851"/>
    <n v="180000"/>
    <n v="2000"/>
    <x v="0"/>
    <x v="0"/>
    <x v="0"/>
    <m/>
    <n v="5.673333333333333E-2"/>
  </r>
  <r>
    <n v="16845"/>
    <n v="4897"/>
    <x v="10"/>
    <x v="10"/>
    <n v="98"/>
    <n v="83"/>
    <x v="3"/>
    <n v="1"/>
    <s v="Calle de Albentosa"/>
    <s v="1"/>
    <n v="851"/>
    <n v="180000"/>
    <n v="1837"/>
    <x v="0"/>
    <x v="0"/>
    <x v="0"/>
    <m/>
    <n v="5.673333333333333E-2"/>
  </r>
  <r>
    <n v="16926"/>
    <n v="4816"/>
    <x v="52"/>
    <x v="52"/>
    <n v="70"/>
    <n v="61"/>
    <x v="3"/>
    <n v="1"/>
    <s v="Calle Condes de Barcelona"/>
    <s v="1"/>
    <n v="851"/>
    <n v="180000"/>
    <n v="2571"/>
    <x v="0"/>
    <x v="1"/>
    <x v="0"/>
    <m/>
    <n v="5.673333333333333E-2"/>
  </r>
  <r>
    <n v="17003"/>
    <n v="4739"/>
    <x v="39"/>
    <x v="39"/>
    <n v="185"/>
    <n v="180"/>
    <x v="0"/>
    <n v="2"/>
    <s v="Calle del Arroyo Opañel"/>
    <s v="Bajo"/>
    <n v="851"/>
    <n v="180000"/>
    <n v="973"/>
    <x v="0"/>
    <x v="0"/>
    <x v="0"/>
    <m/>
    <n v="5.673333333333333E-2"/>
  </r>
  <r>
    <n v="17173"/>
    <n v="4569"/>
    <x v="39"/>
    <x v="39"/>
    <n v="132"/>
    <n v="110"/>
    <x v="0"/>
    <n v="2"/>
    <s v="Calle del Arroyo Opañel"/>
    <s v=""/>
    <n v="851"/>
    <n v="180000"/>
    <n v="1364"/>
    <x v="0"/>
    <x v="1"/>
    <x v="0"/>
    <m/>
    <n v="5.673333333333333E-2"/>
  </r>
  <r>
    <n v="18134"/>
    <n v="3608"/>
    <x v="38"/>
    <x v="38"/>
    <n v="35"/>
    <n v="31"/>
    <x v="1"/>
    <n v="1"/>
    <s v="Calle del Sombrerete"/>
    <s v="4"/>
    <n v="851"/>
    <n v="180000"/>
    <n v="5143"/>
    <x v="0"/>
    <x v="1"/>
    <x v="0"/>
    <m/>
    <n v="5.673333333333333E-2"/>
  </r>
  <r>
    <n v="18364"/>
    <n v="3378"/>
    <x v="38"/>
    <x v="38"/>
    <n v="55"/>
    <n v="42"/>
    <x v="3"/>
    <n v="1"/>
    <s v="Calle del Amparo"/>
    <s v="1"/>
    <n v="851"/>
    <n v="180000"/>
    <n v="3273"/>
    <x v="1"/>
    <x v="0"/>
    <x v="1"/>
    <m/>
    <n v="5.673333333333333E-2"/>
  </r>
  <r>
    <n v="18727"/>
    <n v="3015"/>
    <x v="44"/>
    <x v="44"/>
    <n v="55"/>
    <n v="50"/>
    <x v="0"/>
    <n v="1"/>
    <s v=""/>
    <s v="1"/>
    <n v="851"/>
    <n v="180000"/>
    <n v="3273"/>
    <x v="1"/>
    <x v="0"/>
    <x v="1"/>
    <m/>
    <n v="5.673333333333333E-2"/>
  </r>
  <r>
    <n v="20637"/>
    <n v="1105"/>
    <x v="98"/>
    <x v="98"/>
    <n v="40"/>
    <n v="38"/>
    <x v="0"/>
    <n v="1"/>
    <s v="Calle de Segovia"/>
    <s v="4"/>
    <n v="851"/>
    <n v="180000"/>
    <n v="4500"/>
    <x v="0"/>
    <x v="0"/>
    <x v="1"/>
    <m/>
    <n v="5.673333333333333E-2"/>
  </r>
  <r>
    <n v="21073"/>
    <n v="669"/>
    <x v="31"/>
    <x v="31"/>
    <n v="54"/>
    <n v="52"/>
    <x v="0"/>
    <n v="1"/>
    <s v="Paseo de las Delicias"/>
    <s v=""/>
    <n v="851"/>
    <n v="180000"/>
    <n v="3333"/>
    <x v="0"/>
    <x v="1"/>
    <x v="2"/>
    <m/>
    <n v="5.673333333333333E-2"/>
  </r>
  <r>
    <n v="6037"/>
    <n v="15705"/>
    <x v="46"/>
    <x v="46"/>
    <n v="88"/>
    <n v="80"/>
    <x v="3"/>
    <n v="2"/>
    <s v="Paseo Olivos"/>
    <s v="3"/>
    <n v="854"/>
    <n v="181000"/>
    <n v="2057"/>
    <x v="0"/>
    <x v="1"/>
    <x v="0"/>
    <m/>
    <n v="5.661878453038674E-2"/>
  </r>
  <r>
    <n v="8920"/>
    <n v="12822"/>
    <x v="58"/>
    <x v="58"/>
    <n v="56"/>
    <n v="53"/>
    <x v="0"/>
    <n v="1"/>
    <s v="Calle de Puentedeume"/>
    <s v="2"/>
    <n v="854"/>
    <n v="181000"/>
    <n v="3232"/>
    <x v="0"/>
    <x v="1"/>
    <x v="0"/>
    <m/>
    <n v="5.661878453038674E-2"/>
  </r>
  <r>
    <n v="10203"/>
    <n v="11539"/>
    <x v="47"/>
    <x v="47"/>
    <n v="71"/>
    <n v="66"/>
    <x v="3"/>
    <n v="1"/>
    <s v="Avenida de la Virgen del Carmen"/>
    <s v="3"/>
    <n v="854"/>
    <n v="181000"/>
    <n v="2549"/>
    <x v="1"/>
    <x v="0"/>
    <x v="0"/>
    <m/>
    <n v="5.661878453038674E-2"/>
  </r>
  <r>
    <n v="10296"/>
    <n v="11446"/>
    <x v="47"/>
    <x v="47"/>
    <n v="72"/>
    <n v="69"/>
    <x v="3"/>
    <n v="1"/>
    <s v="Calle Biosca"/>
    <s v="2"/>
    <n v="854"/>
    <n v="181000"/>
    <n v="2514"/>
    <x v="0"/>
    <x v="1"/>
    <x v="0"/>
    <b v="1"/>
    <n v="5.661878453038674E-2"/>
  </r>
  <r>
    <n v="13790"/>
    <n v="7952"/>
    <x v="4"/>
    <x v="4"/>
    <n v="80"/>
    <n v="76"/>
    <x v="3"/>
    <n v="1"/>
    <s v=""/>
    <s v="3"/>
    <n v="854"/>
    <n v="181000"/>
    <n v="2262"/>
    <x v="0"/>
    <x v="1"/>
    <x v="0"/>
    <m/>
    <n v="5.661878453038674E-2"/>
  </r>
  <r>
    <n v="20294"/>
    <n v="1448"/>
    <x v="31"/>
    <x v="31"/>
    <n v="84"/>
    <n v="76"/>
    <x v="1"/>
    <n v="1"/>
    <s v="Calle de Tomás Bretón"/>
    <s v="Bajo"/>
    <n v="854"/>
    <n v="181000"/>
    <n v="2155"/>
    <x v="0"/>
    <x v="0"/>
    <x v="0"/>
    <m/>
    <n v="5.661878453038674E-2"/>
  </r>
  <r>
    <n v="229"/>
    <n v="21513"/>
    <x v="27"/>
    <x v="27"/>
    <n v="80"/>
    <n v="65"/>
    <x v="3"/>
    <n v="1"/>
    <s v="Calle la Dolorosa"/>
    <s v="3"/>
    <n v="857"/>
    <n v="182000"/>
    <n v="2275"/>
    <x v="0"/>
    <x v="1"/>
    <x v="0"/>
    <m/>
    <n v="5.6505494505494504E-2"/>
  </r>
  <r>
    <n v="1534"/>
    <n v="20208"/>
    <x v="23"/>
    <x v="23"/>
    <n v="65"/>
    <n v="55"/>
    <x v="1"/>
    <n v="1"/>
    <s v="Escuela de Vallecas"/>
    <s v="8"/>
    <n v="857"/>
    <n v="182000"/>
    <n v="2800"/>
    <x v="0"/>
    <x v="1"/>
    <x v="0"/>
    <b v="1"/>
    <n v="5.6505494505494504E-2"/>
  </r>
  <r>
    <n v="2263"/>
    <n v="19479"/>
    <x v="73"/>
    <x v="73"/>
    <n v="100"/>
    <n v="85"/>
    <x v="3"/>
    <n v="2"/>
    <s v="Calle de Salvador Martínez"/>
    <s v="2"/>
    <n v="857"/>
    <n v="182000"/>
    <n v="1820"/>
    <x v="0"/>
    <x v="1"/>
    <x v="0"/>
    <m/>
    <n v="5.6505494505494504E-2"/>
  </r>
  <r>
    <n v="2553"/>
    <n v="19189"/>
    <x v="5"/>
    <x v="5"/>
    <n v="36"/>
    <n v="33"/>
    <x v="0"/>
    <n v="1"/>
    <s v="Calle de Alvarado"/>
    <s v="4"/>
    <n v="857"/>
    <n v="182000"/>
    <n v="5056"/>
    <x v="0"/>
    <x v="1"/>
    <x v="1"/>
    <m/>
    <n v="5.6505494505494504E-2"/>
  </r>
  <r>
    <n v="15809"/>
    <n v="5933"/>
    <x v="52"/>
    <x v="52"/>
    <n v="66"/>
    <n v="62"/>
    <x v="0"/>
    <n v="1"/>
    <s v="Calle de Antonio López"/>
    <s v="8"/>
    <n v="857"/>
    <n v="182000"/>
    <n v="2758"/>
    <x v="1"/>
    <x v="1"/>
    <x v="0"/>
    <m/>
    <n v="5.6505494505494504E-2"/>
  </r>
  <r>
    <n v="5619"/>
    <n v="16123"/>
    <x v="33"/>
    <x v="33"/>
    <n v="105"/>
    <n v="77"/>
    <x v="3"/>
    <n v="2"/>
    <s v="Calle TANGER"/>
    <s v="4"/>
    <n v="858"/>
    <n v="182100"/>
    <n v="1734"/>
    <x v="0"/>
    <x v="1"/>
    <x v="0"/>
    <m/>
    <n v="5.6540362438220755E-2"/>
  </r>
  <r>
    <n v="20212"/>
    <n v="1530"/>
    <x v="68"/>
    <x v="68"/>
    <n v="56"/>
    <n v="36"/>
    <x v="0"/>
    <n v="1"/>
    <s v="Calle del Labrador"/>
    <s v="3"/>
    <n v="858"/>
    <n v="182100"/>
    <n v="3252"/>
    <x v="1"/>
    <x v="0"/>
    <x v="0"/>
    <m/>
    <n v="5.6540362438220755E-2"/>
  </r>
  <r>
    <n v="1838"/>
    <n v="19904"/>
    <x v="0"/>
    <x v="0"/>
    <n v="76"/>
    <n v="62"/>
    <x v="0"/>
    <n v="1"/>
    <s v=""/>
    <s v="6"/>
    <n v="861"/>
    <n v="183000"/>
    <n v="2408"/>
    <x v="0"/>
    <x v="1"/>
    <x v="0"/>
    <b v="1"/>
    <n v="5.645901639344262E-2"/>
  </r>
  <r>
    <n v="5424"/>
    <n v="16318"/>
    <x v="6"/>
    <x v="6"/>
    <n v="106"/>
    <n v="80"/>
    <x v="3"/>
    <n v="1"/>
    <s v="Calle de Ramón Pérez de Áyala"/>
    <s v="3"/>
    <n v="861"/>
    <n v="183000"/>
    <n v="1726"/>
    <x v="0"/>
    <x v="1"/>
    <x v="0"/>
    <m/>
    <n v="5.645901639344262E-2"/>
  </r>
  <r>
    <n v="6111"/>
    <n v="15631"/>
    <x v="48"/>
    <x v="48"/>
    <n v="70"/>
    <n v="57"/>
    <x v="3"/>
    <n v="1"/>
    <s v="Calle Almazán"/>
    <s v="Bajo"/>
    <n v="861"/>
    <n v="183000"/>
    <n v="2614"/>
    <x v="0"/>
    <x v="1"/>
    <x v="1"/>
    <b v="1"/>
    <n v="5.645901639344262E-2"/>
  </r>
  <r>
    <n v="13214"/>
    <n v="8528"/>
    <x v="71"/>
    <x v="71"/>
    <n v="74"/>
    <n v="63"/>
    <x v="0"/>
    <n v="1"/>
    <s v="Calle de la Virgen del Puig"/>
    <s v="1"/>
    <n v="861"/>
    <n v="183000"/>
    <n v="2473"/>
    <x v="1"/>
    <x v="1"/>
    <x v="2"/>
    <b v="1"/>
    <n v="5.645901639344262E-2"/>
  </r>
  <r>
    <n v="13336"/>
    <n v="8406"/>
    <x v="64"/>
    <x v="64"/>
    <n v="55"/>
    <n v="50"/>
    <x v="2"/>
    <n v="1"/>
    <s v="Calle de san secundino"/>
    <s v="2"/>
    <n v="861"/>
    <n v="183000"/>
    <n v="3327"/>
    <x v="0"/>
    <x v="1"/>
    <x v="0"/>
    <m/>
    <n v="5.645901639344262E-2"/>
  </r>
  <r>
    <n v="13447"/>
    <n v="8295"/>
    <x v="64"/>
    <x v="64"/>
    <n v="53"/>
    <n v="48"/>
    <x v="1"/>
    <n v="1"/>
    <s v="Calle Gerardo Cordón"/>
    <s v="3"/>
    <n v="861"/>
    <n v="183000"/>
    <n v="3453"/>
    <x v="0"/>
    <x v="1"/>
    <x v="0"/>
    <b v="1"/>
    <n v="5.645901639344262E-2"/>
  </r>
  <r>
    <n v="13476"/>
    <n v="8266"/>
    <x v="60"/>
    <x v="60"/>
    <n v="80"/>
    <n v="72"/>
    <x v="0"/>
    <n v="1"/>
    <s v="Calle Gabasti"/>
    <s v="1"/>
    <n v="861"/>
    <n v="183000"/>
    <n v="2288"/>
    <x v="0"/>
    <x v="0"/>
    <x v="0"/>
    <m/>
    <n v="5.645901639344262E-2"/>
  </r>
  <r>
    <n v="6248"/>
    <n v="15494"/>
    <x v="51"/>
    <x v="51"/>
    <n v="60"/>
    <n v="56"/>
    <x v="1"/>
    <n v="1"/>
    <s v="Calle sebastián álvaro"/>
    <s v="2"/>
    <n v="862"/>
    <n v="183500"/>
    <n v="3058"/>
    <x v="0"/>
    <x v="1"/>
    <x v="0"/>
    <b v="1"/>
    <n v="5.6370572207084468E-2"/>
  </r>
  <r>
    <n v="192"/>
    <n v="21550"/>
    <x v="7"/>
    <x v="7"/>
    <n v="95"/>
    <n v="87"/>
    <x v="0"/>
    <n v="2"/>
    <s v="GODELLA"/>
    <s v="5"/>
    <n v="864"/>
    <n v="184000"/>
    <n v="1937"/>
    <x v="0"/>
    <x v="1"/>
    <x v="0"/>
    <b v="1"/>
    <n v="5.6347826086956522E-2"/>
  </r>
  <r>
    <n v="1315"/>
    <n v="20427"/>
    <x v="3"/>
    <x v="3"/>
    <n v="106"/>
    <n v="85"/>
    <x v="4"/>
    <n v="2"/>
    <s v="Plaza de la Convivencia"/>
    <s v="1"/>
    <n v="864"/>
    <n v="184000"/>
    <n v="1736"/>
    <x v="0"/>
    <x v="1"/>
    <x v="0"/>
    <b v="1"/>
    <n v="5.6347826086956522E-2"/>
  </r>
  <r>
    <n v="1564"/>
    <n v="20178"/>
    <x v="23"/>
    <x v="23"/>
    <n v="70"/>
    <n v="56"/>
    <x v="1"/>
    <n v="1"/>
    <s v="Avenida de la Gran Vía del Sureste"/>
    <s v="5"/>
    <n v="864"/>
    <n v="184000"/>
    <n v="2629"/>
    <x v="0"/>
    <x v="1"/>
    <x v="0"/>
    <m/>
    <n v="5.6347826086956522E-2"/>
  </r>
  <r>
    <n v="3041"/>
    <n v="18701"/>
    <x v="50"/>
    <x v="50"/>
    <n v="57"/>
    <n v="55"/>
    <x v="0"/>
    <n v="1"/>
    <s v="Panizo"/>
    <s v="Entreplanta exterior"/>
    <n v="864"/>
    <n v="184000"/>
    <n v="3228"/>
    <x v="0"/>
    <x v="0"/>
    <x v="0"/>
    <m/>
    <n v="5.6347826086956522E-2"/>
  </r>
  <r>
    <n v="10794"/>
    <n v="10948"/>
    <x v="47"/>
    <x v="47"/>
    <n v="74"/>
    <n v="63"/>
    <x v="0"/>
    <n v="1"/>
    <s v="Calle Totana"/>
    <s v="3"/>
    <n v="864"/>
    <n v="184000"/>
    <n v="2486"/>
    <x v="0"/>
    <x v="0"/>
    <x v="2"/>
    <m/>
    <n v="5.6347826086956522E-2"/>
  </r>
  <r>
    <n v="13850"/>
    <n v="7892"/>
    <x v="64"/>
    <x v="64"/>
    <n v="77"/>
    <n v="63"/>
    <x v="3"/>
    <n v="2"/>
    <s v="Calle del Poeta Blas de Otero"/>
    <s v=""/>
    <n v="864"/>
    <n v="184000"/>
    <n v="2390"/>
    <x v="0"/>
    <x v="1"/>
    <x v="0"/>
    <m/>
    <n v="5.6347826086956522E-2"/>
  </r>
  <r>
    <n v="5434"/>
    <n v="16308"/>
    <x v="2"/>
    <x v="2"/>
    <n v="77"/>
    <n v="69"/>
    <x v="0"/>
    <n v="2"/>
    <s v="Calle Puerto Alto"/>
    <s v="1"/>
    <n v="866"/>
    <n v="184500"/>
    <n v="2396"/>
    <x v="0"/>
    <x v="1"/>
    <x v="0"/>
    <m/>
    <n v="5.6325203252032517E-2"/>
  </r>
  <r>
    <n v="16"/>
    <n v="21726"/>
    <x v="13"/>
    <x v="13"/>
    <n v="115"/>
    <n v="88"/>
    <x v="3"/>
    <n v="1"/>
    <s v=""/>
    <s v="1"/>
    <n v="867"/>
    <n v="184900"/>
    <n v="1608"/>
    <x v="0"/>
    <x v="0"/>
    <x v="0"/>
    <m/>
    <n v="5.6268253109789078E-2"/>
  </r>
  <r>
    <n v="2100"/>
    <n v="19642"/>
    <x v="35"/>
    <x v="35"/>
    <n v="85"/>
    <n v="78"/>
    <x v="4"/>
    <n v="1"/>
    <s v="Avenida Cerro de los Ángeles"/>
    <s v="3"/>
    <n v="867"/>
    <n v="184950"/>
    <n v="2176"/>
    <x v="0"/>
    <x v="0"/>
    <x v="0"/>
    <m/>
    <n v="5.6253041362530412E-2"/>
  </r>
  <r>
    <n v="173"/>
    <n v="21569"/>
    <x v="18"/>
    <x v="18"/>
    <n v="95"/>
    <n v="90"/>
    <x v="3"/>
    <n v="1"/>
    <s v="Camino Leganés"/>
    <s v="2"/>
    <n v="868"/>
    <n v="185000"/>
    <n v="1947"/>
    <x v="0"/>
    <x v="0"/>
    <x v="0"/>
    <m/>
    <n v="5.6302702702702705E-2"/>
  </r>
  <r>
    <n v="732"/>
    <n v="21010"/>
    <x v="27"/>
    <x v="27"/>
    <n v="100"/>
    <n v="85"/>
    <x v="3"/>
    <n v="2"/>
    <s v="Calle Pan y Toros"/>
    <s v="4"/>
    <n v="868"/>
    <n v="185000"/>
    <n v="1850"/>
    <x v="0"/>
    <x v="1"/>
    <x v="0"/>
    <b v="1"/>
    <n v="5.6302702702702705E-2"/>
  </r>
  <r>
    <n v="1289"/>
    <n v="20453"/>
    <x v="23"/>
    <x v="23"/>
    <n v="60"/>
    <n v="50"/>
    <x v="1"/>
    <n v="1"/>
    <s v="Calle de la Pueblanueva"/>
    <s v="5"/>
    <n v="868"/>
    <n v="185000"/>
    <n v="3083"/>
    <x v="0"/>
    <x v="1"/>
    <x v="0"/>
    <m/>
    <n v="5.6302702702702705E-2"/>
  </r>
  <r>
    <n v="1402"/>
    <n v="20340"/>
    <x v="42"/>
    <x v="42"/>
    <n v="69"/>
    <n v="58"/>
    <x v="3"/>
    <n v="2"/>
    <s v="HUELGA"/>
    <s v="Bajo"/>
    <n v="868"/>
    <n v="185000"/>
    <n v="2681"/>
    <x v="0"/>
    <x v="1"/>
    <x v="0"/>
    <m/>
    <n v="5.6302702702702705E-2"/>
  </r>
  <r>
    <n v="1526"/>
    <n v="20216"/>
    <x v="3"/>
    <x v="3"/>
    <n v="93"/>
    <n v="83"/>
    <x v="3"/>
    <n v="2"/>
    <s v="Puentelarra"/>
    <s v="Bajo"/>
    <n v="868"/>
    <n v="185000"/>
    <n v="1989"/>
    <x v="0"/>
    <x v="1"/>
    <x v="0"/>
    <b v="1"/>
    <n v="5.6302702702702705E-2"/>
  </r>
  <r>
    <n v="2381"/>
    <n v="19361"/>
    <x v="49"/>
    <x v="49"/>
    <n v="76"/>
    <n v="71"/>
    <x v="3"/>
    <n v="1"/>
    <s v="Calle Estafeta"/>
    <s v="2"/>
    <n v="868"/>
    <n v="185000"/>
    <n v="2434"/>
    <x v="1"/>
    <x v="0"/>
    <x v="0"/>
    <m/>
    <n v="5.6302702702702705E-2"/>
  </r>
  <r>
    <n v="2392"/>
    <n v="19350"/>
    <x v="14"/>
    <x v="14"/>
    <n v="81"/>
    <n v="75"/>
    <x v="3"/>
    <n v="1"/>
    <s v="Calle Isabelita Usera"/>
    <s v="2"/>
    <n v="868"/>
    <n v="185000"/>
    <n v="2284"/>
    <x v="0"/>
    <x v="0"/>
    <x v="0"/>
    <m/>
    <n v="5.6302702702702705E-2"/>
  </r>
  <r>
    <n v="2403"/>
    <n v="19339"/>
    <x v="40"/>
    <x v="40"/>
    <n v="120"/>
    <n v="115"/>
    <x v="0"/>
    <n v="2"/>
    <s v="Paseo Santa María de la Cabeza"/>
    <s v="Bajo"/>
    <n v="868"/>
    <n v="185000"/>
    <n v="1542"/>
    <x v="0"/>
    <x v="0"/>
    <x v="0"/>
    <m/>
    <n v="5.6302702702702705E-2"/>
  </r>
  <r>
    <n v="2769"/>
    <n v="18973"/>
    <x v="69"/>
    <x v="69"/>
    <n v="73"/>
    <n v="61"/>
    <x v="3"/>
    <n v="1"/>
    <s v="Calle de los Mártires de la Ventilla"/>
    <s v="Bajo"/>
    <n v="868"/>
    <n v="185000"/>
    <n v="2534"/>
    <x v="0"/>
    <x v="0"/>
    <x v="0"/>
    <m/>
    <n v="5.6302702702702705E-2"/>
  </r>
  <r>
    <n v="3316"/>
    <n v="18426"/>
    <x v="30"/>
    <x v="30"/>
    <n v="40"/>
    <n v="30"/>
    <x v="2"/>
    <n v="1"/>
    <s v=""/>
    <s v="1"/>
    <n v="868"/>
    <n v="185000"/>
    <n v="4625"/>
    <x v="0"/>
    <x v="1"/>
    <x v="0"/>
    <m/>
    <n v="5.6302702702702705E-2"/>
  </r>
  <r>
    <n v="3375"/>
    <n v="18367"/>
    <x v="5"/>
    <x v="5"/>
    <n v="30"/>
    <n v="25"/>
    <x v="1"/>
    <n v="1"/>
    <s v="FEDERICO RUBIO Y GALI"/>
    <s v="Bajo"/>
    <n v="868"/>
    <n v="185000"/>
    <n v="6167"/>
    <x v="0"/>
    <x v="0"/>
    <x v="0"/>
    <b v="1"/>
    <n v="5.6302702702702705E-2"/>
  </r>
  <r>
    <n v="4704"/>
    <n v="17038"/>
    <x v="33"/>
    <x v="33"/>
    <n v="122"/>
    <n v="106"/>
    <x v="4"/>
    <n v="2"/>
    <s v="Avenida Pablo Neruda"/>
    <s v="6"/>
    <n v="868"/>
    <n v="185000"/>
    <n v="1516"/>
    <x v="0"/>
    <x v="1"/>
    <x v="0"/>
    <m/>
    <n v="5.6302702702702705E-2"/>
  </r>
  <r>
    <n v="5228"/>
    <n v="16514"/>
    <x v="9"/>
    <x v="9"/>
    <n v="95"/>
    <n v="90"/>
    <x v="0"/>
    <n v="1"/>
    <s v=""/>
    <s v="4"/>
    <n v="868"/>
    <n v="185000"/>
    <n v="1947"/>
    <x v="0"/>
    <x v="1"/>
    <x v="0"/>
    <m/>
    <n v="5.6302702702702705E-2"/>
  </r>
  <r>
    <n v="5523"/>
    <n v="16219"/>
    <x v="33"/>
    <x v="33"/>
    <n v="76"/>
    <n v="61"/>
    <x v="3"/>
    <n v="1"/>
    <s v="Calle Jadraque"/>
    <s v="1"/>
    <n v="868"/>
    <n v="185000"/>
    <n v="2434"/>
    <x v="0"/>
    <x v="0"/>
    <x v="0"/>
    <b v="1"/>
    <n v="5.6302702702702705E-2"/>
  </r>
  <r>
    <n v="5626"/>
    <n v="16116"/>
    <x v="6"/>
    <x v="6"/>
    <n v="90"/>
    <n v="74"/>
    <x v="3"/>
    <n v="2"/>
    <s v="Calle Mendívil"/>
    <s v="2"/>
    <n v="868"/>
    <n v="185000"/>
    <n v="2056"/>
    <x v="0"/>
    <x v="0"/>
    <x v="0"/>
    <m/>
    <n v="5.6302702702702705E-2"/>
  </r>
  <r>
    <n v="6345"/>
    <n v="15397"/>
    <x v="46"/>
    <x v="46"/>
    <n v="70"/>
    <n v="55"/>
    <x v="1"/>
    <n v="1"/>
    <s v="Calle Jaime Tercero"/>
    <s v="Bajo"/>
    <n v="868"/>
    <n v="185000"/>
    <n v="2643"/>
    <x v="0"/>
    <x v="1"/>
    <x v="0"/>
    <m/>
    <n v="5.6302702702702705E-2"/>
  </r>
  <r>
    <n v="6437"/>
    <n v="15305"/>
    <x v="45"/>
    <x v="45"/>
    <n v="75"/>
    <n v="73"/>
    <x v="3"/>
    <n v="1"/>
    <s v="Calle de Camarena"/>
    <s v="5"/>
    <n v="868"/>
    <n v="185000"/>
    <n v="2467"/>
    <x v="0"/>
    <x v="1"/>
    <x v="0"/>
    <b v="1"/>
    <n v="5.6302702702702705E-2"/>
  </r>
  <r>
    <n v="6454"/>
    <n v="15288"/>
    <x v="48"/>
    <x v="48"/>
    <n v="103"/>
    <n v="92"/>
    <x v="3"/>
    <n v="1"/>
    <s v="San Juan de Mata"/>
    <s v="Bajo"/>
    <n v="868"/>
    <n v="185000"/>
    <n v="1796"/>
    <x v="0"/>
    <x v="1"/>
    <x v="0"/>
    <b v="1"/>
    <n v="5.6302702702702705E-2"/>
  </r>
  <r>
    <n v="7468"/>
    <n v="14274"/>
    <x v="78"/>
    <x v="78"/>
    <n v="55"/>
    <n v="52"/>
    <x v="0"/>
    <n v="1"/>
    <s v="Calle de Artajona"/>
    <s v="1"/>
    <n v="868"/>
    <n v="185000"/>
    <n v="3364"/>
    <x v="0"/>
    <x v="1"/>
    <x v="0"/>
    <m/>
    <n v="5.6302702702702705E-2"/>
  </r>
  <r>
    <n v="8433"/>
    <n v="13309"/>
    <x v="58"/>
    <x v="58"/>
    <n v="56"/>
    <n v="52"/>
    <x v="0"/>
    <n v="1"/>
    <s v="Plaza de Padrón"/>
    <s v="5"/>
    <n v="868"/>
    <n v="185000"/>
    <n v="3304"/>
    <x v="1"/>
    <x v="1"/>
    <x v="0"/>
    <b v="1"/>
    <n v="5.6302702702702705E-2"/>
  </r>
  <r>
    <n v="8584"/>
    <n v="13158"/>
    <x v="58"/>
    <x v="58"/>
    <n v="56"/>
    <n v="53"/>
    <x v="0"/>
    <n v="1"/>
    <s v="Calle de Sarria"/>
    <s v="4"/>
    <n v="868"/>
    <n v="185000"/>
    <n v="3304"/>
    <x v="0"/>
    <x v="1"/>
    <x v="0"/>
    <m/>
    <n v="5.6302702702702705E-2"/>
  </r>
  <r>
    <n v="10206"/>
    <n v="11536"/>
    <x v="84"/>
    <x v="84"/>
    <n v="115"/>
    <n v="90"/>
    <x v="4"/>
    <n v="2"/>
    <s v="Calle Roquetas de Mar, Madrid"/>
    <s v="3"/>
    <n v="868"/>
    <n v="185000"/>
    <n v="1609"/>
    <x v="0"/>
    <x v="1"/>
    <x v="0"/>
    <m/>
    <n v="5.6302702702702705E-2"/>
  </r>
  <r>
    <n v="10508"/>
    <n v="11234"/>
    <x v="66"/>
    <x v="66"/>
    <n v="77"/>
    <n v="74"/>
    <x v="4"/>
    <n v="1"/>
    <s v="Calle Motilla del Palancar"/>
    <s v="3"/>
    <n v="868"/>
    <n v="185000"/>
    <n v="2403"/>
    <x v="1"/>
    <x v="1"/>
    <x v="0"/>
    <m/>
    <n v="5.6302702702702705E-2"/>
  </r>
  <r>
    <n v="10667"/>
    <n v="11075"/>
    <x v="97"/>
    <x v="97"/>
    <n v="60"/>
    <n v="47"/>
    <x v="2"/>
    <n v="1"/>
    <s v="Avenida Manoteras"/>
    <s v="1"/>
    <n v="868"/>
    <n v="185000"/>
    <n v="3083"/>
    <x v="0"/>
    <x v="1"/>
    <x v="0"/>
    <m/>
    <n v="5.6302702702702705E-2"/>
  </r>
  <r>
    <n v="10726"/>
    <n v="11016"/>
    <x v="76"/>
    <x v="76"/>
    <n v="78"/>
    <n v="73"/>
    <x v="3"/>
    <n v="1"/>
    <s v=""/>
    <s v="Bajo"/>
    <n v="868"/>
    <n v="185000"/>
    <n v="2372"/>
    <x v="0"/>
    <x v="2"/>
    <x v="2"/>
    <m/>
    <n v="5.6302702702702705E-2"/>
  </r>
  <r>
    <n v="11388"/>
    <n v="10354"/>
    <x v="105"/>
    <x v="105"/>
    <n v="34"/>
    <n v="30"/>
    <x v="1"/>
    <n v="1"/>
    <s v="Calle de Vallehermoso"/>
    <s v="4"/>
    <n v="868"/>
    <n v="185000"/>
    <n v="5441"/>
    <x v="0"/>
    <x v="1"/>
    <x v="1"/>
    <b v="1"/>
    <n v="5.6302702702702705E-2"/>
  </r>
  <r>
    <n v="11889"/>
    <n v="9853"/>
    <x v="79"/>
    <x v="79"/>
    <n v="30"/>
    <n v="28"/>
    <x v="2"/>
    <n v="1"/>
    <s v="Calle raimundo lulio"/>
    <s v="3"/>
    <n v="868"/>
    <n v="185000"/>
    <n v="6167"/>
    <x v="0"/>
    <x v="0"/>
    <x v="0"/>
    <m/>
    <n v="5.6302702702702705E-2"/>
  </r>
  <r>
    <n v="12838"/>
    <n v="8904"/>
    <x v="4"/>
    <x v="4"/>
    <n v="70"/>
    <n v="65"/>
    <x v="0"/>
    <n v="1"/>
    <s v=""/>
    <s v="5"/>
    <n v="868"/>
    <n v="185000"/>
    <n v="2643"/>
    <x v="0"/>
    <x v="1"/>
    <x v="0"/>
    <b v="1"/>
    <n v="5.6302702702702705E-2"/>
  </r>
  <r>
    <n v="13042"/>
    <n v="8700"/>
    <x v="34"/>
    <x v="34"/>
    <n v="80"/>
    <n v="70"/>
    <x v="3"/>
    <n v="1"/>
    <s v="Calle de Marcelino Roa Vázquez"/>
    <s v="2"/>
    <n v="868"/>
    <n v="185000"/>
    <n v="2312"/>
    <x v="1"/>
    <x v="0"/>
    <x v="0"/>
    <m/>
    <n v="5.6302702702702705E-2"/>
  </r>
  <r>
    <n v="13649"/>
    <n v="8093"/>
    <x v="34"/>
    <x v="34"/>
    <n v="107"/>
    <n v="78"/>
    <x v="3"/>
    <n v="1"/>
    <s v="san fidel"/>
    <s v="3"/>
    <n v="868"/>
    <n v="185000"/>
    <n v="1729"/>
    <x v="1"/>
    <x v="0"/>
    <x v="0"/>
    <m/>
    <n v="5.6302702702702705E-2"/>
  </r>
  <r>
    <n v="13898"/>
    <n v="7844"/>
    <x v="60"/>
    <x v="60"/>
    <n v="58"/>
    <n v="48"/>
    <x v="0"/>
    <n v="1"/>
    <s v="Calle de Zigia"/>
    <s v="Bajo"/>
    <n v="868"/>
    <n v="185000"/>
    <n v="3190"/>
    <x v="0"/>
    <x v="1"/>
    <x v="0"/>
    <b v="1"/>
    <n v="5.6302702702702705E-2"/>
  </r>
  <r>
    <n v="15888"/>
    <n v="5854"/>
    <x v="12"/>
    <x v="12"/>
    <n v="85"/>
    <n v="75"/>
    <x v="3"/>
    <n v="1"/>
    <s v=""/>
    <s v="2"/>
    <n v="868"/>
    <n v="185000"/>
    <n v="2176"/>
    <x v="1"/>
    <x v="1"/>
    <x v="0"/>
    <m/>
    <n v="5.6302702702702705E-2"/>
  </r>
  <r>
    <n v="15927"/>
    <n v="5815"/>
    <x v="10"/>
    <x v="10"/>
    <n v="85"/>
    <n v="83"/>
    <x v="3"/>
    <n v="1"/>
    <s v="Calle Doctor Zofío"/>
    <s v="1"/>
    <n v="868"/>
    <n v="185000"/>
    <n v="2176"/>
    <x v="0"/>
    <x v="0"/>
    <x v="0"/>
    <m/>
    <n v="5.6302702702702705E-2"/>
  </r>
  <r>
    <n v="16182"/>
    <n v="5560"/>
    <x v="32"/>
    <x v="32"/>
    <n v="88"/>
    <n v="74"/>
    <x v="3"/>
    <n v="1"/>
    <s v="Avenida de Abrantes"/>
    <s v="3"/>
    <n v="868"/>
    <n v="185000"/>
    <n v="2102"/>
    <x v="0"/>
    <x v="1"/>
    <x v="0"/>
    <m/>
    <n v="5.6302702702702705E-2"/>
  </r>
  <r>
    <n v="16211"/>
    <n v="5531"/>
    <x v="12"/>
    <x v="12"/>
    <n v="75"/>
    <n v="50"/>
    <x v="1"/>
    <n v="1"/>
    <s v=""/>
    <s v="Bajo"/>
    <n v="868"/>
    <n v="185000"/>
    <n v="2467"/>
    <x v="0"/>
    <x v="1"/>
    <x v="0"/>
    <b v="1"/>
    <n v="5.6302702702702705E-2"/>
  </r>
  <r>
    <n v="16517"/>
    <n v="5225"/>
    <x v="10"/>
    <x v="10"/>
    <n v="65"/>
    <n v="60"/>
    <x v="2"/>
    <n v="1"/>
    <s v="Calle de la Oca"/>
    <s v="2"/>
    <n v="868"/>
    <n v="185000"/>
    <n v="2846"/>
    <x v="0"/>
    <x v="1"/>
    <x v="0"/>
    <b v="1"/>
    <n v="5.6302702702702705E-2"/>
  </r>
  <r>
    <n v="16541"/>
    <n v="5201"/>
    <x v="12"/>
    <x v="12"/>
    <n v="90"/>
    <n v="80"/>
    <x v="3"/>
    <n v="1"/>
    <s v=""/>
    <s v="Bajo"/>
    <n v="868"/>
    <n v="185000"/>
    <n v="2056"/>
    <x v="0"/>
    <x v="0"/>
    <x v="0"/>
    <b v="1"/>
    <n v="5.6302702702702705E-2"/>
  </r>
  <r>
    <n v="16580"/>
    <n v="5162"/>
    <x v="39"/>
    <x v="39"/>
    <n v="85"/>
    <n v="76"/>
    <x v="3"/>
    <n v="1"/>
    <s v="Calle General Ricardos"/>
    <s v="1"/>
    <n v="868"/>
    <n v="185000"/>
    <n v="2176"/>
    <x v="0"/>
    <x v="1"/>
    <x v="1"/>
    <m/>
    <n v="5.6302702702702705E-2"/>
  </r>
  <r>
    <n v="17052"/>
    <n v="4690"/>
    <x v="22"/>
    <x v="22"/>
    <n v="84"/>
    <n v="72"/>
    <x v="3"/>
    <n v="1"/>
    <s v="Avenida de Nuestra Señora de Fátima, Madrid"/>
    <s v="2"/>
    <n v="868"/>
    <n v="185000"/>
    <n v="2202"/>
    <x v="1"/>
    <x v="1"/>
    <x v="0"/>
    <b v="1"/>
    <n v="5.6302702702702705E-2"/>
  </r>
  <r>
    <n v="17122"/>
    <n v="4620"/>
    <x v="12"/>
    <x v="12"/>
    <n v="100"/>
    <n v="95"/>
    <x v="3"/>
    <n v="1"/>
    <s v=""/>
    <s v="1"/>
    <n v="868"/>
    <n v="185000"/>
    <n v="1850"/>
    <x v="0"/>
    <x v="1"/>
    <x v="0"/>
    <m/>
    <n v="5.6302702702702705E-2"/>
  </r>
  <r>
    <n v="17611"/>
    <n v="4131"/>
    <x v="44"/>
    <x v="44"/>
    <n v="50"/>
    <n v="45"/>
    <x v="1"/>
    <n v="1"/>
    <s v=""/>
    <s v="Bajo"/>
    <n v="868"/>
    <n v="185000"/>
    <n v="3700"/>
    <x v="0"/>
    <x v="1"/>
    <x v="1"/>
    <m/>
    <n v="5.6302702702702705E-2"/>
  </r>
  <r>
    <n v="17967"/>
    <n v="3775"/>
    <x v="57"/>
    <x v="57"/>
    <n v="40"/>
    <n v="37"/>
    <x v="1"/>
    <n v="1"/>
    <s v="MOLINO DE VIENTO"/>
    <s v="Bajo"/>
    <n v="868"/>
    <n v="185000"/>
    <n v="4625"/>
    <x v="0"/>
    <x v="0"/>
    <x v="1"/>
    <m/>
    <n v="5.6302702702702705E-2"/>
  </r>
  <r>
    <n v="18269"/>
    <n v="3473"/>
    <x v="57"/>
    <x v="57"/>
    <n v="41"/>
    <n v="38"/>
    <x v="1"/>
    <n v="1"/>
    <s v="Calle Casto Plasencia"/>
    <s v="1"/>
    <n v="868"/>
    <n v="185000"/>
    <n v="4512"/>
    <x v="1"/>
    <x v="1"/>
    <x v="1"/>
    <m/>
    <n v="5.6302702702702705E-2"/>
  </r>
  <r>
    <n v="18918"/>
    <n v="2824"/>
    <x v="57"/>
    <x v="57"/>
    <n v="61"/>
    <n v="40"/>
    <x v="1"/>
    <n v="1"/>
    <s v="Calle Andrés Borrego"/>
    <s v=""/>
    <n v="868"/>
    <n v="185000"/>
    <n v="3033"/>
    <x v="1"/>
    <x v="0"/>
    <x v="2"/>
    <m/>
    <n v="5.6302702702702705E-2"/>
  </r>
  <r>
    <n v="20237"/>
    <n v="1505"/>
    <x v="11"/>
    <x v="11"/>
    <n v="53"/>
    <n v="43"/>
    <x v="3"/>
    <n v="1"/>
    <s v=""/>
    <s v="2"/>
    <n v="868"/>
    <n v="185000"/>
    <n v="3491"/>
    <x v="0"/>
    <x v="1"/>
    <x v="0"/>
    <m/>
    <n v="5.6302702702702705E-2"/>
  </r>
  <r>
    <n v="13532"/>
    <n v="8210"/>
    <x v="4"/>
    <x v="4"/>
    <n v="85"/>
    <n v="80"/>
    <x v="3"/>
    <n v="1"/>
    <s v=""/>
    <s v="2"/>
    <n v="870"/>
    <n v="185700"/>
    <n v="2185"/>
    <x v="1"/>
    <x v="0"/>
    <x v="0"/>
    <m/>
    <n v="5.6219709208400644E-2"/>
  </r>
  <r>
    <n v="1617"/>
    <n v="20125"/>
    <x v="3"/>
    <x v="3"/>
    <n v="115"/>
    <n v="95"/>
    <x v="4"/>
    <n v="2"/>
    <s v="Calle Diego Olivera Victorio"/>
    <s v="5"/>
    <n v="871"/>
    <n v="186000"/>
    <n v="1617"/>
    <x v="1"/>
    <x v="1"/>
    <x v="0"/>
    <m/>
    <n v="5.6193548387096774E-2"/>
  </r>
  <r>
    <n v="2054"/>
    <n v="19688"/>
    <x v="0"/>
    <x v="0"/>
    <n v="123"/>
    <n v="74"/>
    <x v="0"/>
    <n v="1"/>
    <s v="Urb. Periana"/>
    <s v="1"/>
    <n v="871"/>
    <n v="186000"/>
    <n v="1512"/>
    <x v="0"/>
    <x v="1"/>
    <x v="0"/>
    <b v="1"/>
    <n v="5.6193548387096774E-2"/>
  </r>
  <r>
    <n v="2459"/>
    <n v="19283"/>
    <x v="14"/>
    <x v="14"/>
    <n v="117"/>
    <n v="109"/>
    <x v="3"/>
    <n v="2"/>
    <s v="Calle Cristo de la Victoria"/>
    <s v="3"/>
    <n v="871"/>
    <n v="186000"/>
    <n v="1590"/>
    <x v="0"/>
    <x v="2"/>
    <x v="2"/>
    <m/>
    <n v="5.6193548387096774E-2"/>
  </r>
  <r>
    <n v="6570"/>
    <n v="15172"/>
    <x v="45"/>
    <x v="45"/>
    <n v="70"/>
    <n v="67"/>
    <x v="0"/>
    <n v="1"/>
    <s v=""/>
    <s v="1"/>
    <n v="871"/>
    <n v="186000"/>
    <n v="2657"/>
    <x v="0"/>
    <x v="0"/>
    <x v="0"/>
    <m/>
    <n v="5.6193548387096774E-2"/>
  </r>
  <r>
    <n v="13275"/>
    <n v="8467"/>
    <x v="34"/>
    <x v="34"/>
    <n v="80"/>
    <n v="70"/>
    <x v="3"/>
    <n v="1"/>
    <s v="Calle Breña"/>
    <s v="7"/>
    <n v="871"/>
    <n v="186000"/>
    <n v="2325"/>
    <x v="0"/>
    <x v="1"/>
    <x v="0"/>
    <m/>
    <n v="5.6193548387096774E-2"/>
  </r>
  <r>
    <n v="2556"/>
    <n v="19186"/>
    <x v="50"/>
    <x v="50"/>
    <n v="69"/>
    <n v="60"/>
    <x v="0"/>
    <n v="1"/>
    <s v="Calle Berruguete"/>
    <s v="2"/>
    <n v="874"/>
    <n v="187000"/>
    <n v="2710"/>
    <x v="1"/>
    <x v="0"/>
    <x v="0"/>
    <m/>
    <n v="5.60855614973262E-2"/>
  </r>
  <r>
    <n v="4343"/>
    <n v="17399"/>
    <x v="82"/>
    <x v="82"/>
    <n v="43"/>
    <n v="39"/>
    <x v="1"/>
    <n v="1"/>
    <s v="Avenida de la Ciudad de Barcelona"/>
    <s v="4"/>
    <n v="874"/>
    <n v="187000"/>
    <n v="4349"/>
    <x v="0"/>
    <x v="1"/>
    <x v="0"/>
    <m/>
    <n v="5.60855614973262E-2"/>
  </r>
  <r>
    <n v="4835"/>
    <n v="16907"/>
    <x v="2"/>
    <x v="2"/>
    <n v="98"/>
    <n v="61"/>
    <x v="3"/>
    <n v="2"/>
    <s v="Calle Puerto de Almansa"/>
    <s v="2"/>
    <n v="874"/>
    <n v="187000"/>
    <n v="1908"/>
    <x v="0"/>
    <x v="1"/>
    <x v="0"/>
    <m/>
    <n v="5.60855614973262E-2"/>
  </r>
  <r>
    <n v="5704"/>
    <n v="16038"/>
    <x v="2"/>
    <x v="2"/>
    <n v="93"/>
    <n v="87"/>
    <x v="3"/>
    <n v="1"/>
    <s v="Calle Encarnación González"/>
    <s v="1"/>
    <n v="874"/>
    <n v="187000"/>
    <n v="2011"/>
    <x v="0"/>
    <x v="0"/>
    <x v="0"/>
    <m/>
    <n v="5.60855614973262E-2"/>
  </r>
  <r>
    <n v="9936"/>
    <n v="11806"/>
    <x v="84"/>
    <x v="84"/>
    <n v="62"/>
    <n v="53"/>
    <x v="0"/>
    <n v="1"/>
    <s v=""/>
    <s v="Bajo"/>
    <n v="874"/>
    <n v="187000"/>
    <n v="3016"/>
    <x v="1"/>
    <x v="1"/>
    <x v="0"/>
    <m/>
    <n v="5.60855614973262E-2"/>
  </r>
  <r>
    <n v="10015"/>
    <n v="11727"/>
    <x v="47"/>
    <x v="47"/>
    <n v="67"/>
    <n v="65"/>
    <x v="0"/>
    <n v="1"/>
    <s v="Calle Santa Susana"/>
    <s v="2"/>
    <n v="874"/>
    <n v="187000"/>
    <n v="2791"/>
    <x v="0"/>
    <x v="1"/>
    <x v="0"/>
    <m/>
    <n v="5.60855614973262E-2"/>
  </r>
  <r>
    <n v="10377"/>
    <n v="11365"/>
    <x v="47"/>
    <x v="47"/>
    <n v="74"/>
    <n v="67"/>
    <x v="0"/>
    <n v="1"/>
    <s v="Calle Santa Susana"/>
    <s v="2"/>
    <n v="874"/>
    <n v="187000"/>
    <n v="2527"/>
    <x v="0"/>
    <x v="1"/>
    <x v="0"/>
    <b v="1"/>
    <n v="5.60855614973262E-2"/>
  </r>
  <r>
    <n v="10519"/>
    <n v="11223"/>
    <x v="47"/>
    <x v="47"/>
    <n v="74"/>
    <n v="60"/>
    <x v="0"/>
    <n v="1"/>
    <s v="Calle Santa Susana"/>
    <s v="2"/>
    <n v="874"/>
    <n v="187000"/>
    <n v="2527"/>
    <x v="0"/>
    <x v="1"/>
    <x v="0"/>
    <b v="1"/>
    <n v="5.60855614973262E-2"/>
  </r>
  <r>
    <n v="10820"/>
    <n v="10922"/>
    <x v="47"/>
    <x v="47"/>
    <n v="66"/>
    <n v="57"/>
    <x v="3"/>
    <n v="1"/>
    <s v="Biosca"/>
    <s v="2"/>
    <n v="874"/>
    <n v="187000"/>
    <n v="2833"/>
    <x v="0"/>
    <x v="1"/>
    <x v="0"/>
    <m/>
    <n v="5.60855614973262E-2"/>
  </r>
  <r>
    <n v="17047"/>
    <n v="4695"/>
    <x v="52"/>
    <x v="52"/>
    <n v="74"/>
    <n v="62"/>
    <x v="3"/>
    <n v="1"/>
    <s v="Paseo de Santa María de la Cabeza"/>
    <s v="4"/>
    <n v="876"/>
    <n v="187500"/>
    <n v="2534"/>
    <x v="1"/>
    <x v="1"/>
    <x v="0"/>
    <b v="1"/>
    <n v="5.6064000000000003E-2"/>
  </r>
  <r>
    <n v="2618"/>
    <n v="19124"/>
    <x v="24"/>
    <x v="24"/>
    <n v="53"/>
    <n v="32"/>
    <x v="1"/>
    <n v="1"/>
    <s v="Sorgo"/>
    <s v="Bajo"/>
    <n v="878"/>
    <n v="188000"/>
    <n v="3547"/>
    <x v="0"/>
    <x v="1"/>
    <x v="0"/>
    <b v="1"/>
    <n v="5.6042553191489361E-2"/>
  </r>
  <r>
    <n v="2619"/>
    <n v="19123"/>
    <x v="24"/>
    <x v="24"/>
    <n v="53"/>
    <n v="32"/>
    <x v="1"/>
    <n v="1"/>
    <s v="Sorgo"/>
    <s v="Bajo"/>
    <n v="878"/>
    <n v="188000"/>
    <n v="3547"/>
    <x v="0"/>
    <x v="1"/>
    <x v="0"/>
    <b v="1"/>
    <n v="5.6042553191489361E-2"/>
  </r>
  <r>
    <n v="4694"/>
    <n v="17048"/>
    <x v="2"/>
    <x v="2"/>
    <n v="104"/>
    <n v="94"/>
    <x v="0"/>
    <n v="1"/>
    <s v="Calle San Moisés"/>
    <s v="2"/>
    <n v="878"/>
    <n v="188000"/>
    <n v="1808"/>
    <x v="0"/>
    <x v="0"/>
    <x v="0"/>
    <m/>
    <n v="5.6042553191489361E-2"/>
  </r>
  <r>
    <n v="4804"/>
    <n v="16938"/>
    <x v="25"/>
    <x v="25"/>
    <n v="90"/>
    <n v="78"/>
    <x v="3"/>
    <n v="1"/>
    <s v="Avenida de Entrevias"/>
    <s v="3"/>
    <n v="878"/>
    <n v="188000"/>
    <n v="2089"/>
    <x v="0"/>
    <x v="1"/>
    <x v="0"/>
    <b v="1"/>
    <n v="5.6042553191489361E-2"/>
  </r>
  <r>
    <n v="5041"/>
    <n v="16701"/>
    <x v="33"/>
    <x v="33"/>
    <n v="110"/>
    <n v="80"/>
    <x v="3"/>
    <n v="2"/>
    <s v="Avenida Pablo Neruda"/>
    <s v="Bajo"/>
    <n v="878"/>
    <n v="188000"/>
    <n v="1709"/>
    <x v="0"/>
    <x v="1"/>
    <x v="0"/>
    <m/>
    <n v="5.6042553191489361E-2"/>
  </r>
  <r>
    <n v="6523"/>
    <n v="15219"/>
    <x v="51"/>
    <x v="51"/>
    <n v="70"/>
    <n v="57"/>
    <x v="3"/>
    <n v="1"/>
    <s v="Carretera de Boadilla del Monte"/>
    <s v="5"/>
    <n v="878"/>
    <n v="188000"/>
    <n v="2686"/>
    <x v="0"/>
    <x v="1"/>
    <x v="0"/>
    <m/>
    <n v="5.6042553191489361E-2"/>
  </r>
  <r>
    <n v="6701"/>
    <n v="15041"/>
    <x v="45"/>
    <x v="45"/>
    <n v="97"/>
    <n v="91"/>
    <x v="3"/>
    <n v="1"/>
    <s v="Paseo de Extremadura"/>
    <s v="1"/>
    <n v="878"/>
    <n v="188000"/>
    <n v="1938"/>
    <x v="0"/>
    <x v="1"/>
    <x v="0"/>
    <m/>
    <n v="5.6042553191489361E-2"/>
  </r>
  <r>
    <n v="12885"/>
    <n v="8857"/>
    <x v="64"/>
    <x v="64"/>
    <n v="86"/>
    <n v="70"/>
    <x v="3"/>
    <n v="1"/>
    <s v="Cuesta San Juan de la"/>
    <s v="4"/>
    <n v="878"/>
    <n v="188000"/>
    <n v="2186"/>
    <x v="0"/>
    <x v="0"/>
    <x v="0"/>
    <m/>
    <n v="5.6042553191489361E-2"/>
  </r>
  <r>
    <n v="12989"/>
    <n v="8753"/>
    <x v="34"/>
    <x v="34"/>
    <n v="87"/>
    <n v="78"/>
    <x v="3"/>
    <n v="1"/>
    <s v="Plaza la Orotava"/>
    <s v="5"/>
    <n v="878"/>
    <n v="188200"/>
    <n v="2163"/>
    <x v="0"/>
    <x v="1"/>
    <x v="0"/>
    <m/>
    <n v="5.5982996811902233E-2"/>
  </r>
  <r>
    <n v="9763"/>
    <n v="11979"/>
    <x v="47"/>
    <x v="47"/>
    <n v="78"/>
    <n v="64"/>
    <x v="3"/>
    <n v="1"/>
    <s v="Calle Yarumal"/>
    <s v="4"/>
    <n v="879"/>
    <n v="188400"/>
    <n v="2415"/>
    <x v="1"/>
    <x v="1"/>
    <x v="0"/>
    <m/>
    <n v="5.5987261146496818E-2"/>
  </r>
  <r>
    <n v="10217"/>
    <n v="11525"/>
    <x v="76"/>
    <x v="76"/>
    <n v="72"/>
    <n v="65"/>
    <x v="3"/>
    <n v="1"/>
    <s v=""/>
    <s v="4"/>
    <n v="879"/>
    <n v="188400"/>
    <n v="2617"/>
    <x v="0"/>
    <x v="1"/>
    <x v="2"/>
    <m/>
    <n v="5.5987261146496818E-2"/>
  </r>
  <r>
    <n v="10453"/>
    <n v="11289"/>
    <x v="47"/>
    <x v="47"/>
    <n v="78"/>
    <n v="64"/>
    <x v="3"/>
    <n v="1"/>
    <s v="Calle Yarumal"/>
    <s v="4"/>
    <n v="879"/>
    <n v="188400"/>
    <n v="2415"/>
    <x v="1"/>
    <x v="1"/>
    <x v="0"/>
    <m/>
    <n v="5.5987261146496818E-2"/>
  </r>
  <r>
    <n v="10454"/>
    <n v="11288"/>
    <x v="76"/>
    <x v="76"/>
    <n v="78"/>
    <n v="64"/>
    <x v="3"/>
    <n v="1"/>
    <s v=""/>
    <s v=""/>
    <n v="879"/>
    <n v="188400"/>
    <n v="2415"/>
    <x v="0"/>
    <x v="1"/>
    <x v="2"/>
    <m/>
    <n v="5.5987261146496818E-2"/>
  </r>
  <r>
    <n v="2127"/>
    <n v="19615"/>
    <x v="36"/>
    <x v="36"/>
    <n v="85"/>
    <n v="80"/>
    <x v="0"/>
    <n v="2"/>
    <s v="Calle Dodge"/>
    <s v="1"/>
    <n v="881"/>
    <n v="188999"/>
    <n v="2224"/>
    <x v="0"/>
    <x v="1"/>
    <x v="0"/>
    <m/>
    <n v="5.5936803898433328E-2"/>
  </r>
  <r>
    <n v="1901"/>
    <n v="19841"/>
    <x v="36"/>
    <x v="36"/>
    <n v="81"/>
    <n v="79"/>
    <x v="3"/>
    <n v="2"/>
    <s v="Calle de Oreja"/>
    <s v=""/>
    <n v="881"/>
    <n v="189000"/>
    <n v="2333"/>
    <x v="0"/>
    <x v="2"/>
    <x v="2"/>
    <m/>
    <n v="5.5936507936507937E-2"/>
  </r>
  <r>
    <n v="2272"/>
    <n v="19470"/>
    <x v="0"/>
    <x v="0"/>
    <n v="114"/>
    <n v="99"/>
    <x v="3"/>
    <n v="2"/>
    <s v="Urb. cartagena"/>
    <s v=""/>
    <n v="881"/>
    <n v="189000"/>
    <n v="1658"/>
    <x v="0"/>
    <x v="2"/>
    <x v="2"/>
    <b v="1"/>
    <n v="5.5936507936507937E-2"/>
  </r>
  <r>
    <n v="2425"/>
    <n v="19317"/>
    <x v="36"/>
    <x v="36"/>
    <n v="81"/>
    <n v="79"/>
    <x v="3"/>
    <n v="2"/>
    <s v="Calle de Oreja"/>
    <s v=""/>
    <n v="881"/>
    <n v="189000"/>
    <n v="2333"/>
    <x v="1"/>
    <x v="2"/>
    <x v="2"/>
    <m/>
    <n v="5.5936507936507937E-2"/>
  </r>
  <r>
    <n v="3270"/>
    <n v="18472"/>
    <x v="50"/>
    <x v="50"/>
    <n v="75"/>
    <n v="71"/>
    <x v="3"/>
    <n v="2"/>
    <s v="Calle Nenúfar"/>
    <s v="Entreplanta exterior"/>
    <n v="881"/>
    <n v="189000"/>
    <n v="2520"/>
    <x v="0"/>
    <x v="1"/>
    <x v="0"/>
    <m/>
    <n v="5.5936507936507937E-2"/>
  </r>
  <r>
    <n v="3354"/>
    <n v="18388"/>
    <x v="69"/>
    <x v="69"/>
    <n v="78"/>
    <n v="70"/>
    <x v="3"/>
    <n v="1"/>
    <s v="Calle de San Benito, Madrid"/>
    <s v="3"/>
    <n v="881"/>
    <n v="189000"/>
    <n v="2423"/>
    <x v="0"/>
    <x v="0"/>
    <x v="0"/>
    <m/>
    <n v="5.5936507936507937E-2"/>
  </r>
  <r>
    <n v="5341"/>
    <n v="16401"/>
    <x v="6"/>
    <x v="6"/>
    <n v="83"/>
    <n v="63"/>
    <x v="0"/>
    <n v="1"/>
    <s v="Calle Moreras"/>
    <s v="1"/>
    <n v="881"/>
    <n v="189000"/>
    <n v="2277"/>
    <x v="0"/>
    <x v="1"/>
    <x v="2"/>
    <m/>
    <n v="5.5936507936507937E-2"/>
  </r>
  <r>
    <n v="5382"/>
    <n v="16360"/>
    <x v="6"/>
    <x v="6"/>
    <n v="121"/>
    <n v="82"/>
    <x v="0"/>
    <n v="1"/>
    <s v="Calle Sierra de Segura"/>
    <s v="3"/>
    <n v="881"/>
    <n v="189000"/>
    <n v="1562"/>
    <x v="0"/>
    <x v="1"/>
    <x v="0"/>
    <m/>
    <n v="5.5936507936507937E-2"/>
  </r>
  <r>
    <n v="5597"/>
    <n v="16145"/>
    <x v="21"/>
    <x v="21"/>
    <n v="83"/>
    <n v="68"/>
    <x v="0"/>
    <n v="1"/>
    <s v="Higinio Rodríguez"/>
    <s v="3"/>
    <n v="881"/>
    <n v="189000"/>
    <n v="2277"/>
    <x v="0"/>
    <x v="1"/>
    <x v="0"/>
    <m/>
    <n v="5.5936507936507937E-2"/>
  </r>
  <r>
    <n v="5797"/>
    <n v="15945"/>
    <x v="28"/>
    <x v="28"/>
    <n v="80"/>
    <n v="67"/>
    <x v="4"/>
    <n v="1"/>
    <s v="Calle Arroyo de las Pilillas"/>
    <s v="2"/>
    <n v="881"/>
    <n v="189000"/>
    <n v="2362"/>
    <x v="1"/>
    <x v="1"/>
    <x v="2"/>
    <m/>
    <n v="5.5936507936507937E-2"/>
  </r>
  <r>
    <n v="6385"/>
    <n v="15357"/>
    <x v="43"/>
    <x v="43"/>
    <n v="80"/>
    <n v="75"/>
    <x v="3"/>
    <n v="1"/>
    <s v="Calle de José de Cadalso"/>
    <s v="2"/>
    <n v="881"/>
    <n v="189000"/>
    <n v="2362"/>
    <x v="0"/>
    <x v="1"/>
    <x v="0"/>
    <m/>
    <n v="5.5936507936507937E-2"/>
  </r>
  <r>
    <n v="8470"/>
    <n v="13272"/>
    <x v="59"/>
    <x v="59"/>
    <n v="63"/>
    <n v="58"/>
    <x v="0"/>
    <n v="1"/>
    <s v=""/>
    <s v=""/>
    <n v="881"/>
    <n v="189000"/>
    <n v="3000"/>
    <x v="1"/>
    <x v="1"/>
    <x v="2"/>
    <b v="1"/>
    <n v="5.5936507936507937E-2"/>
  </r>
  <r>
    <n v="8548"/>
    <n v="13194"/>
    <x v="65"/>
    <x v="65"/>
    <n v="53"/>
    <n v="50"/>
    <x v="0"/>
    <n v="1"/>
    <s v="Calle José Anduiza"/>
    <s v="3"/>
    <n v="881"/>
    <n v="189000"/>
    <n v="3566"/>
    <x v="1"/>
    <x v="0"/>
    <x v="0"/>
    <m/>
    <n v="5.5936507936507937E-2"/>
  </r>
  <r>
    <n v="9443"/>
    <n v="12299"/>
    <x v="59"/>
    <x v="59"/>
    <n v="62"/>
    <n v="50"/>
    <x v="0"/>
    <n v="1"/>
    <s v=""/>
    <s v="1"/>
    <n v="881"/>
    <n v="189000"/>
    <n v="3048"/>
    <x v="0"/>
    <x v="0"/>
    <x v="0"/>
    <m/>
    <n v="5.5936507936507937E-2"/>
  </r>
  <r>
    <n v="9461"/>
    <n v="12281"/>
    <x v="65"/>
    <x v="65"/>
    <n v="66"/>
    <n v="48"/>
    <x v="1"/>
    <n v="1"/>
    <s v="Calle Cerrillo"/>
    <s v="1"/>
    <n v="881"/>
    <n v="189000"/>
    <n v="2864"/>
    <x v="0"/>
    <x v="0"/>
    <x v="0"/>
    <m/>
    <n v="5.5936507936507937E-2"/>
  </r>
  <r>
    <n v="9611"/>
    <n v="12131"/>
    <x v="47"/>
    <x v="47"/>
    <n v="52"/>
    <n v="46"/>
    <x v="1"/>
    <n v="1"/>
    <s v="Calle del Mar Caspio"/>
    <s v="2"/>
    <n v="881"/>
    <n v="189000"/>
    <n v="3635"/>
    <x v="0"/>
    <x v="1"/>
    <x v="0"/>
    <m/>
    <n v="5.5936507936507937E-2"/>
  </r>
  <r>
    <n v="9765"/>
    <n v="11977"/>
    <x v="47"/>
    <x v="47"/>
    <n v="65"/>
    <n v="55"/>
    <x v="1"/>
    <n v="1"/>
    <s v="Calle Popayán"/>
    <s v="Bajo"/>
    <n v="881"/>
    <n v="189000"/>
    <n v="2908"/>
    <x v="0"/>
    <x v="2"/>
    <x v="0"/>
    <m/>
    <n v="5.5936507936507937E-2"/>
  </r>
  <r>
    <n v="11830"/>
    <n v="9912"/>
    <x v="105"/>
    <x v="105"/>
    <n v="40"/>
    <n v="35"/>
    <x v="2"/>
    <n v="1"/>
    <s v="Calle Esquilache"/>
    <s v="Bajo"/>
    <n v="881"/>
    <n v="189000"/>
    <n v="4725"/>
    <x v="0"/>
    <x v="0"/>
    <x v="1"/>
    <m/>
    <n v="5.5936507936507937E-2"/>
  </r>
  <r>
    <n v="12329"/>
    <n v="9413"/>
    <x v="92"/>
    <x v="92"/>
    <n v="22"/>
    <n v="19"/>
    <x v="1"/>
    <n v="1"/>
    <s v="Calle de Santa Engracia"/>
    <s v="3"/>
    <n v="881"/>
    <n v="189000"/>
    <n v="8591"/>
    <x v="0"/>
    <x v="0"/>
    <x v="1"/>
    <m/>
    <n v="5.5936507936507937E-2"/>
  </r>
  <r>
    <n v="12475"/>
    <n v="9267"/>
    <x v="81"/>
    <x v="81"/>
    <n v="39"/>
    <n v="33"/>
    <x v="1"/>
    <n v="1"/>
    <s v="Calle de Cristóbal Bordiú"/>
    <s v="2"/>
    <n v="881"/>
    <n v="189000"/>
    <n v="4846"/>
    <x v="0"/>
    <x v="0"/>
    <x v="1"/>
    <m/>
    <n v="5.5936507936507937E-2"/>
  </r>
  <r>
    <n v="13594"/>
    <n v="8148"/>
    <x v="34"/>
    <x v="34"/>
    <n v="75"/>
    <n v="69"/>
    <x v="3"/>
    <n v="1"/>
    <s v="Timoteo Domingo"/>
    <s v="3"/>
    <n v="881"/>
    <n v="189000"/>
    <n v="2520"/>
    <x v="0"/>
    <x v="0"/>
    <x v="0"/>
    <m/>
    <n v="5.5936507936507937E-2"/>
  </r>
  <r>
    <n v="13933"/>
    <n v="7809"/>
    <x v="64"/>
    <x v="64"/>
    <n v="52"/>
    <n v="48"/>
    <x v="0"/>
    <n v="1"/>
    <s v="Calle Montejurra"/>
    <s v=""/>
    <n v="881"/>
    <n v="189000"/>
    <n v="3635"/>
    <x v="1"/>
    <x v="0"/>
    <x v="0"/>
    <m/>
    <n v="5.5936507936507937E-2"/>
  </r>
  <r>
    <n v="13953"/>
    <n v="7789"/>
    <x v="34"/>
    <x v="34"/>
    <n v="94"/>
    <n v="78"/>
    <x v="3"/>
    <n v="1"/>
    <s v="Calle San Baldomero"/>
    <s v="2"/>
    <n v="881"/>
    <n v="189000"/>
    <n v="2011"/>
    <x v="0"/>
    <x v="1"/>
    <x v="0"/>
    <m/>
    <n v="5.5936507936507937E-2"/>
  </r>
  <r>
    <n v="16290"/>
    <n v="5452"/>
    <x v="17"/>
    <x v="17"/>
    <n v="83"/>
    <n v="65"/>
    <x v="0"/>
    <n v="2"/>
    <s v="Calle de la Duquesa de Tamames"/>
    <s v="3"/>
    <n v="881"/>
    <n v="189000"/>
    <n v="2277"/>
    <x v="0"/>
    <x v="1"/>
    <x v="0"/>
    <m/>
    <n v="5.5936507936507937E-2"/>
  </r>
  <r>
    <n v="16597"/>
    <n v="5145"/>
    <x v="12"/>
    <x v="12"/>
    <n v="65"/>
    <n v="60"/>
    <x v="0"/>
    <n v="1"/>
    <s v=""/>
    <s v="2"/>
    <n v="881"/>
    <n v="189000"/>
    <n v="2908"/>
    <x v="0"/>
    <x v="0"/>
    <x v="2"/>
    <m/>
    <n v="5.5936507936507937E-2"/>
  </r>
  <r>
    <n v="16725"/>
    <n v="5017"/>
    <x v="32"/>
    <x v="32"/>
    <n v="114"/>
    <n v="104"/>
    <x v="4"/>
    <n v="2"/>
    <s v="Via Lusitana"/>
    <s v="7"/>
    <n v="881"/>
    <n v="189000"/>
    <n v="1658"/>
    <x v="1"/>
    <x v="1"/>
    <x v="0"/>
    <m/>
    <n v="5.5936507936507937E-2"/>
  </r>
  <r>
    <n v="17064"/>
    <n v="4678"/>
    <x v="10"/>
    <x v="10"/>
    <n v="78"/>
    <n v="40"/>
    <x v="0"/>
    <n v="1"/>
    <s v="ÁNADE"/>
    <s v="Bajo"/>
    <n v="881"/>
    <n v="189000"/>
    <n v="2423"/>
    <x v="0"/>
    <x v="1"/>
    <x v="0"/>
    <m/>
    <n v="5.5936507936507937E-2"/>
  </r>
  <r>
    <n v="17503"/>
    <n v="4239"/>
    <x v="38"/>
    <x v="38"/>
    <n v="32"/>
    <n v="30"/>
    <x v="0"/>
    <n v="1"/>
    <s v="Calle de Zurita"/>
    <s v="3"/>
    <n v="881"/>
    <n v="189000"/>
    <n v="5906"/>
    <x v="0"/>
    <x v="0"/>
    <x v="1"/>
    <m/>
    <n v="5.5936507936507937E-2"/>
  </r>
  <r>
    <n v="17563"/>
    <n v="4179"/>
    <x v="91"/>
    <x v="91"/>
    <n v="40"/>
    <n v="35"/>
    <x v="0"/>
    <n v="1"/>
    <s v="Calle Ángel"/>
    <s v="3"/>
    <n v="881"/>
    <n v="189000"/>
    <n v="4725"/>
    <x v="1"/>
    <x v="0"/>
    <x v="0"/>
    <m/>
    <n v="5.5936507936507937E-2"/>
  </r>
  <r>
    <n v="18804"/>
    <n v="2938"/>
    <x v="91"/>
    <x v="91"/>
    <n v="40"/>
    <n v="35"/>
    <x v="0"/>
    <n v="1"/>
    <s v="Calle Ángel"/>
    <s v="3"/>
    <n v="881"/>
    <n v="189000"/>
    <n v="4725"/>
    <x v="1"/>
    <x v="0"/>
    <x v="0"/>
    <m/>
    <n v="5.5936507936507937E-2"/>
  </r>
  <r>
    <n v="18970"/>
    <n v="2772"/>
    <x v="91"/>
    <x v="91"/>
    <n v="40"/>
    <n v="35"/>
    <x v="0"/>
    <n v="1"/>
    <s v="Calle angel"/>
    <s v="3"/>
    <n v="881"/>
    <n v="189000"/>
    <n v="4725"/>
    <x v="1"/>
    <x v="0"/>
    <x v="0"/>
    <m/>
    <n v="5.5936507936507937E-2"/>
  </r>
  <r>
    <n v="20590"/>
    <n v="1152"/>
    <x v="98"/>
    <x v="98"/>
    <n v="65"/>
    <n v="55"/>
    <x v="0"/>
    <n v="1"/>
    <s v="Calle Santa Casilda"/>
    <s v="Semi-sótano exterior"/>
    <n v="881"/>
    <n v="189000"/>
    <n v="2908"/>
    <x v="0"/>
    <x v="0"/>
    <x v="0"/>
    <m/>
    <n v="5.5936507936507937E-2"/>
  </r>
  <r>
    <n v="20601"/>
    <n v="1141"/>
    <x v="53"/>
    <x v="53"/>
    <n v="49"/>
    <n v="36"/>
    <x v="1"/>
    <n v="1"/>
    <s v="Paseo Chopera"/>
    <s v="Bajo"/>
    <n v="881"/>
    <n v="189000"/>
    <n v="3857"/>
    <x v="0"/>
    <x v="1"/>
    <x v="0"/>
    <m/>
    <n v="5.5936507936507937E-2"/>
  </r>
  <r>
    <n v="20778"/>
    <n v="964"/>
    <x v="72"/>
    <x v="72"/>
    <n v="35"/>
    <n v="32"/>
    <x v="1"/>
    <n v="1"/>
    <s v="Calle de Canarias"/>
    <s v="Bajo"/>
    <n v="881"/>
    <n v="189000"/>
    <n v="5400"/>
    <x v="0"/>
    <x v="0"/>
    <x v="0"/>
    <m/>
    <n v="5.5936507936507937E-2"/>
  </r>
  <r>
    <n v="20934"/>
    <n v="808"/>
    <x v="53"/>
    <x v="53"/>
    <n v="53"/>
    <n v="43"/>
    <x v="0"/>
    <n v="1"/>
    <s v="Paseo de las Delicias"/>
    <s v="2"/>
    <n v="881"/>
    <n v="189000"/>
    <n v="3566"/>
    <x v="0"/>
    <x v="0"/>
    <x v="0"/>
    <m/>
    <n v="5.5936507936507937E-2"/>
  </r>
  <r>
    <n v="21164"/>
    <n v="578"/>
    <x v="48"/>
    <x v="48"/>
    <n v="80"/>
    <n v="75"/>
    <x v="0"/>
    <n v="1"/>
    <s v="Calle Alverja"/>
    <s v="5"/>
    <n v="881"/>
    <n v="189000"/>
    <n v="2362"/>
    <x v="1"/>
    <x v="1"/>
    <x v="0"/>
    <m/>
    <n v="5.5936507936507937E-2"/>
  </r>
  <r>
    <n v="5538"/>
    <n v="16204"/>
    <x v="6"/>
    <x v="6"/>
    <n v="91"/>
    <n v="78"/>
    <x v="3"/>
    <n v="1"/>
    <s v="Calle Emilio Ortuño"/>
    <s v="1"/>
    <n v="882"/>
    <n v="189500"/>
    <n v="2082"/>
    <x v="0"/>
    <x v="0"/>
    <x v="0"/>
    <m/>
    <n v="5.5852242744063321E-2"/>
  </r>
  <r>
    <n v="1313"/>
    <n v="20429"/>
    <x v="23"/>
    <x v="23"/>
    <n v="88"/>
    <n v="70"/>
    <x v="3"/>
    <n v="2"/>
    <s v="Calle Almonte"/>
    <s v="3"/>
    <n v="883"/>
    <n v="189800"/>
    <n v="2157"/>
    <x v="0"/>
    <x v="1"/>
    <x v="0"/>
    <m/>
    <n v="5.5827186512118016E-2"/>
  </r>
  <r>
    <n v="2346"/>
    <n v="19396"/>
    <x v="40"/>
    <x v="40"/>
    <n v="87"/>
    <n v="82"/>
    <x v="3"/>
    <n v="1"/>
    <s v="Calle MARCELO USERA"/>
    <s v="4"/>
    <n v="884"/>
    <n v="189890"/>
    <n v="2183"/>
    <x v="0"/>
    <x v="1"/>
    <x v="0"/>
    <m/>
    <n v="5.5863921217546998E-2"/>
  </r>
  <r>
    <n v="1239"/>
    <n v="20503"/>
    <x v="41"/>
    <x v="41"/>
    <n v="100"/>
    <n v="80"/>
    <x v="3"/>
    <n v="1"/>
    <s v="Calle San Ciriaco"/>
    <s v="3"/>
    <n v="884"/>
    <n v="189900"/>
    <n v="1899"/>
    <x v="0"/>
    <x v="1"/>
    <x v="0"/>
    <b v="1"/>
    <n v="5.5860979462875195E-2"/>
  </r>
  <r>
    <n v="5758"/>
    <n v="15984"/>
    <x v="77"/>
    <x v="77"/>
    <n v="85"/>
    <n v="75"/>
    <x v="3"/>
    <n v="1"/>
    <s v="Calle Pico de los Artilleros"/>
    <s v="Bajo"/>
    <n v="884"/>
    <n v="189900"/>
    <n v="2234"/>
    <x v="1"/>
    <x v="1"/>
    <x v="0"/>
    <b v="1"/>
    <n v="5.5860979462875195E-2"/>
  </r>
  <r>
    <n v="13655"/>
    <n v="8087"/>
    <x v="71"/>
    <x v="71"/>
    <n v="75"/>
    <n v="71"/>
    <x v="3"/>
    <n v="1"/>
    <s v=""/>
    <s v="Entreplanta exterior"/>
    <n v="884"/>
    <n v="189900"/>
    <n v="2532"/>
    <x v="0"/>
    <x v="1"/>
    <x v="0"/>
    <b v="1"/>
    <n v="5.5860979462875195E-2"/>
  </r>
  <r>
    <n v="18302"/>
    <n v="3440"/>
    <x v="57"/>
    <x v="57"/>
    <n v="77"/>
    <n v="72"/>
    <x v="1"/>
    <n v="1"/>
    <s v="Calle Don Felipe"/>
    <s v="Sótano exterior"/>
    <n v="884"/>
    <n v="189900"/>
    <n v="2466"/>
    <x v="0"/>
    <x v="1"/>
    <x v="0"/>
    <m/>
    <n v="5.5860979462875195E-2"/>
  </r>
  <r>
    <n v="21201"/>
    <n v="541"/>
    <x v="53"/>
    <x v="53"/>
    <n v="53"/>
    <n v="43"/>
    <x v="0"/>
    <n v="1"/>
    <s v="delicias"/>
    <s v="2"/>
    <n v="884"/>
    <n v="189900"/>
    <n v="3583"/>
    <x v="0"/>
    <x v="0"/>
    <x v="0"/>
    <m/>
    <n v="5.5860979462875195E-2"/>
  </r>
  <r>
    <n v="9838"/>
    <n v="11904"/>
    <x v="47"/>
    <x v="47"/>
    <n v="78"/>
    <n v="68"/>
    <x v="3"/>
    <n v="2"/>
    <s v="Azagra"/>
    <s v="5"/>
    <n v="884"/>
    <n v="189950"/>
    <n v="2435"/>
    <x v="1"/>
    <x v="1"/>
    <x v="0"/>
    <m/>
    <n v="5.5846275335614634E-2"/>
  </r>
  <r>
    <n v="2475"/>
    <n v="19267"/>
    <x v="40"/>
    <x v="40"/>
    <n v="75"/>
    <n v="60"/>
    <x v="0"/>
    <n v="1"/>
    <s v="Calle de Antonio López"/>
    <s v="2"/>
    <n v="884"/>
    <n v="189990"/>
    <n v="2533"/>
    <x v="0"/>
    <x v="0"/>
    <x v="0"/>
    <m/>
    <n v="5.58345176061898E-2"/>
  </r>
  <r>
    <n v="15045"/>
    <n v="6697"/>
    <x v="95"/>
    <x v="95"/>
    <n v="78"/>
    <n v="60"/>
    <x v="2"/>
    <n v="1"/>
    <s v=""/>
    <s v="Semi-sótano exterior"/>
    <n v="884"/>
    <n v="189999"/>
    <n v="2436"/>
    <x v="0"/>
    <x v="1"/>
    <x v="0"/>
    <m/>
    <n v="5.5831872799330523E-2"/>
  </r>
  <r>
    <n v="6"/>
    <n v="21736"/>
    <x v="18"/>
    <x v="18"/>
    <n v="120"/>
    <n v="100"/>
    <x v="5"/>
    <n v="2"/>
    <s v="Avenida Real de Pinto"/>
    <s v="1"/>
    <n v="884"/>
    <n v="190000"/>
    <n v="1583"/>
    <x v="0"/>
    <x v="0"/>
    <x v="0"/>
    <m/>
    <n v="5.583157894736842E-2"/>
  </r>
  <r>
    <n v="408"/>
    <n v="21334"/>
    <x v="18"/>
    <x v="18"/>
    <n v="105"/>
    <n v="95"/>
    <x v="3"/>
    <n v="2"/>
    <s v="Calle Transversal Sexta"/>
    <s v="2"/>
    <n v="884"/>
    <n v="190000"/>
    <n v="1810"/>
    <x v="0"/>
    <x v="1"/>
    <x v="0"/>
    <m/>
    <n v="5.583157894736842E-2"/>
  </r>
  <r>
    <n v="557"/>
    <n v="21185"/>
    <x v="18"/>
    <x v="18"/>
    <n v="90"/>
    <n v="85"/>
    <x v="3"/>
    <n v="1"/>
    <s v="Camino LEGANES"/>
    <s v="2"/>
    <n v="884"/>
    <n v="190000"/>
    <n v="2111"/>
    <x v="0"/>
    <x v="0"/>
    <x v="0"/>
    <m/>
    <n v="5.583157894736842E-2"/>
  </r>
  <r>
    <n v="1071"/>
    <n v="20671"/>
    <x v="41"/>
    <x v="41"/>
    <n v="101"/>
    <n v="96"/>
    <x v="3"/>
    <n v="1"/>
    <s v="Calle San Ciriaco"/>
    <s v="3"/>
    <n v="884"/>
    <n v="190000"/>
    <n v="1881"/>
    <x v="1"/>
    <x v="1"/>
    <x v="0"/>
    <m/>
    <n v="5.583157894736842E-2"/>
  </r>
  <r>
    <n v="1560"/>
    <n v="20182"/>
    <x v="23"/>
    <x v="23"/>
    <n v="56"/>
    <n v="42"/>
    <x v="1"/>
    <n v="1"/>
    <s v="Avenida del ensanche de vallecas"/>
    <s v="6"/>
    <n v="884"/>
    <n v="190000"/>
    <n v="3393"/>
    <x v="0"/>
    <x v="1"/>
    <x v="0"/>
    <m/>
    <n v="5.583157894736842E-2"/>
  </r>
  <r>
    <n v="1575"/>
    <n v="20167"/>
    <x v="23"/>
    <x v="23"/>
    <n v="70"/>
    <n v="60"/>
    <x v="1"/>
    <n v="1"/>
    <s v="Avenida del Ensanche de Vallecas"/>
    <s v="4"/>
    <n v="884"/>
    <n v="190000"/>
    <n v="2714"/>
    <x v="0"/>
    <x v="1"/>
    <x v="0"/>
    <m/>
    <n v="5.583157894736842E-2"/>
  </r>
  <r>
    <n v="1635"/>
    <n v="20107"/>
    <x v="42"/>
    <x v="42"/>
    <n v="85"/>
    <n v="80"/>
    <x v="0"/>
    <n v="1"/>
    <s v="Calle del Puerto de Porzuna"/>
    <s v="2"/>
    <n v="884"/>
    <n v="190000"/>
    <n v="2235"/>
    <x v="0"/>
    <x v="1"/>
    <x v="0"/>
    <m/>
    <n v="5.583157894736842E-2"/>
  </r>
  <r>
    <n v="1766"/>
    <n v="19976"/>
    <x v="23"/>
    <x v="23"/>
    <n v="130"/>
    <n v="70"/>
    <x v="0"/>
    <n v="2"/>
    <s v="Calle de Honrubia"/>
    <s v="Bajo"/>
    <n v="884"/>
    <n v="190000"/>
    <n v="1462"/>
    <x v="0"/>
    <x v="1"/>
    <x v="0"/>
    <b v="1"/>
    <n v="5.583157894736842E-2"/>
  </r>
  <r>
    <n v="1952"/>
    <n v="19790"/>
    <x v="73"/>
    <x v="73"/>
    <n v="114"/>
    <n v="110"/>
    <x v="3"/>
    <n v="3"/>
    <s v="Calle Albuñuelas"/>
    <s v="2"/>
    <n v="884"/>
    <n v="190000"/>
    <n v="1667"/>
    <x v="0"/>
    <x v="1"/>
    <x v="0"/>
    <m/>
    <n v="5.583157894736842E-2"/>
  </r>
  <r>
    <n v="2046"/>
    <n v="19696"/>
    <x v="73"/>
    <x v="73"/>
    <n v="114"/>
    <n v="112"/>
    <x v="3"/>
    <n v="2"/>
    <s v="Calle de Salvador Martínez"/>
    <s v="6"/>
    <n v="884"/>
    <n v="190000"/>
    <n v="1667"/>
    <x v="0"/>
    <x v="1"/>
    <x v="0"/>
    <m/>
    <n v="5.583157894736842E-2"/>
  </r>
  <r>
    <n v="2133"/>
    <n v="19609"/>
    <x v="15"/>
    <x v="15"/>
    <n v="120"/>
    <n v="100"/>
    <x v="4"/>
    <n v="2"/>
    <s v="Calle de Ferroviarios"/>
    <s v="1"/>
    <n v="884"/>
    <n v="190000"/>
    <n v="1583"/>
    <x v="1"/>
    <x v="0"/>
    <x v="0"/>
    <m/>
    <n v="5.583157894736842E-2"/>
  </r>
  <r>
    <n v="2159"/>
    <n v="19583"/>
    <x v="15"/>
    <x v="15"/>
    <n v="100"/>
    <n v="99"/>
    <x v="3"/>
    <n v="2"/>
    <s v="Calle de Ferroviarios"/>
    <s v="1"/>
    <n v="884"/>
    <n v="190000"/>
    <n v="1900"/>
    <x v="1"/>
    <x v="0"/>
    <x v="0"/>
    <m/>
    <n v="5.583157894736842E-2"/>
  </r>
  <r>
    <n v="2218"/>
    <n v="19524"/>
    <x v="49"/>
    <x v="49"/>
    <n v="95"/>
    <n v="85"/>
    <x v="3"/>
    <n v="1"/>
    <s v="Calle Alajate"/>
    <s v="3"/>
    <n v="884"/>
    <n v="190000"/>
    <n v="2000"/>
    <x v="0"/>
    <x v="1"/>
    <x v="0"/>
    <m/>
    <n v="5.583157894736842E-2"/>
  </r>
  <r>
    <n v="2689"/>
    <n v="19053"/>
    <x v="5"/>
    <x v="5"/>
    <n v="80"/>
    <n v="75"/>
    <x v="3"/>
    <n v="1"/>
    <s v="Calle María Ignacia"/>
    <s v="Entreplanta exterior"/>
    <n v="884"/>
    <n v="190000"/>
    <n v="2375"/>
    <x v="0"/>
    <x v="1"/>
    <x v="0"/>
    <b v="1"/>
    <n v="5.583157894736842E-2"/>
  </r>
  <r>
    <n v="3078"/>
    <n v="18664"/>
    <x v="24"/>
    <x v="24"/>
    <n v="65"/>
    <n v="60"/>
    <x v="0"/>
    <n v="1"/>
    <s v="Calle de las Almortas"/>
    <s v=""/>
    <n v="884"/>
    <n v="190000"/>
    <n v="2923"/>
    <x v="0"/>
    <x v="0"/>
    <x v="0"/>
    <b v="1"/>
    <n v="5.583157894736842E-2"/>
  </r>
  <r>
    <n v="3239"/>
    <n v="18503"/>
    <x v="5"/>
    <x v="5"/>
    <n v="75"/>
    <n v="70"/>
    <x v="3"/>
    <n v="1"/>
    <s v="Calle de Almansa"/>
    <s v="1"/>
    <n v="884"/>
    <n v="190000"/>
    <n v="2533"/>
    <x v="1"/>
    <x v="1"/>
    <x v="0"/>
    <b v="1"/>
    <n v="5.583157894736842E-2"/>
  </r>
  <r>
    <n v="3659"/>
    <n v="18083"/>
    <x v="5"/>
    <x v="5"/>
    <n v="90"/>
    <n v="82"/>
    <x v="1"/>
    <n v="2"/>
    <s v="Calle Topete, Madrid"/>
    <s v="Bajo"/>
    <n v="884"/>
    <n v="190000"/>
    <n v="2111"/>
    <x v="1"/>
    <x v="0"/>
    <x v="0"/>
    <b v="1"/>
    <n v="5.583157894736842E-2"/>
  </r>
  <r>
    <n v="4832"/>
    <n v="16910"/>
    <x v="6"/>
    <x v="6"/>
    <n v="96"/>
    <n v="90"/>
    <x v="3"/>
    <n v="1"/>
    <s v="José Paulete"/>
    <s v="Bajo"/>
    <n v="884"/>
    <n v="190000"/>
    <n v="1979"/>
    <x v="1"/>
    <x v="0"/>
    <x v="0"/>
    <m/>
    <n v="5.583157894736842E-2"/>
  </r>
  <r>
    <n v="4845"/>
    <n v="16897"/>
    <x v="8"/>
    <x v="8"/>
    <n v="110"/>
    <n v="90"/>
    <x v="3"/>
    <n v="1"/>
    <s v="Avenida Rafael Alberti"/>
    <s v="8"/>
    <n v="884"/>
    <n v="190000"/>
    <n v="1727"/>
    <x v="0"/>
    <x v="1"/>
    <x v="0"/>
    <b v="1"/>
    <n v="5.583157894736842E-2"/>
  </r>
  <r>
    <n v="5091"/>
    <n v="16651"/>
    <x v="6"/>
    <x v="6"/>
    <n v="80"/>
    <n v="70"/>
    <x v="0"/>
    <n v="2"/>
    <s v="Calle Monte Urgull"/>
    <s v="Bajo"/>
    <n v="884"/>
    <n v="190000"/>
    <n v="2375"/>
    <x v="0"/>
    <x v="1"/>
    <x v="0"/>
    <m/>
    <n v="5.583157894736842E-2"/>
  </r>
  <r>
    <n v="5438"/>
    <n v="16304"/>
    <x v="8"/>
    <x v="8"/>
    <n v="105"/>
    <n v="95"/>
    <x v="3"/>
    <n v="2"/>
    <s v="Calle Riojanos"/>
    <s v="8"/>
    <n v="884"/>
    <n v="190000"/>
    <n v="1810"/>
    <x v="0"/>
    <x v="1"/>
    <x v="0"/>
    <b v="1"/>
    <n v="5.583157894736842E-2"/>
  </r>
  <r>
    <n v="5702"/>
    <n v="16040"/>
    <x v="2"/>
    <x v="2"/>
    <n v="125"/>
    <n v="107"/>
    <x v="3"/>
    <n v="2"/>
    <s v="Calle del Puerto de Arlabán"/>
    <s v="3"/>
    <n v="884"/>
    <n v="190000"/>
    <n v="1520"/>
    <x v="0"/>
    <x v="0"/>
    <x v="0"/>
    <m/>
    <n v="5.583157894736842E-2"/>
  </r>
  <r>
    <n v="5957"/>
    <n v="15785"/>
    <x v="77"/>
    <x v="77"/>
    <n v="73"/>
    <n v="70"/>
    <x v="3"/>
    <n v="1"/>
    <s v="Calle del Corregidor Juan de Bobadilla"/>
    <s v="3"/>
    <n v="884"/>
    <n v="190000"/>
    <n v="2603"/>
    <x v="1"/>
    <x v="1"/>
    <x v="0"/>
    <m/>
    <n v="5.583157894736842E-2"/>
  </r>
  <r>
    <n v="6406"/>
    <n v="15336"/>
    <x v="45"/>
    <x v="45"/>
    <n v="88"/>
    <n v="80"/>
    <x v="3"/>
    <n v="1"/>
    <s v="Avenida del Padre Piquer"/>
    <s v="5"/>
    <n v="884"/>
    <n v="190000"/>
    <n v="2159"/>
    <x v="0"/>
    <x v="1"/>
    <x v="0"/>
    <m/>
    <n v="5.583157894736842E-2"/>
  </r>
  <r>
    <n v="7568"/>
    <n v="14174"/>
    <x v="78"/>
    <x v="78"/>
    <n v="55"/>
    <n v="52"/>
    <x v="0"/>
    <n v="1"/>
    <s v="ARTAJONA"/>
    <s v="1"/>
    <n v="884"/>
    <n v="190000"/>
    <n v="3455"/>
    <x v="0"/>
    <x v="1"/>
    <x v="0"/>
    <m/>
    <n v="5.583157894736842E-2"/>
  </r>
  <r>
    <n v="7592"/>
    <n v="14150"/>
    <x v="62"/>
    <x v="62"/>
    <n v="71"/>
    <n v="61"/>
    <x v="3"/>
    <n v="1"/>
    <s v=""/>
    <s v="Bajo"/>
    <n v="884"/>
    <n v="190000"/>
    <n v="2676"/>
    <x v="1"/>
    <x v="1"/>
    <x v="0"/>
    <b v="1"/>
    <n v="5.583157894736842E-2"/>
  </r>
  <r>
    <n v="8787"/>
    <n v="12955"/>
    <x v="59"/>
    <x v="59"/>
    <n v="90"/>
    <n v="74"/>
    <x v="3"/>
    <n v="1"/>
    <s v="Urb. Corcubión"/>
    <s v="Bajo"/>
    <n v="884"/>
    <n v="190000"/>
    <n v="2111"/>
    <x v="1"/>
    <x v="1"/>
    <x v="0"/>
    <b v="1"/>
    <n v="5.583157894736842E-2"/>
  </r>
  <r>
    <n v="8902"/>
    <n v="12840"/>
    <x v="58"/>
    <x v="58"/>
    <n v="56"/>
    <n v="50"/>
    <x v="0"/>
    <n v="1"/>
    <s v="Calle de Sarria"/>
    <s v="9"/>
    <n v="884"/>
    <n v="190000"/>
    <n v="3393"/>
    <x v="0"/>
    <x v="1"/>
    <x v="0"/>
    <b v="1"/>
    <n v="5.583157894736842E-2"/>
  </r>
  <r>
    <n v="8944"/>
    <n v="12798"/>
    <x v="89"/>
    <x v="89"/>
    <n v="60"/>
    <n v="55"/>
    <x v="0"/>
    <n v="1"/>
    <s v="Calle del Pico Balaitus"/>
    <s v="3"/>
    <n v="884"/>
    <n v="190000"/>
    <n v="3167"/>
    <x v="0"/>
    <x v="1"/>
    <x v="0"/>
    <m/>
    <n v="5.583157894736842E-2"/>
  </r>
  <r>
    <n v="8979"/>
    <n v="12763"/>
    <x v="59"/>
    <x v="59"/>
    <n v="90"/>
    <n v="80"/>
    <x v="3"/>
    <n v="1"/>
    <s v=""/>
    <s v="Bajo"/>
    <n v="884"/>
    <n v="190000"/>
    <n v="2111"/>
    <x v="1"/>
    <x v="1"/>
    <x v="0"/>
    <b v="1"/>
    <n v="5.583157894736842E-2"/>
  </r>
  <r>
    <n v="9237"/>
    <n v="12505"/>
    <x v="58"/>
    <x v="58"/>
    <n v="56"/>
    <n v="50"/>
    <x v="0"/>
    <n v="1"/>
    <s v="Calle de Celanova"/>
    <s v="3"/>
    <n v="884"/>
    <n v="190000"/>
    <n v="3393"/>
    <x v="0"/>
    <x v="1"/>
    <x v="0"/>
    <m/>
    <n v="5.583157894736842E-2"/>
  </r>
  <r>
    <n v="9379"/>
    <n v="12363"/>
    <x v="58"/>
    <x v="58"/>
    <n v="90"/>
    <n v="82"/>
    <x v="3"/>
    <n v="1"/>
    <s v="Plaza de Corcubión"/>
    <s v="Bajo"/>
    <n v="884"/>
    <n v="190000"/>
    <n v="2111"/>
    <x v="1"/>
    <x v="1"/>
    <x v="0"/>
    <b v="1"/>
    <n v="5.583157894736842E-2"/>
  </r>
  <r>
    <n v="11099"/>
    <n v="10643"/>
    <x v="79"/>
    <x v="79"/>
    <n v="44"/>
    <n v="34"/>
    <x v="0"/>
    <n v="1"/>
    <s v="Plaza de Olavide"/>
    <s v="5"/>
    <n v="884"/>
    <n v="190000"/>
    <n v="4318"/>
    <x v="1"/>
    <x v="0"/>
    <x v="0"/>
    <m/>
    <n v="5.583157894736842E-2"/>
  </r>
  <r>
    <n v="11700"/>
    <n v="10042"/>
    <x v="79"/>
    <x v="79"/>
    <n v="47"/>
    <n v="42"/>
    <x v="1"/>
    <n v="1"/>
    <s v="Calle General Alvarez de Castro"/>
    <s v="Bajo"/>
    <n v="884"/>
    <n v="190000"/>
    <n v="4043"/>
    <x v="0"/>
    <x v="1"/>
    <x v="1"/>
    <m/>
    <n v="5.583157894736842E-2"/>
  </r>
  <r>
    <n v="12436"/>
    <n v="9306"/>
    <x v="92"/>
    <x v="92"/>
    <n v="30"/>
    <n v="29"/>
    <x v="1"/>
    <n v="1"/>
    <s v="Calle MOREJON"/>
    <s v="2"/>
    <n v="884"/>
    <n v="190000"/>
    <n v="6333"/>
    <x v="0"/>
    <x v="0"/>
    <x v="1"/>
    <m/>
    <n v="5.583157894736842E-2"/>
  </r>
  <r>
    <n v="12839"/>
    <n v="8903"/>
    <x v="4"/>
    <x v="4"/>
    <n v="81"/>
    <n v="65"/>
    <x v="3"/>
    <n v="1"/>
    <s v=""/>
    <s v="2"/>
    <n v="884"/>
    <n v="190000"/>
    <n v="2346"/>
    <x v="0"/>
    <x v="0"/>
    <x v="0"/>
    <m/>
    <n v="5.583157894736842E-2"/>
  </r>
  <r>
    <n v="13432"/>
    <n v="8310"/>
    <x v="60"/>
    <x v="60"/>
    <n v="46"/>
    <n v="42"/>
    <x v="0"/>
    <n v="1"/>
    <s v="Calle ZIGIA"/>
    <s v="Bajo"/>
    <n v="884"/>
    <n v="190000"/>
    <n v="4130"/>
    <x v="0"/>
    <x v="0"/>
    <x v="0"/>
    <b v="1"/>
    <n v="5.583157894736842E-2"/>
  </r>
  <r>
    <n v="13724"/>
    <n v="8018"/>
    <x v="60"/>
    <x v="60"/>
    <n v="49"/>
    <n v="45"/>
    <x v="2"/>
    <n v="1"/>
    <s v="Calle Boldano"/>
    <s v="Bajo"/>
    <n v="884"/>
    <n v="190000"/>
    <n v="3878"/>
    <x v="0"/>
    <x v="0"/>
    <x v="0"/>
    <m/>
    <n v="5.583157894736842E-2"/>
  </r>
  <r>
    <n v="13935"/>
    <n v="7807"/>
    <x v="34"/>
    <x v="34"/>
    <n v="65"/>
    <n v="59"/>
    <x v="0"/>
    <n v="1"/>
    <s v="Calle Esteban Collantes"/>
    <s v="3"/>
    <n v="884"/>
    <n v="190000"/>
    <n v="2923"/>
    <x v="0"/>
    <x v="0"/>
    <x v="0"/>
    <m/>
    <n v="5.583157894736842E-2"/>
  </r>
  <r>
    <n v="15785"/>
    <n v="5957"/>
    <x v="10"/>
    <x v="10"/>
    <n v="91"/>
    <n v="60"/>
    <x v="0"/>
    <n v="2"/>
    <s v="Calle Alción"/>
    <s v="2"/>
    <n v="884"/>
    <n v="190000"/>
    <n v="2088"/>
    <x v="0"/>
    <x v="1"/>
    <x v="0"/>
    <m/>
    <n v="5.583157894736842E-2"/>
  </r>
  <r>
    <n v="16184"/>
    <n v="5558"/>
    <x v="12"/>
    <x v="12"/>
    <n v="120"/>
    <n v="100"/>
    <x v="4"/>
    <n v="1"/>
    <s v=""/>
    <s v="2"/>
    <n v="884"/>
    <n v="190000"/>
    <n v="1583"/>
    <x v="0"/>
    <x v="0"/>
    <x v="0"/>
    <m/>
    <n v="5.583157894736842E-2"/>
  </r>
  <r>
    <n v="16216"/>
    <n v="5526"/>
    <x v="39"/>
    <x v="39"/>
    <n v="70"/>
    <n v="68"/>
    <x v="3"/>
    <n v="1"/>
    <s v="Calle Benito Prieto"/>
    <s v="1"/>
    <n v="884"/>
    <n v="190000"/>
    <n v="2714"/>
    <x v="0"/>
    <x v="0"/>
    <x v="0"/>
    <m/>
    <n v="5.583157894736842E-2"/>
  </r>
  <r>
    <n v="16515"/>
    <n v="5227"/>
    <x v="10"/>
    <x v="10"/>
    <n v="80"/>
    <n v="75"/>
    <x v="3"/>
    <n v="1"/>
    <s v="Calle de Salvador Alonso"/>
    <s v="2"/>
    <n v="884"/>
    <n v="190000"/>
    <n v="2375"/>
    <x v="0"/>
    <x v="0"/>
    <x v="0"/>
    <m/>
    <n v="5.583157894736842E-2"/>
  </r>
  <r>
    <n v="16566"/>
    <n v="5176"/>
    <x v="39"/>
    <x v="39"/>
    <n v="81"/>
    <n v="80"/>
    <x v="2"/>
    <n v="1"/>
    <s v="Camino Viejo de Leganés"/>
    <s v="Entreplanta exterior"/>
    <n v="884"/>
    <n v="190000"/>
    <n v="2346"/>
    <x v="0"/>
    <x v="1"/>
    <x v="0"/>
    <m/>
    <n v="5.583157894736842E-2"/>
  </r>
  <r>
    <n v="16825"/>
    <n v="4917"/>
    <x v="1"/>
    <x v="1"/>
    <n v="59"/>
    <n v="41"/>
    <x v="1"/>
    <n v="1"/>
    <s v="Puerta Bonita"/>
    <s v="5"/>
    <n v="884"/>
    <n v="190000"/>
    <n v="3220"/>
    <x v="0"/>
    <x v="1"/>
    <x v="0"/>
    <m/>
    <n v="5.583157894736842E-2"/>
  </r>
  <r>
    <n v="16895"/>
    <n v="4847"/>
    <x v="32"/>
    <x v="32"/>
    <n v="81"/>
    <n v="76"/>
    <x v="3"/>
    <n v="1"/>
    <s v=""/>
    <s v="4"/>
    <n v="884"/>
    <n v="190000"/>
    <n v="2346"/>
    <x v="0"/>
    <x v="1"/>
    <x v="0"/>
    <b v="1"/>
    <n v="5.583157894736842E-2"/>
  </r>
  <r>
    <n v="17463"/>
    <n v="4279"/>
    <x v="91"/>
    <x v="91"/>
    <n v="47"/>
    <n v="41"/>
    <x v="1"/>
    <n v="1"/>
    <s v="Águila"/>
    <s v="Entreplanta interior"/>
    <n v="884"/>
    <n v="190000"/>
    <n v="4043"/>
    <x v="0"/>
    <x v="1"/>
    <x v="1"/>
    <m/>
    <n v="5.583157894736842E-2"/>
  </r>
  <r>
    <n v="18607"/>
    <n v="3135"/>
    <x v="91"/>
    <x v="91"/>
    <n v="47"/>
    <n v="43"/>
    <x v="1"/>
    <n v="1"/>
    <s v="Calle Águila"/>
    <s v="Bajo"/>
    <n v="884"/>
    <n v="190000"/>
    <n v="4043"/>
    <x v="0"/>
    <x v="1"/>
    <x v="0"/>
    <m/>
    <n v="5.583157894736842E-2"/>
  </r>
  <r>
    <n v="20217"/>
    <n v="1525"/>
    <x v="72"/>
    <x v="72"/>
    <n v="60"/>
    <n v="50"/>
    <x v="1"/>
    <n v="1"/>
    <s v="Calle del General Lacy"/>
    <s v="6"/>
    <n v="884"/>
    <n v="190000"/>
    <n v="3167"/>
    <x v="0"/>
    <x v="1"/>
    <x v="2"/>
    <m/>
    <n v="5.583157894736842E-2"/>
  </r>
  <r>
    <n v="20433"/>
    <n v="1309"/>
    <x v="31"/>
    <x v="31"/>
    <n v="59"/>
    <n v="55"/>
    <x v="0"/>
    <n v="2"/>
    <s v="Calle Párroco Eusebio Cuenca"/>
    <s v="Bajo"/>
    <n v="884"/>
    <n v="190000"/>
    <n v="3220"/>
    <x v="0"/>
    <x v="0"/>
    <x v="0"/>
    <m/>
    <n v="5.583157894736842E-2"/>
  </r>
  <r>
    <n v="20462"/>
    <n v="1280"/>
    <x v="31"/>
    <x v="31"/>
    <n v="59"/>
    <n v="45"/>
    <x v="0"/>
    <n v="2"/>
    <s v="Calle Párroco Eusebio Cuenca"/>
    <s v="Bajo"/>
    <n v="884"/>
    <n v="190000"/>
    <n v="3220"/>
    <x v="1"/>
    <x v="1"/>
    <x v="1"/>
    <m/>
    <n v="5.583157894736842E-2"/>
  </r>
  <r>
    <n v="20552"/>
    <n v="1190"/>
    <x v="68"/>
    <x v="68"/>
    <n v="35"/>
    <n v="30"/>
    <x v="2"/>
    <n v="1"/>
    <s v="Calle de las Penuelas"/>
    <s v="3"/>
    <n v="884"/>
    <n v="190000"/>
    <n v="5429"/>
    <x v="1"/>
    <x v="0"/>
    <x v="1"/>
    <m/>
    <n v="5.583157894736842E-2"/>
  </r>
  <r>
    <n v="20674"/>
    <n v="1068"/>
    <x v="53"/>
    <x v="53"/>
    <n v="61"/>
    <n v="56"/>
    <x v="0"/>
    <n v="1"/>
    <s v="Calle de Eugenio Sellés"/>
    <s v="Bajo"/>
    <n v="884"/>
    <n v="190000"/>
    <n v="3115"/>
    <x v="0"/>
    <x v="1"/>
    <x v="0"/>
    <b v="1"/>
    <n v="5.583157894736842E-2"/>
  </r>
  <r>
    <n v="20736"/>
    <n v="1006"/>
    <x v="31"/>
    <x v="31"/>
    <n v="67"/>
    <n v="55"/>
    <x v="0"/>
    <n v="2"/>
    <s v="Calle Párroco Eusebio Cuenca"/>
    <s v="Bajo"/>
    <n v="884"/>
    <n v="190000"/>
    <n v="2836"/>
    <x v="0"/>
    <x v="0"/>
    <x v="0"/>
    <m/>
    <n v="5.583157894736842E-2"/>
  </r>
  <r>
    <n v="3989"/>
    <n v="17753"/>
    <x v="88"/>
    <x v="88"/>
    <n v="60"/>
    <n v="50"/>
    <x v="1"/>
    <n v="1"/>
    <s v="Calle Martínez Corrochano"/>
    <s v=""/>
    <n v="886"/>
    <n v="190500"/>
    <n v="3175"/>
    <x v="0"/>
    <x v="1"/>
    <x v="2"/>
    <m/>
    <n v="5.5811023622047241E-2"/>
  </r>
  <r>
    <n v="4316"/>
    <n v="17426"/>
    <x v="88"/>
    <x v="88"/>
    <n v="50"/>
    <n v="47"/>
    <x v="1"/>
    <n v="1"/>
    <s v="Calle Martínez Corrochano"/>
    <s v="1"/>
    <n v="886"/>
    <n v="190500"/>
    <n v="3810"/>
    <x v="0"/>
    <x v="1"/>
    <x v="0"/>
    <m/>
    <n v="5.5811023622047241E-2"/>
  </r>
  <r>
    <n v="808"/>
    <n v="20934"/>
    <x v="19"/>
    <x v="19"/>
    <n v="75"/>
    <n v="67"/>
    <x v="0"/>
    <n v="1"/>
    <s v="Calle Lardero"/>
    <s v="Bajo"/>
    <n v="887"/>
    <n v="191000"/>
    <n v="2547"/>
    <x v="0"/>
    <x v="2"/>
    <x v="0"/>
    <m/>
    <n v="5.5727748691099477E-2"/>
  </r>
  <r>
    <n v="5576"/>
    <n v="16166"/>
    <x v="9"/>
    <x v="9"/>
    <n v="81"/>
    <n v="57"/>
    <x v="1"/>
    <n v="1"/>
    <s v=""/>
    <s v="4"/>
    <n v="887"/>
    <n v="191000"/>
    <n v="2358"/>
    <x v="0"/>
    <x v="1"/>
    <x v="0"/>
    <m/>
    <n v="5.5727748691099477E-2"/>
  </r>
  <r>
    <n v="8720"/>
    <n v="13022"/>
    <x v="58"/>
    <x v="58"/>
    <n v="52"/>
    <n v="50"/>
    <x v="0"/>
    <n v="1"/>
    <s v="Plaza de Corcubión"/>
    <s v="3"/>
    <n v="887"/>
    <n v="191000"/>
    <n v="3673"/>
    <x v="1"/>
    <x v="1"/>
    <x v="0"/>
    <m/>
    <n v="5.5727748691099477E-2"/>
  </r>
  <r>
    <n v="13928"/>
    <n v="7814"/>
    <x v="94"/>
    <x v="94"/>
    <n v="62"/>
    <n v="50"/>
    <x v="0"/>
    <n v="1"/>
    <s v="Calle Virgen del Val"/>
    <s v="4"/>
    <n v="887"/>
    <n v="191000"/>
    <n v="3081"/>
    <x v="1"/>
    <x v="1"/>
    <x v="2"/>
    <b v="1"/>
    <n v="5.5727748691099477E-2"/>
  </r>
  <r>
    <n v="2802"/>
    <n v="18940"/>
    <x v="30"/>
    <x v="30"/>
    <n v="55"/>
    <n v="40"/>
    <x v="0"/>
    <n v="1"/>
    <s v=""/>
    <s v="1"/>
    <n v="891"/>
    <n v="192000"/>
    <n v="3491"/>
    <x v="0"/>
    <x v="0"/>
    <x v="0"/>
    <m/>
    <n v="5.5687500000000001E-2"/>
  </r>
  <r>
    <n v="4508"/>
    <n v="17234"/>
    <x v="82"/>
    <x v="82"/>
    <n v="36"/>
    <n v="31"/>
    <x v="1"/>
    <n v="1"/>
    <s v="Calle Gutemberg"/>
    <s v="1"/>
    <n v="891"/>
    <n v="192000"/>
    <n v="5333"/>
    <x v="0"/>
    <x v="0"/>
    <x v="1"/>
    <m/>
    <n v="5.5687500000000001E-2"/>
  </r>
  <r>
    <n v="16734"/>
    <n v="5008"/>
    <x v="101"/>
    <x v="101"/>
    <n v="56"/>
    <n v="48"/>
    <x v="1"/>
    <n v="1"/>
    <s v="Avenida de la Peseta"/>
    <s v="1"/>
    <n v="891"/>
    <n v="192000"/>
    <n v="3429"/>
    <x v="0"/>
    <x v="1"/>
    <x v="0"/>
    <m/>
    <n v="5.5687500000000001E-2"/>
  </r>
  <r>
    <n v="20455"/>
    <n v="1287"/>
    <x v="68"/>
    <x v="68"/>
    <n v="65"/>
    <n v="51"/>
    <x v="1"/>
    <n v="1"/>
    <s v="Ercilla"/>
    <s v="Bajo"/>
    <n v="891"/>
    <n v="192000"/>
    <n v="2954"/>
    <x v="0"/>
    <x v="1"/>
    <x v="0"/>
    <b v="1"/>
    <n v="5.5687500000000001E-2"/>
  </r>
  <r>
    <n v="3050"/>
    <n v="18692"/>
    <x v="69"/>
    <x v="69"/>
    <n v="68"/>
    <n v="60"/>
    <x v="3"/>
    <n v="1"/>
    <s v="Calle Albendiego"/>
    <s v="1"/>
    <n v="892"/>
    <n v="192500"/>
    <n v="2831"/>
    <x v="1"/>
    <x v="0"/>
    <x v="0"/>
    <m/>
    <n v="5.5605194805194803E-2"/>
  </r>
  <r>
    <n v="2028"/>
    <n v="19714"/>
    <x v="14"/>
    <x v="14"/>
    <n v="59"/>
    <n v="58"/>
    <x v="1"/>
    <n v="1"/>
    <s v="FELIPE CASTRO"/>
    <s v="1"/>
    <n v="894"/>
    <n v="193000"/>
    <n v="3271"/>
    <x v="0"/>
    <x v="0"/>
    <x v="0"/>
    <m/>
    <n v="5.5585492227979275E-2"/>
  </r>
  <r>
    <n v="3661"/>
    <n v="18081"/>
    <x v="30"/>
    <x v="30"/>
    <n v="50"/>
    <n v="47"/>
    <x v="1"/>
    <n v="1"/>
    <s v=""/>
    <s v="Bajo"/>
    <n v="894"/>
    <n v="193000"/>
    <n v="3860"/>
    <x v="0"/>
    <x v="0"/>
    <x v="0"/>
    <m/>
    <n v="5.5585492227979275E-2"/>
  </r>
  <r>
    <n v="5715"/>
    <n v="16027"/>
    <x v="78"/>
    <x v="78"/>
    <n v="73"/>
    <n v="69"/>
    <x v="3"/>
    <n v="1"/>
    <s v="Calle Azuaga"/>
    <s v="2"/>
    <n v="894"/>
    <n v="193000"/>
    <n v="2644"/>
    <x v="0"/>
    <x v="2"/>
    <x v="0"/>
    <m/>
    <n v="5.5585492227979275E-2"/>
  </r>
  <r>
    <n v="7251"/>
    <n v="14491"/>
    <x v="78"/>
    <x v="78"/>
    <n v="73"/>
    <n v="69"/>
    <x v="3"/>
    <n v="1"/>
    <s v="Calle Azuaga"/>
    <s v="2"/>
    <n v="894"/>
    <n v="193000"/>
    <n v="2644"/>
    <x v="0"/>
    <x v="2"/>
    <x v="0"/>
    <m/>
    <n v="5.5585492227979275E-2"/>
  </r>
  <r>
    <n v="7413"/>
    <n v="14329"/>
    <x v="78"/>
    <x v="78"/>
    <n v="73"/>
    <n v="69"/>
    <x v="3"/>
    <n v="1"/>
    <s v="Calle Azuaga"/>
    <s v="2"/>
    <n v="894"/>
    <n v="193000"/>
    <n v="2644"/>
    <x v="0"/>
    <x v="0"/>
    <x v="0"/>
    <m/>
    <n v="5.5585492227979275E-2"/>
  </r>
  <r>
    <n v="7725"/>
    <n v="14017"/>
    <x v="78"/>
    <x v="78"/>
    <n v="73"/>
    <n v="69"/>
    <x v="3"/>
    <n v="1"/>
    <s v="Calle AZUAGA"/>
    <s v="2"/>
    <n v="894"/>
    <n v="193000"/>
    <n v="2644"/>
    <x v="0"/>
    <x v="0"/>
    <x v="0"/>
    <m/>
    <n v="5.5585492227979275E-2"/>
  </r>
  <r>
    <n v="822"/>
    <n v="20920"/>
    <x v="55"/>
    <x v="55"/>
    <n v="87"/>
    <n v="81"/>
    <x v="3"/>
    <n v="1"/>
    <s v=""/>
    <s v="2"/>
    <n v="897"/>
    <n v="194000"/>
    <n v="2230"/>
    <x v="0"/>
    <x v="0"/>
    <x v="0"/>
    <m/>
    <n v="5.548453608247423E-2"/>
  </r>
  <r>
    <n v="828"/>
    <n v="20914"/>
    <x v="41"/>
    <x v="41"/>
    <n v="85"/>
    <n v="81"/>
    <x v="3"/>
    <n v="1"/>
    <s v="Calle del Lago Van"/>
    <s v="2"/>
    <n v="897"/>
    <n v="194000"/>
    <n v="2282"/>
    <x v="0"/>
    <x v="0"/>
    <x v="0"/>
    <m/>
    <n v="5.548453608247423E-2"/>
  </r>
  <r>
    <n v="1226"/>
    <n v="20516"/>
    <x v="41"/>
    <x v="41"/>
    <n v="85"/>
    <n v="81"/>
    <x v="3"/>
    <n v="1"/>
    <s v="Calle del Lago Van"/>
    <s v="2"/>
    <n v="897"/>
    <n v="194000"/>
    <n v="2282"/>
    <x v="0"/>
    <x v="0"/>
    <x v="0"/>
    <m/>
    <n v="5.548453608247423E-2"/>
  </r>
  <r>
    <n v="2617"/>
    <n v="19125"/>
    <x v="24"/>
    <x v="24"/>
    <n v="53"/>
    <n v="36"/>
    <x v="1"/>
    <n v="1"/>
    <s v="Sorgo"/>
    <s v="1"/>
    <n v="897"/>
    <n v="194000"/>
    <n v="3660"/>
    <x v="0"/>
    <x v="1"/>
    <x v="0"/>
    <b v="1"/>
    <n v="5.548453608247423E-2"/>
  </r>
  <r>
    <n v="3456"/>
    <n v="18286"/>
    <x v="24"/>
    <x v="24"/>
    <n v="71"/>
    <n v="60"/>
    <x v="3"/>
    <n v="1"/>
    <s v="Paseo de la Dirección"/>
    <s v="4"/>
    <n v="897"/>
    <n v="194000"/>
    <n v="2732"/>
    <x v="0"/>
    <x v="0"/>
    <x v="0"/>
    <m/>
    <n v="5.548453608247423E-2"/>
  </r>
  <r>
    <n v="4479"/>
    <n v="17263"/>
    <x v="82"/>
    <x v="82"/>
    <n v="46"/>
    <n v="43"/>
    <x v="1"/>
    <n v="1"/>
    <s v="Avenida de la Ciudad de Barcelona"/>
    <s v="4"/>
    <n v="897"/>
    <n v="194000"/>
    <n v="4217"/>
    <x v="0"/>
    <x v="0"/>
    <x v="1"/>
    <m/>
    <n v="5.548453608247423E-2"/>
  </r>
  <r>
    <n v="5401"/>
    <n v="16341"/>
    <x v="2"/>
    <x v="2"/>
    <n v="68"/>
    <n v="60"/>
    <x v="3"/>
    <n v="1"/>
    <s v="Calle Puerto de la Bonaigua"/>
    <s v="1"/>
    <n v="897"/>
    <n v="194000"/>
    <n v="2853"/>
    <x v="0"/>
    <x v="0"/>
    <x v="1"/>
    <m/>
    <n v="5.548453608247423E-2"/>
  </r>
  <r>
    <n v="13427"/>
    <n v="8315"/>
    <x v="64"/>
    <x v="64"/>
    <n v="64"/>
    <n v="55"/>
    <x v="0"/>
    <n v="1"/>
    <s v="Calle de Ricardo Ortiz"/>
    <s v="1"/>
    <n v="897"/>
    <n v="194000"/>
    <n v="3031"/>
    <x v="0"/>
    <x v="1"/>
    <x v="0"/>
    <m/>
    <n v="5.548453608247423E-2"/>
  </r>
  <r>
    <n v="16180"/>
    <n v="5562"/>
    <x v="101"/>
    <x v="101"/>
    <n v="54"/>
    <n v="45"/>
    <x v="1"/>
    <n v="1"/>
    <s v="Avenida de la Peseta"/>
    <s v="2"/>
    <n v="897"/>
    <n v="194000"/>
    <n v="3593"/>
    <x v="0"/>
    <x v="1"/>
    <x v="0"/>
    <b v="1"/>
    <n v="5.548453608247423E-2"/>
  </r>
  <r>
    <n v="5"/>
    <n v="21737"/>
    <x v="18"/>
    <x v="18"/>
    <n v="126"/>
    <n v="114"/>
    <x v="4"/>
    <n v="2"/>
    <s v="geologia"/>
    <s v="3"/>
    <n v="901"/>
    <n v="195000"/>
    <n v="1548"/>
    <x v="0"/>
    <x v="0"/>
    <x v="0"/>
    <b v="1"/>
    <n v="5.5446153846153846E-2"/>
  </r>
  <r>
    <n v="12"/>
    <n v="21730"/>
    <x v="26"/>
    <x v="26"/>
    <n v="123"/>
    <n v="104"/>
    <x v="3"/>
    <n v="2"/>
    <s v="Calle de la Unanimidad"/>
    <s v="4"/>
    <n v="901"/>
    <n v="195000"/>
    <n v="1585"/>
    <x v="0"/>
    <x v="1"/>
    <x v="0"/>
    <m/>
    <n v="5.5446153846153846E-2"/>
  </r>
  <r>
    <n v="333"/>
    <n v="21409"/>
    <x v="26"/>
    <x v="26"/>
    <n v="75"/>
    <n v="73"/>
    <x v="0"/>
    <n v="2"/>
    <s v="Calle del Estroncio"/>
    <s v="Bajo"/>
    <n v="901"/>
    <n v="195000"/>
    <n v="2600"/>
    <x v="0"/>
    <x v="0"/>
    <x v="0"/>
    <b v="1"/>
    <n v="5.5446153846153846E-2"/>
  </r>
  <r>
    <n v="334"/>
    <n v="21408"/>
    <x v="18"/>
    <x v="18"/>
    <n v="120"/>
    <n v="105"/>
    <x v="3"/>
    <n v="1"/>
    <s v="Calle Doctor Pérez Domínguez"/>
    <s v="1"/>
    <n v="901"/>
    <n v="195000"/>
    <n v="1625"/>
    <x v="0"/>
    <x v="0"/>
    <x v="0"/>
    <m/>
    <n v="5.5446153846153846E-2"/>
  </r>
  <r>
    <n v="632"/>
    <n v="21110"/>
    <x v="26"/>
    <x v="26"/>
    <n v="108"/>
    <n v="86"/>
    <x v="3"/>
    <n v="2"/>
    <s v="Calle de la dulzura"/>
    <s v="3"/>
    <n v="901"/>
    <n v="195000"/>
    <n v="1806"/>
    <x v="0"/>
    <x v="1"/>
    <x v="0"/>
    <b v="1"/>
    <n v="5.5446153846153846E-2"/>
  </r>
  <r>
    <n v="1312"/>
    <n v="20430"/>
    <x v="20"/>
    <x v="20"/>
    <n v="87"/>
    <n v="71"/>
    <x v="0"/>
    <n v="2"/>
    <s v=""/>
    <s v="2"/>
    <n v="901"/>
    <n v="195000"/>
    <n v="2241"/>
    <x v="0"/>
    <x v="1"/>
    <x v="0"/>
    <b v="1"/>
    <n v="5.5446153846153846E-2"/>
  </r>
  <r>
    <n v="1449"/>
    <n v="20293"/>
    <x v="23"/>
    <x v="23"/>
    <n v="68"/>
    <n v="48"/>
    <x v="1"/>
    <n v="1"/>
    <s v="Avenida de la Gran Vía del Sureste"/>
    <s v="2"/>
    <n v="901"/>
    <n v="195000"/>
    <n v="2868"/>
    <x v="0"/>
    <x v="1"/>
    <x v="0"/>
    <m/>
    <n v="5.5446153846153846E-2"/>
  </r>
  <r>
    <n v="1624"/>
    <n v="20118"/>
    <x v="23"/>
    <x v="23"/>
    <n v="61"/>
    <n v="42"/>
    <x v="1"/>
    <n v="1"/>
    <s v="Calle Pueblanueva"/>
    <s v="1"/>
    <n v="901"/>
    <n v="195000"/>
    <n v="3197"/>
    <x v="0"/>
    <x v="1"/>
    <x v="0"/>
    <b v="1"/>
    <n v="5.5446153846153846E-2"/>
  </r>
  <r>
    <n v="1920"/>
    <n v="19822"/>
    <x v="14"/>
    <x v="14"/>
    <n v="120"/>
    <n v="100"/>
    <x v="4"/>
    <n v="2"/>
    <s v="CRISTO DE LA VICTORIA"/>
    <s v="1"/>
    <n v="901"/>
    <n v="195000"/>
    <n v="1625"/>
    <x v="0"/>
    <x v="0"/>
    <x v="0"/>
    <m/>
    <n v="5.5446153846153846E-2"/>
  </r>
  <r>
    <n v="2307"/>
    <n v="19435"/>
    <x v="35"/>
    <x v="35"/>
    <n v="80"/>
    <n v="78"/>
    <x v="3"/>
    <n v="1"/>
    <s v="Plaza Elíptica"/>
    <s v="2"/>
    <n v="901"/>
    <n v="195000"/>
    <n v="2438"/>
    <x v="0"/>
    <x v="1"/>
    <x v="0"/>
    <m/>
    <n v="5.5446153846153846E-2"/>
  </r>
  <r>
    <n v="2308"/>
    <n v="19434"/>
    <x v="35"/>
    <x v="35"/>
    <n v="80"/>
    <n v="78"/>
    <x v="3"/>
    <n v="1"/>
    <s v="Calle de Marcelo Usera"/>
    <s v="2"/>
    <n v="901"/>
    <n v="195000"/>
    <n v="2438"/>
    <x v="0"/>
    <x v="1"/>
    <x v="0"/>
    <m/>
    <n v="5.5446153846153846E-2"/>
  </r>
  <r>
    <n v="2838"/>
    <n v="18904"/>
    <x v="24"/>
    <x v="24"/>
    <n v="71"/>
    <n v="65"/>
    <x v="3"/>
    <n v="1"/>
    <s v="Calle Gonzalo Herrero"/>
    <s v="2"/>
    <n v="901"/>
    <n v="195000"/>
    <n v="2746"/>
    <x v="0"/>
    <x v="0"/>
    <x v="1"/>
    <m/>
    <n v="5.5446153846153846E-2"/>
  </r>
  <r>
    <n v="2842"/>
    <n v="18900"/>
    <x v="24"/>
    <x v="24"/>
    <n v="71"/>
    <n v="62"/>
    <x v="3"/>
    <n v="1"/>
    <s v="Calle Gonzalo Herrero"/>
    <s v="2"/>
    <n v="901"/>
    <n v="195000"/>
    <n v="2746"/>
    <x v="0"/>
    <x v="0"/>
    <x v="1"/>
    <m/>
    <n v="5.5446153846153846E-2"/>
  </r>
  <r>
    <n v="3109"/>
    <n v="18633"/>
    <x v="24"/>
    <x v="24"/>
    <n v="72"/>
    <n v="70"/>
    <x v="3"/>
    <n v="1"/>
    <s v="Calle Guindos"/>
    <s v="2"/>
    <n v="901"/>
    <n v="195000"/>
    <n v="2708"/>
    <x v="0"/>
    <x v="0"/>
    <x v="0"/>
    <m/>
    <n v="5.5446153846153846E-2"/>
  </r>
  <r>
    <n v="3613"/>
    <n v="18129"/>
    <x v="50"/>
    <x v="50"/>
    <n v="74"/>
    <n v="67"/>
    <x v="1"/>
    <n v="1"/>
    <s v="Calle Panizo"/>
    <s v="Entreplanta exterior"/>
    <n v="901"/>
    <n v="195000"/>
    <n v="2635"/>
    <x v="0"/>
    <x v="1"/>
    <x v="0"/>
    <m/>
    <n v="5.5446153846153846E-2"/>
  </r>
  <r>
    <n v="4902"/>
    <n v="16840"/>
    <x v="33"/>
    <x v="33"/>
    <n v="98"/>
    <n v="76"/>
    <x v="3"/>
    <n v="2"/>
    <s v="Avenida de pablo neruda"/>
    <s v="4"/>
    <n v="901"/>
    <n v="195000"/>
    <n v="1990"/>
    <x v="0"/>
    <x v="1"/>
    <x v="0"/>
    <m/>
    <n v="5.5446153846153846E-2"/>
  </r>
  <r>
    <n v="5034"/>
    <n v="16708"/>
    <x v="6"/>
    <x v="6"/>
    <n v="95"/>
    <n v="80"/>
    <x v="3"/>
    <n v="1"/>
    <s v="Calle Amadeo I"/>
    <s v="2"/>
    <n v="901"/>
    <n v="195000"/>
    <n v="2053"/>
    <x v="0"/>
    <x v="0"/>
    <x v="0"/>
    <m/>
    <n v="5.5446153846153846E-2"/>
  </r>
  <r>
    <n v="5161"/>
    <n v="16581"/>
    <x v="6"/>
    <x v="6"/>
    <n v="68"/>
    <n v="50"/>
    <x v="1"/>
    <n v="2"/>
    <s v="Calle Alfonso XIII"/>
    <s v="3"/>
    <n v="901"/>
    <n v="195000"/>
    <n v="2868"/>
    <x v="0"/>
    <x v="1"/>
    <x v="0"/>
    <m/>
    <n v="5.5446153846153846E-2"/>
  </r>
  <r>
    <n v="5905"/>
    <n v="15837"/>
    <x v="54"/>
    <x v="54"/>
    <n v="82"/>
    <n v="80"/>
    <x v="4"/>
    <n v="4"/>
    <s v="Calle de la Encomienda de Palacios"/>
    <s v="1"/>
    <n v="901"/>
    <n v="195000"/>
    <n v="2378"/>
    <x v="1"/>
    <x v="0"/>
    <x v="0"/>
    <m/>
    <n v="5.5446153846153846E-2"/>
  </r>
  <r>
    <n v="5989"/>
    <n v="15753"/>
    <x v="54"/>
    <x v="54"/>
    <n v="100"/>
    <n v="80"/>
    <x v="4"/>
    <n v="2"/>
    <s v="Calle de la Encomienda de Palacios"/>
    <s v="1"/>
    <n v="901"/>
    <n v="195000"/>
    <n v="1950"/>
    <x v="0"/>
    <x v="2"/>
    <x v="0"/>
    <m/>
    <n v="5.5446153846153846E-2"/>
  </r>
  <r>
    <n v="6330"/>
    <n v="15412"/>
    <x v="43"/>
    <x v="43"/>
    <n v="90"/>
    <n v="75"/>
    <x v="3"/>
    <n v="1"/>
    <s v="Avenida de la Aviación"/>
    <s v="6"/>
    <n v="901"/>
    <n v="195000"/>
    <n v="2167"/>
    <x v="0"/>
    <x v="1"/>
    <x v="0"/>
    <m/>
    <n v="5.5446153846153846E-2"/>
  </r>
  <r>
    <n v="6451"/>
    <n v="15291"/>
    <x v="46"/>
    <x v="46"/>
    <n v="73"/>
    <n v="63"/>
    <x v="3"/>
    <n v="1"/>
    <s v="Calle de la Industria"/>
    <s v="3"/>
    <n v="901"/>
    <n v="195000"/>
    <n v="2671"/>
    <x v="0"/>
    <x v="0"/>
    <x v="0"/>
    <m/>
    <n v="5.5446153846153846E-2"/>
  </r>
  <r>
    <n v="7446"/>
    <n v="14296"/>
    <x v="78"/>
    <x v="78"/>
    <n v="72"/>
    <n v="67"/>
    <x v="3"/>
    <n v="1"/>
    <s v="Calle de Villaamil"/>
    <s v="2"/>
    <n v="901"/>
    <n v="195000"/>
    <n v="2708"/>
    <x v="0"/>
    <x v="0"/>
    <x v="0"/>
    <m/>
    <n v="5.5446153846153846E-2"/>
  </r>
  <r>
    <n v="7525"/>
    <n v="14217"/>
    <x v="62"/>
    <x v="62"/>
    <n v="80"/>
    <n v="76"/>
    <x v="3"/>
    <n v="1"/>
    <s v=""/>
    <s v=""/>
    <n v="901"/>
    <n v="195000"/>
    <n v="2438"/>
    <x v="0"/>
    <x v="2"/>
    <x v="2"/>
    <m/>
    <n v="5.5446153846153846E-2"/>
  </r>
  <r>
    <n v="8545"/>
    <n v="13197"/>
    <x v="109"/>
    <x v="109"/>
    <n v="72"/>
    <n v="67"/>
    <x v="3"/>
    <n v="1"/>
    <s v="Calle de Carlos Morla Lynch"/>
    <s v="3"/>
    <n v="901"/>
    <n v="195000"/>
    <n v="2708"/>
    <x v="0"/>
    <x v="0"/>
    <x v="0"/>
    <m/>
    <n v="5.5446153846153846E-2"/>
  </r>
  <r>
    <n v="8579"/>
    <n v="13163"/>
    <x v="109"/>
    <x v="109"/>
    <n v="73"/>
    <n v="68"/>
    <x v="3"/>
    <n v="1"/>
    <s v="Calle del Soldado"/>
    <s v="4"/>
    <n v="901"/>
    <n v="195000"/>
    <n v="2671"/>
    <x v="0"/>
    <x v="0"/>
    <x v="0"/>
    <m/>
    <n v="5.5446153846153846E-2"/>
  </r>
  <r>
    <n v="10151"/>
    <n v="11591"/>
    <x v="47"/>
    <x v="47"/>
    <n v="65"/>
    <n v="48"/>
    <x v="3"/>
    <n v="1"/>
    <s v="Calle de López de Hoyos"/>
    <s v="1"/>
    <n v="901"/>
    <n v="195000"/>
    <n v="3000"/>
    <x v="0"/>
    <x v="1"/>
    <x v="0"/>
    <b v="1"/>
    <n v="5.5446153846153846E-2"/>
  </r>
  <r>
    <n v="10179"/>
    <n v="11563"/>
    <x v="66"/>
    <x v="66"/>
    <n v="58"/>
    <n v="52"/>
    <x v="0"/>
    <n v="1"/>
    <s v="Tribaldos 38"/>
    <s v="Bajo"/>
    <n v="901"/>
    <n v="195000"/>
    <n v="3362"/>
    <x v="0"/>
    <x v="1"/>
    <x v="0"/>
    <b v="1"/>
    <n v="5.5446153846153846E-2"/>
  </r>
  <r>
    <n v="10308"/>
    <n v="11434"/>
    <x v="47"/>
    <x v="47"/>
    <n v="55"/>
    <n v="47"/>
    <x v="0"/>
    <n v="1"/>
    <s v="Calle Francisco Palomo"/>
    <s v="5"/>
    <n v="901"/>
    <n v="195000"/>
    <n v="3545"/>
    <x v="0"/>
    <x v="1"/>
    <x v="0"/>
    <b v="1"/>
    <n v="5.5446153846153846E-2"/>
  </r>
  <r>
    <n v="12467"/>
    <n v="9275"/>
    <x v="92"/>
    <x v="92"/>
    <n v="47"/>
    <n v="36"/>
    <x v="1"/>
    <n v="1"/>
    <s v="Calle Ponce de León"/>
    <s v="Sótano"/>
    <n v="901"/>
    <n v="195000"/>
    <n v="4149"/>
    <x v="0"/>
    <x v="0"/>
    <x v="2"/>
    <m/>
    <n v="5.5446153846153846E-2"/>
  </r>
  <r>
    <n v="13414"/>
    <n v="8328"/>
    <x v="4"/>
    <x v="4"/>
    <n v="49"/>
    <n v="40"/>
    <x v="0"/>
    <n v="1"/>
    <s v=""/>
    <s v="Bajo"/>
    <n v="901"/>
    <n v="195000"/>
    <n v="3980"/>
    <x v="0"/>
    <x v="2"/>
    <x v="0"/>
    <m/>
    <n v="5.5446153846153846E-2"/>
  </r>
  <r>
    <n v="14756"/>
    <n v="6986"/>
    <x v="56"/>
    <x v="56"/>
    <n v="45"/>
    <n v="42"/>
    <x v="0"/>
    <n v="1"/>
    <s v="Calle Constancia"/>
    <s v="2"/>
    <n v="901"/>
    <n v="195000"/>
    <n v="4333"/>
    <x v="1"/>
    <x v="0"/>
    <x v="1"/>
    <m/>
    <n v="5.5446153846153846E-2"/>
  </r>
  <r>
    <n v="15889"/>
    <n v="5853"/>
    <x v="10"/>
    <x v="10"/>
    <n v="58"/>
    <n v="38"/>
    <x v="1"/>
    <n v="1"/>
    <s v="Calle de Arroyo de Valdecelada"/>
    <s v="3"/>
    <n v="901"/>
    <n v="195000"/>
    <n v="3362"/>
    <x v="0"/>
    <x v="1"/>
    <x v="0"/>
    <m/>
    <n v="5.5446153846153846E-2"/>
  </r>
  <r>
    <n v="16012"/>
    <n v="5730"/>
    <x v="52"/>
    <x v="52"/>
    <n v="68"/>
    <n v="63"/>
    <x v="0"/>
    <n v="1"/>
    <s v="Calle Inmaculada Concepción"/>
    <s v="3"/>
    <n v="901"/>
    <n v="195000"/>
    <n v="2868"/>
    <x v="1"/>
    <x v="1"/>
    <x v="0"/>
    <m/>
    <n v="5.5446153846153846E-2"/>
  </r>
  <r>
    <n v="16499"/>
    <n v="5243"/>
    <x v="1"/>
    <x v="1"/>
    <n v="60"/>
    <n v="58"/>
    <x v="0"/>
    <n v="1"/>
    <s v="Avenida de Oporto"/>
    <s v="1"/>
    <n v="901"/>
    <n v="195000"/>
    <n v="3250"/>
    <x v="0"/>
    <x v="1"/>
    <x v="0"/>
    <b v="1"/>
    <n v="5.5446153846153846E-2"/>
  </r>
  <r>
    <n v="16650"/>
    <n v="5092"/>
    <x v="17"/>
    <x v="17"/>
    <n v="132"/>
    <n v="105"/>
    <x v="0"/>
    <n v="1"/>
    <s v="Calle del Aguacate"/>
    <s v="3"/>
    <n v="901"/>
    <n v="195000"/>
    <n v="1477"/>
    <x v="0"/>
    <x v="0"/>
    <x v="0"/>
    <m/>
    <n v="5.5446153846153846E-2"/>
  </r>
  <r>
    <n v="16711"/>
    <n v="5031"/>
    <x v="32"/>
    <x v="32"/>
    <n v="84"/>
    <n v="78"/>
    <x v="3"/>
    <n v="1"/>
    <s v="Via Lusitana"/>
    <s v="Bajo"/>
    <n v="901"/>
    <n v="195000"/>
    <n v="2321"/>
    <x v="0"/>
    <x v="1"/>
    <x v="1"/>
    <m/>
    <n v="5.5446153846153846E-2"/>
  </r>
  <r>
    <n v="16716"/>
    <n v="5026"/>
    <x v="17"/>
    <x v="17"/>
    <n v="72"/>
    <n v="57"/>
    <x v="1"/>
    <n v="1"/>
    <s v="Avenida Carabanchel Alto"/>
    <s v="1"/>
    <n v="901"/>
    <n v="195000"/>
    <n v="2708"/>
    <x v="0"/>
    <x v="1"/>
    <x v="0"/>
    <b v="1"/>
    <n v="5.5446153846153846E-2"/>
  </r>
  <r>
    <n v="16955"/>
    <n v="4787"/>
    <x v="52"/>
    <x v="52"/>
    <n v="67"/>
    <n v="60"/>
    <x v="0"/>
    <n v="1"/>
    <s v="Calle de Antonio de Leyva"/>
    <s v="2"/>
    <n v="901"/>
    <n v="195000"/>
    <n v="2910"/>
    <x v="0"/>
    <x v="1"/>
    <x v="0"/>
    <m/>
    <n v="5.5446153846153846E-2"/>
  </r>
  <r>
    <n v="17201"/>
    <n v="4541"/>
    <x v="22"/>
    <x v="22"/>
    <n v="93"/>
    <n v="76"/>
    <x v="3"/>
    <n v="1"/>
    <s v="Calle Reinosa"/>
    <s v="1"/>
    <n v="901"/>
    <n v="195000"/>
    <n v="2097"/>
    <x v="0"/>
    <x v="0"/>
    <x v="0"/>
    <m/>
    <n v="5.5446153846153846E-2"/>
  </r>
  <r>
    <n v="17580"/>
    <n v="4162"/>
    <x v="44"/>
    <x v="44"/>
    <n v="37"/>
    <n v="33"/>
    <x v="0"/>
    <n v="1"/>
    <s v=""/>
    <s v="2"/>
    <n v="901"/>
    <n v="195000"/>
    <n v="5270"/>
    <x v="0"/>
    <x v="0"/>
    <x v="1"/>
    <m/>
    <n v="5.5446153846153846E-2"/>
  </r>
  <r>
    <n v="17648"/>
    <n v="4094"/>
    <x v="44"/>
    <x v="44"/>
    <n v="47"/>
    <n v="35"/>
    <x v="2"/>
    <n v="1"/>
    <s v=""/>
    <s v="Bajo"/>
    <n v="901"/>
    <n v="195000"/>
    <n v="4149"/>
    <x v="0"/>
    <x v="1"/>
    <x v="0"/>
    <m/>
    <n v="5.5446153846153846E-2"/>
  </r>
  <r>
    <n v="18144"/>
    <n v="3598"/>
    <x v="87"/>
    <x v="87"/>
    <n v="37"/>
    <n v="35"/>
    <x v="1"/>
    <n v="1"/>
    <s v="Calle Churruca"/>
    <s v="4"/>
    <n v="901"/>
    <n v="195000"/>
    <n v="5270"/>
    <x v="0"/>
    <x v="1"/>
    <x v="1"/>
    <b v="1"/>
    <n v="5.5446153846153846E-2"/>
  </r>
  <r>
    <n v="18836"/>
    <n v="2906"/>
    <x v="38"/>
    <x v="38"/>
    <n v="45"/>
    <n v="28"/>
    <x v="1"/>
    <n v="1"/>
    <s v="Calle de San Ildefonso"/>
    <s v=""/>
    <n v="901"/>
    <n v="195000"/>
    <n v="4333"/>
    <x v="0"/>
    <x v="0"/>
    <x v="2"/>
    <m/>
    <n v="5.5446153846153846E-2"/>
  </r>
  <r>
    <n v="20979"/>
    <n v="763"/>
    <x v="53"/>
    <x v="53"/>
    <n v="53"/>
    <n v="48"/>
    <x v="3"/>
    <n v="1"/>
    <s v="Calle Alejandro Saint Aubin"/>
    <s v="1"/>
    <n v="901"/>
    <n v="195000"/>
    <n v="3679"/>
    <x v="1"/>
    <x v="1"/>
    <x v="0"/>
    <b v="1"/>
    <n v="5.5446153846153846E-2"/>
  </r>
  <r>
    <n v="21019"/>
    <n v="723"/>
    <x v="53"/>
    <x v="53"/>
    <n v="53"/>
    <n v="48"/>
    <x v="3"/>
    <n v="1"/>
    <s v="Calle Alejandro Saint Aubin"/>
    <s v="1"/>
    <n v="901"/>
    <n v="195000"/>
    <n v="3679"/>
    <x v="1"/>
    <x v="1"/>
    <x v="0"/>
    <b v="1"/>
    <n v="5.5446153846153846E-2"/>
  </r>
  <r>
    <n v="21470"/>
    <n v="272"/>
    <x v="46"/>
    <x v="46"/>
    <n v="90"/>
    <n v="80"/>
    <x v="3"/>
    <n v="1"/>
    <s v="Calle de Aramis"/>
    <s v="2"/>
    <n v="901"/>
    <n v="195000"/>
    <n v="2167"/>
    <x v="0"/>
    <x v="0"/>
    <x v="0"/>
    <m/>
    <n v="5.5446153846153846E-2"/>
  </r>
  <r>
    <n v="2620"/>
    <n v="19122"/>
    <x v="24"/>
    <x v="24"/>
    <n v="53"/>
    <n v="39"/>
    <x v="1"/>
    <n v="1"/>
    <s v="Sorgo"/>
    <s v="1"/>
    <n v="902"/>
    <n v="195500"/>
    <n v="3689"/>
    <x v="0"/>
    <x v="1"/>
    <x v="0"/>
    <b v="1"/>
    <n v="5.5365728900255755E-2"/>
  </r>
  <r>
    <n v="6013"/>
    <n v="15729"/>
    <x v="46"/>
    <x v="46"/>
    <n v="88"/>
    <n v="76"/>
    <x v="0"/>
    <n v="1"/>
    <s v="Calle Navas del Rey"/>
    <s v="3"/>
    <n v="904"/>
    <n v="196000"/>
    <n v="2227"/>
    <x v="0"/>
    <x v="0"/>
    <x v="0"/>
    <m/>
    <n v="5.5346938775510203E-2"/>
  </r>
  <r>
    <n v="17789"/>
    <n v="3953"/>
    <x v="38"/>
    <x v="38"/>
    <n v="26"/>
    <n v="22"/>
    <x v="1"/>
    <n v="1"/>
    <s v="Calle Bastero"/>
    <s v="2"/>
    <n v="904"/>
    <n v="196000"/>
    <n v="7538"/>
    <x v="0"/>
    <x v="1"/>
    <x v="1"/>
    <m/>
    <n v="5.5346938775510203E-2"/>
  </r>
  <r>
    <n v="3723"/>
    <n v="18019"/>
    <x v="24"/>
    <x v="24"/>
    <n v="45"/>
    <n v="36"/>
    <x v="1"/>
    <n v="1"/>
    <s v="Calle Agracejo"/>
    <s v="3"/>
    <n v="904"/>
    <n v="196160"/>
    <n v="4359"/>
    <x v="0"/>
    <x v="1"/>
    <x v="0"/>
    <m/>
    <n v="5.5301794453507344E-2"/>
  </r>
  <r>
    <n v="5133"/>
    <n v="16609"/>
    <x v="21"/>
    <x v="21"/>
    <n v="103"/>
    <n v="89"/>
    <x v="4"/>
    <n v="2"/>
    <s v="Avenida de Pablo Neruda"/>
    <s v="1"/>
    <n v="907"/>
    <n v="196999"/>
    <n v="1913"/>
    <x v="0"/>
    <x v="1"/>
    <x v="0"/>
    <m/>
    <n v="5.5249011416301605E-2"/>
  </r>
  <r>
    <n v="1994"/>
    <n v="19748"/>
    <x v="15"/>
    <x v="15"/>
    <n v="60"/>
    <n v="57"/>
    <x v="3"/>
    <n v="1"/>
    <s v="Jesus del gran poder"/>
    <s v="3"/>
    <n v="907"/>
    <n v="197000"/>
    <n v="3283"/>
    <x v="0"/>
    <x v="0"/>
    <x v="0"/>
    <m/>
    <n v="5.5248730964467002E-2"/>
  </r>
  <r>
    <n v="2090"/>
    <n v="19652"/>
    <x v="0"/>
    <x v="0"/>
    <n v="69"/>
    <n v="65"/>
    <x v="3"/>
    <n v="1"/>
    <s v=""/>
    <s v="1"/>
    <n v="907"/>
    <n v="197000"/>
    <n v="2855"/>
    <x v="0"/>
    <x v="0"/>
    <x v="0"/>
    <m/>
    <n v="5.5248730964467002E-2"/>
  </r>
  <r>
    <n v="3410"/>
    <n v="18332"/>
    <x v="30"/>
    <x v="30"/>
    <n v="35"/>
    <n v="32"/>
    <x v="0"/>
    <n v="1"/>
    <s v=""/>
    <s v="Bajo"/>
    <n v="907"/>
    <n v="197000"/>
    <n v="5629"/>
    <x v="0"/>
    <x v="0"/>
    <x v="0"/>
    <m/>
    <n v="5.5248730964467002E-2"/>
  </r>
  <r>
    <n v="210"/>
    <n v="21532"/>
    <x v="26"/>
    <x v="26"/>
    <n v="71"/>
    <n v="60"/>
    <x v="0"/>
    <n v="2"/>
    <s v="Calle de Clara Schumann"/>
    <s v="2"/>
    <n v="910"/>
    <n v="198000"/>
    <n v="2789"/>
    <x v="0"/>
    <x v="1"/>
    <x v="0"/>
    <b v="1"/>
    <n v="5.5151515151515153E-2"/>
  </r>
  <r>
    <n v="6146"/>
    <n v="15596"/>
    <x v="45"/>
    <x v="45"/>
    <n v="79"/>
    <n v="69"/>
    <x v="3"/>
    <n v="1"/>
    <s v="Calle de Maqueda"/>
    <s v="1"/>
    <n v="910"/>
    <n v="198000"/>
    <n v="2506"/>
    <x v="0"/>
    <x v="1"/>
    <x v="0"/>
    <m/>
    <n v="5.5151515151515153E-2"/>
  </r>
  <r>
    <n v="6180"/>
    <n v="15562"/>
    <x v="29"/>
    <x v="29"/>
    <n v="87"/>
    <n v="70"/>
    <x v="3"/>
    <n v="2"/>
    <s v=""/>
    <s v="1"/>
    <n v="910"/>
    <n v="198000"/>
    <n v="2276"/>
    <x v="0"/>
    <x v="1"/>
    <x v="0"/>
    <m/>
    <n v="5.5151515151515153E-2"/>
  </r>
  <r>
    <n v="6352"/>
    <n v="15390"/>
    <x v="46"/>
    <x v="46"/>
    <n v="60"/>
    <n v="50"/>
    <x v="0"/>
    <n v="1"/>
    <s v="Calle Ramiro Molina"/>
    <s v="3"/>
    <n v="910"/>
    <n v="198000"/>
    <n v="3300"/>
    <x v="0"/>
    <x v="0"/>
    <x v="0"/>
    <m/>
    <n v="5.5151515151515153E-2"/>
  </r>
  <r>
    <n v="6361"/>
    <n v="15381"/>
    <x v="29"/>
    <x v="29"/>
    <n v="128"/>
    <n v="124"/>
    <x v="4"/>
    <n v="2"/>
    <s v=""/>
    <s v="1"/>
    <n v="910"/>
    <n v="198000"/>
    <n v="1547"/>
    <x v="0"/>
    <x v="1"/>
    <x v="0"/>
    <m/>
    <n v="5.5151515151515153E-2"/>
  </r>
  <r>
    <n v="7059"/>
    <n v="14683"/>
    <x v="83"/>
    <x v="83"/>
    <n v="55"/>
    <n v="45"/>
    <x v="1"/>
    <n v="1"/>
    <s v="Calle de Martín de los Heros"/>
    <s v="Sótano interior"/>
    <n v="910"/>
    <n v="198000"/>
    <n v="3600"/>
    <x v="0"/>
    <x v="1"/>
    <x v="1"/>
    <m/>
    <n v="5.5151515151515153E-2"/>
  </r>
  <r>
    <n v="7407"/>
    <n v="14335"/>
    <x v="93"/>
    <x v="93"/>
    <n v="58"/>
    <n v="55"/>
    <x v="0"/>
    <n v="1"/>
    <s v="Calle Valdivieso"/>
    <s v="1"/>
    <n v="910"/>
    <n v="198000"/>
    <n v="3414"/>
    <x v="1"/>
    <x v="0"/>
    <x v="1"/>
    <m/>
    <n v="5.5151515151515153E-2"/>
  </r>
  <r>
    <n v="7424"/>
    <n v="14318"/>
    <x v="93"/>
    <x v="93"/>
    <n v="58"/>
    <n v="52"/>
    <x v="3"/>
    <n v="1"/>
    <s v="Calle Valdivieso"/>
    <s v="2"/>
    <n v="910"/>
    <n v="198000"/>
    <n v="3414"/>
    <x v="1"/>
    <x v="0"/>
    <x v="1"/>
    <m/>
    <n v="5.5151515151515153E-2"/>
  </r>
  <r>
    <n v="7440"/>
    <n v="14302"/>
    <x v="83"/>
    <x v="83"/>
    <n v="60"/>
    <n v="57"/>
    <x v="1"/>
    <n v="1"/>
    <s v="Calle de Martín de los Heros"/>
    <s v="Semi-sótano interior"/>
    <n v="910"/>
    <n v="198000"/>
    <n v="3300"/>
    <x v="0"/>
    <x v="0"/>
    <x v="1"/>
    <m/>
    <n v="5.5151515151515153E-2"/>
  </r>
  <r>
    <n v="7478"/>
    <n v="14264"/>
    <x v="93"/>
    <x v="93"/>
    <n v="63"/>
    <n v="47"/>
    <x v="0"/>
    <n v="1"/>
    <s v="Calle Valdivieso"/>
    <s v="1"/>
    <n v="910"/>
    <n v="198000"/>
    <n v="3143"/>
    <x v="0"/>
    <x v="0"/>
    <x v="1"/>
    <m/>
    <n v="5.5151515151515153E-2"/>
  </r>
  <r>
    <n v="8450"/>
    <n v="13292"/>
    <x v="65"/>
    <x v="65"/>
    <n v="83"/>
    <n v="78"/>
    <x v="0"/>
    <n v="2"/>
    <s v="Calle Afueras a Valverde"/>
    <s v="2"/>
    <n v="910"/>
    <n v="198000"/>
    <n v="2386"/>
    <x v="0"/>
    <x v="0"/>
    <x v="0"/>
    <m/>
    <n v="5.5151515151515153E-2"/>
  </r>
  <r>
    <n v="9354"/>
    <n v="12388"/>
    <x v="59"/>
    <x v="59"/>
    <n v="87"/>
    <n v="70"/>
    <x v="3"/>
    <n v="2"/>
    <s v=""/>
    <s v="4"/>
    <n v="910"/>
    <n v="198000"/>
    <n v="2276"/>
    <x v="0"/>
    <x v="0"/>
    <x v="0"/>
    <m/>
    <n v="5.5151515151515153E-2"/>
  </r>
  <r>
    <n v="10077"/>
    <n v="11665"/>
    <x v="66"/>
    <x v="66"/>
    <n v="50"/>
    <n v="45"/>
    <x v="1"/>
    <n v="1"/>
    <s v="Calle Rafael Vega"/>
    <s v="1"/>
    <n v="910"/>
    <n v="198000"/>
    <n v="3960"/>
    <x v="0"/>
    <x v="1"/>
    <x v="0"/>
    <b v="1"/>
    <n v="5.5151515151515153E-2"/>
  </r>
  <r>
    <n v="10166"/>
    <n v="11576"/>
    <x v="97"/>
    <x v="97"/>
    <n v="108"/>
    <n v="72"/>
    <x v="2"/>
    <n v="1"/>
    <s v="Avenida de Manoteras"/>
    <s v="1"/>
    <n v="910"/>
    <n v="198000"/>
    <n v="1833"/>
    <x v="0"/>
    <x v="1"/>
    <x v="0"/>
    <m/>
    <n v="5.5151515151515153E-2"/>
  </r>
  <r>
    <n v="10412"/>
    <n v="11330"/>
    <x v="66"/>
    <x v="66"/>
    <n v="50"/>
    <n v="45"/>
    <x v="1"/>
    <n v="1"/>
    <s v="Rafael Vega"/>
    <s v="1"/>
    <n v="910"/>
    <n v="198000"/>
    <n v="3960"/>
    <x v="0"/>
    <x v="1"/>
    <x v="0"/>
    <b v="1"/>
    <n v="5.5151515151515153E-2"/>
  </r>
  <r>
    <n v="10679"/>
    <n v="11063"/>
    <x v="66"/>
    <x v="66"/>
    <n v="50"/>
    <n v="45"/>
    <x v="1"/>
    <n v="1"/>
    <s v="Rafael Vega"/>
    <s v="1"/>
    <n v="910"/>
    <n v="198000"/>
    <n v="3960"/>
    <x v="0"/>
    <x v="1"/>
    <x v="0"/>
    <b v="1"/>
    <n v="5.5151515151515153E-2"/>
  </r>
  <r>
    <n v="10832"/>
    <n v="10910"/>
    <x v="76"/>
    <x v="76"/>
    <n v="48"/>
    <n v="36"/>
    <x v="1"/>
    <n v="1"/>
    <s v=""/>
    <s v="1"/>
    <n v="910"/>
    <n v="198000"/>
    <n v="4125"/>
    <x v="0"/>
    <x v="1"/>
    <x v="0"/>
    <m/>
    <n v="5.5151515151515153E-2"/>
  </r>
  <r>
    <n v="12769"/>
    <n v="8973"/>
    <x v="71"/>
    <x v="71"/>
    <n v="72"/>
    <n v="58"/>
    <x v="3"/>
    <n v="1"/>
    <s v="Calle de Angel Larra"/>
    <s v="2"/>
    <n v="910"/>
    <n v="198000"/>
    <n v="2750"/>
    <x v="0"/>
    <x v="1"/>
    <x v="0"/>
    <b v="1"/>
    <n v="5.5151515151515153E-2"/>
  </r>
  <r>
    <n v="13177"/>
    <n v="8565"/>
    <x v="4"/>
    <x v="4"/>
    <n v="70"/>
    <n v="60"/>
    <x v="3"/>
    <n v="2"/>
    <s v=""/>
    <s v="1"/>
    <n v="910"/>
    <n v="198000"/>
    <n v="2829"/>
    <x v="0"/>
    <x v="1"/>
    <x v="2"/>
    <m/>
    <n v="5.5151515151515153E-2"/>
  </r>
  <r>
    <n v="13482"/>
    <n v="8260"/>
    <x v="64"/>
    <x v="64"/>
    <n v="96"/>
    <n v="90"/>
    <x v="3"/>
    <n v="1"/>
    <s v="Calle Santa Prisca"/>
    <s v="2"/>
    <n v="910"/>
    <n v="198000"/>
    <n v="2062"/>
    <x v="0"/>
    <x v="1"/>
    <x v="0"/>
    <b v="1"/>
    <n v="5.5151515151515153E-2"/>
  </r>
  <r>
    <n v="13489"/>
    <n v="8253"/>
    <x v="64"/>
    <x v="64"/>
    <n v="58"/>
    <n v="55"/>
    <x v="3"/>
    <n v="1"/>
    <s v="Calle Mateo García"/>
    <s v="2"/>
    <n v="910"/>
    <n v="198000"/>
    <n v="3414"/>
    <x v="0"/>
    <x v="0"/>
    <x v="0"/>
    <m/>
    <n v="5.5151515151515153E-2"/>
  </r>
  <r>
    <n v="13931"/>
    <n v="7811"/>
    <x v="34"/>
    <x v="34"/>
    <n v="85"/>
    <n v="68"/>
    <x v="3"/>
    <n v="1"/>
    <s v="Calle Amos de Escalante"/>
    <s v="1"/>
    <n v="910"/>
    <n v="198000"/>
    <n v="2329"/>
    <x v="0"/>
    <x v="0"/>
    <x v="0"/>
    <m/>
    <n v="5.5151515151515153E-2"/>
  </r>
  <r>
    <n v="17624"/>
    <n v="4118"/>
    <x v="44"/>
    <x v="44"/>
    <n v="34"/>
    <n v="26"/>
    <x v="2"/>
    <n v="1"/>
    <s v=""/>
    <s v="4"/>
    <n v="910"/>
    <n v="198000"/>
    <n v="5824"/>
    <x v="0"/>
    <x v="1"/>
    <x v="2"/>
    <m/>
    <n v="5.5151515151515153E-2"/>
  </r>
  <r>
    <n v="20680"/>
    <n v="1062"/>
    <x v="72"/>
    <x v="72"/>
    <n v="48"/>
    <n v="38"/>
    <x v="2"/>
    <n v="1"/>
    <s v="Calle José María Roquero"/>
    <s v="1"/>
    <n v="910"/>
    <n v="198000"/>
    <n v="4125"/>
    <x v="0"/>
    <x v="1"/>
    <x v="0"/>
    <m/>
    <n v="5.5151515151515153E-2"/>
  </r>
  <r>
    <n v="7"/>
    <n v="21735"/>
    <x v="13"/>
    <x v="13"/>
    <n v="125"/>
    <n v="100"/>
    <x v="3"/>
    <n v="2"/>
    <s v=""/>
    <s v="2"/>
    <n v="912"/>
    <n v="198500"/>
    <n v="1588"/>
    <x v="0"/>
    <x v="0"/>
    <x v="0"/>
    <m/>
    <n v="5.5133501259445841E-2"/>
  </r>
  <r>
    <n v="584"/>
    <n v="21158"/>
    <x v="37"/>
    <x v="37"/>
    <n v="78"/>
    <n v="62"/>
    <x v="0"/>
    <n v="1"/>
    <s v="EUSKALDUNA"/>
    <s v="1"/>
    <n v="912"/>
    <n v="198500"/>
    <n v="2545"/>
    <x v="0"/>
    <x v="1"/>
    <x v="0"/>
    <m/>
    <n v="5.5133501259445841E-2"/>
  </r>
  <r>
    <n v="12898"/>
    <n v="8844"/>
    <x v="64"/>
    <x v="64"/>
    <n v="93"/>
    <n v="83"/>
    <x v="3"/>
    <n v="1"/>
    <s v="Plaza Bami"/>
    <s v="Bajo"/>
    <n v="912"/>
    <n v="198500"/>
    <n v="2134"/>
    <x v="1"/>
    <x v="1"/>
    <x v="0"/>
    <m/>
    <n v="5.5133501259445841E-2"/>
  </r>
  <r>
    <n v="17130"/>
    <n v="4612"/>
    <x v="12"/>
    <x v="12"/>
    <n v="101"/>
    <n v="100"/>
    <x v="1"/>
    <n v="1"/>
    <s v=""/>
    <s v="Bajo"/>
    <n v="913"/>
    <n v="198800"/>
    <n v="1968"/>
    <x v="0"/>
    <x v="0"/>
    <x v="2"/>
    <b v="1"/>
    <n v="5.5110663983903421E-2"/>
  </r>
  <r>
    <n v="895"/>
    <n v="20847"/>
    <x v="99"/>
    <x v="99"/>
    <n v="100"/>
    <n v="86"/>
    <x v="3"/>
    <n v="2"/>
    <s v="Calle Maria Pita"/>
    <s v="7"/>
    <n v="913"/>
    <n v="198958"/>
    <n v="1990"/>
    <x v="0"/>
    <x v="1"/>
    <x v="0"/>
    <m/>
    <n v="5.5066898541400698E-2"/>
  </r>
  <r>
    <n v="272"/>
    <n v="21470"/>
    <x v="13"/>
    <x v="13"/>
    <n v="95"/>
    <n v="90"/>
    <x v="3"/>
    <n v="1"/>
    <s v="Urb. privada"/>
    <s v="Bajo"/>
    <n v="913"/>
    <n v="199000"/>
    <n v="2095"/>
    <x v="0"/>
    <x v="0"/>
    <x v="0"/>
    <m/>
    <n v="5.5055276381909546E-2"/>
  </r>
  <r>
    <n v="580"/>
    <n v="21162"/>
    <x v="18"/>
    <x v="18"/>
    <n v="110"/>
    <n v="100"/>
    <x v="4"/>
    <n v="1"/>
    <s v="Calle Bismuto"/>
    <s v="3"/>
    <n v="913"/>
    <n v="199000"/>
    <n v="1809"/>
    <x v="0"/>
    <x v="1"/>
    <x v="0"/>
    <m/>
    <n v="5.5055276381909546E-2"/>
  </r>
  <r>
    <n v="771"/>
    <n v="20971"/>
    <x v="13"/>
    <x v="13"/>
    <n v="89"/>
    <n v="79"/>
    <x v="3"/>
    <n v="2"/>
    <s v=""/>
    <s v="4"/>
    <n v="913"/>
    <n v="199000"/>
    <n v="2236"/>
    <x v="0"/>
    <x v="1"/>
    <x v="2"/>
    <b v="1"/>
    <n v="5.5055276381909546E-2"/>
  </r>
  <r>
    <n v="1352"/>
    <n v="20390"/>
    <x v="3"/>
    <x v="3"/>
    <n v="93"/>
    <n v="87"/>
    <x v="3"/>
    <n v="1"/>
    <s v="Calle Virgen de las Viñas"/>
    <s v="2"/>
    <n v="913"/>
    <n v="199000"/>
    <n v="2140"/>
    <x v="0"/>
    <x v="1"/>
    <x v="0"/>
    <m/>
    <n v="5.5055276381909546E-2"/>
  </r>
  <r>
    <n v="1756"/>
    <n v="19986"/>
    <x v="23"/>
    <x v="23"/>
    <n v="76"/>
    <n v="48"/>
    <x v="1"/>
    <n v="1"/>
    <s v="Avenida de la Gran Vía del Sureste"/>
    <s v="7"/>
    <n v="913"/>
    <n v="199000"/>
    <n v="2618"/>
    <x v="0"/>
    <x v="1"/>
    <x v="0"/>
    <m/>
    <n v="5.5055276381909546E-2"/>
  </r>
  <r>
    <n v="1819"/>
    <n v="19923"/>
    <x v="23"/>
    <x v="23"/>
    <n v="123"/>
    <n v="76"/>
    <x v="0"/>
    <n v="2"/>
    <s v="Calle de Antonio Gades"/>
    <s v="3"/>
    <n v="913"/>
    <n v="199000"/>
    <n v="1618"/>
    <x v="0"/>
    <x v="1"/>
    <x v="2"/>
    <m/>
    <n v="5.5055276381909546E-2"/>
  </r>
  <r>
    <n v="1911"/>
    <n v="19831"/>
    <x v="14"/>
    <x v="14"/>
    <n v="87"/>
    <n v="81"/>
    <x v="0"/>
    <n v="1"/>
    <s v="Calle de Madridejos"/>
    <s v="2"/>
    <n v="913"/>
    <n v="199000"/>
    <n v="2287"/>
    <x v="0"/>
    <x v="0"/>
    <x v="0"/>
    <m/>
    <n v="5.5055276381909546E-2"/>
  </r>
  <r>
    <n v="2121"/>
    <n v="19621"/>
    <x v="15"/>
    <x v="15"/>
    <n v="68"/>
    <n v="58"/>
    <x v="0"/>
    <n v="1"/>
    <s v="Calle de Antonio López, Madrid"/>
    <s v="1"/>
    <n v="913"/>
    <n v="199000"/>
    <n v="2926"/>
    <x v="0"/>
    <x v="1"/>
    <x v="0"/>
    <m/>
    <n v="5.5055276381909546E-2"/>
  </r>
  <r>
    <n v="3054"/>
    <n v="18688"/>
    <x v="50"/>
    <x v="50"/>
    <n v="50"/>
    <n v="45"/>
    <x v="1"/>
    <n v="1"/>
    <s v="Calle Rosa Menéndez"/>
    <s v="Entreplanta exterior"/>
    <n v="913"/>
    <n v="199000"/>
    <n v="3980"/>
    <x v="0"/>
    <x v="1"/>
    <x v="0"/>
    <m/>
    <n v="5.5055276381909546E-2"/>
  </r>
  <r>
    <n v="3381"/>
    <n v="18361"/>
    <x v="24"/>
    <x v="24"/>
    <n v="95"/>
    <n v="72"/>
    <x v="3"/>
    <n v="1"/>
    <s v="Calle del Capitán Blanco Argibay"/>
    <s v="1"/>
    <n v="913"/>
    <n v="199000"/>
    <n v="2095"/>
    <x v="1"/>
    <x v="0"/>
    <x v="0"/>
    <m/>
    <n v="5.5055276381909546E-2"/>
  </r>
  <r>
    <n v="4615"/>
    <n v="17127"/>
    <x v="88"/>
    <x v="88"/>
    <n v="72"/>
    <n v="57"/>
    <x v="0"/>
    <n v="1"/>
    <s v="Calle de Luis Mitjans"/>
    <s v="3"/>
    <n v="913"/>
    <n v="199000"/>
    <n v="2764"/>
    <x v="0"/>
    <x v="0"/>
    <x v="0"/>
    <m/>
    <n v="5.5055276381909546E-2"/>
  </r>
  <r>
    <n v="4660"/>
    <n v="17082"/>
    <x v="6"/>
    <x v="6"/>
    <n v="75"/>
    <n v="56"/>
    <x v="0"/>
    <n v="1"/>
    <s v="Calle Sierra Madrona"/>
    <s v="1"/>
    <n v="913"/>
    <n v="199000"/>
    <n v="2653"/>
    <x v="0"/>
    <x v="1"/>
    <x v="0"/>
    <m/>
    <n v="5.5055276381909546E-2"/>
  </r>
  <r>
    <n v="4853"/>
    <n v="16889"/>
    <x v="8"/>
    <x v="8"/>
    <n v="98"/>
    <n v="80"/>
    <x v="0"/>
    <n v="2"/>
    <s v=""/>
    <s v="4"/>
    <n v="913"/>
    <n v="199000"/>
    <n v="2031"/>
    <x v="0"/>
    <x v="1"/>
    <x v="2"/>
    <m/>
    <n v="5.5055276381909546E-2"/>
  </r>
  <r>
    <n v="5002"/>
    <n v="16740"/>
    <x v="9"/>
    <x v="9"/>
    <n v="76"/>
    <n v="70"/>
    <x v="3"/>
    <n v="1"/>
    <s v=""/>
    <s v="1"/>
    <n v="913"/>
    <n v="199000"/>
    <n v="2618"/>
    <x v="0"/>
    <x v="0"/>
    <x v="0"/>
    <m/>
    <n v="5.5055276381909546E-2"/>
  </r>
  <r>
    <n v="5277"/>
    <n v="16465"/>
    <x v="25"/>
    <x v="25"/>
    <n v="60"/>
    <n v="50"/>
    <x v="0"/>
    <n v="1"/>
    <s v="Mejorana"/>
    <s v="4"/>
    <n v="913"/>
    <n v="199000"/>
    <n v="3317"/>
    <x v="0"/>
    <x v="1"/>
    <x v="0"/>
    <m/>
    <n v="5.5055276381909546E-2"/>
  </r>
  <r>
    <n v="5326"/>
    <n v="16416"/>
    <x v="2"/>
    <x v="2"/>
    <n v="84"/>
    <n v="81"/>
    <x v="4"/>
    <n v="1"/>
    <s v="Avenida del Monte Igueldo"/>
    <s v="2"/>
    <n v="913"/>
    <n v="199000"/>
    <n v="2369"/>
    <x v="0"/>
    <x v="0"/>
    <x v="0"/>
    <m/>
    <n v="5.5055276381909546E-2"/>
  </r>
  <r>
    <n v="5493"/>
    <n v="16249"/>
    <x v="9"/>
    <x v="9"/>
    <n v="91"/>
    <n v="73"/>
    <x v="3"/>
    <n v="1"/>
    <s v=""/>
    <s v="1"/>
    <n v="913"/>
    <n v="199000"/>
    <n v="2187"/>
    <x v="0"/>
    <x v="1"/>
    <x v="0"/>
    <m/>
    <n v="5.5055276381909546E-2"/>
  </r>
  <r>
    <n v="5500"/>
    <n v="16242"/>
    <x v="6"/>
    <x v="6"/>
    <n v="110"/>
    <n v="96"/>
    <x v="3"/>
    <n v="2"/>
    <s v="Las Marismas"/>
    <s v="2"/>
    <n v="913"/>
    <n v="199000"/>
    <n v="1809"/>
    <x v="1"/>
    <x v="1"/>
    <x v="0"/>
    <m/>
    <n v="5.5055276381909546E-2"/>
  </r>
  <r>
    <n v="5670"/>
    <n v="16072"/>
    <x v="33"/>
    <x v="33"/>
    <n v="86"/>
    <n v="73"/>
    <x v="3"/>
    <n v="2"/>
    <s v="Avenida Pablo Neruda"/>
    <s v="4"/>
    <n v="913"/>
    <n v="199000"/>
    <n v="2314"/>
    <x v="0"/>
    <x v="1"/>
    <x v="0"/>
    <m/>
    <n v="5.5055276381909546E-2"/>
  </r>
  <r>
    <n v="5688"/>
    <n v="16054"/>
    <x v="6"/>
    <x v="6"/>
    <n v="109"/>
    <n v="58"/>
    <x v="0"/>
    <n v="2"/>
    <s v="Calle del Barco Sinaia"/>
    <s v="2"/>
    <n v="913"/>
    <n v="199000"/>
    <n v="1826"/>
    <x v="0"/>
    <x v="0"/>
    <x v="0"/>
    <m/>
    <n v="5.5055276381909546E-2"/>
  </r>
  <r>
    <n v="6478"/>
    <n v="15264"/>
    <x v="46"/>
    <x v="46"/>
    <n v="95"/>
    <n v="89"/>
    <x v="0"/>
    <n v="1"/>
    <s v="Calle de Barrafon"/>
    <s v="Bajo"/>
    <n v="913"/>
    <n v="199000"/>
    <n v="2095"/>
    <x v="0"/>
    <x v="0"/>
    <x v="0"/>
    <m/>
    <n v="5.5055276381909546E-2"/>
  </r>
  <r>
    <n v="7368"/>
    <n v="14374"/>
    <x v="62"/>
    <x v="62"/>
    <n v="72"/>
    <n v="67"/>
    <x v="0"/>
    <n v="1"/>
    <s v=""/>
    <s v="3"/>
    <n v="913"/>
    <n v="199000"/>
    <n v="2764"/>
    <x v="1"/>
    <x v="0"/>
    <x v="2"/>
    <m/>
    <n v="5.5055276381909546E-2"/>
  </r>
  <r>
    <n v="7664"/>
    <n v="14078"/>
    <x v="62"/>
    <x v="62"/>
    <n v="72"/>
    <n v="67"/>
    <x v="0"/>
    <n v="1"/>
    <s v=""/>
    <s v="3"/>
    <n v="913"/>
    <n v="199000"/>
    <n v="2764"/>
    <x v="1"/>
    <x v="0"/>
    <x v="2"/>
    <m/>
    <n v="5.5055276381909546E-2"/>
  </r>
  <r>
    <n v="8391"/>
    <n v="13351"/>
    <x v="58"/>
    <x v="58"/>
    <n v="68"/>
    <n v="58"/>
    <x v="0"/>
    <n v="1"/>
    <s v="Plaza de Verín"/>
    <s v="1"/>
    <n v="913"/>
    <n v="199000"/>
    <n v="2926"/>
    <x v="0"/>
    <x v="1"/>
    <x v="0"/>
    <m/>
    <n v="5.5055276381909546E-2"/>
  </r>
  <r>
    <n v="8472"/>
    <n v="13270"/>
    <x v="59"/>
    <x v="59"/>
    <n v="85"/>
    <n v="68"/>
    <x v="0"/>
    <n v="1"/>
    <s v=""/>
    <s v=""/>
    <n v="913"/>
    <n v="199000"/>
    <n v="2341"/>
    <x v="0"/>
    <x v="1"/>
    <x v="0"/>
    <m/>
    <n v="5.5055276381909546E-2"/>
  </r>
  <r>
    <n v="9071"/>
    <n v="12671"/>
    <x v="65"/>
    <x v="65"/>
    <n v="74"/>
    <n v="70"/>
    <x v="0"/>
    <n v="1"/>
    <s v="Calle Sandalio López"/>
    <s v="3"/>
    <n v="913"/>
    <n v="199000"/>
    <n v="2689"/>
    <x v="0"/>
    <x v="1"/>
    <x v="0"/>
    <m/>
    <n v="5.5055276381909546E-2"/>
  </r>
  <r>
    <n v="9594"/>
    <n v="12148"/>
    <x v="66"/>
    <x v="66"/>
    <n v="85"/>
    <n v="71"/>
    <x v="3"/>
    <n v="1"/>
    <s v="Calle Villa de Churriana"/>
    <s v="1"/>
    <n v="913"/>
    <n v="199000"/>
    <n v="2341"/>
    <x v="1"/>
    <x v="0"/>
    <x v="0"/>
    <m/>
    <n v="5.5055276381909546E-2"/>
  </r>
  <r>
    <n v="12786"/>
    <n v="8956"/>
    <x v="71"/>
    <x v="71"/>
    <n v="70"/>
    <n v="64"/>
    <x v="3"/>
    <n v="1"/>
    <s v="Calle de José del Hierro"/>
    <s v="1"/>
    <n v="913"/>
    <n v="199000"/>
    <n v="2843"/>
    <x v="1"/>
    <x v="1"/>
    <x v="0"/>
    <m/>
    <n v="5.5055276381909546E-2"/>
  </r>
  <r>
    <n v="13033"/>
    <n v="8709"/>
    <x v="60"/>
    <x v="60"/>
    <n v="73"/>
    <n v="69"/>
    <x v="2"/>
    <n v="1"/>
    <s v="Calle Prudencio Álvaro"/>
    <s v="Bajo"/>
    <n v="913"/>
    <n v="199000"/>
    <n v="2726"/>
    <x v="0"/>
    <x v="0"/>
    <x v="0"/>
    <b v="1"/>
    <n v="5.5055276381909546E-2"/>
  </r>
  <r>
    <n v="13218"/>
    <n v="8524"/>
    <x v="71"/>
    <x v="71"/>
    <n v="70"/>
    <n v="56"/>
    <x v="0"/>
    <n v="1"/>
    <s v="Calle Virgen de Lourdes"/>
    <s v="4"/>
    <n v="913"/>
    <n v="199000"/>
    <n v="2843"/>
    <x v="0"/>
    <x v="1"/>
    <x v="0"/>
    <m/>
    <n v="5.5055276381909546E-2"/>
  </r>
  <r>
    <n v="13458"/>
    <n v="8284"/>
    <x v="34"/>
    <x v="34"/>
    <n v="85"/>
    <n v="75"/>
    <x v="0"/>
    <n v="1"/>
    <s v="Calle Gómez de Avellaneda"/>
    <s v="4"/>
    <n v="913"/>
    <n v="199000"/>
    <n v="2341"/>
    <x v="0"/>
    <x v="0"/>
    <x v="0"/>
    <m/>
    <n v="5.5055276381909546E-2"/>
  </r>
  <r>
    <n v="13711"/>
    <n v="8031"/>
    <x v="60"/>
    <x v="60"/>
    <n v="72"/>
    <n v="65"/>
    <x v="0"/>
    <n v="1"/>
    <s v="Calle Buen Gobernador"/>
    <s v="3"/>
    <n v="913"/>
    <n v="199000"/>
    <n v="2764"/>
    <x v="0"/>
    <x v="0"/>
    <x v="0"/>
    <m/>
    <n v="5.5055276381909546E-2"/>
  </r>
  <r>
    <n v="13715"/>
    <n v="8027"/>
    <x v="71"/>
    <x v="71"/>
    <n v="78"/>
    <n v="63"/>
    <x v="0"/>
    <n v="1"/>
    <s v="Calle Virgen de los Reyes"/>
    <s v="3"/>
    <n v="913"/>
    <n v="199000"/>
    <n v="2551"/>
    <x v="1"/>
    <x v="1"/>
    <x v="0"/>
    <m/>
    <n v="5.5055276381909546E-2"/>
  </r>
  <r>
    <n v="13717"/>
    <n v="8025"/>
    <x v="71"/>
    <x v="71"/>
    <n v="70"/>
    <n v="64"/>
    <x v="3"/>
    <n v="1"/>
    <s v="Calle de José del Hierro"/>
    <s v="1"/>
    <n v="913"/>
    <n v="199000"/>
    <n v="2843"/>
    <x v="1"/>
    <x v="1"/>
    <x v="0"/>
    <b v="1"/>
    <n v="5.5055276381909546E-2"/>
  </r>
  <r>
    <n v="13793"/>
    <n v="7949"/>
    <x v="34"/>
    <x v="34"/>
    <n v="75"/>
    <n v="66"/>
    <x v="4"/>
    <n v="1"/>
    <s v="Calle Emilio Ferrari"/>
    <s v="1"/>
    <n v="913"/>
    <n v="199000"/>
    <n v="2653"/>
    <x v="1"/>
    <x v="0"/>
    <x v="1"/>
    <m/>
    <n v="5.5055276381909546E-2"/>
  </r>
  <r>
    <n v="13843"/>
    <n v="7899"/>
    <x v="64"/>
    <x v="64"/>
    <n v="94"/>
    <n v="80"/>
    <x v="0"/>
    <n v="1"/>
    <s v="Calle de Santa Genoveva"/>
    <s v="3"/>
    <n v="913"/>
    <n v="199000"/>
    <n v="2117"/>
    <x v="0"/>
    <x v="0"/>
    <x v="0"/>
    <m/>
    <n v="5.5055276381909546E-2"/>
  </r>
  <r>
    <n v="16522"/>
    <n v="5220"/>
    <x v="101"/>
    <x v="101"/>
    <n v="60"/>
    <n v="50"/>
    <x v="1"/>
    <n v="1"/>
    <s v="Calle peso hispano"/>
    <s v="1"/>
    <n v="913"/>
    <n v="199000"/>
    <n v="3317"/>
    <x v="0"/>
    <x v="1"/>
    <x v="0"/>
    <m/>
    <n v="5.5055276381909546E-2"/>
  </r>
  <r>
    <n v="16609"/>
    <n v="5133"/>
    <x v="32"/>
    <x v="32"/>
    <n v="95"/>
    <n v="80"/>
    <x v="3"/>
    <n v="2"/>
    <s v="Camino Viejo de Leganés"/>
    <s v="5"/>
    <n v="913"/>
    <n v="199000"/>
    <n v="2095"/>
    <x v="0"/>
    <x v="1"/>
    <x v="0"/>
    <b v="1"/>
    <n v="5.5055276381909546E-2"/>
  </r>
  <r>
    <n v="16663"/>
    <n v="5079"/>
    <x v="17"/>
    <x v="17"/>
    <n v="119"/>
    <n v="110"/>
    <x v="4"/>
    <n v="2"/>
    <s v="Calle de Polvoranca"/>
    <s v="2"/>
    <n v="913"/>
    <n v="199000"/>
    <n v="1672"/>
    <x v="0"/>
    <x v="0"/>
    <x v="0"/>
    <m/>
    <n v="5.5055276381909546E-2"/>
  </r>
  <r>
    <n v="16941"/>
    <n v="4801"/>
    <x v="22"/>
    <x v="22"/>
    <n v="80"/>
    <n v="76"/>
    <x v="3"/>
    <n v="1"/>
    <s v="Calle Guabairo"/>
    <s v="3"/>
    <n v="913"/>
    <n v="199000"/>
    <n v="2488"/>
    <x v="0"/>
    <x v="1"/>
    <x v="0"/>
    <m/>
    <n v="5.5055276381909546E-2"/>
  </r>
  <r>
    <n v="17442"/>
    <n v="4300"/>
    <x v="38"/>
    <x v="38"/>
    <n v="42"/>
    <n v="39"/>
    <x v="1"/>
    <n v="1"/>
    <s v="Calle del Sombrerete"/>
    <s v="Bajo"/>
    <n v="913"/>
    <n v="199000"/>
    <n v="4738"/>
    <x v="0"/>
    <x v="1"/>
    <x v="1"/>
    <b v="1"/>
    <n v="5.5055276381909546E-2"/>
  </r>
  <r>
    <n v="17495"/>
    <n v="4247"/>
    <x v="57"/>
    <x v="57"/>
    <n v="38"/>
    <n v="35"/>
    <x v="1"/>
    <n v="1"/>
    <s v="Calle de la Palma"/>
    <s v="4"/>
    <n v="913"/>
    <n v="199000"/>
    <n v="5237"/>
    <x v="0"/>
    <x v="0"/>
    <x v="0"/>
    <m/>
    <n v="5.5055276381909546E-2"/>
  </r>
  <r>
    <n v="17777"/>
    <n v="3965"/>
    <x v="57"/>
    <x v="57"/>
    <n v="48"/>
    <n v="43"/>
    <x v="1"/>
    <n v="1"/>
    <s v="Calle del Limón"/>
    <s v=""/>
    <n v="913"/>
    <n v="199000"/>
    <n v="4146"/>
    <x v="0"/>
    <x v="0"/>
    <x v="1"/>
    <m/>
    <n v="5.5055276381909546E-2"/>
  </r>
  <r>
    <n v="18160"/>
    <n v="3582"/>
    <x v="57"/>
    <x v="57"/>
    <n v="30"/>
    <n v="28"/>
    <x v="2"/>
    <n v="1"/>
    <s v="Calle de la Palma"/>
    <s v="5"/>
    <n v="913"/>
    <n v="199000"/>
    <n v="6633"/>
    <x v="0"/>
    <x v="1"/>
    <x v="0"/>
    <m/>
    <n v="5.5055276381909546E-2"/>
  </r>
  <r>
    <n v="20547"/>
    <n v="1195"/>
    <x v="11"/>
    <x v="11"/>
    <n v="57"/>
    <n v="50"/>
    <x v="0"/>
    <n v="1"/>
    <s v=""/>
    <s v="Bajo"/>
    <n v="913"/>
    <n v="199000"/>
    <n v="3491"/>
    <x v="0"/>
    <x v="0"/>
    <x v="1"/>
    <m/>
    <n v="5.5055276381909546E-2"/>
  </r>
  <r>
    <n v="20658"/>
    <n v="1084"/>
    <x v="72"/>
    <x v="72"/>
    <n v="35"/>
    <n v="30"/>
    <x v="1"/>
    <n v="1"/>
    <s v="Calle del General Lacy"/>
    <s v="3"/>
    <n v="913"/>
    <n v="199000"/>
    <n v="5686"/>
    <x v="0"/>
    <x v="1"/>
    <x v="1"/>
    <m/>
    <n v="5.5055276381909546E-2"/>
  </r>
  <r>
    <n v="20707"/>
    <n v="1035"/>
    <x v="53"/>
    <x v="53"/>
    <n v="58"/>
    <n v="50"/>
    <x v="0"/>
    <n v="1"/>
    <s v="Calle del Divino Vallés"/>
    <s v="Bajo"/>
    <n v="913"/>
    <n v="199000"/>
    <n v="3431"/>
    <x v="0"/>
    <x v="0"/>
    <x v="1"/>
    <m/>
    <n v="5.5055276381909546E-2"/>
  </r>
  <r>
    <n v="20867"/>
    <n v="875"/>
    <x v="98"/>
    <x v="98"/>
    <n v="36"/>
    <n v="26"/>
    <x v="1"/>
    <n v="1"/>
    <s v="Calle de Segovia"/>
    <s v="3"/>
    <n v="913"/>
    <n v="199000"/>
    <n v="5528"/>
    <x v="0"/>
    <x v="0"/>
    <x v="1"/>
    <m/>
    <n v="5.5055276381909546E-2"/>
  </r>
  <r>
    <n v="21268"/>
    <n v="474"/>
    <x v="23"/>
    <x v="23"/>
    <n v="76"/>
    <n v="48"/>
    <x v="1"/>
    <n v="1"/>
    <s v="Avenida de la Gran Vía del Sureste"/>
    <s v="7"/>
    <n v="913"/>
    <n v="199000"/>
    <n v="2618"/>
    <x v="0"/>
    <x v="1"/>
    <x v="0"/>
    <m/>
    <n v="5.5055276381909546E-2"/>
  </r>
  <r>
    <n v="2709"/>
    <n v="19033"/>
    <x v="50"/>
    <x v="50"/>
    <n v="80"/>
    <n v="70"/>
    <x v="3"/>
    <n v="2"/>
    <s v="Calle de María Zayas"/>
    <s v="2"/>
    <n v="915"/>
    <n v="199500"/>
    <n v="2494"/>
    <x v="0"/>
    <x v="0"/>
    <x v="0"/>
    <m/>
    <n v="5.5037593984962406E-2"/>
  </r>
  <r>
    <n v="3035"/>
    <n v="18707"/>
    <x v="5"/>
    <x v="5"/>
    <n v="60"/>
    <n v="55"/>
    <x v="0"/>
    <n v="1"/>
    <s v="Juan Pradillo"/>
    <s v="3"/>
    <n v="915"/>
    <n v="199500"/>
    <n v="3325"/>
    <x v="0"/>
    <x v="0"/>
    <x v="0"/>
    <m/>
    <n v="5.5037593984962406E-2"/>
  </r>
  <r>
    <n v="9044"/>
    <n v="12698"/>
    <x v="58"/>
    <x v="58"/>
    <n v="64"/>
    <n v="60"/>
    <x v="3"/>
    <n v="1"/>
    <s v="Avenida de Betanzos"/>
    <s v="2"/>
    <n v="915"/>
    <n v="199500"/>
    <n v="3117"/>
    <x v="1"/>
    <x v="1"/>
    <x v="0"/>
    <b v="1"/>
    <n v="5.5037593984962406E-2"/>
  </r>
  <r>
    <n v="20585"/>
    <n v="1157"/>
    <x v="68"/>
    <x v="68"/>
    <n v="53"/>
    <n v="49"/>
    <x v="0"/>
    <n v="1"/>
    <s v="Calle de Embajadores"/>
    <s v="3"/>
    <n v="915"/>
    <n v="199500"/>
    <n v="3764"/>
    <x v="0"/>
    <x v="0"/>
    <x v="1"/>
    <m/>
    <n v="5.5037593984962406E-2"/>
  </r>
  <r>
    <n v="5366"/>
    <n v="16376"/>
    <x v="6"/>
    <x v="6"/>
    <n v="85"/>
    <n v="75"/>
    <x v="3"/>
    <n v="1"/>
    <s v="Calle Bustos"/>
    <s v="2"/>
    <n v="916"/>
    <n v="199800"/>
    <n v="2351"/>
    <x v="0"/>
    <x v="0"/>
    <x v="0"/>
    <m/>
    <n v="5.5015015015015017E-2"/>
  </r>
  <r>
    <n v="5283"/>
    <n v="16459"/>
    <x v="33"/>
    <x v="33"/>
    <n v="87"/>
    <n v="77"/>
    <x v="3"/>
    <n v="2"/>
    <s v="pablo neruda"/>
    <s v="1"/>
    <n v="916"/>
    <n v="199900"/>
    <n v="2298"/>
    <x v="0"/>
    <x v="1"/>
    <x v="0"/>
    <m/>
    <n v="5.4987493746873436E-2"/>
  </r>
  <r>
    <n v="8718"/>
    <n v="13024"/>
    <x v="89"/>
    <x v="89"/>
    <n v="70"/>
    <n v="65"/>
    <x v="3"/>
    <n v="1"/>
    <s v="Plaza del Pico Salvaguardia"/>
    <s v="Bajo"/>
    <n v="916"/>
    <n v="199900"/>
    <n v="2856"/>
    <x v="0"/>
    <x v="0"/>
    <x v="0"/>
    <m/>
    <n v="5.4987493746873436E-2"/>
  </r>
  <r>
    <n v="9095"/>
    <n v="12647"/>
    <x v="58"/>
    <x v="58"/>
    <n v="60"/>
    <n v="48"/>
    <x v="0"/>
    <n v="1"/>
    <s v="Calle de La Bañeza"/>
    <s v="1"/>
    <n v="916"/>
    <n v="199900"/>
    <n v="3332"/>
    <x v="1"/>
    <x v="1"/>
    <x v="0"/>
    <m/>
    <n v="5.4987493746873436E-2"/>
  </r>
  <r>
    <n v="15786"/>
    <n v="5956"/>
    <x v="10"/>
    <x v="10"/>
    <n v="71"/>
    <n v="65"/>
    <x v="0"/>
    <n v="1"/>
    <s v="Calle Alción"/>
    <s v="1"/>
    <n v="916"/>
    <n v="199900"/>
    <n v="2815"/>
    <x v="0"/>
    <x v="0"/>
    <x v="0"/>
    <m/>
    <n v="5.4987493746873436E-2"/>
  </r>
  <r>
    <n v="16304"/>
    <n v="5438"/>
    <x v="22"/>
    <x v="22"/>
    <n v="86"/>
    <n v="73"/>
    <x v="3"/>
    <n v="1"/>
    <s v="Calle JACOBINIA"/>
    <s v="2"/>
    <n v="916"/>
    <n v="199900"/>
    <n v="2324"/>
    <x v="0"/>
    <x v="0"/>
    <x v="0"/>
    <m/>
    <n v="5.4987493746873436E-2"/>
  </r>
  <r>
    <n v="18157"/>
    <n v="3585"/>
    <x v="38"/>
    <x v="38"/>
    <n v="55"/>
    <n v="50"/>
    <x v="0"/>
    <n v="1"/>
    <s v="Calle del Sombrerete"/>
    <s v="Bajo"/>
    <n v="916"/>
    <n v="199900"/>
    <n v="3635"/>
    <x v="0"/>
    <x v="1"/>
    <x v="1"/>
    <m/>
    <n v="5.4987493746873436E-2"/>
  </r>
  <r>
    <n v="20316"/>
    <n v="1426"/>
    <x v="31"/>
    <x v="31"/>
    <n v="49"/>
    <n v="42"/>
    <x v="0"/>
    <n v="1"/>
    <s v="Paseo de las Delicias"/>
    <s v="1"/>
    <n v="916"/>
    <n v="199900"/>
    <n v="4080"/>
    <x v="0"/>
    <x v="1"/>
    <x v="1"/>
    <m/>
    <n v="5.4987493746873436E-2"/>
  </r>
  <r>
    <n v="18715"/>
    <n v="3027"/>
    <x v="38"/>
    <x v="38"/>
    <n v="55"/>
    <n v="50"/>
    <x v="0"/>
    <n v="1"/>
    <s v="Calle del Sombrerete"/>
    <s v="Entreplanta interior"/>
    <n v="917"/>
    <n v="199990"/>
    <n v="3636"/>
    <x v="0"/>
    <x v="1"/>
    <x v="1"/>
    <m/>
    <n v="5.5022751137556877E-2"/>
  </r>
  <r>
    <n v="3024"/>
    <n v="18718"/>
    <x v="50"/>
    <x v="50"/>
    <n v="50"/>
    <n v="45"/>
    <x v="0"/>
    <n v="1"/>
    <s v="molinos"/>
    <s v="Bajo"/>
    <n v="917"/>
    <n v="199999"/>
    <n v="4000"/>
    <x v="0"/>
    <x v="0"/>
    <x v="0"/>
    <b v="1"/>
    <n v="5.5020275101375506E-2"/>
  </r>
  <r>
    <n v="8435"/>
    <n v="13307"/>
    <x v="58"/>
    <x v="58"/>
    <n v="66"/>
    <n v="62"/>
    <x v="3"/>
    <n v="1"/>
    <s v="Plaza de Padrón"/>
    <s v=""/>
    <n v="917"/>
    <n v="199999"/>
    <n v="3030"/>
    <x v="1"/>
    <x v="0"/>
    <x v="0"/>
    <b v="1"/>
    <n v="5.5020275101375506E-2"/>
  </r>
  <r>
    <n v="8881"/>
    <n v="12861"/>
    <x v="58"/>
    <x v="58"/>
    <n v="50"/>
    <n v="42"/>
    <x v="1"/>
    <n v="1"/>
    <s v="Avenida de Monforte de Lemos"/>
    <s v="1"/>
    <n v="917"/>
    <n v="199999"/>
    <n v="4000"/>
    <x v="0"/>
    <x v="1"/>
    <x v="0"/>
    <b v="1"/>
    <n v="5.5020275101375506E-2"/>
  </r>
  <r>
    <n v="1398"/>
    <n v="20344"/>
    <x v="23"/>
    <x v="23"/>
    <n v="60"/>
    <n v="50"/>
    <x v="1"/>
    <n v="1"/>
    <s v="Calle de la Pueblanueva"/>
    <s v="1"/>
    <n v="917"/>
    <n v="200000"/>
    <n v="3333"/>
    <x v="0"/>
    <x v="1"/>
    <x v="0"/>
    <b v="1"/>
    <n v="5.5019999999999999E-2"/>
  </r>
  <r>
    <n v="1439"/>
    <n v="20303"/>
    <x v="3"/>
    <x v="3"/>
    <n v="93"/>
    <n v="84"/>
    <x v="3"/>
    <n v="2"/>
    <s v="Calle Virgen de las Viñas"/>
    <s v="7"/>
    <n v="917"/>
    <n v="200000"/>
    <n v="2151"/>
    <x v="0"/>
    <x v="1"/>
    <x v="0"/>
    <b v="1"/>
    <n v="5.5019999999999999E-2"/>
  </r>
  <r>
    <n v="1515"/>
    <n v="20227"/>
    <x v="42"/>
    <x v="42"/>
    <n v="106"/>
    <n v="98"/>
    <x v="3"/>
    <n v="2"/>
    <s v="Calle Sierra de Engarceran"/>
    <s v="Bajo"/>
    <n v="917"/>
    <n v="200000"/>
    <n v="1887"/>
    <x v="0"/>
    <x v="0"/>
    <x v="0"/>
    <m/>
    <n v="5.5019999999999999E-2"/>
  </r>
  <r>
    <n v="2037"/>
    <n v="19705"/>
    <x v="40"/>
    <x v="40"/>
    <n v="99"/>
    <n v="92"/>
    <x v="3"/>
    <n v="1"/>
    <s v="Calle del Quince de Agosto"/>
    <s v="4"/>
    <n v="917"/>
    <n v="200000"/>
    <n v="2020"/>
    <x v="0"/>
    <x v="0"/>
    <x v="0"/>
    <m/>
    <n v="5.5019999999999999E-2"/>
  </r>
  <r>
    <n v="2253"/>
    <n v="19489"/>
    <x v="0"/>
    <x v="0"/>
    <n v="67"/>
    <n v="60"/>
    <x v="3"/>
    <n v="1"/>
    <s v=""/>
    <s v="3"/>
    <n v="917"/>
    <n v="200000"/>
    <n v="2985"/>
    <x v="0"/>
    <x v="0"/>
    <x v="0"/>
    <m/>
    <n v="5.5019999999999999E-2"/>
  </r>
  <r>
    <n v="2908"/>
    <n v="18834"/>
    <x v="74"/>
    <x v="74"/>
    <n v="33"/>
    <n v="27"/>
    <x v="2"/>
    <n v="1"/>
    <s v="Calle de Pedro Teixeira"/>
    <s v="6"/>
    <n v="917"/>
    <n v="200000"/>
    <n v="6061"/>
    <x v="0"/>
    <x v="1"/>
    <x v="1"/>
    <m/>
    <n v="5.5019999999999999E-2"/>
  </r>
  <r>
    <n v="3182"/>
    <n v="18560"/>
    <x v="24"/>
    <x v="24"/>
    <n v="58"/>
    <n v="50"/>
    <x v="1"/>
    <n v="1"/>
    <s v="Calle Gabriel Portadales"/>
    <s v="Entreplanta exterior"/>
    <n v="917"/>
    <n v="200000"/>
    <n v="3448"/>
    <x v="0"/>
    <x v="0"/>
    <x v="0"/>
    <m/>
    <n v="5.5019999999999999E-2"/>
  </r>
  <r>
    <n v="3237"/>
    <n v="18505"/>
    <x v="50"/>
    <x v="50"/>
    <n v="64"/>
    <n v="58"/>
    <x v="0"/>
    <n v="1"/>
    <s v="Calle Palacios"/>
    <s v="4"/>
    <n v="917"/>
    <n v="200000"/>
    <n v="3125"/>
    <x v="0"/>
    <x v="0"/>
    <x v="1"/>
    <m/>
    <n v="5.5019999999999999E-2"/>
  </r>
  <r>
    <n v="3374"/>
    <n v="18368"/>
    <x v="5"/>
    <x v="5"/>
    <n v="50"/>
    <n v="42"/>
    <x v="1"/>
    <n v="1"/>
    <s v="FEDERICO RUBIO Y GALI"/>
    <s v="Bajo"/>
    <n v="917"/>
    <n v="200000"/>
    <n v="4000"/>
    <x v="0"/>
    <x v="0"/>
    <x v="0"/>
    <b v="1"/>
    <n v="5.5019999999999999E-2"/>
  </r>
  <r>
    <n v="4168"/>
    <n v="17574"/>
    <x v="82"/>
    <x v="82"/>
    <n v="60"/>
    <n v="48"/>
    <x v="0"/>
    <n v="1"/>
    <s v="Calle NARCISO SERRA"/>
    <s v="Sótano interior"/>
    <n v="917"/>
    <n v="200000"/>
    <n v="3333"/>
    <x v="0"/>
    <x v="0"/>
    <x v="1"/>
    <b v="1"/>
    <n v="5.5019999999999999E-2"/>
  </r>
  <r>
    <n v="4262"/>
    <n v="17480"/>
    <x v="82"/>
    <x v="82"/>
    <n v="60"/>
    <n v="50"/>
    <x v="0"/>
    <n v="1"/>
    <s v="Calle Narciso Serra"/>
    <s v="Sótano interior"/>
    <n v="917"/>
    <n v="200000"/>
    <n v="3333"/>
    <x v="0"/>
    <x v="0"/>
    <x v="1"/>
    <m/>
    <n v="5.5019999999999999E-2"/>
  </r>
  <r>
    <n v="5059"/>
    <n v="16683"/>
    <x v="21"/>
    <x v="21"/>
    <n v="114"/>
    <n v="112"/>
    <x v="4"/>
    <n v="2"/>
    <s v="Calle Felipe de Diego"/>
    <s v="3"/>
    <n v="917"/>
    <n v="200000"/>
    <n v="1754"/>
    <x v="0"/>
    <x v="1"/>
    <x v="0"/>
    <m/>
    <n v="5.5019999999999999E-2"/>
  </r>
  <r>
    <n v="6306"/>
    <n v="15436"/>
    <x v="45"/>
    <x v="45"/>
    <n v="90"/>
    <n v="82"/>
    <x v="3"/>
    <n v="1"/>
    <s v="Calle Illescas"/>
    <s v="9"/>
    <n v="917"/>
    <n v="200000"/>
    <n v="2222"/>
    <x v="0"/>
    <x v="1"/>
    <x v="0"/>
    <b v="1"/>
    <n v="5.5019999999999999E-2"/>
  </r>
  <r>
    <n v="8475"/>
    <n v="13267"/>
    <x v="58"/>
    <x v="58"/>
    <n v="60"/>
    <n v="57"/>
    <x v="0"/>
    <n v="1"/>
    <s v="Calle de La Bañeza"/>
    <s v="1"/>
    <n v="917"/>
    <n v="200000"/>
    <n v="3333"/>
    <x v="1"/>
    <x v="1"/>
    <x v="0"/>
    <m/>
    <n v="5.5019999999999999E-2"/>
  </r>
  <r>
    <n v="8536"/>
    <n v="13206"/>
    <x v="89"/>
    <x v="89"/>
    <n v="61"/>
    <n v="60"/>
    <x v="3"/>
    <n v="1"/>
    <s v="Calle Ramon Gomez de la Serna"/>
    <s v="3"/>
    <n v="917"/>
    <n v="200000"/>
    <n v="3279"/>
    <x v="0"/>
    <x v="0"/>
    <x v="0"/>
    <m/>
    <n v="5.5019999999999999E-2"/>
  </r>
  <r>
    <n v="8952"/>
    <n v="12790"/>
    <x v="65"/>
    <x v="65"/>
    <n v="70"/>
    <n v="62"/>
    <x v="0"/>
    <n v="1"/>
    <s v="Calle de Nuestra Señora de Valverde"/>
    <s v=""/>
    <n v="917"/>
    <n v="200000"/>
    <n v="2857"/>
    <x v="0"/>
    <x v="2"/>
    <x v="2"/>
    <m/>
    <n v="5.5019999999999999E-2"/>
  </r>
  <r>
    <n v="9097"/>
    <n v="12645"/>
    <x v="59"/>
    <x v="59"/>
    <n v="67"/>
    <n v="52"/>
    <x v="0"/>
    <n v="1"/>
    <s v=""/>
    <s v="5"/>
    <n v="917"/>
    <n v="200000"/>
    <n v="2985"/>
    <x v="1"/>
    <x v="1"/>
    <x v="0"/>
    <b v="1"/>
    <n v="5.5019999999999999E-2"/>
  </r>
  <r>
    <n v="9355"/>
    <n v="12387"/>
    <x v="59"/>
    <x v="59"/>
    <n v="66"/>
    <n v="62"/>
    <x v="0"/>
    <n v="1"/>
    <s v=""/>
    <s v="2"/>
    <n v="917"/>
    <n v="200000"/>
    <n v="3030"/>
    <x v="1"/>
    <x v="1"/>
    <x v="2"/>
    <b v="1"/>
    <n v="5.5019999999999999E-2"/>
  </r>
  <r>
    <n v="10272"/>
    <n v="11470"/>
    <x v="97"/>
    <x v="97"/>
    <n v="60"/>
    <n v="50"/>
    <x v="2"/>
    <n v="2"/>
    <s v="Avenida de Manoteras"/>
    <s v="4"/>
    <n v="917"/>
    <n v="200000"/>
    <n v="3333"/>
    <x v="0"/>
    <x v="1"/>
    <x v="0"/>
    <m/>
    <n v="5.5019999999999999E-2"/>
  </r>
  <r>
    <n v="11130"/>
    <n v="10612"/>
    <x v="92"/>
    <x v="92"/>
    <n v="31"/>
    <n v="25"/>
    <x v="1"/>
    <n v="1"/>
    <s v="Calle de Fernández de la Hoz"/>
    <s v="1"/>
    <n v="917"/>
    <n v="200000"/>
    <n v="6452"/>
    <x v="0"/>
    <x v="0"/>
    <x v="1"/>
    <m/>
    <n v="5.5019999999999999E-2"/>
  </r>
  <r>
    <n v="12817"/>
    <n v="8925"/>
    <x v="71"/>
    <x v="71"/>
    <n v="77"/>
    <n v="67"/>
    <x v="0"/>
    <n v="1"/>
    <s v="Calle Virgen de Lourdes"/>
    <s v="2"/>
    <n v="917"/>
    <n v="200000"/>
    <n v="2597"/>
    <x v="0"/>
    <x v="1"/>
    <x v="0"/>
    <b v="1"/>
    <n v="5.5019999999999999E-2"/>
  </r>
  <r>
    <n v="13367"/>
    <n v="8375"/>
    <x v="94"/>
    <x v="94"/>
    <n v="60"/>
    <n v="55"/>
    <x v="0"/>
    <n v="1"/>
    <s v="Plaza Platón"/>
    <s v="3"/>
    <n v="917"/>
    <n v="200000"/>
    <n v="3333"/>
    <x v="0"/>
    <x v="0"/>
    <x v="0"/>
    <m/>
    <n v="5.5019999999999999E-2"/>
  </r>
  <r>
    <n v="13925"/>
    <n v="7817"/>
    <x v="4"/>
    <x v="4"/>
    <n v="55"/>
    <n v="51"/>
    <x v="0"/>
    <n v="1"/>
    <s v=""/>
    <s v="3"/>
    <n v="917"/>
    <n v="200000"/>
    <n v="3636"/>
    <x v="0"/>
    <x v="0"/>
    <x v="0"/>
    <b v="1"/>
    <n v="5.5019999999999999E-2"/>
  </r>
  <r>
    <n v="14806"/>
    <n v="6936"/>
    <x v="56"/>
    <x v="56"/>
    <n v="52"/>
    <n v="42"/>
    <x v="1"/>
    <n v="1"/>
    <s v="Calle del Padre Xifré"/>
    <s v="1"/>
    <n v="917"/>
    <n v="200000"/>
    <n v="3846"/>
    <x v="0"/>
    <x v="1"/>
    <x v="2"/>
    <m/>
    <n v="5.5019999999999999E-2"/>
  </r>
  <r>
    <n v="14917"/>
    <n v="6825"/>
    <x v="110"/>
    <x v="110"/>
    <n v="45"/>
    <n v="40"/>
    <x v="1"/>
    <n v="1"/>
    <s v="Calle Apolonio Morales"/>
    <s v="2"/>
    <n v="917"/>
    <n v="200000"/>
    <n v="4444"/>
    <x v="0"/>
    <x v="1"/>
    <x v="0"/>
    <m/>
    <n v="5.5019999999999999E-2"/>
  </r>
  <r>
    <n v="16308"/>
    <n v="5434"/>
    <x v="22"/>
    <x v="22"/>
    <n v="104"/>
    <n v="80"/>
    <x v="3"/>
    <n v="1"/>
    <s v="Calle de la Oca"/>
    <s v="1"/>
    <n v="917"/>
    <n v="200000"/>
    <n v="1923"/>
    <x v="0"/>
    <x v="1"/>
    <x v="1"/>
    <b v="1"/>
    <n v="5.5019999999999999E-2"/>
  </r>
  <r>
    <n v="16465"/>
    <n v="5277"/>
    <x v="39"/>
    <x v="39"/>
    <n v="76"/>
    <n v="66"/>
    <x v="0"/>
    <n v="1"/>
    <s v="Calle Alcatraz"/>
    <s v="4"/>
    <n v="917"/>
    <n v="200000"/>
    <n v="2632"/>
    <x v="0"/>
    <x v="0"/>
    <x v="0"/>
    <m/>
    <n v="5.5019999999999999E-2"/>
  </r>
  <r>
    <n v="16524"/>
    <n v="5218"/>
    <x v="32"/>
    <x v="32"/>
    <n v="78"/>
    <n v="65"/>
    <x v="3"/>
    <n v="1"/>
    <s v="Plaza Meninas"/>
    <s v="1"/>
    <n v="917"/>
    <n v="200000"/>
    <n v="2564"/>
    <x v="0"/>
    <x v="1"/>
    <x v="0"/>
    <m/>
    <n v="5.5019999999999999E-2"/>
  </r>
  <r>
    <n v="16571"/>
    <n v="5171"/>
    <x v="22"/>
    <x v="22"/>
    <n v="100"/>
    <n v="90"/>
    <x v="0"/>
    <n v="2"/>
    <s v="Calle de Eugenia de Montijo"/>
    <s v=""/>
    <n v="917"/>
    <n v="200000"/>
    <n v="2000"/>
    <x v="0"/>
    <x v="2"/>
    <x v="2"/>
    <m/>
    <n v="5.5019999999999999E-2"/>
  </r>
  <r>
    <n v="16807"/>
    <n v="4935"/>
    <x v="39"/>
    <x v="39"/>
    <n v="70"/>
    <n v="60"/>
    <x v="1"/>
    <n v="1"/>
    <s v="Calle Sallaberry"/>
    <s v="2"/>
    <n v="917"/>
    <n v="200000"/>
    <n v="2857"/>
    <x v="0"/>
    <x v="0"/>
    <x v="0"/>
    <m/>
    <n v="5.5019999999999999E-2"/>
  </r>
  <r>
    <n v="17281"/>
    <n v="4461"/>
    <x v="101"/>
    <x v="101"/>
    <n v="77"/>
    <n v="59"/>
    <x v="0"/>
    <n v="2"/>
    <s v=""/>
    <s v=""/>
    <n v="922"/>
    <n v="201700"/>
    <n v="2619"/>
    <x v="0"/>
    <x v="1"/>
    <x v="0"/>
    <m/>
    <n v="5.4853743182944968E-2"/>
  </r>
  <r>
    <n v="1374"/>
    <n v="20368"/>
    <x v="20"/>
    <x v="20"/>
    <n v="87"/>
    <n v="58"/>
    <x v="0"/>
    <n v="1"/>
    <s v=""/>
    <s v="4"/>
    <n v="923"/>
    <n v="201999"/>
    <n v="2322"/>
    <x v="0"/>
    <x v="1"/>
    <x v="0"/>
    <b v="1"/>
    <n v="5.4831954613636699E-2"/>
  </r>
  <r>
    <n v="316"/>
    <n v="21426"/>
    <x v="26"/>
    <x v="26"/>
    <n v="70"/>
    <n v="55"/>
    <x v="0"/>
    <n v="1"/>
    <s v="Calle de Juan José Martínez Seco"/>
    <s v="1"/>
    <n v="923"/>
    <n v="202000"/>
    <n v="2886"/>
    <x v="0"/>
    <x v="1"/>
    <x v="0"/>
    <m/>
    <n v="5.4831683168316832E-2"/>
  </r>
  <r>
    <n v="609"/>
    <n v="21133"/>
    <x v="26"/>
    <x v="26"/>
    <n v="70"/>
    <n v="57"/>
    <x v="0"/>
    <n v="1"/>
    <s v="Calle de Juan José Martínez Seco, Madrid"/>
    <s v="1"/>
    <n v="923"/>
    <n v="202000"/>
    <n v="2886"/>
    <x v="0"/>
    <x v="1"/>
    <x v="0"/>
    <b v="1"/>
    <n v="5.4831683168316832E-2"/>
  </r>
  <r>
    <n v="919"/>
    <n v="20823"/>
    <x v="99"/>
    <x v="99"/>
    <n v="91"/>
    <n v="66"/>
    <x v="0"/>
    <n v="2"/>
    <s v="Calle Calle Ferenc Puskas"/>
    <s v=""/>
    <n v="923"/>
    <n v="202000"/>
    <n v="2220"/>
    <x v="0"/>
    <x v="1"/>
    <x v="2"/>
    <m/>
    <n v="5.4831683168316832E-2"/>
  </r>
  <r>
    <n v="4921"/>
    <n v="16821"/>
    <x v="8"/>
    <x v="8"/>
    <n v="84"/>
    <n v="66"/>
    <x v="3"/>
    <n v="1"/>
    <s v="RAFAEL ALBERTI"/>
    <s v="2"/>
    <n v="923"/>
    <n v="202000"/>
    <n v="2405"/>
    <x v="0"/>
    <x v="1"/>
    <x v="0"/>
    <b v="1"/>
    <n v="5.4831683168316832E-2"/>
  </r>
  <r>
    <n v="10383"/>
    <n v="11359"/>
    <x v="47"/>
    <x v="47"/>
    <n v="70"/>
    <n v="66"/>
    <x v="3"/>
    <n v="1"/>
    <s v="Arzua"/>
    <s v="2"/>
    <n v="923"/>
    <n v="202000"/>
    <n v="2886"/>
    <x v="0"/>
    <x v="0"/>
    <x v="0"/>
    <m/>
    <n v="5.4831683168316832E-2"/>
  </r>
  <r>
    <n v="2715"/>
    <n v="19027"/>
    <x v="30"/>
    <x v="30"/>
    <n v="90"/>
    <n v="88"/>
    <x v="0"/>
    <n v="1"/>
    <s v=""/>
    <s v="2"/>
    <n v="926"/>
    <n v="203000"/>
    <n v="2256"/>
    <x v="0"/>
    <x v="1"/>
    <x v="0"/>
    <m/>
    <n v="5.4738916256157635E-2"/>
  </r>
  <r>
    <n v="3496"/>
    <n v="18246"/>
    <x v="30"/>
    <x v="30"/>
    <n v="75"/>
    <n v="66"/>
    <x v="0"/>
    <n v="1"/>
    <s v=""/>
    <s v="1"/>
    <n v="926"/>
    <n v="203000"/>
    <n v="2707"/>
    <x v="0"/>
    <x v="1"/>
    <x v="1"/>
    <b v="1"/>
    <n v="5.4738916256157635E-2"/>
  </r>
  <r>
    <n v="5553"/>
    <n v="16189"/>
    <x v="9"/>
    <x v="9"/>
    <n v="100"/>
    <n v="76"/>
    <x v="3"/>
    <n v="2"/>
    <s v=""/>
    <s v="9"/>
    <n v="926"/>
    <n v="203000"/>
    <n v="2030"/>
    <x v="0"/>
    <x v="1"/>
    <x v="0"/>
    <m/>
    <n v="5.4738916256157635E-2"/>
  </r>
  <r>
    <n v="7206"/>
    <n v="14536"/>
    <x v="62"/>
    <x v="62"/>
    <n v="82"/>
    <n v="65"/>
    <x v="3"/>
    <n v="1"/>
    <s v=""/>
    <s v="6"/>
    <n v="926"/>
    <n v="203000"/>
    <n v="2476"/>
    <x v="0"/>
    <x v="1"/>
    <x v="0"/>
    <b v="1"/>
    <n v="5.4738916256157635E-2"/>
  </r>
  <r>
    <n v="10293"/>
    <n v="11449"/>
    <x v="111"/>
    <x v="111"/>
    <n v="50"/>
    <n v="45"/>
    <x v="2"/>
    <n v="1"/>
    <s v="Calle Olimpo"/>
    <s v="Bajo"/>
    <n v="926"/>
    <n v="203000"/>
    <n v="4060"/>
    <x v="1"/>
    <x v="1"/>
    <x v="0"/>
    <m/>
    <n v="5.4738916256157635E-2"/>
  </r>
  <r>
    <n v="21337"/>
    <n v="405"/>
    <x v="40"/>
    <x v="40"/>
    <n v="67"/>
    <n v="54"/>
    <x v="3"/>
    <n v="1"/>
    <s v="Calle Jesús del Gran Poder"/>
    <s v="3"/>
    <n v="927"/>
    <n v="203375"/>
    <n v="3035"/>
    <x v="0"/>
    <x v="0"/>
    <x v="0"/>
    <m/>
    <n v="5.4696988322065147E-2"/>
  </r>
  <r>
    <n v="1998"/>
    <n v="19744"/>
    <x v="49"/>
    <x v="49"/>
    <n v="126"/>
    <n v="81"/>
    <x v="0"/>
    <n v="2"/>
    <s v="Periana"/>
    <s v="1"/>
    <n v="929"/>
    <n v="204000"/>
    <n v="1619"/>
    <x v="0"/>
    <x v="1"/>
    <x v="0"/>
    <b v="1"/>
    <n v="5.464705882352941E-2"/>
  </r>
  <r>
    <n v="6889"/>
    <n v="14853"/>
    <x v="78"/>
    <x v="78"/>
    <n v="75"/>
    <n v="60"/>
    <x v="3"/>
    <n v="1"/>
    <s v="Calle de Aguilar de Campóo"/>
    <s v="1"/>
    <n v="929"/>
    <n v="204000"/>
    <n v="2720"/>
    <x v="0"/>
    <x v="1"/>
    <x v="0"/>
    <m/>
    <n v="5.464705882352941E-2"/>
  </r>
  <r>
    <n v="13286"/>
    <n v="8456"/>
    <x v="64"/>
    <x v="64"/>
    <n v="64"/>
    <n v="61"/>
    <x v="0"/>
    <n v="1"/>
    <s v="Calle San Maximiliano"/>
    <s v="4"/>
    <n v="929"/>
    <n v="204000"/>
    <n v="3188"/>
    <x v="0"/>
    <x v="1"/>
    <x v="0"/>
    <m/>
    <n v="5.464705882352941E-2"/>
  </r>
  <r>
    <n v="13"/>
    <n v="21729"/>
    <x v="27"/>
    <x v="27"/>
    <n v="109"/>
    <n v="90"/>
    <x v="3"/>
    <n v="2"/>
    <s v="Calle de Anoeta"/>
    <s v="3"/>
    <n v="933"/>
    <n v="205000"/>
    <n v="1881"/>
    <x v="0"/>
    <x v="1"/>
    <x v="0"/>
    <m/>
    <n v="5.4614634146341462E-2"/>
  </r>
  <r>
    <n v="3522"/>
    <n v="18220"/>
    <x v="75"/>
    <x v="75"/>
    <n v="61"/>
    <n v="51"/>
    <x v="0"/>
    <n v="1"/>
    <s v="Calle Hermano Gárate"/>
    <s v="Bajo"/>
    <n v="933"/>
    <n v="205000"/>
    <n v="3361"/>
    <x v="0"/>
    <x v="1"/>
    <x v="0"/>
    <b v="1"/>
    <n v="5.4614634146341462E-2"/>
  </r>
  <r>
    <n v="5676"/>
    <n v="16066"/>
    <x v="9"/>
    <x v="9"/>
    <n v="75"/>
    <n v="60"/>
    <x v="0"/>
    <n v="2"/>
    <s v=""/>
    <s v="Bajo"/>
    <n v="933"/>
    <n v="205000"/>
    <n v="2733"/>
    <x v="0"/>
    <x v="1"/>
    <x v="0"/>
    <m/>
    <n v="5.4614634146341462E-2"/>
  </r>
  <r>
    <n v="6210"/>
    <n v="15532"/>
    <x v="16"/>
    <x v="16"/>
    <n v="120"/>
    <n v="118"/>
    <x v="4"/>
    <n v="2"/>
    <s v="Calle de Gallur"/>
    <s v=""/>
    <n v="933"/>
    <n v="205000"/>
    <n v="1708"/>
    <x v="0"/>
    <x v="2"/>
    <x v="2"/>
    <m/>
    <n v="5.4614634146341462E-2"/>
  </r>
  <r>
    <n v="6373"/>
    <n v="15369"/>
    <x v="45"/>
    <x v="45"/>
    <n v="87"/>
    <n v="83"/>
    <x v="3"/>
    <n v="1"/>
    <s v="Calle José Maurelo"/>
    <s v="1"/>
    <n v="933"/>
    <n v="205000"/>
    <n v="2356"/>
    <x v="0"/>
    <x v="2"/>
    <x v="2"/>
    <m/>
    <n v="5.4614634146341462E-2"/>
  </r>
  <r>
    <n v="7509"/>
    <n v="14233"/>
    <x v="78"/>
    <x v="78"/>
    <n v="69"/>
    <n v="66"/>
    <x v="3"/>
    <n v="1"/>
    <s v="Calle Azuaga"/>
    <s v="4"/>
    <n v="933"/>
    <n v="205000"/>
    <n v="2971"/>
    <x v="0"/>
    <x v="0"/>
    <x v="0"/>
    <m/>
    <n v="5.4614634146341462E-2"/>
  </r>
  <r>
    <n v="8049"/>
    <n v="13693"/>
    <x v="62"/>
    <x v="62"/>
    <n v="62"/>
    <n v="57"/>
    <x v="0"/>
    <n v="1"/>
    <s v=""/>
    <s v=""/>
    <n v="933"/>
    <n v="205000"/>
    <n v="3306"/>
    <x v="0"/>
    <x v="0"/>
    <x v="0"/>
    <m/>
    <n v="5.4614634146341462E-2"/>
  </r>
  <r>
    <n v="12768"/>
    <n v="8974"/>
    <x v="71"/>
    <x v="71"/>
    <n v="77"/>
    <n v="61"/>
    <x v="0"/>
    <n v="1"/>
    <s v="Calle Virgen del Coro"/>
    <s v="1"/>
    <n v="933"/>
    <n v="205000"/>
    <n v="2662"/>
    <x v="0"/>
    <x v="1"/>
    <x v="0"/>
    <b v="1"/>
    <n v="5.4614634146341462E-2"/>
  </r>
  <r>
    <n v="12895"/>
    <n v="8847"/>
    <x v="34"/>
    <x v="34"/>
    <n v="77"/>
    <n v="63"/>
    <x v="3"/>
    <n v="1"/>
    <s v="Calle de Marcelino Roa Vázquez"/>
    <s v="4"/>
    <n v="933"/>
    <n v="205000"/>
    <n v="2662"/>
    <x v="0"/>
    <x v="1"/>
    <x v="0"/>
    <m/>
    <n v="5.4614634146341462E-2"/>
  </r>
  <r>
    <n v="13377"/>
    <n v="8365"/>
    <x v="64"/>
    <x v="64"/>
    <n v="76"/>
    <n v="57"/>
    <x v="3"/>
    <n v="1"/>
    <s v="Calle Montejurra"/>
    <s v="5"/>
    <n v="933"/>
    <n v="205000"/>
    <n v="2697"/>
    <x v="0"/>
    <x v="1"/>
    <x v="2"/>
    <m/>
    <n v="5.4614634146341462E-2"/>
  </r>
  <r>
    <n v="13516"/>
    <n v="8226"/>
    <x v="34"/>
    <x v="34"/>
    <n v="70"/>
    <n v="65"/>
    <x v="3"/>
    <n v="1"/>
    <s v="Calle de Gutierre de Cetina"/>
    <s v="1"/>
    <n v="933"/>
    <n v="205000"/>
    <n v="2929"/>
    <x v="0"/>
    <x v="1"/>
    <x v="0"/>
    <b v="1"/>
    <n v="5.4614634146341462E-2"/>
  </r>
  <r>
    <n v="13522"/>
    <n v="8220"/>
    <x v="64"/>
    <x v="64"/>
    <n v="76"/>
    <n v="73"/>
    <x v="3"/>
    <n v="1"/>
    <s v="Calle Montejurra"/>
    <s v="5"/>
    <n v="933"/>
    <n v="205000"/>
    <n v="2697"/>
    <x v="1"/>
    <x v="1"/>
    <x v="0"/>
    <m/>
    <n v="5.4614634146341462E-2"/>
  </r>
  <r>
    <n v="13544"/>
    <n v="8198"/>
    <x v="64"/>
    <x v="64"/>
    <n v="79"/>
    <n v="73"/>
    <x v="3"/>
    <n v="1"/>
    <s v="Calle Montejurra"/>
    <s v="5"/>
    <n v="933"/>
    <n v="205000"/>
    <n v="2595"/>
    <x v="0"/>
    <x v="1"/>
    <x v="0"/>
    <m/>
    <n v="5.4614634146341462E-2"/>
  </r>
  <r>
    <n v="13815"/>
    <n v="7927"/>
    <x v="64"/>
    <x v="64"/>
    <n v="76"/>
    <n v="57"/>
    <x v="3"/>
    <n v="1"/>
    <s v="Calle Montejurra"/>
    <s v="5"/>
    <n v="933"/>
    <n v="205000"/>
    <n v="2697"/>
    <x v="1"/>
    <x v="1"/>
    <x v="0"/>
    <m/>
    <n v="5.4614634146341462E-2"/>
  </r>
  <r>
    <n v="17023"/>
    <n v="4719"/>
    <x v="39"/>
    <x v="39"/>
    <n v="79"/>
    <n v="60"/>
    <x v="0"/>
    <n v="2"/>
    <s v="LA SOLANA DE OPAÑEL"/>
    <s v="2"/>
    <n v="933"/>
    <n v="205000"/>
    <n v="2595"/>
    <x v="0"/>
    <x v="1"/>
    <x v="0"/>
    <b v="1"/>
    <n v="5.4614634146341462E-2"/>
  </r>
  <r>
    <n v="17866"/>
    <n v="3876"/>
    <x v="38"/>
    <x v="38"/>
    <n v="35"/>
    <n v="32"/>
    <x v="1"/>
    <n v="1"/>
    <s v="Calle de Embajadores"/>
    <s v="2"/>
    <n v="933"/>
    <n v="205000"/>
    <n v="5857"/>
    <x v="1"/>
    <x v="0"/>
    <x v="1"/>
    <m/>
    <n v="5.4614634146341462E-2"/>
  </r>
  <r>
    <n v="20551"/>
    <n v="1191"/>
    <x v="68"/>
    <x v="68"/>
    <n v="48"/>
    <n v="45"/>
    <x v="0"/>
    <n v="1"/>
    <s v="Paseo de las Acacias"/>
    <s v="Entreplanta interior"/>
    <n v="933"/>
    <n v="205000"/>
    <n v="4271"/>
    <x v="0"/>
    <x v="1"/>
    <x v="1"/>
    <b v="1"/>
    <n v="5.4614634146341462E-2"/>
  </r>
  <r>
    <n v="21200"/>
    <n v="542"/>
    <x v="53"/>
    <x v="53"/>
    <n v="53"/>
    <n v="42"/>
    <x v="0"/>
    <n v="1"/>
    <s v="Calle José Miguel Gordoa"/>
    <s v="3"/>
    <n v="933"/>
    <n v="205000"/>
    <n v="3868"/>
    <x v="1"/>
    <x v="1"/>
    <x v="1"/>
    <m/>
    <n v="5.4614634146341462E-2"/>
  </r>
  <r>
    <n v="21348"/>
    <n v="394"/>
    <x v="0"/>
    <x v="0"/>
    <n v="89"/>
    <n v="81"/>
    <x v="3"/>
    <n v="2"/>
    <s v=""/>
    <s v=""/>
    <n v="933"/>
    <n v="205000"/>
    <n v="2303"/>
    <x v="0"/>
    <x v="2"/>
    <x v="2"/>
    <m/>
    <n v="5.4614634146341462E-2"/>
  </r>
  <r>
    <n v="17057"/>
    <n v="4685"/>
    <x v="22"/>
    <x v="22"/>
    <n v="105"/>
    <n v="95"/>
    <x v="3"/>
    <n v="2"/>
    <s v="Calle de la Oca"/>
    <s v="4"/>
    <n v="936"/>
    <n v="206000"/>
    <n v="1962"/>
    <x v="0"/>
    <x v="1"/>
    <x v="0"/>
    <m/>
    <n v="5.4524271844660195E-2"/>
  </r>
  <r>
    <n v="6189"/>
    <n v="15553"/>
    <x v="46"/>
    <x v="46"/>
    <n v="55"/>
    <n v="45"/>
    <x v="1"/>
    <n v="2"/>
    <s v="Calle Galiana"/>
    <s v="3"/>
    <n v="939"/>
    <n v="207000"/>
    <n v="3764"/>
    <x v="0"/>
    <x v="1"/>
    <x v="0"/>
    <m/>
    <n v="5.443478260869565E-2"/>
  </r>
  <r>
    <n v="17167"/>
    <n v="4575"/>
    <x v="22"/>
    <x v="22"/>
    <n v="69"/>
    <n v="68"/>
    <x v="3"/>
    <n v="1"/>
    <s v="Calle Jacobinia"/>
    <s v="2"/>
    <n v="939"/>
    <n v="207000"/>
    <n v="3000"/>
    <x v="0"/>
    <x v="0"/>
    <x v="2"/>
    <m/>
    <n v="5.443478260869565E-2"/>
  </r>
  <r>
    <n v="18208"/>
    <n v="3534"/>
    <x v="57"/>
    <x v="57"/>
    <n v="44"/>
    <n v="35"/>
    <x v="1"/>
    <n v="1"/>
    <s v="manzana"/>
    <s v="4"/>
    <n v="939"/>
    <n v="207000"/>
    <n v="4705"/>
    <x v="0"/>
    <x v="1"/>
    <x v="0"/>
    <m/>
    <n v="5.443478260869565E-2"/>
  </r>
  <r>
    <n v="917"/>
    <n v="20825"/>
    <x v="99"/>
    <x v="99"/>
    <n v="94"/>
    <n v="68"/>
    <x v="0"/>
    <n v="2"/>
    <s v="Calle Calle Ferenc Puskas"/>
    <s v=""/>
    <n v="942"/>
    <n v="208000"/>
    <n v="2213"/>
    <x v="0"/>
    <x v="1"/>
    <x v="2"/>
    <m/>
    <n v="5.434615384615385E-2"/>
  </r>
  <r>
    <n v="2137"/>
    <n v="19605"/>
    <x v="36"/>
    <x v="36"/>
    <n v="87"/>
    <n v="68"/>
    <x v="0"/>
    <n v="2"/>
    <s v="Calle Horizon"/>
    <s v="5"/>
    <n v="942"/>
    <n v="208000"/>
    <n v="2391"/>
    <x v="0"/>
    <x v="1"/>
    <x v="0"/>
    <b v="1"/>
    <n v="5.434615384615385E-2"/>
  </r>
  <r>
    <n v="4793"/>
    <n v="16949"/>
    <x v="6"/>
    <x v="6"/>
    <n v="109"/>
    <n v="100"/>
    <x v="3"/>
    <n v="1"/>
    <s v="Calle de Sierra Toledana"/>
    <s v="1"/>
    <n v="942"/>
    <n v="208000"/>
    <n v="1908"/>
    <x v="0"/>
    <x v="1"/>
    <x v="0"/>
    <b v="1"/>
    <n v="5.434615384615385E-2"/>
  </r>
  <r>
    <n v="4823"/>
    <n v="16919"/>
    <x v="33"/>
    <x v="33"/>
    <n v="117"/>
    <n v="111"/>
    <x v="3"/>
    <n v="2"/>
    <s v="Calle Pedro Callejo"/>
    <s v="Bajo"/>
    <n v="942"/>
    <n v="208000"/>
    <n v="1778"/>
    <x v="0"/>
    <x v="1"/>
    <x v="0"/>
    <m/>
    <n v="5.434615384615385E-2"/>
  </r>
  <r>
    <n v="8419"/>
    <n v="13323"/>
    <x v="59"/>
    <x v="59"/>
    <n v="60"/>
    <n v="55"/>
    <x v="0"/>
    <n v="1"/>
    <s v=""/>
    <s v="1"/>
    <n v="942"/>
    <n v="208000"/>
    <n v="3467"/>
    <x v="0"/>
    <x v="1"/>
    <x v="0"/>
    <m/>
    <n v="5.434615384615385E-2"/>
  </r>
  <r>
    <n v="17226"/>
    <n v="4516"/>
    <x v="17"/>
    <x v="17"/>
    <n v="82"/>
    <n v="73"/>
    <x v="0"/>
    <n v="1"/>
    <s v="Calle Francisco Lizcano"/>
    <s v="2"/>
    <n v="942"/>
    <n v="208000"/>
    <n v="2537"/>
    <x v="0"/>
    <x v="1"/>
    <x v="0"/>
    <m/>
    <n v="5.434615384615385E-2"/>
  </r>
  <r>
    <n v="17243"/>
    <n v="4499"/>
    <x v="39"/>
    <x v="39"/>
    <n v="97"/>
    <n v="79"/>
    <x v="3"/>
    <n v="2"/>
    <s v="Calle del Radio"/>
    <s v="3"/>
    <n v="942"/>
    <n v="208000"/>
    <n v="2144"/>
    <x v="0"/>
    <x v="0"/>
    <x v="0"/>
    <m/>
    <n v="5.434615384615385E-2"/>
  </r>
  <r>
    <n v="1837"/>
    <n v="19905"/>
    <x v="36"/>
    <x v="36"/>
    <n v="123"/>
    <n v="110"/>
    <x v="0"/>
    <n v="2"/>
    <s v="Calle Ordicia"/>
    <s v="6"/>
    <n v="945"/>
    <n v="209000"/>
    <n v="1699"/>
    <x v="0"/>
    <x v="1"/>
    <x v="0"/>
    <m/>
    <n v="5.4258373205741624E-2"/>
  </r>
  <r>
    <n v="5632"/>
    <n v="16110"/>
    <x v="6"/>
    <x v="6"/>
    <n v="81"/>
    <n v="74"/>
    <x v="3"/>
    <n v="1"/>
    <s v="Calle de Sierra Toledana"/>
    <s v="2"/>
    <n v="945"/>
    <n v="209000"/>
    <n v="2580"/>
    <x v="0"/>
    <x v="1"/>
    <x v="0"/>
    <m/>
    <n v="5.4258373205741624E-2"/>
  </r>
  <r>
    <n v="6208"/>
    <n v="15534"/>
    <x v="48"/>
    <x v="48"/>
    <n v="90"/>
    <n v="72"/>
    <x v="3"/>
    <n v="2"/>
    <s v="Huerta de la castañeda"/>
    <s v="3"/>
    <n v="945"/>
    <n v="209000"/>
    <n v="2322"/>
    <x v="0"/>
    <x v="0"/>
    <x v="0"/>
    <m/>
    <n v="5.4258373205741624E-2"/>
  </r>
  <r>
    <n v="6566"/>
    <n v="15176"/>
    <x v="48"/>
    <x v="48"/>
    <n v="92"/>
    <n v="89"/>
    <x v="3"/>
    <n v="1"/>
    <s v="Calle de Villamanín"/>
    <s v="4"/>
    <n v="945"/>
    <n v="209000"/>
    <n v="2272"/>
    <x v="0"/>
    <x v="1"/>
    <x v="0"/>
    <b v="1"/>
    <n v="5.4258373205741624E-2"/>
  </r>
  <r>
    <n v="6666"/>
    <n v="15076"/>
    <x v="29"/>
    <x v="29"/>
    <n v="68"/>
    <n v="54"/>
    <x v="0"/>
    <n v="1"/>
    <s v=""/>
    <s v="1"/>
    <n v="945"/>
    <n v="209000"/>
    <n v="3074"/>
    <x v="0"/>
    <x v="0"/>
    <x v="0"/>
    <m/>
    <n v="5.4258373205741624E-2"/>
  </r>
  <r>
    <n v="8414"/>
    <n v="13328"/>
    <x v="59"/>
    <x v="59"/>
    <n v="70"/>
    <n v="64"/>
    <x v="3"/>
    <n v="1"/>
    <s v=""/>
    <s v="9"/>
    <n v="945"/>
    <n v="209000"/>
    <n v="2986"/>
    <x v="1"/>
    <x v="1"/>
    <x v="2"/>
    <b v="1"/>
    <n v="5.4258373205741624E-2"/>
  </r>
  <r>
    <n v="8458"/>
    <n v="13284"/>
    <x v="59"/>
    <x v="59"/>
    <n v="64"/>
    <n v="60"/>
    <x v="1"/>
    <n v="1"/>
    <s v=""/>
    <s v=""/>
    <n v="945"/>
    <n v="209000"/>
    <n v="3266"/>
    <x v="0"/>
    <x v="2"/>
    <x v="2"/>
    <m/>
    <n v="5.4258373205741624E-2"/>
  </r>
  <r>
    <n v="9399"/>
    <n v="12343"/>
    <x v="65"/>
    <x v="65"/>
    <n v="75"/>
    <n v="60"/>
    <x v="3"/>
    <n v="1"/>
    <s v="Calle Isla Graciosa"/>
    <s v="2"/>
    <n v="945"/>
    <n v="209000"/>
    <n v="2787"/>
    <x v="0"/>
    <x v="1"/>
    <x v="0"/>
    <m/>
    <n v="5.4258373205741624E-2"/>
  </r>
  <r>
    <n v="20983"/>
    <n v="759"/>
    <x v="98"/>
    <x v="98"/>
    <n v="55"/>
    <n v="54"/>
    <x v="0"/>
    <n v="1"/>
    <s v="Calle de Santa Casilda"/>
    <s v="Entreplanta exterior"/>
    <n v="945"/>
    <n v="209000"/>
    <n v="3800"/>
    <x v="0"/>
    <x v="0"/>
    <x v="0"/>
    <m/>
    <n v="5.4258373205741624E-2"/>
  </r>
  <r>
    <n v="13057"/>
    <n v="8685"/>
    <x v="60"/>
    <x v="60"/>
    <n v="74"/>
    <n v="60"/>
    <x v="0"/>
    <n v="1"/>
    <s v="Calle de Virgen de Lluc"/>
    <s v="Bajo"/>
    <n v="947"/>
    <n v="209500"/>
    <n v="2831"/>
    <x v="0"/>
    <x v="0"/>
    <x v="1"/>
    <m/>
    <n v="5.4243436754176609E-2"/>
  </r>
  <r>
    <n v="4981"/>
    <n v="16761"/>
    <x v="33"/>
    <x v="33"/>
    <n v="145"/>
    <n v="116"/>
    <x v="4"/>
    <n v="2"/>
    <s v="Avenida Pablo Neruda"/>
    <s v="1"/>
    <n v="947"/>
    <n v="209680"/>
    <n v="1446"/>
    <x v="0"/>
    <x v="1"/>
    <x v="0"/>
    <b v="1"/>
    <n v="5.4196871423120949E-2"/>
  </r>
  <r>
    <n v="5755"/>
    <n v="15987"/>
    <x v="54"/>
    <x v="54"/>
    <n v="90"/>
    <n v="80"/>
    <x v="3"/>
    <n v="2"/>
    <s v="Calle de la Tacona"/>
    <s v="7"/>
    <n v="948"/>
    <n v="209900"/>
    <n v="2332"/>
    <x v="1"/>
    <x v="1"/>
    <x v="2"/>
    <b v="1"/>
    <n v="5.4197236779418768E-2"/>
  </r>
  <r>
    <n v="6501"/>
    <n v="15241"/>
    <x v="16"/>
    <x v="16"/>
    <n v="150"/>
    <n v="120"/>
    <x v="4"/>
    <n v="1"/>
    <s v="Calle Ariza"/>
    <s v=""/>
    <n v="948"/>
    <n v="209900"/>
    <n v="1399"/>
    <x v="0"/>
    <x v="2"/>
    <x v="2"/>
    <m/>
    <n v="5.4197236779418768E-2"/>
  </r>
  <r>
    <n v="13740"/>
    <n v="8002"/>
    <x v="71"/>
    <x v="71"/>
    <n v="71"/>
    <n v="51"/>
    <x v="1"/>
    <n v="1"/>
    <s v="Virgen del Portillo"/>
    <s v="Bajo"/>
    <n v="948"/>
    <n v="209900"/>
    <n v="2956"/>
    <x v="0"/>
    <x v="1"/>
    <x v="0"/>
    <m/>
    <n v="5.4197236779418768E-2"/>
  </r>
  <r>
    <n v="93"/>
    <n v="21649"/>
    <x v="26"/>
    <x v="26"/>
    <n v="125"/>
    <n v="87"/>
    <x v="3"/>
    <n v="2"/>
    <s v="Calle de la Generosidad"/>
    <s v="1"/>
    <n v="948"/>
    <n v="210000"/>
    <n v="1680"/>
    <x v="0"/>
    <x v="1"/>
    <x v="0"/>
    <b v="1"/>
    <n v="5.4171428571428572E-2"/>
  </r>
  <r>
    <n v="295"/>
    <n v="21447"/>
    <x v="26"/>
    <x v="26"/>
    <n v="125"/>
    <n v="76"/>
    <x v="3"/>
    <n v="2"/>
    <s v="Generosidad"/>
    <s v="1"/>
    <n v="948"/>
    <n v="210000"/>
    <n v="1680"/>
    <x v="0"/>
    <x v="1"/>
    <x v="0"/>
    <b v="1"/>
    <n v="5.4171428571428572E-2"/>
  </r>
  <r>
    <n v="386"/>
    <n v="21356"/>
    <x v="18"/>
    <x v="18"/>
    <n v="100"/>
    <n v="90"/>
    <x v="3"/>
    <n v="1"/>
    <s v="Calle del Cobalto"/>
    <s v="3"/>
    <n v="948"/>
    <n v="210000"/>
    <n v="2100"/>
    <x v="0"/>
    <x v="0"/>
    <x v="0"/>
    <m/>
    <n v="5.4171428571428572E-2"/>
  </r>
  <r>
    <n v="444"/>
    <n v="21298"/>
    <x v="18"/>
    <x v="18"/>
    <n v="93"/>
    <n v="78"/>
    <x v="0"/>
    <n v="2"/>
    <s v="Calle Huerta de Villaverde"/>
    <s v="1"/>
    <n v="948"/>
    <n v="210000"/>
    <n v="2258"/>
    <x v="0"/>
    <x v="1"/>
    <x v="0"/>
    <m/>
    <n v="5.4171428571428572E-2"/>
  </r>
  <r>
    <n v="461"/>
    <n v="21281"/>
    <x v="26"/>
    <x v="26"/>
    <n v="100"/>
    <n v="80"/>
    <x v="3"/>
    <n v="2"/>
    <s v="Calle de la unanimidad"/>
    <s v="4"/>
    <n v="948"/>
    <n v="210000"/>
    <n v="2100"/>
    <x v="0"/>
    <x v="1"/>
    <x v="0"/>
    <m/>
    <n v="5.4171428571428572E-2"/>
  </r>
  <r>
    <n v="578"/>
    <n v="21164"/>
    <x v="13"/>
    <x v="13"/>
    <n v="125"/>
    <n v="110"/>
    <x v="3"/>
    <n v="2"/>
    <s v=""/>
    <s v="1"/>
    <n v="948"/>
    <n v="210000"/>
    <n v="1680"/>
    <x v="0"/>
    <x v="1"/>
    <x v="0"/>
    <m/>
    <n v="5.4171428571428572E-2"/>
  </r>
  <r>
    <n v="624"/>
    <n v="21118"/>
    <x v="26"/>
    <x v="26"/>
    <n v="125"/>
    <n v="76"/>
    <x v="3"/>
    <n v="2"/>
    <s v="Calle de la Generosidad"/>
    <s v="1"/>
    <n v="948"/>
    <n v="210000"/>
    <n v="1680"/>
    <x v="0"/>
    <x v="1"/>
    <x v="0"/>
    <b v="1"/>
    <n v="5.4171428571428572E-2"/>
  </r>
  <r>
    <n v="736"/>
    <n v="21006"/>
    <x v="27"/>
    <x v="27"/>
    <n v="102"/>
    <n v="90"/>
    <x v="3"/>
    <n v="2"/>
    <s v=""/>
    <s v="2"/>
    <n v="948"/>
    <n v="210000"/>
    <n v="2059"/>
    <x v="0"/>
    <x v="1"/>
    <x v="2"/>
    <m/>
    <n v="5.4171428571428572E-2"/>
  </r>
  <r>
    <n v="814"/>
    <n v="20928"/>
    <x v="112"/>
    <x v="112"/>
    <n v="78"/>
    <n v="57"/>
    <x v="0"/>
    <n v="2"/>
    <s v="Calle de Cordel de Pavones"/>
    <s v="Entreplanta exterior"/>
    <n v="948"/>
    <n v="210000"/>
    <n v="2692"/>
    <x v="0"/>
    <x v="1"/>
    <x v="0"/>
    <m/>
    <n v="5.4171428571428572E-2"/>
  </r>
  <r>
    <n v="1360"/>
    <n v="20382"/>
    <x v="23"/>
    <x v="23"/>
    <n v="70"/>
    <n v="60"/>
    <x v="1"/>
    <n v="1"/>
    <s v="Calle de José Gutiérrez Maroto"/>
    <s v="Bajo"/>
    <n v="948"/>
    <n v="210000"/>
    <n v="3000"/>
    <x v="0"/>
    <x v="1"/>
    <x v="0"/>
    <b v="1"/>
    <n v="5.4171428571428572E-2"/>
  </r>
  <r>
    <n v="1469"/>
    <n v="20273"/>
    <x v="23"/>
    <x v="23"/>
    <n v="70"/>
    <n v="61"/>
    <x v="1"/>
    <n v="1"/>
    <s v="Calle de José Gutiérrez Maroto"/>
    <s v="Bajo"/>
    <n v="948"/>
    <n v="210000"/>
    <n v="3000"/>
    <x v="0"/>
    <x v="1"/>
    <x v="0"/>
    <b v="1"/>
    <n v="5.4171428571428572E-2"/>
  </r>
  <r>
    <n v="1519"/>
    <n v="20223"/>
    <x v="42"/>
    <x v="42"/>
    <n v="90"/>
    <n v="80"/>
    <x v="3"/>
    <n v="1"/>
    <s v="Calle Felipe Alvarez"/>
    <s v="4"/>
    <n v="948"/>
    <n v="210000"/>
    <n v="2333"/>
    <x v="0"/>
    <x v="0"/>
    <x v="0"/>
    <m/>
    <n v="5.4171428571428572E-2"/>
  </r>
  <r>
    <n v="1810"/>
    <n v="19932"/>
    <x v="42"/>
    <x v="42"/>
    <n v="94"/>
    <n v="74"/>
    <x v="3"/>
    <n v="2"/>
    <s v="Calle de San Jaime"/>
    <s v="1"/>
    <n v="948"/>
    <n v="210000"/>
    <n v="2234"/>
    <x v="0"/>
    <x v="1"/>
    <x v="0"/>
    <b v="1"/>
    <n v="5.4171428571428572E-2"/>
  </r>
  <r>
    <n v="2182"/>
    <n v="19560"/>
    <x v="35"/>
    <x v="35"/>
    <n v="64"/>
    <n v="52"/>
    <x v="0"/>
    <n v="1"/>
    <s v="Calle Marina Usera"/>
    <s v="1"/>
    <n v="948"/>
    <n v="210000"/>
    <n v="3281"/>
    <x v="0"/>
    <x v="0"/>
    <x v="0"/>
    <m/>
    <n v="5.4171428571428572E-2"/>
  </r>
  <r>
    <n v="2633"/>
    <n v="19109"/>
    <x v="69"/>
    <x v="69"/>
    <n v="48"/>
    <n v="42"/>
    <x v="1"/>
    <n v="1"/>
    <s v="Calle de Bravo Murillo"/>
    <s v="2"/>
    <n v="948"/>
    <n v="210000"/>
    <n v="4375"/>
    <x v="1"/>
    <x v="1"/>
    <x v="0"/>
    <m/>
    <n v="5.4171428571428572E-2"/>
  </r>
  <r>
    <n v="2841"/>
    <n v="18901"/>
    <x v="24"/>
    <x v="24"/>
    <n v="65"/>
    <n v="56"/>
    <x v="0"/>
    <n v="1"/>
    <s v="Calle de Fray Junípero Serra"/>
    <s v="1"/>
    <n v="948"/>
    <n v="210000"/>
    <n v="3231"/>
    <x v="0"/>
    <x v="1"/>
    <x v="0"/>
    <m/>
    <n v="5.4171428571428572E-2"/>
  </r>
  <r>
    <n v="3033"/>
    <n v="18709"/>
    <x v="24"/>
    <x v="24"/>
    <n v="155"/>
    <n v="115"/>
    <x v="4"/>
    <n v="2"/>
    <s v="Pedro Medrano"/>
    <s v="Bajo"/>
    <n v="948"/>
    <n v="210000"/>
    <n v="1355"/>
    <x v="0"/>
    <x v="0"/>
    <x v="0"/>
    <b v="1"/>
    <n v="5.4171428571428572E-2"/>
  </r>
  <r>
    <n v="3135"/>
    <n v="18607"/>
    <x v="30"/>
    <x v="30"/>
    <n v="55"/>
    <n v="50"/>
    <x v="1"/>
    <n v="2"/>
    <s v=""/>
    <s v="Entreplanta exterior"/>
    <n v="948"/>
    <n v="210000"/>
    <n v="3818"/>
    <x v="0"/>
    <x v="1"/>
    <x v="0"/>
    <m/>
    <n v="5.4171428571428572E-2"/>
  </r>
  <r>
    <n v="3176"/>
    <n v="18566"/>
    <x v="24"/>
    <x v="24"/>
    <n v="65"/>
    <n v="57"/>
    <x v="0"/>
    <n v="1"/>
    <s v="Calle Agave"/>
    <s v="1"/>
    <n v="948"/>
    <n v="210000"/>
    <n v="3231"/>
    <x v="0"/>
    <x v="0"/>
    <x v="0"/>
    <m/>
    <n v="5.4171428571428572E-2"/>
  </r>
  <r>
    <n v="3179"/>
    <n v="18563"/>
    <x v="74"/>
    <x v="74"/>
    <n v="50"/>
    <n v="45"/>
    <x v="3"/>
    <n v="1"/>
    <s v="Calle la Coruña"/>
    <s v="Bajo"/>
    <n v="948"/>
    <n v="210000"/>
    <n v="4200"/>
    <x v="1"/>
    <x v="0"/>
    <x v="1"/>
    <m/>
    <n v="5.4171428571428572E-2"/>
  </r>
  <r>
    <n v="3196"/>
    <n v="18546"/>
    <x v="74"/>
    <x v="74"/>
    <n v="61"/>
    <n v="54"/>
    <x v="0"/>
    <n v="1"/>
    <s v="Calle de Lérida"/>
    <s v="2"/>
    <n v="948"/>
    <n v="210000"/>
    <n v="3443"/>
    <x v="0"/>
    <x v="1"/>
    <x v="0"/>
    <m/>
    <n v="5.4171428571428572E-2"/>
  </r>
  <r>
    <n v="3231"/>
    <n v="18511"/>
    <x v="74"/>
    <x v="74"/>
    <n v="46"/>
    <n v="40"/>
    <x v="1"/>
    <n v="1"/>
    <s v="Calle de Jaén"/>
    <s v="1"/>
    <n v="948"/>
    <n v="210000"/>
    <n v="4565"/>
    <x v="0"/>
    <x v="0"/>
    <x v="1"/>
    <m/>
    <n v="5.4171428571428572E-2"/>
  </r>
  <r>
    <n v="3257"/>
    <n v="18485"/>
    <x v="50"/>
    <x v="50"/>
    <n v="73"/>
    <n v="68"/>
    <x v="1"/>
    <n v="1"/>
    <s v="Calle de Lope de Haro"/>
    <s v="5"/>
    <n v="948"/>
    <n v="210000"/>
    <n v="2877"/>
    <x v="0"/>
    <x v="1"/>
    <x v="0"/>
    <m/>
    <n v="5.4171428571428572E-2"/>
  </r>
  <r>
    <n v="3494"/>
    <n v="18248"/>
    <x v="50"/>
    <x v="50"/>
    <n v="46"/>
    <n v="44"/>
    <x v="0"/>
    <n v="1"/>
    <s v="Calle de la Hierbabuena"/>
    <s v="3"/>
    <n v="948"/>
    <n v="210000"/>
    <n v="4565"/>
    <x v="0"/>
    <x v="0"/>
    <x v="0"/>
    <m/>
    <n v="5.4171428571428572E-2"/>
  </r>
  <r>
    <n v="4648"/>
    <n v="17094"/>
    <x v="25"/>
    <x v="25"/>
    <n v="150"/>
    <n v="120"/>
    <x v="3"/>
    <n v="2"/>
    <s v="Calle Cooperativa Eléctrica"/>
    <s v=""/>
    <n v="948"/>
    <n v="210000"/>
    <n v="1400"/>
    <x v="0"/>
    <x v="2"/>
    <x v="2"/>
    <m/>
    <n v="5.4171428571428572E-2"/>
  </r>
  <r>
    <n v="4838"/>
    <n v="16904"/>
    <x v="6"/>
    <x v="6"/>
    <n v="75"/>
    <n v="70"/>
    <x v="0"/>
    <n v="1"/>
    <s v="Calle San Florencio"/>
    <s v="2"/>
    <n v="948"/>
    <n v="210000"/>
    <n v="2800"/>
    <x v="0"/>
    <x v="1"/>
    <x v="0"/>
    <m/>
    <n v="5.4171428571428572E-2"/>
  </r>
  <r>
    <n v="5001"/>
    <n v="16741"/>
    <x v="8"/>
    <x v="8"/>
    <n v="102"/>
    <n v="82"/>
    <x v="3"/>
    <n v="2"/>
    <s v="Avenida Rafael Alberti"/>
    <s v="2"/>
    <n v="948"/>
    <n v="210000"/>
    <n v="2059"/>
    <x v="0"/>
    <x v="1"/>
    <x v="0"/>
    <b v="1"/>
    <n v="5.4171428571428572E-2"/>
  </r>
  <r>
    <n v="5281"/>
    <n v="16461"/>
    <x v="8"/>
    <x v="8"/>
    <n v="100"/>
    <n v="89"/>
    <x v="3"/>
    <n v="2"/>
    <s v="PABLO NERUDA"/>
    <s v="1"/>
    <n v="948"/>
    <n v="210000"/>
    <n v="2100"/>
    <x v="0"/>
    <x v="1"/>
    <x v="0"/>
    <m/>
    <n v="5.4171428571428572E-2"/>
  </r>
  <r>
    <n v="5421"/>
    <n v="16321"/>
    <x v="2"/>
    <x v="2"/>
    <n v="126"/>
    <n v="106"/>
    <x v="4"/>
    <n v="2"/>
    <s v="Calle de Martínez de la Riva"/>
    <s v="2"/>
    <n v="948"/>
    <n v="210000"/>
    <n v="1667"/>
    <x v="0"/>
    <x v="0"/>
    <x v="0"/>
    <m/>
    <n v="5.4171428571428572E-2"/>
  </r>
  <r>
    <n v="5442"/>
    <n v="16300"/>
    <x v="9"/>
    <x v="9"/>
    <n v="85"/>
    <n v="65"/>
    <x v="0"/>
    <n v="2"/>
    <s v=""/>
    <s v="2"/>
    <n v="948"/>
    <n v="210000"/>
    <n v="2471"/>
    <x v="0"/>
    <x v="0"/>
    <x v="0"/>
    <m/>
    <n v="5.4171428571428572E-2"/>
  </r>
  <r>
    <n v="5859"/>
    <n v="15883"/>
    <x v="61"/>
    <x v="61"/>
    <n v="85"/>
    <n v="84"/>
    <x v="3"/>
    <n v="1"/>
    <s v=""/>
    <s v="1"/>
    <n v="948"/>
    <n v="210000"/>
    <n v="2471"/>
    <x v="1"/>
    <x v="0"/>
    <x v="0"/>
    <m/>
    <n v="5.4171428571428572E-2"/>
  </r>
  <r>
    <n v="6022"/>
    <n v="15720"/>
    <x v="46"/>
    <x v="46"/>
    <n v="75"/>
    <n v="70"/>
    <x v="3"/>
    <n v="1"/>
    <s v="Calle de Cardenal Mendoza"/>
    <s v="2"/>
    <n v="948"/>
    <n v="210000"/>
    <n v="2800"/>
    <x v="0"/>
    <x v="0"/>
    <x v="0"/>
    <m/>
    <n v="5.4171428571428572E-2"/>
  </r>
  <r>
    <n v="6278"/>
    <n v="15464"/>
    <x v="51"/>
    <x v="51"/>
    <n v="52"/>
    <n v="49"/>
    <x v="1"/>
    <n v="1"/>
    <s v="Calle Ceferino Avila"/>
    <s v="2"/>
    <n v="948"/>
    <n v="210000"/>
    <n v="4038"/>
    <x v="0"/>
    <x v="1"/>
    <x v="0"/>
    <m/>
    <n v="5.4171428571428572E-2"/>
  </r>
  <r>
    <n v="6405"/>
    <n v="15337"/>
    <x v="46"/>
    <x v="46"/>
    <n v="61"/>
    <n v="55"/>
    <x v="3"/>
    <n v="1"/>
    <s v="Calle María del Carmen"/>
    <s v="3"/>
    <n v="948"/>
    <n v="210000"/>
    <n v="3443"/>
    <x v="0"/>
    <x v="0"/>
    <x v="0"/>
    <m/>
    <n v="5.4171428571428572E-2"/>
  </r>
  <r>
    <n v="6488"/>
    <n v="15254"/>
    <x v="48"/>
    <x v="48"/>
    <n v="90"/>
    <n v="80"/>
    <x v="3"/>
    <n v="1"/>
    <s v="Calle Carlina"/>
    <s v="1"/>
    <n v="948"/>
    <n v="210000"/>
    <n v="2333"/>
    <x v="0"/>
    <x v="1"/>
    <x v="0"/>
    <b v="1"/>
    <n v="5.4171428571428572E-2"/>
  </r>
  <r>
    <n v="6592"/>
    <n v="15150"/>
    <x v="29"/>
    <x v="29"/>
    <n v="76"/>
    <n v="70"/>
    <x v="3"/>
    <n v="1"/>
    <s v=""/>
    <s v="4"/>
    <n v="948"/>
    <n v="210000"/>
    <n v="2763"/>
    <x v="1"/>
    <x v="1"/>
    <x v="0"/>
    <m/>
    <n v="5.4171428571428572E-2"/>
  </r>
  <r>
    <n v="6664"/>
    <n v="15078"/>
    <x v="46"/>
    <x v="46"/>
    <n v="52"/>
    <n v="48"/>
    <x v="0"/>
    <n v="1"/>
    <s v="Paseo de Extremadura"/>
    <s v="1"/>
    <n v="948"/>
    <n v="210000"/>
    <n v="4038"/>
    <x v="0"/>
    <x v="1"/>
    <x v="0"/>
    <b v="1"/>
    <n v="5.4171428571428572E-2"/>
  </r>
  <r>
    <n v="6979"/>
    <n v="14763"/>
    <x v="100"/>
    <x v="100"/>
    <n v="66"/>
    <n v="58"/>
    <x v="0"/>
    <n v="1"/>
    <s v="Calle Felipe Moratilla"/>
    <s v="3"/>
    <n v="948"/>
    <n v="210000"/>
    <n v="3182"/>
    <x v="0"/>
    <x v="0"/>
    <x v="0"/>
    <m/>
    <n v="5.4171428571428572E-2"/>
  </r>
  <r>
    <n v="8439"/>
    <n v="13303"/>
    <x v="58"/>
    <x v="58"/>
    <n v="58"/>
    <n v="53"/>
    <x v="0"/>
    <n v="1"/>
    <s v="Avenida de Monforte de Lemos"/>
    <s v="7"/>
    <n v="948"/>
    <n v="210000"/>
    <n v="3621"/>
    <x v="0"/>
    <x v="1"/>
    <x v="0"/>
    <m/>
    <n v="5.4171428571428572E-2"/>
  </r>
  <r>
    <n v="8866"/>
    <n v="12876"/>
    <x v="58"/>
    <x v="58"/>
    <n v="53"/>
    <n v="50"/>
    <x v="0"/>
    <n v="1"/>
    <s v="Calle de La Bañeza"/>
    <s v="Bajo"/>
    <n v="948"/>
    <n v="210000"/>
    <n v="3962"/>
    <x v="0"/>
    <x v="1"/>
    <x v="0"/>
    <b v="1"/>
    <n v="5.4171428571428572E-2"/>
  </r>
  <r>
    <n v="8872"/>
    <n v="12870"/>
    <x v="58"/>
    <x v="58"/>
    <n v="68"/>
    <n v="62"/>
    <x v="0"/>
    <n v="1"/>
    <s v="Avenida de Betanzos"/>
    <s v="3"/>
    <n v="948"/>
    <n v="210000"/>
    <n v="3088"/>
    <x v="1"/>
    <x v="1"/>
    <x v="0"/>
    <m/>
    <n v="5.4171428571428572E-2"/>
  </r>
  <r>
    <n v="8921"/>
    <n v="12821"/>
    <x v="58"/>
    <x v="58"/>
    <n v="60"/>
    <n v="55"/>
    <x v="0"/>
    <n v="1"/>
    <s v="Calle de La Bañeza"/>
    <s v="Bajo"/>
    <n v="948"/>
    <n v="210000"/>
    <n v="3500"/>
    <x v="0"/>
    <x v="1"/>
    <x v="0"/>
    <m/>
    <n v="5.4171428571428572E-2"/>
  </r>
  <r>
    <n v="10128"/>
    <n v="11614"/>
    <x v="47"/>
    <x v="47"/>
    <n v="88"/>
    <n v="82"/>
    <x v="3"/>
    <n v="1"/>
    <s v="Calle Uría"/>
    <s v="2"/>
    <n v="948"/>
    <n v="210000"/>
    <n v="2386"/>
    <x v="0"/>
    <x v="1"/>
    <x v="0"/>
    <m/>
    <n v="5.4171428571428572E-2"/>
  </r>
  <r>
    <n v="10677"/>
    <n v="11065"/>
    <x v="47"/>
    <x v="47"/>
    <n v="87"/>
    <n v="78"/>
    <x v="3"/>
    <n v="1"/>
    <s v="Calle Tolima"/>
    <s v="5"/>
    <n v="948"/>
    <n v="210000"/>
    <n v="2414"/>
    <x v="1"/>
    <x v="1"/>
    <x v="0"/>
    <m/>
    <n v="5.4171428571428572E-2"/>
  </r>
  <r>
    <n v="10807"/>
    <n v="10935"/>
    <x v="66"/>
    <x v="66"/>
    <n v="77"/>
    <n v="60"/>
    <x v="3"/>
    <n v="1"/>
    <s v="Calle de Mota del Cuervo"/>
    <s v="8"/>
    <n v="948"/>
    <n v="210000"/>
    <n v="2727"/>
    <x v="1"/>
    <x v="1"/>
    <x v="2"/>
    <b v="1"/>
    <n v="5.4171428571428572E-2"/>
  </r>
  <r>
    <n v="11233"/>
    <n v="10509"/>
    <x v="79"/>
    <x v="79"/>
    <n v="28"/>
    <n v="26"/>
    <x v="2"/>
    <n v="1"/>
    <s v="Calle de la Santísima Trinidad"/>
    <s v="Bajo"/>
    <n v="948"/>
    <n v="210000"/>
    <n v="7500"/>
    <x v="0"/>
    <x v="0"/>
    <x v="1"/>
    <m/>
    <n v="5.4171428571428572E-2"/>
  </r>
  <r>
    <n v="11824"/>
    <n v="9918"/>
    <x v="79"/>
    <x v="79"/>
    <n v="36"/>
    <n v="33"/>
    <x v="2"/>
    <n v="1"/>
    <s v="Calle Quesada"/>
    <s v="4"/>
    <n v="948"/>
    <n v="210000"/>
    <n v="5833"/>
    <x v="0"/>
    <x v="0"/>
    <x v="0"/>
    <m/>
    <n v="5.4171428571428572E-2"/>
  </r>
  <r>
    <n v="11893"/>
    <n v="9849"/>
    <x v="113"/>
    <x v="113"/>
    <n v="37"/>
    <n v="34"/>
    <x v="1"/>
    <n v="1"/>
    <s v="Calle de Gaztambide"/>
    <s v="Bajo"/>
    <n v="948"/>
    <n v="210000"/>
    <n v="5676"/>
    <x v="0"/>
    <x v="1"/>
    <x v="1"/>
    <m/>
    <n v="5.4171428571428572E-2"/>
  </r>
  <r>
    <n v="12137"/>
    <n v="9605"/>
    <x v="81"/>
    <x v="81"/>
    <n v="35"/>
    <n v="34"/>
    <x v="1"/>
    <n v="1"/>
    <s v="Calle María de Guzmán"/>
    <s v="2"/>
    <n v="948"/>
    <n v="210000"/>
    <n v="6000"/>
    <x v="0"/>
    <x v="0"/>
    <x v="1"/>
    <m/>
    <n v="5.4171428571428572E-2"/>
  </r>
  <r>
    <n v="12553"/>
    <n v="9189"/>
    <x v="113"/>
    <x v="113"/>
    <n v="39"/>
    <n v="37"/>
    <x v="1"/>
    <n v="1"/>
    <s v="Calle de Gaztambide"/>
    <s v="Bajo"/>
    <n v="948"/>
    <n v="210000"/>
    <n v="5385"/>
    <x v="0"/>
    <x v="1"/>
    <x v="1"/>
    <m/>
    <n v="5.4171428571428572E-2"/>
  </r>
  <r>
    <n v="12689"/>
    <n v="9053"/>
    <x v="71"/>
    <x v="71"/>
    <n v="70"/>
    <n v="68"/>
    <x v="3"/>
    <n v="1"/>
    <s v="Avenida Donostiarra"/>
    <s v="1"/>
    <n v="948"/>
    <n v="210000"/>
    <n v="3000"/>
    <x v="0"/>
    <x v="1"/>
    <x v="0"/>
    <b v="1"/>
    <n v="5.4171428571428572E-2"/>
  </r>
  <r>
    <n v="13096"/>
    <n v="8646"/>
    <x v="71"/>
    <x v="71"/>
    <n v="70"/>
    <n v="60"/>
    <x v="0"/>
    <n v="1"/>
    <s v="Avenida Donostiarra"/>
    <s v="7"/>
    <n v="948"/>
    <n v="210000"/>
    <n v="3000"/>
    <x v="1"/>
    <x v="1"/>
    <x v="0"/>
    <b v="1"/>
    <n v="5.4171428571428572E-2"/>
  </r>
  <r>
    <n v="13686"/>
    <n v="8056"/>
    <x v="94"/>
    <x v="94"/>
    <n v="80"/>
    <n v="70"/>
    <x v="3"/>
    <n v="1"/>
    <s v="Calle Verdaguer y García"/>
    <s v="3"/>
    <n v="948"/>
    <n v="210000"/>
    <n v="2625"/>
    <x v="1"/>
    <x v="1"/>
    <x v="0"/>
    <b v="1"/>
    <n v="5.4171428571428572E-2"/>
  </r>
  <r>
    <n v="13857"/>
    <n v="7885"/>
    <x v="114"/>
    <x v="114"/>
    <n v="75"/>
    <n v="65"/>
    <x v="3"/>
    <n v="1"/>
    <s v="Calle del Jazmín"/>
    <s v="1"/>
    <n v="948"/>
    <n v="210000"/>
    <n v="2800"/>
    <x v="0"/>
    <x v="1"/>
    <x v="0"/>
    <m/>
    <n v="5.4171428571428572E-2"/>
  </r>
  <r>
    <n v="13961"/>
    <n v="7781"/>
    <x v="71"/>
    <x v="71"/>
    <n v="77"/>
    <n v="66"/>
    <x v="3"/>
    <n v="1"/>
    <s v="Avenida Donostiarra"/>
    <s v="1"/>
    <n v="948"/>
    <n v="210000"/>
    <n v="2727"/>
    <x v="0"/>
    <x v="1"/>
    <x v="0"/>
    <b v="1"/>
    <n v="5.4171428571428572E-2"/>
  </r>
  <r>
    <n v="14920"/>
    <n v="6822"/>
    <x v="56"/>
    <x v="56"/>
    <n v="49"/>
    <n v="44"/>
    <x v="1"/>
    <n v="1"/>
    <s v="Calle de Canillas"/>
    <s v="Entreplanta exterior"/>
    <n v="948"/>
    <n v="210000"/>
    <n v="4286"/>
    <x v="0"/>
    <x v="0"/>
    <x v="0"/>
    <m/>
    <n v="5.4171428571428572E-2"/>
  </r>
  <r>
    <n v="15016"/>
    <n v="6726"/>
    <x v="56"/>
    <x v="56"/>
    <n v="49"/>
    <n v="44"/>
    <x v="1"/>
    <n v="1"/>
    <s v="Calle Anastasio Aroca"/>
    <s v="1"/>
    <n v="948"/>
    <n v="210000"/>
    <n v="4286"/>
    <x v="0"/>
    <x v="0"/>
    <x v="1"/>
    <m/>
    <n v="5.4171428571428572E-2"/>
  </r>
  <r>
    <n v="16077"/>
    <n v="5665"/>
    <x v="17"/>
    <x v="17"/>
    <n v="90"/>
    <n v="63"/>
    <x v="0"/>
    <n v="2"/>
    <s v="Calle de Joaquín Turina"/>
    <s v="Bajo"/>
    <n v="948"/>
    <n v="210000"/>
    <n v="2333"/>
    <x v="0"/>
    <x v="1"/>
    <x v="0"/>
    <b v="1"/>
    <n v="5.4171428571428572E-2"/>
  </r>
  <r>
    <n v="16193"/>
    <n v="5549"/>
    <x v="22"/>
    <x v="22"/>
    <n v="95"/>
    <n v="80"/>
    <x v="0"/>
    <n v="1"/>
    <s v="GUABAIRO"/>
    <s v="3"/>
    <n v="948"/>
    <n v="210000"/>
    <n v="2211"/>
    <x v="0"/>
    <x v="1"/>
    <x v="0"/>
    <b v="1"/>
    <n v="5.4171428571428572E-2"/>
  </r>
  <r>
    <n v="17365"/>
    <n v="4377"/>
    <x v="38"/>
    <x v="38"/>
    <n v="51"/>
    <n v="45"/>
    <x v="0"/>
    <n v="1"/>
    <s v="Calle del Ave María"/>
    <s v="1"/>
    <n v="948"/>
    <n v="210000"/>
    <n v="4118"/>
    <x v="0"/>
    <x v="1"/>
    <x v="1"/>
    <m/>
    <n v="5.4171428571428572E-2"/>
  </r>
  <r>
    <n v="17435"/>
    <n v="4307"/>
    <x v="38"/>
    <x v="38"/>
    <n v="48"/>
    <n v="41"/>
    <x v="0"/>
    <n v="1"/>
    <s v="Calle Mira el Río Alta"/>
    <s v="2"/>
    <n v="948"/>
    <n v="210000"/>
    <n v="4375"/>
    <x v="0"/>
    <x v="1"/>
    <x v="1"/>
    <m/>
    <n v="5.4171428571428572E-2"/>
  </r>
  <r>
    <n v="17496"/>
    <n v="4246"/>
    <x v="57"/>
    <x v="57"/>
    <n v="53"/>
    <n v="38"/>
    <x v="0"/>
    <n v="1"/>
    <s v="Calle del Tesoro"/>
    <s v=""/>
    <n v="948"/>
    <n v="210000"/>
    <n v="3962"/>
    <x v="0"/>
    <x v="0"/>
    <x v="2"/>
    <m/>
    <n v="5.4171428571428572E-2"/>
  </r>
  <r>
    <n v="17999"/>
    <n v="3743"/>
    <x v="91"/>
    <x v="91"/>
    <n v="56"/>
    <n v="46"/>
    <x v="0"/>
    <n v="1"/>
    <s v="Calle del Mediodía Grande"/>
    <s v="2"/>
    <n v="948"/>
    <n v="210000"/>
    <n v="3750"/>
    <x v="1"/>
    <x v="0"/>
    <x v="0"/>
    <m/>
    <n v="5.4171428571428572E-2"/>
  </r>
  <r>
    <n v="20500"/>
    <n v="1242"/>
    <x v="11"/>
    <x v="11"/>
    <n v="48"/>
    <n v="45"/>
    <x v="0"/>
    <n v="2"/>
    <s v=""/>
    <s v="Bajo"/>
    <n v="948"/>
    <n v="210000"/>
    <n v="4375"/>
    <x v="0"/>
    <x v="1"/>
    <x v="2"/>
    <m/>
    <n v="5.4171428571428572E-2"/>
  </r>
  <r>
    <n v="20577"/>
    <n v="1165"/>
    <x v="98"/>
    <x v="98"/>
    <n v="75"/>
    <n v="65"/>
    <x v="0"/>
    <n v="1"/>
    <s v="Calle de Linneo"/>
    <s v="Bajo"/>
    <n v="948"/>
    <n v="210000"/>
    <n v="2800"/>
    <x v="0"/>
    <x v="1"/>
    <x v="1"/>
    <b v="1"/>
    <n v="5.4171428571428572E-2"/>
  </r>
  <r>
    <n v="20584"/>
    <n v="1158"/>
    <x v="68"/>
    <x v="68"/>
    <n v="52"/>
    <n v="46"/>
    <x v="1"/>
    <n v="1"/>
    <s v="Las Naves"/>
    <s v="4"/>
    <n v="948"/>
    <n v="210000"/>
    <n v="4038"/>
    <x v="1"/>
    <x v="1"/>
    <x v="0"/>
    <m/>
    <n v="5.4171428571428572E-2"/>
  </r>
  <r>
    <n v="20964"/>
    <n v="778"/>
    <x v="53"/>
    <x v="53"/>
    <n v="44"/>
    <n v="39"/>
    <x v="0"/>
    <n v="1"/>
    <s v="Calle Divino Valles"/>
    <s v="Bajo"/>
    <n v="948"/>
    <n v="210000"/>
    <n v="4773"/>
    <x v="0"/>
    <x v="1"/>
    <x v="1"/>
    <b v="1"/>
    <n v="5.4171428571428572E-2"/>
  </r>
  <r>
    <n v="21018"/>
    <n v="724"/>
    <x v="53"/>
    <x v="53"/>
    <n v="53"/>
    <n v="45"/>
    <x v="3"/>
    <n v="1"/>
    <s v="Calle José Miguel Gordoa"/>
    <s v="3"/>
    <n v="948"/>
    <n v="210000"/>
    <n v="3962"/>
    <x v="1"/>
    <x v="1"/>
    <x v="0"/>
    <m/>
    <n v="5.4171428571428572E-2"/>
  </r>
  <r>
    <n v="21057"/>
    <n v="685"/>
    <x v="53"/>
    <x v="53"/>
    <n v="53"/>
    <n v="42"/>
    <x v="0"/>
    <n v="1"/>
    <s v="Calle Guillermo de Osma"/>
    <s v="2"/>
    <n v="948"/>
    <n v="210000"/>
    <n v="3962"/>
    <x v="1"/>
    <x v="1"/>
    <x v="0"/>
    <m/>
    <n v="5.4171428571428572E-2"/>
  </r>
  <r>
    <n v="918"/>
    <n v="20824"/>
    <x v="99"/>
    <x v="99"/>
    <n v="94"/>
    <n v="68"/>
    <x v="0"/>
    <n v="2"/>
    <s v="Calle Calle Ferenc Puskas"/>
    <s v=""/>
    <n v="951"/>
    <n v="211000"/>
    <n v="2245"/>
    <x v="0"/>
    <x v="1"/>
    <x v="2"/>
    <m/>
    <n v="5.408530805687204E-2"/>
  </r>
  <r>
    <n v="13351"/>
    <n v="8391"/>
    <x v="64"/>
    <x v="64"/>
    <n v="60"/>
    <n v="56"/>
    <x v="1"/>
    <n v="1"/>
    <s v="Calle de Alcalá"/>
    <s v="1"/>
    <n v="951"/>
    <n v="211000"/>
    <n v="3517"/>
    <x v="0"/>
    <x v="1"/>
    <x v="0"/>
    <m/>
    <n v="5.408530805687204E-2"/>
  </r>
  <r>
    <n v="8"/>
    <n v="21734"/>
    <x v="13"/>
    <x v="13"/>
    <n v="84"/>
    <n v="70"/>
    <x v="3"/>
    <n v="2"/>
    <s v=""/>
    <s v=""/>
    <n v="954"/>
    <n v="212000"/>
    <n v="2524"/>
    <x v="0"/>
    <x v="1"/>
    <x v="0"/>
    <b v="1"/>
    <n v="5.3999999999999999E-2"/>
  </r>
  <r>
    <n v="191"/>
    <n v="21551"/>
    <x v="37"/>
    <x v="37"/>
    <n v="90"/>
    <n v="76"/>
    <x v="0"/>
    <n v="1"/>
    <s v="Calle de Berrocal"/>
    <s v="Bajo"/>
    <n v="954"/>
    <n v="212000"/>
    <n v="2356"/>
    <x v="0"/>
    <x v="1"/>
    <x v="0"/>
    <m/>
    <n v="5.3999999999999999E-2"/>
  </r>
  <r>
    <n v="18082"/>
    <n v="3660"/>
    <x v="91"/>
    <x v="91"/>
    <n v="50"/>
    <n v="40"/>
    <x v="1"/>
    <n v="1"/>
    <s v="Ronda de Segovia"/>
    <s v="Bajo"/>
    <n v="954"/>
    <n v="212000"/>
    <n v="4240"/>
    <x v="0"/>
    <x v="2"/>
    <x v="2"/>
    <m/>
    <n v="5.3999999999999999E-2"/>
  </r>
  <r>
    <n v="18743"/>
    <n v="2999"/>
    <x v="57"/>
    <x v="57"/>
    <n v="38"/>
    <n v="32"/>
    <x v="1"/>
    <n v="1"/>
    <s v="Calle Santa Bárbara"/>
    <s v="2"/>
    <n v="954"/>
    <n v="212000"/>
    <n v="5579"/>
    <x v="0"/>
    <x v="1"/>
    <x v="1"/>
    <m/>
    <n v="5.3999999999999999E-2"/>
  </r>
  <r>
    <n v="1625"/>
    <n v="20117"/>
    <x v="20"/>
    <x v="20"/>
    <n v="66"/>
    <n v="46"/>
    <x v="0"/>
    <n v="1"/>
    <s v="Urb. MADRID"/>
    <s v="4"/>
    <n v="958"/>
    <n v="213000"/>
    <n v="3227"/>
    <x v="0"/>
    <x v="1"/>
    <x v="1"/>
    <m/>
    <n v="5.3971830985915493E-2"/>
  </r>
  <r>
    <n v="13346"/>
    <n v="8396"/>
    <x v="71"/>
    <x v="71"/>
    <n v="69"/>
    <n v="65"/>
    <x v="3"/>
    <n v="1"/>
    <s v="Calle de Angel Larra"/>
    <s v="4"/>
    <n v="958"/>
    <n v="213000"/>
    <n v="3087"/>
    <x v="1"/>
    <x v="0"/>
    <x v="0"/>
    <m/>
    <n v="5.3971830985915493E-2"/>
  </r>
  <r>
    <n v="1253"/>
    <n v="20489"/>
    <x v="99"/>
    <x v="99"/>
    <n v="79"/>
    <n v="59"/>
    <x v="0"/>
    <n v="1"/>
    <s v="Calle María Pita"/>
    <s v="9"/>
    <n v="960"/>
    <n v="213900"/>
    <n v="2708"/>
    <x v="0"/>
    <x v="1"/>
    <x v="0"/>
    <m/>
    <n v="5.3856942496493691E-2"/>
  </r>
  <r>
    <n v="17049"/>
    <n v="4693"/>
    <x v="22"/>
    <x v="22"/>
    <n v="92"/>
    <n v="72"/>
    <x v="4"/>
    <n v="1"/>
    <s v="Calle de Eugenia de Montijo"/>
    <s v="3"/>
    <n v="960"/>
    <n v="213900"/>
    <n v="2325"/>
    <x v="0"/>
    <x v="0"/>
    <x v="0"/>
    <m/>
    <n v="5.3856942496493691E-2"/>
  </r>
  <r>
    <n v="4656"/>
    <n v="17086"/>
    <x v="9"/>
    <x v="9"/>
    <n v="61"/>
    <n v="58"/>
    <x v="0"/>
    <n v="1"/>
    <s v=""/>
    <s v="1"/>
    <n v="961"/>
    <n v="214000"/>
    <n v="3508"/>
    <x v="0"/>
    <x v="1"/>
    <x v="0"/>
    <m/>
    <n v="5.3887850467289722E-2"/>
  </r>
  <r>
    <n v="8394"/>
    <n v="13348"/>
    <x v="58"/>
    <x v="58"/>
    <n v="67"/>
    <n v="64"/>
    <x v="3"/>
    <n v="1"/>
    <s v="Plaza de Mondariz"/>
    <s v="1"/>
    <n v="961"/>
    <n v="214000"/>
    <n v="3194"/>
    <x v="0"/>
    <x v="1"/>
    <x v="0"/>
    <b v="1"/>
    <n v="5.3887850467289722E-2"/>
  </r>
  <r>
    <n v="10205"/>
    <n v="11537"/>
    <x v="76"/>
    <x v="76"/>
    <n v="72"/>
    <n v="55"/>
    <x v="3"/>
    <n v="1"/>
    <s v=""/>
    <s v="4"/>
    <n v="961"/>
    <n v="214000"/>
    <n v="2972"/>
    <x v="0"/>
    <x v="1"/>
    <x v="2"/>
    <m/>
    <n v="5.3887850467289722E-2"/>
  </r>
  <r>
    <n v="10295"/>
    <n v="11447"/>
    <x v="66"/>
    <x v="66"/>
    <n v="72"/>
    <n v="55"/>
    <x v="3"/>
    <n v="1"/>
    <s v="Calle Motilla del Palancar"/>
    <s v=""/>
    <n v="961"/>
    <n v="214000"/>
    <n v="2972"/>
    <x v="0"/>
    <x v="0"/>
    <x v="2"/>
    <m/>
    <n v="5.3887850467289722E-2"/>
  </r>
  <r>
    <n v="10323"/>
    <n v="11419"/>
    <x v="66"/>
    <x v="66"/>
    <n v="72"/>
    <n v="56"/>
    <x v="3"/>
    <n v="1"/>
    <s v="Motilla del Palancar"/>
    <s v="4"/>
    <n v="961"/>
    <n v="214000"/>
    <n v="2972"/>
    <x v="0"/>
    <x v="1"/>
    <x v="0"/>
    <m/>
    <n v="5.3887850467289722E-2"/>
  </r>
  <r>
    <n v="10380"/>
    <n v="11362"/>
    <x v="66"/>
    <x v="66"/>
    <n v="72"/>
    <n v="55"/>
    <x v="3"/>
    <n v="1"/>
    <s v="Calle Motilla del Palancar"/>
    <s v="4"/>
    <n v="961"/>
    <n v="214000"/>
    <n v="2972"/>
    <x v="0"/>
    <x v="1"/>
    <x v="0"/>
    <m/>
    <n v="5.3887850467289722E-2"/>
  </r>
  <r>
    <n v="10509"/>
    <n v="11233"/>
    <x v="66"/>
    <x v="66"/>
    <n v="61"/>
    <n v="58"/>
    <x v="3"/>
    <n v="1"/>
    <s v="Calle Motilla del Palancar"/>
    <s v="4"/>
    <n v="961"/>
    <n v="214000"/>
    <n v="3508"/>
    <x v="1"/>
    <x v="0"/>
    <x v="0"/>
    <m/>
    <n v="5.3887850467289722E-2"/>
  </r>
  <r>
    <n v="10721"/>
    <n v="11021"/>
    <x v="66"/>
    <x v="66"/>
    <n v="61"/>
    <n v="57"/>
    <x v="3"/>
    <n v="1"/>
    <s v="Calle Motilla del Palancar"/>
    <s v="4"/>
    <n v="961"/>
    <n v="214000"/>
    <n v="3508"/>
    <x v="0"/>
    <x v="1"/>
    <x v="0"/>
    <m/>
    <n v="5.3887850467289722E-2"/>
  </r>
  <r>
    <n v="17743"/>
    <n v="3999"/>
    <x v="38"/>
    <x v="38"/>
    <n v="44"/>
    <n v="40"/>
    <x v="1"/>
    <n v="1"/>
    <s v="Calle del Calvario"/>
    <s v="4"/>
    <n v="961"/>
    <n v="214000"/>
    <n v="4864"/>
    <x v="0"/>
    <x v="0"/>
    <x v="0"/>
    <m/>
    <n v="5.3887850467289722E-2"/>
  </r>
  <r>
    <n v="18374"/>
    <n v="3368"/>
    <x v="44"/>
    <x v="44"/>
    <n v="28"/>
    <n v="25"/>
    <x v="1"/>
    <n v="1"/>
    <s v=""/>
    <s v="Bajo"/>
    <n v="961"/>
    <n v="214000"/>
    <n v="7643"/>
    <x v="0"/>
    <x v="1"/>
    <x v="1"/>
    <m/>
    <n v="5.3887850467289722E-2"/>
  </r>
  <r>
    <n v="572"/>
    <n v="21170"/>
    <x v="37"/>
    <x v="37"/>
    <n v="90"/>
    <n v="75"/>
    <x v="0"/>
    <n v="1"/>
    <s v="Calle de Berrocal"/>
    <s v="Bajo"/>
    <n v="964"/>
    <n v="215000"/>
    <n v="2389"/>
    <x v="0"/>
    <x v="1"/>
    <x v="0"/>
    <b v="1"/>
    <n v="5.38046511627907E-2"/>
  </r>
  <r>
    <n v="2298"/>
    <n v="19444"/>
    <x v="0"/>
    <x v="0"/>
    <n v="109"/>
    <n v="92"/>
    <x v="3"/>
    <n v="2"/>
    <s v=""/>
    <s v="1"/>
    <n v="964"/>
    <n v="215000"/>
    <n v="1972"/>
    <x v="0"/>
    <x v="0"/>
    <x v="0"/>
    <m/>
    <n v="5.38046511627907E-2"/>
  </r>
  <r>
    <n v="3020"/>
    <n v="18722"/>
    <x v="50"/>
    <x v="50"/>
    <n v="89"/>
    <n v="75"/>
    <x v="3"/>
    <n v="1"/>
    <s v="Calle Santa Eulalia"/>
    <s v="Entreplanta exterior"/>
    <n v="964"/>
    <n v="215000"/>
    <n v="2416"/>
    <x v="0"/>
    <x v="0"/>
    <x v="0"/>
    <m/>
    <n v="5.38046511627907E-2"/>
  </r>
  <r>
    <n v="3625"/>
    <n v="18117"/>
    <x v="24"/>
    <x v="24"/>
    <n v="50"/>
    <n v="48"/>
    <x v="1"/>
    <n v="1"/>
    <s v="Calle de Fereluz"/>
    <s v="2"/>
    <n v="964"/>
    <n v="215000"/>
    <n v="4300"/>
    <x v="0"/>
    <x v="0"/>
    <x v="0"/>
    <m/>
    <n v="5.38046511627907E-2"/>
  </r>
  <r>
    <n v="3638"/>
    <n v="18104"/>
    <x v="50"/>
    <x v="50"/>
    <n v="71"/>
    <n v="64"/>
    <x v="1"/>
    <n v="1"/>
    <s v="Calle de Lope de Haro"/>
    <s v="1"/>
    <n v="964"/>
    <n v="215000"/>
    <n v="3028"/>
    <x v="0"/>
    <x v="1"/>
    <x v="0"/>
    <m/>
    <n v="5.38046511627907E-2"/>
  </r>
  <r>
    <n v="4485"/>
    <n v="17257"/>
    <x v="88"/>
    <x v="88"/>
    <n v="60"/>
    <n v="48"/>
    <x v="3"/>
    <n v="1"/>
    <s v="Calle de Luis Mitjans, Madrid"/>
    <s v="2"/>
    <n v="964"/>
    <n v="215000"/>
    <n v="3583"/>
    <x v="0"/>
    <x v="1"/>
    <x v="0"/>
    <m/>
    <n v="5.38046511627907E-2"/>
  </r>
  <r>
    <n v="4802"/>
    <n v="16940"/>
    <x v="8"/>
    <x v="8"/>
    <n v="120"/>
    <n v="96"/>
    <x v="4"/>
    <n v="2"/>
    <s v="Avenida Pablo Neruda"/>
    <s v="4"/>
    <n v="964"/>
    <n v="215000"/>
    <n v="1792"/>
    <x v="0"/>
    <x v="1"/>
    <x v="1"/>
    <b v="1"/>
    <n v="5.38046511627907E-2"/>
  </r>
  <r>
    <n v="4824"/>
    <n v="16918"/>
    <x v="2"/>
    <x v="2"/>
    <n v="113"/>
    <n v="105"/>
    <x v="3"/>
    <n v="2"/>
    <s v="Calle de Peña de la Atalaya"/>
    <s v="Bajo"/>
    <n v="964"/>
    <n v="215000"/>
    <n v="1903"/>
    <x v="0"/>
    <x v="1"/>
    <x v="0"/>
    <m/>
    <n v="5.38046511627907E-2"/>
  </r>
  <r>
    <n v="5678"/>
    <n v="16064"/>
    <x v="6"/>
    <x v="6"/>
    <n v="98"/>
    <n v="77"/>
    <x v="3"/>
    <n v="2"/>
    <s v="Calle Sierra de Cuerda Larga"/>
    <s v="2"/>
    <n v="964"/>
    <n v="215000"/>
    <n v="2194"/>
    <x v="0"/>
    <x v="1"/>
    <x v="2"/>
    <m/>
    <n v="5.38046511627907E-2"/>
  </r>
  <r>
    <n v="5999"/>
    <n v="15743"/>
    <x v="54"/>
    <x v="54"/>
    <n v="122"/>
    <n v="110"/>
    <x v="3"/>
    <n v="2"/>
    <s v="Calle de la Encomienda de Palacios"/>
    <s v="1"/>
    <n v="964"/>
    <n v="215000"/>
    <n v="1762"/>
    <x v="0"/>
    <x v="1"/>
    <x v="2"/>
    <m/>
    <n v="5.38046511627907E-2"/>
  </r>
  <r>
    <n v="6328"/>
    <n v="15414"/>
    <x v="43"/>
    <x v="43"/>
    <n v="80"/>
    <n v="72"/>
    <x v="3"/>
    <n v="2"/>
    <s v="Calle de Blas Cabrera"/>
    <s v="7"/>
    <n v="964"/>
    <n v="215000"/>
    <n v="2688"/>
    <x v="0"/>
    <x v="1"/>
    <x v="0"/>
    <m/>
    <n v="5.38046511627907E-2"/>
  </r>
  <r>
    <n v="6934"/>
    <n v="14808"/>
    <x v="100"/>
    <x v="100"/>
    <n v="58"/>
    <n v="50"/>
    <x v="3"/>
    <n v="1"/>
    <s v="Calle de la Ribera del Manzanares"/>
    <s v="4"/>
    <n v="964"/>
    <n v="215000"/>
    <n v="3707"/>
    <x v="1"/>
    <x v="1"/>
    <x v="0"/>
    <m/>
    <n v="5.38046511627907E-2"/>
  </r>
  <r>
    <n v="7597"/>
    <n v="14145"/>
    <x v="93"/>
    <x v="93"/>
    <n v="67"/>
    <n v="62"/>
    <x v="3"/>
    <n v="1"/>
    <s v="Calle Olivo"/>
    <s v="Bajo"/>
    <n v="964"/>
    <n v="215000"/>
    <n v="3209"/>
    <x v="0"/>
    <x v="0"/>
    <x v="0"/>
    <m/>
    <n v="5.38046511627907E-2"/>
  </r>
  <r>
    <n v="7688"/>
    <n v="14054"/>
    <x v="93"/>
    <x v="93"/>
    <n v="67"/>
    <n v="62"/>
    <x v="3"/>
    <n v="1"/>
    <s v="Calle Olivo"/>
    <s v="Bajo"/>
    <n v="964"/>
    <n v="215000"/>
    <n v="3209"/>
    <x v="0"/>
    <x v="0"/>
    <x v="0"/>
    <m/>
    <n v="5.38046511627907E-2"/>
  </r>
  <r>
    <n v="8856"/>
    <n v="12886"/>
    <x v="65"/>
    <x v="65"/>
    <n v="110"/>
    <n v="105"/>
    <x v="0"/>
    <n v="1"/>
    <s v="francisco sancha"/>
    <s v="Bajo"/>
    <n v="964"/>
    <n v="215000"/>
    <n v="1955"/>
    <x v="0"/>
    <x v="1"/>
    <x v="0"/>
    <m/>
    <n v="5.38046511627907E-2"/>
  </r>
  <r>
    <n v="12804"/>
    <n v="8938"/>
    <x v="60"/>
    <x v="60"/>
    <n v="55"/>
    <n v="50"/>
    <x v="1"/>
    <n v="1"/>
    <s v="DOCTOR VALLEJO"/>
    <s v="2"/>
    <n v="964"/>
    <n v="215000"/>
    <n v="3909"/>
    <x v="0"/>
    <x v="1"/>
    <x v="0"/>
    <b v="1"/>
    <n v="5.38046511627907E-2"/>
  </r>
  <r>
    <n v="13079"/>
    <n v="8663"/>
    <x v="107"/>
    <x v="107"/>
    <n v="110"/>
    <n v="95"/>
    <x v="1"/>
    <n v="1"/>
    <s v="Calle Emiliano Barral"/>
    <s v="Bajo"/>
    <n v="964"/>
    <n v="215000"/>
    <n v="1955"/>
    <x v="0"/>
    <x v="0"/>
    <x v="0"/>
    <m/>
    <n v="5.38046511627907E-2"/>
  </r>
  <r>
    <n v="13217"/>
    <n v="8525"/>
    <x v="34"/>
    <x v="34"/>
    <n v="82"/>
    <n v="70"/>
    <x v="3"/>
    <n v="1"/>
    <s v="Calle Amos de Escalante"/>
    <s v="2"/>
    <n v="964"/>
    <n v="215000"/>
    <n v="2622"/>
    <x v="1"/>
    <x v="0"/>
    <x v="1"/>
    <b v="1"/>
    <n v="5.38046511627907E-2"/>
  </r>
  <r>
    <n v="13607"/>
    <n v="8135"/>
    <x v="60"/>
    <x v="60"/>
    <n v="78"/>
    <n v="68"/>
    <x v="3"/>
    <n v="1"/>
    <s v="Calle Alcalde López Casero"/>
    <s v="Bajo"/>
    <n v="964"/>
    <n v="215000"/>
    <n v="2756"/>
    <x v="1"/>
    <x v="1"/>
    <x v="2"/>
    <b v="1"/>
    <n v="5.38046511627907E-2"/>
  </r>
  <r>
    <n v="15096"/>
    <n v="6646"/>
    <x v="80"/>
    <x v="80"/>
    <n v="66"/>
    <n v="61"/>
    <x v="1"/>
    <n v="1"/>
    <s v=""/>
    <s v="2"/>
    <n v="964"/>
    <n v="215000"/>
    <n v="3258"/>
    <x v="0"/>
    <x v="0"/>
    <x v="0"/>
    <m/>
    <n v="5.38046511627907E-2"/>
  </r>
  <r>
    <n v="15668"/>
    <n v="6074"/>
    <x v="80"/>
    <x v="80"/>
    <n v="50"/>
    <n v="48"/>
    <x v="0"/>
    <n v="1"/>
    <s v=""/>
    <s v="1"/>
    <n v="964"/>
    <n v="215000"/>
    <n v="4300"/>
    <x v="0"/>
    <x v="0"/>
    <x v="1"/>
    <m/>
    <n v="5.38046511627907E-2"/>
  </r>
  <r>
    <n v="16059"/>
    <n v="5683"/>
    <x v="17"/>
    <x v="17"/>
    <n v="102"/>
    <n v="62"/>
    <x v="0"/>
    <n v="2"/>
    <s v=""/>
    <s v="2"/>
    <n v="964"/>
    <n v="215000"/>
    <n v="2108"/>
    <x v="0"/>
    <x v="1"/>
    <x v="2"/>
    <m/>
    <n v="5.38046511627907E-2"/>
  </r>
  <r>
    <n v="16864"/>
    <n v="4878"/>
    <x v="39"/>
    <x v="39"/>
    <n v="59"/>
    <n v="55"/>
    <x v="3"/>
    <n v="1"/>
    <s v="Calle Doctor Espina"/>
    <s v="3"/>
    <n v="964"/>
    <n v="215000"/>
    <n v="3644"/>
    <x v="0"/>
    <x v="0"/>
    <x v="0"/>
    <m/>
    <n v="5.38046511627907E-2"/>
  </r>
  <r>
    <n v="17695"/>
    <n v="4047"/>
    <x v="44"/>
    <x v="44"/>
    <n v="36"/>
    <n v="30"/>
    <x v="1"/>
    <n v="1"/>
    <s v=""/>
    <s v="2"/>
    <n v="964"/>
    <n v="215000"/>
    <n v="5972"/>
    <x v="0"/>
    <x v="1"/>
    <x v="1"/>
    <m/>
    <n v="5.38046511627907E-2"/>
  </r>
  <r>
    <n v="18026"/>
    <n v="3716"/>
    <x v="44"/>
    <x v="44"/>
    <n v="37"/>
    <n v="30"/>
    <x v="1"/>
    <n v="1"/>
    <s v=""/>
    <s v="2"/>
    <n v="964"/>
    <n v="215000"/>
    <n v="5811"/>
    <x v="0"/>
    <x v="1"/>
    <x v="1"/>
    <m/>
    <n v="5.38046511627907E-2"/>
  </r>
  <r>
    <n v="18670"/>
    <n v="3072"/>
    <x v="57"/>
    <x v="57"/>
    <n v="37"/>
    <n v="30"/>
    <x v="2"/>
    <n v="1"/>
    <s v="Calle de Valverde"/>
    <s v="2"/>
    <n v="964"/>
    <n v="215000"/>
    <n v="5811"/>
    <x v="0"/>
    <x v="1"/>
    <x v="1"/>
    <m/>
    <n v="5.38046511627907E-2"/>
  </r>
  <r>
    <n v="18739"/>
    <n v="3003"/>
    <x v="57"/>
    <x v="57"/>
    <n v="43"/>
    <n v="42"/>
    <x v="1"/>
    <n v="1"/>
    <s v="Calle del Divino Pastor"/>
    <s v="1"/>
    <n v="964"/>
    <n v="215000"/>
    <n v="5000"/>
    <x v="0"/>
    <x v="1"/>
    <x v="1"/>
    <m/>
    <n v="5.38046511627907E-2"/>
  </r>
  <r>
    <n v="18930"/>
    <n v="2812"/>
    <x v="57"/>
    <x v="57"/>
    <n v="24"/>
    <n v="23"/>
    <x v="0"/>
    <n v="1"/>
    <s v="Calle de San Bernardo"/>
    <s v="Bajo"/>
    <n v="964"/>
    <n v="215000"/>
    <n v="8958"/>
    <x v="0"/>
    <x v="0"/>
    <x v="0"/>
    <m/>
    <n v="5.38046511627907E-2"/>
  </r>
  <r>
    <n v="20214"/>
    <n v="1528"/>
    <x v="68"/>
    <x v="68"/>
    <n v="48"/>
    <n v="37"/>
    <x v="0"/>
    <n v="1"/>
    <s v="Paseo de Santa María de la Cabeza"/>
    <s v="2"/>
    <n v="964"/>
    <n v="215000"/>
    <n v="4479"/>
    <x v="0"/>
    <x v="1"/>
    <x v="0"/>
    <m/>
    <n v="5.38046511627907E-2"/>
  </r>
  <r>
    <n v="20631"/>
    <n v="1111"/>
    <x v="11"/>
    <x v="11"/>
    <n v="50"/>
    <n v="48"/>
    <x v="1"/>
    <n v="1"/>
    <s v=""/>
    <s v="1"/>
    <n v="964"/>
    <n v="215000"/>
    <n v="4300"/>
    <x v="0"/>
    <x v="1"/>
    <x v="1"/>
    <b v="1"/>
    <n v="5.38046511627907E-2"/>
  </r>
  <r>
    <n v="21029"/>
    <n v="713"/>
    <x v="53"/>
    <x v="53"/>
    <n v="40"/>
    <n v="29"/>
    <x v="0"/>
    <n v="1"/>
    <s v="Calle del Divino Vallés"/>
    <s v="2"/>
    <n v="964"/>
    <n v="215000"/>
    <n v="5375"/>
    <x v="0"/>
    <x v="0"/>
    <x v="2"/>
    <m/>
    <n v="5.38046511627907E-2"/>
  </r>
  <r>
    <n v="2722"/>
    <n v="19020"/>
    <x v="30"/>
    <x v="30"/>
    <n v="86"/>
    <n v="74"/>
    <x v="0"/>
    <n v="2"/>
    <s v=""/>
    <s v="3"/>
    <n v="967"/>
    <n v="216000"/>
    <n v="2512"/>
    <x v="0"/>
    <x v="1"/>
    <x v="0"/>
    <b v="1"/>
    <n v="5.372222222222222E-2"/>
  </r>
  <r>
    <n v="16162"/>
    <n v="5580"/>
    <x v="101"/>
    <x v="101"/>
    <n v="83"/>
    <n v="65"/>
    <x v="0"/>
    <n v="2"/>
    <s v=""/>
    <s v=""/>
    <n v="968"/>
    <n v="216500"/>
    <n v="2608"/>
    <x v="0"/>
    <x v="1"/>
    <x v="0"/>
    <m/>
    <n v="5.3653579676674362E-2"/>
  </r>
  <r>
    <n v="2945"/>
    <n v="18797"/>
    <x v="50"/>
    <x v="50"/>
    <n v="79"/>
    <n v="73"/>
    <x v="3"/>
    <n v="1"/>
    <s v="Calle Panizo"/>
    <s v="2"/>
    <n v="970"/>
    <n v="217000"/>
    <n v="2747"/>
    <x v="0"/>
    <x v="0"/>
    <x v="0"/>
    <m/>
    <n v="5.3640552995391708E-2"/>
  </r>
  <r>
    <n v="16608"/>
    <n v="5134"/>
    <x v="1"/>
    <x v="1"/>
    <n v="111"/>
    <n v="88"/>
    <x v="4"/>
    <n v="1"/>
    <s v="Plaza Parroquia"/>
    <s v="1"/>
    <n v="970"/>
    <n v="217000"/>
    <n v="1955"/>
    <x v="1"/>
    <x v="0"/>
    <x v="0"/>
    <m/>
    <n v="5.3640552995391708E-2"/>
  </r>
  <r>
    <n v="1880"/>
    <n v="19862"/>
    <x v="0"/>
    <x v="0"/>
    <n v="132"/>
    <n v="92"/>
    <x v="3"/>
    <n v="2"/>
    <s v=""/>
    <s v="2"/>
    <n v="973"/>
    <n v="218000"/>
    <n v="1652"/>
    <x v="0"/>
    <x v="1"/>
    <x v="0"/>
    <b v="1"/>
    <n v="5.3559633027522938E-2"/>
  </r>
  <r>
    <n v="2840"/>
    <n v="18902"/>
    <x v="50"/>
    <x v="50"/>
    <n v="55"/>
    <n v="45"/>
    <x v="1"/>
    <n v="1"/>
    <s v="Villaamil"/>
    <s v="2"/>
    <n v="973"/>
    <n v="218000"/>
    <n v="3964"/>
    <x v="0"/>
    <x v="1"/>
    <x v="0"/>
    <b v="1"/>
    <n v="5.3559633027522938E-2"/>
  </r>
  <r>
    <n v="6264"/>
    <n v="15478"/>
    <x v="51"/>
    <x v="51"/>
    <n v="96"/>
    <n v="95"/>
    <x v="3"/>
    <n v="2"/>
    <s v="Calle de Galicia"/>
    <s v="1"/>
    <n v="973"/>
    <n v="218000"/>
    <n v="2271"/>
    <x v="0"/>
    <x v="1"/>
    <x v="0"/>
    <b v="1"/>
    <n v="5.3559633027522938E-2"/>
  </r>
  <r>
    <n v="6370"/>
    <n v="15372"/>
    <x v="29"/>
    <x v="29"/>
    <n v="96"/>
    <n v="76"/>
    <x v="3"/>
    <n v="2"/>
    <s v=""/>
    <s v="1"/>
    <n v="973"/>
    <n v="218000"/>
    <n v="2271"/>
    <x v="0"/>
    <x v="1"/>
    <x v="0"/>
    <b v="1"/>
    <n v="5.3559633027522938E-2"/>
  </r>
  <r>
    <n v="6667"/>
    <n v="15075"/>
    <x v="46"/>
    <x v="46"/>
    <n v="70"/>
    <n v="65"/>
    <x v="0"/>
    <n v="1"/>
    <s v="Paseo de los Jesuitas"/>
    <s v="3"/>
    <n v="973"/>
    <n v="218000"/>
    <n v="3114"/>
    <x v="0"/>
    <x v="1"/>
    <x v="0"/>
    <m/>
    <n v="5.3559633027522938E-2"/>
  </r>
  <r>
    <n v="8945"/>
    <n v="12797"/>
    <x v="89"/>
    <x v="89"/>
    <n v="93"/>
    <n v="85"/>
    <x v="3"/>
    <n v="1"/>
    <s v="Julio Calvo"/>
    <s v="1"/>
    <n v="973"/>
    <n v="218000"/>
    <n v="2344"/>
    <x v="1"/>
    <x v="1"/>
    <x v="0"/>
    <m/>
    <n v="5.3559633027522938E-2"/>
  </r>
  <r>
    <n v="13147"/>
    <n v="8595"/>
    <x v="64"/>
    <x v="64"/>
    <n v="60"/>
    <n v="50"/>
    <x v="1"/>
    <n v="1"/>
    <s v="Mateo García"/>
    <s v="1"/>
    <n v="973"/>
    <n v="218000"/>
    <n v="3633"/>
    <x v="0"/>
    <x v="1"/>
    <x v="0"/>
    <m/>
    <n v="5.3559633027522938E-2"/>
  </r>
  <r>
    <n v="15899"/>
    <n v="5843"/>
    <x v="10"/>
    <x v="10"/>
    <n v="77"/>
    <n v="66"/>
    <x v="0"/>
    <n v="2"/>
    <s v="Calle del General Ricardos"/>
    <s v="1"/>
    <n v="973"/>
    <n v="218000"/>
    <n v="2831"/>
    <x v="0"/>
    <x v="1"/>
    <x v="0"/>
    <m/>
    <n v="5.3559633027522938E-2"/>
  </r>
  <r>
    <n v="17165"/>
    <n v="4577"/>
    <x v="10"/>
    <x v="10"/>
    <n v="77"/>
    <n v="66"/>
    <x v="0"/>
    <n v="2"/>
    <s v="Calle del General Ricardos"/>
    <s v="1"/>
    <n v="973"/>
    <n v="218000"/>
    <n v="2831"/>
    <x v="0"/>
    <x v="1"/>
    <x v="0"/>
    <m/>
    <n v="5.3559633027522938E-2"/>
  </r>
  <r>
    <n v="7734"/>
    <n v="14008"/>
    <x v="78"/>
    <x v="78"/>
    <n v="80"/>
    <n v="76"/>
    <x v="3"/>
    <n v="1"/>
    <s v="Calle de San Gerardo"/>
    <s v="1"/>
    <n v="976"/>
    <n v="218999"/>
    <n v="2737"/>
    <x v="0"/>
    <x v="1"/>
    <x v="0"/>
    <m/>
    <n v="5.3479696254320794E-2"/>
  </r>
  <r>
    <n v="545"/>
    <n v="21197"/>
    <x v="13"/>
    <x v="13"/>
    <n v="98"/>
    <n v="78"/>
    <x v="3"/>
    <n v="2"/>
    <s v=""/>
    <s v="4"/>
    <n v="976"/>
    <n v="219000"/>
    <n v="2235"/>
    <x v="0"/>
    <x v="1"/>
    <x v="2"/>
    <m/>
    <n v="5.347945205479452E-2"/>
  </r>
  <r>
    <n v="547"/>
    <n v="21195"/>
    <x v="13"/>
    <x v="13"/>
    <n v="98"/>
    <n v="78"/>
    <x v="3"/>
    <n v="2"/>
    <s v=""/>
    <s v="4"/>
    <n v="976"/>
    <n v="219000"/>
    <n v="2235"/>
    <x v="0"/>
    <x v="1"/>
    <x v="2"/>
    <m/>
    <n v="5.347945205479452E-2"/>
  </r>
  <r>
    <n v="1029"/>
    <n v="20713"/>
    <x v="99"/>
    <x v="99"/>
    <n v="84"/>
    <n v="61"/>
    <x v="0"/>
    <n v="2"/>
    <s v="Calle Alcalde Andrés Madrid Dávila"/>
    <s v="2"/>
    <n v="976"/>
    <n v="219000"/>
    <n v="2607"/>
    <x v="0"/>
    <x v="1"/>
    <x v="0"/>
    <m/>
    <n v="5.347945205479452E-2"/>
  </r>
  <r>
    <n v="3372"/>
    <n v="18370"/>
    <x v="50"/>
    <x v="50"/>
    <n v="61"/>
    <n v="60"/>
    <x v="3"/>
    <n v="2"/>
    <s v=""/>
    <s v="1"/>
    <n v="976"/>
    <n v="219000"/>
    <n v="3590"/>
    <x v="0"/>
    <x v="0"/>
    <x v="0"/>
    <m/>
    <n v="5.347945205479452E-2"/>
  </r>
  <r>
    <n v="6016"/>
    <n v="15726"/>
    <x v="48"/>
    <x v="48"/>
    <n v="93"/>
    <n v="85"/>
    <x v="3"/>
    <n v="1"/>
    <s v="Calle San Roberto"/>
    <s v="2"/>
    <n v="976"/>
    <n v="219000"/>
    <n v="2355"/>
    <x v="0"/>
    <x v="1"/>
    <x v="0"/>
    <m/>
    <n v="5.347945205479452E-2"/>
  </r>
  <r>
    <n v="6337"/>
    <n v="15405"/>
    <x v="29"/>
    <x v="29"/>
    <n v="83"/>
    <n v="78"/>
    <x v="3"/>
    <n v="1"/>
    <s v=""/>
    <s v="2"/>
    <n v="976"/>
    <n v="219000"/>
    <n v="2639"/>
    <x v="0"/>
    <x v="1"/>
    <x v="0"/>
    <m/>
    <n v="5.347945205479452E-2"/>
  </r>
  <r>
    <n v="8152"/>
    <n v="13590"/>
    <x v="100"/>
    <x v="100"/>
    <n v="71"/>
    <n v="65"/>
    <x v="0"/>
    <n v="1"/>
    <s v="Calle de la Ribera del Manzanares"/>
    <s v=""/>
    <n v="976"/>
    <n v="219000"/>
    <n v="3085"/>
    <x v="0"/>
    <x v="0"/>
    <x v="0"/>
    <m/>
    <n v="5.347945205479452E-2"/>
  </r>
  <r>
    <n v="9167"/>
    <n v="12575"/>
    <x v="58"/>
    <x v="58"/>
    <n v="63"/>
    <n v="61"/>
    <x v="3"/>
    <n v="1"/>
    <s v="Calle del Puerto de Maspalomas"/>
    <s v="3"/>
    <n v="976"/>
    <n v="219000"/>
    <n v="3476"/>
    <x v="0"/>
    <x v="1"/>
    <x v="0"/>
    <m/>
    <n v="5.347945205479452E-2"/>
  </r>
  <r>
    <n v="13047"/>
    <n v="8695"/>
    <x v="34"/>
    <x v="34"/>
    <n v="118"/>
    <n v="85"/>
    <x v="3"/>
    <n v="2"/>
    <s v="San Fidel"/>
    <s v="1"/>
    <n v="976"/>
    <n v="219000"/>
    <n v="1856"/>
    <x v="0"/>
    <x v="0"/>
    <x v="0"/>
    <m/>
    <n v="5.347945205479452E-2"/>
  </r>
  <r>
    <n v="13616"/>
    <n v="8126"/>
    <x v="94"/>
    <x v="94"/>
    <n v="77"/>
    <n v="62"/>
    <x v="0"/>
    <n v="1"/>
    <s v="Calle de Martínez Villergas"/>
    <s v="2"/>
    <n v="976"/>
    <n v="219000"/>
    <n v="2844"/>
    <x v="1"/>
    <x v="1"/>
    <x v="0"/>
    <m/>
    <n v="5.347945205479452E-2"/>
  </r>
  <r>
    <n v="15370"/>
    <n v="6372"/>
    <x v="90"/>
    <x v="90"/>
    <n v="55"/>
    <n v="50"/>
    <x v="0"/>
    <n v="1"/>
    <s v="Calle de Pradillo"/>
    <s v="Bajo"/>
    <n v="976"/>
    <n v="219000"/>
    <n v="3982"/>
    <x v="1"/>
    <x v="1"/>
    <x v="1"/>
    <m/>
    <n v="5.347945205479452E-2"/>
  </r>
  <r>
    <n v="17176"/>
    <n v="4566"/>
    <x v="17"/>
    <x v="17"/>
    <n v="145"/>
    <n v="140"/>
    <x v="4"/>
    <n v="2"/>
    <s v="Calle de Luis Claudio"/>
    <s v=""/>
    <n v="976"/>
    <n v="219000"/>
    <n v="1510"/>
    <x v="0"/>
    <x v="0"/>
    <x v="0"/>
    <m/>
    <n v="5.347945205479452E-2"/>
  </r>
  <r>
    <n v="17436"/>
    <n v="4306"/>
    <x v="38"/>
    <x v="38"/>
    <n v="46"/>
    <n v="35"/>
    <x v="1"/>
    <n v="1"/>
    <s v="Calle de Carlos Arniches"/>
    <s v="2"/>
    <n v="976"/>
    <n v="219000"/>
    <n v="4761"/>
    <x v="0"/>
    <x v="0"/>
    <x v="1"/>
    <m/>
    <n v="5.347945205479452E-2"/>
  </r>
  <r>
    <n v="17471"/>
    <n v="4271"/>
    <x v="38"/>
    <x v="38"/>
    <n v="45"/>
    <n v="35"/>
    <x v="1"/>
    <n v="1"/>
    <s v="Calle de Carlos Arniches"/>
    <s v="2"/>
    <n v="976"/>
    <n v="219000"/>
    <n v="4867"/>
    <x v="0"/>
    <x v="0"/>
    <x v="1"/>
    <m/>
    <n v="5.347945205479452E-2"/>
  </r>
  <r>
    <n v="17566"/>
    <n v="4176"/>
    <x v="91"/>
    <x v="91"/>
    <n v="50"/>
    <n v="41"/>
    <x v="1"/>
    <n v="1"/>
    <s v="Ronda de Segovia"/>
    <s v="Bajo"/>
    <n v="976"/>
    <n v="219000"/>
    <n v="4380"/>
    <x v="0"/>
    <x v="0"/>
    <x v="1"/>
    <m/>
    <n v="5.347945205479452E-2"/>
  </r>
  <r>
    <n v="20503"/>
    <n v="1239"/>
    <x v="68"/>
    <x v="68"/>
    <n v="40"/>
    <n v="36"/>
    <x v="1"/>
    <n v="1"/>
    <s v="Arquitectura"/>
    <s v="4"/>
    <n v="976"/>
    <n v="219000"/>
    <n v="5475"/>
    <x v="0"/>
    <x v="1"/>
    <x v="0"/>
    <b v="1"/>
    <n v="5.347945205479452E-2"/>
  </r>
  <r>
    <n v="20522"/>
    <n v="1220"/>
    <x v="68"/>
    <x v="68"/>
    <n v="40"/>
    <n v="36"/>
    <x v="1"/>
    <n v="1"/>
    <s v="Arquitectura"/>
    <s v="4"/>
    <n v="976"/>
    <n v="219000"/>
    <n v="5475"/>
    <x v="0"/>
    <x v="1"/>
    <x v="0"/>
    <m/>
    <n v="5.347945205479452E-2"/>
  </r>
  <r>
    <n v="21709"/>
    <n v="33"/>
    <x v="68"/>
    <x v="68"/>
    <n v="58"/>
    <n v="53"/>
    <x v="0"/>
    <n v="1"/>
    <s v="Paseo de la Esperanza"/>
    <s v="3"/>
    <n v="976"/>
    <n v="219000"/>
    <n v="3776"/>
    <x v="1"/>
    <x v="0"/>
    <x v="1"/>
    <m/>
    <n v="5.347945205479452E-2"/>
  </r>
  <r>
    <n v="17279"/>
    <n v="4463"/>
    <x v="101"/>
    <x v="101"/>
    <n v="89"/>
    <n v="70"/>
    <x v="0"/>
    <n v="2"/>
    <s v=""/>
    <s v=""/>
    <n v="977"/>
    <n v="219500"/>
    <n v="2466"/>
    <x v="0"/>
    <x v="1"/>
    <x v="0"/>
    <m/>
    <n v="5.34123006833713E-2"/>
  </r>
  <r>
    <n v="18141"/>
    <n v="3601"/>
    <x v="57"/>
    <x v="57"/>
    <n v="37"/>
    <n v="30"/>
    <x v="2"/>
    <n v="1"/>
    <s v="Calle de Valverde"/>
    <s v="2"/>
    <n v="977"/>
    <n v="219500"/>
    <n v="5932"/>
    <x v="0"/>
    <x v="1"/>
    <x v="1"/>
    <m/>
    <n v="5.34123006833713E-2"/>
  </r>
  <r>
    <n v="18148"/>
    <n v="3594"/>
    <x v="44"/>
    <x v="44"/>
    <n v="55"/>
    <n v="47"/>
    <x v="1"/>
    <n v="1"/>
    <s v=""/>
    <s v="1"/>
    <n v="977"/>
    <n v="219500"/>
    <n v="3991"/>
    <x v="0"/>
    <x v="0"/>
    <x v="1"/>
    <m/>
    <n v="5.34123006833713E-2"/>
  </r>
  <r>
    <n v="3746"/>
    <n v="17996"/>
    <x v="50"/>
    <x v="50"/>
    <n v="65"/>
    <n v="60"/>
    <x v="0"/>
    <n v="1"/>
    <s v="Calle Nuestra Señora del Carmen"/>
    <s v="1"/>
    <n v="979"/>
    <n v="219900"/>
    <n v="3383"/>
    <x v="1"/>
    <x v="0"/>
    <x v="0"/>
    <m/>
    <n v="5.3424283765347885E-2"/>
  </r>
  <r>
    <n v="3771"/>
    <n v="17971"/>
    <x v="50"/>
    <x v="50"/>
    <n v="88"/>
    <n v="82"/>
    <x v="4"/>
    <n v="1"/>
    <s v="Calle Algodonales"/>
    <s v="1"/>
    <n v="979"/>
    <n v="219900"/>
    <n v="2499"/>
    <x v="1"/>
    <x v="0"/>
    <x v="0"/>
    <m/>
    <n v="5.3424283765347885E-2"/>
  </r>
  <r>
    <n v="12816"/>
    <n v="8926"/>
    <x v="94"/>
    <x v="94"/>
    <n v="75"/>
    <n v="65"/>
    <x v="3"/>
    <n v="1"/>
    <s v="Calle Virgen del Espino"/>
    <s v="2"/>
    <n v="979"/>
    <n v="219900"/>
    <n v="2932"/>
    <x v="0"/>
    <x v="1"/>
    <x v="0"/>
    <b v="1"/>
    <n v="5.3424283765347885E-2"/>
  </r>
  <r>
    <n v="13647"/>
    <n v="8095"/>
    <x v="64"/>
    <x v="64"/>
    <n v="75"/>
    <n v="69"/>
    <x v="0"/>
    <n v="1"/>
    <s v="Calle Mateo García"/>
    <s v="4"/>
    <n v="979"/>
    <n v="219900"/>
    <n v="2932"/>
    <x v="1"/>
    <x v="1"/>
    <x v="0"/>
    <b v="1"/>
    <n v="5.3424283765347885E-2"/>
  </r>
  <r>
    <n v="17032"/>
    <n v="4710"/>
    <x v="101"/>
    <x v="101"/>
    <n v="86"/>
    <n v="46"/>
    <x v="1"/>
    <n v="1"/>
    <s v="Avenida del Euro"/>
    <s v="Bajo"/>
    <n v="979"/>
    <n v="219900"/>
    <n v="2557"/>
    <x v="0"/>
    <x v="1"/>
    <x v="0"/>
    <m/>
    <n v="5.3424283765347885E-2"/>
  </r>
  <r>
    <n v="20875"/>
    <n v="867"/>
    <x v="98"/>
    <x v="98"/>
    <n v="61"/>
    <n v="52"/>
    <x v="3"/>
    <n v="1"/>
    <s v="Paseo de los Melancólicos"/>
    <s v="4"/>
    <n v="979"/>
    <n v="219900"/>
    <n v="3605"/>
    <x v="1"/>
    <x v="1"/>
    <x v="0"/>
    <m/>
    <n v="5.3424283765347885E-2"/>
  </r>
  <r>
    <n v="18159"/>
    <n v="3583"/>
    <x v="38"/>
    <x v="38"/>
    <n v="40"/>
    <n v="32"/>
    <x v="1"/>
    <n v="1"/>
    <s v="Travesía de los Cabestreros"/>
    <s v="3"/>
    <n v="979"/>
    <n v="219999"/>
    <n v="5500"/>
    <x v="0"/>
    <x v="1"/>
    <x v="0"/>
    <m/>
    <n v="5.3400242728376041E-2"/>
  </r>
  <r>
    <n v="1074"/>
    <n v="20668"/>
    <x v="41"/>
    <x v="41"/>
    <n v="50"/>
    <n v="40"/>
    <x v="1"/>
    <n v="1"/>
    <s v="Calle Condesa de Vega del Pozo"/>
    <s v="1"/>
    <n v="979"/>
    <n v="220000"/>
    <n v="4400"/>
    <x v="0"/>
    <x v="1"/>
    <x v="0"/>
    <b v="1"/>
    <n v="5.3400000000000003E-2"/>
  </r>
  <r>
    <n v="1369"/>
    <n v="20373"/>
    <x v="23"/>
    <x v="23"/>
    <n v="80"/>
    <n v="64"/>
    <x v="0"/>
    <n v="2"/>
    <s v="Calle Cardenal Vicente Enrique y Tarancón"/>
    <s v="3"/>
    <n v="979"/>
    <n v="220000"/>
    <n v="2750"/>
    <x v="0"/>
    <x v="1"/>
    <x v="0"/>
    <m/>
    <n v="5.3400000000000003E-2"/>
  </r>
  <r>
    <n v="1574"/>
    <n v="20168"/>
    <x v="3"/>
    <x v="3"/>
    <n v="95"/>
    <n v="93"/>
    <x v="3"/>
    <n v="1"/>
    <s v="Calle fuentespina"/>
    <s v="1"/>
    <n v="979"/>
    <n v="220000"/>
    <n v="2316"/>
    <x v="0"/>
    <x v="1"/>
    <x v="0"/>
    <b v="1"/>
    <n v="5.3400000000000003E-2"/>
  </r>
  <r>
    <n v="1632"/>
    <n v="20110"/>
    <x v="23"/>
    <x v="23"/>
    <n v="53"/>
    <n v="52"/>
    <x v="1"/>
    <n v="1"/>
    <s v="Avenida de las Suertes"/>
    <s v="2"/>
    <n v="979"/>
    <n v="220000"/>
    <n v="4151"/>
    <x v="0"/>
    <x v="1"/>
    <x v="0"/>
    <b v="1"/>
    <n v="5.3400000000000003E-2"/>
  </r>
  <r>
    <n v="1646"/>
    <n v="20096"/>
    <x v="42"/>
    <x v="42"/>
    <n v="80"/>
    <n v="70"/>
    <x v="0"/>
    <n v="1"/>
    <s v="Calle Peña Sorrapia"/>
    <s v="Entreplanta exterior"/>
    <n v="979"/>
    <n v="220000"/>
    <n v="2750"/>
    <x v="0"/>
    <x v="0"/>
    <x v="0"/>
    <m/>
    <n v="5.3400000000000003E-2"/>
  </r>
  <r>
    <n v="1868"/>
    <n v="19874"/>
    <x v="49"/>
    <x v="49"/>
    <n v="158"/>
    <n v="89"/>
    <x v="3"/>
    <n v="2"/>
    <s v="Calle Oligisto"/>
    <s v="6"/>
    <n v="979"/>
    <n v="220000"/>
    <n v="1392"/>
    <x v="0"/>
    <x v="1"/>
    <x v="0"/>
    <m/>
    <n v="5.3400000000000003E-2"/>
  </r>
  <r>
    <n v="2003"/>
    <n v="19739"/>
    <x v="40"/>
    <x v="40"/>
    <n v="96"/>
    <n v="92"/>
    <x v="3"/>
    <n v="2"/>
    <s v="Paseo de Santa María de la Cabeza"/>
    <s v="2"/>
    <n v="979"/>
    <n v="220000"/>
    <n v="2292"/>
    <x v="0"/>
    <x v="1"/>
    <x v="0"/>
    <b v="1"/>
    <n v="5.3400000000000003E-2"/>
  </r>
  <r>
    <n v="2014"/>
    <n v="19728"/>
    <x v="36"/>
    <x v="36"/>
    <n v="95"/>
    <n v="77"/>
    <x v="3"/>
    <n v="2"/>
    <s v="Calle Leiza"/>
    <s v=""/>
    <n v="979"/>
    <n v="220000"/>
    <n v="2316"/>
    <x v="0"/>
    <x v="2"/>
    <x v="2"/>
    <m/>
    <n v="5.3400000000000003E-2"/>
  </r>
  <r>
    <n v="2029"/>
    <n v="19713"/>
    <x v="14"/>
    <x v="14"/>
    <n v="78"/>
    <n v="75"/>
    <x v="0"/>
    <n v="1"/>
    <s v="Felipe Castro"/>
    <s v="1"/>
    <n v="979"/>
    <n v="220000"/>
    <n v="2821"/>
    <x v="0"/>
    <x v="0"/>
    <x v="0"/>
    <m/>
    <n v="5.3400000000000003E-2"/>
  </r>
  <r>
    <n v="2030"/>
    <n v="19712"/>
    <x v="14"/>
    <x v="14"/>
    <n v="87"/>
    <n v="83"/>
    <x v="3"/>
    <n v="1"/>
    <s v="Calle de Felipe Castro"/>
    <s v="2"/>
    <n v="979"/>
    <n v="220000"/>
    <n v="2529"/>
    <x v="0"/>
    <x v="0"/>
    <x v="0"/>
    <m/>
    <n v="5.3400000000000003E-2"/>
  </r>
  <r>
    <n v="2135"/>
    <n v="19607"/>
    <x v="49"/>
    <x v="49"/>
    <n v="67"/>
    <n v="59"/>
    <x v="1"/>
    <n v="1"/>
    <s v="Avenida los Rosales"/>
    <s v="2"/>
    <n v="979"/>
    <n v="220000"/>
    <n v="3284"/>
    <x v="0"/>
    <x v="1"/>
    <x v="0"/>
    <m/>
    <n v="5.3400000000000003E-2"/>
  </r>
  <r>
    <n v="2248"/>
    <n v="19494"/>
    <x v="0"/>
    <x v="0"/>
    <n v="100"/>
    <n v="90"/>
    <x v="3"/>
    <n v="2"/>
    <s v=""/>
    <s v="Bajo"/>
    <n v="979"/>
    <n v="220000"/>
    <n v="2200"/>
    <x v="0"/>
    <x v="1"/>
    <x v="0"/>
    <b v="1"/>
    <n v="5.3400000000000003E-2"/>
  </r>
  <r>
    <n v="2357"/>
    <n v="19385"/>
    <x v="15"/>
    <x v="15"/>
    <n v="96"/>
    <n v="91"/>
    <x v="4"/>
    <n v="1"/>
    <s v="Tomelloso"/>
    <s v="2"/>
    <n v="979"/>
    <n v="220000"/>
    <n v="2292"/>
    <x v="0"/>
    <x v="1"/>
    <x v="0"/>
    <m/>
    <n v="5.3400000000000003E-2"/>
  </r>
  <r>
    <n v="2429"/>
    <n v="19313"/>
    <x v="40"/>
    <x v="40"/>
    <n v="96"/>
    <n v="92"/>
    <x v="3"/>
    <n v="2"/>
    <s v="Paseo de Santa María de la Cabeza"/>
    <s v="2"/>
    <n v="979"/>
    <n v="220000"/>
    <n v="2292"/>
    <x v="0"/>
    <x v="1"/>
    <x v="0"/>
    <m/>
    <n v="5.3400000000000003E-2"/>
  </r>
  <r>
    <n v="2559"/>
    <n v="19183"/>
    <x v="50"/>
    <x v="50"/>
    <n v="51"/>
    <n v="40"/>
    <x v="1"/>
    <n v="2"/>
    <s v="Calle Pedro Tezano"/>
    <s v="3"/>
    <n v="979"/>
    <n v="220000"/>
    <n v="4314"/>
    <x v="0"/>
    <x v="1"/>
    <x v="2"/>
    <m/>
    <n v="5.3400000000000003E-2"/>
  </r>
  <r>
    <n v="2569"/>
    <n v="19173"/>
    <x v="75"/>
    <x v="75"/>
    <n v="61"/>
    <n v="54"/>
    <x v="0"/>
    <n v="1"/>
    <s v="Calle de Francisco Gervás"/>
    <s v="4"/>
    <n v="979"/>
    <n v="220000"/>
    <n v="3607"/>
    <x v="0"/>
    <x v="0"/>
    <x v="1"/>
    <m/>
    <n v="5.3400000000000003E-2"/>
  </r>
  <r>
    <n v="2907"/>
    <n v="18835"/>
    <x v="50"/>
    <x v="50"/>
    <n v="86"/>
    <n v="80"/>
    <x v="3"/>
    <n v="2"/>
    <s v="burgos"/>
    <s v="Entreplanta exterior"/>
    <n v="979"/>
    <n v="220000"/>
    <n v="2558"/>
    <x v="0"/>
    <x v="0"/>
    <x v="0"/>
    <m/>
    <n v="5.3400000000000003E-2"/>
  </r>
  <r>
    <n v="3100"/>
    <n v="18642"/>
    <x v="74"/>
    <x v="74"/>
    <n v="55"/>
    <n v="45"/>
    <x v="1"/>
    <n v="1"/>
    <s v="Calle Juan de Olías"/>
    <s v="4"/>
    <n v="979"/>
    <n v="220000"/>
    <n v="4000"/>
    <x v="0"/>
    <x v="0"/>
    <x v="0"/>
    <m/>
    <n v="5.3400000000000003E-2"/>
  </r>
  <r>
    <n v="3225"/>
    <n v="18517"/>
    <x v="24"/>
    <x v="24"/>
    <n v="65"/>
    <n v="60"/>
    <x v="0"/>
    <n v="1"/>
    <s v="Calle Alfalfa"/>
    <s v="2"/>
    <n v="979"/>
    <n v="220000"/>
    <n v="3385"/>
    <x v="0"/>
    <x v="1"/>
    <x v="0"/>
    <m/>
    <n v="5.3400000000000003E-2"/>
  </r>
  <r>
    <n v="4784"/>
    <n v="16958"/>
    <x v="8"/>
    <x v="8"/>
    <n v="128"/>
    <n v="118"/>
    <x v="4"/>
    <n v="2"/>
    <s v="Calle Riojanos"/>
    <s v="3"/>
    <n v="979"/>
    <n v="220000"/>
    <n v="1719"/>
    <x v="0"/>
    <x v="1"/>
    <x v="0"/>
    <m/>
    <n v="5.3400000000000003E-2"/>
  </r>
  <r>
    <n v="5016"/>
    <n v="16726"/>
    <x v="21"/>
    <x v="21"/>
    <n v="88"/>
    <n v="80"/>
    <x v="3"/>
    <n v="2"/>
    <s v="Calle sierra bermeja"/>
    <s v="4"/>
    <n v="979"/>
    <n v="220000"/>
    <n v="2500"/>
    <x v="1"/>
    <x v="1"/>
    <x v="0"/>
    <m/>
    <n v="5.3400000000000003E-2"/>
  </r>
  <r>
    <n v="5049"/>
    <n v="16693"/>
    <x v="9"/>
    <x v="9"/>
    <n v="120"/>
    <n v="117"/>
    <x v="4"/>
    <n v="2"/>
    <s v=""/>
    <s v="2"/>
    <n v="979"/>
    <n v="220000"/>
    <n v="1833"/>
    <x v="0"/>
    <x v="0"/>
    <x v="0"/>
    <m/>
    <n v="5.3400000000000003E-2"/>
  </r>
  <r>
    <n v="5154"/>
    <n v="16588"/>
    <x v="21"/>
    <x v="21"/>
    <n v="88"/>
    <n v="87"/>
    <x v="3"/>
    <n v="2"/>
    <s v="Calle de Candilejas"/>
    <s v="2"/>
    <n v="979"/>
    <n v="220000"/>
    <n v="2500"/>
    <x v="0"/>
    <x v="1"/>
    <x v="1"/>
    <m/>
    <n v="5.3400000000000003E-2"/>
  </r>
  <r>
    <n v="5205"/>
    <n v="16537"/>
    <x v="25"/>
    <x v="25"/>
    <n v="150"/>
    <n v="135"/>
    <x v="5"/>
    <n v="2"/>
    <s v="Calle Cabo de Creus"/>
    <s v="3"/>
    <n v="979"/>
    <n v="220000"/>
    <n v="1467"/>
    <x v="0"/>
    <x v="0"/>
    <x v="0"/>
    <m/>
    <n v="5.3400000000000003E-2"/>
  </r>
  <r>
    <n v="5294"/>
    <n v="16448"/>
    <x v="8"/>
    <x v="8"/>
    <n v="128"/>
    <n v="118"/>
    <x v="4"/>
    <n v="2"/>
    <s v="Calle Riojanos"/>
    <s v="3"/>
    <n v="979"/>
    <n v="220000"/>
    <n v="1719"/>
    <x v="0"/>
    <x v="1"/>
    <x v="0"/>
    <m/>
    <n v="5.3400000000000003E-2"/>
  </r>
  <r>
    <n v="5373"/>
    <n v="16369"/>
    <x v="21"/>
    <x v="21"/>
    <n v="90"/>
    <n v="82"/>
    <x v="3"/>
    <n v="2"/>
    <s v="Calle de Javier de Miguel"/>
    <s v="4"/>
    <n v="979"/>
    <n v="220000"/>
    <n v="2444"/>
    <x v="1"/>
    <x v="1"/>
    <x v="0"/>
    <b v="1"/>
    <n v="5.3400000000000003E-2"/>
  </r>
  <r>
    <n v="5569"/>
    <n v="16173"/>
    <x v="8"/>
    <x v="8"/>
    <n v="60"/>
    <n v="50"/>
    <x v="1"/>
    <n v="1"/>
    <s v="Calle Maquinilla"/>
    <s v="1"/>
    <n v="979"/>
    <n v="220000"/>
    <n v="3667"/>
    <x v="0"/>
    <x v="1"/>
    <x v="0"/>
    <b v="1"/>
    <n v="5.3400000000000003E-2"/>
  </r>
  <r>
    <n v="5760"/>
    <n v="15982"/>
    <x v="70"/>
    <x v="70"/>
    <n v="65"/>
    <n v="53"/>
    <x v="3"/>
    <n v="1"/>
    <s v="Calle Arroyo de las Pilillas"/>
    <s v="1"/>
    <n v="979"/>
    <n v="220000"/>
    <n v="3385"/>
    <x v="0"/>
    <x v="1"/>
    <x v="0"/>
    <b v="1"/>
    <n v="5.3400000000000003E-2"/>
  </r>
  <r>
    <n v="5779"/>
    <n v="15963"/>
    <x v="70"/>
    <x v="70"/>
    <n v="65"/>
    <n v="53"/>
    <x v="3"/>
    <n v="1"/>
    <s v="Calle ARROYO DE LAS PILILLAS"/>
    <s v="1"/>
    <n v="979"/>
    <n v="220000"/>
    <n v="3385"/>
    <x v="0"/>
    <x v="1"/>
    <x v="0"/>
    <b v="1"/>
    <n v="5.3400000000000003E-2"/>
  </r>
  <r>
    <n v="5918"/>
    <n v="15824"/>
    <x v="77"/>
    <x v="77"/>
    <n v="97"/>
    <n v="85"/>
    <x v="3"/>
    <n v="2"/>
    <s v="Calle de la Hacienda de Pavones"/>
    <s v="1"/>
    <n v="979"/>
    <n v="220000"/>
    <n v="2268"/>
    <x v="1"/>
    <x v="1"/>
    <x v="0"/>
    <m/>
    <n v="5.3400000000000003E-2"/>
  </r>
  <r>
    <n v="6174"/>
    <n v="15568"/>
    <x v="29"/>
    <x v="29"/>
    <n v="101"/>
    <n v="81"/>
    <x v="4"/>
    <n v="1"/>
    <s v=""/>
    <s v="1"/>
    <n v="979"/>
    <n v="220000"/>
    <n v="2178"/>
    <x v="0"/>
    <x v="0"/>
    <x v="0"/>
    <m/>
    <n v="5.3400000000000003E-2"/>
  </r>
  <r>
    <n v="6379"/>
    <n v="15363"/>
    <x v="51"/>
    <x v="51"/>
    <n v="102"/>
    <n v="95"/>
    <x v="4"/>
    <n v="1"/>
    <s v="Calle Villacarriedo"/>
    <s v="1"/>
    <n v="979"/>
    <n v="220000"/>
    <n v="2157"/>
    <x v="0"/>
    <x v="1"/>
    <x v="0"/>
    <m/>
    <n v="5.3400000000000003E-2"/>
  </r>
  <r>
    <n v="6495"/>
    <n v="15247"/>
    <x v="46"/>
    <x v="46"/>
    <n v="74"/>
    <n v="73"/>
    <x v="3"/>
    <n v="1"/>
    <s v="Calle de Barrafon"/>
    <s v="1"/>
    <n v="979"/>
    <n v="220000"/>
    <n v="2973"/>
    <x v="0"/>
    <x v="0"/>
    <x v="0"/>
    <m/>
    <n v="5.3400000000000003E-2"/>
  </r>
  <r>
    <n v="6504"/>
    <n v="15238"/>
    <x v="46"/>
    <x v="46"/>
    <n v="63"/>
    <n v="42"/>
    <x v="0"/>
    <n v="1"/>
    <s v="Calle Herminio Puertas "/>
    <s v=""/>
    <n v="979"/>
    <n v="220000"/>
    <n v="3492"/>
    <x v="0"/>
    <x v="1"/>
    <x v="0"/>
    <m/>
    <n v="5.3400000000000003E-2"/>
  </r>
  <r>
    <n v="7211"/>
    <n v="14531"/>
    <x v="83"/>
    <x v="83"/>
    <n v="45"/>
    <n v="40"/>
    <x v="1"/>
    <n v="1"/>
    <s v="Juan Alvarez de Mendizabal"/>
    <s v="Bajo"/>
    <n v="979"/>
    <n v="220000"/>
    <n v="4889"/>
    <x v="0"/>
    <x v="1"/>
    <x v="1"/>
    <m/>
    <n v="5.3400000000000003E-2"/>
  </r>
  <r>
    <n v="7554"/>
    <n v="14188"/>
    <x v="62"/>
    <x v="62"/>
    <n v="74"/>
    <n v="67"/>
    <x v="3"/>
    <n v="1"/>
    <s v=""/>
    <s v="1"/>
    <n v="979"/>
    <n v="220000"/>
    <n v="2973"/>
    <x v="0"/>
    <x v="0"/>
    <x v="0"/>
    <m/>
    <n v="5.3400000000000003E-2"/>
  </r>
  <r>
    <n v="8494"/>
    <n v="13248"/>
    <x v="59"/>
    <x v="59"/>
    <n v="67"/>
    <n v="64"/>
    <x v="3"/>
    <n v="1"/>
    <s v=""/>
    <s v="1"/>
    <n v="979"/>
    <n v="220000"/>
    <n v="3284"/>
    <x v="0"/>
    <x v="1"/>
    <x v="0"/>
    <m/>
    <n v="5.3400000000000003E-2"/>
  </r>
  <r>
    <n v="8861"/>
    <n v="12881"/>
    <x v="59"/>
    <x v="59"/>
    <n v="72"/>
    <n v="68"/>
    <x v="3"/>
    <n v="1"/>
    <s v=""/>
    <s v="Bajo"/>
    <n v="979"/>
    <n v="220000"/>
    <n v="3056"/>
    <x v="1"/>
    <x v="0"/>
    <x v="0"/>
    <m/>
    <n v="5.3400000000000003E-2"/>
  </r>
  <r>
    <n v="8910"/>
    <n v="12832"/>
    <x v="58"/>
    <x v="58"/>
    <n v="52"/>
    <n v="45"/>
    <x v="0"/>
    <n v="1"/>
    <s v="Calle Ginzo de Limia"/>
    <s v="5"/>
    <n v="979"/>
    <n v="220000"/>
    <n v="4231"/>
    <x v="1"/>
    <x v="1"/>
    <x v="0"/>
    <m/>
    <n v="5.3400000000000003E-2"/>
  </r>
  <r>
    <n v="9959"/>
    <n v="11783"/>
    <x v="47"/>
    <x v="47"/>
    <n v="78"/>
    <n v="71"/>
    <x v="0"/>
    <n v="2"/>
    <s v="Calle de la Liberacion"/>
    <s v="1"/>
    <n v="979"/>
    <n v="220000"/>
    <n v="2821"/>
    <x v="1"/>
    <x v="1"/>
    <x v="0"/>
    <m/>
    <n v="5.3400000000000003E-2"/>
  </r>
  <r>
    <n v="10221"/>
    <n v="11521"/>
    <x v="47"/>
    <x v="47"/>
    <n v="83"/>
    <n v="70"/>
    <x v="3"/>
    <n v="1"/>
    <s v="Calle Quilichao"/>
    <s v="3"/>
    <n v="979"/>
    <n v="220000"/>
    <n v="2651"/>
    <x v="0"/>
    <x v="0"/>
    <x v="0"/>
    <m/>
    <n v="5.3400000000000003E-2"/>
  </r>
  <r>
    <n v="11708"/>
    <n v="10034"/>
    <x v="113"/>
    <x v="113"/>
    <n v="42"/>
    <n v="37"/>
    <x v="0"/>
    <n v="1"/>
    <s v="Calle de Rodríguez San Pedro"/>
    <s v="1"/>
    <n v="979"/>
    <n v="220000"/>
    <n v="5238"/>
    <x v="1"/>
    <x v="1"/>
    <x v="1"/>
    <m/>
    <n v="5.3400000000000003E-2"/>
  </r>
  <r>
    <n v="11890"/>
    <n v="9852"/>
    <x v="105"/>
    <x v="105"/>
    <n v="40"/>
    <n v="35"/>
    <x v="2"/>
    <n v="1"/>
    <s v="Calle de Melquíades Álvarez"/>
    <s v="Entreplanta exterior"/>
    <n v="979"/>
    <n v="220000"/>
    <n v="5500"/>
    <x v="0"/>
    <x v="1"/>
    <x v="0"/>
    <m/>
    <n v="5.3400000000000003E-2"/>
  </r>
  <r>
    <n v="13098"/>
    <n v="8644"/>
    <x v="64"/>
    <x v="64"/>
    <n v="84"/>
    <n v="76"/>
    <x v="3"/>
    <n v="2"/>
    <s v="Calle Gerardo Cordón"/>
    <s v="1"/>
    <n v="979"/>
    <n v="220000"/>
    <n v="2619"/>
    <x v="0"/>
    <x v="1"/>
    <x v="0"/>
    <m/>
    <n v="5.3400000000000003E-2"/>
  </r>
  <r>
    <n v="13244"/>
    <n v="8498"/>
    <x v="4"/>
    <x v="4"/>
    <n v="87"/>
    <n v="78"/>
    <x v="3"/>
    <n v="1"/>
    <s v=""/>
    <s v="Bajo"/>
    <n v="979"/>
    <n v="220000"/>
    <n v="2529"/>
    <x v="0"/>
    <x v="1"/>
    <x v="0"/>
    <b v="1"/>
    <n v="5.3400000000000003E-2"/>
  </r>
  <r>
    <n v="13839"/>
    <n v="7903"/>
    <x v="94"/>
    <x v="94"/>
    <n v="59"/>
    <n v="46"/>
    <x v="0"/>
    <n v="1"/>
    <s v="Calle de Carlota O’Neill"/>
    <s v="4"/>
    <n v="979"/>
    <n v="220000"/>
    <n v="3729"/>
    <x v="0"/>
    <x v="1"/>
    <x v="0"/>
    <m/>
    <n v="5.3400000000000003E-2"/>
  </r>
  <r>
    <n v="16295"/>
    <n v="5447"/>
    <x v="39"/>
    <x v="39"/>
    <n v="117"/>
    <n v="85"/>
    <x v="3"/>
    <n v="1"/>
    <s v="Pasaje ESPAÑOL"/>
    <s v=""/>
    <n v="979"/>
    <n v="220000"/>
    <n v="1880"/>
    <x v="0"/>
    <x v="2"/>
    <x v="2"/>
    <m/>
    <n v="5.3400000000000003E-2"/>
  </r>
  <r>
    <n v="16369"/>
    <n v="5373"/>
    <x v="1"/>
    <x v="1"/>
    <n v="110"/>
    <n v="100"/>
    <x v="3"/>
    <n v="1"/>
    <s v="Plaza de la Parroquia"/>
    <s v="1"/>
    <n v="979"/>
    <n v="220000"/>
    <n v="2000"/>
    <x v="0"/>
    <x v="0"/>
    <x v="0"/>
    <m/>
    <n v="5.3400000000000003E-2"/>
  </r>
  <r>
    <n v="16490"/>
    <n v="5252"/>
    <x v="17"/>
    <x v="17"/>
    <n v="105"/>
    <n v="99"/>
    <x v="4"/>
    <n v="2"/>
    <s v="Calle Mascaraque"/>
    <s v="2"/>
    <n v="979"/>
    <n v="220000"/>
    <n v="2095"/>
    <x v="0"/>
    <x v="0"/>
    <x v="0"/>
    <m/>
    <n v="5.3400000000000003E-2"/>
  </r>
  <r>
    <n v="16544"/>
    <n v="5198"/>
    <x v="12"/>
    <x v="12"/>
    <n v="65"/>
    <n v="55"/>
    <x v="1"/>
    <n v="1"/>
    <s v=""/>
    <s v="2"/>
    <n v="979"/>
    <n v="220000"/>
    <n v="3385"/>
    <x v="0"/>
    <x v="1"/>
    <x v="0"/>
    <m/>
    <n v="5.3400000000000003E-2"/>
  </r>
  <r>
    <n v="18138"/>
    <n v="3604"/>
    <x v="38"/>
    <x v="38"/>
    <n v="70"/>
    <n v="65"/>
    <x v="0"/>
    <n v="1"/>
    <s v="Calle del Olivar"/>
    <s v="1"/>
    <n v="979"/>
    <n v="220000"/>
    <n v="3143"/>
    <x v="0"/>
    <x v="0"/>
    <x v="0"/>
    <m/>
    <n v="5.3400000000000003E-2"/>
  </r>
  <r>
    <n v="18688"/>
    <n v="3054"/>
    <x v="38"/>
    <x v="38"/>
    <n v="42"/>
    <n v="38"/>
    <x v="0"/>
    <n v="1"/>
    <s v="Calle del Olivar"/>
    <s v="4"/>
    <n v="979"/>
    <n v="220000"/>
    <n v="5238"/>
    <x v="0"/>
    <x v="0"/>
    <x v="0"/>
    <m/>
    <n v="5.3400000000000003E-2"/>
  </r>
  <r>
    <n v="20349"/>
    <n v="1393"/>
    <x v="72"/>
    <x v="72"/>
    <n v="47"/>
    <n v="45"/>
    <x v="0"/>
    <n v="1"/>
    <s v="Calle de Murcia"/>
    <s v="Bajo"/>
    <n v="979"/>
    <n v="220000"/>
    <n v="4681"/>
    <x v="0"/>
    <x v="1"/>
    <x v="1"/>
    <m/>
    <n v="5.3400000000000003E-2"/>
  </r>
  <r>
    <n v="20395"/>
    <n v="1347"/>
    <x v="68"/>
    <x v="68"/>
    <n v="74"/>
    <n v="70"/>
    <x v="1"/>
    <n v="1"/>
    <s v="Calle de Carvajales"/>
    <s v="Bajo"/>
    <n v="979"/>
    <n v="220000"/>
    <n v="2973"/>
    <x v="0"/>
    <x v="1"/>
    <x v="0"/>
    <b v="1"/>
    <n v="5.3400000000000003E-2"/>
  </r>
  <r>
    <n v="20507"/>
    <n v="1235"/>
    <x v="68"/>
    <x v="68"/>
    <n v="74"/>
    <n v="70"/>
    <x v="1"/>
    <n v="1"/>
    <s v="Calle CARVAJALES"/>
    <s v="Bajo"/>
    <n v="979"/>
    <n v="220000"/>
    <n v="2973"/>
    <x v="0"/>
    <x v="0"/>
    <x v="0"/>
    <b v="1"/>
    <n v="5.3400000000000003E-2"/>
  </r>
  <r>
    <n v="20635"/>
    <n v="1107"/>
    <x v="72"/>
    <x v="72"/>
    <n v="60"/>
    <n v="50"/>
    <x v="1"/>
    <n v="1"/>
    <s v="Calle Sebastián Elcano"/>
    <s v="2"/>
    <n v="979"/>
    <n v="220000"/>
    <n v="3667"/>
    <x v="0"/>
    <x v="0"/>
    <x v="0"/>
    <m/>
    <n v="5.3400000000000003E-2"/>
  </r>
  <r>
    <n v="20649"/>
    <n v="1093"/>
    <x v="98"/>
    <x v="98"/>
    <n v="40"/>
    <n v="30"/>
    <x v="2"/>
    <n v="1"/>
    <s v="Calle Mazarredo"/>
    <s v="1"/>
    <n v="979"/>
    <n v="220000"/>
    <n v="5500"/>
    <x v="0"/>
    <x v="0"/>
    <x v="1"/>
    <m/>
    <n v="5.3400000000000003E-2"/>
  </r>
  <r>
    <n v="20764"/>
    <n v="978"/>
    <x v="68"/>
    <x v="68"/>
    <n v="74"/>
    <n v="70"/>
    <x v="1"/>
    <n v="1"/>
    <s v="Carvajales"/>
    <s v="Bajo"/>
    <n v="979"/>
    <n v="220000"/>
    <n v="2973"/>
    <x v="0"/>
    <x v="0"/>
    <x v="0"/>
    <b v="1"/>
    <n v="5.3400000000000003E-2"/>
  </r>
  <r>
    <n v="21275"/>
    <n v="467"/>
    <x v="3"/>
    <x v="3"/>
    <n v="102"/>
    <n v="85"/>
    <x v="3"/>
    <n v="2"/>
    <s v="Calle de César Pastor Llopis"/>
    <s v="2"/>
    <n v="979"/>
    <n v="220000"/>
    <n v="2157"/>
    <x v="0"/>
    <x v="1"/>
    <x v="0"/>
    <m/>
    <n v="5.3400000000000003E-2"/>
  </r>
  <r>
    <n v="21464"/>
    <n v="278"/>
    <x v="16"/>
    <x v="16"/>
    <n v="78"/>
    <n v="62"/>
    <x v="3"/>
    <n v="1"/>
    <s v="Paseo de la Ermita del Santo"/>
    <s v="5"/>
    <n v="979"/>
    <n v="220000"/>
    <n v="2821"/>
    <x v="1"/>
    <x v="1"/>
    <x v="0"/>
    <m/>
    <n v="5.3400000000000003E-2"/>
  </r>
  <r>
    <n v="916"/>
    <n v="20826"/>
    <x v="99"/>
    <x v="99"/>
    <n v="94"/>
    <n v="68"/>
    <x v="0"/>
    <n v="2"/>
    <s v="Calle Calle Ferenc Puskas"/>
    <s v=""/>
    <n v="982"/>
    <n v="221000"/>
    <n v="2351"/>
    <x v="0"/>
    <x v="1"/>
    <x v="2"/>
    <m/>
    <n v="5.3321266968325794E-2"/>
  </r>
  <r>
    <n v="16070"/>
    <n v="5672"/>
    <x v="52"/>
    <x v="52"/>
    <n v="103"/>
    <n v="83"/>
    <x v="3"/>
    <n v="1"/>
    <s v="Calle Conde de Vistahermosa"/>
    <s v="3"/>
    <n v="982"/>
    <n v="221000"/>
    <n v="2146"/>
    <x v="0"/>
    <x v="0"/>
    <x v="0"/>
    <m/>
    <n v="5.3321266968325794E-2"/>
  </r>
  <r>
    <n v="16425"/>
    <n v="5317"/>
    <x v="52"/>
    <x v="52"/>
    <n v="103"/>
    <n v="79"/>
    <x v="3"/>
    <n v="1"/>
    <s v="Calle Conde de Vistahermosa"/>
    <s v="3"/>
    <n v="982"/>
    <n v="221000"/>
    <n v="2146"/>
    <x v="0"/>
    <x v="0"/>
    <x v="2"/>
    <m/>
    <n v="5.3321266968325794E-2"/>
  </r>
  <r>
    <n v="16911"/>
    <n v="4831"/>
    <x v="52"/>
    <x v="52"/>
    <n v="110"/>
    <n v="102"/>
    <x v="3"/>
    <n v="1"/>
    <s v="Calle Conde de Vistahermosa"/>
    <s v="3"/>
    <n v="982"/>
    <n v="221000"/>
    <n v="2009"/>
    <x v="0"/>
    <x v="0"/>
    <x v="0"/>
    <m/>
    <n v="5.3321266968325794E-2"/>
  </r>
  <r>
    <n v="17002"/>
    <n v="4740"/>
    <x v="52"/>
    <x v="52"/>
    <n v="89"/>
    <n v="83"/>
    <x v="3"/>
    <n v="1"/>
    <s v="Calle Conde de Vistahermosa"/>
    <s v="3"/>
    <n v="982"/>
    <n v="221000"/>
    <n v="2483"/>
    <x v="0"/>
    <x v="1"/>
    <x v="0"/>
    <m/>
    <n v="5.3321266968325794E-2"/>
  </r>
  <r>
    <n v="17211"/>
    <n v="4531"/>
    <x v="12"/>
    <x v="12"/>
    <n v="90"/>
    <n v="60"/>
    <x v="0"/>
    <n v="2"/>
    <s v=""/>
    <s v="1"/>
    <n v="984"/>
    <n v="221735"/>
    <n v="2464"/>
    <x v="0"/>
    <x v="1"/>
    <x v="2"/>
    <m/>
    <n v="5.3252756668996773E-2"/>
  </r>
  <r>
    <n v="5996"/>
    <n v="15746"/>
    <x v="54"/>
    <x v="54"/>
    <n v="95"/>
    <n v="90"/>
    <x v="3"/>
    <n v="1"/>
    <s v="Calle del Corregidor Alonso de Tobar"/>
    <s v="6"/>
    <n v="985"/>
    <n v="222000"/>
    <n v="2337"/>
    <x v="0"/>
    <x v="1"/>
    <x v="0"/>
    <b v="1"/>
    <n v="5.3243243243243241E-2"/>
  </r>
  <r>
    <n v="6293"/>
    <n v="15449"/>
    <x v="46"/>
    <x v="46"/>
    <n v="75"/>
    <n v="70"/>
    <x v="0"/>
    <n v="1"/>
    <s v="Calle Galiana"/>
    <s v="3"/>
    <n v="985"/>
    <n v="222000"/>
    <n v="2960"/>
    <x v="0"/>
    <x v="1"/>
    <x v="0"/>
    <m/>
    <n v="5.3243243243243241E-2"/>
  </r>
  <r>
    <n v="6321"/>
    <n v="15421"/>
    <x v="16"/>
    <x v="16"/>
    <n v="91"/>
    <n v="73"/>
    <x v="0"/>
    <n v="1"/>
    <s v="Calle del Ansar"/>
    <s v=""/>
    <n v="985"/>
    <n v="222000"/>
    <n v="2440"/>
    <x v="1"/>
    <x v="1"/>
    <x v="2"/>
    <m/>
    <n v="5.3243243243243241E-2"/>
  </r>
  <r>
    <n v="9177"/>
    <n v="12565"/>
    <x v="109"/>
    <x v="109"/>
    <n v="75"/>
    <n v="60"/>
    <x v="3"/>
    <n v="1"/>
    <s v="Calle de Carlos Morla Lynch"/>
    <s v="2"/>
    <n v="985"/>
    <n v="222000"/>
    <n v="2960"/>
    <x v="0"/>
    <x v="1"/>
    <x v="0"/>
    <m/>
    <n v="5.3243243243243241E-2"/>
  </r>
  <r>
    <n v="1817"/>
    <n v="19925"/>
    <x v="20"/>
    <x v="20"/>
    <n v="98"/>
    <n v="78"/>
    <x v="3"/>
    <n v="2"/>
    <s v=""/>
    <s v=""/>
    <n v="985"/>
    <n v="222100"/>
    <n v="2266"/>
    <x v="0"/>
    <x v="1"/>
    <x v="0"/>
    <b v="1"/>
    <n v="5.3219270598829353E-2"/>
  </r>
  <r>
    <n v="15793"/>
    <n v="5949"/>
    <x v="22"/>
    <x v="22"/>
    <n v="107"/>
    <n v="85"/>
    <x v="4"/>
    <n v="2"/>
    <s v="Calle del Parque Eugenia de Montijo"/>
    <s v="2"/>
    <n v="987"/>
    <n v="222500"/>
    <n v="2079"/>
    <x v="0"/>
    <x v="1"/>
    <x v="0"/>
    <m/>
    <n v="5.3231460674157301E-2"/>
  </r>
  <r>
    <n v="9781"/>
    <n v="11961"/>
    <x v="47"/>
    <x v="47"/>
    <n v="65"/>
    <n v="60"/>
    <x v="0"/>
    <n v="1"/>
    <s v="Avenida de la Virgen del Carmen"/>
    <s v="5"/>
    <n v="988"/>
    <n v="223000"/>
    <n v="3431"/>
    <x v="0"/>
    <x v="1"/>
    <x v="0"/>
    <m/>
    <n v="5.3165919282511208E-2"/>
  </r>
  <r>
    <n v="10018"/>
    <n v="11724"/>
    <x v="47"/>
    <x v="47"/>
    <n v="65"/>
    <n v="60"/>
    <x v="0"/>
    <n v="1"/>
    <s v="Avenida de la Virgen del Carmen"/>
    <s v="5"/>
    <n v="988"/>
    <n v="223000"/>
    <n v="3431"/>
    <x v="0"/>
    <x v="1"/>
    <x v="0"/>
    <m/>
    <n v="5.3165919282511208E-2"/>
  </r>
  <r>
    <n v="13666"/>
    <n v="8076"/>
    <x v="71"/>
    <x v="71"/>
    <n v="73"/>
    <n v="69"/>
    <x v="0"/>
    <n v="1"/>
    <s v="Calle Virgen del Coro"/>
    <s v="2"/>
    <n v="988"/>
    <n v="223000"/>
    <n v="3055"/>
    <x v="0"/>
    <x v="1"/>
    <x v="0"/>
    <m/>
    <n v="5.3165919282511208E-2"/>
  </r>
  <r>
    <n v="16504"/>
    <n v="5238"/>
    <x v="1"/>
    <x v="1"/>
    <n v="74"/>
    <n v="64"/>
    <x v="1"/>
    <n v="1"/>
    <s v="Calle Witerico"/>
    <s v="Bajo"/>
    <n v="988"/>
    <n v="223000"/>
    <n v="3014"/>
    <x v="0"/>
    <x v="1"/>
    <x v="1"/>
    <b v="1"/>
    <n v="5.3165919282511208E-2"/>
  </r>
  <r>
    <n v="20634"/>
    <n v="1108"/>
    <x v="72"/>
    <x v="72"/>
    <n v="47"/>
    <n v="39"/>
    <x v="2"/>
    <n v="1"/>
    <s v="José María Roquero"/>
    <s v="5"/>
    <n v="988"/>
    <n v="223000"/>
    <n v="4745"/>
    <x v="0"/>
    <x v="1"/>
    <x v="0"/>
    <m/>
    <n v="5.3165919282511208E-2"/>
  </r>
  <r>
    <n v="892"/>
    <n v="20850"/>
    <x v="99"/>
    <x v="99"/>
    <n v="105"/>
    <n v="74"/>
    <x v="0"/>
    <n v="2"/>
    <s v="Calle Pío del Río Hortega"/>
    <s v=""/>
    <n v="991"/>
    <n v="223900"/>
    <n v="2132"/>
    <x v="0"/>
    <x v="2"/>
    <x v="2"/>
    <m/>
    <n v="5.3112996873604289E-2"/>
  </r>
  <r>
    <n v="140"/>
    <n v="21602"/>
    <x v="37"/>
    <x v="37"/>
    <n v="90"/>
    <n v="73"/>
    <x v="3"/>
    <n v="2"/>
    <s v="Calle Limonita"/>
    <s v="2"/>
    <n v="994"/>
    <n v="225000"/>
    <n v="2500"/>
    <x v="0"/>
    <x v="1"/>
    <x v="0"/>
    <m/>
    <n v="5.3013333333333336E-2"/>
  </r>
  <r>
    <n v="574"/>
    <n v="21168"/>
    <x v="37"/>
    <x v="37"/>
    <n v="110"/>
    <n v="85"/>
    <x v="0"/>
    <n v="2"/>
    <s v="Calle del Americio"/>
    <s v="3"/>
    <n v="994"/>
    <n v="225000"/>
    <n v="2045"/>
    <x v="0"/>
    <x v="1"/>
    <x v="0"/>
    <b v="1"/>
    <n v="5.3013333333333336E-2"/>
  </r>
  <r>
    <n v="768"/>
    <n v="20974"/>
    <x v="13"/>
    <x v="13"/>
    <n v="84"/>
    <n v="70"/>
    <x v="3"/>
    <n v="2"/>
    <s v=""/>
    <s v="1"/>
    <n v="994"/>
    <n v="225000"/>
    <n v="2679"/>
    <x v="0"/>
    <x v="1"/>
    <x v="2"/>
    <b v="1"/>
    <n v="5.3013333333333336E-2"/>
  </r>
  <r>
    <n v="869"/>
    <n v="20873"/>
    <x v="112"/>
    <x v="112"/>
    <n v="105"/>
    <n v="83"/>
    <x v="3"/>
    <n v="3"/>
    <s v="Calle de Cordel de Pavones"/>
    <s v="1"/>
    <n v="994"/>
    <n v="225000"/>
    <n v="2143"/>
    <x v="0"/>
    <x v="1"/>
    <x v="0"/>
    <m/>
    <n v="5.3013333333333336E-2"/>
  </r>
  <r>
    <n v="875"/>
    <n v="20867"/>
    <x v="55"/>
    <x v="55"/>
    <n v="95"/>
    <n v="80"/>
    <x v="3"/>
    <n v="2"/>
    <s v=""/>
    <s v=""/>
    <n v="994"/>
    <n v="225000"/>
    <n v="2368"/>
    <x v="0"/>
    <x v="0"/>
    <x v="0"/>
    <m/>
    <n v="5.3013333333333336E-2"/>
  </r>
  <r>
    <n v="1043"/>
    <n v="20699"/>
    <x v="19"/>
    <x v="19"/>
    <n v="125"/>
    <n v="80"/>
    <x v="3"/>
    <n v="1"/>
    <s v="Calle Forges"/>
    <s v="3"/>
    <n v="994"/>
    <n v="225000"/>
    <n v="1800"/>
    <x v="0"/>
    <x v="1"/>
    <x v="0"/>
    <m/>
    <n v="5.3013333333333336E-2"/>
  </r>
  <r>
    <n v="1591"/>
    <n v="20151"/>
    <x v="23"/>
    <x v="23"/>
    <n v="70"/>
    <n v="60"/>
    <x v="0"/>
    <n v="2"/>
    <s v="Avenida de la Gavia"/>
    <s v="1"/>
    <n v="994"/>
    <n v="225000"/>
    <n v="3214"/>
    <x v="0"/>
    <x v="1"/>
    <x v="0"/>
    <m/>
    <n v="5.3013333333333336E-2"/>
  </r>
  <r>
    <n v="1738"/>
    <n v="20004"/>
    <x v="3"/>
    <x v="3"/>
    <n v="90"/>
    <n v="85"/>
    <x v="3"/>
    <n v="2"/>
    <s v="VIRGEN DE LAS VIÑAS"/>
    <s v="1"/>
    <n v="994"/>
    <n v="225000"/>
    <n v="2500"/>
    <x v="0"/>
    <x v="1"/>
    <x v="0"/>
    <b v="1"/>
    <n v="5.3013333333333336E-2"/>
  </r>
  <r>
    <n v="2075"/>
    <n v="19667"/>
    <x v="40"/>
    <x v="40"/>
    <n v="91"/>
    <n v="83"/>
    <x v="4"/>
    <n v="1"/>
    <s v="Antonio López"/>
    <s v="2"/>
    <n v="994"/>
    <n v="225000"/>
    <n v="2473"/>
    <x v="0"/>
    <x v="1"/>
    <x v="1"/>
    <m/>
    <n v="5.3013333333333336E-2"/>
  </r>
  <r>
    <n v="2249"/>
    <n v="19493"/>
    <x v="40"/>
    <x v="40"/>
    <n v="88"/>
    <n v="85"/>
    <x v="4"/>
    <n v="1"/>
    <s v="Calle de Antonio López"/>
    <s v="2"/>
    <n v="994"/>
    <n v="225000"/>
    <n v="2557"/>
    <x v="1"/>
    <x v="1"/>
    <x v="0"/>
    <m/>
    <n v="5.3013333333333336E-2"/>
  </r>
  <r>
    <n v="2250"/>
    <n v="19492"/>
    <x v="40"/>
    <x v="40"/>
    <n v="94"/>
    <n v="88"/>
    <x v="0"/>
    <n v="2"/>
    <s v="Calle de Marcelo Usera"/>
    <s v="3"/>
    <n v="994"/>
    <n v="225000"/>
    <n v="2394"/>
    <x v="0"/>
    <x v="0"/>
    <x v="0"/>
    <m/>
    <n v="5.3013333333333336E-2"/>
  </r>
  <r>
    <n v="2345"/>
    <n v="19397"/>
    <x v="36"/>
    <x v="36"/>
    <n v="154"/>
    <n v="90"/>
    <x v="4"/>
    <n v="2"/>
    <s v="Simca"/>
    <s v="5"/>
    <n v="994"/>
    <n v="225000"/>
    <n v="1461"/>
    <x v="0"/>
    <x v="1"/>
    <x v="0"/>
    <m/>
    <n v="5.3013333333333336E-2"/>
  </r>
  <r>
    <n v="2956"/>
    <n v="18786"/>
    <x v="74"/>
    <x v="74"/>
    <n v="45"/>
    <n v="40"/>
    <x v="2"/>
    <n v="1"/>
    <s v="Calle Edgar Neville"/>
    <s v="1"/>
    <n v="994"/>
    <n v="225000"/>
    <n v="5000"/>
    <x v="0"/>
    <x v="1"/>
    <x v="1"/>
    <m/>
    <n v="5.3013333333333336E-2"/>
  </r>
  <r>
    <n v="4640"/>
    <n v="17102"/>
    <x v="2"/>
    <x v="2"/>
    <n v="95"/>
    <n v="85"/>
    <x v="0"/>
    <n v="2"/>
    <s v="Calle Lozano"/>
    <s v="2"/>
    <n v="994"/>
    <n v="225000"/>
    <n v="2368"/>
    <x v="0"/>
    <x v="1"/>
    <x v="0"/>
    <m/>
    <n v="5.3013333333333336E-2"/>
  </r>
  <r>
    <n v="5010"/>
    <n v="16732"/>
    <x v="9"/>
    <x v="9"/>
    <n v="95"/>
    <n v="83"/>
    <x v="0"/>
    <n v="2"/>
    <s v=""/>
    <s v="2"/>
    <n v="994"/>
    <n v="225000"/>
    <n v="2368"/>
    <x v="0"/>
    <x v="1"/>
    <x v="0"/>
    <m/>
    <n v="5.3013333333333336E-2"/>
  </r>
  <r>
    <n v="5058"/>
    <n v="16684"/>
    <x v="8"/>
    <x v="8"/>
    <n v="87"/>
    <n v="65"/>
    <x v="0"/>
    <n v="2"/>
    <s v="Calle de la Maquinilla"/>
    <s v="6"/>
    <n v="994"/>
    <n v="225000"/>
    <n v="2586"/>
    <x v="0"/>
    <x v="1"/>
    <x v="0"/>
    <b v="1"/>
    <n v="5.3013333333333336E-2"/>
  </r>
  <r>
    <n v="5084"/>
    <n v="16658"/>
    <x v="8"/>
    <x v="8"/>
    <n v="90"/>
    <n v="85"/>
    <x v="3"/>
    <n v="2"/>
    <s v="Calle León Felipe"/>
    <s v="5"/>
    <n v="994"/>
    <n v="225000"/>
    <n v="2500"/>
    <x v="0"/>
    <x v="1"/>
    <x v="0"/>
    <b v="1"/>
    <n v="5.3013333333333336E-2"/>
  </r>
  <r>
    <n v="5093"/>
    <n v="16649"/>
    <x v="8"/>
    <x v="8"/>
    <n v="100"/>
    <n v="90"/>
    <x v="3"/>
    <n v="2"/>
    <s v="Calle de León Felipe"/>
    <s v="5"/>
    <n v="994"/>
    <n v="225000"/>
    <n v="2250"/>
    <x v="0"/>
    <x v="1"/>
    <x v="0"/>
    <m/>
    <n v="5.3013333333333336E-2"/>
  </r>
  <r>
    <n v="5430"/>
    <n v="16312"/>
    <x v="2"/>
    <x v="2"/>
    <n v="80"/>
    <n v="70"/>
    <x v="1"/>
    <n v="2"/>
    <s v="Calle García Llamas"/>
    <s v="3"/>
    <n v="994"/>
    <n v="225000"/>
    <n v="2812"/>
    <x v="0"/>
    <x v="1"/>
    <x v="0"/>
    <m/>
    <n v="5.3013333333333336E-2"/>
  </r>
  <r>
    <n v="5471"/>
    <n v="16271"/>
    <x v="2"/>
    <x v="2"/>
    <n v="85"/>
    <n v="65"/>
    <x v="1"/>
    <n v="1"/>
    <s v="Calle Lozano"/>
    <s v="3"/>
    <n v="994"/>
    <n v="225000"/>
    <n v="2647"/>
    <x v="0"/>
    <x v="1"/>
    <x v="0"/>
    <b v="1"/>
    <n v="5.3013333333333336E-2"/>
  </r>
  <r>
    <n v="6011"/>
    <n v="15731"/>
    <x v="48"/>
    <x v="48"/>
    <n v="85"/>
    <n v="80"/>
    <x v="0"/>
    <n v="2"/>
    <s v="Calle Antonia Calvo"/>
    <s v="1"/>
    <n v="994"/>
    <n v="225000"/>
    <n v="2647"/>
    <x v="0"/>
    <x v="1"/>
    <x v="0"/>
    <m/>
    <n v="5.3013333333333336E-2"/>
  </r>
  <r>
    <n v="6656"/>
    <n v="15086"/>
    <x v="45"/>
    <x v="45"/>
    <n v="96"/>
    <n v="80"/>
    <x v="4"/>
    <n v="1"/>
    <s v="Calle de los Arrayanes"/>
    <s v="3"/>
    <n v="994"/>
    <n v="225000"/>
    <n v="2344"/>
    <x v="0"/>
    <x v="1"/>
    <x v="2"/>
    <m/>
    <n v="5.3013333333333336E-2"/>
  </r>
  <r>
    <n v="8474"/>
    <n v="13268"/>
    <x v="58"/>
    <x v="58"/>
    <n v="79"/>
    <n v="70"/>
    <x v="3"/>
    <n v="1"/>
    <s v="Calle de Ponferrada"/>
    <s v="1"/>
    <n v="994"/>
    <n v="225000"/>
    <n v="2848"/>
    <x v="0"/>
    <x v="1"/>
    <x v="0"/>
    <b v="1"/>
    <n v="5.3013333333333336E-2"/>
  </r>
  <r>
    <n v="11034"/>
    <n v="10708"/>
    <x v="81"/>
    <x v="81"/>
    <n v="40"/>
    <n v="36"/>
    <x v="0"/>
    <n v="1"/>
    <s v="Calle de Santa Engracia"/>
    <s v=""/>
    <n v="994"/>
    <n v="225000"/>
    <n v="5625"/>
    <x v="0"/>
    <x v="1"/>
    <x v="1"/>
    <b v="1"/>
    <n v="5.3013333333333336E-2"/>
  </r>
  <r>
    <n v="11515"/>
    <n v="10227"/>
    <x v="115"/>
    <x v="115"/>
    <n v="36"/>
    <n v="30"/>
    <x v="1"/>
    <n v="1"/>
    <s v="Calle de Fernando el Católico"/>
    <s v="5"/>
    <n v="994"/>
    <n v="225000"/>
    <n v="6250"/>
    <x v="0"/>
    <x v="1"/>
    <x v="1"/>
    <m/>
    <n v="5.3013333333333336E-2"/>
  </r>
  <r>
    <n v="12049"/>
    <n v="9693"/>
    <x v="115"/>
    <x v="115"/>
    <n v="30"/>
    <n v="25"/>
    <x v="0"/>
    <n v="1"/>
    <s v="Calle DE BRAVO MURILLO"/>
    <s v="2"/>
    <n v="994"/>
    <n v="225000"/>
    <n v="7500"/>
    <x v="0"/>
    <x v="0"/>
    <x v="1"/>
    <m/>
    <n v="5.3013333333333336E-2"/>
  </r>
  <r>
    <n v="12118"/>
    <n v="9624"/>
    <x v="115"/>
    <x v="115"/>
    <n v="31"/>
    <n v="28"/>
    <x v="0"/>
    <n v="1"/>
    <s v="Calle de Bravo Murillo"/>
    <s v="2"/>
    <n v="994"/>
    <n v="225000"/>
    <n v="7258"/>
    <x v="0"/>
    <x v="0"/>
    <x v="0"/>
    <m/>
    <n v="5.3013333333333336E-2"/>
  </r>
  <r>
    <n v="12728"/>
    <n v="9014"/>
    <x v="34"/>
    <x v="34"/>
    <n v="60"/>
    <n v="58"/>
    <x v="0"/>
    <n v="2"/>
    <s v="Los urquiza"/>
    <s v="2"/>
    <n v="994"/>
    <n v="225000"/>
    <n v="3750"/>
    <x v="0"/>
    <x v="1"/>
    <x v="0"/>
    <b v="1"/>
    <n v="5.3013333333333336E-2"/>
  </r>
  <r>
    <n v="12827"/>
    <n v="8915"/>
    <x v="94"/>
    <x v="94"/>
    <n v="75"/>
    <n v="65"/>
    <x v="3"/>
    <n v="1"/>
    <s v="Calle de Esteban Mora"/>
    <s v="Bajo"/>
    <n v="994"/>
    <n v="225000"/>
    <n v="3000"/>
    <x v="0"/>
    <x v="1"/>
    <x v="0"/>
    <b v="1"/>
    <n v="5.3013333333333336E-2"/>
  </r>
  <r>
    <n v="12994"/>
    <n v="8748"/>
    <x v="34"/>
    <x v="34"/>
    <n v="82"/>
    <n v="78"/>
    <x v="0"/>
    <n v="2"/>
    <s v="Calle de los Urquiza"/>
    <s v="4"/>
    <n v="994"/>
    <n v="225000"/>
    <n v="2744"/>
    <x v="0"/>
    <x v="0"/>
    <x v="1"/>
    <m/>
    <n v="5.3013333333333336E-2"/>
  </r>
  <r>
    <n v="13196"/>
    <n v="8546"/>
    <x v="71"/>
    <x v="71"/>
    <n v="77"/>
    <n v="64"/>
    <x v="0"/>
    <n v="1"/>
    <s v="Calle Virgen del Coro"/>
    <s v="2"/>
    <n v="994"/>
    <n v="225000"/>
    <n v="2922"/>
    <x v="0"/>
    <x v="1"/>
    <x v="0"/>
    <m/>
    <n v="5.3013333333333336E-2"/>
  </r>
  <r>
    <n v="13229"/>
    <n v="8513"/>
    <x v="71"/>
    <x v="71"/>
    <n v="70"/>
    <n v="62"/>
    <x v="0"/>
    <n v="1"/>
    <s v="Calle Alcalde López Casero"/>
    <s v="3"/>
    <n v="994"/>
    <n v="225000"/>
    <n v="3214"/>
    <x v="0"/>
    <x v="1"/>
    <x v="0"/>
    <m/>
    <n v="5.3013333333333336E-2"/>
  </r>
  <r>
    <n v="13394"/>
    <n v="8348"/>
    <x v="4"/>
    <x v="4"/>
    <n v="77"/>
    <n v="64"/>
    <x v="0"/>
    <n v="1"/>
    <s v=""/>
    <s v="2"/>
    <n v="994"/>
    <n v="225000"/>
    <n v="2922"/>
    <x v="0"/>
    <x v="1"/>
    <x v="0"/>
    <b v="1"/>
    <n v="5.3013333333333336E-2"/>
  </r>
  <r>
    <n v="13719"/>
    <n v="8023"/>
    <x v="71"/>
    <x v="71"/>
    <n v="77"/>
    <n v="64"/>
    <x v="0"/>
    <n v="1"/>
    <s v="Calle Virgen del Coro"/>
    <s v="2"/>
    <n v="994"/>
    <n v="225000"/>
    <n v="2922"/>
    <x v="1"/>
    <x v="1"/>
    <x v="0"/>
    <m/>
    <n v="5.3013333333333336E-2"/>
  </r>
  <r>
    <n v="13789"/>
    <n v="7953"/>
    <x v="94"/>
    <x v="94"/>
    <n v="42"/>
    <n v="35"/>
    <x v="2"/>
    <n v="1"/>
    <s v="Calle José María Cavero"/>
    <s v="2"/>
    <n v="994"/>
    <n v="225000"/>
    <n v="5357"/>
    <x v="0"/>
    <x v="1"/>
    <x v="0"/>
    <b v="1"/>
    <n v="5.3013333333333336E-2"/>
  </r>
  <r>
    <n v="14775"/>
    <n v="6967"/>
    <x v="90"/>
    <x v="90"/>
    <n v="55"/>
    <n v="45"/>
    <x v="0"/>
    <n v="2"/>
    <s v="Calle Malcampo"/>
    <s v="Bajo"/>
    <n v="994"/>
    <n v="225000"/>
    <n v="4091"/>
    <x v="0"/>
    <x v="0"/>
    <x v="0"/>
    <m/>
    <n v="5.3013333333333336E-2"/>
  </r>
  <r>
    <n v="15858"/>
    <n v="5884"/>
    <x v="52"/>
    <x v="52"/>
    <n v="78"/>
    <n v="75"/>
    <x v="0"/>
    <n v="1"/>
    <s v="Calle San Delfín"/>
    <s v="3"/>
    <n v="994"/>
    <n v="225000"/>
    <n v="2885"/>
    <x v="0"/>
    <x v="1"/>
    <x v="1"/>
    <b v="1"/>
    <n v="5.3013333333333336E-2"/>
  </r>
  <r>
    <n v="15978"/>
    <n v="5764"/>
    <x v="10"/>
    <x v="10"/>
    <n v="87"/>
    <n v="85"/>
    <x v="1"/>
    <n v="1"/>
    <s v="Calle Irlanda"/>
    <s v="3"/>
    <n v="994"/>
    <n v="225000"/>
    <n v="2586"/>
    <x v="0"/>
    <x v="1"/>
    <x v="2"/>
    <m/>
    <n v="5.3013333333333336E-2"/>
  </r>
  <r>
    <n v="16269"/>
    <n v="5473"/>
    <x v="10"/>
    <x v="10"/>
    <n v="77"/>
    <n v="55"/>
    <x v="0"/>
    <n v="1"/>
    <s v="Plaza águeda diez"/>
    <s v="Entreplanta exterior"/>
    <n v="994"/>
    <n v="225000"/>
    <n v="2922"/>
    <x v="0"/>
    <x v="1"/>
    <x v="0"/>
    <b v="1"/>
    <n v="5.3013333333333336E-2"/>
  </r>
  <r>
    <n v="16307"/>
    <n v="5435"/>
    <x v="39"/>
    <x v="39"/>
    <n v="58"/>
    <n v="53"/>
    <x v="3"/>
    <n v="1"/>
    <s v="Calle de Jacinto Verdaguer, Madrid"/>
    <s v="2"/>
    <n v="994"/>
    <n v="225000"/>
    <n v="3879"/>
    <x v="0"/>
    <x v="1"/>
    <x v="0"/>
    <b v="1"/>
    <n v="5.3013333333333336E-2"/>
  </r>
  <r>
    <n v="16351"/>
    <n v="5391"/>
    <x v="12"/>
    <x v="12"/>
    <n v="118"/>
    <n v="111"/>
    <x v="3"/>
    <n v="1"/>
    <s v=""/>
    <s v="1"/>
    <n v="994"/>
    <n v="225000"/>
    <n v="1907"/>
    <x v="0"/>
    <x v="0"/>
    <x v="0"/>
    <m/>
    <n v="5.3013333333333336E-2"/>
  </r>
  <r>
    <n v="16525"/>
    <n v="5217"/>
    <x v="101"/>
    <x v="101"/>
    <n v="60"/>
    <n v="45"/>
    <x v="2"/>
    <n v="1"/>
    <s v="Calle Euro"/>
    <s v="6"/>
    <n v="994"/>
    <n v="225000"/>
    <n v="3750"/>
    <x v="0"/>
    <x v="1"/>
    <x v="0"/>
    <m/>
    <n v="5.3013333333333336E-2"/>
  </r>
  <r>
    <n v="16679"/>
    <n v="5063"/>
    <x v="39"/>
    <x v="39"/>
    <n v="78"/>
    <n v="59"/>
    <x v="0"/>
    <n v="2"/>
    <s v="Calle Belmonte de Tajo"/>
    <s v=""/>
    <n v="994"/>
    <n v="225000"/>
    <n v="2885"/>
    <x v="0"/>
    <x v="1"/>
    <x v="0"/>
    <m/>
    <n v="5.3013333333333336E-2"/>
  </r>
  <r>
    <n v="16905"/>
    <n v="4837"/>
    <x v="17"/>
    <x v="17"/>
    <n v="72"/>
    <n v="59"/>
    <x v="0"/>
    <n v="2"/>
    <s v="Calle Prado Merinero"/>
    <s v="2"/>
    <n v="994"/>
    <n v="225000"/>
    <n v="3125"/>
    <x v="0"/>
    <x v="0"/>
    <x v="0"/>
    <m/>
    <n v="5.3013333333333336E-2"/>
  </r>
  <r>
    <n v="16940"/>
    <n v="4802"/>
    <x v="39"/>
    <x v="39"/>
    <n v="72"/>
    <n v="67"/>
    <x v="0"/>
    <n v="1"/>
    <s v="Calle juan francisco"/>
    <s v="5"/>
    <n v="994"/>
    <n v="225000"/>
    <n v="3125"/>
    <x v="0"/>
    <x v="1"/>
    <x v="0"/>
    <m/>
    <n v="5.3013333333333336E-2"/>
  </r>
  <r>
    <n v="17260"/>
    <n v="4482"/>
    <x v="12"/>
    <x v="12"/>
    <n v="76"/>
    <n v="61"/>
    <x v="0"/>
    <n v="2"/>
    <s v=""/>
    <s v="7"/>
    <n v="994"/>
    <n v="225000"/>
    <n v="2961"/>
    <x v="0"/>
    <x v="1"/>
    <x v="0"/>
    <m/>
    <n v="5.3013333333333336E-2"/>
  </r>
  <r>
    <n v="18102"/>
    <n v="3640"/>
    <x v="87"/>
    <x v="87"/>
    <n v="50"/>
    <n v="40"/>
    <x v="2"/>
    <n v="1"/>
    <s v="Gravina"/>
    <s v="Semi-sótano interior"/>
    <n v="994"/>
    <n v="225000"/>
    <n v="4500"/>
    <x v="0"/>
    <x v="1"/>
    <x v="1"/>
    <m/>
    <n v="5.3013333333333336E-2"/>
  </r>
  <r>
    <n v="18499"/>
    <n v="3243"/>
    <x v="38"/>
    <x v="38"/>
    <n v="47"/>
    <n v="36"/>
    <x v="1"/>
    <n v="1"/>
    <s v="Calle de las Maldonadas"/>
    <s v="4"/>
    <n v="994"/>
    <n v="225000"/>
    <n v="4787"/>
    <x v="0"/>
    <x v="0"/>
    <x v="0"/>
    <m/>
    <n v="5.3013333333333336E-2"/>
  </r>
  <r>
    <n v="20796"/>
    <n v="946"/>
    <x v="11"/>
    <x v="11"/>
    <n v="100"/>
    <n v="80"/>
    <x v="0"/>
    <n v="1"/>
    <s v=""/>
    <s v="Bajo"/>
    <n v="994"/>
    <n v="225000"/>
    <n v="2250"/>
    <x v="0"/>
    <x v="1"/>
    <x v="0"/>
    <b v="1"/>
    <n v="5.3013333333333336E-2"/>
  </r>
  <r>
    <n v="21438"/>
    <n v="304"/>
    <x v="9"/>
    <x v="9"/>
    <n v="95"/>
    <n v="85"/>
    <x v="0"/>
    <n v="2"/>
    <s v=""/>
    <s v="2"/>
    <n v="994"/>
    <n v="225000"/>
    <n v="2368"/>
    <x v="0"/>
    <x v="1"/>
    <x v="0"/>
    <m/>
    <n v="5.3013333333333336E-2"/>
  </r>
  <r>
    <n v="16367"/>
    <n v="5375"/>
    <x v="12"/>
    <x v="12"/>
    <n v="103"/>
    <n v="82"/>
    <x v="3"/>
    <n v="2"/>
    <s v=""/>
    <s v="Bajo"/>
    <n v="997"/>
    <n v="225999"/>
    <n v="2194"/>
    <x v="0"/>
    <x v="1"/>
    <x v="0"/>
    <m/>
    <n v="5.2938287337554589E-2"/>
  </r>
  <r>
    <n v="3762"/>
    <n v="17980"/>
    <x v="30"/>
    <x v="30"/>
    <n v="88"/>
    <n v="60"/>
    <x v="1"/>
    <n v="1"/>
    <s v=""/>
    <s v="3"/>
    <n v="997"/>
    <n v="226000"/>
    <n v="2568"/>
    <x v="0"/>
    <x v="0"/>
    <x v="0"/>
    <m/>
    <n v="5.2938053097345131E-2"/>
  </r>
  <r>
    <n v="6617"/>
    <n v="15125"/>
    <x v="48"/>
    <x v="48"/>
    <n v="92"/>
    <n v="87"/>
    <x v="3"/>
    <n v="1"/>
    <s v="Calle de Villamanín"/>
    <s v="1"/>
    <n v="997"/>
    <n v="226000"/>
    <n v="2457"/>
    <x v="0"/>
    <x v="1"/>
    <x v="0"/>
    <b v="1"/>
    <n v="5.2938053097345131E-2"/>
  </r>
  <r>
    <n v="12162"/>
    <n v="9580"/>
    <x v="113"/>
    <x v="113"/>
    <n v="47"/>
    <n v="35"/>
    <x v="0"/>
    <n v="1"/>
    <s v="Calle de Fernando el Católico"/>
    <s v="1"/>
    <n v="997"/>
    <n v="226000"/>
    <n v="4809"/>
    <x v="1"/>
    <x v="0"/>
    <x v="1"/>
    <m/>
    <n v="5.2938053097345131E-2"/>
  </r>
  <r>
    <n v="13077"/>
    <n v="8665"/>
    <x v="4"/>
    <x v="4"/>
    <n v="80"/>
    <n v="74"/>
    <x v="3"/>
    <n v="2"/>
    <s v=""/>
    <s v="1"/>
    <n v="997"/>
    <n v="226000"/>
    <n v="2825"/>
    <x v="0"/>
    <x v="1"/>
    <x v="0"/>
    <b v="1"/>
    <n v="5.2938053097345131E-2"/>
  </r>
  <r>
    <n v="13568"/>
    <n v="8174"/>
    <x v="64"/>
    <x v="64"/>
    <n v="74"/>
    <n v="69"/>
    <x v="0"/>
    <n v="1"/>
    <s v="Calle FRANCISCO HUESCA"/>
    <s v="Bajo"/>
    <n v="997"/>
    <n v="226000"/>
    <n v="3054"/>
    <x v="0"/>
    <x v="0"/>
    <x v="0"/>
    <m/>
    <n v="5.2938053097345131E-2"/>
  </r>
  <r>
    <n v="16293"/>
    <n v="5449"/>
    <x v="52"/>
    <x v="52"/>
    <n v="85"/>
    <n v="80"/>
    <x v="3"/>
    <n v="1"/>
    <s v="Calle Parador del Sol"/>
    <s v="Bajo"/>
    <n v="997"/>
    <n v="226000"/>
    <n v="2659"/>
    <x v="0"/>
    <x v="1"/>
    <x v="0"/>
    <m/>
    <n v="5.2938053097345131E-2"/>
  </r>
  <r>
    <n v="16568"/>
    <n v="5174"/>
    <x v="52"/>
    <x v="52"/>
    <n v="80"/>
    <n v="70"/>
    <x v="3"/>
    <n v="1"/>
    <s v="Calle Parador del Sol"/>
    <s v="Bajo"/>
    <n v="997"/>
    <n v="226000"/>
    <n v="2825"/>
    <x v="0"/>
    <x v="1"/>
    <x v="0"/>
    <m/>
    <n v="5.2938053097345131E-2"/>
  </r>
  <r>
    <n v="16726"/>
    <n v="5016"/>
    <x v="12"/>
    <x v="12"/>
    <n v="96"/>
    <n v="80"/>
    <x v="3"/>
    <n v="1"/>
    <s v=""/>
    <s v=""/>
    <n v="997"/>
    <n v="226000"/>
    <n v="2354"/>
    <x v="0"/>
    <x v="2"/>
    <x v="2"/>
    <m/>
    <n v="5.2938053097345131E-2"/>
  </r>
  <r>
    <n v="3295"/>
    <n v="18447"/>
    <x v="50"/>
    <x v="50"/>
    <n v="63"/>
    <n v="60"/>
    <x v="0"/>
    <n v="1"/>
    <s v="Paseo de la Dirección"/>
    <s v="2"/>
    <n v="1000"/>
    <n v="226900"/>
    <n v="3602"/>
    <x v="0"/>
    <x v="1"/>
    <x v="1"/>
    <b v="1"/>
    <n v="5.2886734244160426E-2"/>
  </r>
  <r>
    <n v="940"/>
    <n v="20802"/>
    <x v="99"/>
    <x v="99"/>
    <n v="84"/>
    <n v="55"/>
    <x v="0"/>
    <n v="2"/>
    <s v="Calle de la Ilusión"/>
    <s v="2"/>
    <n v="1000"/>
    <n v="227000"/>
    <n v="2702"/>
    <x v="0"/>
    <x v="1"/>
    <x v="0"/>
    <m/>
    <n v="5.2863436123348019E-2"/>
  </r>
  <r>
    <n v="18243"/>
    <n v="3499"/>
    <x v="57"/>
    <x v="57"/>
    <n v="50"/>
    <n v="40"/>
    <x v="1"/>
    <n v="1"/>
    <s v="Calle de la Palma"/>
    <s v="Bajo"/>
    <n v="1000"/>
    <n v="227000"/>
    <n v="4540"/>
    <x v="0"/>
    <x v="1"/>
    <x v="0"/>
    <m/>
    <n v="5.2863436123348019E-2"/>
  </r>
  <r>
    <n v="21078"/>
    <n v="664"/>
    <x v="98"/>
    <x v="98"/>
    <n v="52"/>
    <n v="48"/>
    <x v="2"/>
    <n v="1"/>
    <s v="Calle de Toledo"/>
    <s v="2"/>
    <n v="1000"/>
    <n v="227000"/>
    <n v="4365"/>
    <x v="0"/>
    <x v="1"/>
    <x v="0"/>
    <m/>
    <n v="5.2863436123348019E-2"/>
  </r>
  <r>
    <n v="2883"/>
    <n v="18859"/>
    <x v="50"/>
    <x v="50"/>
    <n v="58"/>
    <n v="53"/>
    <x v="0"/>
    <n v="1"/>
    <s v="Calle de Villaamil"/>
    <s v="1"/>
    <n v="1002"/>
    <n v="227500"/>
    <n v="3922"/>
    <x v="0"/>
    <x v="0"/>
    <x v="1"/>
    <m/>
    <n v="5.2852747252747252E-2"/>
  </r>
  <r>
    <n v="285"/>
    <n v="21457"/>
    <x v="18"/>
    <x v="18"/>
    <n v="89"/>
    <n v="60"/>
    <x v="0"/>
    <n v="2"/>
    <s v="Magnesia"/>
    <s v="1"/>
    <n v="1003"/>
    <n v="228000"/>
    <n v="2562"/>
    <x v="0"/>
    <x v="1"/>
    <x v="0"/>
    <m/>
    <n v="5.2789473684210525E-2"/>
  </r>
  <r>
    <n v="2278"/>
    <n v="19464"/>
    <x v="0"/>
    <x v="0"/>
    <n v="95"/>
    <n v="72"/>
    <x v="3"/>
    <n v="2"/>
    <s v=""/>
    <s v="5"/>
    <n v="1003"/>
    <n v="228000"/>
    <n v="2400"/>
    <x v="0"/>
    <x v="1"/>
    <x v="2"/>
    <m/>
    <n v="5.2789473684210525E-2"/>
  </r>
  <r>
    <n v="3333"/>
    <n v="18409"/>
    <x v="69"/>
    <x v="69"/>
    <n v="54"/>
    <n v="42"/>
    <x v="1"/>
    <n v="1"/>
    <s v="Calle de Molina"/>
    <s v="1"/>
    <n v="1003"/>
    <n v="228000"/>
    <n v="4222"/>
    <x v="0"/>
    <x v="1"/>
    <x v="0"/>
    <m/>
    <n v="5.2789473684210525E-2"/>
  </r>
  <r>
    <n v="3650"/>
    <n v="18092"/>
    <x v="24"/>
    <x v="24"/>
    <n v="85"/>
    <n v="75"/>
    <x v="3"/>
    <n v="2"/>
    <s v="Calle Baracaldo"/>
    <s v="1"/>
    <n v="1003"/>
    <n v="228000"/>
    <n v="2682"/>
    <x v="1"/>
    <x v="0"/>
    <x v="1"/>
    <m/>
    <n v="5.2789473684210525E-2"/>
  </r>
  <r>
    <n v="7419"/>
    <n v="14323"/>
    <x v="78"/>
    <x v="78"/>
    <n v="75"/>
    <n v="68"/>
    <x v="3"/>
    <n v="1"/>
    <s v="Calle Valdevarnes"/>
    <s v="1"/>
    <n v="1003"/>
    <n v="228000"/>
    <n v="3040"/>
    <x v="0"/>
    <x v="1"/>
    <x v="0"/>
    <b v="1"/>
    <n v="5.2789473684210525E-2"/>
  </r>
  <r>
    <n v="16252"/>
    <n v="5490"/>
    <x v="101"/>
    <x v="101"/>
    <n v="69"/>
    <n v="45"/>
    <x v="1"/>
    <n v="1"/>
    <s v="Calle de los Platillos"/>
    <s v="5"/>
    <n v="1003"/>
    <n v="228000"/>
    <n v="3304"/>
    <x v="0"/>
    <x v="1"/>
    <x v="0"/>
    <b v="1"/>
    <n v="5.2789473684210525E-2"/>
  </r>
  <r>
    <n v="201"/>
    <n v="21541"/>
    <x v="37"/>
    <x v="37"/>
    <n v="91"/>
    <n v="77"/>
    <x v="0"/>
    <n v="2"/>
    <s v="villaverde a perales"/>
    <s v="5"/>
    <n v="1004"/>
    <n v="228208"/>
    <n v="2508"/>
    <x v="0"/>
    <x v="1"/>
    <x v="0"/>
    <b v="1"/>
    <n v="5.2793942368365702E-2"/>
  </r>
  <r>
    <n v="672"/>
    <n v="21070"/>
    <x v="37"/>
    <x v="37"/>
    <n v="98"/>
    <n v="74"/>
    <x v="0"/>
    <n v="2"/>
    <s v="Calle Arroyo de la Bulera"/>
    <s v="5"/>
    <n v="1004"/>
    <n v="228208"/>
    <n v="2329"/>
    <x v="0"/>
    <x v="1"/>
    <x v="0"/>
    <m/>
    <n v="5.2793942368365702E-2"/>
  </r>
  <r>
    <n v="43"/>
    <n v="21699"/>
    <x v="37"/>
    <x v="37"/>
    <n v="93"/>
    <n v="70"/>
    <x v="0"/>
    <n v="2"/>
    <s v="Calle Arroyo de la Bulera"/>
    <s v="7"/>
    <n v="1004"/>
    <n v="228273"/>
    <n v="2455"/>
    <x v="0"/>
    <x v="1"/>
    <x v="0"/>
    <m/>
    <n v="5.2778909463668505E-2"/>
  </r>
  <r>
    <n v="45"/>
    <n v="21697"/>
    <x v="37"/>
    <x v="37"/>
    <n v="83"/>
    <n v="69"/>
    <x v="0"/>
    <n v="2"/>
    <s v="Villaverde a perales"/>
    <s v="7"/>
    <n v="1004"/>
    <n v="228273"/>
    <n v="2750"/>
    <x v="0"/>
    <x v="1"/>
    <x v="0"/>
    <b v="1"/>
    <n v="5.2778909463668505E-2"/>
  </r>
  <r>
    <n v="17499"/>
    <n v="4243"/>
    <x v="38"/>
    <x v="38"/>
    <n v="78"/>
    <n v="52"/>
    <x v="1"/>
    <n v="1"/>
    <s v="Calle de los Abades"/>
    <s v=""/>
    <n v="1004"/>
    <n v="228400"/>
    <n v="2928"/>
    <x v="0"/>
    <x v="0"/>
    <x v="2"/>
    <m/>
    <n v="5.2749562171628725E-2"/>
  </r>
  <r>
    <n v="15862"/>
    <n v="5880"/>
    <x v="101"/>
    <x v="101"/>
    <n v="91"/>
    <n v="53"/>
    <x v="0"/>
    <n v="2"/>
    <s v="Calle de los Timbales"/>
    <s v="2"/>
    <n v="1004"/>
    <n v="228500"/>
    <n v="2511"/>
    <x v="0"/>
    <x v="1"/>
    <x v="0"/>
    <b v="1"/>
    <n v="5.2726477024070025E-2"/>
  </r>
  <r>
    <n v="1124"/>
    <n v="20618"/>
    <x v="99"/>
    <x v="99"/>
    <n v="101"/>
    <n v="87"/>
    <x v="3"/>
    <n v="2"/>
    <s v="Calle Arroyo del Cañaveral"/>
    <s v="5"/>
    <n v="1005"/>
    <n v="228543"/>
    <n v="2263"/>
    <x v="0"/>
    <x v="1"/>
    <x v="0"/>
    <m/>
    <n v="5.276906315222956E-2"/>
  </r>
  <r>
    <n v="652"/>
    <n v="21090"/>
    <x v="26"/>
    <x v="26"/>
    <n v="99"/>
    <n v="72"/>
    <x v="3"/>
    <n v="2"/>
    <s v="Calle Flora Tristán"/>
    <s v="1"/>
    <n v="1006"/>
    <n v="229000"/>
    <n v="2313"/>
    <x v="0"/>
    <x v="1"/>
    <x v="0"/>
    <b v="1"/>
    <n v="5.2716157205240172E-2"/>
  </r>
  <r>
    <n v="858"/>
    <n v="20884"/>
    <x v="99"/>
    <x v="99"/>
    <n v="105"/>
    <n v="80"/>
    <x v="3"/>
    <n v="2"/>
    <s v=""/>
    <s v="1"/>
    <n v="1006"/>
    <n v="229000"/>
    <n v="2181"/>
    <x v="0"/>
    <x v="1"/>
    <x v="0"/>
    <m/>
    <n v="5.2716157205240172E-2"/>
  </r>
  <r>
    <n v="1330"/>
    <n v="20412"/>
    <x v="3"/>
    <x v="3"/>
    <n v="101"/>
    <n v="86"/>
    <x v="4"/>
    <n v="2"/>
    <s v="Calle de César Pastor Llopis"/>
    <s v="1"/>
    <n v="1006"/>
    <n v="229000"/>
    <n v="2267"/>
    <x v="0"/>
    <x v="1"/>
    <x v="0"/>
    <m/>
    <n v="5.2716157205240172E-2"/>
  </r>
  <r>
    <n v="1762"/>
    <n v="19980"/>
    <x v="23"/>
    <x v="23"/>
    <n v="93"/>
    <n v="70"/>
    <x v="0"/>
    <n v="2"/>
    <s v="Avenida DE LA GRAN VÍA DEL SURESTE"/>
    <s v="3"/>
    <n v="1006"/>
    <n v="229000"/>
    <n v="2462"/>
    <x v="0"/>
    <x v="1"/>
    <x v="1"/>
    <b v="1"/>
    <n v="5.2716157205240172E-2"/>
  </r>
  <r>
    <n v="1860"/>
    <n v="19882"/>
    <x v="0"/>
    <x v="0"/>
    <n v="90"/>
    <n v="80"/>
    <x v="3"/>
    <n v="2"/>
    <s v=""/>
    <s v="5"/>
    <n v="1006"/>
    <n v="229000"/>
    <n v="2544"/>
    <x v="0"/>
    <x v="1"/>
    <x v="0"/>
    <m/>
    <n v="5.2716157205240172E-2"/>
  </r>
  <r>
    <n v="2013"/>
    <n v="19729"/>
    <x v="73"/>
    <x v="73"/>
    <n v="88"/>
    <n v="77"/>
    <x v="0"/>
    <n v="1"/>
    <s v="Calle del Alerce"/>
    <s v="6"/>
    <n v="1006"/>
    <n v="229000"/>
    <n v="2602"/>
    <x v="0"/>
    <x v="1"/>
    <x v="0"/>
    <b v="1"/>
    <n v="5.2716157205240172E-2"/>
  </r>
  <r>
    <n v="2481"/>
    <n v="19261"/>
    <x v="0"/>
    <x v="0"/>
    <n v="95"/>
    <n v="88"/>
    <x v="0"/>
    <n v="1"/>
    <s v=""/>
    <s v="6"/>
    <n v="1006"/>
    <n v="229000"/>
    <n v="2411"/>
    <x v="0"/>
    <x v="1"/>
    <x v="0"/>
    <b v="1"/>
    <n v="5.2716157205240172E-2"/>
  </r>
  <r>
    <n v="3343"/>
    <n v="18399"/>
    <x v="24"/>
    <x v="24"/>
    <n v="72"/>
    <n v="69"/>
    <x v="3"/>
    <n v="1"/>
    <s v="Calle Mirto"/>
    <s v="5"/>
    <n v="1006"/>
    <n v="229000"/>
    <n v="3181"/>
    <x v="0"/>
    <x v="0"/>
    <x v="0"/>
    <m/>
    <n v="5.2716157205240172E-2"/>
  </r>
  <r>
    <n v="4893"/>
    <n v="16849"/>
    <x v="8"/>
    <x v="8"/>
    <n v="105"/>
    <n v="85"/>
    <x v="3"/>
    <n v="2"/>
    <s v="Calle Luis Buñuel"/>
    <s v="1"/>
    <n v="1006"/>
    <n v="229000"/>
    <n v="2181"/>
    <x v="0"/>
    <x v="1"/>
    <x v="0"/>
    <b v="1"/>
    <n v="5.2716157205240172E-2"/>
  </r>
  <r>
    <n v="6312"/>
    <n v="15430"/>
    <x v="29"/>
    <x v="29"/>
    <n v="64"/>
    <n v="55"/>
    <x v="0"/>
    <n v="1"/>
    <s v=""/>
    <s v="1"/>
    <n v="1006"/>
    <n v="229000"/>
    <n v="3578"/>
    <x v="0"/>
    <x v="1"/>
    <x v="0"/>
    <b v="1"/>
    <n v="5.2716157205240172E-2"/>
  </r>
  <r>
    <n v="6654"/>
    <n v="15088"/>
    <x v="46"/>
    <x v="46"/>
    <n v="94"/>
    <n v="82"/>
    <x v="0"/>
    <n v="2"/>
    <s v="Calle Antonio Zamora"/>
    <s v="Bajo"/>
    <n v="1006"/>
    <n v="229000"/>
    <n v="2436"/>
    <x v="0"/>
    <x v="2"/>
    <x v="2"/>
    <m/>
    <n v="5.2716157205240172E-2"/>
  </r>
  <r>
    <n v="9646"/>
    <n v="12096"/>
    <x v="97"/>
    <x v="97"/>
    <n v="104"/>
    <n v="87"/>
    <x v="2"/>
    <n v="2"/>
    <s v="Avenida de Manoteras"/>
    <s v="3"/>
    <n v="1006"/>
    <n v="229000"/>
    <n v="2202"/>
    <x v="0"/>
    <x v="1"/>
    <x v="0"/>
    <b v="1"/>
    <n v="5.2716157205240172E-2"/>
  </r>
  <r>
    <n v="12809"/>
    <n v="8933"/>
    <x v="60"/>
    <x v="60"/>
    <n v="83"/>
    <n v="76"/>
    <x v="3"/>
    <n v="1"/>
    <s v="Calle Doctor Vallejo"/>
    <s v="3"/>
    <n v="1006"/>
    <n v="229000"/>
    <n v="2759"/>
    <x v="0"/>
    <x v="1"/>
    <x v="0"/>
    <m/>
    <n v="5.2716157205240172E-2"/>
  </r>
  <r>
    <n v="12908"/>
    <n v="8834"/>
    <x v="60"/>
    <x v="60"/>
    <n v="83"/>
    <n v="76"/>
    <x v="3"/>
    <n v="1"/>
    <s v="Calle Doctor Vallejo"/>
    <s v="3"/>
    <n v="1006"/>
    <n v="229000"/>
    <n v="2759"/>
    <x v="1"/>
    <x v="1"/>
    <x v="0"/>
    <b v="1"/>
    <n v="5.2716157205240172E-2"/>
  </r>
  <r>
    <n v="14143"/>
    <n v="7599"/>
    <x v="56"/>
    <x v="56"/>
    <n v="49"/>
    <n v="38"/>
    <x v="0"/>
    <n v="1"/>
    <s v="Calle de Cartagena"/>
    <s v="Sótano interior"/>
    <n v="1006"/>
    <n v="229000"/>
    <n v="4673"/>
    <x v="0"/>
    <x v="1"/>
    <x v="1"/>
    <b v="1"/>
    <n v="5.2716157205240172E-2"/>
  </r>
  <r>
    <n v="18080"/>
    <n v="3662"/>
    <x v="38"/>
    <x v="38"/>
    <n v="55"/>
    <n v="42"/>
    <x v="1"/>
    <n v="1"/>
    <s v="Calle de Lavapiés"/>
    <s v="3"/>
    <n v="1006"/>
    <n v="229000"/>
    <n v="4164"/>
    <x v="0"/>
    <x v="2"/>
    <x v="1"/>
    <m/>
    <n v="5.2716157205240172E-2"/>
  </r>
  <r>
    <n v="18893"/>
    <n v="2849"/>
    <x v="44"/>
    <x v="44"/>
    <n v="68"/>
    <n v="60"/>
    <x v="0"/>
    <n v="1"/>
    <s v=""/>
    <s v="Bajo"/>
    <n v="1006"/>
    <n v="229000"/>
    <n v="3368"/>
    <x v="0"/>
    <x v="0"/>
    <x v="0"/>
    <m/>
    <n v="5.2716157205240172E-2"/>
  </r>
  <r>
    <n v="2446"/>
    <n v="19296"/>
    <x v="40"/>
    <x v="40"/>
    <n v="107"/>
    <n v="96"/>
    <x v="3"/>
    <n v="1"/>
    <s v="Antonio Lopez"/>
    <s v="2"/>
    <n v="1007"/>
    <n v="229500"/>
    <n v="2145"/>
    <x v="0"/>
    <x v="0"/>
    <x v="0"/>
    <m/>
    <n v="5.2653594771241832E-2"/>
  </r>
  <r>
    <n v="5428"/>
    <n v="16314"/>
    <x v="2"/>
    <x v="2"/>
    <n v="95"/>
    <n v="84"/>
    <x v="0"/>
    <n v="2"/>
    <s v="Calle Lozano, Madrid"/>
    <s v="2"/>
    <n v="1007"/>
    <n v="229500"/>
    <n v="2416"/>
    <x v="0"/>
    <x v="1"/>
    <x v="0"/>
    <m/>
    <n v="5.2653594771241832E-2"/>
  </r>
  <r>
    <n v="10503"/>
    <n v="11239"/>
    <x v="116"/>
    <x v="116"/>
    <n v="42"/>
    <n v="32"/>
    <x v="2"/>
    <n v="1"/>
    <s v="Calle de Américo Castro"/>
    <s v="4"/>
    <n v="1007"/>
    <n v="229500"/>
    <n v="5464"/>
    <x v="0"/>
    <x v="1"/>
    <x v="1"/>
    <m/>
    <n v="5.2653594771241832E-2"/>
  </r>
  <r>
    <n v="13876"/>
    <n v="7866"/>
    <x v="71"/>
    <x v="71"/>
    <n v="91"/>
    <n v="81"/>
    <x v="3"/>
    <n v="1"/>
    <s v="Calle de la Virgen de la Fuencisla"/>
    <s v="2"/>
    <n v="1007"/>
    <n v="229500"/>
    <n v="2522"/>
    <x v="1"/>
    <x v="1"/>
    <x v="0"/>
    <m/>
    <n v="5.2653594771241832E-2"/>
  </r>
  <r>
    <n v="13801"/>
    <n v="7941"/>
    <x v="34"/>
    <x v="34"/>
    <n v="72"/>
    <n v="63"/>
    <x v="0"/>
    <n v="2"/>
    <s v="Calle de Timoteo Domingo"/>
    <s v="Bajo"/>
    <n v="1008"/>
    <n v="229560"/>
    <n v="3188"/>
    <x v="0"/>
    <x v="1"/>
    <x v="0"/>
    <m/>
    <n v="5.2692106638787248E-2"/>
  </r>
  <r>
    <n v="13132"/>
    <n v="8610"/>
    <x v="94"/>
    <x v="94"/>
    <n v="95"/>
    <n v="80"/>
    <x v="3"/>
    <n v="1"/>
    <s v="Calle de Esteban Mora"/>
    <s v="1"/>
    <n v="1008"/>
    <n v="229750"/>
    <n v="2418"/>
    <x v="0"/>
    <x v="0"/>
    <x v="0"/>
    <m/>
    <n v="5.2648531011969535E-2"/>
  </r>
  <r>
    <n v="1802"/>
    <n v="19940"/>
    <x v="23"/>
    <x v="23"/>
    <n v="83"/>
    <n v="62"/>
    <x v="0"/>
    <n v="2"/>
    <s v="Calle Arte Conceptual"/>
    <s v="2"/>
    <n v="1009"/>
    <n v="229900"/>
    <n v="2770"/>
    <x v="0"/>
    <x v="1"/>
    <x v="0"/>
    <m/>
    <n v="5.2666376685515444E-2"/>
  </r>
  <r>
    <n v="2423"/>
    <n v="19319"/>
    <x v="0"/>
    <x v="0"/>
    <n v="85"/>
    <n v="70"/>
    <x v="0"/>
    <n v="1"/>
    <s v=""/>
    <s v="6"/>
    <n v="1009"/>
    <n v="229900"/>
    <n v="2705"/>
    <x v="0"/>
    <x v="1"/>
    <x v="0"/>
    <m/>
    <n v="5.2666376685515444E-2"/>
  </r>
  <r>
    <n v="21267"/>
    <n v="475"/>
    <x v="23"/>
    <x v="23"/>
    <n v="83"/>
    <n v="62"/>
    <x v="0"/>
    <n v="2"/>
    <s v="Calle Arte Conceptual"/>
    <s v="2"/>
    <n v="1009"/>
    <n v="229900"/>
    <n v="2770"/>
    <x v="0"/>
    <x v="1"/>
    <x v="0"/>
    <m/>
    <n v="5.2666376685515444E-2"/>
  </r>
  <r>
    <n v="4896"/>
    <n v="16846"/>
    <x v="9"/>
    <x v="9"/>
    <n v="80"/>
    <n v="70"/>
    <x v="3"/>
    <n v="1"/>
    <s v=""/>
    <s v="8"/>
    <n v="1009"/>
    <n v="229950"/>
    <n v="2874"/>
    <x v="0"/>
    <x v="1"/>
    <x v="0"/>
    <m/>
    <n v="5.2654924983692106E-2"/>
  </r>
  <r>
    <n v="171"/>
    <n v="21571"/>
    <x v="18"/>
    <x v="18"/>
    <n v="136"/>
    <n v="92"/>
    <x v="3"/>
    <n v="2"/>
    <s v="Calle Transversal Sexta"/>
    <s v="5"/>
    <n v="1009"/>
    <n v="230000"/>
    <n v="1691"/>
    <x v="0"/>
    <x v="1"/>
    <x v="0"/>
    <b v="1"/>
    <n v="5.2643478260869563E-2"/>
  </r>
  <r>
    <n v="242"/>
    <n v="21500"/>
    <x v="26"/>
    <x v="26"/>
    <n v="98"/>
    <n v="85"/>
    <x v="4"/>
    <n v="2"/>
    <s v="Calle Ciudadanía"/>
    <s v="Bajo"/>
    <n v="1009"/>
    <n v="230000"/>
    <n v="2347"/>
    <x v="0"/>
    <x v="1"/>
    <x v="0"/>
    <m/>
    <n v="5.2643478260869563E-2"/>
  </r>
  <r>
    <n v="375"/>
    <n v="21367"/>
    <x v="18"/>
    <x v="18"/>
    <n v="112"/>
    <n v="99"/>
    <x v="3"/>
    <n v="2"/>
    <s v="Calle Emilia Ballester"/>
    <s v="1"/>
    <n v="1009"/>
    <n v="230000"/>
    <n v="2054"/>
    <x v="0"/>
    <x v="0"/>
    <x v="0"/>
    <m/>
    <n v="5.2643478260869563E-2"/>
  </r>
  <r>
    <n v="1419"/>
    <n v="20323"/>
    <x v="3"/>
    <x v="3"/>
    <n v="93"/>
    <n v="87"/>
    <x v="3"/>
    <n v="2"/>
    <s v="Calle de Puentelarra"/>
    <s v="8"/>
    <n v="1009"/>
    <n v="230000"/>
    <n v="2473"/>
    <x v="1"/>
    <x v="1"/>
    <x v="2"/>
    <m/>
    <n v="5.2643478260869563E-2"/>
  </r>
  <r>
    <n v="1530"/>
    <n v="20212"/>
    <x v="23"/>
    <x v="23"/>
    <n v="52"/>
    <n v="45"/>
    <x v="1"/>
    <n v="1"/>
    <s v="Avenida de las Suertes"/>
    <s v="6"/>
    <n v="1009"/>
    <n v="230000"/>
    <n v="4423"/>
    <x v="0"/>
    <x v="1"/>
    <x v="0"/>
    <b v="1"/>
    <n v="5.2643478260869563E-2"/>
  </r>
  <r>
    <n v="1722"/>
    <n v="20020"/>
    <x v="20"/>
    <x v="20"/>
    <n v="90"/>
    <n v="57"/>
    <x v="0"/>
    <n v="2"/>
    <s v=""/>
    <s v="1"/>
    <n v="1009"/>
    <n v="230000"/>
    <n v="2556"/>
    <x v="0"/>
    <x v="1"/>
    <x v="0"/>
    <m/>
    <n v="5.2643478260869563E-2"/>
  </r>
  <r>
    <n v="1858"/>
    <n v="19884"/>
    <x v="15"/>
    <x v="15"/>
    <n v="92"/>
    <n v="91"/>
    <x v="3"/>
    <n v="2"/>
    <s v="Calle Evangelios"/>
    <s v="2"/>
    <n v="1009"/>
    <n v="230000"/>
    <n v="2500"/>
    <x v="0"/>
    <x v="0"/>
    <x v="0"/>
    <m/>
    <n v="5.2643478260869563E-2"/>
  </r>
  <r>
    <n v="1985"/>
    <n v="19757"/>
    <x v="49"/>
    <x v="49"/>
    <n v="88"/>
    <n v="63"/>
    <x v="0"/>
    <n v="2"/>
    <s v="Calle Periana"/>
    <s v="8"/>
    <n v="1009"/>
    <n v="230000"/>
    <n v="2614"/>
    <x v="0"/>
    <x v="1"/>
    <x v="0"/>
    <m/>
    <n v="5.2643478260869563E-2"/>
  </r>
  <r>
    <n v="2179"/>
    <n v="19563"/>
    <x v="73"/>
    <x v="73"/>
    <n v="95"/>
    <n v="92"/>
    <x v="3"/>
    <n v="1"/>
    <s v="Calle Santa María Reina"/>
    <s v="7"/>
    <n v="1009"/>
    <n v="230000"/>
    <n v="2421"/>
    <x v="0"/>
    <x v="1"/>
    <x v="0"/>
    <m/>
    <n v="5.2643478260869563E-2"/>
  </r>
  <r>
    <n v="2465"/>
    <n v="19277"/>
    <x v="73"/>
    <x v="73"/>
    <n v="126"/>
    <n v="91"/>
    <x v="3"/>
    <n v="2"/>
    <s v="Calle Albaicín"/>
    <s v="2"/>
    <n v="1009"/>
    <n v="230000"/>
    <n v="1825"/>
    <x v="0"/>
    <x v="0"/>
    <x v="0"/>
    <m/>
    <n v="5.2643478260869563E-2"/>
  </r>
  <r>
    <n v="2989"/>
    <n v="18753"/>
    <x v="5"/>
    <x v="5"/>
    <n v="55"/>
    <n v="50"/>
    <x v="0"/>
    <n v="1"/>
    <s v="Calle Beire"/>
    <s v="Bajo"/>
    <n v="1009"/>
    <n v="230000"/>
    <n v="4182"/>
    <x v="0"/>
    <x v="0"/>
    <x v="0"/>
    <m/>
    <n v="5.2643478260869563E-2"/>
  </r>
  <r>
    <n v="2997"/>
    <n v="18745"/>
    <x v="5"/>
    <x v="5"/>
    <n v="52"/>
    <n v="48"/>
    <x v="0"/>
    <n v="1"/>
    <s v="Calle Beire"/>
    <s v="Entreplanta interior"/>
    <n v="1009"/>
    <n v="230000"/>
    <n v="4423"/>
    <x v="0"/>
    <x v="0"/>
    <x v="1"/>
    <m/>
    <n v="5.2643478260869563E-2"/>
  </r>
  <r>
    <n v="3006"/>
    <n v="18736"/>
    <x v="30"/>
    <x v="30"/>
    <n v="69"/>
    <n v="52"/>
    <x v="1"/>
    <n v="1"/>
    <s v=""/>
    <s v="3"/>
    <n v="1009"/>
    <n v="230000"/>
    <n v="3333"/>
    <x v="0"/>
    <x v="1"/>
    <x v="0"/>
    <b v="1"/>
    <n v="5.2643478260869563E-2"/>
  </r>
  <r>
    <n v="3363"/>
    <n v="18379"/>
    <x v="30"/>
    <x v="30"/>
    <n v="84"/>
    <n v="73"/>
    <x v="3"/>
    <n v="1"/>
    <s v=""/>
    <s v="3"/>
    <n v="1009"/>
    <n v="230000"/>
    <n v="2738"/>
    <x v="0"/>
    <x v="0"/>
    <x v="0"/>
    <m/>
    <n v="5.2643478260869563E-2"/>
  </r>
  <r>
    <n v="3419"/>
    <n v="18323"/>
    <x v="5"/>
    <x v="5"/>
    <n v="46"/>
    <n v="43"/>
    <x v="0"/>
    <n v="1"/>
    <s v="Calle Castilla"/>
    <s v="1"/>
    <n v="1009"/>
    <n v="230000"/>
    <n v="5000"/>
    <x v="0"/>
    <x v="0"/>
    <x v="1"/>
    <m/>
    <n v="5.2643478260869563E-2"/>
  </r>
  <r>
    <n v="4017"/>
    <n v="17725"/>
    <x v="88"/>
    <x v="88"/>
    <n v="48"/>
    <n v="46"/>
    <x v="0"/>
    <n v="1"/>
    <s v="Avenida de la Ciudad de Barcelona"/>
    <s v="1"/>
    <n v="1009"/>
    <n v="230000"/>
    <n v="4792"/>
    <x v="0"/>
    <x v="1"/>
    <x v="1"/>
    <m/>
    <n v="5.2643478260869563E-2"/>
  </r>
  <r>
    <n v="4952"/>
    <n v="16790"/>
    <x v="8"/>
    <x v="8"/>
    <n v="95"/>
    <n v="85"/>
    <x v="0"/>
    <n v="2"/>
    <s v="Calle de la Maquinilla"/>
    <s v="6"/>
    <n v="1009"/>
    <n v="230000"/>
    <n v="2421"/>
    <x v="0"/>
    <x v="1"/>
    <x v="2"/>
    <m/>
    <n v="5.2643478260869563E-2"/>
  </r>
  <r>
    <n v="5092"/>
    <n v="16650"/>
    <x v="8"/>
    <x v="8"/>
    <n v="86"/>
    <n v="72"/>
    <x v="0"/>
    <n v="2"/>
    <s v="Calle Maquinilla"/>
    <s v="8"/>
    <n v="1009"/>
    <n v="230000"/>
    <n v="2674"/>
    <x v="0"/>
    <x v="1"/>
    <x v="0"/>
    <m/>
    <n v="5.2643478260869563E-2"/>
  </r>
  <r>
    <n v="5210"/>
    <n v="16532"/>
    <x v="8"/>
    <x v="8"/>
    <n v="81"/>
    <n v="74"/>
    <x v="3"/>
    <n v="2"/>
    <s v="Avenida Rafael Alberti"/>
    <s v="8"/>
    <n v="1009"/>
    <n v="230000"/>
    <n v="2840"/>
    <x v="0"/>
    <x v="1"/>
    <x v="0"/>
    <m/>
    <n v="5.2643478260869563E-2"/>
  </r>
  <r>
    <n v="5571"/>
    <n v="16171"/>
    <x v="6"/>
    <x v="6"/>
    <n v="100"/>
    <n v="90"/>
    <x v="3"/>
    <n v="2"/>
    <s v="Calle Puerto de Navacerrada"/>
    <s v="4"/>
    <n v="1009"/>
    <n v="230000"/>
    <n v="2300"/>
    <x v="0"/>
    <x v="1"/>
    <x v="0"/>
    <m/>
    <n v="5.2643478260869563E-2"/>
  </r>
  <r>
    <n v="5588"/>
    <n v="16154"/>
    <x v="8"/>
    <x v="8"/>
    <n v="89"/>
    <n v="78"/>
    <x v="3"/>
    <n v="2"/>
    <s v="Avenida Pablo Neruda"/>
    <s v="9"/>
    <n v="1009"/>
    <n v="230000"/>
    <n v="2584"/>
    <x v="0"/>
    <x v="1"/>
    <x v="2"/>
    <b v="1"/>
    <n v="5.2643478260869563E-2"/>
  </r>
  <r>
    <n v="6315"/>
    <n v="15427"/>
    <x v="16"/>
    <x v="16"/>
    <n v="105"/>
    <n v="90"/>
    <x v="3"/>
    <n v="1"/>
    <s v="Calle Concejal Francisco José Jiménez Martín"/>
    <s v="Bajo"/>
    <n v="1009"/>
    <n v="230000"/>
    <n v="2190"/>
    <x v="0"/>
    <x v="1"/>
    <x v="0"/>
    <b v="1"/>
    <n v="5.2643478260869563E-2"/>
  </r>
  <r>
    <n v="7508"/>
    <n v="14234"/>
    <x v="78"/>
    <x v="78"/>
    <n v="72"/>
    <n v="67"/>
    <x v="3"/>
    <n v="1"/>
    <s v="Calle Valdesangil"/>
    <s v="Bajo"/>
    <n v="1009"/>
    <n v="230000"/>
    <n v="3194"/>
    <x v="0"/>
    <x v="1"/>
    <x v="0"/>
    <m/>
    <n v="5.2643478260869563E-2"/>
  </r>
  <r>
    <n v="7529"/>
    <n v="14213"/>
    <x v="78"/>
    <x v="78"/>
    <n v="80"/>
    <n v="70"/>
    <x v="3"/>
    <n v="1"/>
    <s v="Calle de San Gerardo"/>
    <s v="5"/>
    <n v="1009"/>
    <n v="230000"/>
    <n v="2875"/>
    <x v="1"/>
    <x v="1"/>
    <x v="0"/>
    <m/>
    <n v="5.2643478260869563E-2"/>
  </r>
  <r>
    <n v="7937"/>
    <n v="13805"/>
    <x v="78"/>
    <x v="78"/>
    <n v="85"/>
    <n v="80"/>
    <x v="3"/>
    <n v="1"/>
    <s v="Calle de Aguilar de Campóo"/>
    <s v="1"/>
    <n v="1009"/>
    <n v="230000"/>
    <n v="2706"/>
    <x v="0"/>
    <x v="1"/>
    <x v="0"/>
    <m/>
    <n v="5.2643478260869563E-2"/>
  </r>
  <r>
    <n v="8768"/>
    <n v="12974"/>
    <x v="89"/>
    <x v="89"/>
    <n v="72"/>
    <n v="65"/>
    <x v="3"/>
    <n v="1"/>
    <s v="Calle Isla de Saipan"/>
    <s v="Bajo"/>
    <n v="1009"/>
    <n v="230000"/>
    <n v="3194"/>
    <x v="0"/>
    <x v="0"/>
    <x v="0"/>
    <m/>
    <n v="5.2643478260869563E-2"/>
  </r>
  <r>
    <n v="9254"/>
    <n v="12488"/>
    <x v="65"/>
    <x v="65"/>
    <n v="95"/>
    <n v="90"/>
    <x v="2"/>
    <n v="2"/>
    <s v="Avenida de Salas de los Infantes"/>
    <s v="Bajo"/>
    <n v="1009"/>
    <n v="230000"/>
    <n v="2421"/>
    <x v="0"/>
    <x v="1"/>
    <x v="0"/>
    <m/>
    <n v="5.2643478260869563E-2"/>
  </r>
  <r>
    <n v="9313"/>
    <n v="12429"/>
    <x v="117"/>
    <x v="117"/>
    <n v="35"/>
    <n v="26"/>
    <x v="2"/>
    <n v="1"/>
    <s v="Puente la Reina"/>
    <s v="1"/>
    <n v="1009"/>
    <n v="230000"/>
    <n v="6571"/>
    <x v="0"/>
    <x v="1"/>
    <x v="0"/>
    <b v="1"/>
    <n v="5.2643478260869563E-2"/>
  </r>
  <r>
    <n v="9365"/>
    <n v="12377"/>
    <x v="65"/>
    <x v="65"/>
    <n v="71"/>
    <n v="57"/>
    <x v="3"/>
    <n v="1"/>
    <s v="Calle Isla Graciosa"/>
    <s v="2"/>
    <n v="1009"/>
    <n v="230000"/>
    <n v="3239"/>
    <x v="0"/>
    <x v="1"/>
    <x v="0"/>
    <m/>
    <n v="5.2643478260869563E-2"/>
  </r>
  <r>
    <n v="10585"/>
    <n v="11157"/>
    <x v="47"/>
    <x v="47"/>
    <n v="70"/>
    <n v="60"/>
    <x v="0"/>
    <n v="1"/>
    <s v=""/>
    <s v="Bajo"/>
    <n v="1009"/>
    <n v="230000"/>
    <n v="3286"/>
    <x v="0"/>
    <x v="0"/>
    <x v="0"/>
    <m/>
    <n v="5.2643478260869563E-2"/>
  </r>
  <r>
    <n v="10626"/>
    <n v="11116"/>
    <x v="66"/>
    <x v="66"/>
    <n v="67"/>
    <n v="47"/>
    <x v="1"/>
    <n v="1"/>
    <s v="Manzanar"/>
    <s v="Entreplanta exterior"/>
    <n v="1009"/>
    <n v="230000"/>
    <n v="3433"/>
    <x v="0"/>
    <x v="1"/>
    <x v="0"/>
    <b v="1"/>
    <n v="5.2643478260869563E-2"/>
  </r>
  <r>
    <n v="10838"/>
    <n v="10904"/>
    <x v="76"/>
    <x v="76"/>
    <n v="72"/>
    <n v="60"/>
    <x v="1"/>
    <n v="1"/>
    <s v="Urb. Urbanizacion Guadalupe"/>
    <s v="1"/>
    <n v="1009"/>
    <n v="230000"/>
    <n v="3194"/>
    <x v="0"/>
    <x v="1"/>
    <x v="0"/>
    <b v="1"/>
    <n v="5.2643478260869563E-2"/>
  </r>
  <r>
    <n v="11616"/>
    <n v="10126"/>
    <x v="81"/>
    <x v="81"/>
    <n v="80"/>
    <n v="75"/>
    <x v="3"/>
    <n v="1"/>
    <s v="Calle de Maudes"/>
    <s v="4"/>
    <n v="1009"/>
    <n v="230000"/>
    <n v="2875"/>
    <x v="1"/>
    <x v="0"/>
    <x v="0"/>
    <m/>
    <n v="5.2643478260869563E-2"/>
  </r>
  <r>
    <n v="12675"/>
    <n v="9067"/>
    <x v="107"/>
    <x v="107"/>
    <n v="77"/>
    <n v="72"/>
    <x v="3"/>
    <n v="1"/>
    <s v="Plaza Anguiano"/>
    <s v="1"/>
    <n v="1009"/>
    <n v="230000"/>
    <n v="2987"/>
    <x v="0"/>
    <x v="1"/>
    <x v="0"/>
    <m/>
    <n v="5.2643478260869563E-2"/>
  </r>
  <r>
    <n v="13120"/>
    <n v="8622"/>
    <x v="4"/>
    <x v="4"/>
    <n v="88"/>
    <n v="65"/>
    <x v="0"/>
    <n v="2"/>
    <s v=""/>
    <s v="Bajo"/>
    <n v="1009"/>
    <n v="230000"/>
    <n v="2614"/>
    <x v="0"/>
    <x v="1"/>
    <x v="0"/>
    <b v="1"/>
    <n v="5.2643478260869563E-2"/>
  </r>
  <r>
    <n v="13920"/>
    <n v="7822"/>
    <x v="4"/>
    <x v="4"/>
    <n v="81"/>
    <n v="67"/>
    <x v="3"/>
    <n v="1"/>
    <s v=""/>
    <s v="2"/>
    <n v="1009"/>
    <n v="230000"/>
    <n v="2840"/>
    <x v="1"/>
    <x v="1"/>
    <x v="0"/>
    <m/>
    <n v="5.2643478260869563E-2"/>
  </r>
  <r>
    <n v="14470"/>
    <n v="7272"/>
    <x v="118"/>
    <x v="118"/>
    <n v="59"/>
    <n v="50"/>
    <x v="0"/>
    <n v="1"/>
    <s v="Paseo de la Castellana"/>
    <s v="5"/>
    <n v="1009"/>
    <n v="230000"/>
    <n v="3898"/>
    <x v="0"/>
    <x v="1"/>
    <x v="0"/>
    <m/>
    <n v="5.2643478260869563E-2"/>
  </r>
  <r>
    <n v="16386"/>
    <n v="5356"/>
    <x v="39"/>
    <x v="39"/>
    <n v="96"/>
    <n v="76"/>
    <x v="3"/>
    <n v="1"/>
    <s v="Calle de Alejandro Sanchez"/>
    <s v="1"/>
    <n v="1009"/>
    <n v="230000"/>
    <n v="2396"/>
    <x v="0"/>
    <x v="0"/>
    <x v="0"/>
    <m/>
    <n v="5.2643478260869563E-2"/>
  </r>
  <r>
    <n v="16445"/>
    <n v="5297"/>
    <x v="10"/>
    <x v="10"/>
    <n v="92"/>
    <n v="88"/>
    <x v="3"/>
    <n v="1"/>
    <s v="Paseo del Quince de Mayo"/>
    <s v="3"/>
    <n v="1009"/>
    <n v="230000"/>
    <n v="2500"/>
    <x v="0"/>
    <x v="1"/>
    <x v="1"/>
    <b v="1"/>
    <n v="5.2643478260869563E-2"/>
  </r>
  <r>
    <n v="17042"/>
    <n v="4700"/>
    <x v="10"/>
    <x v="10"/>
    <n v="74"/>
    <n v="62"/>
    <x v="0"/>
    <n v="1"/>
    <s v="Plaza Águeda Diez"/>
    <s v="Entreplanta exterior"/>
    <n v="1009"/>
    <n v="230000"/>
    <n v="3108"/>
    <x v="0"/>
    <x v="1"/>
    <x v="0"/>
    <b v="1"/>
    <n v="5.2643478260869563E-2"/>
  </r>
  <r>
    <n v="17452"/>
    <n v="4290"/>
    <x v="38"/>
    <x v="38"/>
    <n v="70"/>
    <n v="65"/>
    <x v="3"/>
    <n v="1"/>
    <s v="Calle del Olmo"/>
    <s v="4"/>
    <n v="1009"/>
    <n v="230000"/>
    <n v="3286"/>
    <x v="1"/>
    <x v="0"/>
    <x v="2"/>
    <m/>
    <n v="5.2643478260869563E-2"/>
  </r>
  <r>
    <n v="17548"/>
    <n v="4194"/>
    <x v="44"/>
    <x v="44"/>
    <n v="73"/>
    <n v="41"/>
    <x v="1"/>
    <n v="1"/>
    <s v=""/>
    <s v="2"/>
    <n v="1009"/>
    <n v="230000"/>
    <n v="3151"/>
    <x v="0"/>
    <x v="0"/>
    <x v="1"/>
    <m/>
    <n v="5.2643478260869563E-2"/>
  </r>
  <r>
    <n v="17572"/>
    <n v="4170"/>
    <x v="91"/>
    <x v="91"/>
    <n v="54"/>
    <n v="48"/>
    <x v="0"/>
    <n v="1"/>
    <s v="Calle San Buenaventura"/>
    <s v="4"/>
    <n v="1009"/>
    <n v="230000"/>
    <n v="4259"/>
    <x v="1"/>
    <x v="0"/>
    <x v="2"/>
    <m/>
    <n v="5.2643478260869563E-2"/>
  </r>
  <r>
    <n v="18093"/>
    <n v="3649"/>
    <x v="38"/>
    <x v="38"/>
    <n v="41"/>
    <n v="36"/>
    <x v="0"/>
    <n v="1"/>
    <s v="Calle del Ave María"/>
    <s v="4"/>
    <n v="1009"/>
    <n v="230000"/>
    <n v="5610"/>
    <x v="0"/>
    <x v="1"/>
    <x v="1"/>
    <m/>
    <n v="5.2643478260869563E-2"/>
  </r>
  <r>
    <n v="18451"/>
    <n v="3291"/>
    <x v="57"/>
    <x v="57"/>
    <n v="58"/>
    <n v="38"/>
    <x v="1"/>
    <n v="1"/>
    <s v="Calle de Santa Lucía"/>
    <s v="Bajo"/>
    <n v="1009"/>
    <n v="230000"/>
    <n v="3966"/>
    <x v="0"/>
    <x v="1"/>
    <x v="0"/>
    <m/>
    <n v="5.2643478260869563E-2"/>
  </r>
  <r>
    <n v="20681"/>
    <n v="1061"/>
    <x v="53"/>
    <x v="53"/>
    <n v="46"/>
    <n v="40"/>
    <x v="1"/>
    <n v="1"/>
    <s v="Calle de Embajadores"/>
    <s v="3"/>
    <n v="1009"/>
    <n v="230000"/>
    <n v="5000"/>
    <x v="0"/>
    <x v="1"/>
    <x v="0"/>
    <m/>
    <n v="5.2643478260869563E-2"/>
  </r>
  <r>
    <n v="20702"/>
    <n v="1040"/>
    <x v="53"/>
    <x v="53"/>
    <n v="53"/>
    <n v="41"/>
    <x v="3"/>
    <n v="1"/>
    <s v="Calle Guillermo de Osma"/>
    <s v="3"/>
    <n v="1009"/>
    <n v="230000"/>
    <n v="4340"/>
    <x v="1"/>
    <x v="1"/>
    <x v="0"/>
    <b v="1"/>
    <n v="5.2643478260869563E-2"/>
  </r>
  <r>
    <n v="20721"/>
    <n v="1021"/>
    <x v="72"/>
    <x v="72"/>
    <n v="38"/>
    <n v="33"/>
    <x v="2"/>
    <n v="1"/>
    <s v="Ronda de Valencia"/>
    <s v="3"/>
    <n v="1009"/>
    <n v="230000"/>
    <n v="6053"/>
    <x v="0"/>
    <x v="1"/>
    <x v="1"/>
    <b v="1"/>
    <n v="5.2643478260869563E-2"/>
  </r>
  <r>
    <n v="20981"/>
    <n v="761"/>
    <x v="31"/>
    <x v="31"/>
    <n v="43"/>
    <n v="36"/>
    <x v="1"/>
    <n v="1"/>
    <s v="Calle del General Palanca"/>
    <s v="1"/>
    <n v="1009"/>
    <n v="230000"/>
    <n v="5349"/>
    <x v="0"/>
    <x v="1"/>
    <x v="1"/>
    <m/>
    <n v="5.2643478260869563E-2"/>
  </r>
  <r>
    <n v="21165"/>
    <n v="577"/>
    <x v="46"/>
    <x v="46"/>
    <n v="90"/>
    <n v="77"/>
    <x v="3"/>
    <n v="2"/>
    <s v="Calle Magín Calvo"/>
    <s v="1"/>
    <n v="1009"/>
    <n v="230000"/>
    <n v="2556"/>
    <x v="0"/>
    <x v="0"/>
    <x v="0"/>
    <m/>
    <n v="5.2643478260869563E-2"/>
  </r>
  <r>
    <n v="21235"/>
    <n v="507"/>
    <x v="13"/>
    <x v="13"/>
    <n v="108"/>
    <n v="85"/>
    <x v="3"/>
    <n v="2"/>
    <s v=""/>
    <s v="3"/>
    <n v="1009"/>
    <n v="230000"/>
    <n v="2130"/>
    <x v="0"/>
    <x v="1"/>
    <x v="0"/>
    <m/>
    <n v="5.2643478260869563E-2"/>
  </r>
  <r>
    <n v="21325"/>
    <n v="417"/>
    <x v="36"/>
    <x v="36"/>
    <n v="100"/>
    <n v="66"/>
    <x v="0"/>
    <n v="1"/>
    <s v="Calle Ordicia"/>
    <s v="7"/>
    <n v="1009"/>
    <n v="230000"/>
    <n v="2300"/>
    <x v="0"/>
    <x v="1"/>
    <x v="0"/>
    <m/>
    <n v="5.2643478260869563E-2"/>
  </r>
  <r>
    <n v="21446"/>
    <n v="296"/>
    <x v="43"/>
    <x v="43"/>
    <n v="105"/>
    <n v="98"/>
    <x v="4"/>
    <n v="1"/>
    <s v="Calle de Blas Cabrera"/>
    <s v="5"/>
    <n v="1009"/>
    <n v="230000"/>
    <n v="2190"/>
    <x v="0"/>
    <x v="1"/>
    <x v="0"/>
    <b v="1"/>
    <n v="5.2643478260869563E-2"/>
  </r>
  <r>
    <n v="1306"/>
    <n v="20436"/>
    <x v="23"/>
    <x v="23"/>
    <n v="88"/>
    <n v="76"/>
    <x v="3"/>
    <n v="2"/>
    <s v="Bulevar de la Naturaleza"/>
    <s v="1"/>
    <n v="1015"/>
    <n v="232000"/>
    <n v="2636"/>
    <x v="0"/>
    <x v="1"/>
    <x v="0"/>
    <b v="1"/>
    <n v="5.2499999999999998E-2"/>
  </r>
  <r>
    <n v="5370"/>
    <n v="16372"/>
    <x v="6"/>
    <x v="6"/>
    <n v="105"/>
    <n v="100"/>
    <x v="0"/>
    <n v="2"/>
    <s v="Calle Francisco Iglesias"/>
    <s v="2"/>
    <n v="1015"/>
    <n v="232000"/>
    <n v="2210"/>
    <x v="0"/>
    <x v="1"/>
    <x v="0"/>
    <m/>
    <n v="5.2499999999999998E-2"/>
  </r>
  <r>
    <n v="5397"/>
    <n v="16345"/>
    <x v="8"/>
    <x v="8"/>
    <n v="80"/>
    <n v="70"/>
    <x v="0"/>
    <n v="2"/>
    <s v="Calle Charleroi"/>
    <s v="8"/>
    <n v="1015"/>
    <n v="232000"/>
    <n v="2900"/>
    <x v="0"/>
    <x v="1"/>
    <x v="0"/>
    <b v="1"/>
    <n v="5.2499999999999998E-2"/>
  </r>
  <r>
    <n v="1376"/>
    <n v="20366"/>
    <x v="42"/>
    <x v="42"/>
    <n v="122"/>
    <n v="98"/>
    <x v="3"/>
    <n v="2"/>
    <s v="Plaza de San Jaime"/>
    <s v="4"/>
    <n v="1015"/>
    <n v="232100"/>
    <n v="1902"/>
    <x v="0"/>
    <x v="1"/>
    <x v="0"/>
    <m/>
    <n v="5.2477380439465746E-2"/>
  </r>
  <r>
    <n v="658"/>
    <n v="21084"/>
    <x v="37"/>
    <x v="37"/>
    <n v="105"/>
    <n v="78"/>
    <x v="0"/>
    <n v="2"/>
    <s v="Calle Arroyo de la Bulera"/>
    <s v="5"/>
    <n v="1017"/>
    <n v="232695"/>
    <n v="2216"/>
    <x v="0"/>
    <x v="1"/>
    <x v="0"/>
    <m/>
    <n v="5.2446335331657316E-2"/>
  </r>
  <r>
    <n v="998"/>
    <n v="20744"/>
    <x v="99"/>
    <x v="99"/>
    <n v="91"/>
    <n v="66"/>
    <x v="0"/>
    <n v="2"/>
    <s v="Calle Calle Ferenc Puskas"/>
    <s v=""/>
    <n v="1018"/>
    <n v="233000"/>
    <n v="2560"/>
    <x v="0"/>
    <x v="1"/>
    <x v="2"/>
    <m/>
    <n v="5.2429184549356224E-2"/>
  </r>
  <r>
    <n v="20152"/>
    <n v="1590"/>
    <x v="31"/>
    <x v="31"/>
    <n v="61"/>
    <n v="58"/>
    <x v="3"/>
    <n v="1"/>
    <s v="Paseo de las Delicias"/>
    <s v="2"/>
    <n v="1018"/>
    <n v="233000"/>
    <n v="3820"/>
    <x v="1"/>
    <x v="1"/>
    <x v="2"/>
    <b v="1"/>
    <n v="5.2429184549356224E-2"/>
  </r>
  <r>
    <n v="20467"/>
    <n v="1275"/>
    <x v="98"/>
    <x v="98"/>
    <n v="48"/>
    <n v="45"/>
    <x v="1"/>
    <n v="1"/>
    <s v="Calle Segovia"/>
    <s v="3"/>
    <n v="1018"/>
    <n v="233000"/>
    <n v="4854"/>
    <x v="0"/>
    <x v="0"/>
    <x v="1"/>
    <m/>
    <n v="5.2429184549356224E-2"/>
  </r>
  <r>
    <n v="9058"/>
    <n v="12684"/>
    <x v="58"/>
    <x v="58"/>
    <n v="78"/>
    <n v="64"/>
    <x v="3"/>
    <n v="1"/>
    <s v="Ginzo de Limia"/>
    <s v="1"/>
    <n v="1021"/>
    <n v="234000"/>
    <n v="3000"/>
    <x v="0"/>
    <x v="1"/>
    <x v="0"/>
    <m/>
    <n v="5.235897435897436E-2"/>
  </r>
  <r>
    <n v="10222"/>
    <n v="11520"/>
    <x v="66"/>
    <x v="66"/>
    <n v="60"/>
    <n v="45"/>
    <x v="1"/>
    <n v="1"/>
    <s v="Calle de Alejandro Villegas"/>
    <s v="1"/>
    <n v="1021"/>
    <n v="234000"/>
    <n v="3900"/>
    <x v="0"/>
    <x v="1"/>
    <x v="0"/>
    <b v="1"/>
    <n v="5.235897435897436E-2"/>
  </r>
  <r>
    <n v="17567"/>
    <n v="4175"/>
    <x v="57"/>
    <x v="57"/>
    <n v="50"/>
    <n v="41"/>
    <x v="1"/>
    <n v="1"/>
    <s v="Calle de la Palma"/>
    <s v="Bajo"/>
    <n v="1021"/>
    <n v="234000"/>
    <n v="4680"/>
    <x v="0"/>
    <x v="1"/>
    <x v="0"/>
    <m/>
    <n v="5.235897435897436E-2"/>
  </r>
  <r>
    <n v="19952"/>
    <n v="1790"/>
    <x v="106"/>
    <x v="106"/>
    <n v="46"/>
    <n v="40"/>
    <x v="1"/>
    <n v="1"/>
    <s v="Calle del Pilar de Zaragoza"/>
    <s v=""/>
    <n v="1021"/>
    <n v="234000"/>
    <n v="5087"/>
    <x v="0"/>
    <x v="0"/>
    <x v="2"/>
    <b v="1"/>
    <n v="5.235897435897436E-2"/>
  </r>
  <r>
    <n v="6062"/>
    <n v="15680"/>
    <x v="43"/>
    <x v="43"/>
    <n v="92"/>
    <n v="83"/>
    <x v="3"/>
    <n v="1"/>
    <s v="Avenida de Las Águilas"/>
    <s v="1"/>
    <n v="1023"/>
    <n v="234900"/>
    <n v="2553"/>
    <x v="0"/>
    <x v="1"/>
    <x v="0"/>
    <m/>
    <n v="5.2260536398467436E-2"/>
  </r>
  <r>
    <n v="775"/>
    <n v="20967"/>
    <x v="37"/>
    <x v="37"/>
    <n v="103"/>
    <n v="79"/>
    <x v="3"/>
    <n v="2"/>
    <s v="Calle Arroyo de la Bulera"/>
    <s v="5"/>
    <n v="1023"/>
    <n v="234927"/>
    <n v="2281"/>
    <x v="0"/>
    <x v="1"/>
    <x v="0"/>
    <m/>
    <n v="5.2254530130636329E-2"/>
  </r>
  <r>
    <n v="662"/>
    <n v="21080"/>
    <x v="37"/>
    <x v="37"/>
    <n v="105"/>
    <n v="79"/>
    <x v="3"/>
    <n v="2"/>
    <s v="Calle Arroyo de la Bulera"/>
    <s v="3"/>
    <n v="1024"/>
    <n v="234990"/>
    <n v="2238"/>
    <x v="0"/>
    <x v="1"/>
    <x v="0"/>
    <m/>
    <n v="5.2291586876037278E-2"/>
  </r>
  <r>
    <n v="665"/>
    <n v="21077"/>
    <x v="37"/>
    <x v="37"/>
    <n v="105"/>
    <n v="79"/>
    <x v="3"/>
    <n v="2"/>
    <s v="Calle Arroyo de la Bulera"/>
    <s v="4"/>
    <n v="1024"/>
    <n v="234990"/>
    <n v="2238"/>
    <x v="0"/>
    <x v="1"/>
    <x v="0"/>
    <m/>
    <n v="5.2291586876037278E-2"/>
  </r>
  <r>
    <n v="718"/>
    <n v="21024"/>
    <x v="37"/>
    <x v="37"/>
    <n v="90"/>
    <n v="80"/>
    <x v="3"/>
    <n v="2"/>
    <s v="Calle de Villaverde a Perales del Rio"/>
    <s v="3"/>
    <n v="1024"/>
    <n v="234990"/>
    <n v="2611"/>
    <x v="0"/>
    <x v="1"/>
    <x v="0"/>
    <b v="1"/>
    <n v="5.2291586876037278E-2"/>
  </r>
  <r>
    <n v="516"/>
    <n v="21226"/>
    <x v="37"/>
    <x v="37"/>
    <n v="89"/>
    <n v="75"/>
    <x v="3"/>
    <n v="2"/>
    <s v="Calle Limonita"/>
    <s v="5"/>
    <n v="1024"/>
    <n v="235000"/>
    <n v="2640"/>
    <x v="0"/>
    <x v="1"/>
    <x v="0"/>
    <m/>
    <n v="5.2289361702127661E-2"/>
  </r>
  <r>
    <n v="1823"/>
    <n v="19919"/>
    <x v="23"/>
    <x v="23"/>
    <n v="92"/>
    <n v="63"/>
    <x v="0"/>
    <n v="2"/>
    <s v="Calle Arte Expresionista"/>
    <s v="2"/>
    <n v="1024"/>
    <n v="235000"/>
    <n v="2554"/>
    <x v="0"/>
    <x v="1"/>
    <x v="2"/>
    <m/>
    <n v="5.2289361702127661E-2"/>
  </r>
  <r>
    <n v="1849"/>
    <n v="19893"/>
    <x v="49"/>
    <x v="49"/>
    <n v="89"/>
    <n v="74"/>
    <x v="0"/>
    <n v="2"/>
    <s v="Calle San Máximo"/>
    <s v="6"/>
    <n v="1024"/>
    <n v="235000"/>
    <n v="2640"/>
    <x v="0"/>
    <x v="1"/>
    <x v="0"/>
    <m/>
    <n v="5.2289361702127661E-2"/>
  </r>
  <r>
    <n v="1957"/>
    <n v="19785"/>
    <x v="49"/>
    <x v="49"/>
    <n v="95"/>
    <n v="75"/>
    <x v="0"/>
    <n v="2"/>
    <s v="Calle San Máximo"/>
    <s v="7"/>
    <n v="1024"/>
    <n v="235000"/>
    <n v="2474"/>
    <x v="0"/>
    <x v="1"/>
    <x v="0"/>
    <b v="1"/>
    <n v="5.2289361702127661E-2"/>
  </r>
  <r>
    <n v="2439"/>
    <n v="19303"/>
    <x v="0"/>
    <x v="0"/>
    <n v="132"/>
    <n v="72"/>
    <x v="3"/>
    <n v="2"/>
    <s v=""/>
    <s v="6"/>
    <n v="1024"/>
    <n v="235000"/>
    <n v="1780"/>
    <x v="0"/>
    <x v="1"/>
    <x v="0"/>
    <b v="1"/>
    <n v="5.2289361702127661E-2"/>
  </r>
  <r>
    <n v="2514"/>
    <n v="19228"/>
    <x v="50"/>
    <x v="50"/>
    <n v="70"/>
    <n v="62"/>
    <x v="3"/>
    <n v="1"/>
    <s v="Calle Panizo"/>
    <s v="4"/>
    <n v="1024"/>
    <n v="235000"/>
    <n v="3357"/>
    <x v="0"/>
    <x v="0"/>
    <x v="0"/>
    <m/>
    <n v="5.2289361702127661E-2"/>
  </r>
  <r>
    <n v="2875"/>
    <n v="18867"/>
    <x v="24"/>
    <x v="24"/>
    <n v="64"/>
    <n v="58"/>
    <x v="0"/>
    <n v="1"/>
    <s v="Voluntarios Catalanes"/>
    <s v="1"/>
    <n v="1024"/>
    <n v="235000"/>
    <n v="3672"/>
    <x v="0"/>
    <x v="1"/>
    <x v="0"/>
    <m/>
    <n v="5.2289361702127661E-2"/>
  </r>
  <r>
    <n v="3049"/>
    <n v="18693"/>
    <x v="50"/>
    <x v="50"/>
    <n v="66"/>
    <n v="61"/>
    <x v="0"/>
    <n v="1"/>
    <s v="Calle de Isla de la Gomera"/>
    <s v="3"/>
    <n v="1024"/>
    <n v="235000"/>
    <n v="3561"/>
    <x v="0"/>
    <x v="0"/>
    <x v="0"/>
    <m/>
    <n v="5.2289361702127661E-2"/>
  </r>
  <r>
    <n v="3473"/>
    <n v="18269"/>
    <x v="50"/>
    <x v="50"/>
    <n v="80"/>
    <n v="75"/>
    <x v="3"/>
    <n v="1"/>
    <s v="Calle Panizo"/>
    <s v="4"/>
    <n v="1024"/>
    <n v="235000"/>
    <n v="2938"/>
    <x v="1"/>
    <x v="0"/>
    <x v="0"/>
    <m/>
    <n v="5.2289361702127661E-2"/>
  </r>
  <r>
    <n v="3488"/>
    <n v="18254"/>
    <x v="5"/>
    <x v="5"/>
    <n v="62"/>
    <n v="52"/>
    <x v="0"/>
    <n v="2"/>
    <s v="Calle San Valeriano"/>
    <s v="2"/>
    <n v="1024"/>
    <n v="235000"/>
    <n v="3790"/>
    <x v="0"/>
    <x v="0"/>
    <x v="0"/>
    <m/>
    <n v="5.2289361702127661E-2"/>
  </r>
  <r>
    <n v="5027"/>
    <n v="16715"/>
    <x v="6"/>
    <x v="6"/>
    <n v="102"/>
    <n v="90"/>
    <x v="3"/>
    <n v="2"/>
    <s v="Calle Pico Moncayo"/>
    <s v="Entreplanta exterior"/>
    <n v="1024"/>
    <n v="235000"/>
    <n v="2304"/>
    <x v="0"/>
    <x v="1"/>
    <x v="0"/>
    <b v="1"/>
    <n v="5.2289361702127661E-2"/>
  </r>
  <r>
    <n v="5095"/>
    <n v="16647"/>
    <x v="2"/>
    <x v="2"/>
    <n v="89"/>
    <n v="68"/>
    <x v="0"/>
    <n v="1"/>
    <s v="Calle Sierra Carbonera"/>
    <s v="2"/>
    <n v="1024"/>
    <n v="235000"/>
    <n v="2640"/>
    <x v="0"/>
    <x v="1"/>
    <x v="0"/>
    <b v="1"/>
    <n v="5.2289361702127661E-2"/>
  </r>
  <r>
    <n v="5104"/>
    <n v="16638"/>
    <x v="9"/>
    <x v="9"/>
    <n v="95"/>
    <n v="85"/>
    <x v="0"/>
    <n v="2"/>
    <s v=""/>
    <s v=""/>
    <n v="1024"/>
    <n v="235000"/>
    <n v="2474"/>
    <x v="0"/>
    <x v="1"/>
    <x v="0"/>
    <m/>
    <n v="5.2289361702127661E-2"/>
  </r>
  <r>
    <n v="5610"/>
    <n v="16132"/>
    <x v="21"/>
    <x v="21"/>
    <n v="103"/>
    <n v="79"/>
    <x v="0"/>
    <n v="2"/>
    <s v=""/>
    <s v="3"/>
    <n v="1024"/>
    <n v="235000"/>
    <n v="2282"/>
    <x v="0"/>
    <x v="1"/>
    <x v="2"/>
    <m/>
    <n v="5.2289361702127661E-2"/>
  </r>
  <r>
    <n v="5823"/>
    <n v="15919"/>
    <x v="54"/>
    <x v="54"/>
    <n v="100"/>
    <n v="87"/>
    <x v="3"/>
    <n v="1"/>
    <s v="Calle de Arroyo de Fontarrón"/>
    <s v="7"/>
    <n v="1024"/>
    <n v="235000"/>
    <n v="2350"/>
    <x v="1"/>
    <x v="1"/>
    <x v="0"/>
    <b v="1"/>
    <n v="5.2289361702127661E-2"/>
  </r>
  <r>
    <n v="6046"/>
    <n v="15696"/>
    <x v="46"/>
    <x v="46"/>
    <n v="67"/>
    <n v="60"/>
    <x v="2"/>
    <n v="1"/>
    <s v="Paseo de Extremadura"/>
    <s v="1"/>
    <n v="1024"/>
    <n v="235000"/>
    <n v="3507"/>
    <x v="0"/>
    <x v="0"/>
    <x v="0"/>
    <m/>
    <n v="5.2289361702127661E-2"/>
  </r>
  <r>
    <n v="6109"/>
    <n v="15633"/>
    <x v="46"/>
    <x v="46"/>
    <n v="70"/>
    <n v="60"/>
    <x v="0"/>
    <n v="1"/>
    <s v="Calle Guadarrama"/>
    <s v="2"/>
    <n v="1024"/>
    <n v="235000"/>
    <n v="3357"/>
    <x v="0"/>
    <x v="1"/>
    <x v="0"/>
    <b v="1"/>
    <n v="5.2289361702127661E-2"/>
  </r>
  <r>
    <n v="6223"/>
    <n v="15519"/>
    <x v="46"/>
    <x v="46"/>
    <n v="70"/>
    <n v="65"/>
    <x v="0"/>
    <n v="1"/>
    <s v="Paseo guadarrama"/>
    <s v="2"/>
    <n v="1024"/>
    <n v="235000"/>
    <n v="3357"/>
    <x v="0"/>
    <x v="1"/>
    <x v="0"/>
    <b v="1"/>
    <n v="5.2289361702127661E-2"/>
  </r>
  <r>
    <n v="6684"/>
    <n v="15058"/>
    <x v="46"/>
    <x v="46"/>
    <n v="79"/>
    <n v="66"/>
    <x v="3"/>
    <n v="1"/>
    <s v="Paseo de Extremadura"/>
    <s v="3"/>
    <n v="1024"/>
    <n v="235000"/>
    <n v="2975"/>
    <x v="0"/>
    <x v="1"/>
    <x v="0"/>
    <m/>
    <n v="5.2289361702127661E-2"/>
  </r>
  <r>
    <n v="8174"/>
    <n v="13568"/>
    <x v="83"/>
    <x v="83"/>
    <n v="46"/>
    <n v="42"/>
    <x v="1"/>
    <n v="1"/>
    <s v="Calle de Arriaza"/>
    <s v="5"/>
    <n v="1024"/>
    <n v="235000"/>
    <n v="5109"/>
    <x v="1"/>
    <x v="1"/>
    <x v="1"/>
    <m/>
    <n v="5.2289361702127661E-2"/>
  </r>
  <r>
    <n v="8209"/>
    <n v="13533"/>
    <x v="78"/>
    <x v="78"/>
    <n v="80"/>
    <n v="73"/>
    <x v="3"/>
    <n v="1"/>
    <s v="Paseo de la Maestra María Sánchez Árbos"/>
    <s v="Bajo"/>
    <n v="1024"/>
    <n v="235000"/>
    <n v="2938"/>
    <x v="0"/>
    <x v="0"/>
    <x v="0"/>
    <m/>
    <n v="5.2289361702127661E-2"/>
  </r>
  <r>
    <n v="8769"/>
    <n v="12973"/>
    <x v="65"/>
    <x v="65"/>
    <n v="60"/>
    <n v="58"/>
    <x v="1"/>
    <n v="1"/>
    <s v="Calle GERARDO BAENA"/>
    <s v="2"/>
    <n v="1024"/>
    <n v="235000"/>
    <n v="3917"/>
    <x v="0"/>
    <x v="1"/>
    <x v="0"/>
    <b v="1"/>
    <n v="5.2289361702127661E-2"/>
  </r>
  <r>
    <n v="9648"/>
    <n v="12094"/>
    <x v="47"/>
    <x v="47"/>
    <n v="76"/>
    <n v="69"/>
    <x v="3"/>
    <n v="1"/>
    <s v="Calle del Mar Menor"/>
    <s v="2"/>
    <n v="1024"/>
    <n v="235000"/>
    <n v="3092"/>
    <x v="0"/>
    <x v="1"/>
    <x v="0"/>
    <m/>
    <n v="5.2289361702127661E-2"/>
  </r>
  <r>
    <n v="9972"/>
    <n v="11770"/>
    <x v="47"/>
    <x v="47"/>
    <n v="82"/>
    <n v="75"/>
    <x v="3"/>
    <n v="1"/>
    <s v="Calle de López de Hoyos"/>
    <s v="6"/>
    <n v="1024"/>
    <n v="235000"/>
    <n v="2866"/>
    <x v="0"/>
    <x v="1"/>
    <x v="0"/>
    <m/>
    <n v="5.2289361702127661E-2"/>
  </r>
  <r>
    <n v="10268"/>
    <n v="11474"/>
    <x v="111"/>
    <x v="111"/>
    <n v="50"/>
    <n v="48"/>
    <x v="2"/>
    <n v="1"/>
    <s v="Calle Olimpo"/>
    <s v="Bajo"/>
    <n v="1024"/>
    <n v="235000"/>
    <n v="4700"/>
    <x v="0"/>
    <x v="0"/>
    <x v="0"/>
    <b v="1"/>
    <n v="5.2289361702127661E-2"/>
  </r>
  <r>
    <n v="10320"/>
    <n v="11422"/>
    <x v="66"/>
    <x v="66"/>
    <n v="58"/>
    <n v="53"/>
    <x v="1"/>
    <n v="1"/>
    <s v="Calle de Pegaso"/>
    <s v="2"/>
    <n v="1024"/>
    <n v="235000"/>
    <n v="4052"/>
    <x v="0"/>
    <x v="1"/>
    <x v="0"/>
    <b v="1"/>
    <n v="5.2289361702127661E-2"/>
  </r>
  <r>
    <n v="11169"/>
    <n v="10573"/>
    <x v="92"/>
    <x v="92"/>
    <n v="52"/>
    <n v="40"/>
    <x v="0"/>
    <n v="1"/>
    <s v="Calle de El Españoleto"/>
    <s v=""/>
    <n v="1024"/>
    <n v="235000"/>
    <n v="4519"/>
    <x v="1"/>
    <x v="0"/>
    <x v="2"/>
    <m/>
    <n v="5.2289361702127661E-2"/>
  </r>
  <r>
    <n v="11903"/>
    <n v="9839"/>
    <x v="96"/>
    <x v="96"/>
    <n v="40"/>
    <n v="36"/>
    <x v="0"/>
    <n v="1"/>
    <s v=""/>
    <s v="4"/>
    <n v="1024"/>
    <n v="235000"/>
    <n v="5875"/>
    <x v="0"/>
    <x v="1"/>
    <x v="1"/>
    <m/>
    <n v="5.2289361702127661E-2"/>
  </r>
  <r>
    <n v="12334"/>
    <n v="9408"/>
    <x v="96"/>
    <x v="96"/>
    <n v="42"/>
    <n v="35"/>
    <x v="0"/>
    <n v="1"/>
    <s v="Urb. semisótano con patio"/>
    <s v="Semi-sótano interior"/>
    <n v="1024"/>
    <n v="235000"/>
    <n v="5595"/>
    <x v="1"/>
    <x v="1"/>
    <x v="1"/>
    <m/>
    <n v="5.2289361702127661E-2"/>
  </r>
  <r>
    <n v="13135"/>
    <n v="8607"/>
    <x v="34"/>
    <x v="34"/>
    <n v="110"/>
    <n v="95"/>
    <x v="4"/>
    <n v="2"/>
    <s v="Calle Francisco Madariaga"/>
    <s v="2"/>
    <n v="1024"/>
    <n v="235000"/>
    <n v="2136"/>
    <x v="0"/>
    <x v="0"/>
    <x v="0"/>
    <m/>
    <n v="5.2289361702127661E-2"/>
  </r>
  <r>
    <n v="13452"/>
    <n v="8290"/>
    <x v="94"/>
    <x v="94"/>
    <n v="72"/>
    <n v="60"/>
    <x v="0"/>
    <n v="1"/>
    <s v="Calle Virgen del Val"/>
    <s v="7"/>
    <n v="1024"/>
    <n v="235000"/>
    <n v="3264"/>
    <x v="0"/>
    <x v="1"/>
    <x v="0"/>
    <b v="1"/>
    <n v="5.2289361702127661E-2"/>
  </r>
  <r>
    <n v="13758"/>
    <n v="7984"/>
    <x v="71"/>
    <x v="71"/>
    <n v="84"/>
    <n v="71"/>
    <x v="4"/>
    <n v="1"/>
    <s v="Calle Virgen del Castañar"/>
    <s v=""/>
    <n v="1024"/>
    <n v="235000"/>
    <n v="2798"/>
    <x v="1"/>
    <x v="1"/>
    <x v="0"/>
    <b v="1"/>
    <n v="5.2289361702127661E-2"/>
  </r>
  <r>
    <n v="13861"/>
    <n v="7881"/>
    <x v="64"/>
    <x v="64"/>
    <n v="87"/>
    <n v="78"/>
    <x v="3"/>
    <n v="1"/>
    <s v="Calle San Maximiliano"/>
    <s v="3"/>
    <n v="1024"/>
    <n v="235000"/>
    <n v="2701"/>
    <x v="0"/>
    <x v="1"/>
    <x v="0"/>
    <m/>
    <n v="5.2289361702127661E-2"/>
  </r>
  <r>
    <n v="14886"/>
    <n v="6856"/>
    <x v="56"/>
    <x v="56"/>
    <n v="55"/>
    <n v="36"/>
    <x v="2"/>
    <n v="1"/>
    <s v="Pasaje Pradillo"/>
    <s v="Entreplanta exterior"/>
    <n v="1024"/>
    <n v="235000"/>
    <n v="4273"/>
    <x v="0"/>
    <x v="1"/>
    <x v="0"/>
    <b v="1"/>
    <n v="5.2289361702127661E-2"/>
  </r>
  <r>
    <n v="15589"/>
    <n v="6153"/>
    <x v="95"/>
    <x v="95"/>
    <n v="51"/>
    <n v="45"/>
    <x v="1"/>
    <n v="1"/>
    <s v="Plaza de la República del Ecuador"/>
    <s v="1"/>
    <n v="1024"/>
    <n v="235000"/>
    <n v="4608"/>
    <x v="0"/>
    <x v="1"/>
    <x v="1"/>
    <m/>
    <n v="5.2289361702127661E-2"/>
  </r>
  <r>
    <n v="15866"/>
    <n v="5876"/>
    <x v="12"/>
    <x v="12"/>
    <n v="139"/>
    <n v="121"/>
    <x v="4"/>
    <n v="2"/>
    <s v=""/>
    <s v="1"/>
    <n v="1024"/>
    <n v="235000"/>
    <n v="1691"/>
    <x v="0"/>
    <x v="0"/>
    <x v="0"/>
    <m/>
    <n v="5.2289361702127661E-2"/>
  </r>
  <r>
    <n v="16366"/>
    <n v="5376"/>
    <x v="12"/>
    <x v="12"/>
    <n v="105"/>
    <n v="88"/>
    <x v="0"/>
    <n v="2"/>
    <s v=""/>
    <s v="4"/>
    <n v="1024"/>
    <n v="235000"/>
    <n v="2238"/>
    <x v="0"/>
    <x v="1"/>
    <x v="0"/>
    <m/>
    <n v="5.2289361702127661E-2"/>
  </r>
  <r>
    <n v="16462"/>
    <n v="5280"/>
    <x v="17"/>
    <x v="17"/>
    <n v="78"/>
    <n v="65"/>
    <x v="0"/>
    <n v="2"/>
    <s v="Camino de las Cruces"/>
    <s v="Bajo"/>
    <n v="1024"/>
    <n v="235000"/>
    <n v="3013"/>
    <x v="0"/>
    <x v="1"/>
    <x v="0"/>
    <b v="1"/>
    <n v="5.2289361702127661E-2"/>
  </r>
  <r>
    <n v="16500"/>
    <n v="5242"/>
    <x v="32"/>
    <x v="32"/>
    <n v="75"/>
    <n v="69"/>
    <x v="0"/>
    <n v="2"/>
    <s v="Avenida de los Poblados"/>
    <s v="7"/>
    <n v="1024"/>
    <n v="235000"/>
    <n v="3133"/>
    <x v="0"/>
    <x v="1"/>
    <x v="1"/>
    <m/>
    <n v="5.2289361702127661E-2"/>
  </r>
  <r>
    <n v="17101"/>
    <n v="4641"/>
    <x v="32"/>
    <x v="32"/>
    <n v="83"/>
    <n v="71"/>
    <x v="0"/>
    <n v="2"/>
    <s v="Calle Antonio Romero"/>
    <s v="1"/>
    <n v="1024"/>
    <n v="235000"/>
    <n v="2831"/>
    <x v="0"/>
    <x v="1"/>
    <x v="0"/>
    <m/>
    <n v="5.2289361702127661E-2"/>
  </r>
  <r>
    <n v="20519"/>
    <n v="1223"/>
    <x v="98"/>
    <x v="98"/>
    <n v="125"/>
    <n v="120"/>
    <x v="3"/>
    <n v="2"/>
    <s v="Calle de Juan Duque"/>
    <s v="Bajo"/>
    <n v="1024"/>
    <n v="235000"/>
    <n v="1880"/>
    <x v="1"/>
    <x v="1"/>
    <x v="0"/>
    <m/>
    <n v="5.2289361702127661E-2"/>
  </r>
  <r>
    <n v="21232"/>
    <n v="510"/>
    <x v="13"/>
    <x v="13"/>
    <n v="112"/>
    <n v="85"/>
    <x v="0"/>
    <n v="2"/>
    <s v=""/>
    <s v="1"/>
    <n v="1024"/>
    <n v="235000"/>
    <n v="2098"/>
    <x v="0"/>
    <x v="1"/>
    <x v="0"/>
    <b v="1"/>
    <n v="5.2289361702127661E-2"/>
  </r>
  <r>
    <n v="82"/>
    <n v="21660"/>
    <x v="37"/>
    <x v="37"/>
    <n v="103"/>
    <n v="79"/>
    <x v="3"/>
    <n v="2"/>
    <s v="Calle Arroyo de la Bulera"/>
    <s v="1"/>
    <n v="1024"/>
    <n v="235172"/>
    <n v="2283"/>
    <x v="0"/>
    <x v="1"/>
    <x v="0"/>
    <m/>
    <n v="5.2251118330413487E-2"/>
  </r>
  <r>
    <n v="668"/>
    <n v="21074"/>
    <x v="37"/>
    <x v="37"/>
    <n v="103"/>
    <n v="79"/>
    <x v="3"/>
    <n v="2"/>
    <s v="Calle Arroyo de la Bulera"/>
    <s v="2"/>
    <n v="1024"/>
    <n v="235172"/>
    <n v="2283"/>
    <x v="0"/>
    <x v="1"/>
    <x v="0"/>
    <m/>
    <n v="5.2251118330413487E-2"/>
  </r>
  <r>
    <n v="657"/>
    <n v="21085"/>
    <x v="37"/>
    <x v="37"/>
    <n v="103"/>
    <n v="79"/>
    <x v="3"/>
    <n v="2"/>
    <s v="Calle Arroyo de la Bulera"/>
    <s v="3"/>
    <n v="1024"/>
    <n v="235293"/>
    <n v="2284"/>
    <x v="0"/>
    <x v="1"/>
    <x v="0"/>
    <m/>
    <n v="5.2224248065178308E-2"/>
  </r>
  <r>
    <n v="666"/>
    <n v="21076"/>
    <x v="37"/>
    <x v="37"/>
    <n v="103"/>
    <n v="79"/>
    <x v="3"/>
    <n v="2"/>
    <s v="Calle Arroyo de la Bulera"/>
    <s v="4"/>
    <n v="1024"/>
    <n v="235293"/>
    <n v="2284"/>
    <x v="0"/>
    <x v="1"/>
    <x v="0"/>
    <m/>
    <n v="5.2224248065178308E-2"/>
  </r>
  <r>
    <n v="661"/>
    <n v="21081"/>
    <x v="37"/>
    <x v="37"/>
    <n v="105"/>
    <n v="79"/>
    <x v="3"/>
    <n v="2"/>
    <s v="Calle Arroyo de la Bulera"/>
    <s v="6"/>
    <n v="1024"/>
    <n v="235305"/>
    <n v="2241"/>
    <x v="0"/>
    <x v="1"/>
    <x v="0"/>
    <m/>
    <n v="5.2221584751705234E-2"/>
  </r>
  <r>
    <n v="81"/>
    <n v="21661"/>
    <x v="37"/>
    <x v="37"/>
    <n v="103"/>
    <n v="79"/>
    <x v="3"/>
    <n v="2"/>
    <s v="Calle Arroyo de la Bulera"/>
    <s v="3"/>
    <n v="1025"/>
    <n v="235402"/>
    <n v="2285"/>
    <x v="0"/>
    <x v="1"/>
    <x v="0"/>
    <m/>
    <n v="5.2251042896831801E-2"/>
  </r>
  <r>
    <n v="673"/>
    <n v="21069"/>
    <x v="37"/>
    <x v="37"/>
    <n v="105"/>
    <n v="79"/>
    <x v="3"/>
    <n v="2"/>
    <s v="Calle Arroyo de la Bulera"/>
    <s v="2"/>
    <n v="1025"/>
    <n v="235402"/>
    <n v="2242"/>
    <x v="0"/>
    <x v="1"/>
    <x v="0"/>
    <m/>
    <n v="5.2251042896831801E-2"/>
  </r>
  <r>
    <n v="115"/>
    <n v="21627"/>
    <x v="37"/>
    <x v="37"/>
    <n v="103"/>
    <n v="79"/>
    <x v="3"/>
    <n v="2"/>
    <s v="Calle Arroyo de la Bulera"/>
    <s v="6"/>
    <n v="1026"/>
    <n v="235718"/>
    <n v="2289"/>
    <x v="0"/>
    <x v="1"/>
    <x v="0"/>
    <m/>
    <n v="5.2231904224539494E-2"/>
  </r>
  <r>
    <n v="3722"/>
    <n v="18020"/>
    <x v="24"/>
    <x v="24"/>
    <n v="69"/>
    <n v="56"/>
    <x v="0"/>
    <n v="2"/>
    <s v="Calle Agracejo"/>
    <s v="1"/>
    <n v="1026"/>
    <n v="235756"/>
    <n v="3417"/>
    <x v="0"/>
    <x v="1"/>
    <x v="0"/>
    <m/>
    <n v="5.2223485298359323E-2"/>
  </r>
  <r>
    <n v="659"/>
    <n v="21083"/>
    <x v="37"/>
    <x v="37"/>
    <n v="105"/>
    <n v="79"/>
    <x v="3"/>
    <n v="2"/>
    <s v="Calle Arroyo de la Bulera"/>
    <s v="5"/>
    <n v="1026"/>
    <n v="235815"/>
    <n v="2246"/>
    <x v="0"/>
    <x v="1"/>
    <x v="0"/>
    <m/>
    <n v="5.2210419184530246E-2"/>
  </r>
  <r>
    <n v="663"/>
    <n v="21079"/>
    <x v="37"/>
    <x v="37"/>
    <n v="103"/>
    <n v="79"/>
    <x v="3"/>
    <n v="2"/>
    <s v="Calle Arroyo de la Bulera"/>
    <s v="2"/>
    <n v="1026"/>
    <n v="235815"/>
    <n v="2289"/>
    <x v="0"/>
    <x v="1"/>
    <x v="0"/>
    <m/>
    <n v="5.2210419184530246E-2"/>
  </r>
  <r>
    <n v="848"/>
    <n v="20894"/>
    <x v="99"/>
    <x v="99"/>
    <n v="122"/>
    <n v="93"/>
    <x v="0"/>
    <n v="2"/>
    <s v="Calle Teodoro Anasagasti y Algán "/>
    <s v="Bajo"/>
    <n v="1027"/>
    <n v="236000"/>
    <n v="1934"/>
    <x v="0"/>
    <x v="1"/>
    <x v="0"/>
    <m/>
    <n v="5.2220338983050847E-2"/>
  </r>
  <r>
    <n v="5063"/>
    <n v="16679"/>
    <x v="2"/>
    <x v="2"/>
    <n v="76"/>
    <n v="58"/>
    <x v="0"/>
    <n v="1"/>
    <s v="Calle Puerto de Maderi"/>
    <s v="2"/>
    <n v="1027"/>
    <n v="236000"/>
    <n v="3105"/>
    <x v="1"/>
    <x v="1"/>
    <x v="2"/>
    <m/>
    <n v="5.2220338983050847E-2"/>
  </r>
  <r>
    <n v="5686"/>
    <n v="16056"/>
    <x v="8"/>
    <x v="8"/>
    <n v="90"/>
    <n v="70"/>
    <x v="0"/>
    <n v="2"/>
    <s v="Calle de la Maquinilla"/>
    <s v="1"/>
    <n v="1027"/>
    <n v="236000"/>
    <n v="2622"/>
    <x v="0"/>
    <x v="1"/>
    <x v="0"/>
    <m/>
    <n v="5.2220338983050847E-2"/>
  </r>
  <r>
    <n v="16008"/>
    <n v="5734"/>
    <x v="32"/>
    <x v="32"/>
    <n v="76"/>
    <n v="71"/>
    <x v="3"/>
    <n v="1"/>
    <s v="Via Lusitana"/>
    <s v="2"/>
    <n v="1027"/>
    <n v="236000"/>
    <n v="3105"/>
    <x v="0"/>
    <x v="1"/>
    <x v="2"/>
    <m/>
    <n v="5.2220338983050847E-2"/>
  </r>
  <r>
    <n v="18165"/>
    <n v="3577"/>
    <x v="87"/>
    <x v="87"/>
    <n v="43"/>
    <n v="37"/>
    <x v="1"/>
    <n v="1"/>
    <s v="Calle de Barbieri"/>
    <s v="1"/>
    <n v="1027"/>
    <n v="236000"/>
    <n v="5488"/>
    <x v="0"/>
    <x v="0"/>
    <x v="1"/>
    <m/>
    <n v="5.2220338983050847E-2"/>
  </r>
  <r>
    <n v="21281"/>
    <n v="461"/>
    <x v="3"/>
    <x v="3"/>
    <n v="101"/>
    <n v="86"/>
    <x v="3"/>
    <n v="2"/>
    <s v="Calle Castrillo de Aza"/>
    <s v="4"/>
    <n v="1027"/>
    <n v="236000"/>
    <n v="2376"/>
    <x v="0"/>
    <x v="1"/>
    <x v="0"/>
    <m/>
    <n v="5.2220338983050847E-2"/>
  </r>
  <r>
    <n v="670"/>
    <n v="21072"/>
    <x v="37"/>
    <x v="37"/>
    <n v="105"/>
    <n v="79"/>
    <x v="3"/>
    <n v="2"/>
    <s v="Calle Arroyo de la Bulera"/>
    <s v="1"/>
    <n v="1027"/>
    <n v="236154"/>
    <n v="2249"/>
    <x v="0"/>
    <x v="1"/>
    <x v="0"/>
    <m/>
    <n v="5.2186285220661092E-2"/>
  </r>
  <r>
    <n v="83"/>
    <n v="21659"/>
    <x v="37"/>
    <x v="37"/>
    <n v="103"/>
    <n v="79"/>
    <x v="3"/>
    <n v="2"/>
    <s v="Calle Arroyo de la Bulera"/>
    <s v="5"/>
    <n v="1027"/>
    <n v="236227"/>
    <n v="2293"/>
    <x v="0"/>
    <x v="1"/>
    <x v="0"/>
    <m/>
    <n v="5.217015836462386E-2"/>
  </r>
  <r>
    <n v="664"/>
    <n v="21078"/>
    <x v="37"/>
    <x v="37"/>
    <n v="103"/>
    <n v="79"/>
    <x v="3"/>
    <n v="2"/>
    <s v="Calle Arroyo de la Bulera"/>
    <s v="4"/>
    <n v="1027"/>
    <n v="236227"/>
    <n v="2293"/>
    <x v="0"/>
    <x v="1"/>
    <x v="0"/>
    <m/>
    <n v="5.217015836462386E-2"/>
  </r>
  <r>
    <n v="671"/>
    <n v="21071"/>
    <x v="37"/>
    <x v="37"/>
    <n v="103"/>
    <n v="80"/>
    <x v="3"/>
    <n v="2"/>
    <s v="Calle Arroyo de la Bulera"/>
    <s v="1"/>
    <n v="1027"/>
    <n v="236227"/>
    <n v="2293"/>
    <x v="0"/>
    <x v="1"/>
    <x v="0"/>
    <m/>
    <n v="5.217015836462386E-2"/>
  </r>
  <r>
    <n v="1742"/>
    <n v="20000"/>
    <x v="23"/>
    <x v="23"/>
    <n v="95"/>
    <n v="66"/>
    <x v="0"/>
    <n v="2"/>
    <s v="Avenida de la Gran Vía del Sureste"/>
    <s v="6"/>
    <n v="1028"/>
    <n v="236500"/>
    <n v="2489"/>
    <x v="0"/>
    <x v="1"/>
    <x v="0"/>
    <m/>
    <n v="5.2160676532769554E-2"/>
  </r>
  <r>
    <n v="13956"/>
    <n v="7786"/>
    <x v="71"/>
    <x v="71"/>
    <n v="75"/>
    <n v="60"/>
    <x v="0"/>
    <n v="2"/>
    <s v="Calle Virgen del Castañar"/>
    <s v=""/>
    <n v="1031"/>
    <n v="237500"/>
    <n v="3167"/>
    <x v="0"/>
    <x v="1"/>
    <x v="0"/>
    <m/>
    <n v="5.209263157894737E-2"/>
  </r>
  <r>
    <n v="749"/>
    <n v="20993"/>
    <x v="37"/>
    <x v="37"/>
    <n v="105"/>
    <n v="72"/>
    <x v="3"/>
    <n v="2"/>
    <s v="limonita"/>
    <s v="1"/>
    <n v="1032"/>
    <n v="238000"/>
    <n v="2267"/>
    <x v="0"/>
    <x v="1"/>
    <x v="0"/>
    <b v="1"/>
    <n v="5.203361344537815E-2"/>
  </r>
  <r>
    <n v="850"/>
    <n v="20892"/>
    <x v="99"/>
    <x v="99"/>
    <n v="97"/>
    <n v="84"/>
    <x v="0"/>
    <n v="2"/>
    <s v="Calle Teodoro Anasagasti y Algán "/>
    <s v="1"/>
    <n v="1032"/>
    <n v="238000"/>
    <n v="2454"/>
    <x v="0"/>
    <x v="1"/>
    <x v="0"/>
    <m/>
    <n v="5.203361344537815E-2"/>
  </r>
  <r>
    <n v="1064"/>
    <n v="20678"/>
    <x v="19"/>
    <x v="19"/>
    <n v="94"/>
    <n v="69"/>
    <x v="0"/>
    <n v="2"/>
    <s v="Calle Francisca de Torres Catalán"/>
    <s v="5"/>
    <n v="1032"/>
    <n v="238000"/>
    <n v="2532"/>
    <x v="0"/>
    <x v="1"/>
    <x v="0"/>
    <m/>
    <n v="5.203361344537815E-2"/>
  </r>
  <r>
    <n v="8490"/>
    <n v="13252"/>
    <x v="65"/>
    <x v="65"/>
    <n v="96"/>
    <n v="94"/>
    <x v="3"/>
    <n v="2"/>
    <s v="Calle Cerrillo"/>
    <s v="Bajo"/>
    <n v="1032"/>
    <n v="238000"/>
    <n v="2479"/>
    <x v="0"/>
    <x v="0"/>
    <x v="0"/>
    <m/>
    <n v="5.203361344537815E-2"/>
  </r>
  <r>
    <n v="10778"/>
    <n v="10964"/>
    <x v="47"/>
    <x v="47"/>
    <n v="63"/>
    <n v="60"/>
    <x v="0"/>
    <n v="1"/>
    <s v="Calle Santa Adela"/>
    <s v="4"/>
    <n v="1032"/>
    <n v="238000"/>
    <n v="3778"/>
    <x v="0"/>
    <x v="1"/>
    <x v="0"/>
    <b v="1"/>
    <n v="5.203361344537815E-2"/>
  </r>
  <r>
    <n v="11831"/>
    <n v="9911"/>
    <x v="115"/>
    <x v="115"/>
    <n v="45"/>
    <n v="40"/>
    <x v="1"/>
    <n v="1"/>
    <s v="Calle de Galileo"/>
    <s v="Bajo"/>
    <n v="1032"/>
    <n v="238000"/>
    <n v="5289"/>
    <x v="0"/>
    <x v="1"/>
    <x v="1"/>
    <b v="1"/>
    <n v="5.203361344537815E-2"/>
  </r>
  <r>
    <n v="13118"/>
    <n v="8624"/>
    <x v="64"/>
    <x v="64"/>
    <n v="89"/>
    <n v="82"/>
    <x v="3"/>
    <n v="1"/>
    <s v="Calle San Maximiliano"/>
    <s v="4"/>
    <n v="1032"/>
    <n v="238000"/>
    <n v="2674"/>
    <x v="0"/>
    <x v="1"/>
    <x v="0"/>
    <m/>
    <n v="5.203361344537815E-2"/>
  </r>
  <r>
    <n v="15911"/>
    <n v="5831"/>
    <x v="39"/>
    <x v="39"/>
    <n v="108"/>
    <n v="90"/>
    <x v="3"/>
    <n v="2"/>
    <s v="Calle del General Ricardos"/>
    <s v="1"/>
    <n v="1032"/>
    <n v="238000"/>
    <n v="2204"/>
    <x v="0"/>
    <x v="0"/>
    <x v="0"/>
    <m/>
    <n v="5.203361344537815E-2"/>
  </r>
  <r>
    <n v="18532"/>
    <n v="3210"/>
    <x v="57"/>
    <x v="57"/>
    <n v="46"/>
    <n v="43"/>
    <x v="0"/>
    <n v="1"/>
    <s v="Calle de la Madera"/>
    <s v="4"/>
    <n v="1032"/>
    <n v="238000"/>
    <n v="5174"/>
    <x v="0"/>
    <x v="1"/>
    <x v="0"/>
    <m/>
    <n v="5.203361344537815E-2"/>
  </r>
  <r>
    <n v="21282"/>
    <n v="460"/>
    <x v="3"/>
    <x v="3"/>
    <n v="110"/>
    <n v="90"/>
    <x v="3"/>
    <n v="2"/>
    <s v="Calle de Puentelarra"/>
    <s v="1"/>
    <n v="1032"/>
    <n v="238000"/>
    <n v="2164"/>
    <x v="0"/>
    <x v="1"/>
    <x v="2"/>
    <m/>
    <n v="5.203361344537815E-2"/>
  </r>
  <r>
    <n v="21443"/>
    <n v="299"/>
    <x v="46"/>
    <x v="46"/>
    <n v="80"/>
    <n v="70"/>
    <x v="0"/>
    <n v="1"/>
    <s v="Calle de la Grandeza Española"/>
    <s v="Bajo"/>
    <n v="1032"/>
    <n v="238000"/>
    <n v="2975"/>
    <x v="0"/>
    <x v="1"/>
    <x v="0"/>
    <m/>
    <n v="5.203361344537815E-2"/>
  </r>
  <r>
    <n v="625"/>
    <n v="21117"/>
    <x v="37"/>
    <x v="37"/>
    <n v="133"/>
    <n v="112"/>
    <x v="3"/>
    <n v="3"/>
    <s v="Calle de Berrocal"/>
    <s v="3"/>
    <n v="1035"/>
    <n v="239000"/>
    <n v="1797"/>
    <x v="0"/>
    <x v="1"/>
    <x v="0"/>
    <b v="1"/>
    <n v="5.196652719665272E-2"/>
  </r>
  <r>
    <n v="842"/>
    <n v="20900"/>
    <x v="41"/>
    <x v="41"/>
    <n v="120"/>
    <n v="110"/>
    <x v="4"/>
    <n v="1"/>
    <s v="Calle Condesa Vega del Pozo"/>
    <s v="2"/>
    <n v="1035"/>
    <n v="239000"/>
    <n v="1992"/>
    <x v="0"/>
    <x v="0"/>
    <x v="0"/>
    <m/>
    <n v="5.196652719665272E-2"/>
  </r>
  <r>
    <n v="1870"/>
    <n v="19872"/>
    <x v="49"/>
    <x v="49"/>
    <n v="108"/>
    <n v="91"/>
    <x v="3"/>
    <n v="2"/>
    <s v="CORINDON"/>
    <s v="1"/>
    <n v="1035"/>
    <n v="239000"/>
    <n v="2213"/>
    <x v="0"/>
    <x v="1"/>
    <x v="0"/>
    <m/>
    <n v="5.196652719665272E-2"/>
  </r>
  <r>
    <n v="1982"/>
    <n v="19760"/>
    <x v="49"/>
    <x v="49"/>
    <n v="108"/>
    <n v="88"/>
    <x v="3"/>
    <n v="2"/>
    <s v="Calle Corindón"/>
    <s v="1"/>
    <n v="1035"/>
    <n v="239000"/>
    <n v="2213"/>
    <x v="0"/>
    <x v="1"/>
    <x v="0"/>
    <m/>
    <n v="5.196652719665272E-2"/>
  </r>
  <r>
    <n v="2641"/>
    <n v="19101"/>
    <x v="5"/>
    <x v="5"/>
    <n v="72"/>
    <n v="70"/>
    <x v="0"/>
    <n v="1"/>
    <s v="tenerife"/>
    <s v="2"/>
    <n v="1035"/>
    <n v="239000"/>
    <n v="3319"/>
    <x v="0"/>
    <x v="0"/>
    <x v="0"/>
    <m/>
    <n v="5.196652719665272E-2"/>
  </r>
  <r>
    <n v="3090"/>
    <n v="18652"/>
    <x v="50"/>
    <x v="50"/>
    <n v="100"/>
    <n v="90"/>
    <x v="3"/>
    <n v="1"/>
    <s v="Calle José Calvo"/>
    <s v="1"/>
    <n v="1035"/>
    <n v="239000"/>
    <n v="2390"/>
    <x v="0"/>
    <x v="0"/>
    <x v="0"/>
    <m/>
    <n v="5.196652719665272E-2"/>
  </r>
  <r>
    <n v="4290"/>
    <n v="17452"/>
    <x v="88"/>
    <x v="88"/>
    <n v="55"/>
    <n v="50"/>
    <x v="1"/>
    <n v="1"/>
    <s v="Calle los Mesejo"/>
    <s v="2"/>
    <n v="1035"/>
    <n v="239000"/>
    <n v="4345"/>
    <x v="0"/>
    <x v="0"/>
    <x v="0"/>
    <m/>
    <n v="5.196652719665272E-2"/>
  </r>
  <r>
    <n v="6309"/>
    <n v="15433"/>
    <x v="48"/>
    <x v="48"/>
    <n v="84"/>
    <n v="77"/>
    <x v="0"/>
    <n v="1"/>
    <s v="Paseo de Extremadura"/>
    <s v="3"/>
    <n v="1035"/>
    <n v="239000"/>
    <n v="2845"/>
    <x v="0"/>
    <x v="0"/>
    <x v="0"/>
    <m/>
    <n v="5.196652719665272E-2"/>
  </r>
  <r>
    <n v="10520"/>
    <n v="11222"/>
    <x v="66"/>
    <x v="66"/>
    <n v="89"/>
    <n v="80"/>
    <x v="3"/>
    <n v="2"/>
    <s v="Calle de Montemayor de Pililla"/>
    <s v="2"/>
    <n v="1035"/>
    <n v="239000"/>
    <n v="2685"/>
    <x v="1"/>
    <x v="1"/>
    <x v="0"/>
    <b v="1"/>
    <n v="5.196652719665272E-2"/>
  </r>
  <r>
    <n v="10806"/>
    <n v="10936"/>
    <x v="47"/>
    <x v="47"/>
    <n v="94"/>
    <n v="73"/>
    <x v="3"/>
    <n v="1"/>
    <s v="Calle Seo de Urgel"/>
    <s v="3"/>
    <n v="1035"/>
    <n v="239000"/>
    <n v="2543"/>
    <x v="1"/>
    <x v="1"/>
    <x v="0"/>
    <m/>
    <n v="5.196652719665272E-2"/>
  </r>
  <r>
    <n v="10851"/>
    <n v="10891"/>
    <x v="66"/>
    <x v="66"/>
    <n v="85"/>
    <n v="72"/>
    <x v="3"/>
    <n v="1"/>
    <s v="Calle Milán"/>
    <s v="1"/>
    <n v="1035"/>
    <n v="239000"/>
    <n v="2812"/>
    <x v="0"/>
    <x v="0"/>
    <x v="0"/>
    <m/>
    <n v="5.196652719665272E-2"/>
  </r>
  <r>
    <n v="13792"/>
    <n v="7950"/>
    <x v="34"/>
    <x v="34"/>
    <n v="97"/>
    <n v="83"/>
    <x v="3"/>
    <n v="1"/>
    <s v="Calle de Emilio Ferrari"/>
    <s v="3"/>
    <n v="1035"/>
    <n v="239000"/>
    <n v="2464"/>
    <x v="0"/>
    <x v="0"/>
    <x v="0"/>
    <m/>
    <n v="5.196652719665272E-2"/>
  </r>
  <r>
    <n v="14918"/>
    <n v="6824"/>
    <x v="56"/>
    <x v="56"/>
    <n v="57"/>
    <n v="41"/>
    <x v="0"/>
    <n v="1"/>
    <s v="Calle de López de Hoyos"/>
    <s v="Semi-sótano exterior"/>
    <n v="1035"/>
    <n v="239000"/>
    <n v="4193"/>
    <x v="0"/>
    <x v="1"/>
    <x v="0"/>
    <m/>
    <n v="5.196652719665272E-2"/>
  </r>
  <r>
    <n v="14955"/>
    <n v="6787"/>
    <x v="56"/>
    <x v="56"/>
    <n v="47"/>
    <n v="42"/>
    <x v="1"/>
    <n v="1"/>
    <s v="Calle Constancia"/>
    <s v="6"/>
    <n v="1035"/>
    <n v="239000"/>
    <n v="5085"/>
    <x v="0"/>
    <x v="1"/>
    <x v="1"/>
    <m/>
    <n v="5.196652719665272E-2"/>
  </r>
  <r>
    <n v="15195"/>
    <n v="6547"/>
    <x v="90"/>
    <x v="90"/>
    <n v="57"/>
    <n v="50"/>
    <x v="1"/>
    <n v="1"/>
    <s v="Calle de Marcenado"/>
    <s v="Bajo"/>
    <n v="1035"/>
    <n v="239000"/>
    <n v="4193"/>
    <x v="0"/>
    <x v="1"/>
    <x v="0"/>
    <m/>
    <n v="5.196652719665272E-2"/>
  </r>
  <r>
    <n v="15206"/>
    <n v="6536"/>
    <x v="56"/>
    <x v="56"/>
    <n v="57"/>
    <n v="41"/>
    <x v="0"/>
    <n v="1"/>
    <s v="Calle de López de Hoyos"/>
    <s v="Semi-sótano exterior"/>
    <n v="1035"/>
    <n v="239000"/>
    <n v="4193"/>
    <x v="0"/>
    <x v="1"/>
    <x v="0"/>
    <m/>
    <n v="5.196652719665272E-2"/>
  </r>
  <r>
    <n v="16855"/>
    <n v="4887"/>
    <x v="32"/>
    <x v="32"/>
    <n v="82"/>
    <n v="68"/>
    <x v="0"/>
    <n v="2"/>
    <s v="Calle Antonio Romero"/>
    <s v="1"/>
    <n v="1035"/>
    <n v="239000"/>
    <n v="2915"/>
    <x v="0"/>
    <x v="1"/>
    <x v="0"/>
    <b v="1"/>
    <n v="5.196652719665272E-2"/>
  </r>
  <r>
    <n v="17215"/>
    <n v="4527"/>
    <x v="101"/>
    <x v="101"/>
    <n v="75"/>
    <n v="64"/>
    <x v="1"/>
    <n v="1"/>
    <s v="Avenida de la Peseta"/>
    <s v="5"/>
    <n v="1035"/>
    <n v="239000"/>
    <n v="3187"/>
    <x v="0"/>
    <x v="1"/>
    <x v="2"/>
    <b v="1"/>
    <n v="5.196652719665272E-2"/>
  </r>
  <r>
    <n v="17899"/>
    <n v="3843"/>
    <x v="57"/>
    <x v="57"/>
    <n v="57"/>
    <n v="50"/>
    <x v="1"/>
    <n v="1"/>
    <s v="palma"/>
    <s v="Bajo"/>
    <n v="1035"/>
    <n v="239000"/>
    <n v="4193"/>
    <x v="0"/>
    <x v="1"/>
    <x v="0"/>
    <m/>
    <n v="5.196652719665272E-2"/>
  </r>
  <r>
    <n v="21402"/>
    <n v="340"/>
    <x v="61"/>
    <x v="61"/>
    <n v="113"/>
    <n v="100"/>
    <x v="5"/>
    <n v="2"/>
    <s v=""/>
    <s v="1"/>
    <n v="1035"/>
    <n v="239000"/>
    <n v="2212"/>
    <x v="1"/>
    <x v="1"/>
    <x v="0"/>
    <b v="1"/>
    <n v="5.196652719665272E-2"/>
  </r>
  <r>
    <n v="20824"/>
    <n v="918"/>
    <x v="11"/>
    <x v="11"/>
    <n v="49"/>
    <n v="40"/>
    <x v="0"/>
    <n v="1"/>
    <s v=""/>
    <s v=""/>
    <n v="1036"/>
    <n v="239400"/>
    <n v="4886"/>
    <x v="0"/>
    <x v="1"/>
    <x v="2"/>
    <m/>
    <n v="5.1929824561403506E-2"/>
  </r>
  <r>
    <n v="1298"/>
    <n v="20444"/>
    <x v="20"/>
    <x v="20"/>
    <n v="77"/>
    <n v="62"/>
    <x v="0"/>
    <n v="1"/>
    <s v=""/>
    <s v="1"/>
    <n v="1038"/>
    <n v="239900"/>
    <n v="3116"/>
    <x v="0"/>
    <x v="1"/>
    <x v="2"/>
    <m/>
    <n v="5.1921634014172574E-2"/>
  </r>
  <r>
    <n v="1728"/>
    <n v="20014"/>
    <x v="23"/>
    <x v="23"/>
    <n v="77"/>
    <n v="62"/>
    <x v="0"/>
    <n v="1"/>
    <s v="Calle de Entrepeñas"/>
    <s v="1"/>
    <n v="1038"/>
    <n v="239900"/>
    <n v="3116"/>
    <x v="0"/>
    <x v="1"/>
    <x v="2"/>
    <m/>
    <n v="5.1921634014172574E-2"/>
  </r>
  <r>
    <n v="6665"/>
    <n v="15077"/>
    <x v="29"/>
    <x v="29"/>
    <n v="200"/>
    <n v="160"/>
    <x v="5"/>
    <n v="2"/>
    <s v=""/>
    <s v="Bajo"/>
    <n v="1038"/>
    <n v="239900"/>
    <n v="1200"/>
    <x v="0"/>
    <x v="0"/>
    <x v="0"/>
    <m/>
    <n v="5.1921634014172574E-2"/>
  </r>
  <r>
    <n v="12415"/>
    <n v="9327"/>
    <x v="81"/>
    <x v="81"/>
    <n v="43"/>
    <n v="38"/>
    <x v="2"/>
    <n v="1"/>
    <s v="Calle de Ríos Rosas"/>
    <s v="2"/>
    <n v="1038"/>
    <n v="239900"/>
    <n v="5579"/>
    <x v="0"/>
    <x v="1"/>
    <x v="1"/>
    <m/>
    <n v="5.1921634014172574E-2"/>
  </r>
  <r>
    <n v="13014"/>
    <n v="8728"/>
    <x v="4"/>
    <x v="4"/>
    <n v="79"/>
    <n v="52"/>
    <x v="3"/>
    <n v="1"/>
    <s v=""/>
    <s v="1"/>
    <n v="1038"/>
    <n v="239900"/>
    <n v="3037"/>
    <x v="0"/>
    <x v="1"/>
    <x v="2"/>
    <b v="1"/>
    <n v="5.1921634014172574E-2"/>
  </r>
  <r>
    <n v="21163"/>
    <n v="579"/>
    <x v="29"/>
    <x v="29"/>
    <n v="107"/>
    <n v="90"/>
    <x v="3"/>
    <n v="1"/>
    <s v=""/>
    <s v="2"/>
    <n v="1038"/>
    <n v="239900"/>
    <n v="2242"/>
    <x v="0"/>
    <x v="1"/>
    <x v="0"/>
    <m/>
    <n v="5.1921634014172574E-2"/>
  </r>
  <r>
    <n v="21250"/>
    <n v="492"/>
    <x v="99"/>
    <x v="99"/>
    <n v="114"/>
    <n v="81"/>
    <x v="3"/>
    <n v="2"/>
    <s v="Calle José Escobar y Saliente "/>
    <s v="1"/>
    <n v="1038"/>
    <n v="239988"/>
    <n v="2077"/>
    <x v="0"/>
    <x v="1"/>
    <x v="0"/>
    <m/>
    <n v="5.1902595129756486E-2"/>
  </r>
  <r>
    <n v="162"/>
    <n v="21580"/>
    <x v="18"/>
    <x v="18"/>
    <n v="90"/>
    <n v="85"/>
    <x v="0"/>
    <n v="2"/>
    <s v="Calle Lenguas"/>
    <s v="7"/>
    <n v="1038"/>
    <n v="240000"/>
    <n v="2667"/>
    <x v="0"/>
    <x v="1"/>
    <x v="0"/>
    <m/>
    <n v="5.1900000000000002E-2"/>
  </r>
  <r>
    <n v="371"/>
    <n v="21371"/>
    <x v="18"/>
    <x v="18"/>
    <n v="90"/>
    <n v="80"/>
    <x v="0"/>
    <n v="2"/>
    <s v="Calle Lenguas"/>
    <s v="7"/>
    <n v="1038"/>
    <n v="240000"/>
    <n v="2667"/>
    <x v="0"/>
    <x v="1"/>
    <x v="0"/>
    <m/>
    <n v="5.1900000000000002E-2"/>
  </r>
  <r>
    <n v="777"/>
    <n v="20965"/>
    <x v="55"/>
    <x v="55"/>
    <n v="76"/>
    <n v="58"/>
    <x v="0"/>
    <n v="2"/>
    <s v=""/>
    <s v="6"/>
    <n v="1038"/>
    <n v="240000"/>
    <n v="3158"/>
    <x v="0"/>
    <x v="1"/>
    <x v="0"/>
    <m/>
    <n v="5.1900000000000002E-2"/>
  </r>
  <r>
    <n v="779"/>
    <n v="20963"/>
    <x v="55"/>
    <x v="55"/>
    <n v="95"/>
    <n v="77"/>
    <x v="3"/>
    <n v="2"/>
    <s v=""/>
    <s v="5"/>
    <n v="1038"/>
    <n v="240000"/>
    <n v="2526"/>
    <x v="0"/>
    <x v="1"/>
    <x v="0"/>
    <m/>
    <n v="5.1900000000000002E-2"/>
  </r>
  <r>
    <n v="785"/>
    <n v="20957"/>
    <x v="99"/>
    <x v="99"/>
    <n v="80"/>
    <n v="68"/>
    <x v="0"/>
    <n v="2"/>
    <s v="Calle de Mario Moreno Cantinflas"/>
    <s v="3"/>
    <n v="1038"/>
    <n v="240000"/>
    <n v="3000"/>
    <x v="0"/>
    <x v="1"/>
    <x v="0"/>
    <m/>
    <n v="5.1900000000000002E-2"/>
  </r>
  <r>
    <n v="920"/>
    <n v="20822"/>
    <x v="99"/>
    <x v="99"/>
    <n v="94"/>
    <n v="68"/>
    <x v="0"/>
    <n v="2"/>
    <s v="Calle Calle Ferenc Puskas"/>
    <s v=""/>
    <n v="1038"/>
    <n v="240000"/>
    <n v="2553"/>
    <x v="0"/>
    <x v="1"/>
    <x v="2"/>
    <m/>
    <n v="5.1900000000000002E-2"/>
  </r>
  <r>
    <n v="1030"/>
    <n v="20712"/>
    <x v="99"/>
    <x v="99"/>
    <n v="84"/>
    <n v="61"/>
    <x v="0"/>
    <n v="2"/>
    <s v="Calle Alcalde Andrés Madrid Dávila"/>
    <s v="2"/>
    <n v="1038"/>
    <n v="240000"/>
    <n v="2857"/>
    <x v="0"/>
    <x v="1"/>
    <x v="0"/>
    <m/>
    <n v="5.1900000000000002E-2"/>
  </r>
  <r>
    <n v="1294"/>
    <n v="20448"/>
    <x v="20"/>
    <x v="20"/>
    <n v="98"/>
    <n v="78"/>
    <x v="3"/>
    <n v="2"/>
    <s v=""/>
    <s v="1"/>
    <n v="1038"/>
    <n v="240000"/>
    <n v="2449"/>
    <x v="0"/>
    <x v="1"/>
    <x v="0"/>
    <b v="1"/>
    <n v="5.1900000000000002E-2"/>
  </r>
  <r>
    <n v="1573"/>
    <n v="20169"/>
    <x v="42"/>
    <x v="42"/>
    <n v="85"/>
    <n v="80"/>
    <x v="0"/>
    <n v="1"/>
    <s v="Calle de Peñas Largas"/>
    <s v="3"/>
    <n v="1038"/>
    <n v="240000"/>
    <n v="2824"/>
    <x v="0"/>
    <x v="1"/>
    <x v="0"/>
    <m/>
    <n v="5.1900000000000002E-2"/>
  </r>
  <r>
    <n v="1606"/>
    <n v="20136"/>
    <x v="23"/>
    <x v="23"/>
    <n v="62"/>
    <n v="55"/>
    <x v="1"/>
    <n v="1"/>
    <s v="Avenida de las Suertes"/>
    <s v="5"/>
    <n v="1038"/>
    <n v="240000"/>
    <n v="3871"/>
    <x v="0"/>
    <x v="1"/>
    <x v="0"/>
    <m/>
    <n v="5.1900000000000002E-2"/>
  </r>
  <r>
    <n v="1898"/>
    <n v="19844"/>
    <x v="15"/>
    <x v="15"/>
    <n v="48"/>
    <n v="45"/>
    <x v="1"/>
    <n v="1"/>
    <s v="Calle de Marcelo Usera"/>
    <s v="2"/>
    <n v="1038"/>
    <n v="240000"/>
    <n v="5000"/>
    <x v="0"/>
    <x v="0"/>
    <x v="0"/>
    <m/>
    <n v="5.1900000000000002E-2"/>
  </r>
  <r>
    <n v="1949"/>
    <n v="19793"/>
    <x v="36"/>
    <x v="36"/>
    <n v="81"/>
    <n v="70"/>
    <x v="3"/>
    <n v="2"/>
    <s v="Calle ichaso"/>
    <s v=""/>
    <n v="1038"/>
    <n v="240000"/>
    <n v="2963"/>
    <x v="0"/>
    <x v="2"/>
    <x v="2"/>
    <m/>
    <n v="5.1900000000000002E-2"/>
  </r>
  <r>
    <n v="2044"/>
    <n v="19698"/>
    <x v="15"/>
    <x v="15"/>
    <n v="51"/>
    <n v="48"/>
    <x v="0"/>
    <n v="1"/>
    <s v="Calle de Marcelo Usera"/>
    <s v="2"/>
    <n v="1038"/>
    <n v="240000"/>
    <n v="4706"/>
    <x v="0"/>
    <x v="0"/>
    <x v="0"/>
    <m/>
    <n v="5.1900000000000002E-2"/>
  </r>
  <r>
    <n v="2089"/>
    <n v="19653"/>
    <x v="14"/>
    <x v="14"/>
    <n v="105"/>
    <n v="100"/>
    <x v="3"/>
    <n v="1"/>
    <s v="ISABELITA USERA"/>
    <s v="3"/>
    <n v="1038"/>
    <n v="240000"/>
    <n v="2286"/>
    <x v="0"/>
    <x v="1"/>
    <x v="0"/>
    <m/>
    <n v="5.1900000000000002E-2"/>
  </r>
  <r>
    <n v="2579"/>
    <n v="19163"/>
    <x v="69"/>
    <x v="69"/>
    <n v="73"/>
    <n v="68"/>
    <x v="0"/>
    <n v="1"/>
    <s v="Calle San Leopoldo"/>
    <s v="4"/>
    <n v="1038"/>
    <n v="240000"/>
    <n v="3288"/>
    <x v="0"/>
    <x v="0"/>
    <x v="0"/>
    <m/>
    <n v="5.1900000000000002E-2"/>
  </r>
  <r>
    <n v="2673"/>
    <n v="19069"/>
    <x v="30"/>
    <x v="30"/>
    <n v="140"/>
    <n v="120"/>
    <x v="0"/>
    <n v="1"/>
    <s v=""/>
    <s v="Bajo"/>
    <n v="1038"/>
    <n v="240000"/>
    <n v="1714"/>
    <x v="0"/>
    <x v="1"/>
    <x v="0"/>
    <b v="1"/>
    <n v="5.1900000000000002E-2"/>
  </r>
  <r>
    <n v="3705"/>
    <n v="18037"/>
    <x v="30"/>
    <x v="30"/>
    <n v="120"/>
    <n v="109"/>
    <x v="2"/>
    <n v="1"/>
    <s v="Urb. Almenara"/>
    <s v="Bajo"/>
    <n v="1038"/>
    <n v="240000"/>
    <n v="2000"/>
    <x v="0"/>
    <x v="0"/>
    <x v="1"/>
    <m/>
    <n v="5.1900000000000002E-2"/>
  </r>
  <r>
    <n v="3716"/>
    <n v="18026"/>
    <x v="50"/>
    <x v="50"/>
    <n v="66"/>
    <n v="62"/>
    <x v="3"/>
    <n v="1"/>
    <s v="Calle de las Matas"/>
    <s v="2"/>
    <n v="1038"/>
    <n v="240000"/>
    <n v="3636"/>
    <x v="1"/>
    <x v="0"/>
    <x v="0"/>
    <m/>
    <n v="5.1900000000000002E-2"/>
  </r>
  <r>
    <n v="4504"/>
    <n v="17238"/>
    <x v="88"/>
    <x v="88"/>
    <n v="60"/>
    <n v="40"/>
    <x v="1"/>
    <n v="1"/>
    <s v="Calle de Valderribas"/>
    <s v="Bajo"/>
    <n v="1038"/>
    <n v="240000"/>
    <n v="4000"/>
    <x v="0"/>
    <x v="1"/>
    <x v="0"/>
    <b v="1"/>
    <n v="5.1900000000000002E-2"/>
  </r>
  <r>
    <n v="5061"/>
    <n v="16681"/>
    <x v="8"/>
    <x v="8"/>
    <n v="108"/>
    <n v="100"/>
    <x v="3"/>
    <n v="2"/>
    <s v="Calle de la Maquinilla"/>
    <s v="3"/>
    <n v="1038"/>
    <n v="240000"/>
    <n v="2222"/>
    <x v="0"/>
    <x v="0"/>
    <x v="2"/>
    <m/>
    <n v="5.1900000000000002E-2"/>
  </r>
  <r>
    <n v="5122"/>
    <n v="16620"/>
    <x v="25"/>
    <x v="25"/>
    <n v="115"/>
    <n v="85"/>
    <x v="3"/>
    <n v="1"/>
    <s v="Avenida de Entrevías"/>
    <s v="2"/>
    <n v="1038"/>
    <n v="240000"/>
    <n v="2087"/>
    <x v="0"/>
    <x v="0"/>
    <x v="0"/>
    <m/>
    <n v="5.1900000000000002E-2"/>
  </r>
  <r>
    <n v="6163"/>
    <n v="15579"/>
    <x v="43"/>
    <x v="43"/>
    <n v="113"/>
    <n v="77"/>
    <x v="3"/>
    <n v="1"/>
    <s v="Calle Rafael Finat"/>
    <s v="6"/>
    <n v="1038"/>
    <n v="240000"/>
    <n v="2124"/>
    <x v="0"/>
    <x v="1"/>
    <x v="0"/>
    <m/>
    <n v="5.1900000000000002E-2"/>
  </r>
  <r>
    <n v="6258"/>
    <n v="15484"/>
    <x v="46"/>
    <x v="46"/>
    <n v="200"/>
    <n v="177"/>
    <x v="5"/>
    <n v="2"/>
    <s v="Calle Athos"/>
    <s v="1"/>
    <n v="1038"/>
    <n v="240000"/>
    <n v="1200"/>
    <x v="0"/>
    <x v="0"/>
    <x v="0"/>
    <m/>
    <n v="5.1900000000000002E-2"/>
  </r>
  <r>
    <n v="6265"/>
    <n v="15477"/>
    <x v="45"/>
    <x v="45"/>
    <n v="98"/>
    <n v="79"/>
    <x v="0"/>
    <n v="1"/>
    <s v="Calle Los Yebenes"/>
    <s v="2"/>
    <n v="1038"/>
    <n v="240000"/>
    <n v="2449"/>
    <x v="0"/>
    <x v="1"/>
    <x v="0"/>
    <b v="1"/>
    <n v="5.1900000000000002E-2"/>
  </r>
  <r>
    <n v="6307"/>
    <n v="15435"/>
    <x v="16"/>
    <x v="16"/>
    <n v="90"/>
    <n v="80"/>
    <x v="3"/>
    <n v="2"/>
    <s v="Calle de Escalonilla"/>
    <s v="Bajo"/>
    <n v="1038"/>
    <n v="240000"/>
    <n v="2667"/>
    <x v="0"/>
    <x v="1"/>
    <x v="0"/>
    <m/>
    <n v="5.1900000000000002E-2"/>
  </r>
  <r>
    <n v="6338"/>
    <n v="15404"/>
    <x v="29"/>
    <x v="29"/>
    <n v="128"/>
    <n v="120"/>
    <x v="3"/>
    <n v="2"/>
    <s v=""/>
    <s v="2"/>
    <n v="1038"/>
    <n v="240000"/>
    <n v="1875"/>
    <x v="1"/>
    <x v="0"/>
    <x v="0"/>
    <m/>
    <n v="5.1900000000000002E-2"/>
  </r>
  <r>
    <n v="7318"/>
    <n v="14424"/>
    <x v="100"/>
    <x v="100"/>
    <n v="88"/>
    <n v="80"/>
    <x v="3"/>
    <n v="1"/>
    <s v="Calle Santa Comba"/>
    <s v="1"/>
    <n v="1038"/>
    <n v="240000"/>
    <n v="2727"/>
    <x v="0"/>
    <x v="1"/>
    <x v="0"/>
    <m/>
    <n v="5.1900000000000002E-2"/>
  </r>
  <r>
    <n v="7369"/>
    <n v="14373"/>
    <x v="62"/>
    <x v="62"/>
    <n v="54"/>
    <n v="45"/>
    <x v="0"/>
    <n v="1"/>
    <s v=""/>
    <s v="Bajo"/>
    <n v="1038"/>
    <n v="240000"/>
    <n v="4444"/>
    <x v="0"/>
    <x v="1"/>
    <x v="2"/>
    <m/>
    <n v="5.1900000000000002E-2"/>
  </r>
  <r>
    <n v="7814"/>
    <n v="13928"/>
    <x v="78"/>
    <x v="78"/>
    <n v="85"/>
    <n v="80"/>
    <x v="3"/>
    <n v="1"/>
    <s v="Calle de Valderrodrigo"/>
    <s v="2"/>
    <n v="1038"/>
    <n v="240000"/>
    <n v="2824"/>
    <x v="0"/>
    <x v="1"/>
    <x v="0"/>
    <m/>
    <n v="5.1900000000000002E-2"/>
  </r>
  <r>
    <n v="8107"/>
    <n v="13635"/>
    <x v="100"/>
    <x v="100"/>
    <n v="88"/>
    <n v="80"/>
    <x v="3"/>
    <n v="1"/>
    <s v="Calle Santa Comba"/>
    <s v="1"/>
    <n v="1038"/>
    <n v="240000"/>
    <n v="2727"/>
    <x v="0"/>
    <x v="1"/>
    <x v="0"/>
    <m/>
    <n v="5.1900000000000002E-2"/>
  </r>
  <r>
    <n v="8383"/>
    <n v="13359"/>
    <x v="89"/>
    <x v="89"/>
    <n v="53"/>
    <n v="45"/>
    <x v="1"/>
    <n v="1"/>
    <s v="Calle Buitrago del Lozoya"/>
    <s v="3"/>
    <n v="1038"/>
    <n v="240000"/>
    <n v="4528"/>
    <x v="0"/>
    <x v="1"/>
    <x v="0"/>
    <m/>
    <n v="5.1900000000000002E-2"/>
  </r>
  <r>
    <n v="8408"/>
    <n v="13334"/>
    <x v="59"/>
    <x v="59"/>
    <n v="80"/>
    <n v="72"/>
    <x v="3"/>
    <n v="1"/>
    <s v=""/>
    <s v="1"/>
    <n v="1038"/>
    <n v="240000"/>
    <n v="3000"/>
    <x v="1"/>
    <x v="1"/>
    <x v="0"/>
    <b v="1"/>
    <n v="5.1900000000000002E-2"/>
  </r>
  <r>
    <n v="8462"/>
    <n v="13280"/>
    <x v="59"/>
    <x v="59"/>
    <n v="59"/>
    <n v="55"/>
    <x v="0"/>
    <n v="1"/>
    <s v=""/>
    <s v=""/>
    <n v="1038"/>
    <n v="240000"/>
    <n v="4068"/>
    <x v="0"/>
    <x v="1"/>
    <x v="2"/>
    <m/>
    <n v="5.1900000000000002E-2"/>
  </r>
  <r>
    <n v="8485"/>
    <n v="13257"/>
    <x v="89"/>
    <x v="89"/>
    <n v="73"/>
    <n v="69"/>
    <x v="3"/>
    <n v="1"/>
    <s v="Calle de las Islas Marshall"/>
    <s v="1"/>
    <n v="1038"/>
    <n v="240000"/>
    <n v="3288"/>
    <x v="0"/>
    <x v="1"/>
    <x v="0"/>
    <m/>
    <n v="5.1900000000000002E-2"/>
  </r>
  <r>
    <n v="9035"/>
    <n v="12707"/>
    <x v="89"/>
    <x v="89"/>
    <n v="53"/>
    <n v="52"/>
    <x v="1"/>
    <n v="1"/>
    <s v="Calle Buitrago del Lozoya"/>
    <s v="3"/>
    <n v="1038"/>
    <n v="240000"/>
    <n v="4528"/>
    <x v="0"/>
    <x v="1"/>
    <x v="0"/>
    <m/>
    <n v="5.1900000000000002E-2"/>
  </r>
  <r>
    <n v="9120"/>
    <n v="12622"/>
    <x v="89"/>
    <x v="89"/>
    <n v="75"/>
    <n v="67"/>
    <x v="3"/>
    <n v="1"/>
    <s v="Camino de Ganapanes"/>
    <s v="1"/>
    <n v="1038"/>
    <n v="240000"/>
    <n v="3200"/>
    <x v="1"/>
    <x v="1"/>
    <x v="0"/>
    <m/>
    <n v="5.1900000000000002E-2"/>
  </r>
  <r>
    <n v="9228"/>
    <n v="12514"/>
    <x v="65"/>
    <x v="65"/>
    <n v="90"/>
    <n v="83"/>
    <x v="0"/>
    <n v="1"/>
    <s v="Calle ISLA GRACIOSA"/>
    <s v="5"/>
    <n v="1038"/>
    <n v="240000"/>
    <n v="2667"/>
    <x v="0"/>
    <x v="1"/>
    <x v="0"/>
    <b v="1"/>
    <n v="5.1900000000000002E-2"/>
  </r>
  <r>
    <n v="9406"/>
    <n v="12336"/>
    <x v="65"/>
    <x v="65"/>
    <n v="82"/>
    <n v="66"/>
    <x v="3"/>
    <n v="1"/>
    <s v="Calle de la Isla de Java"/>
    <s v="5"/>
    <n v="1038"/>
    <n v="240000"/>
    <n v="2927"/>
    <x v="0"/>
    <x v="0"/>
    <x v="0"/>
    <m/>
    <n v="5.1900000000000002E-2"/>
  </r>
  <r>
    <n v="10149"/>
    <n v="11593"/>
    <x v="97"/>
    <x v="97"/>
    <n v="80"/>
    <n v="73"/>
    <x v="1"/>
    <n v="1"/>
    <s v="Avenida de Manoteras"/>
    <s v="4"/>
    <n v="1038"/>
    <n v="240000"/>
    <n v="3000"/>
    <x v="0"/>
    <x v="1"/>
    <x v="0"/>
    <m/>
    <n v="5.1900000000000002E-2"/>
  </r>
  <r>
    <n v="10193"/>
    <n v="11549"/>
    <x v="47"/>
    <x v="47"/>
    <n v="87"/>
    <n v="77"/>
    <x v="3"/>
    <n v="2"/>
    <s v="Calle Santa Susana"/>
    <s v="3"/>
    <n v="1038"/>
    <n v="240000"/>
    <n v="2759"/>
    <x v="1"/>
    <x v="1"/>
    <x v="0"/>
    <m/>
    <n v="5.1900000000000002E-2"/>
  </r>
  <r>
    <n v="10207"/>
    <n v="11535"/>
    <x v="47"/>
    <x v="47"/>
    <n v="85"/>
    <n v="82"/>
    <x v="3"/>
    <n v="1"/>
    <s v="Calle Francisco Palomo, Madrid"/>
    <s v="3"/>
    <n v="1038"/>
    <n v="240000"/>
    <n v="2824"/>
    <x v="0"/>
    <x v="1"/>
    <x v="0"/>
    <b v="1"/>
    <n v="5.1900000000000002E-2"/>
  </r>
  <r>
    <n v="10273"/>
    <n v="11469"/>
    <x v="84"/>
    <x v="84"/>
    <n v="90"/>
    <n v="82"/>
    <x v="0"/>
    <n v="1"/>
    <s v="Calle de Somontín"/>
    <s v="4"/>
    <n v="1038"/>
    <n v="240000"/>
    <n v="2667"/>
    <x v="0"/>
    <x v="1"/>
    <x v="0"/>
    <m/>
    <n v="5.1900000000000002E-2"/>
  </r>
  <r>
    <n v="12196"/>
    <n v="9546"/>
    <x v="79"/>
    <x v="79"/>
    <n v="40"/>
    <n v="37"/>
    <x v="0"/>
    <n v="1"/>
    <s v="Plaza de Olavide"/>
    <s v="6"/>
    <n v="1038"/>
    <n v="240000"/>
    <n v="6000"/>
    <x v="1"/>
    <x v="1"/>
    <x v="1"/>
    <m/>
    <n v="5.1900000000000002E-2"/>
  </r>
  <r>
    <n v="12920"/>
    <n v="8822"/>
    <x v="71"/>
    <x v="71"/>
    <n v="55"/>
    <n v="50"/>
    <x v="0"/>
    <n v="1"/>
    <s v="Calle del Marqués de Pico Velasco"/>
    <s v="1"/>
    <n v="1038"/>
    <n v="240000"/>
    <n v="4364"/>
    <x v="1"/>
    <x v="0"/>
    <x v="0"/>
    <m/>
    <n v="5.1900000000000002E-2"/>
  </r>
  <r>
    <n v="13060"/>
    <n v="8682"/>
    <x v="94"/>
    <x v="94"/>
    <n v="75"/>
    <n v="65"/>
    <x v="3"/>
    <n v="1"/>
    <s v="Calle Virgen del Espino"/>
    <s v="4"/>
    <n v="1038"/>
    <n v="240000"/>
    <n v="3200"/>
    <x v="0"/>
    <x v="1"/>
    <x v="0"/>
    <b v="1"/>
    <n v="5.1900000000000002E-2"/>
  </r>
  <r>
    <n v="13126"/>
    <n v="8616"/>
    <x v="71"/>
    <x v="71"/>
    <n v="95"/>
    <n v="77"/>
    <x v="4"/>
    <n v="2"/>
    <s v="VIRGEN DE LA PROVIDENCIA"/>
    <s v="2"/>
    <n v="1038"/>
    <n v="240000"/>
    <n v="2526"/>
    <x v="0"/>
    <x v="1"/>
    <x v="0"/>
    <m/>
    <n v="5.1900000000000002E-2"/>
  </r>
  <r>
    <n v="13203"/>
    <n v="8539"/>
    <x v="34"/>
    <x v="34"/>
    <n v="78"/>
    <n v="70"/>
    <x v="3"/>
    <n v="2"/>
    <s v="Calle de Emilio Ferrari"/>
    <s v="4"/>
    <n v="1038"/>
    <n v="240000"/>
    <n v="3077"/>
    <x v="0"/>
    <x v="0"/>
    <x v="1"/>
    <m/>
    <n v="5.1900000000000002E-2"/>
  </r>
  <r>
    <n v="13266"/>
    <n v="8476"/>
    <x v="119"/>
    <x v="119"/>
    <n v="44"/>
    <n v="40"/>
    <x v="2"/>
    <n v="1"/>
    <s v="Calle de Asura"/>
    <s v="5"/>
    <n v="1038"/>
    <n v="240000"/>
    <n v="5455"/>
    <x v="0"/>
    <x v="1"/>
    <x v="0"/>
    <b v="1"/>
    <n v="5.1900000000000002E-2"/>
  </r>
  <r>
    <n v="13431"/>
    <n v="8311"/>
    <x v="64"/>
    <x v="64"/>
    <n v="81"/>
    <n v="74"/>
    <x v="3"/>
    <n v="1"/>
    <s v="FRANCISCO HUESCA"/>
    <s v="Entreplanta exterior"/>
    <n v="1038"/>
    <n v="240000"/>
    <n v="2963"/>
    <x v="0"/>
    <x v="0"/>
    <x v="0"/>
    <m/>
    <n v="5.1900000000000002E-2"/>
  </r>
  <r>
    <n v="13488"/>
    <n v="8254"/>
    <x v="71"/>
    <x v="71"/>
    <n v="81"/>
    <n v="74"/>
    <x v="0"/>
    <n v="1"/>
    <s v="Avenida Donostiarra"/>
    <s v="5"/>
    <n v="1038"/>
    <n v="240000"/>
    <n v="2963"/>
    <x v="1"/>
    <x v="1"/>
    <x v="0"/>
    <b v="1"/>
    <n v="5.1900000000000002E-2"/>
  </r>
  <r>
    <n v="13549"/>
    <n v="8193"/>
    <x v="64"/>
    <x v="64"/>
    <n v="86"/>
    <n v="80"/>
    <x v="3"/>
    <n v="1"/>
    <s v="Calle de San Emilio"/>
    <s v="3"/>
    <n v="1038"/>
    <n v="240000"/>
    <n v="2791"/>
    <x v="0"/>
    <x v="1"/>
    <x v="0"/>
    <m/>
    <n v="5.1900000000000002E-2"/>
  </r>
  <r>
    <n v="13558"/>
    <n v="8184"/>
    <x v="94"/>
    <x v="94"/>
    <n v="122"/>
    <n v="108"/>
    <x v="3"/>
    <n v="3"/>
    <s v="Calle Antonio Calvo"/>
    <s v="3"/>
    <n v="1038"/>
    <n v="240000"/>
    <n v="1967"/>
    <x v="1"/>
    <x v="0"/>
    <x v="0"/>
    <m/>
    <n v="5.1900000000000002E-2"/>
  </r>
  <r>
    <n v="15860"/>
    <n v="5882"/>
    <x v="10"/>
    <x v="10"/>
    <n v="133"/>
    <n v="97"/>
    <x v="6"/>
    <n v="1"/>
    <s v="Calle Bandera"/>
    <s v=""/>
    <n v="1038"/>
    <n v="240000"/>
    <n v="1805"/>
    <x v="0"/>
    <x v="2"/>
    <x v="2"/>
    <m/>
    <n v="5.1900000000000002E-2"/>
  </r>
  <r>
    <n v="16053"/>
    <n v="5689"/>
    <x v="22"/>
    <x v="22"/>
    <n v="115"/>
    <n v="102"/>
    <x v="3"/>
    <n v="1"/>
    <s v="Calle del General Ricardos"/>
    <s v="5"/>
    <n v="1038"/>
    <n v="240000"/>
    <n v="2087"/>
    <x v="0"/>
    <x v="1"/>
    <x v="0"/>
    <m/>
    <n v="5.1900000000000002E-2"/>
  </r>
  <r>
    <n v="16192"/>
    <n v="5550"/>
    <x v="22"/>
    <x v="22"/>
    <n v="77"/>
    <n v="63"/>
    <x v="0"/>
    <n v="1"/>
    <s v="Calle Juana Urosa"/>
    <s v="3"/>
    <n v="1038"/>
    <n v="240000"/>
    <n v="3117"/>
    <x v="0"/>
    <x v="1"/>
    <x v="0"/>
    <b v="1"/>
    <n v="5.1900000000000002E-2"/>
  </r>
  <r>
    <n v="16466"/>
    <n v="5276"/>
    <x v="39"/>
    <x v="39"/>
    <n v="78"/>
    <n v="42"/>
    <x v="1"/>
    <n v="1"/>
    <s v="Calle Alejandro Sánchez"/>
    <s v="3"/>
    <n v="1038"/>
    <n v="240000"/>
    <n v="3077"/>
    <x v="0"/>
    <x v="1"/>
    <x v="0"/>
    <m/>
    <n v="5.1900000000000002E-2"/>
  </r>
  <r>
    <n v="16536"/>
    <n v="5206"/>
    <x v="22"/>
    <x v="22"/>
    <n v="115"/>
    <n v="102"/>
    <x v="3"/>
    <n v="1"/>
    <s v="Calle del General Ricardos"/>
    <s v="2"/>
    <n v="1038"/>
    <n v="240000"/>
    <n v="2087"/>
    <x v="0"/>
    <x v="1"/>
    <x v="0"/>
    <m/>
    <n v="5.1900000000000002E-2"/>
  </r>
  <r>
    <n v="16583"/>
    <n v="5159"/>
    <x v="10"/>
    <x v="10"/>
    <n v="74"/>
    <n v="68"/>
    <x v="0"/>
    <n v="1"/>
    <s v="Calle General Ricardos"/>
    <s v="5"/>
    <n v="1038"/>
    <n v="240000"/>
    <n v="3243"/>
    <x v="0"/>
    <x v="1"/>
    <x v="0"/>
    <m/>
    <n v="5.1900000000000002E-2"/>
  </r>
  <r>
    <n v="17384"/>
    <n v="4358"/>
    <x v="44"/>
    <x v="44"/>
    <n v="70"/>
    <n v="65"/>
    <x v="1"/>
    <n v="1"/>
    <s v=""/>
    <s v="5"/>
    <n v="1038"/>
    <n v="240000"/>
    <n v="3429"/>
    <x v="0"/>
    <x v="0"/>
    <x v="0"/>
    <m/>
    <n v="5.1900000000000002E-2"/>
  </r>
  <r>
    <n v="17403"/>
    <n v="4339"/>
    <x v="44"/>
    <x v="44"/>
    <n v="40"/>
    <n v="38"/>
    <x v="1"/>
    <n v="1"/>
    <s v=""/>
    <s v="2"/>
    <n v="1038"/>
    <n v="240000"/>
    <n v="6000"/>
    <x v="0"/>
    <x v="0"/>
    <x v="0"/>
    <m/>
    <n v="5.1900000000000002E-2"/>
  </r>
  <r>
    <n v="17963"/>
    <n v="3779"/>
    <x v="103"/>
    <x v="103"/>
    <n v="52"/>
    <n v="39"/>
    <x v="0"/>
    <n v="1"/>
    <s v="Bolsa"/>
    <s v="Sótano exterior"/>
    <n v="1038"/>
    <n v="240000"/>
    <n v="4615"/>
    <x v="0"/>
    <x v="0"/>
    <x v="0"/>
    <m/>
    <n v="5.1900000000000002E-2"/>
  </r>
  <r>
    <n v="18567"/>
    <n v="3175"/>
    <x v="103"/>
    <x v="103"/>
    <n v="96"/>
    <n v="90"/>
    <x v="1"/>
    <n v="1"/>
    <s v="Calle de la Bolsa"/>
    <s v="Bajo"/>
    <n v="1038"/>
    <n v="240000"/>
    <n v="2500"/>
    <x v="0"/>
    <x v="1"/>
    <x v="2"/>
    <m/>
    <n v="5.1900000000000002E-2"/>
  </r>
  <r>
    <n v="18605"/>
    <n v="3137"/>
    <x v="38"/>
    <x v="38"/>
    <n v="55"/>
    <n v="45"/>
    <x v="0"/>
    <n v="1"/>
    <s v="Calle de los Cabestreros"/>
    <s v="Bajo"/>
    <n v="1038"/>
    <n v="240000"/>
    <n v="4364"/>
    <x v="0"/>
    <x v="0"/>
    <x v="1"/>
    <m/>
    <n v="5.1900000000000002E-2"/>
  </r>
  <r>
    <n v="19185"/>
    <n v="2557"/>
    <x v="104"/>
    <x v="104"/>
    <n v="55"/>
    <n v="50"/>
    <x v="0"/>
    <n v="1"/>
    <s v=""/>
    <s v="1"/>
    <n v="1038"/>
    <n v="240000"/>
    <n v="4364"/>
    <x v="1"/>
    <x v="0"/>
    <x v="0"/>
    <m/>
    <n v="5.1900000000000002E-2"/>
  </r>
  <r>
    <n v="19485"/>
    <n v="2257"/>
    <x v="104"/>
    <x v="104"/>
    <n v="73"/>
    <n v="68"/>
    <x v="3"/>
    <n v="1"/>
    <s v=""/>
    <s v="Bajo"/>
    <n v="1038"/>
    <n v="240000"/>
    <n v="3288"/>
    <x v="0"/>
    <x v="0"/>
    <x v="0"/>
    <m/>
    <n v="5.1900000000000002E-2"/>
  </r>
  <r>
    <n v="20587"/>
    <n v="1155"/>
    <x v="68"/>
    <x v="68"/>
    <n v="95"/>
    <n v="80"/>
    <x v="2"/>
    <n v="1"/>
    <s v="Calle de Ercilla"/>
    <s v="Bajo"/>
    <n v="1038"/>
    <n v="240000"/>
    <n v="2526"/>
    <x v="0"/>
    <x v="0"/>
    <x v="0"/>
    <m/>
    <n v="5.1900000000000002E-2"/>
  </r>
  <r>
    <n v="21220"/>
    <n v="522"/>
    <x v="37"/>
    <x v="37"/>
    <n v="111"/>
    <n v="88"/>
    <x v="4"/>
    <n v="2"/>
    <s v="Avenida de los rosales"/>
    <s v="4"/>
    <n v="1038"/>
    <n v="240000"/>
    <n v="2162"/>
    <x v="0"/>
    <x v="1"/>
    <x v="0"/>
    <m/>
    <n v="5.1900000000000002E-2"/>
  </r>
  <r>
    <n v="21501"/>
    <n v="241"/>
    <x v="48"/>
    <x v="48"/>
    <n v="146"/>
    <n v="141"/>
    <x v="7"/>
    <n v="2"/>
    <s v="Calle de Villagarcía"/>
    <s v="4"/>
    <n v="1038"/>
    <n v="240000"/>
    <n v="1644"/>
    <x v="1"/>
    <x v="1"/>
    <x v="0"/>
    <m/>
    <n v="5.1900000000000002E-2"/>
  </r>
  <r>
    <n v="1871"/>
    <n v="19871"/>
    <x v="49"/>
    <x v="49"/>
    <n v="120"/>
    <n v="110"/>
    <x v="3"/>
    <n v="2"/>
    <s v="Calle DE LA SILVINA"/>
    <s v="1"/>
    <n v="1044"/>
    <n v="242000"/>
    <n v="2017"/>
    <x v="0"/>
    <x v="1"/>
    <x v="0"/>
    <m/>
    <n v="5.1768595041322314E-2"/>
  </r>
  <r>
    <n v="1984"/>
    <n v="19758"/>
    <x v="49"/>
    <x v="49"/>
    <n v="120"/>
    <n v="100"/>
    <x v="3"/>
    <n v="2"/>
    <s v="Calle de La Silvina"/>
    <s v="1"/>
    <n v="1044"/>
    <n v="242000"/>
    <n v="2017"/>
    <x v="0"/>
    <x v="1"/>
    <x v="0"/>
    <m/>
    <n v="5.1768595041322314E-2"/>
  </r>
  <r>
    <n v="5432"/>
    <n v="16310"/>
    <x v="9"/>
    <x v="9"/>
    <n v="122"/>
    <n v="73"/>
    <x v="0"/>
    <n v="1"/>
    <s v=""/>
    <s v="2"/>
    <n v="1044"/>
    <n v="242000"/>
    <n v="1984"/>
    <x v="0"/>
    <x v="1"/>
    <x v="0"/>
    <b v="1"/>
    <n v="5.1768595041322314E-2"/>
  </r>
  <r>
    <n v="21067"/>
    <n v="675"/>
    <x v="68"/>
    <x v="68"/>
    <n v="64"/>
    <n v="47"/>
    <x v="1"/>
    <n v="1"/>
    <s v="Calle del Laurel"/>
    <s v="3"/>
    <n v="1044"/>
    <n v="242100"/>
    <n v="3783"/>
    <x v="0"/>
    <x v="1"/>
    <x v="0"/>
    <b v="1"/>
    <n v="5.1747211895910777E-2"/>
  </r>
  <r>
    <n v="1185"/>
    <n v="20557"/>
    <x v="99"/>
    <x v="99"/>
    <n v="116"/>
    <n v="82"/>
    <x v="3"/>
    <n v="2"/>
    <s v="Calle José Escobar y Saliente "/>
    <s v="1"/>
    <n v="1045"/>
    <n v="242413"/>
    <n v="2090"/>
    <x v="0"/>
    <x v="1"/>
    <x v="0"/>
    <m/>
    <n v="5.1729898974064922E-2"/>
  </r>
  <r>
    <n v="21251"/>
    <n v="491"/>
    <x v="99"/>
    <x v="99"/>
    <n v="116"/>
    <n v="82"/>
    <x v="3"/>
    <n v="2"/>
    <s v="Calle José Escobar y Saliente "/>
    <s v="2"/>
    <n v="1045"/>
    <n v="242413"/>
    <n v="2061"/>
    <x v="0"/>
    <x v="1"/>
    <x v="0"/>
    <m/>
    <n v="5.1729898974064922E-2"/>
  </r>
  <r>
    <n v="855"/>
    <n v="20887"/>
    <x v="99"/>
    <x v="99"/>
    <n v="100"/>
    <n v="76"/>
    <x v="3"/>
    <n v="2"/>
    <s v=""/>
    <s v="5"/>
    <n v="1047"/>
    <n v="243000"/>
    <n v="2430"/>
    <x v="0"/>
    <x v="1"/>
    <x v="0"/>
    <m/>
    <n v="5.1703703703703703E-2"/>
  </r>
  <r>
    <n v="1399"/>
    <n v="20343"/>
    <x v="23"/>
    <x v="23"/>
    <n v="77"/>
    <n v="65"/>
    <x v="0"/>
    <n v="1"/>
    <s v="Calle de Villamayor de Santiago"/>
    <s v="3"/>
    <n v="1047"/>
    <n v="243000"/>
    <n v="3156"/>
    <x v="0"/>
    <x v="1"/>
    <x v="0"/>
    <b v="1"/>
    <n v="5.1703703703703703E-2"/>
  </r>
  <r>
    <n v="5293"/>
    <n v="16449"/>
    <x v="2"/>
    <x v="2"/>
    <n v="120"/>
    <n v="60"/>
    <x v="0"/>
    <n v="1"/>
    <s v="Calle Eduardo Requenas"/>
    <s v="3"/>
    <n v="1047"/>
    <n v="243000"/>
    <n v="2025"/>
    <x v="0"/>
    <x v="1"/>
    <x v="0"/>
    <m/>
    <n v="5.1703703703703703E-2"/>
  </r>
  <r>
    <n v="15938"/>
    <n v="5804"/>
    <x v="17"/>
    <x v="17"/>
    <n v="85"/>
    <n v="60"/>
    <x v="0"/>
    <n v="1"/>
    <s v="Calle Francisco Lizcano"/>
    <s v="3"/>
    <n v="1047"/>
    <n v="243000"/>
    <n v="2859"/>
    <x v="0"/>
    <x v="1"/>
    <x v="0"/>
    <m/>
    <n v="5.1703703703703703E-2"/>
  </r>
  <r>
    <n v="20860"/>
    <n v="882"/>
    <x v="53"/>
    <x v="53"/>
    <n v="75"/>
    <n v="68"/>
    <x v="0"/>
    <n v="1"/>
    <s v="Calle de Torres Miranda"/>
    <s v="6"/>
    <n v="1047"/>
    <n v="243000"/>
    <n v="3240"/>
    <x v="0"/>
    <x v="1"/>
    <x v="0"/>
    <b v="1"/>
    <n v="5.1703703703703703E-2"/>
  </r>
  <r>
    <n v="20906"/>
    <n v="836"/>
    <x v="53"/>
    <x v="53"/>
    <n v="75"/>
    <n v="68"/>
    <x v="0"/>
    <n v="1"/>
    <s v="Calle de Torres Miranda"/>
    <s v="6"/>
    <n v="1047"/>
    <n v="243000"/>
    <n v="3240"/>
    <x v="0"/>
    <x v="1"/>
    <x v="0"/>
    <b v="1"/>
    <n v="5.1703703703703703E-2"/>
  </r>
  <r>
    <n v="1450"/>
    <n v="20292"/>
    <x v="23"/>
    <x v="23"/>
    <n v="60"/>
    <n v="40"/>
    <x v="1"/>
    <n v="1"/>
    <s v="Calle de la Pueblanueva"/>
    <s v="4"/>
    <n v="1050"/>
    <n v="244000"/>
    <n v="4067"/>
    <x v="0"/>
    <x v="1"/>
    <x v="0"/>
    <m/>
    <n v="5.1639344262295085E-2"/>
  </r>
  <r>
    <n v="6236"/>
    <n v="15506"/>
    <x v="16"/>
    <x v="16"/>
    <n v="87"/>
    <n v="80"/>
    <x v="0"/>
    <n v="1"/>
    <s v="Calle de Pablo Sarasate"/>
    <s v="3"/>
    <n v="1050"/>
    <n v="244000"/>
    <n v="2805"/>
    <x v="0"/>
    <x v="1"/>
    <x v="0"/>
    <m/>
    <n v="5.1639344262295085E-2"/>
  </r>
  <r>
    <n v="13821"/>
    <n v="7921"/>
    <x v="4"/>
    <x v="4"/>
    <n v="91"/>
    <n v="70"/>
    <x v="3"/>
    <n v="2"/>
    <s v=""/>
    <s v="1"/>
    <n v="1050"/>
    <n v="244000"/>
    <n v="2681"/>
    <x v="1"/>
    <x v="1"/>
    <x v="2"/>
    <m/>
    <n v="5.1639344262295085E-2"/>
  </r>
  <r>
    <n v="6550"/>
    <n v="15192"/>
    <x v="16"/>
    <x v="16"/>
    <n v="75"/>
    <n v="66"/>
    <x v="3"/>
    <n v="1"/>
    <s v="Calle San Rufo"/>
    <s v="5"/>
    <n v="1051"/>
    <n v="244500"/>
    <n v="3260"/>
    <x v="1"/>
    <x v="1"/>
    <x v="0"/>
    <m/>
    <n v="5.1582822085889574E-2"/>
  </r>
  <r>
    <n v="20475"/>
    <n v="1267"/>
    <x v="31"/>
    <x v="31"/>
    <n v="66"/>
    <n v="56"/>
    <x v="0"/>
    <n v="1"/>
    <s v="Embajadores"/>
    <s v="2"/>
    <n v="1052"/>
    <n v="244900"/>
    <n v="3711"/>
    <x v="0"/>
    <x v="0"/>
    <x v="0"/>
    <m/>
    <n v="5.1547570436913027E-2"/>
  </r>
  <r>
    <n v="21349"/>
    <n v="393"/>
    <x v="0"/>
    <x v="0"/>
    <n v="105"/>
    <n v="85"/>
    <x v="3"/>
    <n v="2"/>
    <s v=""/>
    <s v="5"/>
    <n v="1052"/>
    <n v="244900"/>
    <n v="2380"/>
    <x v="0"/>
    <x v="1"/>
    <x v="0"/>
    <m/>
    <n v="5.1547570436913027E-2"/>
  </r>
  <r>
    <n v="476"/>
    <n v="21266"/>
    <x v="18"/>
    <x v="18"/>
    <n v="101"/>
    <n v="80"/>
    <x v="0"/>
    <n v="2"/>
    <s v="Calle Salsipuedes"/>
    <s v="Bajo"/>
    <n v="1052"/>
    <n v="245000"/>
    <n v="2426"/>
    <x v="0"/>
    <x v="1"/>
    <x v="0"/>
    <b v="1"/>
    <n v="5.1526530612244895E-2"/>
  </r>
  <r>
    <n v="843"/>
    <n v="20899"/>
    <x v="99"/>
    <x v="99"/>
    <n v="87"/>
    <n v="75"/>
    <x v="0"/>
    <n v="2"/>
    <s v="Calle Teodoro Anasagasti y Algán "/>
    <s v="3"/>
    <n v="1052"/>
    <n v="245000"/>
    <n v="2816"/>
    <x v="0"/>
    <x v="1"/>
    <x v="0"/>
    <m/>
    <n v="5.1526530612244895E-2"/>
  </r>
  <r>
    <n v="1700"/>
    <n v="20042"/>
    <x v="23"/>
    <x v="23"/>
    <n v="95"/>
    <n v="60"/>
    <x v="0"/>
    <n v="2"/>
    <s v="Calle del Barranco del Novillo"/>
    <s v="4"/>
    <n v="1052"/>
    <n v="245000"/>
    <n v="2579"/>
    <x v="0"/>
    <x v="1"/>
    <x v="0"/>
    <m/>
    <n v="5.1526530612244895E-2"/>
  </r>
  <r>
    <n v="1833"/>
    <n v="19909"/>
    <x v="3"/>
    <x v="3"/>
    <n v="89"/>
    <n v="80"/>
    <x v="3"/>
    <n v="2"/>
    <s v="Calle Fuentespina"/>
    <s v="3"/>
    <n v="1052"/>
    <n v="245000"/>
    <n v="2753"/>
    <x v="0"/>
    <x v="1"/>
    <x v="0"/>
    <b v="1"/>
    <n v="5.1526530612244895E-2"/>
  </r>
  <r>
    <n v="1862"/>
    <n v="19880"/>
    <x v="35"/>
    <x v="35"/>
    <n v="119"/>
    <n v="85"/>
    <x v="3"/>
    <n v="2"/>
    <s v="Calle de Ricardo Beltrán y Rózpide"/>
    <s v="1"/>
    <n v="1052"/>
    <n v="245000"/>
    <n v="2059"/>
    <x v="0"/>
    <x v="1"/>
    <x v="0"/>
    <m/>
    <n v="5.1526530612244895E-2"/>
  </r>
  <r>
    <n v="2043"/>
    <n v="19699"/>
    <x v="36"/>
    <x v="36"/>
    <n v="120"/>
    <n v="80"/>
    <x v="3"/>
    <n v="2"/>
    <s v="Calle de Guetaria"/>
    <s v="3"/>
    <n v="1052"/>
    <n v="245000"/>
    <n v="2042"/>
    <x v="0"/>
    <x v="1"/>
    <x v="0"/>
    <m/>
    <n v="5.1526530612244895E-2"/>
  </r>
  <r>
    <n v="2103"/>
    <n v="19639"/>
    <x v="49"/>
    <x v="49"/>
    <n v="137"/>
    <n v="85"/>
    <x v="3"/>
    <n v="2"/>
    <s v="Calle del Corindón"/>
    <s v="3"/>
    <n v="1052"/>
    <n v="245000"/>
    <n v="1788"/>
    <x v="0"/>
    <x v="1"/>
    <x v="0"/>
    <m/>
    <n v="5.1526530612244895E-2"/>
  </r>
  <r>
    <n v="2166"/>
    <n v="19576"/>
    <x v="49"/>
    <x v="49"/>
    <n v="92"/>
    <n v="69"/>
    <x v="0"/>
    <n v="2"/>
    <s v="Calle San Máximo"/>
    <s v="5"/>
    <n v="1052"/>
    <n v="245000"/>
    <n v="2663"/>
    <x v="0"/>
    <x v="1"/>
    <x v="0"/>
    <m/>
    <n v="5.1526530612244895E-2"/>
  </r>
  <r>
    <n v="2456"/>
    <n v="19286"/>
    <x v="35"/>
    <x v="35"/>
    <n v="119"/>
    <n v="85"/>
    <x v="3"/>
    <n v="2"/>
    <s v="Calle de Ricardo Beltrán y Rózpide"/>
    <s v="1"/>
    <n v="1052"/>
    <n v="245000"/>
    <n v="2059"/>
    <x v="0"/>
    <x v="1"/>
    <x v="0"/>
    <m/>
    <n v="5.1526530612244895E-2"/>
  </r>
  <r>
    <n v="2976"/>
    <n v="18766"/>
    <x v="5"/>
    <x v="5"/>
    <n v="78"/>
    <n v="70"/>
    <x v="0"/>
    <n v="1"/>
    <s v="Calle de Leñeros"/>
    <s v="3"/>
    <n v="1052"/>
    <n v="245000"/>
    <n v="3141"/>
    <x v="0"/>
    <x v="0"/>
    <x v="0"/>
    <m/>
    <n v="5.1526530612244895E-2"/>
  </r>
  <r>
    <n v="3123"/>
    <n v="18619"/>
    <x v="24"/>
    <x v="24"/>
    <n v="90"/>
    <n v="85"/>
    <x v="3"/>
    <n v="1"/>
    <s v="Paseo direccion 164"/>
    <s v=""/>
    <n v="1052"/>
    <n v="245000"/>
    <n v="2722"/>
    <x v="0"/>
    <x v="1"/>
    <x v="0"/>
    <m/>
    <n v="5.1526530612244895E-2"/>
  </r>
  <r>
    <n v="3306"/>
    <n v="18436"/>
    <x v="69"/>
    <x v="69"/>
    <n v="85"/>
    <n v="75"/>
    <x v="3"/>
    <n v="1"/>
    <s v="Calle Aguileñas, Madrid"/>
    <s v="2"/>
    <n v="1052"/>
    <n v="245000"/>
    <n v="2882"/>
    <x v="1"/>
    <x v="0"/>
    <x v="0"/>
    <m/>
    <n v="5.1526530612244895E-2"/>
  </r>
  <r>
    <n v="3773"/>
    <n v="17969"/>
    <x v="50"/>
    <x v="50"/>
    <n v="66"/>
    <n v="50"/>
    <x v="0"/>
    <n v="1"/>
    <s v="Calle de Bravo Murillo"/>
    <s v="3"/>
    <n v="1052"/>
    <n v="245000"/>
    <n v="3712"/>
    <x v="0"/>
    <x v="1"/>
    <x v="0"/>
    <m/>
    <n v="5.1526530612244895E-2"/>
  </r>
  <r>
    <n v="4131"/>
    <n v="17611"/>
    <x v="82"/>
    <x v="82"/>
    <n v="69"/>
    <n v="57"/>
    <x v="0"/>
    <n v="1"/>
    <s v="Calle de Narciso Serra"/>
    <s v="Bajo"/>
    <n v="1052"/>
    <n v="245000"/>
    <n v="3551"/>
    <x v="0"/>
    <x v="1"/>
    <x v="1"/>
    <m/>
    <n v="5.1526530612244895E-2"/>
  </r>
  <r>
    <n v="5179"/>
    <n v="16563"/>
    <x v="33"/>
    <x v="33"/>
    <n v="110"/>
    <n v="98"/>
    <x v="3"/>
    <n v="2"/>
    <s v="Travesía Humanes"/>
    <s v="1"/>
    <n v="1052"/>
    <n v="245000"/>
    <n v="2227"/>
    <x v="0"/>
    <x v="1"/>
    <x v="0"/>
    <m/>
    <n v="5.1526530612244895E-2"/>
  </r>
  <r>
    <n v="5437"/>
    <n v="16305"/>
    <x v="6"/>
    <x v="6"/>
    <n v="99"/>
    <n v="76"/>
    <x v="3"/>
    <n v="2"/>
    <s v="Calle Sierra de Cuerda Larga"/>
    <s v="3"/>
    <n v="1052"/>
    <n v="245000"/>
    <n v="2475"/>
    <x v="0"/>
    <x v="1"/>
    <x v="0"/>
    <b v="1"/>
    <n v="5.1526530612244895E-2"/>
  </r>
  <r>
    <n v="6554"/>
    <n v="15188"/>
    <x v="45"/>
    <x v="45"/>
    <n v="105"/>
    <n v="96"/>
    <x v="1"/>
    <n v="1"/>
    <s v="Calle los Yébenes"/>
    <s v="Bajo"/>
    <n v="1052"/>
    <n v="245000"/>
    <n v="2333"/>
    <x v="0"/>
    <x v="1"/>
    <x v="0"/>
    <b v="1"/>
    <n v="5.1526530612244895E-2"/>
  </r>
  <r>
    <n v="8489"/>
    <n v="13253"/>
    <x v="59"/>
    <x v="59"/>
    <n v="76"/>
    <n v="70"/>
    <x v="3"/>
    <n v="1"/>
    <s v=""/>
    <s v="1"/>
    <n v="1052"/>
    <n v="245000"/>
    <n v="3224"/>
    <x v="1"/>
    <x v="1"/>
    <x v="0"/>
    <b v="1"/>
    <n v="5.1526530612244895E-2"/>
  </r>
  <r>
    <n v="8791"/>
    <n v="12951"/>
    <x v="120"/>
    <x v="120"/>
    <n v="61"/>
    <n v="50"/>
    <x v="1"/>
    <n v="1"/>
    <s v="Calle Sinesio Delgado"/>
    <s v="1"/>
    <n v="1052"/>
    <n v="245000"/>
    <n v="4016"/>
    <x v="0"/>
    <x v="1"/>
    <x v="0"/>
    <b v="1"/>
    <n v="5.1526530612244895E-2"/>
  </r>
  <r>
    <n v="10088"/>
    <n v="11654"/>
    <x v="97"/>
    <x v="97"/>
    <n v="113"/>
    <n v="70"/>
    <x v="2"/>
    <n v="1"/>
    <s v="Avenida de Manoteras"/>
    <s v="5"/>
    <n v="1052"/>
    <n v="245000"/>
    <n v="2168"/>
    <x v="0"/>
    <x v="1"/>
    <x v="0"/>
    <b v="1"/>
    <n v="5.1526530612244895E-2"/>
  </r>
  <r>
    <n v="10127"/>
    <n v="11615"/>
    <x v="84"/>
    <x v="84"/>
    <n v="93"/>
    <n v="84"/>
    <x v="4"/>
    <n v="2"/>
    <s v="Calle Vélez Rubio"/>
    <s v="Bajo"/>
    <n v="1052"/>
    <n v="245000"/>
    <n v="2634"/>
    <x v="0"/>
    <x v="1"/>
    <x v="0"/>
    <b v="1"/>
    <n v="5.1526530612244895E-2"/>
  </r>
  <r>
    <n v="10142"/>
    <n v="11600"/>
    <x v="47"/>
    <x v="47"/>
    <n v="80"/>
    <n v="68"/>
    <x v="0"/>
    <n v="1"/>
    <s v="Calle de Valdetorres de Jarama"/>
    <s v="9"/>
    <n v="1052"/>
    <n v="245000"/>
    <n v="3062"/>
    <x v="0"/>
    <x v="1"/>
    <x v="0"/>
    <m/>
    <n v="5.1526530612244895E-2"/>
  </r>
  <r>
    <n v="10819"/>
    <n v="10923"/>
    <x v="84"/>
    <x v="84"/>
    <n v="90"/>
    <n v="81"/>
    <x v="4"/>
    <n v="2"/>
    <s v="Calle de las Cuevas de Almanzora"/>
    <s v="5"/>
    <n v="1052"/>
    <n v="245000"/>
    <n v="2722"/>
    <x v="0"/>
    <x v="1"/>
    <x v="0"/>
    <b v="1"/>
    <n v="5.1526530612244895E-2"/>
  </r>
  <r>
    <n v="11562"/>
    <n v="10180"/>
    <x v="96"/>
    <x v="96"/>
    <n v="42"/>
    <n v="35"/>
    <x v="0"/>
    <n v="1"/>
    <s v=""/>
    <s v="Bajo"/>
    <n v="1052"/>
    <n v="245000"/>
    <n v="5833"/>
    <x v="0"/>
    <x v="1"/>
    <x v="1"/>
    <m/>
    <n v="5.1526530612244895E-2"/>
  </r>
  <r>
    <n v="13439"/>
    <n v="8303"/>
    <x v="34"/>
    <x v="34"/>
    <n v="107"/>
    <n v="82"/>
    <x v="0"/>
    <n v="1"/>
    <s v="Calle de Alcalá"/>
    <s v="1"/>
    <n v="1052"/>
    <n v="245000"/>
    <n v="2290"/>
    <x v="1"/>
    <x v="1"/>
    <x v="2"/>
    <m/>
    <n v="5.1526530612244895E-2"/>
  </r>
  <r>
    <n v="13548"/>
    <n v="8194"/>
    <x v="64"/>
    <x v="64"/>
    <n v="86"/>
    <n v="78"/>
    <x v="3"/>
    <n v="1"/>
    <s v="Calle Luis Piernas"/>
    <s v="2"/>
    <n v="1052"/>
    <n v="245000"/>
    <n v="2849"/>
    <x v="0"/>
    <x v="1"/>
    <x v="0"/>
    <m/>
    <n v="5.1526530612244895E-2"/>
  </r>
  <r>
    <n v="13653"/>
    <n v="8089"/>
    <x v="34"/>
    <x v="34"/>
    <n v="95"/>
    <n v="87"/>
    <x v="3"/>
    <n v="2"/>
    <s v="Institución Libre de Enseñanza"/>
    <s v="2"/>
    <n v="1052"/>
    <n v="245000"/>
    <n v="2579"/>
    <x v="1"/>
    <x v="1"/>
    <x v="0"/>
    <m/>
    <n v="5.1526530612244895E-2"/>
  </r>
  <r>
    <n v="16316"/>
    <n v="5426"/>
    <x v="101"/>
    <x v="101"/>
    <n v="75"/>
    <n v="60"/>
    <x v="0"/>
    <n v="2"/>
    <s v="Calle de los Morales"/>
    <s v="2"/>
    <n v="1052"/>
    <n v="245000"/>
    <n v="3267"/>
    <x v="0"/>
    <x v="1"/>
    <x v="0"/>
    <m/>
    <n v="5.1526530612244895E-2"/>
  </r>
  <r>
    <n v="16672"/>
    <n v="5070"/>
    <x v="22"/>
    <x v="22"/>
    <n v="75"/>
    <n v="70"/>
    <x v="3"/>
    <n v="1"/>
    <s v="Calle Abolengo"/>
    <s v="2"/>
    <n v="1052"/>
    <n v="245000"/>
    <n v="3267"/>
    <x v="0"/>
    <x v="0"/>
    <x v="0"/>
    <m/>
    <n v="5.1526530612244895E-2"/>
  </r>
  <r>
    <n v="16856"/>
    <n v="4886"/>
    <x v="1"/>
    <x v="1"/>
    <n v="99"/>
    <n v="77"/>
    <x v="3"/>
    <n v="2"/>
    <s v="Calle Piedrahita"/>
    <s v="1"/>
    <n v="1052"/>
    <n v="245000"/>
    <n v="2475"/>
    <x v="0"/>
    <x v="1"/>
    <x v="0"/>
    <m/>
    <n v="5.1526530612244895E-2"/>
  </r>
  <r>
    <n v="16908"/>
    <n v="4834"/>
    <x v="10"/>
    <x v="10"/>
    <n v="80"/>
    <n v="60"/>
    <x v="0"/>
    <n v="1"/>
    <s v="Plaza Agueda Diez"/>
    <s v="1"/>
    <n v="1052"/>
    <n v="245000"/>
    <n v="3062"/>
    <x v="0"/>
    <x v="1"/>
    <x v="0"/>
    <b v="1"/>
    <n v="5.1526530612244895E-2"/>
  </r>
  <r>
    <n v="18807"/>
    <n v="2935"/>
    <x v="91"/>
    <x v="91"/>
    <n v="50"/>
    <n v="46"/>
    <x v="0"/>
    <n v="1"/>
    <s v="Calle del Humilladero"/>
    <s v="Bajo"/>
    <n v="1052"/>
    <n v="245000"/>
    <n v="4900"/>
    <x v="0"/>
    <x v="0"/>
    <x v="1"/>
    <m/>
    <n v="5.1526530612244895E-2"/>
  </r>
  <r>
    <n v="20652"/>
    <n v="1090"/>
    <x v="53"/>
    <x v="53"/>
    <n v="60"/>
    <n v="55"/>
    <x v="1"/>
    <n v="1"/>
    <s v="Calle Guillermo de Osma"/>
    <s v="3"/>
    <n v="1052"/>
    <n v="245000"/>
    <n v="4083"/>
    <x v="0"/>
    <x v="1"/>
    <x v="1"/>
    <m/>
    <n v="5.1526530612244895E-2"/>
  </r>
  <r>
    <n v="20782"/>
    <n v="960"/>
    <x v="72"/>
    <x v="72"/>
    <n v="54"/>
    <n v="42"/>
    <x v="0"/>
    <n v="1"/>
    <s v="Calle Ancora"/>
    <s v="3"/>
    <n v="1052"/>
    <n v="245000"/>
    <n v="4537"/>
    <x v="0"/>
    <x v="1"/>
    <x v="1"/>
    <m/>
    <n v="5.1526530612244895E-2"/>
  </r>
  <r>
    <n v="20936"/>
    <n v="806"/>
    <x v="67"/>
    <x v="67"/>
    <n v="84"/>
    <n v="70"/>
    <x v="5"/>
    <n v="1"/>
    <s v="Calle Manuel Aleixandre"/>
    <s v="3"/>
    <n v="1052"/>
    <n v="245000"/>
    <n v="2917"/>
    <x v="1"/>
    <x v="0"/>
    <x v="1"/>
    <m/>
    <n v="5.1526530612244895E-2"/>
  </r>
  <r>
    <n v="10639"/>
    <n v="11103"/>
    <x v="66"/>
    <x v="66"/>
    <n v="80"/>
    <n v="70"/>
    <x v="3"/>
    <n v="1"/>
    <s v="Calle de Tribaldos"/>
    <s v="Entreplanta exterior"/>
    <n v="1055"/>
    <n v="246000"/>
    <n v="3075"/>
    <x v="1"/>
    <x v="1"/>
    <x v="0"/>
    <m/>
    <n v="5.1463414634146339E-2"/>
  </r>
  <r>
    <n v="12677"/>
    <n v="9065"/>
    <x v="71"/>
    <x v="71"/>
    <n v="71"/>
    <n v="61"/>
    <x v="3"/>
    <n v="1"/>
    <s v="Avenida Donostiarra"/>
    <s v="3"/>
    <n v="1055"/>
    <n v="246000"/>
    <n v="3465"/>
    <x v="0"/>
    <x v="1"/>
    <x v="0"/>
    <b v="1"/>
    <n v="5.1463414634146339E-2"/>
  </r>
  <r>
    <n v="1182"/>
    <n v="20560"/>
    <x v="99"/>
    <x v="99"/>
    <n v="117"/>
    <n v="84"/>
    <x v="3"/>
    <n v="2"/>
    <s v="Calle José Escobar y Saliente "/>
    <s v="2"/>
    <n v="1057"/>
    <n v="246506"/>
    <n v="2107"/>
    <x v="0"/>
    <x v="1"/>
    <x v="0"/>
    <m/>
    <n v="5.1455136994637045E-2"/>
  </r>
  <r>
    <n v="1183"/>
    <n v="20559"/>
    <x v="99"/>
    <x v="99"/>
    <n v="117"/>
    <n v="84"/>
    <x v="3"/>
    <n v="2"/>
    <s v="Calle José Escobar y Saliente "/>
    <s v="1"/>
    <n v="1057"/>
    <n v="246506"/>
    <n v="2107"/>
    <x v="0"/>
    <x v="1"/>
    <x v="0"/>
    <m/>
    <n v="5.1455136994637045E-2"/>
  </r>
  <r>
    <n v="1181"/>
    <n v="20561"/>
    <x v="99"/>
    <x v="99"/>
    <n v="117"/>
    <n v="84"/>
    <x v="3"/>
    <n v="2"/>
    <s v="Calle José Escobar y Saliente "/>
    <s v="1"/>
    <n v="1058"/>
    <n v="246810"/>
    <n v="2109"/>
    <x v="0"/>
    <x v="1"/>
    <x v="0"/>
    <m/>
    <n v="5.1440379239090797E-2"/>
  </r>
  <r>
    <n v="11"/>
    <n v="21731"/>
    <x v="13"/>
    <x v="13"/>
    <n v="122"/>
    <n v="98"/>
    <x v="3"/>
    <n v="2"/>
    <s v=""/>
    <s v="6"/>
    <n v="1058"/>
    <n v="246900"/>
    <n v="2024"/>
    <x v="0"/>
    <x v="1"/>
    <x v="2"/>
    <m/>
    <n v="5.1421628189550428E-2"/>
  </r>
  <r>
    <n v="12651"/>
    <n v="9091"/>
    <x v="60"/>
    <x v="60"/>
    <n v="75"/>
    <n v="64"/>
    <x v="0"/>
    <n v="1"/>
    <s v="Calle de Elfo"/>
    <s v="9"/>
    <n v="1058"/>
    <n v="246900"/>
    <n v="3292"/>
    <x v="1"/>
    <x v="1"/>
    <x v="0"/>
    <b v="1"/>
    <n v="5.1421628189550428E-2"/>
  </r>
  <r>
    <n v="1397"/>
    <n v="20345"/>
    <x v="42"/>
    <x v="42"/>
    <n v="90"/>
    <n v="84"/>
    <x v="0"/>
    <n v="1"/>
    <s v="Muela de San Juan"/>
    <s v="4"/>
    <n v="1058"/>
    <n v="247000"/>
    <n v="2744"/>
    <x v="0"/>
    <x v="1"/>
    <x v="0"/>
    <b v="1"/>
    <n v="5.1400809716599188E-2"/>
  </r>
  <r>
    <n v="1452"/>
    <n v="20290"/>
    <x v="42"/>
    <x v="42"/>
    <n v="85"/>
    <n v="65"/>
    <x v="0"/>
    <n v="1"/>
    <s v="Calle Muela de San Juan"/>
    <s v="4"/>
    <n v="1058"/>
    <n v="247000"/>
    <n v="2906"/>
    <x v="0"/>
    <x v="1"/>
    <x v="0"/>
    <m/>
    <n v="5.1400809716599188E-2"/>
  </r>
  <r>
    <n v="3221"/>
    <n v="18521"/>
    <x v="5"/>
    <x v="5"/>
    <n v="70"/>
    <n v="65"/>
    <x v="0"/>
    <n v="1"/>
    <s v="Calle Tenerife"/>
    <s v="2"/>
    <n v="1058"/>
    <n v="247000"/>
    <n v="3529"/>
    <x v="0"/>
    <x v="0"/>
    <x v="0"/>
    <m/>
    <n v="5.1400809716599188E-2"/>
  </r>
  <r>
    <n v="6929"/>
    <n v="14813"/>
    <x v="78"/>
    <x v="78"/>
    <n v="83"/>
    <n v="79"/>
    <x v="0"/>
    <n v="1"/>
    <s v="Paseo de la Maestra María Sánchez Árbos"/>
    <s v="3"/>
    <n v="1058"/>
    <n v="247000"/>
    <n v="2976"/>
    <x v="0"/>
    <x v="0"/>
    <x v="0"/>
    <m/>
    <n v="5.1400809716599188E-2"/>
  </r>
  <r>
    <n v="8939"/>
    <n v="12803"/>
    <x v="58"/>
    <x v="58"/>
    <n v="70"/>
    <n v="67"/>
    <x v="0"/>
    <n v="2"/>
    <s v="Avenida Betanzos"/>
    <s v="8"/>
    <n v="1058"/>
    <n v="247000"/>
    <n v="3529"/>
    <x v="0"/>
    <x v="1"/>
    <x v="0"/>
    <m/>
    <n v="5.1400809716599188E-2"/>
  </r>
  <r>
    <n v="15855"/>
    <n v="5887"/>
    <x v="12"/>
    <x v="12"/>
    <n v="133"/>
    <n v="103"/>
    <x v="3"/>
    <n v="2"/>
    <s v=""/>
    <s v="1"/>
    <n v="1058"/>
    <n v="247000"/>
    <n v="1857"/>
    <x v="0"/>
    <x v="0"/>
    <x v="0"/>
    <m/>
    <n v="5.1400809716599188E-2"/>
  </r>
  <r>
    <n v="17096"/>
    <n v="4646"/>
    <x v="1"/>
    <x v="1"/>
    <n v="80"/>
    <n v="70"/>
    <x v="3"/>
    <n v="1"/>
    <s v="Calle Alba de Tormes, Madrid"/>
    <s v="2"/>
    <n v="1061"/>
    <n v="247900"/>
    <n v="3099"/>
    <x v="0"/>
    <x v="0"/>
    <x v="0"/>
    <m/>
    <n v="5.1359419120613148E-2"/>
  </r>
  <r>
    <n v="1843"/>
    <n v="19899"/>
    <x v="49"/>
    <x v="49"/>
    <n v="89"/>
    <n v="83"/>
    <x v="0"/>
    <n v="2"/>
    <s v="Calle de La Silvina"/>
    <s v="3"/>
    <n v="1061"/>
    <n v="248000"/>
    <n v="2787"/>
    <x v="0"/>
    <x v="1"/>
    <x v="0"/>
    <m/>
    <n v="5.1338709677419353E-2"/>
  </r>
  <r>
    <n v="6980"/>
    <n v="14762"/>
    <x v="78"/>
    <x v="78"/>
    <n v="81"/>
    <n v="63"/>
    <x v="0"/>
    <n v="1"/>
    <s v="Avenida de Juan Andrés"/>
    <s v=""/>
    <n v="1061"/>
    <n v="248000"/>
    <n v="3062"/>
    <x v="0"/>
    <x v="1"/>
    <x v="0"/>
    <m/>
    <n v="5.1338709677419353E-2"/>
  </r>
  <r>
    <n v="10333"/>
    <n v="11409"/>
    <x v="84"/>
    <x v="84"/>
    <n v="70"/>
    <n v="65"/>
    <x v="3"/>
    <n v="1"/>
    <s v="Calle Bacares"/>
    <s v="Bajo"/>
    <n v="1061"/>
    <n v="248000"/>
    <n v="3543"/>
    <x v="0"/>
    <x v="0"/>
    <x v="0"/>
    <m/>
    <n v="5.1338709677419353E-2"/>
  </r>
  <r>
    <n v="11858"/>
    <n v="9884"/>
    <x v="113"/>
    <x v="113"/>
    <n v="37"/>
    <n v="35"/>
    <x v="1"/>
    <n v="1"/>
    <s v="Calle Calvo Asensio"/>
    <s v="2"/>
    <n v="1061"/>
    <n v="248000"/>
    <n v="6703"/>
    <x v="0"/>
    <x v="0"/>
    <x v="1"/>
    <m/>
    <n v="5.1338709677419353E-2"/>
  </r>
  <r>
    <n v="13031"/>
    <n v="8711"/>
    <x v="94"/>
    <x v="94"/>
    <n v="90"/>
    <n v="85"/>
    <x v="3"/>
    <n v="1"/>
    <s v="Esteban Mora"/>
    <s v="1"/>
    <n v="1061"/>
    <n v="248000"/>
    <n v="2756"/>
    <x v="1"/>
    <x v="0"/>
    <x v="0"/>
    <m/>
    <n v="5.1338709677419353E-2"/>
  </r>
  <r>
    <n v="801"/>
    <n v="20941"/>
    <x v="99"/>
    <x v="99"/>
    <n v="105"/>
    <n v="74"/>
    <x v="0"/>
    <n v="2"/>
    <s v="Calle Pío del Río Hortega"/>
    <s v=""/>
    <n v="1063"/>
    <n v="248900"/>
    <n v="2370"/>
    <x v="0"/>
    <x v="1"/>
    <x v="2"/>
    <m/>
    <n v="5.1249497790277217E-2"/>
  </r>
  <r>
    <n v="784"/>
    <n v="20958"/>
    <x v="41"/>
    <x v="41"/>
    <n v="117"/>
    <n v="94"/>
    <x v="0"/>
    <n v="2"/>
    <s v="Calle Rastro"/>
    <s v="1"/>
    <n v="1064"/>
    <n v="249000"/>
    <n v="2128"/>
    <x v="0"/>
    <x v="0"/>
    <x v="0"/>
    <m/>
    <n v="5.1277108433734939E-2"/>
  </r>
  <r>
    <n v="789"/>
    <n v="20953"/>
    <x v="99"/>
    <x v="99"/>
    <n v="129"/>
    <n v="95"/>
    <x v="3"/>
    <n v="2"/>
    <s v="Calle Calle Ferenc Puskas"/>
    <s v=""/>
    <n v="1064"/>
    <n v="249000"/>
    <n v="1930"/>
    <x v="0"/>
    <x v="1"/>
    <x v="2"/>
    <m/>
    <n v="5.1277108433734939E-2"/>
  </r>
  <r>
    <n v="1295"/>
    <n v="20447"/>
    <x v="23"/>
    <x v="23"/>
    <n v="152"/>
    <n v="93"/>
    <x v="3"/>
    <n v="2"/>
    <s v="Calle Embalse de Valmayor"/>
    <s v="6"/>
    <n v="1064"/>
    <n v="249000"/>
    <n v="1638"/>
    <x v="0"/>
    <x v="1"/>
    <x v="0"/>
    <m/>
    <n v="5.1277108433734939E-2"/>
  </r>
  <r>
    <n v="1677"/>
    <n v="20065"/>
    <x v="20"/>
    <x v="20"/>
    <n v="70"/>
    <n v="60"/>
    <x v="0"/>
    <n v="2"/>
    <s v=""/>
    <s v="1"/>
    <n v="1064"/>
    <n v="249000"/>
    <n v="3557"/>
    <x v="0"/>
    <x v="1"/>
    <x v="0"/>
    <m/>
    <n v="5.1277108433734939E-2"/>
  </r>
  <r>
    <n v="3656"/>
    <n v="18086"/>
    <x v="24"/>
    <x v="24"/>
    <n v="58"/>
    <n v="50"/>
    <x v="0"/>
    <n v="1"/>
    <s v="Calle de Cuevas"/>
    <s v="1"/>
    <n v="1064"/>
    <n v="249000"/>
    <n v="4293"/>
    <x v="0"/>
    <x v="0"/>
    <x v="0"/>
    <m/>
    <n v="5.1277108433734939E-2"/>
  </r>
  <r>
    <n v="5288"/>
    <n v="16454"/>
    <x v="8"/>
    <x v="8"/>
    <n v="115"/>
    <n v="91"/>
    <x v="4"/>
    <n v="2"/>
    <s v="Calle Riojanos"/>
    <s v="4"/>
    <n v="1064"/>
    <n v="249000"/>
    <n v="2165"/>
    <x v="0"/>
    <x v="1"/>
    <x v="0"/>
    <m/>
    <n v="5.1277108433734939E-2"/>
  </r>
  <r>
    <n v="5769"/>
    <n v="15973"/>
    <x v="70"/>
    <x v="70"/>
    <n v="95"/>
    <n v="82"/>
    <x v="3"/>
    <n v="2"/>
    <s v="Calle Augusto González Besada"/>
    <s v="Bajo"/>
    <n v="1064"/>
    <n v="249000"/>
    <n v="2621"/>
    <x v="0"/>
    <x v="1"/>
    <x v="0"/>
    <m/>
    <n v="5.1277108433734939E-2"/>
  </r>
  <r>
    <n v="6110"/>
    <n v="15632"/>
    <x v="48"/>
    <x v="48"/>
    <n v="75"/>
    <n v="73"/>
    <x v="3"/>
    <n v="1"/>
    <s v="Calle de Cebreros"/>
    <s v="5"/>
    <n v="1064"/>
    <n v="249000"/>
    <n v="3320"/>
    <x v="0"/>
    <x v="0"/>
    <x v="0"/>
    <m/>
    <n v="5.1277108433734939E-2"/>
  </r>
  <r>
    <n v="10061"/>
    <n v="11681"/>
    <x v="76"/>
    <x v="76"/>
    <n v="85"/>
    <n v="76"/>
    <x v="3"/>
    <n v="2"/>
    <s v=""/>
    <s v="8"/>
    <n v="1064"/>
    <n v="249000"/>
    <n v="2929"/>
    <x v="1"/>
    <x v="1"/>
    <x v="0"/>
    <m/>
    <n v="5.1277108433734939E-2"/>
  </r>
  <r>
    <n v="10224"/>
    <n v="11518"/>
    <x v="47"/>
    <x v="47"/>
    <n v="89"/>
    <n v="80"/>
    <x v="3"/>
    <n v="2"/>
    <s v="Calle de López de Hoyos"/>
    <s v="7"/>
    <n v="1064"/>
    <n v="249000"/>
    <n v="2798"/>
    <x v="0"/>
    <x v="1"/>
    <x v="0"/>
    <b v="1"/>
    <n v="5.1277108433734939E-2"/>
  </r>
  <r>
    <n v="10833"/>
    <n v="10909"/>
    <x v="76"/>
    <x v="76"/>
    <n v="93"/>
    <n v="53"/>
    <x v="1"/>
    <n v="1"/>
    <s v=""/>
    <s v="2"/>
    <n v="1064"/>
    <n v="249000"/>
    <n v="2677"/>
    <x v="0"/>
    <x v="1"/>
    <x v="0"/>
    <b v="1"/>
    <n v="5.1277108433734939E-2"/>
  </r>
  <r>
    <n v="11852"/>
    <n v="9890"/>
    <x v="96"/>
    <x v="96"/>
    <n v="43"/>
    <n v="42"/>
    <x v="0"/>
    <n v="1"/>
    <s v=""/>
    <s v="Bajo"/>
    <n v="1064"/>
    <n v="249000"/>
    <n v="5791"/>
    <x v="0"/>
    <x v="0"/>
    <x v="1"/>
    <b v="1"/>
    <n v="5.1277108433734939E-2"/>
  </r>
  <r>
    <n v="12765"/>
    <n v="8977"/>
    <x v="60"/>
    <x v="60"/>
    <n v="72"/>
    <n v="57"/>
    <x v="3"/>
    <n v="1"/>
    <s v="Calle de Alcalá"/>
    <s v="3"/>
    <n v="1064"/>
    <n v="249000"/>
    <n v="3458"/>
    <x v="1"/>
    <x v="1"/>
    <x v="0"/>
    <b v="1"/>
    <n v="5.1277108433734939E-2"/>
  </r>
  <r>
    <n v="14500"/>
    <n v="7242"/>
    <x v="56"/>
    <x v="56"/>
    <n v="72"/>
    <n v="66"/>
    <x v="0"/>
    <n v="1"/>
    <s v="Calle de Quintiliano"/>
    <s v="1"/>
    <n v="1064"/>
    <n v="249000"/>
    <n v="3458"/>
    <x v="0"/>
    <x v="1"/>
    <x v="0"/>
    <m/>
    <n v="5.1277108433734939E-2"/>
  </r>
  <r>
    <n v="14621"/>
    <n v="7121"/>
    <x v="110"/>
    <x v="110"/>
    <n v="104"/>
    <n v="89"/>
    <x v="1"/>
    <n v="1"/>
    <s v="Calle Arquitecto Gaudí"/>
    <s v="Bajo"/>
    <n v="1064"/>
    <n v="249000"/>
    <n v="2394"/>
    <x v="1"/>
    <x v="0"/>
    <x v="0"/>
    <m/>
    <n v="5.1277108433734939E-2"/>
  </r>
  <r>
    <n v="15254"/>
    <n v="6488"/>
    <x v="56"/>
    <x v="56"/>
    <n v="65"/>
    <n v="58"/>
    <x v="1"/>
    <n v="1"/>
    <s v="Calle Clara del Rey"/>
    <s v="5"/>
    <n v="1064"/>
    <n v="249000"/>
    <n v="3831"/>
    <x v="0"/>
    <x v="1"/>
    <x v="1"/>
    <b v="1"/>
    <n v="5.1277108433734939E-2"/>
  </r>
  <r>
    <n v="16069"/>
    <n v="5673"/>
    <x v="39"/>
    <x v="39"/>
    <n v="87"/>
    <n v="85"/>
    <x v="3"/>
    <n v="1"/>
    <s v="Calle de Argüeso"/>
    <s v="3"/>
    <n v="1064"/>
    <n v="249000"/>
    <n v="2862"/>
    <x v="0"/>
    <x v="0"/>
    <x v="0"/>
    <m/>
    <n v="5.1277108433734939E-2"/>
  </r>
  <r>
    <n v="16296"/>
    <n v="5446"/>
    <x v="39"/>
    <x v="39"/>
    <n v="81"/>
    <n v="74"/>
    <x v="3"/>
    <n v="2"/>
    <s v="Calle de Antonio de Leyva"/>
    <s v="4"/>
    <n v="1064"/>
    <n v="249000"/>
    <n v="3074"/>
    <x v="0"/>
    <x v="1"/>
    <x v="0"/>
    <b v="1"/>
    <n v="5.1277108433734939E-2"/>
  </r>
  <r>
    <n v="20683"/>
    <n v="1059"/>
    <x v="68"/>
    <x v="68"/>
    <n v="56"/>
    <n v="50"/>
    <x v="0"/>
    <n v="1"/>
    <s v="Calle de Martín de Vargas"/>
    <s v="1"/>
    <n v="1064"/>
    <n v="249000"/>
    <n v="4446"/>
    <x v="0"/>
    <x v="0"/>
    <x v="1"/>
    <m/>
    <n v="5.1277108433734939E-2"/>
  </r>
  <r>
    <n v="20589"/>
    <n v="1153"/>
    <x v="53"/>
    <x v="53"/>
    <n v="54"/>
    <n v="50"/>
    <x v="0"/>
    <n v="1"/>
    <s v="miguel arredondo"/>
    <s v="5"/>
    <n v="1065"/>
    <n v="249400"/>
    <n v="4619"/>
    <x v="0"/>
    <x v="1"/>
    <x v="1"/>
    <m/>
    <n v="5.1242983159582998E-2"/>
  </r>
  <r>
    <n v="607"/>
    <n v="21135"/>
    <x v="37"/>
    <x v="37"/>
    <n v="106"/>
    <n v="78"/>
    <x v="3"/>
    <n v="2"/>
    <s v="Calle Calcio"/>
    <s v="1"/>
    <n v="1065"/>
    <n v="249500"/>
    <n v="2354"/>
    <x v="0"/>
    <x v="1"/>
    <x v="0"/>
    <m/>
    <n v="5.1222444889779561E-2"/>
  </r>
  <r>
    <n v="7283"/>
    <n v="14459"/>
    <x v="83"/>
    <x v="83"/>
    <n v="37"/>
    <n v="35"/>
    <x v="0"/>
    <n v="1"/>
    <s v="Calle de Ventura Rodríguez"/>
    <s v="5"/>
    <n v="1065"/>
    <n v="249500"/>
    <n v="6743"/>
    <x v="0"/>
    <x v="1"/>
    <x v="2"/>
    <m/>
    <n v="5.1222444889779561E-2"/>
  </r>
  <r>
    <n v="7567"/>
    <n v="14175"/>
    <x v="83"/>
    <x v="83"/>
    <n v="37"/>
    <n v="31"/>
    <x v="0"/>
    <n v="1"/>
    <s v="Calle Ventura Rodríguez"/>
    <s v="5"/>
    <n v="1065"/>
    <n v="249500"/>
    <n v="6743"/>
    <x v="0"/>
    <x v="1"/>
    <x v="1"/>
    <m/>
    <n v="5.1222444889779561E-2"/>
  </r>
  <r>
    <n v="7649"/>
    <n v="14093"/>
    <x v="83"/>
    <x v="83"/>
    <n v="40"/>
    <n v="37"/>
    <x v="0"/>
    <n v="1"/>
    <s v="Calle de Ventura Rodríguez"/>
    <s v="5"/>
    <n v="1065"/>
    <n v="249500"/>
    <n v="6238"/>
    <x v="0"/>
    <x v="1"/>
    <x v="1"/>
    <m/>
    <n v="5.1222444889779561E-2"/>
  </r>
  <r>
    <n v="7651"/>
    <n v="14091"/>
    <x v="83"/>
    <x v="83"/>
    <n v="37"/>
    <n v="31"/>
    <x v="0"/>
    <n v="1"/>
    <s v="Calle VENTURA RODRÍGUEZ"/>
    <s v="5"/>
    <n v="1065"/>
    <n v="249500"/>
    <n v="6743"/>
    <x v="0"/>
    <x v="1"/>
    <x v="1"/>
    <m/>
    <n v="5.1222444889779561E-2"/>
  </r>
  <r>
    <n v="5753"/>
    <n v="15989"/>
    <x v="77"/>
    <x v="77"/>
    <n v="67"/>
    <n v="53"/>
    <x v="0"/>
    <n v="1"/>
    <s v="Calle de la Cañada"/>
    <s v=""/>
    <n v="1065"/>
    <n v="249600"/>
    <n v="3725"/>
    <x v="1"/>
    <x v="0"/>
    <x v="2"/>
    <m/>
    <n v="5.1201923076923075E-2"/>
  </r>
  <r>
    <n v="3721"/>
    <n v="18021"/>
    <x v="24"/>
    <x v="24"/>
    <n v="69"/>
    <n v="56"/>
    <x v="0"/>
    <n v="2"/>
    <s v="Calle Agracejo"/>
    <s v="2"/>
    <n v="1065"/>
    <n v="249624"/>
    <n v="3618"/>
    <x v="0"/>
    <x v="1"/>
    <x v="0"/>
    <m/>
    <n v="5.1197000288433804E-2"/>
  </r>
  <r>
    <n v="867"/>
    <n v="20875"/>
    <x v="99"/>
    <x v="99"/>
    <n v="106"/>
    <n v="74"/>
    <x v="0"/>
    <n v="2"/>
    <s v="Calle Pío del Río Hortega"/>
    <s v=""/>
    <n v="1066"/>
    <n v="249900"/>
    <n v="2358"/>
    <x v="0"/>
    <x v="1"/>
    <x v="2"/>
    <m/>
    <n v="5.1188475390156064E-2"/>
  </r>
  <r>
    <n v="1454"/>
    <n v="20288"/>
    <x v="3"/>
    <x v="3"/>
    <n v="135"/>
    <n v="122"/>
    <x v="4"/>
    <n v="2"/>
    <s v="Calle Fuentespina"/>
    <s v="2"/>
    <n v="1066"/>
    <n v="249900"/>
    <n v="1851"/>
    <x v="0"/>
    <x v="1"/>
    <x v="0"/>
    <m/>
    <n v="5.1188475390156064E-2"/>
  </r>
  <r>
    <n v="9370"/>
    <n v="12372"/>
    <x v="120"/>
    <x v="120"/>
    <n v="77"/>
    <n v="64"/>
    <x v="0"/>
    <n v="1"/>
    <s v="Calle Ginzo de Limia"/>
    <s v="2"/>
    <n v="1066"/>
    <n v="249900"/>
    <n v="3245"/>
    <x v="1"/>
    <x v="1"/>
    <x v="0"/>
    <b v="1"/>
    <n v="5.1188475390156064E-2"/>
  </r>
  <r>
    <n v="20993"/>
    <n v="749"/>
    <x v="98"/>
    <x v="98"/>
    <n v="51"/>
    <n v="50"/>
    <x v="0"/>
    <n v="1"/>
    <s v="Calle de Juan Duque"/>
    <s v="2"/>
    <n v="1066"/>
    <n v="249900"/>
    <n v="4900"/>
    <x v="0"/>
    <x v="0"/>
    <x v="0"/>
    <m/>
    <n v="5.1188475390156064E-2"/>
  </r>
  <r>
    <n v="4668"/>
    <n v="17074"/>
    <x v="25"/>
    <x v="25"/>
    <n v="143"/>
    <n v="136"/>
    <x v="5"/>
    <n v="2"/>
    <s v="Calle de Esteban Carros"/>
    <s v="2"/>
    <n v="1067"/>
    <n v="249990"/>
    <n v="1748"/>
    <x v="0"/>
    <x v="0"/>
    <x v="0"/>
    <m/>
    <n v="5.1218048721948878E-2"/>
  </r>
  <r>
    <n v="2069"/>
    <n v="19673"/>
    <x v="49"/>
    <x v="49"/>
    <n v="105"/>
    <n v="90"/>
    <x v="3"/>
    <n v="2"/>
    <s v="Calle Torrox"/>
    <s v="2"/>
    <n v="1067"/>
    <n v="249999"/>
    <n v="2381"/>
    <x v="0"/>
    <x v="1"/>
    <x v="0"/>
    <b v="1"/>
    <n v="5.121620486481946E-2"/>
  </r>
  <r>
    <n v="445"/>
    <n v="21297"/>
    <x v="37"/>
    <x v="37"/>
    <n v="80"/>
    <n v="62"/>
    <x v="0"/>
    <n v="2"/>
    <s v="Calle Uranio"/>
    <s v="1"/>
    <n v="1067"/>
    <n v="250000"/>
    <n v="3125"/>
    <x v="0"/>
    <x v="1"/>
    <x v="0"/>
    <m/>
    <n v="5.1215999999999998E-2"/>
  </r>
  <r>
    <n v="498"/>
    <n v="21244"/>
    <x v="37"/>
    <x v="37"/>
    <n v="80"/>
    <n v="70"/>
    <x v="0"/>
    <n v="2"/>
    <s v="Calle Euskalduna"/>
    <s v="1"/>
    <n v="1067"/>
    <n v="250000"/>
    <n v="3125"/>
    <x v="0"/>
    <x v="1"/>
    <x v="0"/>
    <b v="1"/>
    <n v="5.1215999999999998E-2"/>
  </r>
  <r>
    <n v="583"/>
    <n v="21159"/>
    <x v="37"/>
    <x v="37"/>
    <n v="120"/>
    <n v="90"/>
    <x v="3"/>
    <n v="2"/>
    <s v="Calle Silvinita"/>
    <s v="6"/>
    <n v="1067"/>
    <n v="250000"/>
    <n v="2083"/>
    <x v="0"/>
    <x v="1"/>
    <x v="0"/>
    <m/>
    <n v="5.1215999999999998E-2"/>
  </r>
  <r>
    <n v="813"/>
    <n v="20929"/>
    <x v="112"/>
    <x v="112"/>
    <n v="86"/>
    <n v="76"/>
    <x v="0"/>
    <n v="2"/>
    <s v="Calle Minerva"/>
    <s v="1"/>
    <n v="1067"/>
    <n v="250000"/>
    <n v="2907"/>
    <x v="0"/>
    <x v="1"/>
    <x v="0"/>
    <m/>
    <n v="5.1215999999999998E-2"/>
  </r>
  <r>
    <n v="1279"/>
    <n v="20463"/>
    <x v="3"/>
    <x v="3"/>
    <n v="103"/>
    <n v="85"/>
    <x v="3"/>
    <n v="2"/>
    <s v="Calle Castrillo de Aza"/>
    <s v="4"/>
    <n v="1067"/>
    <n v="250000"/>
    <n v="2427"/>
    <x v="0"/>
    <x v="1"/>
    <x v="0"/>
    <b v="1"/>
    <n v="5.1215999999999998E-2"/>
  </r>
  <r>
    <n v="1286"/>
    <n v="20456"/>
    <x v="23"/>
    <x v="23"/>
    <n v="128"/>
    <n v="86"/>
    <x v="3"/>
    <n v="2"/>
    <s v="Calle San Jaime"/>
    <s v="3"/>
    <n v="1067"/>
    <n v="250000"/>
    <n v="1953"/>
    <x v="0"/>
    <x v="1"/>
    <x v="0"/>
    <m/>
    <n v="5.1215999999999998E-2"/>
  </r>
  <r>
    <n v="1535"/>
    <n v="20207"/>
    <x v="23"/>
    <x v="23"/>
    <n v="62"/>
    <n v="45"/>
    <x v="1"/>
    <n v="1"/>
    <s v="Avenida de las suertes"/>
    <s v="3"/>
    <n v="1067"/>
    <n v="250000"/>
    <n v="4032"/>
    <x v="0"/>
    <x v="1"/>
    <x v="1"/>
    <m/>
    <n v="5.1215999999999998E-2"/>
  </r>
  <r>
    <n v="2106"/>
    <n v="19636"/>
    <x v="49"/>
    <x v="49"/>
    <n v="146"/>
    <n v="90"/>
    <x v="3"/>
    <n v="2"/>
    <s v="Calle del Corindón"/>
    <s v="2"/>
    <n v="1067"/>
    <n v="250000"/>
    <n v="1712"/>
    <x v="0"/>
    <x v="1"/>
    <x v="0"/>
    <m/>
    <n v="5.1215999999999998E-2"/>
  </r>
  <r>
    <n v="2195"/>
    <n v="19547"/>
    <x v="0"/>
    <x v="0"/>
    <n v="141"/>
    <n v="95"/>
    <x v="3"/>
    <n v="2"/>
    <s v=""/>
    <s v="3"/>
    <n v="1067"/>
    <n v="250000"/>
    <n v="1773"/>
    <x v="0"/>
    <x v="1"/>
    <x v="0"/>
    <m/>
    <n v="5.1215999999999998E-2"/>
  </r>
  <r>
    <n v="2297"/>
    <n v="19445"/>
    <x v="49"/>
    <x v="49"/>
    <n v="88"/>
    <n v="70"/>
    <x v="0"/>
    <n v="2"/>
    <s v="Calle de La Silvina, Madrid"/>
    <s v="3"/>
    <n v="1067"/>
    <n v="250000"/>
    <n v="2841"/>
    <x v="0"/>
    <x v="1"/>
    <x v="0"/>
    <b v="1"/>
    <n v="5.1215999999999998E-2"/>
  </r>
  <r>
    <n v="2301"/>
    <n v="19441"/>
    <x v="49"/>
    <x v="49"/>
    <n v="70"/>
    <n v="58"/>
    <x v="0"/>
    <n v="1"/>
    <s v="Calle Periana"/>
    <s v="7"/>
    <n v="1067"/>
    <n v="250000"/>
    <n v="3571"/>
    <x v="0"/>
    <x v="1"/>
    <x v="0"/>
    <m/>
    <n v="5.1215999999999998E-2"/>
  </r>
  <r>
    <n v="2386"/>
    <n v="19356"/>
    <x v="35"/>
    <x v="35"/>
    <n v="103"/>
    <n v="84"/>
    <x v="3"/>
    <n v="1"/>
    <s v="Calle de la Verja"/>
    <s v="2"/>
    <n v="1067"/>
    <n v="250000"/>
    <n v="2427"/>
    <x v="0"/>
    <x v="0"/>
    <x v="0"/>
    <m/>
    <n v="5.1215999999999998E-2"/>
  </r>
  <r>
    <n v="2932"/>
    <n v="18810"/>
    <x v="24"/>
    <x v="24"/>
    <n v="82"/>
    <n v="55"/>
    <x v="1"/>
    <n v="1"/>
    <s v="Calle del Marqués de Viana"/>
    <s v="6"/>
    <n v="1067"/>
    <n v="250000"/>
    <n v="3049"/>
    <x v="1"/>
    <x v="1"/>
    <x v="0"/>
    <m/>
    <n v="5.1215999999999998E-2"/>
  </r>
  <r>
    <n v="3103"/>
    <n v="18639"/>
    <x v="74"/>
    <x v="74"/>
    <n v="35"/>
    <n v="32"/>
    <x v="2"/>
    <n v="1"/>
    <s v="Calle Oviedo"/>
    <s v="1"/>
    <n v="1067"/>
    <n v="250000"/>
    <n v="7143"/>
    <x v="0"/>
    <x v="0"/>
    <x v="0"/>
    <m/>
    <n v="5.1215999999999998E-2"/>
  </r>
  <r>
    <n v="3129"/>
    <n v="18613"/>
    <x v="69"/>
    <x v="69"/>
    <n v="74"/>
    <n v="73"/>
    <x v="3"/>
    <n v="1"/>
    <s v="Calle Simancas"/>
    <s v="3"/>
    <n v="1067"/>
    <n v="250000"/>
    <n v="3378"/>
    <x v="0"/>
    <x v="0"/>
    <x v="0"/>
    <b v="1"/>
    <n v="5.1215999999999998E-2"/>
  </r>
  <r>
    <n v="3136"/>
    <n v="18606"/>
    <x v="5"/>
    <x v="5"/>
    <n v="50"/>
    <n v="45"/>
    <x v="0"/>
    <n v="1"/>
    <s v="Avenida del Doctor Federico Rubio y Galí"/>
    <s v="2"/>
    <n v="1067"/>
    <n v="250000"/>
    <n v="5000"/>
    <x v="0"/>
    <x v="0"/>
    <x v="0"/>
    <m/>
    <n v="5.1215999999999998E-2"/>
  </r>
  <r>
    <n v="3157"/>
    <n v="18585"/>
    <x v="74"/>
    <x v="74"/>
    <n v="50"/>
    <n v="45"/>
    <x v="1"/>
    <n v="1"/>
    <s v="Calle Bruno Ayllón"/>
    <s v="4"/>
    <n v="1067"/>
    <n v="250000"/>
    <n v="5000"/>
    <x v="0"/>
    <x v="1"/>
    <x v="0"/>
    <m/>
    <n v="5.1215999999999998E-2"/>
  </r>
  <r>
    <n v="3760"/>
    <n v="17982"/>
    <x v="74"/>
    <x v="74"/>
    <n v="58"/>
    <n v="48"/>
    <x v="0"/>
    <n v="2"/>
    <s v="JAEN"/>
    <s v="Bajo"/>
    <n v="1067"/>
    <n v="250000"/>
    <n v="4310"/>
    <x v="0"/>
    <x v="0"/>
    <x v="0"/>
    <b v="1"/>
    <n v="5.1215999999999998E-2"/>
  </r>
  <r>
    <n v="4947"/>
    <n v="16795"/>
    <x v="9"/>
    <x v="9"/>
    <n v="118"/>
    <n v="90"/>
    <x v="1"/>
    <n v="1"/>
    <s v=""/>
    <s v="Bajo"/>
    <n v="1067"/>
    <n v="250000"/>
    <n v="2119"/>
    <x v="0"/>
    <x v="0"/>
    <x v="0"/>
    <m/>
    <n v="5.1215999999999998E-2"/>
  </r>
  <r>
    <n v="5887"/>
    <n v="15855"/>
    <x v="54"/>
    <x v="54"/>
    <n v="93"/>
    <n v="83"/>
    <x v="3"/>
    <n v="2"/>
    <s v="Calle CORREGIDOR ALONSO DE TOBAR"/>
    <s v="1"/>
    <n v="1067"/>
    <n v="250000"/>
    <n v="2688"/>
    <x v="0"/>
    <x v="1"/>
    <x v="0"/>
    <m/>
    <n v="5.1215999999999998E-2"/>
  </r>
  <r>
    <n v="6487"/>
    <n v="15255"/>
    <x v="48"/>
    <x v="48"/>
    <n v="93"/>
    <n v="75"/>
    <x v="3"/>
    <n v="1"/>
    <s v="Calle de Villagarcía"/>
    <s v="3"/>
    <n v="1067"/>
    <n v="250000"/>
    <n v="2688"/>
    <x v="0"/>
    <x v="1"/>
    <x v="0"/>
    <m/>
    <n v="5.1215999999999998E-2"/>
  </r>
  <r>
    <n v="6948"/>
    <n v="14794"/>
    <x v="100"/>
    <x v="100"/>
    <n v="85"/>
    <n v="78"/>
    <x v="3"/>
    <n v="1"/>
    <s v="Calle de Santa Pola"/>
    <s v="1"/>
    <n v="1067"/>
    <n v="250000"/>
    <n v="2941"/>
    <x v="0"/>
    <x v="2"/>
    <x v="0"/>
    <m/>
    <n v="5.1215999999999998E-2"/>
  </r>
  <r>
    <n v="6977"/>
    <n v="14765"/>
    <x v="78"/>
    <x v="78"/>
    <n v="83"/>
    <n v="73"/>
    <x v="3"/>
    <n v="1"/>
    <s v="Calle de Valderrey"/>
    <s v="1"/>
    <n v="1067"/>
    <n v="250000"/>
    <n v="3012"/>
    <x v="1"/>
    <x v="1"/>
    <x v="0"/>
    <m/>
    <n v="5.1215999999999998E-2"/>
  </r>
  <r>
    <n v="7548"/>
    <n v="14194"/>
    <x v="62"/>
    <x v="62"/>
    <n v="54"/>
    <n v="52"/>
    <x v="0"/>
    <n v="1"/>
    <s v=""/>
    <s v="3"/>
    <n v="1067"/>
    <n v="250000"/>
    <n v="4630"/>
    <x v="0"/>
    <x v="1"/>
    <x v="1"/>
    <m/>
    <n v="5.1215999999999998E-2"/>
  </r>
  <r>
    <n v="7561"/>
    <n v="14181"/>
    <x v="93"/>
    <x v="93"/>
    <n v="72"/>
    <n v="55"/>
    <x v="1"/>
    <n v="1"/>
    <s v="Calle Régulo"/>
    <s v="1"/>
    <n v="1067"/>
    <n v="250000"/>
    <n v="3472"/>
    <x v="0"/>
    <x v="1"/>
    <x v="0"/>
    <m/>
    <n v="5.1215999999999998E-2"/>
  </r>
  <r>
    <n v="7912"/>
    <n v="13830"/>
    <x v="83"/>
    <x v="83"/>
    <n v="55"/>
    <n v="45"/>
    <x v="0"/>
    <n v="1"/>
    <s v="Calle Tutor"/>
    <s v="Semi-sótano interior"/>
    <n v="1067"/>
    <n v="250000"/>
    <n v="4545"/>
    <x v="0"/>
    <x v="0"/>
    <x v="1"/>
    <m/>
    <n v="5.1215999999999998E-2"/>
  </r>
  <r>
    <n v="8778"/>
    <n v="12964"/>
    <x v="58"/>
    <x v="58"/>
    <n v="100"/>
    <n v="90"/>
    <x v="3"/>
    <n v="2"/>
    <s v="Calle SARRIA"/>
    <s v="Bajo"/>
    <n v="1067"/>
    <n v="250000"/>
    <n v="2500"/>
    <x v="0"/>
    <x v="0"/>
    <x v="0"/>
    <m/>
    <n v="5.1215999999999998E-2"/>
  </r>
  <r>
    <n v="8914"/>
    <n v="12828"/>
    <x v="109"/>
    <x v="109"/>
    <n v="72"/>
    <n v="62"/>
    <x v="0"/>
    <n v="1"/>
    <s v="Calle del Doctor Mediavilla"/>
    <s v="Bajo"/>
    <n v="1067"/>
    <n v="250000"/>
    <n v="3472"/>
    <x v="1"/>
    <x v="1"/>
    <x v="0"/>
    <m/>
    <n v="5.1215999999999998E-2"/>
  </r>
  <r>
    <n v="8991"/>
    <n v="12751"/>
    <x v="89"/>
    <x v="89"/>
    <n v="43"/>
    <n v="40"/>
    <x v="1"/>
    <n v="1"/>
    <s v="Calle Buitrago del Lozoya"/>
    <s v="3"/>
    <n v="1067"/>
    <n v="250000"/>
    <n v="5814"/>
    <x v="0"/>
    <x v="0"/>
    <x v="2"/>
    <m/>
    <n v="5.1215999999999998E-2"/>
  </r>
  <r>
    <n v="9607"/>
    <n v="12135"/>
    <x v="84"/>
    <x v="84"/>
    <n v="90"/>
    <n v="72"/>
    <x v="4"/>
    <n v="2"/>
    <s v="Calle de las Cuevas de Almanzora"/>
    <s v="4"/>
    <n v="1067"/>
    <n v="250000"/>
    <n v="2778"/>
    <x v="0"/>
    <x v="1"/>
    <x v="0"/>
    <b v="1"/>
    <n v="5.1215999999999998E-2"/>
  </r>
  <r>
    <n v="10223"/>
    <n v="11519"/>
    <x v="116"/>
    <x v="116"/>
    <n v="56"/>
    <n v="45"/>
    <x v="2"/>
    <n v="1"/>
    <s v="Calle Manuel Pombo Angulo"/>
    <s v="3"/>
    <n v="1067"/>
    <n v="250000"/>
    <n v="4464"/>
    <x v="0"/>
    <x v="1"/>
    <x v="0"/>
    <m/>
    <n v="5.1215999999999998E-2"/>
  </r>
  <r>
    <n v="10659"/>
    <n v="11083"/>
    <x v="47"/>
    <x v="47"/>
    <n v="84"/>
    <n v="78"/>
    <x v="0"/>
    <n v="2"/>
    <s v="Calle Tamalameque"/>
    <s v="1"/>
    <n v="1067"/>
    <n v="250000"/>
    <n v="2976"/>
    <x v="0"/>
    <x v="1"/>
    <x v="0"/>
    <m/>
    <n v="5.1215999999999998E-2"/>
  </r>
  <r>
    <n v="11002"/>
    <n v="10740"/>
    <x v="79"/>
    <x v="79"/>
    <n v="30"/>
    <n v="25"/>
    <x v="2"/>
    <n v="1"/>
    <s v="Calle de Monteleón"/>
    <s v="3"/>
    <n v="1067"/>
    <n v="250000"/>
    <n v="8333"/>
    <x v="0"/>
    <x v="1"/>
    <x v="0"/>
    <m/>
    <n v="5.1215999999999998E-2"/>
  </r>
  <r>
    <n v="11805"/>
    <n v="9937"/>
    <x v="92"/>
    <x v="92"/>
    <n v="48"/>
    <n v="47"/>
    <x v="0"/>
    <n v="1"/>
    <s v="Calle de Almagro"/>
    <s v="Sótano interior"/>
    <n v="1067"/>
    <n v="250000"/>
    <n v="5208"/>
    <x v="0"/>
    <x v="1"/>
    <x v="1"/>
    <m/>
    <n v="5.1215999999999998E-2"/>
  </r>
  <r>
    <n v="12737"/>
    <n v="9005"/>
    <x v="34"/>
    <x v="34"/>
    <n v="90"/>
    <n v="85"/>
    <x v="3"/>
    <n v="2"/>
    <s v="Calle del Lago Constanza"/>
    <s v="3"/>
    <n v="1067"/>
    <n v="250000"/>
    <n v="2778"/>
    <x v="0"/>
    <x v="0"/>
    <x v="0"/>
    <m/>
    <n v="5.1215999999999998E-2"/>
  </r>
  <r>
    <n v="12822"/>
    <n v="8920"/>
    <x v="34"/>
    <x v="34"/>
    <n v="92"/>
    <n v="90"/>
    <x v="3"/>
    <n v="2"/>
    <s v="Calle del Lago Constanza"/>
    <s v="3"/>
    <n v="1067"/>
    <n v="250000"/>
    <n v="2717"/>
    <x v="0"/>
    <x v="0"/>
    <x v="0"/>
    <m/>
    <n v="5.1215999999999998E-2"/>
  </r>
  <r>
    <n v="13044"/>
    <n v="8698"/>
    <x v="94"/>
    <x v="94"/>
    <n v="85"/>
    <n v="80"/>
    <x v="3"/>
    <n v="1"/>
    <s v="Calle de Esteban Mora"/>
    <s v="1"/>
    <n v="1067"/>
    <n v="250000"/>
    <n v="2941"/>
    <x v="0"/>
    <x v="1"/>
    <x v="0"/>
    <m/>
    <n v="5.1215999999999998E-2"/>
  </r>
  <r>
    <n v="13357"/>
    <n v="8385"/>
    <x v="64"/>
    <x v="64"/>
    <n v="79"/>
    <n v="75"/>
    <x v="0"/>
    <n v="2"/>
    <s v="Calle de San Emilio"/>
    <s v="2"/>
    <n v="1067"/>
    <n v="250000"/>
    <n v="3165"/>
    <x v="0"/>
    <x v="1"/>
    <x v="0"/>
    <m/>
    <n v="5.1215999999999998E-2"/>
  </r>
  <r>
    <n v="13428"/>
    <n v="8314"/>
    <x v="94"/>
    <x v="94"/>
    <n v="90"/>
    <n v="83"/>
    <x v="3"/>
    <n v="1"/>
    <s v="Calle de Esteban Mora"/>
    <s v="1"/>
    <n v="1067"/>
    <n v="250000"/>
    <n v="2778"/>
    <x v="0"/>
    <x v="1"/>
    <x v="0"/>
    <b v="1"/>
    <n v="5.1215999999999998E-2"/>
  </r>
  <r>
    <n v="13521"/>
    <n v="8221"/>
    <x v="34"/>
    <x v="34"/>
    <n v="95"/>
    <n v="80"/>
    <x v="3"/>
    <n v="2"/>
    <s v="Calle Idioma Esperanto"/>
    <s v="Entreplanta exterior"/>
    <n v="1067"/>
    <n v="250000"/>
    <n v="2632"/>
    <x v="0"/>
    <x v="1"/>
    <x v="0"/>
    <m/>
    <n v="5.1215999999999998E-2"/>
  </r>
  <r>
    <n v="13557"/>
    <n v="8185"/>
    <x v="64"/>
    <x v="64"/>
    <n v="89"/>
    <n v="80"/>
    <x v="0"/>
    <n v="1"/>
    <s v="Calle de San Emilio"/>
    <s v="2"/>
    <n v="1067"/>
    <n v="250000"/>
    <n v="2809"/>
    <x v="0"/>
    <x v="1"/>
    <x v="0"/>
    <b v="1"/>
    <n v="5.1215999999999998E-2"/>
  </r>
  <r>
    <n v="13582"/>
    <n v="8160"/>
    <x v="34"/>
    <x v="34"/>
    <n v="115"/>
    <n v="98"/>
    <x v="4"/>
    <n v="2"/>
    <s v="Calle del Río Ulla"/>
    <s v="3"/>
    <n v="1067"/>
    <n v="250000"/>
    <n v="2174"/>
    <x v="0"/>
    <x v="0"/>
    <x v="0"/>
    <m/>
    <n v="5.1215999999999998E-2"/>
  </r>
  <r>
    <n v="14227"/>
    <n v="7515"/>
    <x v="80"/>
    <x v="80"/>
    <n v="54"/>
    <n v="37"/>
    <x v="1"/>
    <n v="1"/>
    <s v=""/>
    <s v=""/>
    <n v="1067"/>
    <n v="250000"/>
    <n v="4630"/>
    <x v="1"/>
    <x v="1"/>
    <x v="0"/>
    <b v="1"/>
    <n v="5.1215999999999998E-2"/>
  </r>
  <r>
    <n v="14539"/>
    <n v="7203"/>
    <x v="90"/>
    <x v="90"/>
    <n v="43"/>
    <n v="39"/>
    <x v="0"/>
    <n v="1"/>
    <s v="Calle Mantuano"/>
    <s v="1"/>
    <n v="1067"/>
    <n v="250000"/>
    <n v="5814"/>
    <x v="0"/>
    <x v="0"/>
    <x v="1"/>
    <b v="1"/>
    <n v="5.1215999999999998E-2"/>
  </r>
  <r>
    <n v="14714"/>
    <n v="7028"/>
    <x v="95"/>
    <x v="95"/>
    <n v="46"/>
    <n v="42"/>
    <x v="2"/>
    <n v="1"/>
    <s v="Potosí"/>
    <s v="1"/>
    <n v="1067"/>
    <n v="250000"/>
    <n v="5435"/>
    <x v="0"/>
    <x v="1"/>
    <x v="1"/>
    <m/>
    <n v="5.1215999999999998E-2"/>
  </r>
  <r>
    <n v="14837"/>
    <n v="6905"/>
    <x v="56"/>
    <x v="56"/>
    <n v="50"/>
    <n v="45"/>
    <x v="2"/>
    <n v="1"/>
    <s v="Calle Zabaleta"/>
    <s v="1"/>
    <n v="1067"/>
    <n v="250000"/>
    <n v="5000"/>
    <x v="0"/>
    <x v="1"/>
    <x v="0"/>
    <m/>
    <n v="5.1215999999999998E-2"/>
  </r>
  <r>
    <n v="16455"/>
    <n v="5287"/>
    <x v="52"/>
    <x v="52"/>
    <n v="85"/>
    <n v="72"/>
    <x v="0"/>
    <n v="2"/>
    <s v="Calle Sorbe"/>
    <s v="4"/>
    <n v="1067"/>
    <n v="250000"/>
    <n v="2941"/>
    <x v="0"/>
    <x v="1"/>
    <x v="0"/>
    <m/>
    <n v="5.1215999999999998E-2"/>
  </r>
  <r>
    <n v="16520"/>
    <n v="5222"/>
    <x v="101"/>
    <x v="101"/>
    <n v="55"/>
    <n v="47"/>
    <x v="1"/>
    <n v="1"/>
    <s v="Calle Morales"/>
    <s v="1"/>
    <n v="1067"/>
    <n v="250000"/>
    <n v="4545"/>
    <x v="0"/>
    <x v="1"/>
    <x v="0"/>
    <m/>
    <n v="5.1215999999999998E-2"/>
  </r>
  <r>
    <n v="16570"/>
    <n v="5172"/>
    <x v="39"/>
    <x v="39"/>
    <n v="100"/>
    <n v="92"/>
    <x v="3"/>
    <n v="2"/>
    <s v="Avenida de Oporto"/>
    <s v="2"/>
    <n v="1067"/>
    <n v="250000"/>
    <n v="2500"/>
    <x v="0"/>
    <x v="1"/>
    <x v="0"/>
    <b v="1"/>
    <n v="5.1215999999999998E-2"/>
  </r>
  <r>
    <n v="16589"/>
    <n v="5153"/>
    <x v="22"/>
    <x v="22"/>
    <n v="190"/>
    <n v="180"/>
    <x v="6"/>
    <n v="2"/>
    <s v="Calle Vencejo"/>
    <s v="1"/>
    <n v="1067"/>
    <n v="250000"/>
    <n v="1316"/>
    <x v="1"/>
    <x v="0"/>
    <x v="0"/>
    <m/>
    <n v="5.1215999999999998E-2"/>
  </r>
  <r>
    <n v="16616"/>
    <n v="5126"/>
    <x v="52"/>
    <x v="52"/>
    <n v="100"/>
    <n v="84"/>
    <x v="4"/>
    <n v="2"/>
    <s v="Calle Inmaculada Concepción"/>
    <s v="2"/>
    <n v="1067"/>
    <n v="250000"/>
    <n v="2500"/>
    <x v="0"/>
    <x v="0"/>
    <x v="0"/>
    <m/>
    <n v="5.1215999999999998E-2"/>
  </r>
  <r>
    <n v="17132"/>
    <n v="4610"/>
    <x v="39"/>
    <x v="39"/>
    <n v="67"/>
    <n v="62"/>
    <x v="3"/>
    <n v="1"/>
    <s v="Calle de Jacinto Verdaguer"/>
    <s v="8"/>
    <n v="1067"/>
    <n v="250000"/>
    <n v="3731"/>
    <x v="0"/>
    <x v="1"/>
    <x v="0"/>
    <m/>
    <n v="5.1215999999999998E-2"/>
  </r>
  <r>
    <n v="17932"/>
    <n v="3810"/>
    <x v="91"/>
    <x v="91"/>
    <n v="41"/>
    <n v="37"/>
    <x v="2"/>
    <n v="1"/>
    <s v="Travesía del Almendro"/>
    <s v="3"/>
    <n v="1067"/>
    <n v="250000"/>
    <n v="6098"/>
    <x v="0"/>
    <x v="1"/>
    <x v="0"/>
    <m/>
    <n v="5.1215999999999998E-2"/>
  </r>
  <r>
    <n v="18117"/>
    <n v="3625"/>
    <x v="91"/>
    <x v="91"/>
    <n v="50"/>
    <n v="40"/>
    <x v="1"/>
    <n v="1"/>
    <s v="Calle del Mediodía Grande"/>
    <s v="1"/>
    <n v="1067"/>
    <n v="250000"/>
    <n v="5000"/>
    <x v="0"/>
    <x v="0"/>
    <x v="1"/>
    <m/>
    <n v="5.1215999999999998E-2"/>
  </r>
  <r>
    <n v="19633"/>
    <n v="2109"/>
    <x v="85"/>
    <x v="85"/>
    <n v="60"/>
    <n v="57"/>
    <x v="0"/>
    <n v="1"/>
    <s v="Porvenir"/>
    <s v="4"/>
    <n v="1067"/>
    <n v="250000"/>
    <n v="4167"/>
    <x v="1"/>
    <x v="0"/>
    <x v="1"/>
    <m/>
    <n v="5.1215999999999998E-2"/>
  </r>
  <r>
    <n v="20489"/>
    <n v="1253"/>
    <x v="72"/>
    <x v="72"/>
    <n v="60"/>
    <n v="54"/>
    <x v="0"/>
    <n v="1"/>
    <s v="BERNARDINO OBREGON"/>
    <s v="4"/>
    <n v="1067"/>
    <n v="250000"/>
    <n v="4167"/>
    <x v="0"/>
    <x v="1"/>
    <x v="0"/>
    <b v="1"/>
    <n v="5.1215999999999998E-2"/>
  </r>
  <r>
    <n v="20546"/>
    <n v="1196"/>
    <x v="68"/>
    <x v="68"/>
    <n v="59"/>
    <n v="57"/>
    <x v="0"/>
    <n v="1"/>
    <s v="Calle de Martín de Vargas"/>
    <s v="2"/>
    <n v="1067"/>
    <n v="250000"/>
    <n v="4237"/>
    <x v="0"/>
    <x v="1"/>
    <x v="1"/>
    <b v="1"/>
    <n v="5.1215999999999998E-2"/>
  </r>
  <r>
    <n v="20874"/>
    <n v="868"/>
    <x v="31"/>
    <x v="31"/>
    <n v="62"/>
    <n v="52"/>
    <x v="0"/>
    <n v="1"/>
    <s v="Caceres"/>
    <s v="2"/>
    <n v="1067"/>
    <n v="250000"/>
    <n v="4032"/>
    <x v="0"/>
    <x v="1"/>
    <x v="1"/>
    <m/>
    <n v="5.1215999999999998E-2"/>
  </r>
  <r>
    <n v="21262"/>
    <n v="480"/>
    <x v="42"/>
    <x v="42"/>
    <n v="118"/>
    <n v="98"/>
    <x v="3"/>
    <n v="2"/>
    <s v="Calle Francisco Fatou"/>
    <s v="1"/>
    <n v="1067"/>
    <n v="250000"/>
    <n v="2119"/>
    <x v="0"/>
    <x v="1"/>
    <x v="2"/>
    <m/>
    <n v="5.1215999999999998E-2"/>
  </r>
  <r>
    <n v="660"/>
    <n v="21082"/>
    <x v="37"/>
    <x v="37"/>
    <n v="106"/>
    <n v="81"/>
    <x v="3"/>
    <n v="2"/>
    <s v="Calle Arroyo de la Bulera"/>
    <s v="1"/>
    <n v="1068"/>
    <n v="250356"/>
    <n v="2362"/>
    <x v="0"/>
    <x v="1"/>
    <x v="0"/>
    <m/>
    <n v="5.1191103868091836E-2"/>
  </r>
  <r>
    <n v="13422"/>
    <n v="8320"/>
    <x v="60"/>
    <x v="60"/>
    <n v="64"/>
    <n v="40"/>
    <x v="1"/>
    <n v="1"/>
    <s v="Calle Germán Pérez Carrasco"/>
    <s v="1"/>
    <n v="1069"/>
    <n v="251000"/>
    <n v="3922"/>
    <x v="0"/>
    <x v="1"/>
    <x v="2"/>
    <m/>
    <n v="5.1107569721115541E-2"/>
  </r>
  <r>
    <n v="14345"/>
    <n v="7397"/>
    <x v="80"/>
    <x v="80"/>
    <n v="75"/>
    <n v="69"/>
    <x v="1"/>
    <n v="1"/>
    <s v=""/>
    <s v="Bajo"/>
    <n v="1069"/>
    <n v="251000"/>
    <n v="3347"/>
    <x v="0"/>
    <x v="1"/>
    <x v="0"/>
    <m/>
    <n v="5.1107569721115541E-2"/>
  </r>
  <r>
    <n v="14853"/>
    <n v="6889"/>
    <x v="56"/>
    <x v="56"/>
    <n v="68"/>
    <n v="58"/>
    <x v="0"/>
    <n v="1"/>
    <s v="Calle de Canillas"/>
    <s v="Bajo"/>
    <n v="1069"/>
    <n v="251000"/>
    <n v="3691"/>
    <x v="0"/>
    <x v="1"/>
    <x v="0"/>
    <b v="1"/>
    <n v="5.1107569721115541E-2"/>
  </r>
  <r>
    <n v="80"/>
    <n v="21662"/>
    <x v="37"/>
    <x v="37"/>
    <n v="106"/>
    <n v="81"/>
    <x v="3"/>
    <n v="2"/>
    <s v="Calle Arroyo de la Bulera"/>
    <s v="3"/>
    <n v="1071"/>
    <n v="251569"/>
    <n v="2373"/>
    <x v="0"/>
    <x v="1"/>
    <x v="0"/>
    <m/>
    <n v="5.1087375630542713E-2"/>
  </r>
  <r>
    <n v="137"/>
    <n v="21605"/>
    <x v="37"/>
    <x v="37"/>
    <n v="99"/>
    <n v="86"/>
    <x v="3"/>
    <n v="2"/>
    <s v="villaverde a perales"/>
    <s v="3"/>
    <n v="1071"/>
    <n v="251569"/>
    <n v="2541"/>
    <x v="0"/>
    <x v="1"/>
    <x v="0"/>
    <b v="1"/>
    <n v="5.1087375630542713E-2"/>
  </r>
  <r>
    <n v="13550"/>
    <n v="8192"/>
    <x v="34"/>
    <x v="34"/>
    <n v="100"/>
    <n v="86"/>
    <x v="3"/>
    <n v="1"/>
    <s v="Calle de Emilio Ferrari"/>
    <s v="1"/>
    <n v="1071"/>
    <n v="251600"/>
    <n v="2516"/>
    <x v="1"/>
    <x v="1"/>
    <x v="0"/>
    <m/>
    <n v="5.108108108108108E-2"/>
  </r>
  <r>
    <n v="740"/>
    <n v="21002"/>
    <x v="37"/>
    <x v="37"/>
    <n v="105"/>
    <n v="78"/>
    <x v="4"/>
    <n v="2"/>
    <s v="acantita"/>
    <s v="4"/>
    <n v="1071"/>
    <n v="251650"/>
    <n v="2397"/>
    <x v="0"/>
    <x v="1"/>
    <x v="0"/>
    <b v="1"/>
    <n v="5.1070931849791376E-2"/>
  </r>
  <r>
    <n v="1514"/>
    <n v="20228"/>
    <x v="23"/>
    <x v="23"/>
    <n v="82"/>
    <n v="75"/>
    <x v="0"/>
    <n v="1"/>
    <s v="Calle Villaluenga de la Sagra"/>
    <s v="1"/>
    <n v="1072"/>
    <n v="252000"/>
    <n v="3073"/>
    <x v="0"/>
    <x v="1"/>
    <x v="0"/>
    <b v="1"/>
    <n v="5.104761904761905E-2"/>
  </r>
  <r>
    <n v="3621"/>
    <n v="18121"/>
    <x v="30"/>
    <x v="30"/>
    <n v="62"/>
    <n v="49"/>
    <x v="0"/>
    <n v="1"/>
    <s v=""/>
    <s v="Bajo"/>
    <n v="1072"/>
    <n v="252000"/>
    <n v="4065"/>
    <x v="0"/>
    <x v="1"/>
    <x v="0"/>
    <m/>
    <n v="5.104761904761905E-2"/>
  </r>
  <r>
    <n v="8540"/>
    <n v="13202"/>
    <x v="65"/>
    <x v="65"/>
    <n v="63"/>
    <n v="46"/>
    <x v="1"/>
    <n v="1"/>
    <s v="Calle de Isla de Formosa"/>
    <s v="1"/>
    <n v="1072"/>
    <n v="252000"/>
    <n v="4000"/>
    <x v="0"/>
    <x v="1"/>
    <x v="0"/>
    <b v="1"/>
    <n v="5.104761904761905E-2"/>
  </r>
  <r>
    <n v="13505"/>
    <n v="8237"/>
    <x v="34"/>
    <x v="34"/>
    <n v="80"/>
    <n v="70"/>
    <x v="0"/>
    <n v="1"/>
    <s v="Vital Aza"/>
    <s v="Entreplanta exterior"/>
    <n v="1072"/>
    <n v="252000"/>
    <n v="3150"/>
    <x v="0"/>
    <x v="1"/>
    <x v="0"/>
    <m/>
    <n v="5.104761904761905E-2"/>
  </r>
  <r>
    <n v="7865"/>
    <n v="13877"/>
    <x v="100"/>
    <x v="100"/>
    <n v="88"/>
    <n v="80"/>
    <x v="3"/>
    <n v="1"/>
    <s v="Calle Santa Comba"/>
    <s v="2"/>
    <n v="1073"/>
    <n v="252260"/>
    <n v="2867"/>
    <x v="1"/>
    <x v="1"/>
    <x v="0"/>
    <m/>
    <n v="5.1042575120906999E-2"/>
  </r>
  <r>
    <n v="17634"/>
    <n v="4108"/>
    <x v="38"/>
    <x v="38"/>
    <n v="60"/>
    <n v="50"/>
    <x v="1"/>
    <n v="1"/>
    <s v="Calle de Valencia"/>
    <s v="6"/>
    <n v="1074"/>
    <n v="252500"/>
    <n v="4208"/>
    <x v="0"/>
    <x v="1"/>
    <x v="0"/>
    <m/>
    <n v="5.1041584158415844E-2"/>
  </r>
  <r>
    <n v="16298"/>
    <n v="5444"/>
    <x v="39"/>
    <x v="39"/>
    <n v="100"/>
    <n v="90"/>
    <x v="1"/>
    <n v="1"/>
    <s v="Calle Alcatraz"/>
    <s v="Bajo"/>
    <n v="1074"/>
    <n v="252800"/>
    <n v="2528"/>
    <x v="0"/>
    <x v="0"/>
    <x v="0"/>
    <b v="1"/>
    <n v="5.0981012658227846E-2"/>
  </r>
  <r>
    <n v="669"/>
    <n v="21073"/>
    <x v="37"/>
    <x v="37"/>
    <n v="106"/>
    <n v="81"/>
    <x v="3"/>
    <n v="2"/>
    <s v="Calle Arroyo de la Bulera"/>
    <s v="2"/>
    <n v="1075"/>
    <n v="252891"/>
    <n v="2386"/>
    <x v="0"/>
    <x v="1"/>
    <x v="0"/>
    <m/>
    <n v="5.1010118984068237E-2"/>
  </r>
  <r>
    <n v="1109"/>
    <n v="20633"/>
    <x v="99"/>
    <x v="99"/>
    <n v="106"/>
    <n v="74"/>
    <x v="0"/>
    <n v="2"/>
    <s v="Calle Enrique Urquijo"/>
    <s v=""/>
    <n v="1075"/>
    <n v="252900"/>
    <n v="2386"/>
    <x v="0"/>
    <x v="1"/>
    <x v="2"/>
    <m/>
    <n v="5.1008303677342826E-2"/>
  </r>
  <r>
    <n v="14197"/>
    <n v="7545"/>
    <x v="90"/>
    <x v="90"/>
    <n v="67"/>
    <n v="63"/>
    <x v="3"/>
    <n v="1"/>
    <s v="Calle de Matilde Díez"/>
    <s v="2"/>
    <n v="1075"/>
    <n v="253000"/>
    <n v="3776"/>
    <x v="1"/>
    <x v="0"/>
    <x v="0"/>
    <m/>
    <n v="5.0988142292490116E-2"/>
  </r>
  <r>
    <n v="21439"/>
    <n v="303"/>
    <x v="9"/>
    <x v="9"/>
    <n v="136"/>
    <n v="80"/>
    <x v="3"/>
    <n v="2"/>
    <s v=""/>
    <s v="7"/>
    <n v="1075"/>
    <n v="253000"/>
    <n v="1860"/>
    <x v="0"/>
    <x v="1"/>
    <x v="0"/>
    <b v="1"/>
    <n v="5.0988142292490116E-2"/>
  </r>
  <r>
    <n v="667"/>
    <n v="21075"/>
    <x v="37"/>
    <x v="37"/>
    <n v="114"/>
    <n v="85"/>
    <x v="3"/>
    <n v="2"/>
    <s v="Calle Arroyo de la Bulera"/>
    <s v="3"/>
    <n v="1076"/>
    <n v="253291"/>
    <n v="2222"/>
    <x v="0"/>
    <x v="1"/>
    <x v="0"/>
    <m/>
    <n v="5.0976939567532999E-2"/>
  </r>
  <r>
    <n v="84"/>
    <n v="21658"/>
    <x v="37"/>
    <x v="37"/>
    <n v="114"/>
    <n v="85"/>
    <x v="3"/>
    <n v="2"/>
    <s v="Calle Arroyo de la Bulera"/>
    <s v="2"/>
    <n v="1080"/>
    <n v="254710"/>
    <n v="2234"/>
    <x v="0"/>
    <x v="1"/>
    <x v="0"/>
    <m/>
    <n v="5.0881394527109262E-2"/>
  </r>
  <r>
    <n v="7447"/>
    <n v="14295"/>
    <x v="121"/>
    <x v="121"/>
    <n v="73"/>
    <n v="72"/>
    <x v="2"/>
    <n v="1"/>
    <s v="Avenida Juan de Herrera"/>
    <s v="4"/>
    <n v="1080"/>
    <n v="254900"/>
    <n v="3492"/>
    <x v="0"/>
    <x v="1"/>
    <x v="0"/>
    <m/>
    <n v="5.0843468026677129E-2"/>
  </r>
  <r>
    <n v="21013"/>
    <n v="729"/>
    <x v="68"/>
    <x v="68"/>
    <n v="59"/>
    <n v="50"/>
    <x v="4"/>
    <n v="1"/>
    <s v="Calle de Martín de Vargas"/>
    <s v="4"/>
    <n v="1080"/>
    <n v="254900"/>
    <n v="4320"/>
    <x v="0"/>
    <x v="1"/>
    <x v="2"/>
    <b v="1"/>
    <n v="5.0843468026677129E-2"/>
  </r>
  <r>
    <n v="800"/>
    <n v="20942"/>
    <x v="19"/>
    <x v="19"/>
    <n v="92"/>
    <n v="70"/>
    <x v="0"/>
    <n v="2"/>
    <s v="Calle Abad Juan Catalán"/>
    <s v="5"/>
    <n v="1081"/>
    <n v="255000"/>
    <n v="2772"/>
    <x v="0"/>
    <x v="1"/>
    <x v="0"/>
    <b v="1"/>
    <n v="5.0870588235294119E-2"/>
  </r>
  <r>
    <n v="1380"/>
    <n v="20362"/>
    <x v="3"/>
    <x v="3"/>
    <n v="128"/>
    <n v="90"/>
    <x v="3"/>
    <n v="2"/>
    <s v="Puentelarra"/>
    <s v="3"/>
    <n v="1081"/>
    <n v="255000"/>
    <n v="1992"/>
    <x v="1"/>
    <x v="1"/>
    <x v="0"/>
    <m/>
    <n v="5.0870588235294119E-2"/>
  </r>
  <r>
    <n v="1422"/>
    <n v="20320"/>
    <x v="3"/>
    <x v="3"/>
    <n v="120"/>
    <n v="110"/>
    <x v="3"/>
    <n v="2"/>
    <s v="Calle de Fuentespina"/>
    <s v="6"/>
    <n v="1081"/>
    <n v="255000"/>
    <n v="2125"/>
    <x v="0"/>
    <x v="1"/>
    <x v="0"/>
    <b v="1"/>
    <n v="5.0870588235294119E-2"/>
  </r>
  <r>
    <n v="1670"/>
    <n v="20072"/>
    <x v="23"/>
    <x v="23"/>
    <n v="55"/>
    <n v="45"/>
    <x v="1"/>
    <n v="1"/>
    <s v="Avenida de las Suertes"/>
    <s v="5"/>
    <n v="1081"/>
    <n v="255000"/>
    <n v="4636"/>
    <x v="0"/>
    <x v="1"/>
    <x v="1"/>
    <m/>
    <n v="5.0870588235294119E-2"/>
  </r>
  <r>
    <n v="1718"/>
    <n v="20024"/>
    <x v="23"/>
    <x v="23"/>
    <n v="80"/>
    <n v="64"/>
    <x v="0"/>
    <n v="2"/>
    <s v="VILLAMAYOR DE SANTIAGO"/>
    <s v="1"/>
    <n v="1081"/>
    <n v="255000"/>
    <n v="3188"/>
    <x v="0"/>
    <x v="1"/>
    <x v="0"/>
    <b v="1"/>
    <n v="5.0870588235294119E-2"/>
  </r>
  <r>
    <n v="2118"/>
    <n v="19624"/>
    <x v="0"/>
    <x v="0"/>
    <n v="110"/>
    <n v="95"/>
    <x v="3"/>
    <n v="2"/>
    <s v="Urb. calle Estafeta"/>
    <s v="1"/>
    <n v="1081"/>
    <n v="255000"/>
    <n v="2318"/>
    <x v="0"/>
    <x v="1"/>
    <x v="0"/>
    <b v="1"/>
    <n v="5.0870588235294119E-2"/>
  </r>
  <r>
    <n v="2270"/>
    <n v="19472"/>
    <x v="0"/>
    <x v="0"/>
    <n v="110"/>
    <n v="95"/>
    <x v="3"/>
    <n v="2"/>
    <s v=""/>
    <s v="1"/>
    <n v="1081"/>
    <n v="255000"/>
    <n v="2318"/>
    <x v="0"/>
    <x v="1"/>
    <x v="0"/>
    <m/>
    <n v="5.0870588235294119E-2"/>
  </r>
  <r>
    <n v="2442"/>
    <n v="19300"/>
    <x v="73"/>
    <x v="73"/>
    <n v="95"/>
    <n v="71"/>
    <x v="0"/>
    <n v="2"/>
    <s v="Calle Pirita"/>
    <s v="1"/>
    <n v="1081"/>
    <n v="255000"/>
    <n v="2684"/>
    <x v="0"/>
    <x v="1"/>
    <x v="0"/>
    <m/>
    <n v="5.0870588235294119E-2"/>
  </r>
  <r>
    <n v="2928"/>
    <n v="18814"/>
    <x v="24"/>
    <x v="24"/>
    <n v="55"/>
    <n v="50"/>
    <x v="1"/>
    <n v="1"/>
    <s v="Calle Bravo Murillo"/>
    <s v="3"/>
    <n v="1081"/>
    <n v="255000"/>
    <n v="4636"/>
    <x v="0"/>
    <x v="0"/>
    <x v="0"/>
    <m/>
    <n v="5.0870588235294119E-2"/>
  </r>
  <r>
    <n v="3476"/>
    <n v="18266"/>
    <x v="69"/>
    <x v="69"/>
    <n v="78"/>
    <n v="65"/>
    <x v="0"/>
    <n v="2"/>
    <s v="Calle JOSE"/>
    <s v="1"/>
    <n v="1081"/>
    <n v="255000"/>
    <n v="3269"/>
    <x v="0"/>
    <x v="1"/>
    <x v="0"/>
    <b v="1"/>
    <n v="5.0870588235294119E-2"/>
  </r>
  <r>
    <n v="4677"/>
    <n v="17065"/>
    <x v="8"/>
    <x v="8"/>
    <n v="90"/>
    <n v="87"/>
    <x v="3"/>
    <n v="2"/>
    <s v="Calle de la Maquinilla"/>
    <s v="Bajo"/>
    <n v="1081"/>
    <n v="255000"/>
    <n v="2833"/>
    <x v="0"/>
    <x v="1"/>
    <x v="0"/>
    <b v="1"/>
    <n v="5.0870588235294119E-2"/>
  </r>
  <r>
    <n v="4691"/>
    <n v="17051"/>
    <x v="8"/>
    <x v="8"/>
    <n v="109"/>
    <n v="97"/>
    <x v="3"/>
    <n v="2"/>
    <s v="Calle Antonio Mairena"/>
    <s v="1"/>
    <n v="1081"/>
    <n v="255000"/>
    <n v="2339"/>
    <x v="0"/>
    <x v="1"/>
    <x v="0"/>
    <m/>
    <n v="5.0870588235294119E-2"/>
  </r>
  <r>
    <n v="5472"/>
    <n v="16270"/>
    <x v="6"/>
    <x v="6"/>
    <n v="126"/>
    <n v="90"/>
    <x v="4"/>
    <n v="2"/>
    <s v="Calle Puerto de la Magdalena"/>
    <s v="2"/>
    <n v="1081"/>
    <n v="255000"/>
    <n v="2024"/>
    <x v="0"/>
    <x v="1"/>
    <x v="2"/>
    <m/>
    <n v="5.0870588235294119E-2"/>
  </r>
  <r>
    <n v="5910"/>
    <n v="15832"/>
    <x v="61"/>
    <x v="61"/>
    <n v="80"/>
    <n v="66"/>
    <x v="0"/>
    <n v="1"/>
    <s v=""/>
    <s v="4"/>
    <n v="1081"/>
    <n v="255000"/>
    <n v="3188"/>
    <x v="0"/>
    <x v="1"/>
    <x v="0"/>
    <b v="1"/>
    <n v="5.0870588235294119E-2"/>
  </r>
  <r>
    <n v="6184"/>
    <n v="15558"/>
    <x v="45"/>
    <x v="45"/>
    <n v="110"/>
    <n v="90"/>
    <x v="3"/>
    <n v="1"/>
    <s v="Calle Illescas"/>
    <s v="2"/>
    <n v="1081"/>
    <n v="255000"/>
    <n v="2318"/>
    <x v="1"/>
    <x v="1"/>
    <x v="0"/>
    <m/>
    <n v="5.0870588235294119E-2"/>
  </r>
  <r>
    <n v="7103"/>
    <n v="14639"/>
    <x v="78"/>
    <x v="78"/>
    <n v="74"/>
    <n v="68"/>
    <x v="3"/>
    <n v="1"/>
    <s v="Calle de Valderrodrigo"/>
    <s v="6"/>
    <n v="1081"/>
    <n v="255000"/>
    <n v="3446"/>
    <x v="0"/>
    <x v="1"/>
    <x v="0"/>
    <m/>
    <n v="5.0870588235294119E-2"/>
  </r>
  <r>
    <n v="7410"/>
    <n v="14332"/>
    <x v="78"/>
    <x v="78"/>
    <n v="67"/>
    <n v="62"/>
    <x v="3"/>
    <n v="1"/>
    <s v="Calle de Ofelia Nieto"/>
    <s v="1"/>
    <n v="1081"/>
    <n v="255000"/>
    <n v="3806"/>
    <x v="0"/>
    <x v="1"/>
    <x v="0"/>
    <m/>
    <n v="5.0870588235294119E-2"/>
  </r>
  <r>
    <n v="8686"/>
    <n v="13056"/>
    <x v="59"/>
    <x v="59"/>
    <n v="82"/>
    <n v="76"/>
    <x v="3"/>
    <n v="2"/>
    <s v=""/>
    <s v="Bajo"/>
    <n v="1081"/>
    <n v="255000"/>
    <n v="3110"/>
    <x v="0"/>
    <x v="0"/>
    <x v="0"/>
    <b v="1"/>
    <n v="5.0870588235294119E-2"/>
  </r>
  <r>
    <n v="10330"/>
    <n v="11412"/>
    <x v="47"/>
    <x v="47"/>
    <n v="100"/>
    <n v="78"/>
    <x v="3"/>
    <n v="1"/>
    <s v="Santa Virgilia"/>
    <s v="2"/>
    <n v="1081"/>
    <n v="255000"/>
    <n v="2550"/>
    <x v="1"/>
    <x v="1"/>
    <x v="0"/>
    <b v="1"/>
    <n v="5.0870588235294119E-2"/>
  </r>
  <r>
    <n v="11744"/>
    <n v="9998"/>
    <x v="96"/>
    <x v="96"/>
    <n v="55"/>
    <n v="50"/>
    <x v="0"/>
    <n v="1"/>
    <s v=""/>
    <s v="Bajo"/>
    <n v="1081"/>
    <n v="255000"/>
    <n v="4636"/>
    <x v="0"/>
    <x v="1"/>
    <x v="1"/>
    <b v="1"/>
    <n v="5.0870588235294119E-2"/>
  </r>
  <r>
    <n v="11748"/>
    <n v="9994"/>
    <x v="81"/>
    <x v="81"/>
    <n v="43"/>
    <n v="41"/>
    <x v="1"/>
    <n v="1"/>
    <s v="Calle de Espronceda"/>
    <s v="3"/>
    <n v="1081"/>
    <n v="255000"/>
    <n v="5930"/>
    <x v="0"/>
    <x v="1"/>
    <x v="1"/>
    <m/>
    <n v="5.0870588235294119E-2"/>
  </r>
  <r>
    <n v="13114"/>
    <n v="8628"/>
    <x v="64"/>
    <x v="64"/>
    <n v="115"/>
    <n v="100"/>
    <x v="3"/>
    <n v="2"/>
    <s v="Calle de San Emilio"/>
    <s v="3"/>
    <n v="1081"/>
    <n v="255000"/>
    <n v="2217"/>
    <x v="1"/>
    <x v="1"/>
    <x v="0"/>
    <b v="1"/>
    <n v="5.0870588235294119E-2"/>
  </r>
  <r>
    <n v="13269"/>
    <n v="8473"/>
    <x v="60"/>
    <x v="60"/>
    <n v="80"/>
    <n v="75"/>
    <x v="3"/>
    <n v="1"/>
    <s v="Calle de Alcalá"/>
    <s v="2"/>
    <n v="1081"/>
    <n v="255000"/>
    <n v="3188"/>
    <x v="0"/>
    <x v="1"/>
    <x v="0"/>
    <b v="1"/>
    <n v="5.0870588235294119E-2"/>
  </r>
  <r>
    <n v="14713"/>
    <n v="7029"/>
    <x v="110"/>
    <x v="110"/>
    <n v="48"/>
    <n v="45"/>
    <x v="2"/>
    <n v="1"/>
    <s v="Calle Pio XII"/>
    <s v="2"/>
    <n v="1081"/>
    <n v="255000"/>
    <n v="5312"/>
    <x v="0"/>
    <x v="1"/>
    <x v="0"/>
    <b v="1"/>
    <n v="5.0870588235294119E-2"/>
  </r>
  <r>
    <n v="15001"/>
    <n v="6741"/>
    <x v="80"/>
    <x v="80"/>
    <n v="55"/>
    <n v="45"/>
    <x v="1"/>
    <n v="1"/>
    <s v=""/>
    <s v="5"/>
    <n v="1081"/>
    <n v="255000"/>
    <n v="4636"/>
    <x v="0"/>
    <x v="1"/>
    <x v="1"/>
    <m/>
    <n v="5.0870588235294119E-2"/>
  </r>
  <r>
    <n v="16306"/>
    <n v="5436"/>
    <x v="52"/>
    <x v="52"/>
    <n v="70"/>
    <n v="67"/>
    <x v="3"/>
    <n v="1"/>
    <s v="Calle Tomás Meabe, Madrid"/>
    <s v="6"/>
    <n v="1081"/>
    <n v="255000"/>
    <n v="3643"/>
    <x v="0"/>
    <x v="1"/>
    <x v="0"/>
    <b v="1"/>
    <n v="5.0870588235294119E-2"/>
  </r>
  <r>
    <n v="16431"/>
    <n v="5311"/>
    <x v="52"/>
    <x v="52"/>
    <n v="70"/>
    <n v="69"/>
    <x v="3"/>
    <n v="1"/>
    <s v="Calle Tomás Meabe"/>
    <s v="4"/>
    <n v="1081"/>
    <n v="255000"/>
    <n v="3643"/>
    <x v="0"/>
    <x v="1"/>
    <x v="0"/>
    <m/>
    <n v="5.0870588235294119E-2"/>
  </r>
  <r>
    <n v="18236"/>
    <n v="3506"/>
    <x v="38"/>
    <x v="38"/>
    <n v="68"/>
    <n v="60"/>
    <x v="3"/>
    <n v="1"/>
    <s v="Calle del Amparo"/>
    <s v="1"/>
    <n v="1081"/>
    <n v="255000"/>
    <n v="3750"/>
    <x v="0"/>
    <x v="0"/>
    <x v="1"/>
    <m/>
    <n v="5.0870588235294119E-2"/>
  </r>
  <r>
    <n v="20765"/>
    <n v="977"/>
    <x v="72"/>
    <x v="72"/>
    <n v="67"/>
    <n v="63"/>
    <x v="3"/>
    <n v="1"/>
    <s v="Calle de Tortosa"/>
    <s v="1"/>
    <n v="1081"/>
    <n v="255000"/>
    <n v="3806"/>
    <x v="1"/>
    <x v="1"/>
    <x v="1"/>
    <m/>
    <n v="5.0870588235294119E-2"/>
  </r>
  <r>
    <n v="21016"/>
    <n v="726"/>
    <x v="53"/>
    <x v="53"/>
    <n v="75"/>
    <n v="65"/>
    <x v="0"/>
    <n v="2"/>
    <s v="Calle Fernando Poo"/>
    <s v="Bajo"/>
    <n v="1081"/>
    <n v="255000"/>
    <n v="3400"/>
    <x v="0"/>
    <x v="0"/>
    <x v="0"/>
    <m/>
    <n v="5.0870588235294119E-2"/>
  </r>
  <r>
    <n v="21280"/>
    <n v="462"/>
    <x v="3"/>
    <x v="3"/>
    <n v="154"/>
    <n v="123"/>
    <x v="4"/>
    <n v="2"/>
    <s v="Calle Virgen de las Viñas"/>
    <s v="Bajo"/>
    <n v="1081"/>
    <n v="255000"/>
    <n v="1656"/>
    <x v="0"/>
    <x v="1"/>
    <x v="0"/>
    <m/>
    <n v="5.0870588235294119E-2"/>
  </r>
  <r>
    <n v="21338"/>
    <n v="404"/>
    <x v="15"/>
    <x v="15"/>
    <n v="105"/>
    <n v="97"/>
    <x v="3"/>
    <n v="2"/>
    <s v="Calle de Antonio López"/>
    <s v="2"/>
    <n v="1081"/>
    <n v="255000"/>
    <n v="2429"/>
    <x v="0"/>
    <x v="1"/>
    <x v="0"/>
    <m/>
    <n v="5.0870588235294119E-2"/>
  </r>
  <r>
    <n v="845"/>
    <n v="20897"/>
    <x v="99"/>
    <x v="99"/>
    <n v="102"/>
    <n v="83"/>
    <x v="3"/>
    <n v="2"/>
    <s v="Calle Teodoro Anasagasti y Algán "/>
    <s v="1"/>
    <n v="1082"/>
    <n v="255500"/>
    <n v="2505"/>
    <x v="0"/>
    <x v="1"/>
    <x v="0"/>
    <m/>
    <n v="5.0818003913894322E-2"/>
  </r>
  <r>
    <n v="12985"/>
    <n v="8757"/>
    <x v="64"/>
    <x v="64"/>
    <n v="77"/>
    <n v="70"/>
    <x v="0"/>
    <n v="2"/>
    <s v="Calle santa irene "/>
    <s v="1"/>
    <n v="1083"/>
    <n v="255770"/>
    <n v="3322"/>
    <x v="0"/>
    <x v="1"/>
    <x v="0"/>
    <m/>
    <n v="5.0811275755561637E-2"/>
  </r>
  <r>
    <n v="15794"/>
    <n v="5948"/>
    <x v="32"/>
    <x v="32"/>
    <n v="95"/>
    <n v="76"/>
    <x v="0"/>
    <n v="1"/>
    <s v="Via Lusitana"/>
    <s v="1"/>
    <n v="1083"/>
    <n v="255800"/>
    <n v="2693"/>
    <x v="0"/>
    <x v="1"/>
    <x v="2"/>
    <m/>
    <n v="5.0805316653635656E-2"/>
  </r>
  <r>
    <n v="1400"/>
    <n v="20342"/>
    <x v="3"/>
    <x v="3"/>
    <n v="125"/>
    <n v="115"/>
    <x v="4"/>
    <n v="2"/>
    <s v="Avenida de Santa Eugenia"/>
    <s v="1"/>
    <n v="1083"/>
    <n v="256000"/>
    <n v="2048"/>
    <x v="0"/>
    <x v="1"/>
    <x v="0"/>
    <b v="1"/>
    <n v="5.0765625000000002E-2"/>
  </r>
  <r>
    <n v="13393"/>
    <n v="8349"/>
    <x v="64"/>
    <x v="64"/>
    <n v="108"/>
    <n v="90"/>
    <x v="3"/>
    <n v="2"/>
    <s v="Lago Constanza"/>
    <s v="3"/>
    <n v="1083"/>
    <n v="256000"/>
    <n v="2370"/>
    <x v="0"/>
    <x v="0"/>
    <x v="0"/>
    <m/>
    <n v="5.0765625000000002E-2"/>
  </r>
  <r>
    <n v="122"/>
    <n v="21620"/>
    <x v="37"/>
    <x v="37"/>
    <n v="106"/>
    <n v="81"/>
    <x v="3"/>
    <n v="2"/>
    <s v="Calle Arroyo de la Bulera"/>
    <s v="4"/>
    <n v="1084"/>
    <n v="256115"/>
    <n v="2416"/>
    <x v="0"/>
    <x v="1"/>
    <x v="0"/>
    <m/>
    <n v="5.0789684321496206E-2"/>
  </r>
  <r>
    <n v="6618"/>
    <n v="15124"/>
    <x v="48"/>
    <x v="48"/>
    <n v="91"/>
    <n v="80"/>
    <x v="3"/>
    <n v="2"/>
    <s v="Calle de el Greco"/>
    <s v="2"/>
    <n v="1084"/>
    <n v="256250"/>
    <n v="2816"/>
    <x v="0"/>
    <x v="1"/>
    <x v="0"/>
    <m/>
    <n v="5.0762926829268293E-2"/>
  </r>
  <r>
    <n v="622"/>
    <n v="21120"/>
    <x v="26"/>
    <x v="26"/>
    <n v="98"/>
    <n v="80"/>
    <x v="0"/>
    <n v="2"/>
    <s v="Carretera de Villaverde a Vallecas"/>
    <s v="4"/>
    <n v="1086"/>
    <n v="257000"/>
    <n v="2622"/>
    <x v="0"/>
    <x v="1"/>
    <x v="0"/>
    <m/>
    <n v="5.0708171206225679E-2"/>
  </r>
  <r>
    <n v="2737"/>
    <n v="19005"/>
    <x v="74"/>
    <x v="74"/>
    <n v="57"/>
    <n v="33"/>
    <x v="1"/>
    <n v="1"/>
    <s v="Calle José María de Castro"/>
    <s v="3"/>
    <n v="1086"/>
    <n v="257000"/>
    <n v="4509"/>
    <x v="0"/>
    <x v="0"/>
    <x v="0"/>
    <m/>
    <n v="5.0708171206225679E-2"/>
  </r>
  <r>
    <n v="3241"/>
    <n v="18501"/>
    <x v="24"/>
    <x v="24"/>
    <n v="80"/>
    <n v="70"/>
    <x v="3"/>
    <n v="1"/>
    <s v="Calle Genciana"/>
    <s v="1"/>
    <n v="1086"/>
    <n v="257000"/>
    <n v="3212"/>
    <x v="0"/>
    <x v="1"/>
    <x v="0"/>
    <m/>
    <n v="5.0708171206225679E-2"/>
  </r>
  <r>
    <n v="11939"/>
    <n v="9803"/>
    <x v="79"/>
    <x v="79"/>
    <n v="40"/>
    <n v="37"/>
    <x v="1"/>
    <n v="1"/>
    <s v="Calle de carranza"/>
    <s v="4"/>
    <n v="1086"/>
    <n v="257000"/>
    <n v="6425"/>
    <x v="0"/>
    <x v="0"/>
    <x v="1"/>
    <m/>
    <n v="5.0708171206225679E-2"/>
  </r>
  <r>
    <n v="12666"/>
    <n v="9076"/>
    <x v="34"/>
    <x v="34"/>
    <n v="113"/>
    <n v="94"/>
    <x v="4"/>
    <n v="2"/>
    <s v="Institución de la Libre Enseñanza"/>
    <s v="2"/>
    <n v="1086"/>
    <n v="257000"/>
    <n v="2274"/>
    <x v="0"/>
    <x v="1"/>
    <x v="0"/>
    <b v="1"/>
    <n v="5.0708171206225679E-2"/>
  </r>
  <r>
    <n v="13373"/>
    <n v="8369"/>
    <x v="64"/>
    <x v="64"/>
    <n v="112"/>
    <n v="80"/>
    <x v="3"/>
    <n v="1"/>
    <s v="Calle del Apóstol Santiago"/>
    <s v="4"/>
    <n v="1086"/>
    <n v="257000"/>
    <n v="2295"/>
    <x v="0"/>
    <x v="0"/>
    <x v="0"/>
    <m/>
    <n v="5.0708171206225679E-2"/>
  </r>
  <r>
    <n v="13473"/>
    <n v="8269"/>
    <x v="107"/>
    <x v="107"/>
    <n v="60"/>
    <n v="57"/>
    <x v="0"/>
    <n v="1"/>
    <s v="Calle DE ARTURO SORIA"/>
    <s v="2"/>
    <n v="1086"/>
    <n v="257000"/>
    <n v="4283"/>
    <x v="0"/>
    <x v="0"/>
    <x v="0"/>
    <m/>
    <n v="5.0708171206225679E-2"/>
  </r>
  <r>
    <n v="21109"/>
    <n v="633"/>
    <x v="18"/>
    <x v="18"/>
    <n v="114"/>
    <n v="103"/>
    <x v="4"/>
    <n v="2"/>
    <s v="Calle Huerta de Villaverde"/>
    <s v="3"/>
    <n v="1086"/>
    <n v="257000"/>
    <n v="2254"/>
    <x v="0"/>
    <x v="1"/>
    <x v="0"/>
    <m/>
    <n v="5.0708171206225679E-2"/>
  </r>
  <r>
    <n v="1321"/>
    <n v="20421"/>
    <x v="20"/>
    <x v="20"/>
    <n v="95"/>
    <n v="85"/>
    <x v="0"/>
    <n v="2"/>
    <s v=""/>
    <s v="5"/>
    <n v="1087"/>
    <n v="257400"/>
    <n v="2709"/>
    <x v="0"/>
    <x v="1"/>
    <x v="0"/>
    <b v="1"/>
    <n v="5.0675990675990677E-2"/>
  </r>
  <r>
    <n v="21129"/>
    <n v="613"/>
    <x v="15"/>
    <x v="15"/>
    <n v="102"/>
    <n v="75"/>
    <x v="0"/>
    <n v="2"/>
    <s v="Calle de Antonio López"/>
    <s v=""/>
    <n v="1087"/>
    <n v="257500"/>
    <n v="2525"/>
    <x v="0"/>
    <x v="1"/>
    <x v="2"/>
    <b v="1"/>
    <n v="5.0656310679611648E-2"/>
  </r>
  <r>
    <n v="1211"/>
    <n v="20531"/>
    <x v="99"/>
    <x v="99"/>
    <n v="105"/>
    <n v="78"/>
    <x v="3"/>
    <n v="2"/>
    <s v=""/>
    <s v="5"/>
    <n v="1088"/>
    <n v="257720"/>
    <n v="2454"/>
    <x v="0"/>
    <x v="1"/>
    <x v="0"/>
    <m/>
    <n v="5.0659630606860157E-2"/>
  </r>
  <r>
    <n v="1420"/>
    <n v="20322"/>
    <x v="20"/>
    <x v="20"/>
    <n v="91"/>
    <n v="73"/>
    <x v="3"/>
    <n v="2"/>
    <s v=""/>
    <s v="1"/>
    <n v="1089"/>
    <n v="258000"/>
    <n v="2835"/>
    <x v="0"/>
    <x v="1"/>
    <x v="0"/>
    <m/>
    <n v="5.0651162790697674E-2"/>
  </r>
  <r>
    <n v="1803"/>
    <n v="19939"/>
    <x v="23"/>
    <x v="23"/>
    <n v="96"/>
    <n v="77"/>
    <x v="3"/>
    <n v="2"/>
    <s v="Calle de Antonio Gades"/>
    <s v="4"/>
    <n v="1089"/>
    <n v="258000"/>
    <n v="2688"/>
    <x v="0"/>
    <x v="1"/>
    <x v="2"/>
    <m/>
    <n v="5.0651162790697674E-2"/>
  </r>
  <r>
    <n v="1834"/>
    <n v="19908"/>
    <x v="23"/>
    <x v="23"/>
    <n v="91"/>
    <n v="73"/>
    <x v="3"/>
    <n v="2"/>
    <s v="Calle de Antonio Gades"/>
    <s v="1"/>
    <n v="1089"/>
    <n v="258000"/>
    <n v="2835"/>
    <x v="0"/>
    <x v="1"/>
    <x v="0"/>
    <m/>
    <n v="5.0651162790697674E-2"/>
  </r>
  <r>
    <n v="5805"/>
    <n v="15937"/>
    <x v="61"/>
    <x v="61"/>
    <n v="75"/>
    <n v="70"/>
    <x v="0"/>
    <n v="1"/>
    <s v=""/>
    <s v="7"/>
    <n v="1089"/>
    <n v="258000"/>
    <n v="3440"/>
    <x v="0"/>
    <x v="1"/>
    <x v="2"/>
    <m/>
    <n v="5.0651162790697674E-2"/>
  </r>
  <r>
    <n v="20286"/>
    <n v="1456"/>
    <x v="53"/>
    <x v="53"/>
    <n v="70"/>
    <n v="67"/>
    <x v="3"/>
    <n v="1"/>
    <s v="Parroco Julio Morate"/>
    <s v="1"/>
    <n v="1089"/>
    <n v="258000"/>
    <n v="3686"/>
    <x v="1"/>
    <x v="1"/>
    <x v="0"/>
    <m/>
    <n v="5.0651162790697674E-2"/>
  </r>
  <r>
    <n v="21274"/>
    <n v="468"/>
    <x v="20"/>
    <x v="20"/>
    <n v="96"/>
    <n v="77"/>
    <x v="3"/>
    <n v="2"/>
    <s v=""/>
    <s v="4"/>
    <n v="1089"/>
    <n v="258000"/>
    <n v="2688"/>
    <x v="0"/>
    <x v="1"/>
    <x v="2"/>
    <m/>
    <n v="5.0651162790697674E-2"/>
  </r>
  <r>
    <n v="1764"/>
    <n v="19978"/>
    <x v="23"/>
    <x v="23"/>
    <n v="75"/>
    <n v="70"/>
    <x v="0"/>
    <n v="2"/>
    <s v="Calle Fresno de Cantespino"/>
    <s v="1"/>
    <n v="1092"/>
    <n v="259000"/>
    <n v="3453"/>
    <x v="0"/>
    <x v="1"/>
    <x v="0"/>
    <b v="1"/>
    <n v="5.0594594594594595E-2"/>
  </r>
  <r>
    <n v="1840"/>
    <n v="19902"/>
    <x v="0"/>
    <x v="0"/>
    <n v="83"/>
    <n v="67"/>
    <x v="0"/>
    <n v="2"/>
    <s v=""/>
    <s v="3"/>
    <n v="1092"/>
    <n v="259000"/>
    <n v="3120"/>
    <x v="0"/>
    <x v="1"/>
    <x v="0"/>
    <b v="1"/>
    <n v="5.0594594594594595E-2"/>
  </r>
  <r>
    <n v="2522"/>
    <n v="19220"/>
    <x v="30"/>
    <x v="30"/>
    <n v="81"/>
    <n v="69"/>
    <x v="1"/>
    <n v="2"/>
    <s v=""/>
    <s v="7"/>
    <n v="1092"/>
    <n v="259000"/>
    <n v="3198"/>
    <x v="0"/>
    <x v="1"/>
    <x v="0"/>
    <m/>
    <n v="5.0594594594594595E-2"/>
  </r>
  <r>
    <n v="3057"/>
    <n v="18685"/>
    <x v="75"/>
    <x v="75"/>
    <n v="88"/>
    <n v="82"/>
    <x v="3"/>
    <n v="1"/>
    <s v="Lino"/>
    <s v="2"/>
    <n v="1092"/>
    <n v="259000"/>
    <n v="2943"/>
    <x v="1"/>
    <x v="0"/>
    <x v="0"/>
    <m/>
    <n v="5.0594594594594595E-2"/>
  </r>
  <r>
    <n v="3497"/>
    <n v="18245"/>
    <x v="24"/>
    <x v="24"/>
    <n v="87"/>
    <n v="78"/>
    <x v="3"/>
    <n v="1"/>
    <s v="Calle Pinos Alta"/>
    <s v="1"/>
    <n v="1092"/>
    <n v="259000"/>
    <n v="2977"/>
    <x v="1"/>
    <x v="0"/>
    <x v="0"/>
    <m/>
    <n v="5.0594594594594595E-2"/>
  </r>
  <r>
    <n v="4483"/>
    <n v="17259"/>
    <x v="122"/>
    <x v="122"/>
    <n v="112"/>
    <n v="103"/>
    <x v="0"/>
    <n v="2"/>
    <s v="Calle del Doce de Octubre"/>
    <s v="Bajo"/>
    <n v="1092"/>
    <n v="259000"/>
    <n v="2312"/>
    <x v="1"/>
    <x v="1"/>
    <x v="0"/>
    <m/>
    <n v="5.0594594594594595E-2"/>
  </r>
  <r>
    <n v="4787"/>
    <n v="16955"/>
    <x v="6"/>
    <x v="6"/>
    <n v="147"/>
    <n v="90"/>
    <x v="3"/>
    <n v="2"/>
    <s v="Calle Sierra de Cuerda Larga"/>
    <s v="2"/>
    <n v="1092"/>
    <n v="259000"/>
    <n v="1762"/>
    <x v="0"/>
    <x v="1"/>
    <x v="0"/>
    <m/>
    <n v="5.0594594594594595E-2"/>
  </r>
  <r>
    <n v="5684"/>
    <n v="16058"/>
    <x v="6"/>
    <x v="6"/>
    <n v="137"/>
    <n v="110"/>
    <x v="3"/>
    <n v="2"/>
    <s v="Calle José Paulete"/>
    <s v="1"/>
    <n v="1092"/>
    <n v="259000"/>
    <n v="1891"/>
    <x v="0"/>
    <x v="1"/>
    <x v="0"/>
    <m/>
    <n v="5.0594594594594595E-2"/>
  </r>
  <r>
    <n v="5735"/>
    <n v="16007"/>
    <x v="78"/>
    <x v="78"/>
    <n v="73"/>
    <n v="65"/>
    <x v="3"/>
    <n v="1"/>
    <s v="Calle Valderroman"/>
    <s v="4"/>
    <n v="1092"/>
    <n v="259000"/>
    <n v="3548"/>
    <x v="0"/>
    <x v="1"/>
    <x v="0"/>
    <b v="1"/>
    <n v="5.0594594594594595E-2"/>
  </r>
  <r>
    <n v="5854"/>
    <n v="15888"/>
    <x v="70"/>
    <x v="70"/>
    <n v="90"/>
    <n v="72"/>
    <x v="3"/>
    <n v="2"/>
    <s v="Calle Augusto González Besada"/>
    <s v="7"/>
    <n v="1092"/>
    <n v="259000"/>
    <n v="2878"/>
    <x v="1"/>
    <x v="1"/>
    <x v="0"/>
    <m/>
    <n v="5.0594594594594595E-2"/>
  </r>
  <r>
    <n v="5855"/>
    <n v="15887"/>
    <x v="70"/>
    <x v="70"/>
    <n v="90"/>
    <n v="72"/>
    <x v="3"/>
    <n v="2"/>
    <s v="Calle Augusto González Besada"/>
    <s v="7"/>
    <n v="1092"/>
    <n v="259000"/>
    <n v="2878"/>
    <x v="1"/>
    <x v="1"/>
    <x v="0"/>
    <b v="1"/>
    <n v="5.0594594594594595E-2"/>
  </r>
  <r>
    <n v="6023"/>
    <n v="15719"/>
    <x v="45"/>
    <x v="45"/>
    <n v="112"/>
    <n v="100"/>
    <x v="4"/>
    <n v="2"/>
    <s v="Los Yebenes"/>
    <s v="1"/>
    <n v="1092"/>
    <n v="259000"/>
    <n v="2312"/>
    <x v="0"/>
    <x v="1"/>
    <x v="0"/>
    <m/>
    <n v="5.0594594594594595E-2"/>
  </r>
  <r>
    <n v="11820"/>
    <n v="9922"/>
    <x v="113"/>
    <x v="113"/>
    <n v="50"/>
    <n v="47"/>
    <x v="0"/>
    <n v="1"/>
    <s v="Calle Francisco Ricci"/>
    <s v="Bajo"/>
    <n v="1092"/>
    <n v="259000"/>
    <n v="5180"/>
    <x v="0"/>
    <x v="1"/>
    <x v="1"/>
    <b v="1"/>
    <n v="5.0594594594594595E-2"/>
  </r>
  <r>
    <n v="12846"/>
    <n v="8896"/>
    <x v="60"/>
    <x v="60"/>
    <n v="114"/>
    <n v="92"/>
    <x v="3"/>
    <n v="1"/>
    <s v="Calle de Emilio Gastesi Fernández"/>
    <s v="9"/>
    <n v="1092"/>
    <n v="259000"/>
    <n v="2272"/>
    <x v="0"/>
    <x v="1"/>
    <x v="0"/>
    <m/>
    <n v="5.0594594594594595E-2"/>
  </r>
  <r>
    <n v="13233"/>
    <n v="8509"/>
    <x v="94"/>
    <x v="94"/>
    <n v="103"/>
    <n v="85"/>
    <x v="0"/>
    <n v="1"/>
    <s v="Calle Derechos Humanos"/>
    <s v="1"/>
    <n v="1092"/>
    <n v="259000"/>
    <n v="2515"/>
    <x v="0"/>
    <x v="1"/>
    <x v="0"/>
    <m/>
    <n v="5.0594594594594595E-2"/>
  </r>
  <r>
    <n v="13841"/>
    <n v="7901"/>
    <x v="34"/>
    <x v="34"/>
    <n v="75"/>
    <n v="66"/>
    <x v="0"/>
    <n v="1"/>
    <s v="Calle del Lago Constanza"/>
    <s v="5"/>
    <n v="1092"/>
    <n v="259000"/>
    <n v="3453"/>
    <x v="0"/>
    <x v="1"/>
    <x v="0"/>
    <m/>
    <n v="5.0594594594594595E-2"/>
  </r>
  <r>
    <n v="14410"/>
    <n v="7332"/>
    <x v="90"/>
    <x v="90"/>
    <n v="60"/>
    <n v="55"/>
    <x v="3"/>
    <n v="1"/>
    <s v="Marcenado"/>
    <s v="3"/>
    <n v="1092"/>
    <n v="259000"/>
    <n v="4317"/>
    <x v="1"/>
    <x v="0"/>
    <x v="0"/>
    <m/>
    <n v="5.0594594594594595E-2"/>
  </r>
  <r>
    <n v="15403"/>
    <n v="6339"/>
    <x v="56"/>
    <x v="56"/>
    <n v="73"/>
    <n v="60"/>
    <x v="3"/>
    <n v="1"/>
    <s v="Calle de Canillas"/>
    <s v="1"/>
    <n v="1092"/>
    <n v="259000"/>
    <n v="3548"/>
    <x v="1"/>
    <x v="1"/>
    <x v="0"/>
    <m/>
    <n v="5.0594594594594595E-2"/>
  </r>
  <r>
    <n v="20499"/>
    <n v="1243"/>
    <x v="11"/>
    <x v="11"/>
    <n v="62"/>
    <n v="57"/>
    <x v="0"/>
    <n v="1"/>
    <s v=""/>
    <s v="2"/>
    <n v="1092"/>
    <n v="259000"/>
    <n v="4177"/>
    <x v="0"/>
    <x v="0"/>
    <x v="0"/>
    <m/>
    <n v="5.0594594594594595E-2"/>
  </r>
  <r>
    <n v="21279"/>
    <n v="463"/>
    <x v="23"/>
    <x v="23"/>
    <n v="81"/>
    <n v="61"/>
    <x v="0"/>
    <n v="2"/>
    <s v="Avenida de la Gavia"/>
    <s v="4"/>
    <n v="1092"/>
    <n v="259000"/>
    <n v="3198"/>
    <x v="0"/>
    <x v="1"/>
    <x v="0"/>
    <m/>
    <n v="5.0594594594594595E-2"/>
  </r>
  <r>
    <n v="2855"/>
    <n v="18887"/>
    <x v="50"/>
    <x v="50"/>
    <n v="112"/>
    <n v="96"/>
    <x v="0"/>
    <n v="1"/>
    <s v="Calle Mariano Fernández"/>
    <s v="Bajo"/>
    <n v="1093"/>
    <n v="259470"/>
    <n v="2317"/>
    <x v="0"/>
    <x v="2"/>
    <x v="2"/>
    <m/>
    <n v="5.0549196438894668E-2"/>
  </r>
  <r>
    <n v="6579"/>
    <n v="15163"/>
    <x v="51"/>
    <x v="51"/>
    <n v="110"/>
    <n v="100"/>
    <x v="3"/>
    <n v="2"/>
    <s v="VILLAVICIOSA"/>
    <s v="6"/>
    <n v="1093"/>
    <n v="259500"/>
    <n v="2359"/>
    <x v="0"/>
    <x v="1"/>
    <x v="0"/>
    <b v="1"/>
    <n v="5.0543352601156069E-2"/>
  </r>
  <r>
    <n v="19208"/>
    <n v="2534"/>
    <x v="123"/>
    <x v="123"/>
    <n v="48"/>
    <n v="44"/>
    <x v="3"/>
    <n v="1"/>
    <s v="Calle de Padilla"/>
    <s v="1"/>
    <n v="1094"/>
    <n v="259800"/>
    <n v="5412"/>
    <x v="1"/>
    <x v="1"/>
    <x v="1"/>
    <m/>
    <n v="5.0531177829099307E-2"/>
  </r>
  <r>
    <n v="1356"/>
    <n v="20386"/>
    <x v="23"/>
    <x v="23"/>
    <n v="102"/>
    <n v="81"/>
    <x v="0"/>
    <n v="2"/>
    <s v="Calle Arte Expresionista"/>
    <s v="1"/>
    <n v="1094"/>
    <n v="259900"/>
    <n v="2548"/>
    <x v="0"/>
    <x v="1"/>
    <x v="2"/>
    <b v="1"/>
    <n v="5.0511735282801076E-2"/>
  </r>
  <r>
    <n v="4"/>
    <n v="21738"/>
    <x v="26"/>
    <x v="26"/>
    <n v="108"/>
    <n v="90"/>
    <x v="0"/>
    <n v="2"/>
    <s v="Carretera de Villaverde a Vallecas"/>
    <s v="4"/>
    <n v="1094"/>
    <n v="260000"/>
    <n v="2407"/>
    <x v="0"/>
    <x v="1"/>
    <x v="0"/>
    <m/>
    <n v="5.0492307692307691E-2"/>
  </r>
  <r>
    <n v="511"/>
    <n v="21231"/>
    <x v="18"/>
    <x v="18"/>
    <n v="160"/>
    <n v="70"/>
    <x v="0"/>
    <n v="1"/>
    <s v="Calle del Arroyo Bueno"/>
    <s v="5"/>
    <n v="1094"/>
    <n v="260000"/>
    <n v="1625"/>
    <x v="0"/>
    <x v="1"/>
    <x v="0"/>
    <b v="1"/>
    <n v="5.0492307692307691E-2"/>
  </r>
  <r>
    <n v="903"/>
    <n v="20839"/>
    <x v="99"/>
    <x v="99"/>
    <n v="129"/>
    <n v="95"/>
    <x v="3"/>
    <n v="2"/>
    <s v="Calle Calle Ferenc Puskas"/>
    <s v=""/>
    <n v="1094"/>
    <n v="260000"/>
    <n v="2016"/>
    <x v="0"/>
    <x v="1"/>
    <x v="2"/>
    <m/>
    <n v="5.0492307692307691E-2"/>
  </r>
  <r>
    <n v="938"/>
    <n v="20804"/>
    <x v="99"/>
    <x v="99"/>
    <n v="105"/>
    <n v="72"/>
    <x v="3"/>
    <n v="2"/>
    <s v="Calle de la Ilusión"/>
    <s v="2"/>
    <n v="1094"/>
    <n v="260000"/>
    <n v="2476"/>
    <x v="0"/>
    <x v="1"/>
    <x v="0"/>
    <m/>
    <n v="5.0492307692307691E-2"/>
  </r>
  <r>
    <n v="960"/>
    <n v="20782"/>
    <x v="112"/>
    <x v="112"/>
    <n v="75"/>
    <n v="70"/>
    <x v="3"/>
    <n v="2"/>
    <s v="Calle del Péndulo"/>
    <s v="2"/>
    <n v="1094"/>
    <n v="260000"/>
    <n v="3467"/>
    <x v="0"/>
    <x v="1"/>
    <x v="0"/>
    <m/>
    <n v="5.0492307692307691E-2"/>
  </r>
  <r>
    <n v="1050"/>
    <n v="20692"/>
    <x v="41"/>
    <x v="41"/>
    <n v="110"/>
    <n v="100"/>
    <x v="4"/>
    <n v="2"/>
    <s v="Calle Mercurio"/>
    <s v="1"/>
    <n v="1094"/>
    <n v="260000"/>
    <n v="2364"/>
    <x v="0"/>
    <x v="0"/>
    <x v="0"/>
    <m/>
    <n v="5.0492307692307691E-2"/>
  </r>
  <r>
    <n v="1063"/>
    <n v="20679"/>
    <x v="41"/>
    <x v="41"/>
    <n v="81"/>
    <n v="77"/>
    <x v="4"/>
    <n v="2"/>
    <s v="Calle Mercurio"/>
    <s v="1"/>
    <n v="1094"/>
    <n v="260000"/>
    <n v="3210"/>
    <x v="0"/>
    <x v="0"/>
    <x v="0"/>
    <m/>
    <n v="5.0492307692307691E-2"/>
  </r>
  <r>
    <n v="1222"/>
    <n v="20520"/>
    <x v="112"/>
    <x v="112"/>
    <n v="90"/>
    <n v="70"/>
    <x v="0"/>
    <n v="1"/>
    <s v="Calle del Campo de la Torre"/>
    <s v="1"/>
    <n v="1094"/>
    <n v="260000"/>
    <n v="2889"/>
    <x v="0"/>
    <x v="1"/>
    <x v="0"/>
    <b v="1"/>
    <n v="5.0492307692307691E-2"/>
  </r>
  <r>
    <n v="1874"/>
    <n v="19868"/>
    <x v="15"/>
    <x v="15"/>
    <n v="73"/>
    <n v="68"/>
    <x v="0"/>
    <n v="1"/>
    <s v="Calle de Antonio López"/>
    <s v="3"/>
    <n v="1094"/>
    <n v="260000"/>
    <n v="3562"/>
    <x v="0"/>
    <x v="1"/>
    <x v="0"/>
    <m/>
    <n v="5.0492307692307691E-2"/>
  </r>
  <r>
    <n v="1912"/>
    <n v="19830"/>
    <x v="15"/>
    <x v="15"/>
    <n v="73"/>
    <n v="68"/>
    <x v="0"/>
    <n v="1"/>
    <s v="Calle de Antonio López"/>
    <s v="3"/>
    <n v="1094"/>
    <n v="260000"/>
    <n v="3562"/>
    <x v="0"/>
    <x v="1"/>
    <x v="0"/>
    <m/>
    <n v="5.0492307692307691E-2"/>
  </r>
  <r>
    <n v="2015"/>
    <n v="19727"/>
    <x v="49"/>
    <x v="49"/>
    <n v="180"/>
    <n v="160"/>
    <x v="3"/>
    <n v="2"/>
    <s v="Calle San Fortunato"/>
    <s v="Bajo"/>
    <n v="1094"/>
    <n v="260000"/>
    <n v="1444"/>
    <x v="0"/>
    <x v="0"/>
    <x v="0"/>
    <m/>
    <n v="5.0492307692307691E-2"/>
  </r>
  <r>
    <n v="2039"/>
    <n v="19703"/>
    <x v="36"/>
    <x v="36"/>
    <n v="150"/>
    <n v="110"/>
    <x v="3"/>
    <n v="2"/>
    <s v="Calle de Guetaria"/>
    <s v="1"/>
    <n v="1094"/>
    <n v="260000"/>
    <n v="1733"/>
    <x v="0"/>
    <x v="1"/>
    <x v="0"/>
    <b v="1"/>
    <n v="5.0492307692307691E-2"/>
  </r>
  <r>
    <n v="2066"/>
    <n v="19676"/>
    <x v="15"/>
    <x v="15"/>
    <n v="73"/>
    <n v="68"/>
    <x v="0"/>
    <n v="1"/>
    <s v="Calle Antonio López"/>
    <s v="2"/>
    <n v="1094"/>
    <n v="260000"/>
    <n v="3562"/>
    <x v="0"/>
    <x v="1"/>
    <x v="0"/>
    <m/>
    <n v="5.0492307692307691E-2"/>
  </r>
  <r>
    <n v="2242"/>
    <n v="19500"/>
    <x v="36"/>
    <x v="36"/>
    <n v="120"/>
    <n v="98"/>
    <x v="3"/>
    <n v="2"/>
    <s v="Calle Dodge"/>
    <s v="6"/>
    <n v="1094"/>
    <n v="260000"/>
    <n v="2167"/>
    <x v="0"/>
    <x v="1"/>
    <x v="0"/>
    <m/>
    <n v="5.0492307692307691E-2"/>
  </r>
  <r>
    <n v="2306"/>
    <n v="19436"/>
    <x v="49"/>
    <x v="49"/>
    <n v="126"/>
    <n v="100"/>
    <x v="3"/>
    <n v="2"/>
    <s v="Calle Rutilo"/>
    <s v="1"/>
    <n v="1094"/>
    <n v="260000"/>
    <n v="2063"/>
    <x v="0"/>
    <x v="1"/>
    <x v="0"/>
    <b v="1"/>
    <n v="5.0492307692307691E-2"/>
  </r>
  <r>
    <n v="2378"/>
    <n v="19364"/>
    <x v="49"/>
    <x v="49"/>
    <n v="152"/>
    <n v="138"/>
    <x v="0"/>
    <n v="2"/>
    <s v="Calle San Fortunato"/>
    <s v="Bajo"/>
    <n v="1094"/>
    <n v="260000"/>
    <n v="1711"/>
    <x v="0"/>
    <x v="0"/>
    <x v="1"/>
    <m/>
    <n v="5.0492307692307691E-2"/>
  </r>
  <r>
    <n v="2492"/>
    <n v="19250"/>
    <x v="49"/>
    <x v="49"/>
    <n v="180"/>
    <n v="160"/>
    <x v="3"/>
    <n v="2"/>
    <s v="Calle San Fortunato"/>
    <s v="Bajo"/>
    <n v="1094"/>
    <n v="260000"/>
    <n v="1444"/>
    <x v="0"/>
    <x v="0"/>
    <x v="0"/>
    <m/>
    <n v="5.0492307692307691E-2"/>
  </r>
  <r>
    <n v="2993"/>
    <n v="18749"/>
    <x v="24"/>
    <x v="24"/>
    <n v="92"/>
    <n v="77"/>
    <x v="3"/>
    <n v="1"/>
    <s v="Calle Arroyo"/>
    <s v="3"/>
    <n v="1094"/>
    <n v="260000"/>
    <n v="2826"/>
    <x v="1"/>
    <x v="0"/>
    <x v="0"/>
    <m/>
    <n v="5.0492307692307691E-2"/>
  </r>
  <r>
    <n v="3110"/>
    <n v="18632"/>
    <x v="24"/>
    <x v="24"/>
    <n v="68"/>
    <n v="58"/>
    <x v="0"/>
    <n v="1"/>
    <s v="Calle Sorgo"/>
    <s v="1"/>
    <n v="1094"/>
    <n v="260000"/>
    <n v="3824"/>
    <x v="0"/>
    <x v="1"/>
    <x v="0"/>
    <m/>
    <n v="5.0492307692307691E-2"/>
  </r>
  <r>
    <n v="3125"/>
    <n v="18617"/>
    <x v="24"/>
    <x v="24"/>
    <n v="72"/>
    <n v="53"/>
    <x v="1"/>
    <n v="1"/>
    <s v="Calle Reyes Aizquibel"/>
    <s v="Bajo"/>
    <n v="1094"/>
    <n v="260000"/>
    <n v="3611"/>
    <x v="0"/>
    <x v="1"/>
    <x v="0"/>
    <m/>
    <n v="5.0492307692307691E-2"/>
  </r>
  <r>
    <n v="3280"/>
    <n v="18462"/>
    <x v="30"/>
    <x v="30"/>
    <n v="44"/>
    <n v="32"/>
    <x v="2"/>
    <n v="1"/>
    <s v=""/>
    <s v="3"/>
    <n v="1094"/>
    <n v="260000"/>
    <n v="5909"/>
    <x v="0"/>
    <x v="1"/>
    <x v="0"/>
    <m/>
    <n v="5.0492307692307691E-2"/>
  </r>
  <r>
    <n v="3350"/>
    <n v="18392"/>
    <x v="75"/>
    <x v="75"/>
    <n v="44"/>
    <n v="38"/>
    <x v="2"/>
    <n v="1"/>
    <s v="Calle de la Infanta Mercedes"/>
    <s v="3"/>
    <n v="1094"/>
    <n v="260000"/>
    <n v="5909"/>
    <x v="0"/>
    <x v="1"/>
    <x v="0"/>
    <b v="1"/>
    <n v="5.0492307692307691E-2"/>
  </r>
  <r>
    <n v="3545"/>
    <n v="18197"/>
    <x v="30"/>
    <x v="30"/>
    <n v="98"/>
    <n v="90"/>
    <x v="0"/>
    <n v="1"/>
    <s v=""/>
    <s v="Bajo"/>
    <n v="1094"/>
    <n v="260000"/>
    <n v="2653"/>
    <x v="0"/>
    <x v="1"/>
    <x v="0"/>
    <b v="1"/>
    <n v="5.0492307692307691E-2"/>
  </r>
  <r>
    <n v="3556"/>
    <n v="18186"/>
    <x v="75"/>
    <x v="75"/>
    <n v="44"/>
    <n v="38"/>
    <x v="2"/>
    <n v="1"/>
    <s v="Calle de la Infanta Mercedes"/>
    <s v="3"/>
    <n v="1094"/>
    <n v="260000"/>
    <n v="5909"/>
    <x v="0"/>
    <x v="1"/>
    <x v="0"/>
    <b v="1"/>
    <n v="5.0492307692307691E-2"/>
  </r>
  <r>
    <n v="3573"/>
    <n v="18169"/>
    <x v="75"/>
    <x v="75"/>
    <n v="70"/>
    <n v="63"/>
    <x v="1"/>
    <n v="1"/>
    <s v="Plaza Ángel Carbajo"/>
    <s v="Bajo"/>
    <n v="1094"/>
    <n v="260000"/>
    <n v="3714"/>
    <x v="0"/>
    <x v="1"/>
    <x v="0"/>
    <m/>
    <n v="5.0492307692307691E-2"/>
  </r>
  <r>
    <n v="4213"/>
    <n v="17529"/>
    <x v="86"/>
    <x v="86"/>
    <n v="60"/>
    <n v="55"/>
    <x v="0"/>
    <n v="1"/>
    <s v=""/>
    <s v="4"/>
    <n v="1094"/>
    <n v="260000"/>
    <n v="4333"/>
    <x v="1"/>
    <x v="1"/>
    <x v="1"/>
    <m/>
    <n v="5.0492307692307691E-2"/>
  </r>
  <r>
    <n v="5567"/>
    <n v="16175"/>
    <x v="9"/>
    <x v="9"/>
    <n v="485"/>
    <n v="450"/>
    <x v="3"/>
    <n v="2"/>
    <s v=""/>
    <s v="Bajo"/>
    <n v="1094"/>
    <n v="260000"/>
    <n v="536"/>
    <x v="0"/>
    <x v="1"/>
    <x v="0"/>
    <m/>
    <n v="5.0492307692307691E-2"/>
  </r>
  <r>
    <n v="5830"/>
    <n v="15912"/>
    <x v="70"/>
    <x v="70"/>
    <n v="92"/>
    <n v="81"/>
    <x v="3"/>
    <n v="2"/>
    <s v="doctor garcia tapia"/>
    <s v="Bajo"/>
    <n v="1094"/>
    <n v="260000"/>
    <n v="2826"/>
    <x v="1"/>
    <x v="1"/>
    <x v="0"/>
    <m/>
    <n v="5.0492307692307691E-2"/>
  </r>
  <r>
    <n v="6075"/>
    <n v="15667"/>
    <x v="46"/>
    <x v="46"/>
    <n v="83"/>
    <n v="76"/>
    <x v="3"/>
    <n v="1"/>
    <s v="Avenida de PORTUGAL"/>
    <s v="5"/>
    <n v="1094"/>
    <n v="260000"/>
    <n v="3133"/>
    <x v="1"/>
    <x v="1"/>
    <x v="0"/>
    <m/>
    <n v="5.0492307692307691E-2"/>
  </r>
  <r>
    <n v="6145"/>
    <n v="15597"/>
    <x v="16"/>
    <x v="16"/>
    <n v="90"/>
    <n v="80"/>
    <x v="3"/>
    <n v="1"/>
    <s v="Calle SAN RUFO"/>
    <s v="3"/>
    <n v="1094"/>
    <n v="260000"/>
    <n v="2889"/>
    <x v="0"/>
    <x v="1"/>
    <x v="0"/>
    <m/>
    <n v="5.0492307692307691E-2"/>
  </r>
  <r>
    <n v="6195"/>
    <n v="15547"/>
    <x v="51"/>
    <x v="51"/>
    <n v="120"/>
    <n v="110"/>
    <x v="4"/>
    <n v="2"/>
    <s v="Calle del Cine"/>
    <s v="Bajo"/>
    <n v="1094"/>
    <n v="260000"/>
    <n v="2167"/>
    <x v="0"/>
    <x v="1"/>
    <x v="0"/>
    <b v="1"/>
    <n v="5.0492307692307691E-2"/>
  </r>
  <r>
    <n v="6247"/>
    <n v="15495"/>
    <x v="46"/>
    <x v="46"/>
    <n v="95"/>
    <n v="80"/>
    <x v="0"/>
    <n v="1"/>
    <s v="Plaza Santa Teresita"/>
    <s v="4"/>
    <n v="1094"/>
    <n v="260000"/>
    <n v="2737"/>
    <x v="0"/>
    <x v="1"/>
    <x v="0"/>
    <m/>
    <n v="5.0492307692307691E-2"/>
  </r>
  <r>
    <n v="6668"/>
    <n v="15074"/>
    <x v="29"/>
    <x v="29"/>
    <n v="80"/>
    <n v="77"/>
    <x v="3"/>
    <n v="1"/>
    <s v=""/>
    <s v="2"/>
    <n v="1094"/>
    <n v="260000"/>
    <n v="3250"/>
    <x v="0"/>
    <x v="1"/>
    <x v="0"/>
    <m/>
    <n v="5.0492307692307691E-2"/>
  </r>
  <r>
    <n v="7455"/>
    <n v="14287"/>
    <x v="78"/>
    <x v="78"/>
    <n v="100"/>
    <n v="80"/>
    <x v="3"/>
    <n v="2"/>
    <s v="Calle Aguilafuente"/>
    <s v="Bajo"/>
    <n v="1094"/>
    <n v="260000"/>
    <n v="2600"/>
    <x v="0"/>
    <x v="1"/>
    <x v="0"/>
    <m/>
    <n v="5.0492307692307691E-2"/>
  </r>
  <r>
    <n v="7936"/>
    <n v="13806"/>
    <x v="78"/>
    <x v="78"/>
    <n v="75"/>
    <n v="67"/>
    <x v="3"/>
    <n v="1"/>
    <s v="Avenida Juan Andrés"/>
    <s v="Entreplanta exterior"/>
    <n v="1094"/>
    <n v="260000"/>
    <n v="3467"/>
    <x v="0"/>
    <x v="1"/>
    <x v="0"/>
    <m/>
    <n v="5.0492307692307691E-2"/>
  </r>
  <r>
    <n v="8770"/>
    <n v="12972"/>
    <x v="58"/>
    <x v="58"/>
    <n v="60"/>
    <n v="55"/>
    <x v="0"/>
    <n v="1"/>
    <s v="Plaza VERIN"/>
    <s v="4"/>
    <n v="1094"/>
    <n v="260000"/>
    <n v="4333"/>
    <x v="0"/>
    <x v="1"/>
    <x v="0"/>
    <b v="1"/>
    <n v="5.0492307692307691E-2"/>
  </r>
  <r>
    <n v="8884"/>
    <n v="12858"/>
    <x v="58"/>
    <x v="58"/>
    <n v="70"/>
    <n v="65"/>
    <x v="0"/>
    <n v="1"/>
    <s v="Plaza de Verín"/>
    <s v="4"/>
    <n v="1094"/>
    <n v="260000"/>
    <n v="3714"/>
    <x v="0"/>
    <x v="1"/>
    <x v="0"/>
    <b v="1"/>
    <n v="5.0492307692307691E-2"/>
  </r>
  <r>
    <n v="8924"/>
    <n v="12818"/>
    <x v="58"/>
    <x v="58"/>
    <n v="70"/>
    <n v="67"/>
    <x v="0"/>
    <n v="1"/>
    <s v="Calle del Puerto de Maspalomas"/>
    <s v="8"/>
    <n v="1094"/>
    <n v="260000"/>
    <n v="3714"/>
    <x v="0"/>
    <x v="1"/>
    <x v="0"/>
    <m/>
    <n v="5.0492307692307691E-2"/>
  </r>
  <r>
    <n v="8949"/>
    <n v="12793"/>
    <x v="109"/>
    <x v="109"/>
    <n v="80"/>
    <n v="66"/>
    <x v="3"/>
    <n v="1"/>
    <s v="Avenida del Padre Cipriano"/>
    <s v="1"/>
    <n v="1094"/>
    <n v="260000"/>
    <n v="3250"/>
    <x v="0"/>
    <x v="0"/>
    <x v="0"/>
    <m/>
    <n v="5.0492307692307691E-2"/>
  </r>
  <r>
    <n v="10775"/>
    <n v="10967"/>
    <x v="97"/>
    <x v="97"/>
    <n v="130"/>
    <n v="90"/>
    <x v="2"/>
    <n v="1"/>
    <s v="Avenida de Manoteras"/>
    <s v="Bajo"/>
    <n v="1094"/>
    <n v="260000"/>
    <n v="2000"/>
    <x v="0"/>
    <x v="1"/>
    <x v="0"/>
    <m/>
    <n v="5.0492307692307691E-2"/>
  </r>
  <r>
    <n v="11007"/>
    <n v="10735"/>
    <x v="96"/>
    <x v="96"/>
    <n v="60"/>
    <n v="56"/>
    <x v="1"/>
    <n v="1"/>
    <s v=""/>
    <s v="6"/>
    <n v="1094"/>
    <n v="260000"/>
    <n v="4333"/>
    <x v="0"/>
    <x v="1"/>
    <x v="0"/>
    <m/>
    <n v="5.0492307692307691E-2"/>
  </r>
  <r>
    <n v="11177"/>
    <n v="10565"/>
    <x v="79"/>
    <x v="79"/>
    <n v="36"/>
    <n v="30"/>
    <x v="1"/>
    <n v="1"/>
    <s v="Calle de Trafalgar"/>
    <s v="4"/>
    <n v="1094"/>
    <n v="260000"/>
    <n v="7222"/>
    <x v="0"/>
    <x v="1"/>
    <x v="1"/>
    <m/>
    <n v="5.0492307692307691E-2"/>
  </r>
  <r>
    <n v="11316"/>
    <n v="10426"/>
    <x v="115"/>
    <x v="115"/>
    <n v="49"/>
    <n v="35"/>
    <x v="1"/>
    <n v="1"/>
    <s v="Calle de Galileo"/>
    <s v="1"/>
    <n v="1094"/>
    <n v="260000"/>
    <n v="5306"/>
    <x v="0"/>
    <x v="1"/>
    <x v="0"/>
    <b v="1"/>
    <n v="5.0492307692307691E-2"/>
  </r>
  <r>
    <n v="12428"/>
    <n v="9314"/>
    <x v="96"/>
    <x v="96"/>
    <n v="48"/>
    <n v="41"/>
    <x v="0"/>
    <n v="1"/>
    <s v=""/>
    <s v="2"/>
    <n v="1094"/>
    <n v="260000"/>
    <n v="5417"/>
    <x v="0"/>
    <x v="1"/>
    <x v="1"/>
    <m/>
    <n v="5.0492307692307691E-2"/>
  </r>
  <r>
    <n v="12801"/>
    <n v="8941"/>
    <x v="107"/>
    <x v="107"/>
    <n v="69"/>
    <n v="45"/>
    <x v="2"/>
    <n v="1"/>
    <s v="Calle de Luis Carlos Vázquez"/>
    <s v="2"/>
    <n v="1094"/>
    <n v="260000"/>
    <n v="3768"/>
    <x v="0"/>
    <x v="1"/>
    <x v="0"/>
    <b v="1"/>
    <n v="5.0492307692307691E-2"/>
  </r>
  <r>
    <n v="12971"/>
    <n v="8771"/>
    <x v="107"/>
    <x v="107"/>
    <n v="69"/>
    <n v="40"/>
    <x v="2"/>
    <n v="1"/>
    <s v="Calle de Luis Carlos Vázquez"/>
    <s v="2"/>
    <n v="1094"/>
    <n v="260000"/>
    <n v="3768"/>
    <x v="0"/>
    <x v="1"/>
    <x v="0"/>
    <m/>
    <n v="5.0492307692307691E-2"/>
  </r>
  <r>
    <n v="13136"/>
    <n v="8606"/>
    <x v="71"/>
    <x v="71"/>
    <n v="87"/>
    <n v="70"/>
    <x v="0"/>
    <n v="1"/>
    <s v="Calle Virgen de la Pena, Madrid"/>
    <s v="3"/>
    <n v="1094"/>
    <n v="260000"/>
    <n v="2989"/>
    <x v="1"/>
    <x v="1"/>
    <x v="0"/>
    <m/>
    <n v="5.0492307692307691E-2"/>
  </r>
  <r>
    <n v="13306"/>
    <n v="8436"/>
    <x v="34"/>
    <x v="34"/>
    <n v="90"/>
    <n v="74"/>
    <x v="0"/>
    <n v="2"/>
    <s v="Calle Peloponeso"/>
    <s v="4"/>
    <n v="1094"/>
    <n v="260000"/>
    <n v="2889"/>
    <x v="0"/>
    <x v="1"/>
    <x v="0"/>
    <m/>
    <n v="5.0492307692307691E-2"/>
  </r>
  <r>
    <n v="13398"/>
    <n v="8344"/>
    <x v="119"/>
    <x v="119"/>
    <n v="62"/>
    <n v="58"/>
    <x v="0"/>
    <n v="1"/>
    <s v="Plaza de la Ciudad de Salta"/>
    <s v="Bajo"/>
    <n v="1094"/>
    <n v="260000"/>
    <n v="4194"/>
    <x v="0"/>
    <x v="1"/>
    <x v="0"/>
    <b v="1"/>
    <n v="5.0492307692307691E-2"/>
  </r>
  <r>
    <n v="14646"/>
    <n v="7096"/>
    <x v="95"/>
    <x v="95"/>
    <n v="61"/>
    <n v="50"/>
    <x v="1"/>
    <n v="1"/>
    <s v="Plaza de la República del Ecuador"/>
    <s v="1"/>
    <n v="1094"/>
    <n v="260000"/>
    <n v="4262"/>
    <x v="0"/>
    <x v="1"/>
    <x v="1"/>
    <m/>
    <n v="5.0492307692307691E-2"/>
  </r>
  <r>
    <n v="15420"/>
    <n v="6322"/>
    <x v="56"/>
    <x v="56"/>
    <n v="50"/>
    <n v="47"/>
    <x v="0"/>
    <n v="1"/>
    <s v="Calle Anastasio Aroca"/>
    <s v="Bajo"/>
    <n v="1094"/>
    <n v="260000"/>
    <n v="5200"/>
    <x v="0"/>
    <x v="0"/>
    <x v="1"/>
    <m/>
    <n v="5.0492307692307691E-2"/>
  </r>
  <r>
    <n v="15511"/>
    <n v="6231"/>
    <x v="90"/>
    <x v="90"/>
    <n v="78"/>
    <n v="70"/>
    <x v="0"/>
    <n v="1"/>
    <s v="Calle de Vinaroz"/>
    <s v="1"/>
    <n v="1094"/>
    <n v="260000"/>
    <n v="3333"/>
    <x v="0"/>
    <x v="1"/>
    <x v="2"/>
    <m/>
    <n v="5.0492307692307691E-2"/>
  </r>
  <r>
    <n v="15532"/>
    <n v="6210"/>
    <x v="95"/>
    <x v="95"/>
    <n v="46"/>
    <n v="43"/>
    <x v="1"/>
    <n v="1"/>
    <s v="Calle de Chile"/>
    <s v="6"/>
    <n v="1094"/>
    <n v="260000"/>
    <n v="5652"/>
    <x v="1"/>
    <x v="1"/>
    <x v="0"/>
    <m/>
    <n v="5.0492307692307691E-2"/>
  </r>
  <r>
    <n v="15825"/>
    <n v="5917"/>
    <x v="52"/>
    <x v="52"/>
    <n v="107"/>
    <n v="96"/>
    <x v="3"/>
    <n v="1"/>
    <s v="Calle Condes de Barcelona"/>
    <s v="2"/>
    <n v="1094"/>
    <n v="260000"/>
    <n v="2430"/>
    <x v="0"/>
    <x v="1"/>
    <x v="1"/>
    <m/>
    <n v="5.0492307692307691E-2"/>
  </r>
  <r>
    <n v="16218"/>
    <n v="5524"/>
    <x v="10"/>
    <x v="10"/>
    <n v="88"/>
    <n v="75"/>
    <x v="0"/>
    <n v="2"/>
    <s v="Calle Algorta"/>
    <s v="1"/>
    <n v="1094"/>
    <n v="260000"/>
    <n v="2955"/>
    <x v="0"/>
    <x v="1"/>
    <x v="0"/>
    <m/>
    <n v="5.0492307692307691E-2"/>
  </r>
  <r>
    <n v="16744"/>
    <n v="4998"/>
    <x v="12"/>
    <x v="12"/>
    <n v="84"/>
    <n v="70"/>
    <x v="0"/>
    <n v="1"/>
    <s v=""/>
    <s v="1"/>
    <n v="1094"/>
    <n v="260000"/>
    <n v="3095"/>
    <x v="0"/>
    <x v="2"/>
    <x v="0"/>
    <m/>
    <n v="5.0492307692307691E-2"/>
  </r>
  <r>
    <n v="17237"/>
    <n v="4505"/>
    <x v="10"/>
    <x v="10"/>
    <n v="91"/>
    <n v="73"/>
    <x v="4"/>
    <n v="1"/>
    <s v="Av del Manzanares"/>
    <s v="1"/>
    <n v="1094"/>
    <n v="260000"/>
    <n v="2857"/>
    <x v="0"/>
    <x v="1"/>
    <x v="1"/>
    <m/>
    <n v="5.0492307692307691E-2"/>
  </r>
  <r>
    <n v="17253"/>
    <n v="4489"/>
    <x v="32"/>
    <x v="32"/>
    <n v="94"/>
    <n v="80"/>
    <x v="0"/>
    <n v="2"/>
    <s v="Via LUSITANA"/>
    <s v="5"/>
    <n v="1094"/>
    <n v="260000"/>
    <n v="2766"/>
    <x v="0"/>
    <x v="1"/>
    <x v="0"/>
    <b v="1"/>
    <n v="5.0492307692307691E-2"/>
  </r>
  <r>
    <n v="17450"/>
    <n v="4292"/>
    <x v="91"/>
    <x v="91"/>
    <n v="63"/>
    <n v="57"/>
    <x v="0"/>
    <n v="1"/>
    <s v="Calle del Río"/>
    <s v="2"/>
    <n v="1094"/>
    <n v="260000"/>
    <n v="4127"/>
    <x v="1"/>
    <x v="0"/>
    <x v="1"/>
    <m/>
    <n v="5.0492307692307691E-2"/>
  </r>
  <r>
    <n v="17827"/>
    <n v="3915"/>
    <x v="91"/>
    <x v="91"/>
    <n v="63"/>
    <n v="57"/>
    <x v="0"/>
    <n v="1"/>
    <s v="Calle Río"/>
    <s v="2"/>
    <n v="1094"/>
    <n v="260000"/>
    <n v="4127"/>
    <x v="1"/>
    <x v="0"/>
    <x v="1"/>
    <m/>
    <n v="5.0492307692307691E-2"/>
  </r>
  <r>
    <n v="17831"/>
    <n v="3911"/>
    <x v="124"/>
    <x v="124"/>
    <n v="50"/>
    <n v="45"/>
    <x v="1"/>
    <n v="1"/>
    <s v="Calle San Pedro"/>
    <s v="4"/>
    <n v="1094"/>
    <n v="260000"/>
    <n v="5200"/>
    <x v="0"/>
    <x v="1"/>
    <x v="1"/>
    <m/>
    <n v="5.0492307692307691E-2"/>
  </r>
  <r>
    <n v="17950"/>
    <n v="3792"/>
    <x v="91"/>
    <x v="91"/>
    <n v="63"/>
    <n v="57"/>
    <x v="0"/>
    <n v="1"/>
    <s v="Calle del Río"/>
    <s v="2"/>
    <n v="1094"/>
    <n v="260000"/>
    <n v="4127"/>
    <x v="1"/>
    <x v="0"/>
    <x v="1"/>
    <m/>
    <n v="5.0492307692307691E-2"/>
  </r>
  <r>
    <n v="18000"/>
    <n v="3742"/>
    <x v="87"/>
    <x v="87"/>
    <n v="36"/>
    <n v="29"/>
    <x v="2"/>
    <n v="1"/>
    <s v="Calle Fuencarral"/>
    <s v="2"/>
    <n v="1094"/>
    <n v="260000"/>
    <n v="7222"/>
    <x v="0"/>
    <x v="0"/>
    <x v="1"/>
    <m/>
    <n v="5.0492307692307691E-2"/>
  </r>
  <r>
    <n v="18905"/>
    <n v="2837"/>
    <x v="44"/>
    <x v="44"/>
    <n v="62"/>
    <n v="57"/>
    <x v="0"/>
    <n v="1"/>
    <s v=""/>
    <s v="2"/>
    <n v="1094"/>
    <n v="260000"/>
    <n v="4194"/>
    <x v="0"/>
    <x v="0"/>
    <x v="1"/>
    <b v="1"/>
    <n v="5.0492307692307691E-2"/>
  </r>
  <r>
    <n v="20268"/>
    <n v="1474"/>
    <x v="53"/>
    <x v="53"/>
    <n v="72"/>
    <n v="61"/>
    <x v="0"/>
    <n v="1"/>
    <s v="Jaime El Conquistador"/>
    <s v="1"/>
    <n v="1094"/>
    <n v="260000"/>
    <n v="3611"/>
    <x v="1"/>
    <x v="1"/>
    <x v="0"/>
    <m/>
    <n v="5.0492307692307691E-2"/>
  </r>
  <r>
    <n v="20282"/>
    <n v="1460"/>
    <x v="53"/>
    <x v="53"/>
    <n v="72"/>
    <n v="61"/>
    <x v="1"/>
    <n v="1"/>
    <s v="Calle de Jaime el Conquistador"/>
    <s v="1"/>
    <n v="1094"/>
    <n v="260000"/>
    <n v="3611"/>
    <x v="1"/>
    <x v="1"/>
    <x v="0"/>
    <m/>
    <n v="5.0492307692307691E-2"/>
  </r>
  <r>
    <n v="20844"/>
    <n v="898"/>
    <x v="11"/>
    <x v="11"/>
    <n v="77"/>
    <n v="70"/>
    <x v="1"/>
    <n v="2"/>
    <s v=""/>
    <s v="Bajo"/>
    <n v="1094"/>
    <n v="260000"/>
    <n v="3377"/>
    <x v="0"/>
    <x v="1"/>
    <x v="0"/>
    <b v="1"/>
    <n v="5.0492307692307691E-2"/>
  </r>
  <r>
    <n v="20975"/>
    <n v="767"/>
    <x v="53"/>
    <x v="53"/>
    <n v="76"/>
    <n v="65"/>
    <x v="0"/>
    <n v="1"/>
    <s v="Calle Fernando Poo"/>
    <s v="3"/>
    <n v="1094"/>
    <n v="260000"/>
    <n v="3421"/>
    <x v="1"/>
    <x v="1"/>
    <x v="1"/>
    <b v="1"/>
    <n v="5.0492307692307691E-2"/>
  </r>
  <r>
    <n v="21157"/>
    <n v="585"/>
    <x v="46"/>
    <x v="46"/>
    <n v="67"/>
    <n v="62"/>
    <x v="3"/>
    <n v="1"/>
    <s v="Paseo de Extremadura"/>
    <s v="3"/>
    <n v="1094"/>
    <n v="260000"/>
    <n v="3881"/>
    <x v="0"/>
    <x v="1"/>
    <x v="0"/>
    <m/>
    <n v="5.0492307692307691E-2"/>
  </r>
  <r>
    <n v="12987"/>
    <n v="8755"/>
    <x v="64"/>
    <x v="64"/>
    <n v="77"/>
    <n v="70"/>
    <x v="0"/>
    <n v="2"/>
    <s v="Calle santa irene "/>
    <s v="2"/>
    <n v="1094"/>
    <n v="260040"/>
    <n v="3377"/>
    <x v="0"/>
    <x v="1"/>
    <x v="0"/>
    <m/>
    <n v="5.0484540839870792E-2"/>
  </r>
  <r>
    <n v="16449"/>
    <n v="5293"/>
    <x v="22"/>
    <x v="22"/>
    <n v="100"/>
    <n v="91"/>
    <x v="3"/>
    <n v="1"/>
    <s v="Calle San Sinesio"/>
    <s v="6"/>
    <n v="1097"/>
    <n v="261000"/>
    <n v="2610"/>
    <x v="0"/>
    <x v="1"/>
    <x v="0"/>
    <m/>
    <n v="5.0436781609195402E-2"/>
  </r>
  <r>
    <n v="123"/>
    <n v="21619"/>
    <x v="37"/>
    <x v="37"/>
    <n v="113"/>
    <n v="84"/>
    <x v="3"/>
    <n v="2"/>
    <s v="Calle Arroyo de la Bulera"/>
    <s v="Bajo"/>
    <n v="1100"/>
    <n v="261989"/>
    <n v="2318"/>
    <x v="0"/>
    <x v="1"/>
    <x v="0"/>
    <m/>
    <n v="5.0383794739473797E-2"/>
  </r>
  <r>
    <n v="135"/>
    <n v="21607"/>
    <x v="37"/>
    <x v="37"/>
    <n v="97"/>
    <n v="83"/>
    <x v="3"/>
    <n v="2"/>
    <s v="villaverde a perales"/>
    <s v="Bajo"/>
    <n v="1100"/>
    <n v="261989"/>
    <n v="2701"/>
    <x v="0"/>
    <x v="1"/>
    <x v="0"/>
    <b v="1"/>
    <n v="5.0383794739473797E-2"/>
  </r>
  <r>
    <n v="772"/>
    <n v="20970"/>
    <x v="13"/>
    <x v="13"/>
    <n v="89"/>
    <n v="77"/>
    <x v="3"/>
    <n v="2"/>
    <s v=""/>
    <s v=""/>
    <n v="1100"/>
    <n v="262000"/>
    <n v="2944"/>
    <x v="0"/>
    <x v="1"/>
    <x v="2"/>
    <b v="1"/>
    <n v="5.0381679389312976E-2"/>
  </r>
  <r>
    <n v="16523"/>
    <n v="5219"/>
    <x v="22"/>
    <x v="22"/>
    <n v="88"/>
    <n v="75"/>
    <x v="0"/>
    <n v="2"/>
    <s v="Calle de Eugenia de Montijo"/>
    <s v="5"/>
    <n v="1100"/>
    <n v="262000"/>
    <n v="2977"/>
    <x v="0"/>
    <x v="1"/>
    <x v="0"/>
    <m/>
    <n v="5.0381679389312976E-2"/>
  </r>
  <r>
    <n v="18375"/>
    <n v="3367"/>
    <x v="38"/>
    <x v="38"/>
    <n v="76"/>
    <n v="67"/>
    <x v="0"/>
    <n v="1"/>
    <s v="Calle del Calvario"/>
    <s v="Entreplanta exterior"/>
    <n v="1100"/>
    <n v="262000"/>
    <n v="3447"/>
    <x v="1"/>
    <x v="0"/>
    <x v="0"/>
    <m/>
    <n v="5.0381679389312976E-2"/>
  </r>
  <r>
    <n v="21052"/>
    <n v="690"/>
    <x v="31"/>
    <x v="31"/>
    <n v="84"/>
    <n v="73"/>
    <x v="3"/>
    <n v="1"/>
    <s v="Plaza de la Beata María Ana de Jesús"/>
    <s v=""/>
    <n v="1100"/>
    <n v="262000"/>
    <n v="3119"/>
    <x v="1"/>
    <x v="1"/>
    <x v="0"/>
    <m/>
    <n v="5.0381679389312976E-2"/>
  </r>
  <r>
    <n v="5950"/>
    <n v="15792"/>
    <x v="70"/>
    <x v="70"/>
    <n v="90"/>
    <n v="83"/>
    <x v="3"/>
    <n v="2"/>
    <s v="Calle de la Marroquina"/>
    <s v="6"/>
    <n v="1103"/>
    <n v="263000"/>
    <n v="2922"/>
    <x v="0"/>
    <x v="1"/>
    <x v="0"/>
    <b v="1"/>
    <n v="5.0326996197718632E-2"/>
  </r>
  <r>
    <n v="141"/>
    <n v="21601"/>
    <x v="26"/>
    <x v="26"/>
    <n v="133"/>
    <n v="80"/>
    <x v="0"/>
    <n v="1"/>
    <s v="Calle Flora Tristán"/>
    <s v="6"/>
    <n v="1105"/>
    <n v="264000"/>
    <n v="1985"/>
    <x v="0"/>
    <x v="1"/>
    <x v="0"/>
    <b v="1"/>
    <n v="5.0227272727272725E-2"/>
  </r>
  <r>
    <n v="904"/>
    <n v="20838"/>
    <x v="112"/>
    <x v="112"/>
    <n v="100"/>
    <n v="74"/>
    <x v="0"/>
    <n v="2"/>
    <s v="Calle Minerva"/>
    <s v="5"/>
    <n v="1105"/>
    <n v="264000"/>
    <n v="2640"/>
    <x v="0"/>
    <x v="1"/>
    <x v="0"/>
    <m/>
    <n v="5.0227272727272725E-2"/>
  </r>
  <r>
    <n v="1061"/>
    <n v="20681"/>
    <x v="112"/>
    <x v="112"/>
    <n v="100"/>
    <n v="74"/>
    <x v="0"/>
    <n v="2"/>
    <s v="Calle Minerva"/>
    <s v="5"/>
    <n v="1105"/>
    <n v="264000"/>
    <n v="2640"/>
    <x v="0"/>
    <x v="1"/>
    <x v="0"/>
    <b v="1"/>
    <n v="5.0227272727272725E-2"/>
  </r>
  <r>
    <n v="13816"/>
    <n v="7926"/>
    <x v="4"/>
    <x v="4"/>
    <n v="82"/>
    <n v="74"/>
    <x v="3"/>
    <n v="1"/>
    <s v=""/>
    <s v="1"/>
    <n v="1105"/>
    <n v="264000"/>
    <n v="3220"/>
    <x v="0"/>
    <x v="1"/>
    <x v="0"/>
    <m/>
    <n v="5.0227272727272725E-2"/>
  </r>
  <r>
    <n v="12988"/>
    <n v="8754"/>
    <x v="64"/>
    <x v="64"/>
    <n v="77"/>
    <n v="70"/>
    <x v="0"/>
    <n v="2"/>
    <s v="Calle santa irene "/>
    <s v="3"/>
    <n v="1106"/>
    <n v="264310"/>
    <n v="3433"/>
    <x v="0"/>
    <x v="1"/>
    <x v="0"/>
    <m/>
    <n v="5.0213764140592483E-2"/>
  </r>
  <r>
    <n v="8081"/>
    <n v="13661"/>
    <x v="78"/>
    <x v="78"/>
    <n v="86"/>
    <n v="81"/>
    <x v="0"/>
    <n v="1"/>
    <s v="Calle de Valderrodrigo"/>
    <s v="1"/>
    <n v="1108"/>
    <n v="264999"/>
    <n v="3081"/>
    <x v="0"/>
    <x v="1"/>
    <x v="0"/>
    <m/>
    <n v="5.0173774240657512E-2"/>
  </r>
  <r>
    <n v="1630"/>
    <n v="20112"/>
    <x v="23"/>
    <x v="23"/>
    <n v="106"/>
    <n v="79"/>
    <x v="0"/>
    <n v="2"/>
    <s v="Alameda del Valle"/>
    <s v="6"/>
    <n v="1108"/>
    <n v="265000"/>
    <n v="2500"/>
    <x v="0"/>
    <x v="1"/>
    <x v="0"/>
    <m/>
    <n v="5.017358490566038E-2"/>
  </r>
  <r>
    <n v="1938"/>
    <n v="19804"/>
    <x v="49"/>
    <x v="49"/>
    <n v="144"/>
    <n v="101"/>
    <x v="4"/>
    <n v="2"/>
    <s v="Calle Rutilo"/>
    <s v="1"/>
    <n v="1108"/>
    <n v="265000"/>
    <n v="1840"/>
    <x v="0"/>
    <x v="1"/>
    <x v="0"/>
    <b v="1"/>
    <n v="5.017358490566038E-2"/>
  </r>
  <r>
    <n v="2576"/>
    <n v="19166"/>
    <x v="75"/>
    <x v="75"/>
    <n v="80"/>
    <n v="70"/>
    <x v="0"/>
    <n v="2"/>
    <s v="Calle Amalia"/>
    <s v="2"/>
    <n v="1108"/>
    <n v="265000"/>
    <n v="3312"/>
    <x v="0"/>
    <x v="0"/>
    <x v="1"/>
    <m/>
    <n v="5.017358490566038E-2"/>
  </r>
  <r>
    <n v="3235"/>
    <n v="18507"/>
    <x v="24"/>
    <x v="24"/>
    <n v="80"/>
    <n v="70"/>
    <x v="0"/>
    <n v="1"/>
    <s v="Calle Bardala"/>
    <s v="2"/>
    <n v="1108"/>
    <n v="265000"/>
    <n v="3312"/>
    <x v="0"/>
    <x v="1"/>
    <x v="0"/>
    <b v="1"/>
    <n v="5.017358490566038E-2"/>
  </r>
  <r>
    <n v="3362"/>
    <n v="18380"/>
    <x v="50"/>
    <x v="50"/>
    <n v="107"/>
    <n v="98"/>
    <x v="3"/>
    <n v="2"/>
    <s v="Calle Nuestra Señora del Carmen"/>
    <s v="1"/>
    <n v="1108"/>
    <n v="265000"/>
    <n v="2477"/>
    <x v="1"/>
    <x v="1"/>
    <x v="0"/>
    <b v="1"/>
    <n v="5.017358490566038E-2"/>
  </r>
  <r>
    <n v="3673"/>
    <n v="18069"/>
    <x v="50"/>
    <x v="50"/>
    <n v="70"/>
    <n v="50"/>
    <x v="0"/>
    <n v="1"/>
    <s v="Calle Bellver"/>
    <s v="2"/>
    <n v="1108"/>
    <n v="265000"/>
    <n v="3786"/>
    <x v="0"/>
    <x v="1"/>
    <x v="0"/>
    <m/>
    <n v="5.017358490566038E-2"/>
  </r>
  <r>
    <n v="5675"/>
    <n v="16067"/>
    <x v="9"/>
    <x v="9"/>
    <n v="184"/>
    <n v="145"/>
    <x v="4"/>
    <n v="3"/>
    <s v=""/>
    <s v="1"/>
    <n v="1108"/>
    <n v="265000"/>
    <n v="1440"/>
    <x v="0"/>
    <x v="0"/>
    <x v="0"/>
    <m/>
    <n v="5.017358490566038E-2"/>
  </r>
  <r>
    <n v="5926"/>
    <n v="15816"/>
    <x v="70"/>
    <x v="70"/>
    <n v="95"/>
    <n v="76"/>
    <x v="3"/>
    <n v="2"/>
    <s v="Calle del Camino de los Vinateros"/>
    <s v="1"/>
    <n v="1108"/>
    <n v="265000"/>
    <n v="2789"/>
    <x v="0"/>
    <x v="1"/>
    <x v="0"/>
    <m/>
    <n v="5.017358490566038E-2"/>
  </r>
  <r>
    <n v="6012"/>
    <n v="15730"/>
    <x v="46"/>
    <x v="46"/>
    <n v="86"/>
    <n v="80"/>
    <x v="4"/>
    <n v="1"/>
    <s v="Avenida de Portugal"/>
    <s v="2"/>
    <n v="1108"/>
    <n v="265000"/>
    <n v="3081"/>
    <x v="1"/>
    <x v="1"/>
    <x v="0"/>
    <m/>
    <n v="5.017358490566038E-2"/>
  </r>
  <r>
    <n v="6452"/>
    <n v="15290"/>
    <x v="51"/>
    <x v="51"/>
    <n v="90"/>
    <n v="85"/>
    <x v="3"/>
    <n v="2"/>
    <s v="Calle Villaviciosa"/>
    <s v="1"/>
    <n v="1108"/>
    <n v="265000"/>
    <n v="2944"/>
    <x v="0"/>
    <x v="1"/>
    <x v="0"/>
    <m/>
    <n v="5.017358490566038E-2"/>
  </r>
  <r>
    <n v="6689"/>
    <n v="15053"/>
    <x v="48"/>
    <x v="48"/>
    <n v="80"/>
    <n v="79"/>
    <x v="0"/>
    <n v="2"/>
    <s v="Calle almazan"/>
    <s v="1"/>
    <n v="1108"/>
    <n v="265000"/>
    <n v="3312"/>
    <x v="0"/>
    <x v="1"/>
    <x v="0"/>
    <b v="1"/>
    <n v="5.017358490566038E-2"/>
  </r>
  <r>
    <n v="6704"/>
    <n v="15038"/>
    <x v="48"/>
    <x v="48"/>
    <n v="102"/>
    <n v="82"/>
    <x v="3"/>
    <n v="2"/>
    <s v="Calle de Cebreros"/>
    <s v="3"/>
    <n v="1108"/>
    <n v="265000"/>
    <n v="2598"/>
    <x v="0"/>
    <x v="1"/>
    <x v="0"/>
    <b v="1"/>
    <n v="5.017358490566038E-2"/>
  </r>
  <r>
    <n v="6888"/>
    <n v="14854"/>
    <x v="100"/>
    <x v="100"/>
    <n v="100"/>
    <n v="83"/>
    <x v="3"/>
    <n v="2"/>
    <s v="Paseo del Comandante Fortea"/>
    <s v="2"/>
    <n v="1108"/>
    <n v="265000"/>
    <n v="2650"/>
    <x v="0"/>
    <x v="0"/>
    <x v="0"/>
    <m/>
    <n v="5.017358490566038E-2"/>
  </r>
  <r>
    <n v="8484"/>
    <n v="13258"/>
    <x v="89"/>
    <x v="89"/>
    <n v="84"/>
    <n v="79"/>
    <x v="3"/>
    <n v="1"/>
    <s v="Calle la Isla de Tabarca"/>
    <s v="7"/>
    <n v="1108"/>
    <n v="265000"/>
    <n v="3155"/>
    <x v="1"/>
    <x v="1"/>
    <x v="0"/>
    <b v="1"/>
    <n v="5.017358490566038E-2"/>
  </r>
  <r>
    <n v="8857"/>
    <n v="12885"/>
    <x v="65"/>
    <x v="65"/>
    <n v="110"/>
    <n v="108"/>
    <x v="0"/>
    <n v="2"/>
    <s v="Calle Francisco Sancha"/>
    <s v="Bajo"/>
    <n v="1108"/>
    <n v="265000"/>
    <n v="2409"/>
    <x v="0"/>
    <x v="1"/>
    <x v="0"/>
    <m/>
    <n v="5.017358490566038E-2"/>
  </r>
  <r>
    <n v="12879"/>
    <n v="8863"/>
    <x v="34"/>
    <x v="34"/>
    <n v="74"/>
    <n v="63"/>
    <x v="3"/>
    <n v="1"/>
    <s v="Calle de Alcalá"/>
    <s v="4"/>
    <n v="1108"/>
    <n v="265000"/>
    <n v="3581"/>
    <x v="0"/>
    <x v="1"/>
    <x v="0"/>
    <m/>
    <n v="5.017358490566038E-2"/>
  </r>
  <r>
    <n v="13049"/>
    <n v="8693"/>
    <x v="34"/>
    <x v="34"/>
    <n v="109"/>
    <n v="99"/>
    <x v="4"/>
    <n v="2"/>
    <s v="institucion libre de enseñanza"/>
    <s v="5"/>
    <n v="1108"/>
    <n v="265000"/>
    <n v="2431"/>
    <x v="1"/>
    <x v="1"/>
    <x v="0"/>
    <b v="1"/>
    <n v="5.017358490566038E-2"/>
  </r>
  <r>
    <n v="14503"/>
    <n v="7239"/>
    <x v="56"/>
    <x v="56"/>
    <n v="80"/>
    <n v="75"/>
    <x v="3"/>
    <n v="1"/>
    <s v="Calle Alustante"/>
    <s v="2"/>
    <n v="1108"/>
    <n v="265000"/>
    <n v="3312"/>
    <x v="0"/>
    <x v="0"/>
    <x v="0"/>
    <m/>
    <n v="5.017358490566038E-2"/>
  </r>
  <r>
    <n v="14643"/>
    <n v="7099"/>
    <x v="90"/>
    <x v="90"/>
    <n v="75"/>
    <n v="68"/>
    <x v="1"/>
    <n v="1"/>
    <s v="Calle de Matilde Diez"/>
    <s v="Bajo"/>
    <n v="1108"/>
    <n v="265000"/>
    <n v="3533"/>
    <x v="0"/>
    <x v="1"/>
    <x v="0"/>
    <b v="1"/>
    <n v="5.017358490566038E-2"/>
  </r>
  <r>
    <n v="14674"/>
    <n v="7068"/>
    <x v="56"/>
    <x v="56"/>
    <n v="75"/>
    <n v="65"/>
    <x v="3"/>
    <n v="1"/>
    <s v="Calle Alustante"/>
    <s v="3"/>
    <n v="1108"/>
    <n v="265000"/>
    <n v="3533"/>
    <x v="0"/>
    <x v="0"/>
    <x v="1"/>
    <b v="1"/>
    <n v="5.017358490566038E-2"/>
  </r>
  <r>
    <n v="16280"/>
    <n v="5462"/>
    <x v="101"/>
    <x v="101"/>
    <n v="90"/>
    <n v="78"/>
    <x v="0"/>
    <n v="2"/>
    <s v="Avenida del Euro"/>
    <s v="6"/>
    <n v="1108"/>
    <n v="265000"/>
    <n v="2944"/>
    <x v="0"/>
    <x v="1"/>
    <x v="0"/>
    <b v="1"/>
    <n v="5.017358490566038E-2"/>
  </r>
  <r>
    <n v="16395"/>
    <n v="5347"/>
    <x v="101"/>
    <x v="101"/>
    <n v="90"/>
    <n v="70"/>
    <x v="0"/>
    <n v="2"/>
    <s v="Avenida del Euro"/>
    <s v="6"/>
    <n v="1108"/>
    <n v="265000"/>
    <n v="2944"/>
    <x v="0"/>
    <x v="1"/>
    <x v="0"/>
    <m/>
    <n v="5.017358490566038E-2"/>
  </r>
  <r>
    <n v="16669"/>
    <n v="5073"/>
    <x v="22"/>
    <x v="22"/>
    <n v="112"/>
    <n v="85"/>
    <x v="3"/>
    <n v="2"/>
    <s v="Calle Eduardo Morales"/>
    <s v="1"/>
    <n v="1108"/>
    <n v="265000"/>
    <n v="2366"/>
    <x v="0"/>
    <x v="1"/>
    <x v="0"/>
    <m/>
    <n v="5.017358490566038E-2"/>
  </r>
  <r>
    <n v="16830"/>
    <n v="4912"/>
    <x v="22"/>
    <x v="22"/>
    <n v="112"/>
    <n v="104"/>
    <x v="3"/>
    <n v="2"/>
    <s v="Calle del Pinzón"/>
    <s v="5"/>
    <n v="1108"/>
    <n v="265000"/>
    <n v="2366"/>
    <x v="0"/>
    <x v="1"/>
    <x v="0"/>
    <m/>
    <n v="5.017358490566038E-2"/>
  </r>
  <r>
    <n v="17460"/>
    <n v="4282"/>
    <x v="124"/>
    <x v="124"/>
    <n v="42"/>
    <n v="36"/>
    <x v="1"/>
    <n v="1"/>
    <s v="Calle Echegaray"/>
    <s v="2"/>
    <n v="1108"/>
    <n v="265000"/>
    <n v="6310"/>
    <x v="1"/>
    <x v="0"/>
    <x v="0"/>
    <m/>
    <n v="5.017358490566038E-2"/>
  </r>
  <r>
    <n v="17996"/>
    <n v="3746"/>
    <x v="38"/>
    <x v="38"/>
    <n v="72"/>
    <n v="64"/>
    <x v="3"/>
    <n v="1"/>
    <s v="Calle de los Tres Peces"/>
    <s v="1"/>
    <n v="1108"/>
    <n v="265000"/>
    <n v="3681"/>
    <x v="1"/>
    <x v="0"/>
    <x v="0"/>
    <m/>
    <n v="5.017358490566038E-2"/>
  </r>
  <r>
    <n v="18127"/>
    <n v="3615"/>
    <x v="38"/>
    <x v="38"/>
    <n v="48"/>
    <n v="39"/>
    <x v="0"/>
    <n v="1"/>
    <s v="Calle CARNERO"/>
    <s v="1"/>
    <n v="1108"/>
    <n v="265000"/>
    <n v="5521"/>
    <x v="0"/>
    <x v="0"/>
    <x v="1"/>
    <m/>
    <n v="5.017358490566038E-2"/>
  </r>
  <r>
    <n v="21264"/>
    <n v="478"/>
    <x v="23"/>
    <x v="23"/>
    <n v="85"/>
    <n v="68"/>
    <x v="0"/>
    <n v="2"/>
    <s v="Calle Entrepeñas"/>
    <s v="5"/>
    <n v="1108"/>
    <n v="265000"/>
    <n v="3118"/>
    <x v="0"/>
    <x v="1"/>
    <x v="0"/>
    <m/>
    <n v="5.017358490566038E-2"/>
  </r>
  <r>
    <n v="21407"/>
    <n v="335"/>
    <x v="77"/>
    <x v="77"/>
    <n v="93"/>
    <n v="74"/>
    <x v="3"/>
    <n v="2"/>
    <s v="Calle de la Cañada"/>
    <s v="7"/>
    <n v="1108"/>
    <n v="265000"/>
    <n v="2849"/>
    <x v="0"/>
    <x v="1"/>
    <x v="0"/>
    <b v="1"/>
    <n v="5.017358490566038E-2"/>
  </r>
  <r>
    <n v="1178"/>
    <n v="20564"/>
    <x v="99"/>
    <x v="99"/>
    <n v="115"/>
    <n v="81"/>
    <x v="3"/>
    <n v="2"/>
    <s v="Calle José Escobar y Saliente "/>
    <s v="2"/>
    <n v="1109"/>
    <n v="265305"/>
    <n v="2307"/>
    <x v="0"/>
    <x v="1"/>
    <x v="0"/>
    <m/>
    <n v="5.0161135297110873E-2"/>
  </r>
  <r>
    <n v="15030"/>
    <n v="6712"/>
    <x v="90"/>
    <x v="90"/>
    <n v="90"/>
    <n v="89"/>
    <x v="2"/>
    <n v="1"/>
    <s v="Eugenio Salazar"/>
    <s v="Bajo"/>
    <n v="1109"/>
    <n v="265325"/>
    <n v="2948"/>
    <x v="0"/>
    <x v="0"/>
    <x v="0"/>
    <m/>
    <n v="5.015735418825968E-2"/>
  </r>
  <r>
    <n v="2383"/>
    <n v="19359"/>
    <x v="49"/>
    <x v="49"/>
    <n v="180"/>
    <n v="160"/>
    <x v="3"/>
    <n v="2"/>
    <s v="Calle San Fortunato"/>
    <s v="Bajo"/>
    <n v="1111"/>
    <n v="266000"/>
    <n v="1478"/>
    <x v="0"/>
    <x v="2"/>
    <x v="0"/>
    <m/>
    <n v="5.0120300751879697E-2"/>
  </r>
  <r>
    <n v="19191"/>
    <n v="2551"/>
    <x v="125"/>
    <x v="125"/>
    <n v="45"/>
    <n v="41"/>
    <x v="1"/>
    <n v="1"/>
    <s v="Calle General Oraá"/>
    <s v="Bajo"/>
    <n v="1111"/>
    <n v="266000"/>
    <n v="5911"/>
    <x v="0"/>
    <x v="1"/>
    <x v="1"/>
    <m/>
    <n v="5.0120300751879697E-2"/>
  </r>
  <r>
    <n v="19215"/>
    <n v="2527"/>
    <x v="125"/>
    <x v="125"/>
    <n v="39"/>
    <n v="36"/>
    <x v="1"/>
    <n v="1"/>
    <s v="Calle del General Oraá"/>
    <s v="Bajo"/>
    <n v="1111"/>
    <n v="266000"/>
    <n v="6821"/>
    <x v="0"/>
    <x v="1"/>
    <x v="1"/>
    <m/>
    <n v="5.0120300751879697E-2"/>
  </r>
  <r>
    <n v="42"/>
    <n v="21700"/>
    <x v="37"/>
    <x v="37"/>
    <n v="97"/>
    <n v="73"/>
    <x v="0"/>
    <n v="2"/>
    <s v="Calle Arroyo de la Bulera"/>
    <s v="Bajo"/>
    <n v="1111"/>
    <n v="266122"/>
    <n v="2744"/>
    <x v="0"/>
    <x v="1"/>
    <x v="0"/>
    <m/>
    <n v="5.0097323783828467E-2"/>
  </r>
  <r>
    <n v="134"/>
    <n v="21608"/>
    <x v="37"/>
    <x v="37"/>
    <n v="98"/>
    <n v="86"/>
    <x v="3"/>
    <n v="2"/>
    <s v="Villaverde a Perales"/>
    <s v="Bajo"/>
    <n v="1111"/>
    <n v="266122"/>
    <n v="2716"/>
    <x v="0"/>
    <x v="1"/>
    <x v="0"/>
    <b v="1"/>
    <n v="5.0097323783828467E-2"/>
  </r>
  <r>
    <n v="10345"/>
    <n v="11397"/>
    <x v="84"/>
    <x v="84"/>
    <n v="87"/>
    <n v="79"/>
    <x v="0"/>
    <n v="1"/>
    <s v="Plaza de monterrey"/>
    <s v="5"/>
    <n v="1113"/>
    <n v="267000"/>
    <n v="3069"/>
    <x v="0"/>
    <x v="1"/>
    <x v="0"/>
    <m/>
    <n v="5.0022471910112359E-2"/>
  </r>
  <r>
    <n v="17884"/>
    <n v="3858"/>
    <x v="38"/>
    <x v="38"/>
    <n v="84"/>
    <n v="75"/>
    <x v="0"/>
    <n v="1"/>
    <s v="Calle de la Cabeza"/>
    <s v="Bajo"/>
    <n v="1113"/>
    <n v="267000"/>
    <n v="3179"/>
    <x v="0"/>
    <x v="0"/>
    <x v="0"/>
    <m/>
    <n v="5.0022471910112359E-2"/>
  </r>
  <r>
    <n v="16758"/>
    <n v="4984"/>
    <x v="52"/>
    <x v="52"/>
    <n v="79"/>
    <n v="71"/>
    <x v="0"/>
    <n v="1"/>
    <s v="Calle de Antonio López"/>
    <s v="6"/>
    <n v="1115"/>
    <n v="267500"/>
    <n v="3386"/>
    <x v="0"/>
    <x v="1"/>
    <x v="0"/>
    <b v="1"/>
    <n v="5.0018691588785046E-2"/>
  </r>
  <r>
    <n v="90"/>
    <n v="21652"/>
    <x v="13"/>
    <x v="13"/>
    <n v="173"/>
    <n v="107"/>
    <x v="4"/>
    <n v="2"/>
    <s v=""/>
    <s v="2"/>
    <n v="1116"/>
    <n v="268000"/>
    <n v="1549"/>
    <x v="0"/>
    <x v="1"/>
    <x v="0"/>
    <b v="1"/>
    <n v="4.997014925373134E-2"/>
  </r>
  <r>
    <n v="5754"/>
    <n v="15988"/>
    <x v="77"/>
    <x v="77"/>
    <n v="96"/>
    <n v="77"/>
    <x v="3"/>
    <n v="2"/>
    <s v="Calle Pico de los Artilleros"/>
    <s v="2"/>
    <n v="1116"/>
    <n v="268000"/>
    <n v="2792"/>
    <x v="0"/>
    <x v="1"/>
    <x v="0"/>
    <m/>
    <n v="4.997014925373134E-2"/>
  </r>
  <r>
    <n v="10866"/>
    <n v="10876"/>
    <x v="66"/>
    <x v="66"/>
    <n v="65"/>
    <n v="53"/>
    <x v="1"/>
    <n v="1"/>
    <s v="Calle Javier del Quinto"/>
    <s v="3"/>
    <n v="1116"/>
    <n v="268000"/>
    <n v="4123"/>
    <x v="1"/>
    <x v="1"/>
    <x v="2"/>
    <b v="1"/>
    <n v="4.997014925373134E-2"/>
  </r>
  <r>
    <n v="968"/>
    <n v="20774"/>
    <x v="99"/>
    <x v="99"/>
    <n v="125"/>
    <n v="90"/>
    <x v="3"/>
    <n v="2"/>
    <s v="Calle Pío del Río Hortega"/>
    <s v=""/>
    <n v="1119"/>
    <n v="268900"/>
    <n v="2151"/>
    <x v="0"/>
    <x v="2"/>
    <x v="2"/>
    <m/>
    <n v="4.9936779471922647E-2"/>
  </r>
  <r>
    <n v="1110"/>
    <n v="20632"/>
    <x v="99"/>
    <x v="99"/>
    <n v="126"/>
    <n v="90"/>
    <x v="3"/>
    <n v="2"/>
    <s v="Calle Enrique Urquijo"/>
    <s v=""/>
    <n v="1119"/>
    <n v="268900"/>
    <n v="2134"/>
    <x v="0"/>
    <x v="1"/>
    <x v="2"/>
    <m/>
    <n v="4.9936779471922647E-2"/>
  </r>
  <r>
    <n v="517"/>
    <n v="21225"/>
    <x v="37"/>
    <x v="37"/>
    <n v="119"/>
    <n v="91"/>
    <x v="3"/>
    <n v="2"/>
    <s v="Calle de Berrocal"/>
    <s v="3"/>
    <n v="1119"/>
    <n v="269000"/>
    <n v="2261"/>
    <x v="0"/>
    <x v="1"/>
    <x v="0"/>
    <m/>
    <n v="4.9918215613382902E-2"/>
  </r>
  <r>
    <n v="767"/>
    <n v="20975"/>
    <x v="37"/>
    <x v="37"/>
    <n v="119"/>
    <n v="91"/>
    <x v="3"/>
    <n v="2"/>
    <s v="berrocal"/>
    <s v="3"/>
    <n v="1119"/>
    <n v="269000"/>
    <n v="2261"/>
    <x v="0"/>
    <x v="1"/>
    <x v="0"/>
    <b v="1"/>
    <n v="4.9918215613382902E-2"/>
  </r>
  <r>
    <n v="865"/>
    <n v="20877"/>
    <x v="99"/>
    <x v="99"/>
    <n v="96"/>
    <n v="70"/>
    <x v="0"/>
    <n v="2"/>
    <s v="Calle Maria Pita"/>
    <s v=""/>
    <n v="1119"/>
    <n v="269000"/>
    <n v="2802"/>
    <x v="0"/>
    <x v="2"/>
    <x v="2"/>
    <m/>
    <n v="4.9918215613382902E-2"/>
  </r>
  <r>
    <n v="2824"/>
    <n v="18918"/>
    <x v="74"/>
    <x v="74"/>
    <n v="70"/>
    <n v="65"/>
    <x v="0"/>
    <n v="1"/>
    <s v="Palencia"/>
    <s v="1"/>
    <n v="1119"/>
    <n v="269000"/>
    <n v="3843"/>
    <x v="0"/>
    <x v="0"/>
    <x v="0"/>
    <m/>
    <n v="4.9918215613382902E-2"/>
  </r>
  <r>
    <n v="4803"/>
    <n v="16939"/>
    <x v="8"/>
    <x v="8"/>
    <n v="141"/>
    <n v="90"/>
    <x v="3"/>
    <n v="2"/>
    <s v="Calle Charleroi"/>
    <s v="6"/>
    <n v="1119"/>
    <n v="269000"/>
    <n v="1908"/>
    <x v="0"/>
    <x v="1"/>
    <x v="0"/>
    <b v="1"/>
    <n v="4.9918215613382902E-2"/>
  </r>
  <r>
    <n v="5616"/>
    <n v="16126"/>
    <x v="8"/>
    <x v="8"/>
    <n v="90"/>
    <n v="71"/>
    <x v="0"/>
    <n v="2"/>
    <s v="Charleroi"/>
    <s v="6"/>
    <n v="1119"/>
    <n v="269000"/>
    <n v="2989"/>
    <x v="0"/>
    <x v="1"/>
    <x v="0"/>
    <b v="1"/>
    <n v="4.9918215613382902E-2"/>
  </r>
  <r>
    <n v="5819"/>
    <n v="15923"/>
    <x v="70"/>
    <x v="70"/>
    <n v="90"/>
    <n v="80"/>
    <x v="3"/>
    <n v="2"/>
    <s v="Calle de la Marroquina"/>
    <s v="3"/>
    <n v="1119"/>
    <n v="269000"/>
    <n v="2989"/>
    <x v="1"/>
    <x v="1"/>
    <x v="0"/>
    <m/>
    <n v="4.9918215613382902E-2"/>
  </r>
  <r>
    <n v="6386"/>
    <n v="15356"/>
    <x v="43"/>
    <x v="43"/>
    <n v="120"/>
    <n v="106"/>
    <x v="3"/>
    <n v="1"/>
    <s v="Valle Inclán"/>
    <s v="3"/>
    <n v="1119"/>
    <n v="269000"/>
    <n v="2242"/>
    <x v="0"/>
    <x v="1"/>
    <x v="0"/>
    <m/>
    <n v="4.9918215613382902E-2"/>
  </r>
  <r>
    <n v="6690"/>
    <n v="15052"/>
    <x v="16"/>
    <x v="16"/>
    <n v="82"/>
    <n v="78"/>
    <x v="3"/>
    <n v="1"/>
    <s v="Avenida del Manzanares"/>
    <s v="2"/>
    <n v="1119"/>
    <n v="269000"/>
    <n v="3280"/>
    <x v="0"/>
    <x v="1"/>
    <x v="0"/>
    <b v="1"/>
    <n v="4.9918215613382902E-2"/>
  </r>
  <r>
    <n v="7063"/>
    <n v="14679"/>
    <x v="78"/>
    <x v="78"/>
    <n v="83"/>
    <n v="73"/>
    <x v="3"/>
    <n v="1"/>
    <s v="Calle de Valderrey"/>
    <s v="2"/>
    <n v="1119"/>
    <n v="269000"/>
    <n v="3241"/>
    <x v="0"/>
    <x v="1"/>
    <x v="0"/>
    <m/>
    <n v="4.9918215613382902E-2"/>
  </r>
  <r>
    <n v="7652"/>
    <n v="14090"/>
    <x v="78"/>
    <x v="78"/>
    <n v="93"/>
    <n v="73"/>
    <x v="3"/>
    <n v="1"/>
    <s v="Calle de Antonio Machado"/>
    <s v="3"/>
    <n v="1119"/>
    <n v="269000"/>
    <n v="2892"/>
    <x v="0"/>
    <x v="1"/>
    <x v="0"/>
    <m/>
    <n v="4.9918215613382902E-2"/>
  </r>
  <r>
    <n v="8904"/>
    <n v="12838"/>
    <x v="65"/>
    <x v="65"/>
    <n v="106"/>
    <n v="85"/>
    <x v="3"/>
    <n v="2"/>
    <s v="Calle Isla de Rodas"/>
    <s v="1"/>
    <n v="1119"/>
    <n v="269000"/>
    <n v="2538"/>
    <x v="0"/>
    <x v="1"/>
    <x v="0"/>
    <m/>
    <n v="4.9918215613382902E-2"/>
  </r>
  <r>
    <n v="12690"/>
    <n v="9052"/>
    <x v="34"/>
    <x v="34"/>
    <n v="93"/>
    <n v="70"/>
    <x v="0"/>
    <n v="2"/>
    <s v="Calle Postdam"/>
    <s v="4"/>
    <n v="1119"/>
    <n v="269000"/>
    <n v="2892"/>
    <x v="0"/>
    <x v="1"/>
    <x v="0"/>
    <b v="1"/>
    <n v="4.9918215613382902E-2"/>
  </r>
  <r>
    <n v="13395"/>
    <n v="8347"/>
    <x v="4"/>
    <x v="4"/>
    <n v="90"/>
    <n v="85"/>
    <x v="3"/>
    <n v="2"/>
    <s v=""/>
    <s v="Bajo"/>
    <n v="1119"/>
    <n v="269000"/>
    <n v="2989"/>
    <x v="0"/>
    <x v="1"/>
    <x v="0"/>
    <m/>
    <n v="4.9918215613382902E-2"/>
  </r>
  <r>
    <n v="15992"/>
    <n v="5750"/>
    <x v="10"/>
    <x v="10"/>
    <n v="96"/>
    <n v="86"/>
    <x v="3"/>
    <n v="2"/>
    <s v="Calle Alférez Juan Usera"/>
    <s v=""/>
    <n v="1119"/>
    <n v="269000"/>
    <n v="2802"/>
    <x v="0"/>
    <x v="2"/>
    <x v="2"/>
    <m/>
    <n v="4.9918215613382902E-2"/>
  </r>
  <r>
    <n v="17181"/>
    <n v="4561"/>
    <x v="10"/>
    <x v="10"/>
    <n v="96"/>
    <n v="86"/>
    <x v="3"/>
    <n v="2"/>
    <s v="Calle Alférez Juan Usera"/>
    <s v=""/>
    <n v="1119"/>
    <n v="269000"/>
    <n v="2802"/>
    <x v="0"/>
    <x v="2"/>
    <x v="2"/>
    <m/>
    <n v="4.9918215613382902E-2"/>
  </r>
  <r>
    <n v="17612"/>
    <n v="4130"/>
    <x v="87"/>
    <x v="87"/>
    <n v="46"/>
    <n v="40"/>
    <x v="2"/>
    <n v="1"/>
    <s v="Calle de Santo Tomé"/>
    <s v="2"/>
    <n v="1119"/>
    <n v="269000"/>
    <n v="5848"/>
    <x v="0"/>
    <x v="1"/>
    <x v="1"/>
    <m/>
    <n v="4.9918215613382902E-2"/>
  </r>
  <r>
    <n v="20161"/>
    <n v="1581"/>
    <x v="68"/>
    <x v="68"/>
    <n v="52"/>
    <n v="48"/>
    <x v="0"/>
    <n v="2"/>
    <s v="Paseo de las Acacias"/>
    <s v="4"/>
    <n v="1119"/>
    <n v="269000"/>
    <n v="5173"/>
    <x v="0"/>
    <x v="0"/>
    <x v="0"/>
    <m/>
    <n v="4.9918215613382902E-2"/>
  </r>
  <r>
    <n v="21339"/>
    <n v="403"/>
    <x v="0"/>
    <x v="0"/>
    <n v="114"/>
    <n v="80"/>
    <x v="0"/>
    <n v="2"/>
    <s v=""/>
    <s v="2"/>
    <n v="1119"/>
    <n v="269000"/>
    <n v="2360"/>
    <x v="0"/>
    <x v="1"/>
    <x v="0"/>
    <b v="1"/>
    <n v="4.9918215613382902E-2"/>
  </r>
  <r>
    <n v="13474"/>
    <n v="8268"/>
    <x v="60"/>
    <x v="60"/>
    <n v="85"/>
    <n v="81"/>
    <x v="4"/>
    <n v="1"/>
    <s v="Calle GERMÁN PÉREZ CARRASCO"/>
    <s v="2"/>
    <n v="1120"/>
    <n v="269500"/>
    <n v="3171"/>
    <x v="0"/>
    <x v="0"/>
    <x v="0"/>
    <m/>
    <n v="4.987012987012987E-2"/>
  </r>
  <r>
    <n v="13767"/>
    <n v="7975"/>
    <x v="60"/>
    <x v="60"/>
    <n v="85"/>
    <n v="81"/>
    <x v="4"/>
    <n v="1"/>
    <s v="Calle Germán Pérez Carrasco"/>
    <s v="2"/>
    <n v="1120"/>
    <n v="269500"/>
    <n v="3171"/>
    <x v="0"/>
    <x v="0"/>
    <x v="0"/>
    <m/>
    <n v="4.987012987012987E-2"/>
  </r>
  <r>
    <n v="827"/>
    <n v="20915"/>
    <x v="112"/>
    <x v="112"/>
    <n v="95"/>
    <n v="77"/>
    <x v="0"/>
    <n v="2"/>
    <s v="Calle de Villablanca"/>
    <s v="6"/>
    <n v="1121"/>
    <n v="269900"/>
    <n v="2841"/>
    <x v="0"/>
    <x v="1"/>
    <x v="0"/>
    <m/>
    <n v="4.9840681733975545E-2"/>
  </r>
  <r>
    <n v="860"/>
    <n v="20882"/>
    <x v="19"/>
    <x v="19"/>
    <n v="100"/>
    <n v="80"/>
    <x v="3"/>
    <n v="2"/>
    <s v="Calle Abad Juan Catalán"/>
    <s v="1"/>
    <n v="1121"/>
    <n v="269900"/>
    <n v="2699"/>
    <x v="0"/>
    <x v="1"/>
    <x v="0"/>
    <m/>
    <n v="4.9840681733975545E-2"/>
  </r>
  <r>
    <n v="908"/>
    <n v="20834"/>
    <x v="19"/>
    <x v="19"/>
    <n v="100"/>
    <n v="80"/>
    <x v="3"/>
    <n v="3"/>
    <s v="Calle Abad Juan Catalán"/>
    <s v="2"/>
    <n v="1121"/>
    <n v="269900"/>
    <n v="2699"/>
    <x v="0"/>
    <x v="1"/>
    <x v="0"/>
    <m/>
    <n v="4.9840681733975545E-2"/>
  </r>
  <r>
    <n v="1006"/>
    <n v="20736"/>
    <x v="99"/>
    <x v="99"/>
    <n v="128"/>
    <n v="91"/>
    <x v="3"/>
    <n v="2"/>
    <s v="Calle Enrique Urquijo"/>
    <s v=""/>
    <n v="1121"/>
    <n v="269900"/>
    <n v="2109"/>
    <x v="0"/>
    <x v="1"/>
    <x v="2"/>
    <m/>
    <n v="4.9840681733975545E-2"/>
  </r>
  <r>
    <n v="1113"/>
    <n v="20629"/>
    <x v="99"/>
    <x v="99"/>
    <n v="126"/>
    <n v="90"/>
    <x v="3"/>
    <n v="2"/>
    <s v="Calle Enrique Urquijo"/>
    <s v=""/>
    <n v="1121"/>
    <n v="269900"/>
    <n v="2142"/>
    <x v="0"/>
    <x v="1"/>
    <x v="2"/>
    <m/>
    <n v="4.9840681733975545E-2"/>
  </r>
  <r>
    <n v="1357"/>
    <n v="20385"/>
    <x v="23"/>
    <x v="23"/>
    <n v="93"/>
    <n v="75"/>
    <x v="0"/>
    <n v="2"/>
    <s v="Avenida del Ensanche de Vallecas"/>
    <s v="2"/>
    <n v="1121"/>
    <n v="269900"/>
    <n v="2902"/>
    <x v="0"/>
    <x v="1"/>
    <x v="0"/>
    <m/>
    <n v="4.9840681733975545E-2"/>
  </r>
  <r>
    <n v="2466"/>
    <n v="19276"/>
    <x v="0"/>
    <x v="0"/>
    <n v="136"/>
    <n v="120"/>
    <x v="0"/>
    <n v="2"/>
    <s v=""/>
    <s v="7"/>
    <n v="1121"/>
    <n v="269900"/>
    <n v="1985"/>
    <x v="0"/>
    <x v="1"/>
    <x v="0"/>
    <b v="1"/>
    <n v="4.9840681733975545E-2"/>
  </r>
  <r>
    <n v="3118"/>
    <n v="18624"/>
    <x v="74"/>
    <x v="74"/>
    <n v="93"/>
    <n v="85"/>
    <x v="3"/>
    <n v="1"/>
    <s v="Travesía Infanta Mercedes"/>
    <s v="Bajo"/>
    <n v="1121"/>
    <n v="269900"/>
    <n v="2902"/>
    <x v="1"/>
    <x v="1"/>
    <x v="0"/>
    <m/>
    <n v="4.9840681733975545E-2"/>
  </r>
  <r>
    <n v="15859"/>
    <n v="5883"/>
    <x v="39"/>
    <x v="39"/>
    <n v="84"/>
    <n v="72"/>
    <x v="3"/>
    <n v="1"/>
    <s v="Calle de Jacinto Verdaguer"/>
    <s v="6"/>
    <n v="1122"/>
    <n v="269999"/>
    <n v="3214"/>
    <x v="0"/>
    <x v="1"/>
    <x v="0"/>
    <m/>
    <n v="4.9866851358708733E-2"/>
  </r>
  <r>
    <n v="231"/>
    <n v="21511"/>
    <x v="27"/>
    <x v="27"/>
    <n v="82"/>
    <n v="71"/>
    <x v="0"/>
    <n v="2"/>
    <s v="Calle Eduardo Barreiros"/>
    <s v="6"/>
    <n v="1122"/>
    <n v="270000"/>
    <n v="3293"/>
    <x v="0"/>
    <x v="1"/>
    <x v="0"/>
    <m/>
    <n v="4.9866666666666663E-2"/>
  </r>
  <r>
    <n v="915"/>
    <n v="20827"/>
    <x v="112"/>
    <x v="112"/>
    <n v="91"/>
    <n v="72"/>
    <x v="0"/>
    <n v="2"/>
    <s v="Calle de Omega"/>
    <s v="7"/>
    <n v="1122"/>
    <n v="270000"/>
    <n v="2967"/>
    <x v="0"/>
    <x v="1"/>
    <x v="0"/>
    <b v="1"/>
    <n v="4.9866666666666663E-2"/>
  </r>
  <r>
    <n v="1839"/>
    <n v="19903"/>
    <x v="0"/>
    <x v="0"/>
    <n v="150"/>
    <n v="120"/>
    <x v="3"/>
    <n v="2"/>
    <s v=""/>
    <s v=""/>
    <n v="1122"/>
    <n v="270000"/>
    <n v="1800"/>
    <x v="0"/>
    <x v="2"/>
    <x v="2"/>
    <m/>
    <n v="4.9866666666666663E-2"/>
  </r>
  <r>
    <n v="1981"/>
    <n v="19761"/>
    <x v="36"/>
    <x v="36"/>
    <n v="130"/>
    <n v="81"/>
    <x v="3"/>
    <n v="2"/>
    <s v="Calle Dodge"/>
    <s v="6"/>
    <n v="1122"/>
    <n v="270000"/>
    <n v="2077"/>
    <x v="0"/>
    <x v="1"/>
    <x v="0"/>
    <m/>
    <n v="4.9866666666666663E-2"/>
  </r>
  <r>
    <n v="2194"/>
    <n v="19548"/>
    <x v="49"/>
    <x v="49"/>
    <n v="120"/>
    <n v="110"/>
    <x v="3"/>
    <n v="2"/>
    <s v="Calle estafeta"/>
    <s v="9"/>
    <n v="1122"/>
    <n v="270000"/>
    <n v="2250"/>
    <x v="0"/>
    <x v="1"/>
    <x v="0"/>
    <b v="1"/>
    <n v="4.9866666666666663E-2"/>
  </r>
  <r>
    <n v="2224"/>
    <n v="19518"/>
    <x v="49"/>
    <x v="49"/>
    <n v="120"/>
    <n v="110"/>
    <x v="3"/>
    <n v="1"/>
    <s v="Calle Barranca"/>
    <s v=""/>
    <n v="1122"/>
    <n v="270000"/>
    <n v="2250"/>
    <x v="0"/>
    <x v="2"/>
    <x v="2"/>
    <m/>
    <n v="4.9866666666666663E-2"/>
  </r>
  <r>
    <n v="2227"/>
    <n v="19515"/>
    <x v="35"/>
    <x v="35"/>
    <n v="160"/>
    <n v="130"/>
    <x v="4"/>
    <n v="3"/>
    <s v="Cereza"/>
    <s v="1"/>
    <n v="1122"/>
    <n v="270000"/>
    <n v="1688"/>
    <x v="0"/>
    <x v="0"/>
    <x v="0"/>
    <m/>
    <n v="4.9866666666666663E-2"/>
  </r>
  <r>
    <n v="2245"/>
    <n v="19497"/>
    <x v="0"/>
    <x v="0"/>
    <n v="90"/>
    <n v="66"/>
    <x v="1"/>
    <n v="1"/>
    <s v="Urb. Jardines de Ybarra"/>
    <s v="7"/>
    <n v="1122"/>
    <n v="270000"/>
    <n v="3000"/>
    <x v="0"/>
    <x v="1"/>
    <x v="0"/>
    <m/>
    <n v="4.9866666666666663E-2"/>
  </r>
  <r>
    <n v="2995"/>
    <n v="18747"/>
    <x v="50"/>
    <x v="50"/>
    <n v="112"/>
    <n v="90"/>
    <x v="3"/>
    <n v="2"/>
    <s v="Bravo Murillo"/>
    <s v="1"/>
    <n v="1122"/>
    <n v="270000"/>
    <n v="2411"/>
    <x v="0"/>
    <x v="1"/>
    <x v="0"/>
    <b v="1"/>
    <n v="4.9866666666666663E-2"/>
  </r>
  <r>
    <n v="3015"/>
    <n v="18727"/>
    <x v="75"/>
    <x v="75"/>
    <n v="80"/>
    <n v="70"/>
    <x v="0"/>
    <n v="2"/>
    <s v="Calle Amalia"/>
    <s v="2"/>
    <n v="1122"/>
    <n v="270000"/>
    <n v="3375"/>
    <x v="0"/>
    <x v="0"/>
    <x v="1"/>
    <m/>
    <n v="4.9866666666666663E-2"/>
  </r>
  <r>
    <n v="3155"/>
    <n v="18587"/>
    <x v="24"/>
    <x v="24"/>
    <n v="80"/>
    <n v="70"/>
    <x v="0"/>
    <n v="2"/>
    <s v="Calle aligustre"/>
    <s v="2"/>
    <n v="1122"/>
    <n v="270000"/>
    <n v="3375"/>
    <x v="0"/>
    <x v="1"/>
    <x v="0"/>
    <m/>
    <n v="4.9866666666666663E-2"/>
  </r>
  <r>
    <n v="3698"/>
    <n v="18044"/>
    <x v="50"/>
    <x v="50"/>
    <n v="71"/>
    <n v="60"/>
    <x v="0"/>
    <n v="1"/>
    <s v="Calle de Bravo Murillo"/>
    <s v="1"/>
    <n v="1122"/>
    <n v="270000"/>
    <n v="3803"/>
    <x v="0"/>
    <x v="1"/>
    <x v="0"/>
    <m/>
    <n v="4.9866666666666663E-2"/>
  </r>
  <r>
    <n v="4180"/>
    <n v="17562"/>
    <x v="82"/>
    <x v="82"/>
    <n v="62"/>
    <n v="51"/>
    <x v="0"/>
    <n v="1"/>
    <s v="Calle de Gutenberg"/>
    <s v="4"/>
    <n v="1122"/>
    <n v="270000"/>
    <n v="4355"/>
    <x v="1"/>
    <x v="1"/>
    <x v="1"/>
    <m/>
    <n v="4.9866666666666663E-2"/>
  </r>
  <r>
    <n v="4647"/>
    <n v="17095"/>
    <x v="21"/>
    <x v="21"/>
    <n v="123"/>
    <n v="100"/>
    <x v="4"/>
    <n v="2"/>
    <s v="Camino Venta del Pájaro"/>
    <s v="2"/>
    <n v="1122"/>
    <n v="270000"/>
    <n v="2195"/>
    <x v="0"/>
    <x v="1"/>
    <x v="2"/>
    <m/>
    <n v="4.9866666666666663E-2"/>
  </r>
  <r>
    <n v="5086"/>
    <n v="16656"/>
    <x v="6"/>
    <x v="6"/>
    <n v="102"/>
    <n v="72"/>
    <x v="3"/>
    <n v="2"/>
    <s v="Calle Sierra de Cuerda Larga"/>
    <s v="8"/>
    <n v="1122"/>
    <n v="270000"/>
    <n v="2647"/>
    <x v="0"/>
    <x v="1"/>
    <x v="0"/>
    <m/>
    <n v="4.9866666666666663E-2"/>
  </r>
  <r>
    <n v="5197"/>
    <n v="16545"/>
    <x v="25"/>
    <x v="25"/>
    <n v="130"/>
    <n v="120"/>
    <x v="4"/>
    <n v="3"/>
    <s v="Calle Cardenosa"/>
    <s v="3"/>
    <n v="1122"/>
    <n v="270000"/>
    <n v="2077"/>
    <x v="0"/>
    <x v="0"/>
    <x v="0"/>
    <m/>
    <n v="4.9866666666666663E-2"/>
  </r>
  <r>
    <n v="6237"/>
    <n v="15505"/>
    <x v="48"/>
    <x v="48"/>
    <n v="90"/>
    <n v="75"/>
    <x v="3"/>
    <n v="1"/>
    <s v="Calle de Cebreros"/>
    <s v="3"/>
    <n v="1122"/>
    <n v="270000"/>
    <n v="3000"/>
    <x v="0"/>
    <x v="1"/>
    <x v="0"/>
    <b v="1"/>
    <n v="4.9866666666666663E-2"/>
  </r>
  <r>
    <n v="6394"/>
    <n v="15348"/>
    <x v="29"/>
    <x v="29"/>
    <n v="100"/>
    <n v="90"/>
    <x v="3"/>
    <n v="2"/>
    <s v=""/>
    <s v="Bajo"/>
    <n v="1122"/>
    <n v="270000"/>
    <n v="2700"/>
    <x v="1"/>
    <x v="0"/>
    <x v="0"/>
    <b v="1"/>
    <n v="4.9866666666666663E-2"/>
  </r>
  <r>
    <n v="6474"/>
    <n v="15268"/>
    <x v="45"/>
    <x v="45"/>
    <n v="96"/>
    <n v="85"/>
    <x v="4"/>
    <n v="2"/>
    <s v="Calle De Escalona"/>
    <s v="2"/>
    <n v="1122"/>
    <n v="270000"/>
    <n v="2812"/>
    <x v="0"/>
    <x v="1"/>
    <x v="0"/>
    <m/>
    <n v="4.9866666666666663E-2"/>
  </r>
  <r>
    <n v="6502"/>
    <n v="15240"/>
    <x v="16"/>
    <x v="16"/>
    <n v="127"/>
    <n v="70"/>
    <x v="0"/>
    <n v="1"/>
    <s v="Calle Luisa Muriel"/>
    <s v="2"/>
    <n v="1122"/>
    <n v="270000"/>
    <n v="2126"/>
    <x v="0"/>
    <x v="1"/>
    <x v="0"/>
    <m/>
    <n v="4.9866666666666663E-2"/>
  </r>
  <r>
    <n v="7696"/>
    <n v="14046"/>
    <x v="100"/>
    <x v="100"/>
    <n v="107"/>
    <n v="93"/>
    <x v="3"/>
    <n v="1"/>
    <s v="Calle del Doctor Casal"/>
    <s v="4"/>
    <n v="1122"/>
    <n v="270000"/>
    <n v="2523"/>
    <x v="1"/>
    <x v="1"/>
    <x v="0"/>
    <m/>
    <n v="4.9866666666666663E-2"/>
  </r>
  <r>
    <n v="8789"/>
    <n v="12953"/>
    <x v="59"/>
    <x v="59"/>
    <n v="65"/>
    <n v="61"/>
    <x v="0"/>
    <n v="1"/>
    <s v=""/>
    <s v="8"/>
    <n v="1122"/>
    <n v="270000"/>
    <n v="4154"/>
    <x v="0"/>
    <x v="1"/>
    <x v="0"/>
    <b v="1"/>
    <n v="4.9866666666666663E-2"/>
  </r>
  <r>
    <n v="9135"/>
    <n v="12607"/>
    <x v="120"/>
    <x v="120"/>
    <n v="74"/>
    <n v="67"/>
    <x v="3"/>
    <n v="1"/>
    <s v="Avenida de Monforte de Lemos"/>
    <s v="Bajo"/>
    <n v="1122"/>
    <n v="270000"/>
    <n v="3649"/>
    <x v="0"/>
    <x v="1"/>
    <x v="0"/>
    <m/>
    <n v="4.9866666666666663E-2"/>
  </r>
  <r>
    <n v="9676"/>
    <n v="12066"/>
    <x v="66"/>
    <x v="66"/>
    <n v="78"/>
    <n v="48"/>
    <x v="1"/>
    <n v="1"/>
    <s v="Calle Andrés Obispo"/>
    <s v="Bajo"/>
    <n v="1122"/>
    <n v="270000"/>
    <n v="3462"/>
    <x v="0"/>
    <x v="1"/>
    <x v="1"/>
    <m/>
    <n v="4.9866666666666663E-2"/>
  </r>
  <r>
    <n v="10158"/>
    <n v="11584"/>
    <x v="76"/>
    <x v="76"/>
    <n v="55"/>
    <n v="42"/>
    <x v="1"/>
    <n v="1"/>
    <s v=""/>
    <s v="6"/>
    <n v="1122"/>
    <n v="270000"/>
    <n v="4909"/>
    <x v="0"/>
    <x v="1"/>
    <x v="0"/>
    <b v="1"/>
    <n v="4.9866666666666663E-2"/>
  </r>
  <r>
    <n v="11655"/>
    <n v="10087"/>
    <x v="96"/>
    <x v="96"/>
    <n v="38"/>
    <n v="36"/>
    <x v="2"/>
    <n v="1"/>
    <s v=""/>
    <s v="6"/>
    <n v="1122"/>
    <n v="270000"/>
    <n v="7105"/>
    <x v="0"/>
    <x v="1"/>
    <x v="1"/>
    <b v="1"/>
    <n v="4.9866666666666663E-2"/>
  </r>
  <r>
    <n v="11872"/>
    <n v="9870"/>
    <x v="105"/>
    <x v="105"/>
    <n v="50"/>
    <n v="44"/>
    <x v="0"/>
    <n v="1"/>
    <s v="Calle de Bravo Murillo"/>
    <s v="3"/>
    <n v="1122"/>
    <n v="270000"/>
    <n v="5400"/>
    <x v="0"/>
    <x v="1"/>
    <x v="1"/>
    <m/>
    <n v="4.9866666666666663E-2"/>
  </r>
  <r>
    <n v="13035"/>
    <n v="8707"/>
    <x v="34"/>
    <x v="34"/>
    <n v="85"/>
    <n v="84"/>
    <x v="0"/>
    <n v="1"/>
    <s v="Calle Amos de Escalante"/>
    <s v="Bajo"/>
    <n v="1122"/>
    <n v="270000"/>
    <n v="3176"/>
    <x v="0"/>
    <x v="0"/>
    <x v="0"/>
    <b v="1"/>
    <n v="4.9866666666666663E-2"/>
  </r>
  <r>
    <n v="13112"/>
    <n v="8630"/>
    <x v="107"/>
    <x v="107"/>
    <n v="87"/>
    <n v="40"/>
    <x v="2"/>
    <n v="1"/>
    <s v=""/>
    <s v="2"/>
    <n v="1122"/>
    <n v="270000"/>
    <n v="3103"/>
    <x v="0"/>
    <x v="1"/>
    <x v="0"/>
    <m/>
    <n v="4.9866666666666663E-2"/>
  </r>
  <r>
    <n v="13254"/>
    <n v="8488"/>
    <x v="107"/>
    <x v="107"/>
    <n v="55"/>
    <n v="48"/>
    <x v="2"/>
    <n v="1"/>
    <s v="Calle de Asura, Madrid"/>
    <s v="2"/>
    <n v="1122"/>
    <n v="270000"/>
    <n v="4909"/>
    <x v="0"/>
    <x v="1"/>
    <x v="0"/>
    <b v="1"/>
    <n v="4.9866666666666663E-2"/>
  </r>
  <r>
    <n v="13415"/>
    <n v="8327"/>
    <x v="60"/>
    <x v="60"/>
    <n v="96"/>
    <n v="93"/>
    <x v="0"/>
    <n v="2"/>
    <s v="Calle Alcalá"/>
    <s v="2"/>
    <n v="1122"/>
    <n v="270000"/>
    <n v="2812"/>
    <x v="0"/>
    <x v="1"/>
    <x v="0"/>
    <m/>
    <n v="4.9866666666666663E-2"/>
  </r>
  <r>
    <n v="14097"/>
    <n v="7645"/>
    <x v="56"/>
    <x v="56"/>
    <n v="53"/>
    <n v="42"/>
    <x v="1"/>
    <n v="1"/>
    <s v="Calle Sánchez Balderas"/>
    <s v="2"/>
    <n v="1122"/>
    <n v="270000"/>
    <n v="5094"/>
    <x v="0"/>
    <x v="1"/>
    <x v="0"/>
    <m/>
    <n v="4.9866666666666663E-2"/>
  </r>
  <r>
    <n v="14211"/>
    <n v="7531"/>
    <x v="118"/>
    <x v="118"/>
    <n v="62"/>
    <n v="50"/>
    <x v="0"/>
    <n v="1"/>
    <s v="Paseo de la Castellana"/>
    <s v="2"/>
    <n v="1122"/>
    <n v="270000"/>
    <n v="4355"/>
    <x v="0"/>
    <x v="1"/>
    <x v="0"/>
    <m/>
    <n v="4.9866666666666663E-2"/>
  </r>
  <r>
    <n v="14780"/>
    <n v="6962"/>
    <x v="56"/>
    <x v="56"/>
    <n v="130"/>
    <n v="120"/>
    <x v="0"/>
    <n v="2"/>
    <s v="Calle de Canillas"/>
    <s v="Bajo"/>
    <n v="1122"/>
    <n v="270000"/>
    <n v="2077"/>
    <x v="1"/>
    <x v="1"/>
    <x v="0"/>
    <m/>
    <n v="4.9866666666666663E-2"/>
  </r>
  <r>
    <n v="15116"/>
    <n v="6626"/>
    <x v="56"/>
    <x v="56"/>
    <n v="68"/>
    <n v="60"/>
    <x v="0"/>
    <n v="1"/>
    <s v="Calle de Canillas"/>
    <s v="5"/>
    <n v="1122"/>
    <n v="270000"/>
    <n v="3971"/>
    <x v="1"/>
    <x v="1"/>
    <x v="1"/>
    <b v="1"/>
    <n v="4.9866666666666663E-2"/>
  </r>
  <r>
    <n v="17083"/>
    <n v="4659"/>
    <x v="1"/>
    <x v="1"/>
    <n v="102"/>
    <n v="78"/>
    <x v="3"/>
    <n v="2"/>
    <s v="Calle Witerico"/>
    <s v="3"/>
    <n v="1122"/>
    <n v="270000"/>
    <n v="2647"/>
    <x v="0"/>
    <x v="1"/>
    <x v="0"/>
    <m/>
    <n v="4.9866666666666663E-2"/>
  </r>
  <r>
    <n v="17778"/>
    <n v="3964"/>
    <x v="57"/>
    <x v="57"/>
    <n v="50"/>
    <n v="43"/>
    <x v="0"/>
    <n v="1"/>
    <s v="Calle de Loreto y Chicote"/>
    <s v="3"/>
    <n v="1122"/>
    <n v="270000"/>
    <n v="5400"/>
    <x v="0"/>
    <x v="0"/>
    <x v="0"/>
    <m/>
    <n v="4.9866666666666663E-2"/>
  </r>
  <r>
    <n v="18150"/>
    <n v="3592"/>
    <x v="91"/>
    <x v="91"/>
    <n v="77"/>
    <n v="65"/>
    <x v="0"/>
    <n v="1"/>
    <s v="beatriz galindo"/>
    <s v="Semi-sótano exterior"/>
    <n v="1122"/>
    <n v="270000"/>
    <n v="3506"/>
    <x v="0"/>
    <x v="1"/>
    <x v="0"/>
    <m/>
    <n v="4.9866666666666663E-2"/>
  </r>
  <r>
    <n v="20444"/>
    <n v="1298"/>
    <x v="68"/>
    <x v="68"/>
    <n v="78"/>
    <n v="60"/>
    <x v="0"/>
    <n v="1"/>
    <s v="Paseo de las Acacias"/>
    <s v="1"/>
    <n v="1122"/>
    <n v="270000"/>
    <n v="3462"/>
    <x v="1"/>
    <x v="0"/>
    <x v="0"/>
    <m/>
    <n v="4.9866666666666663E-2"/>
  </r>
  <r>
    <n v="20511"/>
    <n v="1231"/>
    <x v="98"/>
    <x v="98"/>
    <n v="95"/>
    <n v="92"/>
    <x v="3"/>
    <n v="2"/>
    <s v="Glorieta de las Pirámides"/>
    <s v="2"/>
    <n v="1122"/>
    <n v="270000"/>
    <n v="2842"/>
    <x v="0"/>
    <x v="1"/>
    <x v="1"/>
    <m/>
    <n v="4.9866666666666663E-2"/>
  </r>
  <r>
    <n v="21401"/>
    <n v="341"/>
    <x v="54"/>
    <x v="54"/>
    <n v="107"/>
    <n v="90"/>
    <x v="3"/>
    <n v="2"/>
    <s v="Calle de la Hacienda de Pavones, Madrid"/>
    <s v="6"/>
    <n v="1122"/>
    <n v="270000"/>
    <n v="2523"/>
    <x v="0"/>
    <x v="1"/>
    <x v="0"/>
    <b v="1"/>
    <n v="4.9866666666666663E-2"/>
  </r>
  <r>
    <n v="12980"/>
    <n v="8762"/>
    <x v="64"/>
    <x v="64"/>
    <n v="82"/>
    <n v="67"/>
    <x v="0"/>
    <n v="2"/>
    <s v="Calle santa irene "/>
    <s v="Bajo"/>
    <n v="1123"/>
    <n v="270400"/>
    <n v="3298"/>
    <x v="0"/>
    <x v="1"/>
    <x v="0"/>
    <m/>
    <n v="4.9837278106508877E-2"/>
  </r>
  <r>
    <n v="2330"/>
    <n v="19412"/>
    <x v="0"/>
    <x v="0"/>
    <n v="70"/>
    <n v="54"/>
    <x v="0"/>
    <n v="1"/>
    <s v=""/>
    <s v="7"/>
    <n v="1124"/>
    <n v="270750"/>
    <n v="3868"/>
    <x v="0"/>
    <x v="1"/>
    <x v="0"/>
    <b v="1"/>
    <n v="4.9817174515235457E-2"/>
  </r>
  <r>
    <n v="1184"/>
    <n v="20558"/>
    <x v="99"/>
    <x v="99"/>
    <n v="117"/>
    <n v="84"/>
    <x v="3"/>
    <n v="2"/>
    <s v="Calle José Escobar y Saliente "/>
    <s v="3"/>
    <n v="1124"/>
    <n v="270763"/>
    <n v="2314"/>
    <x v="0"/>
    <x v="1"/>
    <x v="0"/>
    <m/>
    <n v="4.9814782669714841E-2"/>
  </r>
  <r>
    <n v="13121"/>
    <n v="8621"/>
    <x v="4"/>
    <x v="4"/>
    <n v="98"/>
    <n v="72"/>
    <x v="0"/>
    <n v="2"/>
    <s v="Urb. SOLARIUM COMUNITARIO"/>
    <s v="1"/>
    <n v="1124"/>
    <n v="271000"/>
    <n v="2765"/>
    <x v="0"/>
    <x v="1"/>
    <x v="0"/>
    <b v="1"/>
    <n v="4.9771217712177122E-2"/>
  </r>
  <r>
    <n v="10021"/>
    <n v="11721"/>
    <x v="66"/>
    <x v="66"/>
    <n v="64"/>
    <n v="46"/>
    <x v="1"/>
    <n v="1"/>
    <s v="Calle Alejandro Villegas"/>
    <s v="3"/>
    <n v="1124"/>
    <n v="271078"/>
    <n v="4236"/>
    <x v="0"/>
    <x v="1"/>
    <x v="0"/>
    <b v="1"/>
    <n v="4.9756896539003531E-2"/>
  </r>
  <r>
    <n v="1368"/>
    <n v="20374"/>
    <x v="23"/>
    <x v="23"/>
    <n v="81"/>
    <n v="71"/>
    <x v="0"/>
    <n v="2"/>
    <s v="Avenida de las Suertes"/>
    <s v="6"/>
    <n v="1127"/>
    <n v="272000"/>
    <n v="3358"/>
    <x v="0"/>
    <x v="1"/>
    <x v="0"/>
    <m/>
    <n v="4.9720588235294121E-2"/>
  </r>
  <r>
    <n v="1800"/>
    <n v="19942"/>
    <x v="23"/>
    <x v="23"/>
    <n v="83"/>
    <n v="58"/>
    <x v="0"/>
    <n v="2"/>
    <s v="Calle DE PUENTEDEY"/>
    <s v="4"/>
    <n v="1127"/>
    <n v="272000"/>
    <n v="3277"/>
    <x v="0"/>
    <x v="1"/>
    <x v="0"/>
    <b v="1"/>
    <n v="4.9720588235294121E-2"/>
  </r>
  <r>
    <n v="15883"/>
    <n v="5859"/>
    <x v="101"/>
    <x v="101"/>
    <n v="102"/>
    <n v="85"/>
    <x v="0"/>
    <n v="2"/>
    <s v="PEPION"/>
    <s v="1"/>
    <n v="1127"/>
    <n v="272000"/>
    <n v="2667"/>
    <x v="0"/>
    <x v="1"/>
    <x v="0"/>
    <b v="1"/>
    <n v="4.9720588235294121E-2"/>
  </r>
  <r>
    <n v="16225"/>
    <n v="5517"/>
    <x v="10"/>
    <x v="10"/>
    <n v="80"/>
    <n v="70"/>
    <x v="3"/>
    <n v="1"/>
    <s v="Paseo Quince de Mayo"/>
    <s v="3"/>
    <n v="1127"/>
    <n v="272000"/>
    <n v="3400"/>
    <x v="0"/>
    <x v="1"/>
    <x v="0"/>
    <b v="1"/>
    <n v="4.9720588235294121E-2"/>
  </r>
  <r>
    <n v="18800"/>
    <n v="2942"/>
    <x v="57"/>
    <x v="57"/>
    <n v="51"/>
    <n v="44"/>
    <x v="0"/>
    <n v="1"/>
    <s v="Calle de la Palma"/>
    <s v="2"/>
    <n v="1127"/>
    <n v="272000"/>
    <n v="5333"/>
    <x v="0"/>
    <x v="1"/>
    <x v="1"/>
    <m/>
    <n v="4.9720588235294121E-2"/>
  </r>
  <r>
    <n v="989"/>
    <n v="20753"/>
    <x v="99"/>
    <x v="99"/>
    <n v="111"/>
    <n v="79"/>
    <x v="0"/>
    <n v="2"/>
    <s v="Calle Pío del Río Hortega"/>
    <s v=""/>
    <n v="1129"/>
    <n v="272900"/>
    <n v="2459"/>
    <x v="0"/>
    <x v="1"/>
    <x v="2"/>
    <m/>
    <n v="4.9644558446317336E-2"/>
  </r>
  <r>
    <n v="1382"/>
    <n v="20360"/>
    <x v="23"/>
    <x v="23"/>
    <n v="80"/>
    <n v="70"/>
    <x v="0"/>
    <n v="2"/>
    <s v="Avenida DE LA GAVIA"/>
    <s v="7"/>
    <n v="1130"/>
    <n v="273000"/>
    <n v="3412"/>
    <x v="0"/>
    <x v="1"/>
    <x v="0"/>
    <b v="1"/>
    <n v="4.9670329670329673E-2"/>
  </r>
  <r>
    <n v="1623"/>
    <n v="20119"/>
    <x v="23"/>
    <x v="23"/>
    <n v="80"/>
    <n v="70"/>
    <x v="0"/>
    <n v="2"/>
    <s v="Avenida de la Gavia"/>
    <s v="7"/>
    <n v="1130"/>
    <n v="273000"/>
    <n v="3412"/>
    <x v="0"/>
    <x v="1"/>
    <x v="0"/>
    <b v="1"/>
    <n v="4.9670329670329673E-2"/>
  </r>
  <r>
    <n v="3657"/>
    <n v="18085"/>
    <x v="75"/>
    <x v="75"/>
    <n v="67"/>
    <n v="55"/>
    <x v="1"/>
    <n v="1"/>
    <s v="Calle de Sor Ángela de la Cruz"/>
    <s v="Bajo"/>
    <n v="1130"/>
    <n v="273000"/>
    <n v="4075"/>
    <x v="0"/>
    <x v="1"/>
    <x v="0"/>
    <b v="1"/>
    <n v="4.9670329670329673E-2"/>
  </r>
  <r>
    <n v="20144"/>
    <n v="1598"/>
    <x v="98"/>
    <x v="98"/>
    <n v="78"/>
    <n v="69"/>
    <x v="0"/>
    <n v="1"/>
    <s v="Calle del Fósforo"/>
    <s v="Bajo"/>
    <n v="1130"/>
    <n v="273000"/>
    <n v="3500"/>
    <x v="0"/>
    <x v="1"/>
    <x v="0"/>
    <m/>
    <n v="4.9670329670329673E-2"/>
  </r>
  <r>
    <n v="3783"/>
    <n v="17959"/>
    <x v="30"/>
    <x v="30"/>
    <n v="79"/>
    <n v="74"/>
    <x v="0"/>
    <n v="1"/>
    <s v=""/>
    <s v="2"/>
    <n v="1130"/>
    <n v="273240"/>
    <n v="3459"/>
    <x v="0"/>
    <x v="0"/>
    <x v="0"/>
    <m/>
    <n v="4.9626701800614847E-2"/>
  </r>
  <r>
    <n v="157"/>
    <n v="21585"/>
    <x v="37"/>
    <x v="37"/>
    <n v="104"/>
    <n v="88"/>
    <x v="3"/>
    <n v="2"/>
    <s v=""/>
    <s v="1"/>
    <n v="1131"/>
    <n v="273352"/>
    <n v="2628"/>
    <x v="0"/>
    <x v="1"/>
    <x v="0"/>
    <b v="1"/>
    <n v="4.9650267786590187E-2"/>
  </r>
  <r>
    <n v="124"/>
    <n v="21618"/>
    <x v="37"/>
    <x v="37"/>
    <n v="115"/>
    <n v="86"/>
    <x v="3"/>
    <n v="2"/>
    <s v="Calle Arroyo de la Bulera"/>
    <s v="1"/>
    <n v="1131"/>
    <n v="273353"/>
    <n v="2377"/>
    <x v="0"/>
    <x v="1"/>
    <x v="0"/>
    <m/>
    <n v="4.9650086152337819E-2"/>
  </r>
  <r>
    <n v="21128"/>
    <n v="614"/>
    <x v="36"/>
    <x v="36"/>
    <n v="90"/>
    <n v="1"/>
    <x v="1"/>
    <n v="1"/>
    <s v="Calle de Guetaria"/>
    <s v=""/>
    <n v="1131"/>
    <n v="273600"/>
    <n v="3040"/>
    <x v="0"/>
    <x v="1"/>
    <x v="0"/>
    <m/>
    <n v="4.9605263157894736E-2"/>
  </r>
  <r>
    <n v="15548"/>
    <n v="6194"/>
    <x v="56"/>
    <x v="56"/>
    <n v="99"/>
    <n v="90"/>
    <x v="3"/>
    <n v="1"/>
    <s v="Pasaje San Martin de Valdeiglesias"/>
    <s v="4"/>
    <n v="1132"/>
    <n v="274000"/>
    <n v="2768"/>
    <x v="0"/>
    <x v="0"/>
    <x v="0"/>
    <m/>
    <n v="4.9576642335766426E-2"/>
  </r>
  <r>
    <n v="17024"/>
    <n v="4718"/>
    <x v="52"/>
    <x v="52"/>
    <n v="130"/>
    <n v="125"/>
    <x v="4"/>
    <n v="2"/>
    <s v="Calle Fernando Díaz de Mendoza"/>
    <s v="1"/>
    <n v="1132"/>
    <n v="274000"/>
    <n v="2108"/>
    <x v="0"/>
    <x v="0"/>
    <x v="0"/>
    <m/>
    <n v="4.9576642335766426E-2"/>
  </r>
  <r>
    <n v="19074"/>
    <n v="2668"/>
    <x v="106"/>
    <x v="106"/>
    <n v="47"/>
    <n v="40"/>
    <x v="1"/>
    <n v="1"/>
    <s v="Calle Juan de la Hoz"/>
    <s v="3"/>
    <n v="1132"/>
    <n v="274000"/>
    <n v="5830"/>
    <x v="0"/>
    <x v="1"/>
    <x v="0"/>
    <b v="1"/>
    <n v="4.9576642335766426E-2"/>
  </r>
  <r>
    <n v="12735"/>
    <n v="9007"/>
    <x v="64"/>
    <x v="64"/>
    <n v="104"/>
    <n v="86"/>
    <x v="4"/>
    <n v="2"/>
    <s v="San Gumersindo"/>
    <s v="1"/>
    <n v="1135"/>
    <n v="274900"/>
    <n v="2643"/>
    <x v="0"/>
    <x v="0"/>
    <x v="0"/>
    <m/>
    <n v="4.9545289196071297E-2"/>
  </r>
  <r>
    <n v="20677"/>
    <n v="1065"/>
    <x v="72"/>
    <x v="72"/>
    <n v="51"/>
    <n v="40"/>
    <x v="0"/>
    <n v="1"/>
    <s v="Calle de las Delicias"/>
    <s v="3"/>
    <n v="1135"/>
    <n v="274990"/>
    <n v="5392"/>
    <x v="0"/>
    <x v="1"/>
    <x v="1"/>
    <m/>
    <n v="4.9529073784501255E-2"/>
  </r>
  <r>
    <n v="50"/>
    <n v="21692"/>
    <x v="37"/>
    <x v="37"/>
    <n v="126"/>
    <n v="105"/>
    <x v="4"/>
    <n v="2"/>
    <s v="Calle Berrocal"/>
    <s v="Bajo"/>
    <n v="1135"/>
    <n v="275000"/>
    <n v="2183"/>
    <x v="0"/>
    <x v="1"/>
    <x v="0"/>
    <b v="1"/>
    <n v="4.9527272727272725E-2"/>
  </r>
  <r>
    <n v="143"/>
    <n v="21599"/>
    <x v="37"/>
    <x v="37"/>
    <n v="133"/>
    <n v="101"/>
    <x v="3"/>
    <n v="3"/>
    <s v="Calle Estefanita"/>
    <s v="7"/>
    <n v="1135"/>
    <n v="275000"/>
    <n v="2068"/>
    <x v="0"/>
    <x v="1"/>
    <x v="0"/>
    <m/>
    <n v="4.9527272727272725E-2"/>
  </r>
  <r>
    <n v="581"/>
    <n v="21161"/>
    <x v="37"/>
    <x v="37"/>
    <n v="125"/>
    <n v="105"/>
    <x v="3"/>
    <n v="3"/>
    <s v="Calle Estefanita"/>
    <s v="7"/>
    <n v="1135"/>
    <n v="275000"/>
    <n v="2200"/>
    <x v="0"/>
    <x v="1"/>
    <x v="0"/>
    <m/>
    <n v="4.9527272727272725E-2"/>
  </r>
  <r>
    <n v="1468"/>
    <n v="20274"/>
    <x v="23"/>
    <x v="23"/>
    <n v="65"/>
    <n v="52"/>
    <x v="1"/>
    <n v="1"/>
    <s v="Calle DE PUENTEDEY"/>
    <s v="7"/>
    <n v="1135"/>
    <n v="275000"/>
    <n v="4231"/>
    <x v="0"/>
    <x v="1"/>
    <x v="0"/>
    <b v="1"/>
    <n v="4.9527272727272725E-2"/>
  </r>
  <r>
    <n v="1473"/>
    <n v="20269"/>
    <x v="23"/>
    <x v="23"/>
    <n v="95"/>
    <n v="70"/>
    <x v="0"/>
    <n v="2"/>
    <s v="Calle TALAMANCA DEL JARAMA"/>
    <s v="2"/>
    <n v="1135"/>
    <n v="275000"/>
    <n v="2895"/>
    <x v="0"/>
    <x v="1"/>
    <x v="0"/>
    <b v="1"/>
    <n v="4.9527272727272725E-2"/>
  </r>
  <r>
    <n v="1902"/>
    <n v="19840"/>
    <x v="35"/>
    <x v="35"/>
    <n v="172"/>
    <n v="150"/>
    <x v="4"/>
    <n v="2"/>
    <s v="Calle Antonio Prieto"/>
    <s v="3"/>
    <n v="1135"/>
    <n v="275000"/>
    <n v="1599"/>
    <x v="0"/>
    <x v="0"/>
    <x v="0"/>
    <m/>
    <n v="4.9527272727272725E-2"/>
  </r>
  <r>
    <n v="1956"/>
    <n v="19786"/>
    <x v="35"/>
    <x v="35"/>
    <n v="172"/>
    <n v="150"/>
    <x v="4"/>
    <n v="2"/>
    <s v="Calle Antonio Prieto"/>
    <s v="3"/>
    <n v="1135"/>
    <n v="275000"/>
    <n v="1599"/>
    <x v="0"/>
    <x v="0"/>
    <x v="0"/>
    <m/>
    <n v="4.9527272727272725E-2"/>
  </r>
  <r>
    <n v="2073"/>
    <n v="19669"/>
    <x v="49"/>
    <x v="49"/>
    <n v="128"/>
    <n v="107"/>
    <x v="4"/>
    <n v="2"/>
    <s v="Calle Oligisto"/>
    <s v="3"/>
    <n v="1135"/>
    <n v="275000"/>
    <n v="2148"/>
    <x v="0"/>
    <x v="1"/>
    <x v="0"/>
    <m/>
    <n v="4.9527272727272725E-2"/>
  </r>
  <r>
    <n v="2156"/>
    <n v="19586"/>
    <x v="73"/>
    <x v="73"/>
    <n v="110"/>
    <n v="83"/>
    <x v="0"/>
    <n v="2"/>
    <s v="Camino de Perales"/>
    <s v="2"/>
    <n v="1135"/>
    <n v="275000"/>
    <n v="2500"/>
    <x v="0"/>
    <x v="1"/>
    <x v="0"/>
    <m/>
    <n v="4.9527272727272725E-2"/>
  </r>
  <r>
    <n v="2230"/>
    <n v="19512"/>
    <x v="0"/>
    <x v="0"/>
    <n v="98"/>
    <n v="90"/>
    <x v="3"/>
    <n v="2"/>
    <s v=""/>
    <s v="2"/>
    <n v="1135"/>
    <n v="275000"/>
    <n v="2806"/>
    <x v="0"/>
    <x v="1"/>
    <x v="0"/>
    <m/>
    <n v="4.9527272727272725E-2"/>
  </r>
  <r>
    <n v="2244"/>
    <n v="19498"/>
    <x v="49"/>
    <x v="49"/>
    <n v="100"/>
    <n v="90"/>
    <x v="3"/>
    <n v="2"/>
    <s v="Calle Periana"/>
    <s v="2"/>
    <n v="1135"/>
    <n v="275000"/>
    <n v="2750"/>
    <x v="0"/>
    <x v="1"/>
    <x v="0"/>
    <b v="1"/>
    <n v="4.9527272727272725E-2"/>
  </r>
  <r>
    <n v="2366"/>
    <n v="19376"/>
    <x v="49"/>
    <x v="49"/>
    <n v="120"/>
    <n v="100"/>
    <x v="3"/>
    <n v="2"/>
    <s v="Calle de La Silvina"/>
    <s v="7"/>
    <n v="1135"/>
    <n v="275000"/>
    <n v="2292"/>
    <x v="0"/>
    <x v="1"/>
    <x v="0"/>
    <m/>
    <n v="4.9527272727272725E-2"/>
  </r>
  <r>
    <n v="2752"/>
    <n v="18990"/>
    <x v="74"/>
    <x v="74"/>
    <n v="73"/>
    <n v="63"/>
    <x v="3"/>
    <n v="1"/>
    <s v="Calle de Bravo Murillo"/>
    <s v="1"/>
    <n v="1135"/>
    <n v="275000"/>
    <n v="3767"/>
    <x v="0"/>
    <x v="0"/>
    <x v="0"/>
    <m/>
    <n v="4.9527272727272725E-2"/>
  </r>
  <r>
    <n v="2755"/>
    <n v="18987"/>
    <x v="74"/>
    <x v="74"/>
    <n v="73"/>
    <n v="60"/>
    <x v="3"/>
    <n v="1"/>
    <s v=""/>
    <s v="2"/>
    <n v="1135"/>
    <n v="275000"/>
    <n v="3767"/>
    <x v="0"/>
    <x v="0"/>
    <x v="2"/>
    <m/>
    <n v="4.9527272727272725E-2"/>
  </r>
  <r>
    <n v="2788"/>
    <n v="18954"/>
    <x v="24"/>
    <x v="24"/>
    <n v="86"/>
    <n v="69"/>
    <x v="0"/>
    <n v="1"/>
    <s v=""/>
    <s v="Bajo"/>
    <n v="1135"/>
    <n v="275000"/>
    <n v="3198"/>
    <x v="0"/>
    <x v="1"/>
    <x v="2"/>
    <m/>
    <n v="4.9527272727272725E-2"/>
  </r>
  <r>
    <n v="3130"/>
    <n v="18612"/>
    <x v="74"/>
    <x v="74"/>
    <n v="80"/>
    <n v="73"/>
    <x v="3"/>
    <n v="1"/>
    <s v="Calle de Bravo Murillo"/>
    <s v="1"/>
    <n v="1135"/>
    <n v="275000"/>
    <n v="3438"/>
    <x v="0"/>
    <x v="0"/>
    <x v="0"/>
    <m/>
    <n v="4.9527272727272725E-2"/>
  </r>
  <r>
    <n v="3154"/>
    <n v="18588"/>
    <x v="75"/>
    <x v="75"/>
    <n v="95"/>
    <n v="90"/>
    <x v="3"/>
    <n v="2"/>
    <s v="Calle de la Infanta Mercedes"/>
    <s v="Bajo"/>
    <n v="1135"/>
    <n v="275000"/>
    <n v="2895"/>
    <x v="0"/>
    <x v="0"/>
    <x v="0"/>
    <m/>
    <n v="4.9527272727272725E-2"/>
  </r>
  <r>
    <n v="3178"/>
    <n v="18564"/>
    <x v="74"/>
    <x v="74"/>
    <n v="59"/>
    <n v="55"/>
    <x v="0"/>
    <n v="1"/>
    <s v="Calle Bravo Murillo"/>
    <s v="1"/>
    <n v="1135"/>
    <n v="275000"/>
    <n v="4661"/>
    <x v="0"/>
    <x v="1"/>
    <x v="0"/>
    <m/>
    <n v="4.9527272727272725E-2"/>
  </r>
  <r>
    <n v="3420"/>
    <n v="18322"/>
    <x v="24"/>
    <x v="24"/>
    <n v="109"/>
    <n v="95"/>
    <x v="0"/>
    <n v="2"/>
    <s v="Calle Gardenias"/>
    <s v="Bajo"/>
    <n v="1135"/>
    <n v="275000"/>
    <n v="2523"/>
    <x v="0"/>
    <x v="0"/>
    <x v="0"/>
    <m/>
    <n v="4.9527272727272725E-2"/>
  </r>
  <r>
    <n v="3427"/>
    <n v="18315"/>
    <x v="75"/>
    <x v="75"/>
    <n v="67"/>
    <n v="50"/>
    <x v="1"/>
    <n v="1"/>
    <s v="Calle de la Infanta Mercedes"/>
    <s v="1"/>
    <n v="1135"/>
    <n v="275000"/>
    <n v="4104"/>
    <x v="0"/>
    <x v="1"/>
    <x v="0"/>
    <b v="1"/>
    <n v="4.9527272727272725E-2"/>
  </r>
  <r>
    <n v="3428"/>
    <n v="18314"/>
    <x v="75"/>
    <x v="75"/>
    <n v="67"/>
    <n v="50"/>
    <x v="1"/>
    <n v="1"/>
    <s v="Calle de la Infanta Mercedes"/>
    <s v="1"/>
    <n v="1135"/>
    <n v="275000"/>
    <n v="4104"/>
    <x v="0"/>
    <x v="1"/>
    <x v="0"/>
    <b v="1"/>
    <n v="4.9527272727272725E-2"/>
  </r>
  <r>
    <n v="3583"/>
    <n v="18159"/>
    <x v="75"/>
    <x v="75"/>
    <n v="67"/>
    <n v="50"/>
    <x v="1"/>
    <n v="1"/>
    <s v="Calle de la Infanta Mercedes"/>
    <s v="1"/>
    <n v="1135"/>
    <n v="275000"/>
    <n v="4104"/>
    <x v="0"/>
    <x v="1"/>
    <x v="0"/>
    <b v="1"/>
    <n v="4.9527272727272725E-2"/>
  </r>
  <r>
    <n v="4844"/>
    <n v="16898"/>
    <x v="2"/>
    <x v="2"/>
    <n v="116"/>
    <n v="90"/>
    <x v="0"/>
    <n v="1"/>
    <s v="Calle del Hachero"/>
    <s v="3"/>
    <n v="1135"/>
    <n v="275000"/>
    <n v="2371"/>
    <x v="0"/>
    <x v="1"/>
    <x v="0"/>
    <b v="1"/>
    <n v="4.9527272727272725E-2"/>
  </r>
  <r>
    <n v="5150"/>
    <n v="16592"/>
    <x v="6"/>
    <x v="6"/>
    <n v="122"/>
    <n v="110"/>
    <x v="4"/>
    <n v="1"/>
    <s v="Calle Bustos"/>
    <s v="3"/>
    <n v="1135"/>
    <n v="275000"/>
    <n v="2254"/>
    <x v="0"/>
    <x v="1"/>
    <x v="0"/>
    <m/>
    <n v="4.9527272727272725E-2"/>
  </r>
  <r>
    <n v="5427"/>
    <n v="16315"/>
    <x v="6"/>
    <x v="6"/>
    <n v="133"/>
    <n v="87"/>
    <x v="3"/>
    <n v="2"/>
    <s v="Calle Sierra de Cuerda Larga"/>
    <s v="2"/>
    <n v="1135"/>
    <n v="275000"/>
    <n v="2068"/>
    <x v="0"/>
    <x v="1"/>
    <x v="0"/>
    <m/>
    <n v="4.9527272727272725E-2"/>
  </r>
  <r>
    <n v="5767"/>
    <n v="15975"/>
    <x v="28"/>
    <x v="28"/>
    <n v="82"/>
    <n v="80"/>
    <x v="3"/>
    <n v="2"/>
    <s v="Calle del Camino de los Vinateros"/>
    <s v="Bajo"/>
    <n v="1135"/>
    <n v="275000"/>
    <n v="3354"/>
    <x v="1"/>
    <x v="1"/>
    <x v="2"/>
    <m/>
    <n v="4.9527272727272725E-2"/>
  </r>
  <r>
    <n v="5818"/>
    <n v="15924"/>
    <x v="63"/>
    <x v="63"/>
    <n v="113"/>
    <n v="106"/>
    <x v="4"/>
    <n v="2"/>
    <s v="Calle de Arroyo de Fontarrón"/>
    <s v="4"/>
    <n v="1135"/>
    <n v="275000"/>
    <n v="2434"/>
    <x v="0"/>
    <x v="1"/>
    <x v="2"/>
    <b v="1"/>
    <n v="4.9527272727272725E-2"/>
  </r>
  <r>
    <n v="7809"/>
    <n v="13933"/>
    <x v="126"/>
    <x v="126"/>
    <n v="60"/>
    <n v="50"/>
    <x v="2"/>
    <n v="1"/>
    <s v="Avenida de Valdemarín"/>
    <s v="2"/>
    <n v="1135"/>
    <n v="275000"/>
    <n v="4583"/>
    <x v="0"/>
    <x v="1"/>
    <x v="0"/>
    <b v="1"/>
    <n v="4.9527272727272725E-2"/>
  </r>
  <r>
    <n v="8219"/>
    <n v="13523"/>
    <x v="78"/>
    <x v="78"/>
    <n v="89"/>
    <n v="64"/>
    <x v="0"/>
    <n v="1"/>
    <s v="Calle Valdesangil"/>
    <s v="1"/>
    <n v="1135"/>
    <n v="275000"/>
    <n v="3090"/>
    <x v="0"/>
    <x v="1"/>
    <x v="0"/>
    <m/>
    <n v="4.9527272727272725E-2"/>
  </r>
  <r>
    <n v="9782"/>
    <n v="11960"/>
    <x v="47"/>
    <x v="47"/>
    <n v="86"/>
    <n v="79"/>
    <x v="3"/>
    <n v="1"/>
    <s v="Calle Gualanday"/>
    <s v="9"/>
    <n v="1135"/>
    <n v="275000"/>
    <n v="3198"/>
    <x v="0"/>
    <x v="1"/>
    <x v="0"/>
    <m/>
    <n v="4.9527272727272725E-2"/>
  </r>
  <r>
    <n v="10025"/>
    <n v="11717"/>
    <x v="116"/>
    <x v="116"/>
    <n v="56"/>
    <n v="43"/>
    <x v="1"/>
    <n v="1"/>
    <s v="Avenida Niceto Alcalá Zamora"/>
    <s v="3"/>
    <n v="1135"/>
    <n v="275000"/>
    <n v="4911"/>
    <x v="0"/>
    <x v="1"/>
    <x v="0"/>
    <b v="1"/>
    <n v="4.9527272727272725E-2"/>
  </r>
  <r>
    <n v="11488"/>
    <n v="10254"/>
    <x v="81"/>
    <x v="81"/>
    <n v="38"/>
    <n v="34"/>
    <x v="2"/>
    <n v="1"/>
    <s v="Calle de Ríos Rosas"/>
    <s v="6"/>
    <n v="1135"/>
    <n v="275000"/>
    <n v="7237"/>
    <x v="0"/>
    <x v="1"/>
    <x v="1"/>
    <m/>
    <n v="4.9527272727272725E-2"/>
  </r>
  <r>
    <n v="12880"/>
    <n v="8862"/>
    <x v="60"/>
    <x v="60"/>
    <n v="98"/>
    <n v="91"/>
    <x v="3"/>
    <n v="2"/>
    <s v="Calle de Sambara"/>
    <s v="1"/>
    <n v="1135"/>
    <n v="275000"/>
    <n v="2806"/>
    <x v="1"/>
    <x v="1"/>
    <x v="0"/>
    <m/>
    <n v="4.9527272727272725E-2"/>
  </r>
  <r>
    <n v="13109"/>
    <n v="8633"/>
    <x v="71"/>
    <x v="71"/>
    <n v="82"/>
    <n v="70"/>
    <x v="0"/>
    <n v="1"/>
    <s v="Calle Virgen del Coro"/>
    <s v="3"/>
    <n v="1135"/>
    <n v="275000"/>
    <n v="3354"/>
    <x v="0"/>
    <x v="1"/>
    <x v="0"/>
    <m/>
    <n v="4.9527272727272725E-2"/>
  </r>
  <r>
    <n v="13235"/>
    <n v="8507"/>
    <x v="114"/>
    <x v="114"/>
    <n v="54"/>
    <n v="36"/>
    <x v="1"/>
    <n v="1"/>
    <s v="Calle Bausá"/>
    <s v="4"/>
    <n v="1135"/>
    <n v="275000"/>
    <n v="5093"/>
    <x v="0"/>
    <x v="1"/>
    <x v="0"/>
    <m/>
    <n v="4.9527272727272725E-2"/>
  </r>
  <r>
    <n v="13598"/>
    <n v="8144"/>
    <x v="4"/>
    <x v="4"/>
    <n v="95"/>
    <n v="85"/>
    <x v="3"/>
    <n v="2"/>
    <s v=""/>
    <s v="1"/>
    <n v="1135"/>
    <n v="275000"/>
    <n v="2895"/>
    <x v="0"/>
    <x v="1"/>
    <x v="0"/>
    <m/>
    <n v="4.9527272727272725E-2"/>
  </r>
  <r>
    <n v="13870"/>
    <n v="7872"/>
    <x v="60"/>
    <x v="60"/>
    <n v="83"/>
    <n v="74"/>
    <x v="0"/>
    <n v="2"/>
    <s v="Calle de los Misterios"/>
    <s v=""/>
    <n v="1135"/>
    <n v="275000"/>
    <n v="3313"/>
    <x v="0"/>
    <x v="2"/>
    <x v="2"/>
    <m/>
    <n v="4.9527272727272725E-2"/>
  </r>
  <r>
    <n v="13937"/>
    <n v="7805"/>
    <x v="107"/>
    <x v="107"/>
    <n v="67"/>
    <n v="61"/>
    <x v="1"/>
    <n v="1"/>
    <s v="Calle de Arturo Soria"/>
    <s v="Bajo"/>
    <n v="1135"/>
    <n v="275000"/>
    <n v="4104"/>
    <x v="0"/>
    <x v="0"/>
    <x v="0"/>
    <m/>
    <n v="4.9527272727272725E-2"/>
  </r>
  <r>
    <n v="14747"/>
    <n v="6995"/>
    <x v="56"/>
    <x v="56"/>
    <n v="76"/>
    <n v="66"/>
    <x v="3"/>
    <n v="1"/>
    <s v="Pasaje Valverde de Alcalá"/>
    <s v="Bajo"/>
    <n v="1135"/>
    <n v="275000"/>
    <n v="3618"/>
    <x v="1"/>
    <x v="0"/>
    <x v="0"/>
    <m/>
    <n v="4.9527272727272725E-2"/>
  </r>
  <r>
    <n v="15780"/>
    <n v="5962"/>
    <x v="52"/>
    <x v="52"/>
    <n v="87"/>
    <n v="82"/>
    <x v="3"/>
    <n v="1"/>
    <s v="Calle san delfin"/>
    <s v="3"/>
    <n v="1135"/>
    <n v="275000"/>
    <n v="3161"/>
    <x v="1"/>
    <x v="1"/>
    <x v="0"/>
    <m/>
    <n v="4.9527272727272725E-2"/>
  </r>
  <r>
    <n v="15867"/>
    <n v="5875"/>
    <x v="12"/>
    <x v="12"/>
    <n v="147"/>
    <n v="141"/>
    <x v="4"/>
    <n v="1"/>
    <s v=""/>
    <s v="Bajo"/>
    <n v="1135"/>
    <n v="275000"/>
    <n v="1871"/>
    <x v="0"/>
    <x v="0"/>
    <x v="0"/>
    <m/>
    <n v="4.9527272727272725E-2"/>
  </r>
  <r>
    <n v="16584"/>
    <n v="5158"/>
    <x v="1"/>
    <x v="1"/>
    <n v="95"/>
    <n v="85"/>
    <x v="3"/>
    <n v="1"/>
    <s v="Calle Luis Gómez"/>
    <s v="2"/>
    <n v="1135"/>
    <n v="275000"/>
    <n v="2895"/>
    <x v="0"/>
    <x v="0"/>
    <x v="0"/>
    <m/>
    <n v="4.9527272727272725E-2"/>
  </r>
  <r>
    <n v="16903"/>
    <n v="4839"/>
    <x v="101"/>
    <x v="101"/>
    <n v="94"/>
    <n v="76"/>
    <x v="0"/>
    <n v="2"/>
    <s v="Avenida del Euro"/>
    <s v="3"/>
    <n v="1135"/>
    <n v="275000"/>
    <n v="2926"/>
    <x v="0"/>
    <x v="1"/>
    <x v="0"/>
    <b v="1"/>
    <n v="4.9527272727272725E-2"/>
  </r>
  <r>
    <n v="16966"/>
    <n v="4776"/>
    <x v="52"/>
    <x v="52"/>
    <n v="136"/>
    <n v="118"/>
    <x v="3"/>
    <n v="2"/>
    <s v="Calle de Antonio López"/>
    <s v="2"/>
    <n v="1135"/>
    <n v="275000"/>
    <n v="2022"/>
    <x v="1"/>
    <x v="1"/>
    <x v="1"/>
    <m/>
    <n v="4.9527272727272725E-2"/>
  </r>
  <r>
    <n v="17506"/>
    <n v="4236"/>
    <x v="38"/>
    <x v="38"/>
    <n v="64"/>
    <n v="52"/>
    <x v="1"/>
    <n v="1"/>
    <s v="Calle de la Sombrerería"/>
    <s v="1"/>
    <n v="1135"/>
    <n v="275000"/>
    <n v="4297"/>
    <x v="0"/>
    <x v="1"/>
    <x v="0"/>
    <m/>
    <n v="4.9527272727272725E-2"/>
  </r>
  <r>
    <n v="18104"/>
    <n v="3638"/>
    <x v="103"/>
    <x v="103"/>
    <n v="47"/>
    <n v="35"/>
    <x v="2"/>
    <n v="1"/>
    <s v="Calle de la Montera"/>
    <s v="3"/>
    <n v="1135"/>
    <n v="275000"/>
    <n v="5851"/>
    <x v="0"/>
    <x v="1"/>
    <x v="0"/>
    <m/>
    <n v="4.9527272727272725E-2"/>
  </r>
  <r>
    <n v="18253"/>
    <n v="3489"/>
    <x v="57"/>
    <x v="57"/>
    <n v="41"/>
    <n v="36"/>
    <x v="1"/>
    <n v="1"/>
    <s v="Calle Velarde"/>
    <s v="4"/>
    <n v="1135"/>
    <n v="275000"/>
    <n v="6707"/>
    <x v="0"/>
    <x v="1"/>
    <x v="0"/>
    <m/>
    <n v="4.9527272727272725E-2"/>
  </r>
  <r>
    <n v="18348"/>
    <n v="3394"/>
    <x v="87"/>
    <x v="87"/>
    <n v="50"/>
    <n v="44"/>
    <x v="1"/>
    <n v="1"/>
    <s v="BARBIERI"/>
    <s v="1"/>
    <n v="1135"/>
    <n v="275000"/>
    <n v="5500"/>
    <x v="0"/>
    <x v="0"/>
    <x v="1"/>
    <m/>
    <n v="4.9527272727272725E-2"/>
  </r>
  <r>
    <n v="18568"/>
    <n v="3174"/>
    <x v="38"/>
    <x v="38"/>
    <n v="61"/>
    <n v="57"/>
    <x v="0"/>
    <n v="1"/>
    <s v="Calle de Carlos Arniches"/>
    <s v="1"/>
    <n v="1135"/>
    <n v="275000"/>
    <n v="4508"/>
    <x v="1"/>
    <x v="1"/>
    <x v="0"/>
    <m/>
    <n v="4.9527272727272725E-2"/>
  </r>
  <r>
    <n v="20182"/>
    <n v="1560"/>
    <x v="53"/>
    <x v="53"/>
    <n v="76"/>
    <n v="65"/>
    <x v="0"/>
    <n v="1"/>
    <s v="Fernando Poo"/>
    <s v="2"/>
    <n v="1135"/>
    <n v="275000"/>
    <n v="3618"/>
    <x v="0"/>
    <x v="1"/>
    <x v="0"/>
    <m/>
    <n v="4.9527272727272725E-2"/>
  </r>
  <r>
    <n v="20335"/>
    <n v="1407"/>
    <x v="53"/>
    <x v="53"/>
    <n v="76"/>
    <n v="65"/>
    <x v="0"/>
    <n v="1"/>
    <s v="Calle Fernando Poo"/>
    <s v="2"/>
    <n v="1135"/>
    <n v="275000"/>
    <n v="3618"/>
    <x v="0"/>
    <x v="1"/>
    <x v="0"/>
    <m/>
    <n v="4.9527272727272725E-2"/>
  </r>
  <r>
    <n v="20632"/>
    <n v="1110"/>
    <x v="98"/>
    <x v="98"/>
    <n v="92"/>
    <n v="88"/>
    <x v="3"/>
    <n v="2"/>
    <s v="Glorieta de las Pirámides"/>
    <s v="2"/>
    <n v="1135"/>
    <n v="275000"/>
    <n v="2989"/>
    <x v="0"/>
    <x v="1"/>
    <x v="1"/>
    <m/>
    <n v="4.9527272727272725E-2"/>
  </r>
  <r>
    <n v="20843"/>
    <n v="899"/>
    <x v="53"/>
    <x v="53"/>
    <n v="90"/>
    <n v="80"/>
    <x v="3"/>
    <n v="1"/>
    <s v="Avenida DE MANZANARES"/>
    <s v="2"/>
    <n v="1135"/>
    <n v="275000"/>
    <n v="3056"/>
    <x v="0"/>
    <x v="1"/>
    <x v="0"/>
    <m/>
    <n v="4.9527272727272725E-2"/>
  </r>
  <r>
    <n v="20962"/>
    <n v="780"/>
    <x v="31"/>
    <x v="31"/>
    <n v="71"/>
    <n v="68"/>
    <x v="3"/>
    <n v="1"/>
    <s v="Calle Juan de Vera"/>
    <s v="6"/>
    <n v="1135"/>
    <n v="275000"/>
    <n v="3873"/>
    <x v="1"/>
    <x v="1"/>
    <x v="0"/>
    <b v="1"/>
    <n v="4.9527272727272725E-2"/>
  </r>
  <r>
    <n v="20976"/>
    <n v="766"/>
    <x v="31"/>
    <x v="31"/>
    <n v="71"/>
    <n v="68"/>
    <x v="3"/>
    <n v="1"/>
    <s v="Calle Juan de Vera"/>
    <s v="6"/>
    <n v="1135"/>
    <n v="275000"/>
    <n v="3873"/>
    <x v="1"/>
    <x v="1"/>
    <x v="0"/>
    <b v="1"/>
    <n v="4.9527272727272725E-2"/>
  </r>
  <r>
    <n v="21218"/>
    <n v="524"/>
    <x v="37"/>
    <x v="37"/>
    <n v="132"/>
    <n v="112"/>
    <x v="4"/>
    <n v="2"/>
    <s v="Calle de Berrocal"/>
    <s v="Bajo"/>
    <n v="1135"/>
    <n v="275000"/>
    <n v="2083"/>
    <x v="0"/>
    <x v="1"/>
    <x v="0"/>
    <m/>
    <n v="4.9527272727272725E-2"/>
  </r>
  <r>
    <n v="21435"/>
    <n v="307"/>
    <x v="6"/>
    <x v="6"/>
    <n v="122"/>
    <n v="110"/>
    <x v="3"/>
    <n v="1"/>
    <s v="Calle Bustos"/>
    <s v="3"/>
    <n v="1135"/>
    <n v="275000"/>
    <n v="2254"/>
    <x v="0"/>
    <x v="1"/>
    <x v="0"/>
    <m/>
    <n v="4.9527272727272725E-2"/>
  </r>
  <r>
    <n v="5372"/>
    <n v="16370"/>
    <x v="6"/>
    <x v="6"/>
    <n v="70"/>
    <n v="50"/>
    <x v="0"/>
    <n v="1"/>
    <s v="Camino de Valderribas"/>
    <s v="4"/>
    <n v="1138"/>
    <n v="276000"/>
    <n v="3943"/>
    <x v="0"/>
    <x v="1"/>
    <x v="0"/>
    <b v="1"/>
    <n v="4.9478260869565215E-2"/>
  </r>
  <r>
    <n v="5858"/>
    <n v="15884"/>
    <x v="61"/>
    <x v="61"/>
    <n v="93"/>
    <n v="90"/>
    <x v="3"/>
    <n v="2"/>
    <s v=""/>
    <s v="4"/>
    <n v="1138"/>
    <n v="276000"/>
    <n v="2968"/>
    <x v="0"/>
    <x v="1"/>
    <x v="0"/>
    <m/>
    <n v="4.9478260869565215E-2"/>
  </r>
  <r>
    <n v="17325"/>
    <n v="4417"/>
    <x v="91"/>
    <x v="91"/>
    <n v="63"/>
    <n v="57"/>
    <x v="0"/>
    <n v="1"/>
    <s v="Calle del Río"/>
    <s v="2"/>
    <n v="1138"/>
    <n v="276000"/>
    <n v="4381"/>
    <x v="1"/>
    <x v="0"/>
    <x v="1"/>
    <m/>
    <n v="4.9478260869565215E-2"/>
  </r>
  <r>
    <n v="12979"/>
    <n v="8763"/>
    <x v="64"/>
    <x v="64"/>
    <n v="83"/>
    <n v="72"/>
    <x v="0"/>
    <n v="2"/>
    <s v="Calle santa irene "/>
    <s v="1"/>
    <n v="1140"/>
    <n v="276800"/>
    <n v="3335"/>
    <x v="0"/>
    <x v="1"/>
    <x v="0"/>
    <m/>
    <n v="4.9421965317919078E-2"/>
  </r>
  <r>
    <n v="2846"/>
    <n v="18896"/>
    <x v="50"/>
    <x v="50"/>
    <n v="90"/>
    <n v="72"/>
    <x v="3"/>
    <n v="2"/>
    <s v="Calle de Ofelia Nieto"/>
    <s v="1"/>
    <n v="1140"/>
    <n v="277000"/>
    <n v="3078"/>
    <x v="0"/>
    <x v="0"/>
    <x v="0"/>
    <m/>
    <n v="4.9386281588447656E-2"/>
  </r>
  <r>
    <n v="3480"/>
    <n v="18262"/>
    <x v="5"/>
    <x v="5"/>
    <n v="72"/>
    <n v="62"/>
    <x v="3"/>
    <n v="2"/>
    <s v="Calle de Santa Juliana"/>
    <s v=""/>
    <n v="1140"/>
    <n v="277000"/>
    <n v="3847"/>
    <x v="0"/>
    <x v="1"/>
    <x v="1"/>
    <m/>
    <n v="4.9386281588447656E-2"/>
  </r>
  <r>
    <n v="5874"/>
    <n v="15868"/>
    <x v="70"/>
    <x v="70"/>
    <n v="93"/>
    <n v="83"/>
    <x v="3"/>
    <n v="1"/>
    <s v="Calle de la Marroquina"/>
    <s v="6"/>
    <n v="1140"/>
    <n v="277000"/>
    <n v="2978"/>
    <x v="0"/>
    <x v="1"/>
    <x v="0"/>
    <b v="1"/>
    <n v="4.9386281588447656E-2"/>
  </r>
  <r>
    <n v="18833"/>
    <n v="2909"/>
    <x v="87"/>
    <x v="87"/>
    <n v="40"/>
    <n v="32"/>
    <x v="1"/>
    <n v="1"/>
    <s v="Calle Churruca"/>
    <s v="5"/>
    <n v="1140"/>
    <n v="277000"/>
    <n v="6925"/>
    <x v="0"/>
    <x v="1"/>
    <x v="1"/>
    <b v="1"/>
    <n v="4.9386281588447656E-2"/>
  </r>
  <r>
    <n v="19062"/>
    <n v="2680"/>
    <x v="123"/>
    <x v="123"/>
    <n v="45"/>
    <n v="41"/>
    <x v="0"/>
    <n v="1"/>
    <s v="Calle del Conde de Peñalver"/>
    <s v="Bajo"/>
    <n v="1140"/>
    <n v="277000"/>
    <n v="6156"/>
    <x v="0"/>
    <x v="1"/>
    <x v="1"/>
    <m/>
    <n v="4.9386281588447656E-2"/>
  </r>
  <r>
    <n v="3518"/>
    <n v="18224"/>
    <x v="5"/>
    <x v="5"/>
    <n v="71"/>
    <n v="65"/>
    <x v="3"/>
    <n v="1"/>
    <s v="Calle San Valeriano"/>
    <s v="2"/>
    <n v="1142"/>
    <n v="277500"/>
    <n v="3908"/>
    <x v="0"/>
    <x v="0"/>
    <x v="0"/>
    <m/>
    <n v="4.9383783783783781E-2"/>
  </r>
  <r>
    <n v="829"/>
    <n v="20913"/>
    <x v="55"/>
    <x v="55"/>
    <n v="106"/>
    <n v="77"/>
    <x v="3"/>
    <n v="2"/>
    <s v=""/>
    <s v="2"/>
    <n v="1143"/>
    <n v="278000"/>
    <n v="2623"/>
    <x v="0"/>
    <x v="1"/>
    <x v="0"/>
    <b v="1"/>
    <n v="4.9338129496402879E-2"/>
  </r>
  <r>
    <n v="1891"/>
    <n v="19851"/>
    <x v="0"/>
    <x v="0"/>
    <n v="121"/>
    <n v="90"/>
    <x v="3"/>
    <n v="2"/>
    <s v=""/>
    <s v="4"/>
    <n v="1143"/>
    <n v="278000"/>
    <n v="2298"/>
    <x v="0"/>
    <x v="1"/>
    <x v="0"/>
    <b v="1"/>
    <n v="4.9338129496402879E-2"/>
  </r>
  <r>
    <n v="3082"/>
    <n v="18660"/>
    <x v="5"/>
    <x v="5"/>
    <n v="81"/>
    <n v="74"/>
    <x v="4"/>
    <n v="1"/>
    <s v="PAMPLONA"/>
    <s v="1"/>
    <n v="1143"/>
    <n v="278000"/>
    <n v="3432"/>
    <x v="0"/>
    <x v="1"/>
    <x v="0"/>
    <m/>
    <n v="4.9338129496402879E-2"/>
  </r>
  <r>
    <n v="8172"/>
    <n v="13570"/>
    <x v="62"/>
    <x v="62"/>
    <n v="83"/>
    <n v="74"/>
    <x v="3"/>
    <n v="1"/>
    <s v=""/>
    <s v="1"/>
    <n v="1143"/>
    <n v="278000"/>
    <n v="3349"/>
    <x v="0"/>
    <x v="1"/>
    <x v="0"/>
    <m/>
    <n v="4.9338129496402879E-2"/>
  </r>
  <r>
    <n v="16714"/>
    <n v="5028"/>
    <x v="101"/>
    <x v="101"/>
    <n v="120"/>
    <n v="100"/>
    <x v="3"/>
    <n v="2"/>
    <s v="Calle de la Forsitia"/>
    <s v="2"/>
    <n v="1143"/>
    <n v="278000"/>
    <n v="2317"/>
    <x v="0"/>
    <x v="1"/>
    <x v="0"/>
    <m/>
    <n v="4.9338129496402879E-2"/>
  </r>
  <r>
    <n v="20633"/>
    <n v="1109"/>
    <x v="67"/>
    <x v="67"/>
    <n v="69"/>
    <n v="59"/>
    <x v="1"/>
    <n v="1"/>
    <s v="Calle Nereida"/>
    <s v="6"/>
    <n v="1143"/>
    <n v="278000"/>
    <n v="4029"/>
    <x v="0"/>
    <x v="1"/>
    <x v="0"/>
    <m/>
    <n v="4.9338129496402879E-2"/>
  </r>
  <r>
    <n v="12983"/>
    <n v="8759"/>
    <x v="64"/>
    <x v="64"/>
    <n v="81"/>
    <n v="68"/>
    <x v="0"/>
    <n v="2"/>
    <s v="Calle santa irene "/>
    <s v="1"/>
    <n v="1144"/>
    <n v="278350"/>
    <n v="3436"/>
    <x v="0"/>
    <x v="1"/>
    <x v="0"/>
    <m/>
    <n v="4.9319202442967489E-2"/>
  </r>
  <r>
    <n v="15880"/>
    <n v="5862"/>
    <x v="22"/>
    <x v="22"/>
    <n v="99"/>
    <n v="79"/>
    <x v="3"/>
    <n v="2"/>
    <s v="Calle San Melitón"/>
    <s v="3"/>
    <n v="1145"/>
    <n v="278900"/>
    <n v="2817"/>
    <x v="0"/>
    <x v="1"/>
    <x v="0"/>
    <m/>
    <n v="4.9264969523126569E-2"/>
  </r>
  <r>
    <n v="835"/>
    <n v="20907"/>
    <x v="99"/>
    <x v="99"/>
    <n v="96"/>
    <n v="70"/>
    <x v="0"/>
    <n v="2"/>
    <s v="Calle Maria Pita"/>
    <s v=""/>
    <n v="1146"/>
    <n v="279000"/>
    <n v="2906"/>
    <x v="0"/>
    <x v="2"/>
    <x v="2"/>
    <m/>
    <n v="4.9290322580645161E-2"/>
  </r>
  <r>
    <n v="1730"/>
    <n v="20012"/>
    <x v="23"/>
    <x v="23"/>
    <n v="80"/>
    <n v="55"/>
    <x v="0"/>
    <n v="2"/>
    <s v="Avenida del Ensanche de Vallecas"/>
    <s v="6"/>
    <n v="1146"/>
    <n v="279000"/>
    <n v="3488"/>
    <x v="0"/>
    <x v="1"/>
    <x v="2"/>
    <m/>
    <n v="4.9290322580645161E-2"/>
  </r>
  <r>
    <n v="1734"/>
    <n v="20008"/>
    <x v="23"/>
    <x v="23"/>
    <n v="80"/>
    <n v="55"/>
    <x v="0"/>
    <n v="2"/>
    <s v="Avenida del Ensanche de Vallecas"/>
    <s v="6"/>
    <n v="1146"/>
    <n v="279000"/>
    <n v="3488"/>
    <x v="0"/>
    <x v="1"/>
    <x v="2"/>
    <m/>
    <n v="4.9290322580645161E-2"/>
  </r>
  <r>
    <n v="2819"/>
    <n v="18923"/>
    <x v="24"/>
    <x v="24"/>
    <n v="55"/>
    <n v="49"/>
    <x v="0"/>
    <n v="1"/>
    <s v="Calle Arroyo"/>
    <s v="3"/>
    <n v="1146"/>
    <n v="279000"/>
    <n v="5073"/>
    <x v="0"/>
    <x v="1"/>
    <x v="0"/>
    <m/>
    <n v="4.9290322580645161E-2"/>
  </r>
  <r>
    <n v="2952"/>
    <n v="18790"/>
    <x v="24"/>
    <x v="24"/>
    <n v="55"/>
    <n v="54"/>
    <x v="0"/>
    <n v="1"/>
    <s v="Calle Arroyo"/>
    <s v="3"/>
    <n v="1146"/>
    <n v="279000"/>
    <n v="5073"/>
    <x v="0"/>
    <x v="1"/>
    <x v="0"/>
    <b v="1"/>
    <n v="4.9290322580645161E-2"/>
  </r>
  <r>
    <n v="3345"/>
    <n v="18397"/>
    <x v="24"/>
    <x v="24"/>
    <n v="77"/>
    <n v="70"/>
    <x v="0"/>
    <n v="1"/>
    <s v="Calle Esperanza Sánchez Carrascosa"/>
    <s v="2"/>
    <n v="1146"/>
    <n v="279000"/>
    <n v="3623"/>
    <x v="1"/>
    <x v="1"/>
    <x v="0"/>
    <m/>
    <n v="4.9290322580645161E-2"/>
  </r>
  <r>
    <n v="5485"/>
    <n v="16257"/>
    <x v="9"/>
    <x v="9"/>
    <n v="125"/>
    <n v="116"/>
    <x v="4"/>
    <n v="2"/>
    <s v=""/>
    <s v="9"/>
    <n v="1146"/>
    <n v="279000"/>
    <n v="2232"/>
    <x v="0"/>
    <x v="1"/>
    <x v="0"/>
    <m/>
    <n v="4.9290322580645161E-2"/>
  </r>
  <r>
    <n v="9661"/>
    <n v="12081"/>
    <x v="84"/>
    <x v="84"/>
    <n v="111"/>
    <n v="98"/>
    <x v="4"/>
    <n v="3"/>
    <s v="Calle de Somontín"/>
    <s v="Bajo"/>
    <n v="1146"/>
    <n v="279000"/>
    <n v="2514"/>
    <x v="0"/>
    <x v="1"/>
    <x v="0"/>
    <b v="1"/>
    <n v="4.9290322580645161E-2"/>
  </r>
  <r>
    <n v="12492"/>
    <n v="9250"/>
    <x v="81"/>
    <x v="81"/>
    <n v="51"/>
    <n v="48"/>
    <x v="0"/>
    <n v="1"/>
    <s v="Calle de María de Guzmán"/>
    <s v=""/>
    <n v="1146"/>
    <n v="279000"/>
    <n v="5471"/>
    <x v="0"/>
    <x v="1"/>
    <x v="0"/>
    <m/>
    <n v="4.9290322580645161E-2"/>
  </r>
  <r>
    <n v="12795"/>
    <n v="8947"/>
    <x v="34"/>
    <x v="34"/>
    <n v="100"/>
    <n v="92"/>
    <x v="0"/>
    <n v="1"/>
    <s v="Calle Esteban Collantes"/>
    <s v="4"/>
    <n v="1146"/>
    <n v="279000"/>
    <n v="2790"/>
    <x v="0"/>
    <x v="0"/>
    <x v="0"/>
    <m/>
    <n v="4.9290322580645161E-2"/>
  </r>
  <r>
    <n v="13941"/>
    <n v="7801"/>
    <x v="34"/>
    <x v="34"/>
    <n v="98"/>
    <n v="68"/>
    <x v="3"/>
    <n v="2"/>
    <s v="Matamorosa"/>
    <s v="3"/>
    <n v="1146"/>
    <n v="279000"/>
    <n v="2847"/>
    <x v="0"/>
    <x v="1"/>
    <x v="0"/>
    <m/>
    <n v="4.9290322580645161E-2"/>
  </r>
  <r>
    <n v="14377"/>
    <n v="7365"/>
    <x v="56"/>
    <x v="56"/>
    <n v="48"/>
    <n v="46"/>
    <x v="1"/>
    <n v="1"/>
    <s v="Calle de Francisco Silvela"/>
    <s v="5"/>
    <n v="1146"/>
    <n v="279000"/>
    <n v="5812"/>
    <x v="0"/>
    <x v="1"/>
    <x v="0"/>
    <b v="1"/>
    <n v="4.9290322580645161E-2"/>
  </r>
  <r>
    <n v="15012"/>
    <n v="6730"/>
    <x v="56"/>
    <x v="56"/>
    <n v="46"/>
    <n v="42"/>
    <x v="1"/>
    <n v="1"/>
    <s v="Calle de Francisco Silvela"/>
    <s v="5"/>
    <n v="1146"/>
    <n v="279000"/>
    <n v="6065"/>
    <x v="0"/>
    <x v="1"/>
    <x v="0"/>
    <b v="1"/>
    <n v="4.9290322580645161E-2"/>
  </r>
  <r>
    <n v="15130"/>
    <n v="6612"/>
    <x v="80"/>
    <x v="80"/>
    <n v="46"/>
    <n v="36"/>
    <x v="1"/>
    <n v="1"/>
    <s v=""/>
    <s v="5"/>
    <n v="1146"/>
    <n v="279000"/>
    <n v="6065"/>
    <x v="0"/>
    <x v="1"/>
    <x v="0"/>
    <b v="1"/>
    <n v="4.9290322580645161E-2"/>
  </r>
  <r>
    <n v="18234"/>
    <n v="3508"/>
    <x v="91"/>
    <x v="91"/>
    <n v="53"/>
    <n v="48"/>
    <x v="1"/>
    <n v="1"/>
    <s v="flor baja"/>
    <s v="2"/>
    <n v="1146"/>
    <n v="279000"/>
    <n v="5264"/>
    <x v="0"/>
    <x v="1"/>
    <x v="0"/>
    <m/>
    <n v="4.9290322580645161E-2"/>
  </r>
  <r>
    <n v="20162"/>
    <n v="1580"/>
    <x v="31"/>
    <x v="31"/>
    <n v="132"/>
    <n v="114"/>
    <x v="4"/>
    <n v="2"/>
    <s v="Paseo de las Delicias"/>
    <s v="6"/>
    <n v="1146"/>
    <n v="279000"/>
    <n v="2114"/>
    <x v="1"/>
    <x v="1"/>
    <x v="0"/>
    <b v="1"/>
    <n v="4.9290322580645161E-2"/>
  </r>
  <r>
    <n v="20394"/>
    <n v="1348"/>
    <x v="98"/>
    <x v="98"/>
    <n v="62"/>
    <n v="57"/>
    <x v="0"/>
    <n v="1"/>
    <s v="Calle MANZANARES"/>
    <s v="2"/>
    <n v="1146"/>
    <n v="279000"/>
    <n v="4500"/>
    <x v="0"/>
    <x v="0"/>
    <x v="0"/>
    <b v="1"/>
    <n v="4.9290322580645161E-2"/>
  </r>
  <r>
    <n v="126"/>
    <n v="21616"/>
    <x v="37"/>
    <x v="37"/>
    <n v="115"/>
    <n v="89"/>
    <x v="3"/>
    <n v="2"/>
    <s v="Calle Arroyo de la Bulera"/>
    <s v="6"/>
    <n v="1148"/>
    <n v="279778"/>
    <n v="2433"/>
    <x v="0"/>
    <x v="1"/>
    <x v="0"/>
    <m/>
    <n v="4.9239039524194179E-2"/>
  </r>
  <r>
    <n v="4638"/>
    <n v="17104"/>
    <x v="21"/>
    <x v="21"/>
    <n v="120"/>
    <n v="87"/>
    <x v="4"/>
    <n v="2"/>
    <s v="Avenida Pablo Neruda"/>
    <s v="4"/>
    <n v="1148"/>
    <n v="279900"/>
    <n v="2332"/>
    <x v="0"/>
    <x v="1"/>
    <x v="0"/>
    <m/>
    <n v="4.9217577706323686E-2"/>
  </r>
  <r>
    <n v="6600"/>
    <n v="15142"/>
    <x v="48"/>
    <x v="48"/>
    <n v="80"/>
    <n v="60"/>
    <x v="0"/>
    <n v="2"/>
    <s v="Calle de Sanchorreja"/>
    <s v="2"/>
    <n v="1148"/>
    <n v="279900"/>
    <n v="3499"/>
    <x v="0"/>
    <x v="1"/>
    <x v="0"/>
    <b v="1"/>
    <n v="4.9217577706323686E-2"/>
  </r>
  <r>
    <n v="18926"/>
    <n v="2816"/>
    <x v="57"/>
    <x v="57"/>
    <n v="95"/>
    <n v="76"/>
    <x v="3"/>
    <n v="2"/>
    <s v="Calle de la Palma"/>
    <s v=""/>
    <n v="1148"/>
    <n v="279900"/>
    <n v="2946"/>
    <x v="0"/>
    <x v="0"/>
    <x v="2"/>
    <m/>
    <n v="4.9217577706323686E-2"/>
  </r>
  <r>
    <n v="19206"/>
    <n v="2536"/>
    <x v="106"/>
    <x v="106"/>
    <n v="86"/>
    <n v="77"/>
    <x v="3"/>
    <n v="1"/>
    <s v="Calle Antonia Ruiz Soro"/>
    <s v="1"/>
    <n v="1148"/>
    <n v="279999"/>
    <n v="3256"/>
    <x v="0"/>
    <x v="0"/>
    <x v="0"/>
    <m/>
    <n v="4.9200175714913266E-2"/>
  </r>
  <r>
    <n v="27"/>
    <n v="21715"/>
    <x v="13"/>
    <x v="13"/>
    <n v="112"/>
    <n v="83"/>
    <x v="4"/>
    <n v="2"/>
    <s v=""/>
    <s v="2"/>
    <n v="1148"/>
    <n v="280000"/>
    <n v="2500"/>
    <x v="0"/>
    <x v="1"/>
    <x v="0"/>
    <b v="1"/>
    <n v="4.9200000000000001E-2"/>
  </r>
  <r>
    <n v="431"/>
    <n v="21311"/>
    <x v="26"/>
    <x v="26"/>
    <n v="133"/>
    <n v="96"/>
    <x v="4"/>
    <n v="2"/>
    <s v="Calle María de Echarri"/>
    <s v="6"/>
    <n v="1148"/>
    <n v="280000"/>
    <n v="2105"/>
    <x v="0"/>
    <x v="1"/>
    <x v="0"/>
    <m/>
    <n v="4.9200000000000001E-2"/>
  </r>
  <r>
    <n v="598"/>
    <n v="21144"/>
    <x v="37"/>
    <x v="37"/>
    <n v="116"/>
    <n v="90"/>
    <x v="3"/>
    <n v="2"/>
    <s v="Calle Silvinita"/>
    <s v="6"/>
    <n v="1148"/>
    <n v="280000"/>
    <n v="2414"/>
    <x v="0"/>
    <x v="1"/>
    <x v="0"/>
    <b v="1"/>
    <n v="4.9200000000000001E-2"/>
  </r>
  <r>
    <n v="2042"/>
    <n v="19700"/>
    <x v="40"/>
    <x v="40"/>
    <n v="90"/>
    <n v="78"/>
    <x v="3"/>
    <n v="2"/>
    <s v="Calle de Antonio López"/>
    <s v="7"/>
    <n v="1148"/>
    <n v="280000"/>
    <n v="3111"/>
    <x v="0"/>
    <x v="1"/>
    <x v="0"/>
    <b v="1"/>
    <n v="4.9200000000000001E-2"/>
  </r>
  <r>
    <n v="2181"/>
    <n v="19561"/>
    <x v="49"/>
    <x v="49"/>
    <n v="105"/>
    <n v="85"/>
    <x v="3"/>
    <n v="2"/>
    <s v="Rutilo"/>
    <s v="2"/>
    <n v="1148"/>
    <n v="280000"/>
    <n v="2667"/>
    <x v="0"/>
    <x v="1"/>
    <x v="0"/>
    <b v="1"/>
    <n v="4.9200000000000001E-2"/>
  </r>
  <r>
    <n v="2428"/>
    <n v="19314"/>
    <x v="0"/>
    <x v="0"/>
    <n v="161"/>
    <n v="140"/>
    <x v="4"/>
    <n v="3"/>
    <s v=""/>
    <s v="1"/>
    <n v="1148"/>
    <n v="280000"/>
    <n v="1739"/>
    <x v="0"/>
    <x v="1"/>
    <x v="0"/>
    <m/>
    <n v="4.9200000000000001E-2"/>
  </r>
  <r>
    <n v="3402"/>
    <n v="18340"/>
    <x v="24"/>
    <x v="24"/>
    <n v="80"/>
    <n v="76"/>
    <x v="0"/>
    <n v="2"/>
    <s v="Calle Miosotis"/>
    <s v="4"/>
    <n v="1148"/>
    <n v="280000"/>
    <n v="3500"/>
    <x v="0"/>
    <x v="1"/>
    <x v="0"/>
    <b v="1"/>
    <n v="4.9200000000000001E-2"/>
  </r>
  <r>
    <n v="3737"/>
    <n v="18005"/>
    <x v="5"/>
    <x v="5"/>
    <n v="76"/>
    <n v="70"/>
    <x v="3"/>
    <n v="1"/>
    <s v="Numancia"/>
    <s v="5"/>
    <n v="1148"/>
    <n v="280000"/>
    <n v="3684"/>
    <x v="1"/>
    <x v="1"/>
    <x v="0"/>
    <b v="1"/>
    <n v="4.9200000000000001E-2"/>
  </r>
  <r>
    <n v="3881"/>
    <n v="17861"/>
    <x v="82"/>
    <x v="82"/>
    <n v="62"/>
    <n v="56"/>
    <x v="1"/>
    <n v="1"/>
    <s v="Juan de Urbieta"/>
    <s v="2"/>
    <n v="1148"/>
    <n v="280000"/>
    <n v="4516"/>
    <x v="0"/>
    <x v="1"/>
    <x v="0"/>
    <b v="1"/>
    <n v="4.9200000000000001E-2"/>
  </r>
  <r>
    <n v="4112"/>
    <n v="17630"/>
    <x v="86"/>
    <x v="86"/>
    <n v="50"/>
    <n v="46"/>
    <x v="0"/>
    <n v="1"/>
    <s v=""/>
    <s v="Bajo"/>
    <n v="1148"/>
    <n v="280000"/>
    <n v="5600"/>
    <x v="0"/>
    <x v="1"/>
    <x v="0"/>
    <m/>
    <n v="4.9200000000000001E-2"/>
  </r>
  <r>
    <n v="5000"/>
    <n v="16742"/>
    <x v="21"/>
    <x v="21"/>
    <n v="92"/>
    <n v="70"/>
    <x v="3"/>
    <n v="2"/>
    <s v="Avenida Pablo Neruda"/>
    <s v="1"/>
    <n v="1148"/>
    <n v="280000"/>
    <n v="3043"/>
    <x v="0"/>
    <x v="1"/>
    <x v="0"/>
    <m/>
    <n v="4.9200000000000001E-2"/>
  </r>
  <r>
    <n v="5096"/>
    <n v="16646"/>
    <x v="8"/>
    <x v="8"/>
    <n v="112"/>
    <n v="90"/>
    <x v="3"/>
    <n v="1"/>
    <s v="Calle de la Maquinilla"/>
    <s v="4"/>
    <n v="1148"/>
    <n v="280000"/>
    <n v="2500"/>
    <x v="0"/>
    <x v="1"/>
    <x v="0"/>
    <m/>
    <n v="4.9200000000000001E-2"/>
  </r>
  <r>
    <n v="5872"/>
    <n v="15870"/>
    <x v="77"/>
    <x v="77"/>
    <n v="96"/>
    <n v="77"/>
    <x v="3"/>
    <n v="2"/>
    <s v="Calle Pico de los Artilleros"/>
    <s v="4"/>
    <n v="1148"/>
    <n v="280000"/>
    <n v="2917"/>
    <x v="0"/>
    <x v="1"/>
    <x v="0"/>
    <m/>
    <n v="4.9200000000000001E-2"/>
  </r>
  <r>
    <n v="6686"/>
    <n v="15056"/>
    <x v="45"/>
    <x v="45"/>
    <n v="135"/>
    <n v="117"/>
    <x v="3"/>
    <n v="2"/>
    <s v="Calle Abejuela"/>
    <s v="2"/>
    <n v="1148"/>
    <n v="280000"/>
    <n v="2074"/>
    <x v="0"/>
    <x v="0"/>
    <x v="0"/>
    <m/>
    <n v="4.9200000000000001E-2"/>
  </r>
  <r>
    <n v="7435"/>
    <n v="14307"/>
    <x v="62"/>
    <x v="62"/>
    <n v="97"/>
    <n v="87"/>
    <x v="3"/>
    <n v="1"/>
    <s v=""/>
    <s v=""/>
    <n v="1148"/>
    <n v="280000"/>
    <n v="2887"/>
    <x v="0"/>
    <x v="1"/>
    <x v="0"/>
    <m/>
    <n v="4.9200000000000001E-2"/>
  </r>
  <r>
    <n v="7657"/>
    <n v="14085"/>
    <x v="93"/>
    <x v="93"/>
    <n v="92"/>
    <n v="91"/>
    <x v="3"/>
    <n v="1"/>
    <s v="Calle Valdivieso"/>
    <s v="2"/>
    <n v="1148"/>
    <n v="280000"/>
    <n v="3043"/>
    <x v="0"/>
    <x v="0"/>
    <x v="0"/>
    <m/>
    <n v="4.9200000000000001E-2"/>
  </r>
  <r>
    <n v="7903"/>
    <n v="13839"/>
    <x v="78"/>
    <x v="78"/>
    <n v="85"/>
    <n v="75"/>
    <x v="3"/>
    <n v="1"/>
    <s v="VALDEVARNES"/>
    <s v="1"/>
    <n v="1148"/>
    <n v="280000"/>
    <n v="3294"/>
    <x v="0"/>
    <x v="1"/>
    <x v="0"/>
    <m/>
    <n v="4.9200000000000001E-2"/>
  </r>
  <r>
    <n v="7904"/>
    <n v="13838"/>
    <x v="78"/>
    <x v="78"/>
    <n v="82"/>
    <n v="75"/>
    <x v="3"/>
    <n v="1"/>
    <s v="Calle de Valderrodrigo"/>
    <s v="2"/>
    <n v="1148"/>
    <n v="280000"/>
    <n v="3415"/>
    <x v="0"/>
    <x v="1"/>
    <x v="0"/>
    <m/>
    <n v="4.9200000000000001E-2"/>
  </r>
  <r>
    <n v="8418"/>
    <n v="13324"/>
    <x v="120"/>
    <x v="120"/>
    <n v="80"/>
    <n v="70"/>
    <x v="3"/>
    <n v="1"/>
    <s v="Avenida de Monforte de Lemos"/>
    <s v="6"/>
    <n v="1148"/>
    <n v="280000"/>
    <n v="3500"/>
    <x v="1"/>
    <x v="1"/>
    <x v="0"/>
    <b v="1"/>
    <n v="4.9200000000000001E-2"/>
  </r>
  <r>
    <n v="10267"/>
    <n v="11475"/>
    <x v="47"/>
    <x v="47"/>
    <n v="85"/>
    <n v="75"/>
    <x v="3"/>
    <n v="1"/>
    <s v="Calle Pobla de Segur"/>
    <s v="6"/>
    <n v="1148"/>
    <n v="280000"/>
    <n v="3294"/>
    <x v="0"/>
    <x v="1"/>
    <x v="0"/>
    <m/>
    <n v="4.9200000000000001E-2"/>
  </r>
  <r>
    <n v="12006"/>
    <n v="9736"/>
    <x v="79"/>
    <x v="79"/>
    <n v="50"/>
    <n v="44"/>
    <x v="1"/>
    <n v="1"/>
    <s v="Calle de Santa Engracia"/>
    <s v="2"/>
    <n v="1148"/>
    <n v="280000"/>
    <n v="5600"/>
    <x v="0"/>
    <x v="1"/>
    <x v="1"/>
    <b v="1"/>
    <n v="4.9200000000000001E-2"/>
  </r>
  <r>
    <n v="13059"/>
    <n v="8683"/>
    <x v="71"/>
    <x v="71"/>
    <n v="62"/>
    <n v="57"/>
    <x v="0"/>
    <n v="1"/>
    <s v="Calle DEL MARQUÉS DE PICO VELASCO"/>
    <s v="1"/>
    <n v="1148"/>
    <n v="280000"/>
    <n v="4516"/>
    <x v="0"/>
    <x v="0"/>
    <x v="0"/>
    <m/>
    <n v="4.9200000000000001E-2"/>
  </r>
  <r>
    <n v="13523"/>
    <n v="8219"/>
    <x v="60"/>
    <x v="60"/>
    <n v="65"/>
    <n v="60"/>
    <x v="0"/>
    <n v="1"/>
    <s v="Calle Elfo"/>
    <s v="3"/>
    <n v="1148"/>
    <n v="280000"/>
    <n v="4308"/>
    <x v="0"/>
    <x v="1"/>
    <x v="1"/>
    <m/>
    <n v="4.9200000000000001E-2"/>
  </r>
  <r>
    <n v="13783"/>
    <n v="7959"/>
    <x v="60"/>
    <x v="60"/>
    <n v="61"/>
    <n v="57"/>
    <x v="0"/>
    <n v="1"/>
    <s v="Calle Elfo"/>
    <s v="3"/>
    <n v="1148"/>
    <n v="280000"/>
    <n v="4590"/>
    <x v="0"/>
    <x v="1"/>
    <x v="0"/>
    <m/>
    <n v="4.9200000000000001E-2"/>
  </r>
  <r>
    <n v="16241"/>
    <n v="5501"/>
    <x v="22"/>
    <x v="22"/>
    <n v="133"/>
    <n v="114"/>
    <x v="3"/>
    <n v="1"/>
    <s v="Calle San Sinesio"/>
    <s v="2"/>
    <n v="1148"/>
    <n v="280000"/>
    <n v="2105"/>
    <x v="1"/>
    <x v="0"/>
    <x v="0"/>
    <m/>
    <n v="4.9200000000000001E-2"/>
  </r>
  <r>
    <n v="16283"/>
    <n v="5459"/>
    <x v="17"/>
    <x v="17"/>
    <n v="117"/>
    <n v="97"/>
    <x v="3"/>
    <n v="2"/>
    <s v="Calle Cambrijas"/>
    <s v="3"/>
    <n v="1148"/>
    <n v="280000"/>
    <n v="2393"/>
    <x v="0"/>
    <x v="0"/>
    <x v="0"/>
    <m/>
    <n v="4.9200000000000001E-2"/>
  </r>
  <r>
    <n v="17758"/>
    <n v="3984"/>
    <x v="124"/>
    <x v="124"/>
    <n v="59"/>
    <n v="52"/>
    <x v="1"/>
    <n v="1"/>
    <s v="Manuel Fernandez y gonzalez"/>
    <s v="4"/>
    <n v="1148"/>
    <n v="280000"/>
    <n v="4746"/>
    <x v="0"/>
    <x v="0"/>
    <x v="0"/>
    <m/>
    <n v="4.9200000000000001E-2"/>
  </r>
  <r>
    <n v="17931"/>
    <n v="3811"/>
    <x v="91"/>
    <x v="91"/>
    <n v="58"/>
    <n v="47"/>
    <x v="0"/>
    <n v="1"/>
    <s v="angel"/>
    <s v="3"/>
    <n v="1148"/>
    <n v="280000"/>
    <n v="4828"/>
    <x v="0"/>
    <x v="0"/>
    <x v="0"/>
    <m/>
    <n v="4.9200000000000001E-2"/>
  </r>
  <r>
    <n v="17990"/>
    <n v="3752"/>
    <x v="91"/>
    <x v="91"/>
    <n v="58"/>
    <n v="47"/>
    <x v="0"/>
    <n v="1"/>
    <s v="Angel"/>
    <s v="3"/>
    <n v="1148"/>
    <n v="280000"/>
    <n v="4828"/>
    <x v="0"/>
    <x v="0"/>
    <x v="0"/>
    <m/>
    <n v="4.9200000000000001E-2"/>
  </r>
  <r>
    <n v="18101"/>
    <n v="3641"/>
    <x v="38"/>
    <x v="38"/>
    <n v="72"/>
    <n v="68"/>
    <x v="0"/>
    <n v="2"/>
    <s v="Calle meson de paredes"/>
    <s v="4"/>
    <n v="1148"/>
    <n v="280000"/>
    <n v="3889"/>
    <x v="0"/>
    <x v="1"/>
    <x v="1"/>
    <m/>
    <n v="4.9200000000000001E-2"/>
  </r>
  <r>
    <n v="18156"/>
    <n v="3586"/>
    <x v="38"/>
    <x v="38"/>
    <n v="54"/>
    <n v="46"/>
    <x v="0"/>
    <n v="1"/>
    <s v="Calle del Sombrerete"/>
    <s v="4"/>
    <n v="1148"/>
    <n v="280000"/>
    <n v="5185"/>
    <x v="0"/>
    <x v="0"/>
    <x v="2"/>
    <m/>
    <n v="4.9200000000000001E-2"/>
  </r>
  <r>
    <n v="18304"/>
    <n v="3438"/>
    <x v="38"/>
    <x v="38"/>
    <n v="83"/>
    <n v="73"/>
    <x v="3"/>
    <n v="1"/>
    <s v="Calle del Sombrerete"/>
    <s v="1"/>
    <n v="1148"/>
    <n v="280000"/>
    <n v="3373"/>
    <x v="1"/>
    <x v="1"/>
    <x v="0"/>
    <m/>
    <n v="4.9200000000000001E-2"/>
  </r>
  <r>
    <n v="18798"/>
    <n v="2944"/>
    <x v="91"/>
    <x v="91"/>
    <n v="55"/>
    <n v="47"/>
    <x v="1"/>
    <n v="1"/>
    <s v="Plaza de la Cebada"/>
    <s v="1"/>
    <n v="1148"/>
    <n v="280000"/>
    <n v="5091"/>
    <x v="0"/>
    <x v="0"/>
    <x v="1"/>
    <m/>
    <n v="4.9200000000000001E-2"/>
  </r>
  <r>
    <n v="19170"/>
    <n v="2572"/>
    <x v="104"/>
    <x v="104"/>
    <n v="42"/>
    <n v="38"/>
    <x v="3"/>
    <n v="1"/>
    <s v=""/>
    <s v="Entreplanta interior"/>
    <n v="1148"/>
    <n v="280000"/>
    <n v="6667"/>
    <x v="1"/>
    <x v="1"/>
    <x v="1"/>
    <m/>
    <n v="4.9200000000000001E-2"/>
  </r>
  <r>
    <n v="19502"/>
    <n v="2240"/>
    <x v="106"/>
    <x v="106"/>
    <n v="86"/>
    <n v="77"/>
    <x v="3"/>
    <n v="1"/>
    <s v="Calle Antonia Ruiz Soro"/>
    <s v="1"/>
    <n v="1148"/>
    <n v="280000"/>
    <n v="3256"/>
    <x v="0"/>
    <x v="0"/>
    <x v="0"/>
    <m/>
    <n v="4.9200000000000001E-2"/>
  </r>
  <r>
    <n v="19640"/>
    <n v="2102"/>
    <x v="106"/>
    <x v="106"/>
    <n v="100"/>
    <n v="87"/>
    <x v="3"/>
    <n v="1"/>
    <s v="Avenida de Bonn"/>
    <s v="Bajo"/>
    <n v="1148"/>
    <n v="280000"/>
    <n v="2800"/>
    <x v="0"/>
    <x v="1"/>
    <x v="0"/>
    <b v="1"/>
    <n v="4.9200000000000001E-2"/>
  </r>
  <r>
    <n v="19845"/>
    <n v="1897"/>
    <x v="102"/>
    <x v="102"/>
    <n v="57"/>
    <n v="53"/>
    <x v="0"/>
    <n v="1"/>
    <s v="Calle del General Díaz Porlier"/>
    <s v=""/>
    <n v="1148"/>
    <n v="280000"/>
    <n v="4912"/>
    <x v="0"/>
    <x v="0"/>
    <x v="2"/>
    <m/>
    <n v="4.9200000000000001E-2"/>
  </r>
  <r>
    <n v="20241"/>
    <n v="1501"/>
    <x v="53"/>
    <x v="53"/>
    <n v="80"/>
    <n v="76"/>
    <x v="3"/>
    <n v="2"/>
    <s v="Calle AGUILON"/>
    <s v="6"/>
    <n v="1148"/>
    <n v="280000"/>
    <n v="3500"/>
    <x v="1"/>
    <x v="1"/>
    <x v="0"/>
    <b v="1"/>
    <n v="4.9200000000000001E-2"/>
  </r>
  <r>
    <n v="20309"/>
    <n v="1433"/>
    <x v="31"/>
    <x v="31"/>
    <n v="80"/>
    <n v="75"/>
    <x v="3"/>
    <n v="1"/>
    <s v="Calle de Embajadores"/>
    <s v="2"/>
    <n v="1148"/>
    <n v="280000"/>
    <n v="3500"/>
    <x v="1"/>
    <x v="1"/>
    <x v="1"/>
    <b v="1"/>
    <n v="4.9200000000000001E-2"/>
  </r>
  <r>
    <n v="20362"/>
    <n v="1380"/>
    <x v="98"/>
    <x v="98"/>
    <n v="131"/>
    <n v="31"/>
    <x v="0"/>
    <n v="1"/>
    <s v="Paseo Imperial"/>
    <s v="Sótano"/>
    <n v="1148"/>
    <n v="280000"/>
    <n v="2137"/>
    <x v="1"/>
    <x v="1"/>
    <x v="2"/>
    <m/>
    <n v="4.9200000000000001E-2"/>
  </r>
  <r>
    <n v="20627"/>
    <n v="1115"/>
    <x v="53"/>
    <x v="53"/>
    <n v="76"/>
    <n v="67"/>
    <x v="0"/>
    <n v="1"/>
    <s v="Calle de Cáceres"/>
    <s v="3"/>
    <n v="1148"/>
    <n v="280000"/>
    <n v="3684"/>
    <x v="1"/>
    <x v="1"/>
    <x v="0"/>
    <m/>
    <n v="4.9200000000000001E-2"/>
  </r>
  <r>
    <n v="20820"/>
    <n v="922"/>
    <x v="68"/>
    <x v="68"/>
    <n v="57"/>
    <n v="53"/>
    <x v="0"/>
    <n v="1"/>
    <s v="Calle de Martín de Vargas"/>
    <s v="2"/>
    <n v="1148"/>
    <n v="280000"/>
    <n v="4912"/>
    <x v="0"/>
    <x v="0"/>
    <x v="1"/>
    <m/>
    <n v="4.9200000000000001E-2"/>
  </r>
  <r>
    <n v="20927"/>
    <n v="815"/>
    <x v="98"/>
    <x v="98"/>
    <n v="131"/>
    <n v="130"/>
    <x v="4"/>
    <m/>
    <s v="Paseo Imperial"/>
    <s v="Bajo"/>
    <n v="1148"/>
    <n v="280000"/>
    <n v="2137"/>
    <x v="1"/>
    <x v="1"/>
    <x v="2"/>
    <m/>
    <n v="4.9200000000000001E-2"/>
  </r>
  <r>
    <n v="20961"/>
    <n v="781"/>
    <x v="53"/>
    <x v="53"/>
    <n v="80"/>
    <n v="76"/>
    <x v="3"/>
    <n v="2"/>
    <s v="Calle de Aguilón"/>
    <s v="6"/>
    <n v="1148"/>
    <n v="280000"/>
    <n v="3500"/>
    <x v="1"/>
    <x v="1"/>
    <x v="0"/>
    <b v="1"/>
    <n v="4.9200000000000001E-2"/>
  </r>
  <r>
    <n v="21207"/>
    <n v="535"/>
    <x v="18"/>
    <x v="18"/>
    <n v="158"/>
    <n v="99"/>
    <x v="3"/>
    <n v="2"/>
    <s v="Plata"/>
    <s v="4"/>
    <n v="1148"/>
    <n v="280000"/>
    <n v="1772"/>
    <x v="0"/>
    <x v="1"/>
    <x v="0"/>
    <b v="1"/>
    <n v="4.9200000000000001E-2"/>
  </r>
  <r>
    <n v="8848"/>
    <n v="12894"/>
    <x v="59"/>
    <x v="59"/>
    <n v="79"/>
    <n v="70"/>
    <x v="1"/>
    <n v="1"/>
    <s v=""/>
    <s v="3"/>
    <n v="1151"/>
    <n v="281000"/>
    <n v="3557"/>
    <x v="0"/>
    <x v="1"/>
    <x v="0"/>
    <b v="1"/>
    <n v="4.9153024911032031E-2"/>
  </r>
  <r>
    <n v="10263"/>
    <n v="11479"/>
    <x v="127"/>
    <x v="127"/>
    <n v="80"/>
    <n v="76"/>
    <x v="1"/>
    <n v="1"/>
    <s v="Calle Rafaela Aparicio"/>
    <s v="3"/>
    <n v="1151"/>
    <n v="281000"/>
    <n v="3512"/>
    <x v="0"/>
    <x v="1"/>
    <x v="0"/>
    <m/>
    <n v="4.9153024911032031E-2"/>
  </r>
  <r>
    <n v="12981"/>
    <n v="8761"/>
    <x v="64"/>
    <x v="64"/>
    <n v="77"/>
    <n v="70"/>
    <x v="0"/>
    <n v="2"/>
    <s v="Calle santa irene "/>
    <s v="4"/>
    <n v="1152"/>
    <n v="281360"/>
    <n v="3654"/>
    <x v="0"/>
    <x v="1"/>
    <x v="0"/>
    <m/>
    <n v="4.913278362240546E-2"/>
  </r>
  <r>
    <n v="12978"/>
    <n v="8764"/>
    <x v="64"/>
    <x v="64"/>
    <n v="83"/>
    <n v="72"/>
    <x v="0"/>
    <n v="2"/>
    <s v="Calle santa irene "/>
    <s v="2"/>
    <n v="1153"/>
    <n v="281800"/>
    <n v="3395"/>
    <x v="0"/>
    <x v="1"/>
    <x v="0"/>
    <m/>
    <n v="4.9098651525904896E-2"/>
  </r>
  <r>
    <n v="1180"/>
    <n v="20562"/>
    <x v="99"/>
    <x v="99"/>
    <n v="124"/>
    <n v="88"/>
    <x v="3"/>
    <n v="2"/>
    <s v="Calle José Escobar y Saliente "/>
    <s v="3"/>
    <n v="1153"/>
    <n v="281830"/>
    <n v="2273"/>
    <x v="0"/>
    <x v="1"/>
    <x v="0"/>
    <m/>
    <n v="4.9093425114430683E-2"/>
  </r>
  <r>
    <n v="966"/>
    <n v="20776"/>
    <x v="99"/>
    <x v="99"/>
    <n v="127"/>
    <n v="91"/>
    <x v="3"/>
    <n v="2"/>
    <s v="Calle Pío del Río Hortega"/>
    <s v=""/>
    <n v="1153"/>
    <n v="281900"/>
    <n v="2220"/>
    <x v="0"/>
    <x v="2"/>
    <x v="2"/>
    <m/>
    <n v="4.9081234480312166E-2"/>
  </r>
  <r>
    <n v="18158"/>
    <n v="3584"/>
    <x v="91"/>
    <x v="91"/>
    <n v="51"/>
    <n v="45"/>
    <x v="0"/>
    <n v="1"/>
    <s v="Calle de Isabel la Católica"/>
    <s v="1"/>
    <n v="1154"/>
    <n v="282135"/>
    <n v="5532"/>
    <x v="0"/>
    <x v="1"/>
    <x v="2"/>
    <m/>
    <n v="4.9082885852517411E-2"/>
  </r>
  <r>
    <n v="15114"/>
    <n v="6628"/>
    <x v="95"/>
    <x v="95"/>
    <n v="50"/>
    <n v="44"/>
    <x v="1"/>
    <n v="1"/>
    <s v="Calle Profesor Waksman"/>
    <s v="1"/>
    <n v="1155"/>
    <n v="282500"/>
    <n v="5650"/>
    <x v="0"/>
    <x v="1"/>
    <x v="1"/>
    <m/>
    <n v="4.906194690265487E-2"/>
  </r>
  <r>
    <n v="3326"/>
    <n v="18416"/>
    <x v="30"/>
    <x v="30"/>
    <n v="95"/>
    <n v="82"/>
    <x v="3"/>
    <n v="2"/>
    <s v=""/>
    <s v="1"/>
    <n v="1156"/>
    <n v="283000"/>
    <n v="2979"/>
    <x v="0"/>
    <x v="1"/>
    <x v="0"/>
    <m/>
    <n v="4.9017667844522966E-2"/>
  </r>
  <r>
    <n v="1179"/>
    <n v="20563"/>
    <x v="99"/>
    <x v="99"/>
    <n v="124"/>
    <n v="89"/>
    <x v="3"/>
    <n v="2"/>
    <s v="Calle José Escobar y Saliente "/>
    <s v="4"/>
    <n v="1157"/>
    <n v="283498"/>
    <n v="2286"/>
    <x v="0"/>
    <x v="1"/>
    <x v="0"/>
    <m/>
    <n v="4.897389046836309E-2"/>
  </r>
  <r>
    <n v="18252"/>
    <n v="3490"/>
    <x v="103"/>
    <x v="103"/>
    <n v="63"/>
    <n v="48"/>
    <x v="0"/>
    <n v="1"/>
    <s v="Cava de San Miguel"/>
    <s v="1"/>
    <n v="1159"/>
    <n v="284000"/>
    <n v="4508"/>
    <x v="1"/>
    <x v="1"/>
    <x v="1"/>
    <m/>
    <n v="4.8971830985915496E-2"/>
  </r>
  <r>
    <n v="1077"/>
    <n v="20665"/>
    <x v="112"/>
    <x v="112"/>
    <n v="110"/>
    <n v="100"/>
    <x v="3"/>
    <n v="2"/>
    <s v="Calle de los Pinillas"/>
    <s v="Bajo"/>
    <n v="1161"/>
    <n v="285000"/>
    <n v="2591"/>
    <x v="0"/>
    <x v="1"/>
    <x v="0"/>
    <b v="1"/>
    <n v="4.8884210526315787E-2"/>
  </r>
  <r>
    <n v="5383"/>
    <n v="16359"/>
    <x v="8"/>
    <x v="8"/>
    <n v="120"/>
    <n v="90"/>
    <x v="4"/>
    <n v="2"/>
    <s v="Calle Villalobos"/>
    <s v="8"/>
    <n v="1161"/>
    <n v="285000"/>
    <n v="2375"/>
    <x v="0"/>
    <x v="1"/>
    <x v="0"/>
    <b v="1"/>
    <n v="4.8884210526315787E-2"/>
  </r>
  <r>
    <n v="5906"/>
    <n v="15836"/>
    <x v="70"/>
    <x v="70"/>
    <n v="115"/>
    <n v="93"/>
    <x v="3"/>
    <n v="2"/>
    <s v="Calle marroquína"/>
    <s v="3"/>
    <n v="1161"/>
    <n v="285000"/>
    <n v="2478"/>
    <x v="0"/>
    <x v="1"/>
    <x v="0"/>
    <b v="1"/>
    <n v="4.8884210526315787E-2"/>
  </r>
  <r>
    <n v="6018"/>
    <n v="15724"/>
    <x v="45"/>
    <x v="45"/>
    <n v="102"/>
    <n v="94"/>
    <x v="4"/>
    <n v="2"/>
    <s v="Calle Abejuela"/>
    <s v="1"/>
    <n v="1161"/>
    <n v="285000"/>
    <n v="2794"/>
    <x v="0"/>
    <x v="0"/>
    <x v="0"/>
    <m/>
    <n v="4.8884210526315787E-2"/>
  </r>
  <r>
    <n v="6044"/>
    <n v="15698"/>
    <x v="48"/>
    <x v="48"/>
    <n v="85"/>
    <n v="73"/>
    <x v="0"/>
    <n v="2"/>
    <s v="Calle Concejal Francisco José Jiménez Martín"/>
    <s v="4"/>
    <n v="1161"/>
    <n v="285000"/>
    <n v="3353"/>
    <x v="0"/>
    <x v="1"/>
    <x v="0"/>
    <m/>
    <n v="4.8884210526315787E-2"/>
  </r>
  <r>
    <n v="7388"/>
    <n v="14354"/>
    <x v="100"/>
    <x v="100"/>
    <n v="98"/>
    <n v="90"/>
    <x v="3"/>
    <n v="1"/>
    <s v="Calle de Santa Pola"/>
    <s v="Entreplanta exterior"/>
    <n v="1161"/>
    <n v="285000"/>
    <n v="2908"/>
    <x v="1"/>
    <x v="0"/>
    <x v="0"/>
    <m/>
    <n v="4.8884210526315787E-2"/>
  </r>
  <r>
    <n v="8846"/>
    <n v="12896"/>
    <x v="89"/>
    <x v="89"/>
    <n v="95"/>
    <n v="90"/>
    <x v="3"/>
    <n v="1"/>
    <s v="Calle de Ramón Gómez de la Serna"/>
    <s v="1"/>
    <n v="1161"/>
    <n v="285000"/>
    <n v="3000"/>
    <x v="0"/>
    <x v="1"/>
    <x v="0"/>
    <m/>
    <n v="4.8884210526315787E-2"/>
  </r>
  <r>
    <n v="8858"/>
    <n v="12884"/>
    <x v="59"/>
    <x v="59"/>
    <n v="60"/>
    <n v="50"/>
    <x v="2"/>
    <n v="1"/>
    <s v="Urb. fuentelarreina"/>
    <s v="5"/>
    <n v="1161"/>
    <n v="285000"/>
    <n v="4750"/>
    <x v="1"/>
    <x v="1"/>
    <x v="0"/>
    <m/>
    <n v="4.8884210526315787E-2"/>
  </r>
  <r>
    <n v="9605"/>
    <n v="12137"/>
    <x v="76"/>
    <x v="76"/>
    <n v="99"/>
    <n v="80"/>
    <x v="3"/>
    <n v="1"/>
    <s v=""/>
    <s v="2"/>
    <n v="1161"/>
    <n v="285000"/>
    <n v="2879"/>
    <x v="0"/>
    <x v="0"/>
    <x v="0"/>
    <m/>
    <n v="4.8884210526315787E-2"/>
  </r>
  <r>
    <n v="9652"/>
    <n v="12090"/>
    <x v="116"/>
    <x v="116"/>
    <n v="55"/>
    <n v="39"/>
    <x v="1"/>
    <n v="1"/>
    <s v="Calle Infanta Maria"/>
    <s v="2"/>
    <n v="1161"/>
    <n v="285000"/>
    <n v="5182"/>
    <x v="0"/>
    <x v="1"/>
    <x v="0"/>
    <m/>
    <n v="4.8884210526315787E-2"/>
  </r>
  <r>
    <n v="10180"/>
    <n v="11562"/>
    <x v="76"/>
    <x v="76"/>
    <n v="80"/>
    <n v="70"/>
    <x v="0"/>
    <n v="1"/>
    <s v=""/>
    <s v=""/>
    <n v="1161"/>
    <n v="285000"/>
    <n v="3562"/>
    <x v="0"/>
    <x v="2"/>
    <x v="2"/>
    <m/>
    <n v="4.8884210526315787E-2"/>
  </r>
  <r>
    <n v="10260"/>
    <n v="11482"/>
    <x v="47"/>
    <x v="47"/>
    <n v="85"/>
    <n v="80"/>
    <x v="3"/>
    <n v="2"/>
    <s v="Calle santa virgilia"/>
    <s v="5"/>
    <n v="1161"/>
    <n v="285000"/>
    <n v="3353"/>
    <x v="0"/>
    <x v="1"/>
    <x v="0"/>
    <b v="1"/>
    <n v="4.8884210526315787E-2"/>
  </r>
  <r>
    <n v="10438"/>
    <n v="11304"/>
    <x v="66"/>
    <x v="66"/>
    <n v="101"/>
    <n v="92"/>
    <x v="4"/>
    <n v="2"/>
    <s v="Calle de Tribaldos"/>
    <s v="4"/>
    <n v="1161"/>
    <n v="285000"/>
    <n v="2822"/>
    <x v="1"/>
    <x v="1"/>
    <x v="0"/>
    <b v="1"/>
    <n v="4.8884210526315787E-2"/>
  </r>
  <r>
    <n v="11418"/>
    <n v="10324"/>
    <x v="113"/>
    <x v="113"/>
    <n v="55"/>
    <n v="47"/>
    <x v="1"/>
    <n v="1"/>
    <s v="Calle de Meléndez Valdés"/>
    <s v="3"/>
    <n v="1161"/>
    <n v="285000"/>
    <n v="5182"/>
    <x v="0"/>
    <x v="1"/>
    <x v="1"/>
    <b v="1"/>
    <n v="4.8884210526315787E-2"/>
  </r>
  <r>
    <n v="12743"/>
    <n v="8999"/>
    <x v="60"/>
    <x v="60"/>
    <n v="71"/>
    <n v="68"/>
    <x v="3"/>
    <n v="2"/>
    <s v="Calle de Alcalá"/>
    <s v="3"/>
    <n v="1161"/>
    <n v="285000"/>
    <n v="4014"/>
    <x v="0"/>
    <x v="1"/>
    <x v="0"/>
    <m/>
    <n v="4.8884210526315787E-2"/>
  </r>
  <r>
    <n v="13310"/>
    <n v="8432"/>
    <x v="64"/>
    <x v="64"/>
    <n v="79"/>
    <n v="73"/>
    <x v="3"/>
    <n v="1"/>
    <s v="Calle Ignacio Ellacuría"/>
    <s v="2"/>
    <n v="1161"/>
    <n v="285000"/>
    <n v="3608"/>
    <x v="0"/>
    <x v="1"/>
    <x v="0"/>
    <m/>
    <n v="4.8884210526315787E-2"/>
  </r>
  <r>
    <n v="13352"/>
    <n v="8390"/>
    <x v="4"/>
    <x v="4"/>
    <n v="112"/>
    <n v="100"/>
    <x v="3"/>
    <n v="2"/>
    <s v=""/>
    <s v="1"/>
    <n v="1161"/>
    <n v="285000"/>
    <n v="2545"/>
    <x v="0"/>
    <x v="1"/>
    <x v="0"/>
    <m/>
    <n v="4.8884210526315787E-2"/>
  </r>
  <r>
    <n v="13687"/>
    <n v="8055"/>
    <x v="71"/>
    <x v="71"/>
    <n v="108"/>
    <n v="92"/>
    <x v="4"/>
    <n v="1"/>
    <s v="Calle Virgen de Los Reyes"/>
    <s v="2"/>
    <n v="1161"/>
    <n v="285000"/>
    <n v="2639"/>
    <x v="0"/>
    <x v="1"/>
    <x v="0"/>
    <m/>
    <n v="4.8884210526315787E-2"/>
  </r>
  <r>
    <n v="13733"/>
    <n v="8009"/>
    <x v="119"/>
    <x v="119"/>
    <n v="92"/>
    <n v="82"/>
    <x v="4"/>
    <n v="1"/>
    <s v="Calle de López de Hoyos"/>
    <s v="3"/>
    <n v="1161"/>
    <n v="285000"/>
    <n v="3098"/>
    <x v="0"/>
    <x v="0"/>
    <x v="0"/>
    <m/>
    <n v="4.8884210526315787E-2"/>
  </r>
  <r>
    <n v="15521"/>
    <n v="6221"/>
    <x v="56"/>
    <x v="56"/>
    <n v="66"/>
    <n v="52"/>
    <x v="0"/>
    <n v="1"/>
    <s v="Calle Francisco Vivancos"/>
    <s v="2"/>
    <n v="1161"/>
    <n v="285000"/>
    <n v="4318"/>
    <x v="0"/>
    <x v="0"/>
    <x v="0"/>
    <m/>
    <n v="4.8884210526315787E-2"/>
  </r>
  <r>
    <n v="16136"/>
    <n v="5606"/>
    <x v="1"/>
    <x v="1"/>
    <n v="110"/>
    <n v="97"/>
    <x v="3"/>
    <n v="2"/>
    <s v="Calle Witerico"/>
    <s v="2"/>
    <n v="1161"/>
    <n v="285000"/>
    <n v="2591"/>
    <x v="0"/>
    <x v="1"/>
    <x v="0"/>
    <b v="1"/>
    <n v="4.8884210526315787E-2"/>
  </r>
  <r>
    <n v="16706"/>
    <n v="5036"/>
    <x v="52"/>
    <x v="52"/>
    <n v="98"/>
    <n v="95"/>
    <x v="3"/>
    <n v="2"/>
    <s v="Avenida del Manzanares"/>
    <s v="6"/>
    <n v="1161"/>
    <n v="285000"/>
    <n v="2908"/>
    <x v="0"/>
    <x v="1"/>
    <x v="1"/>
    <m/>
    <n v="4.8884210526315787E-2"/>
  </r>
  <r>
    <n v="18510"/>
    <n v="3232"/>
    <x v="38"/>
    <x v="38"/>
    <n v="89"/>
    <n v="71"/>
    <x v="3"/>
    <n v="1"/>
    <s v="Calle de Jesús y María"/>
    <s v="4"/>
    <n v="1161"/>
    <n v="285000"/>
    <n v="3202"/>
    <x v="0"/>
    <x v="1"/>
    <x v="0"/>
    <m/>
    <n v="4.8884210526315787E-2"/>
  </r>
  <r>
    <n v="19304"/>
    <n v="2438"/>
    <x v="102"/>
    <x v="102"/>
    <n v="51"/>
    <n v="47"/>
    <x v="0"/>
    <n v="1"/>
    <s v="Calle de Hermosilla"/>
    <s v=""/>
    <n v="1161"/>
    <n v="285000"/>
    <n v="5588"/>
    <x v="0"/>
    <x v="1"/>
    <x v="2"/>
    <m/>
    <n v="4.8884210526315787E-2"/>
  </r>
  <r>
    <n v="20479"/>
    <n v="1263"/>
    <x v="67"/>
    <x v="67"/>
    <n v="70"/>
    <n v="62"/>
    <x v="1"/>
    <n v="2"/>
    <s v="Calle del Teniente Coronel Noreña"/>
    <s v="1"/>
    <n v="1161"/>
    <n v="285000"/>
    <n v="4071"/>
    <x v="0"/>
    <x v="1"/>
    <x v="0"/>
    <b v="1"/>
    <n v="4.8884210526315787E-2"/>
  </r>
  <r>
    <n v="20825"/>
    <n v="917"/>
    <x v="67"/>
    <x v="67"/>
    <n v="70"/>
    <n v="47"/>
    <x v="1"/>
    <n v="1"/>
    <s v="Calle del Hierro"/>
    <s v="3"/>
    <n v="1161"/>
    <n v="285000"/>
    <n v="4071"/>
    <x v="0"/>
    <x v="1"/>
    <x v="0"/>
    <b v="1"/>
    <n v="4.8884210526315787E-2"/>
  </r>
  <r>
    <n v="21065"/>
    <n v="677"/>
    <x v="11"/>
    <x v="11"/>
    <n v="85"/>
    <n v="65"/>
    <x v="1"/>
    <n v="2"/>
    <s v=""/>
    <s v="Bajo"/>
    <n v="1161"/>
    <n v="285000"/>
    <n v="3353"/>
    <x v="0"/>
    <x v="1"/>
    <x v="1"/>
    <m/>
    <n v="4.8884210526315787E-2"/>
  </r>
  <r>
    <n v="21115"/>
    <n v="627"/>
    <x v="3"/>
    <x v="3"/>
    <n v="128"/>
    <n v="110"/>
    <x v="4"/>
    <n v="2"/>
    <s v="Avenida de Santa Eugenia"/>
    <s v="5"/>
    <n v="1161"/>
    <n v="285000"/>
    <n v="2227"/>
    <x v="0"/>
    <x v="1"/>
    <x v="0"/>
    <m/>
    <n v="4.8884210526315787E-2"/>
  </r>
  <r>
    <n v="12891"/>
    <n v="8851"/>
    <x v="4"/>
    <x v="4"/>
    <n v="87"/>
    <n v="73"/>
    <x v="3"/>
    <n v="1"/>
    <s v=""/>
    <s v="2"/>
    <n v="1164"/>
    <n v="286000"/>
    <n v="3287"/>
    <x v="0"/>
    <x v="1"/>
    <x v="0"/>
    <b v="1"/>
    <n v="4.8839160839160838E-2"/>
  </r>
  <r>
    <n v="16095"/>
    <n v="5647"/>
    <x v="1"/>
    <x v="1"/>
    <n v="93"/>
    <n v="77"/>
    <x v="0"/>
    <n v="2"/>
    <s v="Paseo castellanos"/>
    <s v="3"/>
    <n v="1164"/>
    <n v="286000"/>
    <n v="3075"/>
    <x v="0"/>
    <x v="1"/>
    <x v="0"/>
    <m/>
    <n v="4.8839160839160838E-2"/>
  </r>
  <r>
    <n v="12984"/>
    <n v="8758"/>
    <x v="64"/>
    <x v="64"/>
    <n v="83"/>
    <n v="72"/>
    <x v="0"/>
    <n v="2"/>
    <s v="Calle santa irene "/>
    <s v="3"/>
    <n v="1166"/>
    <n v="286800"/>
    <n v="3455"/>
    <x v="0"/>
    <x v="1"/>
    <x v="0"/>
    <m/>
    <n v="4.8786610878661089E-2"/>
  </r>
  <r>
    <n v="7573"/>
    <n v="14169"/>
    <x v="78"/>
    <x v="78"/>
    <n v="75"/>
    <n v="70"/>
    <x v="0"/>
    <n v="1"/>
    <s v="Calle Valderrodrigo"/>
    <s v="6"/>
    <n v="1167"/>
    <n v="287000"/>
    <n v="3827"/>
    <x v="0"/>
    <x v="1"/>
    <x v="0"/>
    <b v="1"/>
    <n v="4.8794425087108011E-2"/>
  </r>
  <r>
    <n v="10092"/>
    <n v="11650"/>
    <x v="66"/>
    <x v="66"/>
    <n v="55"/>
    <n v="44"/>
    <x v="1"/>
    <n v="1"/>
    <s v="Calle Valdecaleras"/>
    <s v="2"/>
    <n v="1167"/>
    <n v="287000"/>
    <n v="5218"/>
    <x v="0"/>
    <x v="1"/>
    <x v="0"/>
    <m/>
    <n v="4.8794425087108011E-2"/>
  </r>
  <r>
    <n v="11991"/>
    <n v="9751"/>
    <x v="81"/>
    <x v="81"/>
    <n v="50"/>
    <n v="46"/>
    <x v="1"/>
    <n v="1"/>
    <s v="Calle de Fernández de la Hoz"/>
    <s v="Entreplanta interior"/>
    <n v="1167"/>
    <n v="287000"/>
    <n v="5740"/>
    <x v="0"/>
    <x v="1"/>
    <x v="1"/>
    <m/>
    <n v="4.8794425087108011E-2"/>
  </r>
  <r>
    <n v="15291"/>
    <n v="6451"/>
    <x v="56"/>
    <x v="56"/>
    <n v="79"/>
    <n v="74"/>
    <x v="0"/>
    <n v="1"/>
    <s v="Calle de Canillas"/>
    <s v="3"/>
    <n v="1167"/>
    <n v="287000"/>
    <n v="3633"/>
    <x v="0"/>
    <x v="1"/>
    <x v="0"/>
    <b v="1"/>
    <n v="4.8794425087108011E-2"/>
  </r>
  <r>
    <n v="16116"/>
    <n v="5626"/>
    <x v="10"/>
    <x v="10"/>
    <n v="105"/>
    <n v="90"/>
    <x v="4"/>
    <n v="2"/>
    <s v="Avenida de la Emperatriz Isabel"/>
    <s v="2"/>
    <n v="1167"/>
    <n v="287000"/>
    <n v="2733"/>
    <x v="0"/>
    <x v="1"/>
    <x v="0"/>
    <m/>
    <n v="4.8794425087108011E-2"/>
  </r>
  <r>
    <n v="16578"/>
    <n v="5164"/>
    <x v="101"/>
    <x v="101"/>
    <n v="85"/>
    <n v="80"/>
    <x v="0"/>
    <n v="2"/>
    <s v="Calle de los Morales"/>
    <s v="3"/>
    <n v="1167"/>
    <n v="287000"/>
    <n v="3376"/>
    <x v="0"/>
    <x v="1"/>
    <x v="0"/>
    <m/>
    <n v="4.8794425087108011E-2"/>
  </r>
  <r>
    <n v="18936"/>
    <n v="2806"/>
    <x v="44"/>
    <x v="44"/>
    <n v="65"/>
    <n v="57"/>
    <x v="3"/>
    <n v="1"/>
    <s v=""/>
    <s v="3"/>
    <n v="1167"/>
    <n v="287000"/>
    <n v="4415"/>
    <x v="0"/>
    <x v="1"/>
    <x v="0"/>
    <m/>
    <n v="4.8794425087108011E-2"/>
  </r>
  <r>
    <n v="969"/>
    <n v="20773"/>
    <x v="99"/>
    <x v="99"/>
    <n v="105"/>
    <n v="74"/>
    <x v="0"/>
    <n v="2"/>
    <s v="Calle Pío del Río Hortega"/>
    <s v=""/>
    <n v="1169"/>
    <n v="287900"/>
    <n v="2742"/>
    <x v="0"/>
    <x v="2"/>
    <x v="2"/>
    <m/>
    <n v="4.8725251823549844E-2"/>
  </r>
  <r>
    <n v="1498"/>
    <n v="20244"/>
    <x v="20"/>
    <x v="20"/>
    <n v="130"/>
    <n v="80"/>
    <x v="3"/>
    <n v="2"/>
    <s v=""/>
    <s v="4"/>
    <n v="1169"/>
    <n v="288000"/>
    <n v="2215"/>
    <x v="0"/>
    <x v="1"/>
    <x v="0"/>
    <b v="1"/>
    <n v="4.8708333333333333E-2"/>
  </r>
  <r>
    <n v="5132"/>
    <n v="16610"/>
    <x v="8"/>
    <x v="8"/>
    <n v="93"/>
    <n v="70"/>
    <x v="0"/>
    <n v="2"/>
    <s v="Calle Charleroi"/>
    <s v="4"/>
    <n v="1169"/>
    <n v="288000"/>
    <n v="3097"/>
    <x v="0"/>
    <x v="1"/>
    <x v="0"/>
    <m/>
    <n v="4.8708333333333333E-2"/>
  </r>
  <r>
    <n v="6100"/>
    <n v="15642"/>
    <x v="48"/>
    <x v="48"/>
    <n v="78"/>
    <n v="73"/>
    <x v="0"/>
    <n v="1"/>
    <s v="Calle Alverja"/>
    <s v="9"/>
    <n v="1169"/>
    <n v="288000"/>
    <n v="3692"/>
    <x v="0"/>
    <x v="1"/>
    <x v="0"/>
    <m/>
    <n v="4.8708333333333333E-2"/>
  </r>
  <r>
    <n v="6271"/>
    <n v="15471"/>
    <x v="46"/>
    <x v="46"/>
    <n v="96"/>
    <n v="81"/>
    <x v="3"/>
    <n v="1"/>
    <s v="Avenida de Portugal"/>
    <s v="2"/>
    <n v="1169"/>
    <n v="288000"/>
    <n v="3000"/>
    <x v="0"/>
    <x v="1"/>
    <x v="0"/>
    <m/>
    <n v="4.8708333333333333E-2"/>
  </r>
  <r>
    <n v="11593"/>
    <n v="10149"/>
    <x v="79"/>
    <x v="79"/>
    <n v="36"/>
    <n v="33"/>
    <x v="2"/>
    <n v="1"/>
    <s v="Calle de Viriato"/>
    <s v="6"/>
    <n v="1169"/>
    <n v="288000"/>
    <n v="8000"/>
    <x v="0"/>
    <x v="1"/>
    <x v="0"/>
    <m/>
    <n v="4.8708333333333333E-2"/>
  </r>
  <r>
    <n v="12825"/>
    <n v="8917"/>
    <x v="119"/>
    <x v="119"/>
    <n v="134"/>
    <n v="120"/>
    <x v="3"/>
    <n v="2"/>
    <s v="Plaza de la Ciudad de Salta"/>
    <s v="Bajo"/>
    <n v="1169"/>
    <n v="288000"/>
    <n v="2149"/>
    <x v="1"/>
    <x v="1"/>
    <x v="0"/>
    <m/>
    <n v="4.8708333333333333E-2"/>
  </r>
  <r>
    <n v="16257"/>
    <n v="5485"/>
    <x v="1"/>
    <x v="1"/>
    <n v="114"/>
    <n v="95"/>
    <x v="3"/>
    <n v="2"/>
    <s v="Calle Witerico"/>
    <s v="1"/>
    <n v="1169"/>
    <n v="288000"/>
    <n v="2526"/>
    <x v="0"/>
    <x v="1"/>
    <x v="0"/>
    <b v="1"/>
    <n v="4.8708333333333333E-2"/>
  </r>
  <r>
    <n v="16839"/>
    <n v="4903"/>
    <x v="39"/>
    <x v="39"/>
    <n v="90"/>
    <n v="85"/>
    <x v="3"/>
    <n v="2"/>
    <s v="Calle Zarco Hermanos"/>
    <s v="1"/>
    <n v="1170"/>
    <n v="288486"/>
    <n v="3205"/>
    <x v="0"/>
    <x v="1"/>
    <x v="0"/>
    <m/>
    <n v="4.8667872964372624E-2"/>
  </r>
  <r>
    <n v="56"/>
    <n v="21686"/>
    <x v="37"/>
    <x v="37"/>
    <n v="112"/>
    <n v="80"/>
    <x v="3"/>
    <n v="2"/>
    <s v="Calle Calcio"/>
    <s v="3"/>
    <n v="1172"/>
    <n v="289000"/>
    <n v="2580"/>
    <x v="0"/>
    <x v="1"/>
    <x v="0"/>
    <b v="1"/>
    <n v="4.8664359861591698E-2"/>
  </r>
  <r>
    <n v="820"/>
    <n v="20922"/>
    <x v="99"/>
    <x v="99"/>
    <n v="102"/>
    <n v="88"/>
    <x v="3"/>
    <n v="2"/>
    <s v="Calle Enrique Urquijo"/>
    <s v="5"/>
    <n v="1172"/>
    <n v="289000"/>
    <n v="2833"/>
    <x v="0"/>
    <x v="1"/>
    <x v="0"/>
    <b v="1"/>
    <n v="4.8664359861591698E-2"/>
  </r>
  <r>
    <n v="5820"/>
    <n v="15922"/>
    <x v="70"/>
    <x v="70"/>
    <n v="93"/>
    <n v="83"/>
    <x v="3"/>
    <n v="2"/>
    <s v="Calle de la Marroquina"/>
    <s v="3"/>
    <n v="1172"/>
    <n v="289000"/>
    <n v="3108"/>
    <x v="0"/>
    <x v="1"/>
    <x v="0"/>
    <m/>
    <n v="4.8664359861591698E-2"/>
  </r>
  <r>
    <n v="9649"/>
    <n v="12093"/>
    <x v="47"/>
    <x v="47"/>
    <n v="80"/>
    <n v="70"/>
    <x v="3"/>
    <n v="2"/>
    <s v="Calle mar cantábrico"/>
    <s v="1"/>
    <n v="1172"/>
    <n v="289000"/>
    <n v="3612"/>
    <x v="1"/>
    <x v="0"/>
    <x v="0"/>
    <m/>
    <n v="4.8664359861591698E-2"/>
  </r>
  <r>
    <n v="9749"/>
    <n v="11993"/>
    <x v="84"/>
    <x v="84"/>
    <n v="75"/>
    <n v="65"/>
    <x v="0"/>
    <n v="1"/>
    <s v="Calle de Añastro"/>
    <s v="7"/>
    <n v="1172"/>
    <n v="289000"/>
    <n v="3853"/>
    <x v="0"/>
    <x v="1"/>
    <x v="0"/>
    <m/>
    <n v="4.8664359861591698E-2"/>
  </r>
  <r>
    <n v="9772"/>
    <n v="11970"/>
    <x v="47"/>
    <x v="47"/>
    <n v="90"/>
    <n v="78"/>
    <x v="0"/>
    <n v="3"/>
    <s v=""/>
    <s v="3"/>
    <n v="1172"/>
    <n v="289000"/>
    <n v="3211"/>
    <x v="0"/>
    <x v="1"/>
    <x v="0"/>
    <b v="1"/>
    <n v="4.8664359861591698E-2"/>
  </r>
  <r>
    <n v="12843"/>
    <n v="8899"/>
    <x v="60"/>
    <x v="60"/>
    <n v="89"/>
    <n v="79"/>
    <x v="3"/>
    <n v="1"/>
    <s v="Calle de Alcalá"/>
    <s v="3"/>
    <n v="1172"/>
    <n v="289000"/>
    <n v="3247"/>
    <x v="0"/>
    <x v="1"/>
    <x v="0"/>
    <m/>
    <n v="4.8664359861591698E-2"/>
  </r>
  <r>
    <n v="14471"/>
    <n v="7271"/>
    <x v="56"/>
    <x v="56"/>
    <n v="76"/>
    <n v="73"/>
    <x v="0"/>
    <n v="1"/>
    <s v="Calle Anzuola"/>
    <s v="1"/>
    <n v="1172"/>
    <n v="289000"/>
    <n v="3803"/>
    <x v="0"/>
    <x v="0"/>
    <x v="0"/>
    <m/>
    <n v="4.8664359861591698E-2"/>
  </r>
  <r>
    <n v="14686"/>
    <n v="7056"/>
    <x v="56"/>
    <x v="56"/>
    <n v="76"/>
    <n v="70"/>
    <x v="0"/>
    <n v="1"/>
    <s v="Calle ANZUOLA"/>
    <s v="1"/>
    <n v="1172"/>
    <n v="289000"/>
    <n v="3803"/>
    <x v="0"/>
    <x v="0"/>
    <x v="0"/>
    <m/>
    <n v="4.8664359861591698E-2"/>
  </r>
  <r>
    <n v="14743"/>
    <n v="6999"/>
    <x v="80"/>
    <x v="80"/>
    <n v="76"/>
    <n v="73"/>
    <x v="0"/>
    <n v="1"/>
    <s v=""/>
    <s v="1"/>
    <n v="1172"/>
    <n v="289000"/>
    <n v="3803"/>
    <x v="0"/>
    <x v="0"/>
    <x v="0"/>
    <m/>
    <n v="4.8664359861591698E-2"/>
  </r>
  <r>
    <n v="15375"/>
    <n v="6367"/>
    <x v="80"/>
    <x v="80"/>
    <n v="76"/>
    <n v="70"/>
    <x v="0"/>
    <n v="1"/>
    <s v=""/>
    <s v="1"/>
    <n v="1172"/>
    <n v="289000"/>
    <n v="3803"/>
    <x v="0"/>
    <x v="1"/>
    <x v="0"/>
    <m/>
    <n v="4.8664359861591698E-2"/>
  </r>
  <r>
    <n v="15618"/>
    <n v="6124"/>
    <x v="56"/>
    <x v="56"/>
    <n v="76"/>
    <n v="65"/>
    <x v="0"/>
    <n v="1"/>
    <s v="Calle Anzuola"/>
    <s v=""/>
    <n v="1172"/>
    <n v="289000"/>
    <n v="3803"/>
    <x v="0"/>
    <x v="2"/>
    <x v="2"/>
    <b v="1"/>
    <n v="4.8664359861591698E-2"/>
  </r>
  <r>
    <n v="18757"/>
    <n v="2985"/>
    <x v="38"/>
    <x v="38"/>
    <n v="50"/>
    <n v="45"/>
    <x v="0"/>
    <n v="1"/>
    <s v="Calle ATOCHA"/>
    <s v="2"/>
    <n v="1172"/>
    <n v="289000"/>
    <n v="5780"/>
    <x v="0"/>
    <x v="0"/>
    <x v="1"/>
    <m/>
    <n v="4.8664359861591698E-2"/>
  </r>
  <r>
    <n v="18999"/>
    <n v="2743"/>
    <x v="38"/>
    <x v="38"/>
    <n v="41"/>
    <n v="36"/>
    <x v="1"/>
    <n v="1"/>
    <s v="Calle del Doctor Fourquet"/>
    <s v="3"/>
    <n v="1172"/>
    <n v="289000"/>
    <n v="7049"/>
    <x v="0"/>
    <x v="1"/>
    <x v="0"/>
    <m/>
    <n v="4.8664359861591698E-2"/>
  </r>
  <r>
    <n v="20690"/>
    <n v="1052"/>
    <x v="11"/>
    <x v="11"/>
    <n v="95"/>
    <n v="90"/>
    <x v="0"/>
    <n v="2"/>
    <s v=""/>
    <s v="Bajo"/>
    <n v="1172"/>
    <n v="289000"/>
    <n v="3042"/>
    <x v="0"/>
    <x v="1"/>
    <x v="0"/>
    <m/>
    <n v="4.8664359861591698E-2"/>
  </r>
  <r>
    <n v="1283"/>
    <n v="20459"/>
    <x v="23"/>
    <x v="23"/>
    <n v="95"/>
    <n v="76"/>
    <x v="3"/>
    <n v="2"/>
    <s v="Calle de Adolfo Marsillach"/>
    <s v="2"/>
    <n v="1173"/>
    <n v="289300"/>
    <n v="3045"/>
    <x v="0"/>
    <x v="1"/>
    <x v="2"/>
    <b v="1"/>
    <n v="4.8655375043207744E-2"/>
  </r>
  <r>
    <n v="759"/>
    <n v="20983"/>
    <x v="13"/>
    <x v="13"/>
    <n v="158"/>
    <n v="127"/>
    <x v="3"/>
    <n v="2"/>
    <s v=""/>
    <s v="7"/>
    <n v="1174"/>
    <n v="289900"/>
    <n v="1835"/>
    <x v="0"/>
    <x v="1"/>
    <x v="0"/>
    <m/>
    <n v="4.8596067609520524E-2"/>
  </r>
  <r>
    <n v="10266"/>
    <n v="11476"/>
    <x v="97"/>
    <x v="97"/>
    <n v="130"/>
    <n v="118"/>
    <x v="0"/>
    <n v="2"/>
    <s v="Avenida de Manoteras"/>
    <s v="Bajo"/>
    <n v="1174"/>
    <n v="289900"/>
    <n v="2230"/>
    <x v="0"/>
    <x v="1"/>
    <x v="0"/>
    <b v="1"/>
    <n v="4.8596067609520524E-2"/>
  </r>
  <r>
    <n v="15158"/>
    <n v="6584"/>
    <x v="56"/>
    <x v="56"/>
    <n v="73"/>
    <n v="69"/>
    <x v="0"/>
    <n v="1"/>
    <s v="Calle de Francisco Silvela, Madrid"/>
    <s v="Bajo"/>
    <n v="1174"/>
    <n v="289900"/>
    <n v="3971"/>
    <x v="1"/>
    <x v="1"/>
    <x v="0"/>
    <m/>
    <n v="4.8596067609520524E-2"/>
  </r>
  <r>
    <n v="321"/>
    <n v="21421"/>
    <x v="37"/>
    <x v="37"/>
    <n v="90"/>
    <n v="80"/>
    <x v="3"/>
    <n v="2"/>
    <s v="Calle Bario"/>
    <s v="1"/>
    <n v="1174"/>
    <n v="290000"/>
    <n v="3222"/>
    <x v="0"/>
    <x v="1"/>
    <x v="0"/>
    <m/>
    <n v="4.8579310344827584E-2"/>
  </r>
  <r>
    <n v="983"/>
    <n v="20759"/>
    <x v="99"/>
    <x v="99"/>
    <n v="97"/>
    <n v="70"/>
    <x v="0"/>
    <n v="2"/>
    <s v="Calle Maria Pita"/>
    <s v=""/>
    <n v="1174"/>
    <n v="290000"/>
    <n v="2990"/>
    <x v="0"/>
    <x v="2"/>
    <x v="2"/>
    <m/>
    <n v="4.8579310344827584E-2"/>
  </r>
  <r>
    <n v="1167"/>
    <n v="20575"/>
    <x v="112"/>
    <x v="112"/>
    <n v="75"/>
    <n v="70"/>
    <x v="3"/>
    <n v="2"/>
    <s v="Calle PENDULO"/>
    <s v="2"/>
    <n v="1174"/>
    <n v="290000"/>
    <n v="3867"/>
    <x v="0"/>
    <x v="1"/>
    <x v="0"/>
    <b v="1"/>
    <n v="4.8579310344827584E-2"/>
  </r>
  <r>
    <n v="1234"/>
    <n v="20508"/>
    <x v="55"/>
    <x v="55"/>
    <n v="88"/>
    <n v="87"/>
    <x v="3"/>
    <n v="2"/>
    <s v=""/>
    <s v="3"/>
    <n v="1174"/>
    <n v="290000"/>
    <n v="3295"/>
    <x v="0"/>
    <x v="1"/>
    <x v="0"/>
    <m/>
    <n v="4.8579310344827584E-2"/>
  </r>
  <r>
    <n v="1579"/>
    <n v="20163"/>
    <x v="23"/>
    <x v="23"/>
    <n v="92"/>
    <n v="65"/>
    <x v="0"/>
    <n v="2"/>
    <s v="Calle Arte Expresionista"/>
    <s v="5"/>
    <n v="1174"/>
    <n v="290000"/>
    <n v="3152"/>
    <x v="0"/>
    <x v="1"/>
    <x v="0"/>
    <m/>
    <n v="4.8579310344827584E-2"/>
  </r>
  <r>
    <n v="1735"/>
    <n v="20007"/>
    <x v="23"/>
    <x v="23"/>
    <n v="107"/>
    <n v="86"/>
    <x v="3"/>
    <n v="2"/>
    <s v="Calle de la Pueblanueva"/>
    <s v="4"/>
    <n v="1174"/>
    <n v="290000"/>
    <n v="2710"/>
    <x v="0"/>
    <x v="1"/>
    <x v="2"/>
    <m/>
    <n v="4.8579310344827584E-2"/>
  </r>
  <r>
    <n v="2074"/>
    <n v="19668"/>
    <x v="40"/>
    <x v="40"/>
    <n v="110"/>
    <n v="90"/>
    <x v="3"/>
    <n v="1"/>
    <s v="Calle de Marcelo Usera"/>
    <s v="1"/>
    <n v="1174"/>
    <n v="290000"/>
    <n v="2636"/>
    <x v="0"/>
    <x v="1"/>
    <x v="0"/>
    <m/>
    <n v="4.8579310344827584E-2"/>
  </r>
  <r>
    <n v="2120"/>
    <n v="19622"/>
    <x v="15"/>
    <x v="15"/>
    <n v="84"/>
    <n v="70"/>
    <x v="0"/>
    <n v="2"/>
    <s v="Avenida de Córdoba"/>
    <s v="2"/>
    <n v="1174"/>
    <n v="290000"/>
    <n v="3452"/>
    <x v="0"/>
    <x v="1"/>
    <x v="0"/>
    <m/>
    <n v="4.8579310344827584E-2"/>
  </r>
  <r>
    <n v="2648"/>
    <n v="19094"/>
    <x v="74"/>
    <x v="74"/>
    <n v="49"/>
    <n v="40"/>
    <x v="1"/>
    <n v="1"/>
    <s v="LERIDA"/>
    <s v="2"/>
    <n v="1174"/>
    <n v="290000"/>
    <n v="5918"/>
    <x v="0"/>
    <x v="1"/>
    <x v="0"/>
    <m/>
    <n v="4.8579310344827584E-2"/>
  </r>
  <r>
    <n v="3660"/>
    <n v="18082"/>
    <x v="74"/>
    <x v="74"/>
    <n v="75"/>
    <n v="63"/>
    <x v="3"/>
    <n v="1"/>
    <s v="Calle Tiziano"/>
    <s v="3"/>
    <n v="1174"/>
    <n v="290000"/>
    <n v="3867"/>
    <x v="0"/>
    <x v="1"/>
    <x v="0"/>
    <b v="1"/>
    <n v="4.8579310344827584E-2"/>
  </r>
  <r>
    <n v="3897"/>
    <n v="17845"/>
    <x v="82"/>
    <x v="82"/>
    <n v="74"/>
    <n v="66"/>
    <x v="3"/>
    <n v="1"/>
    <s v="Calle de Narciso Serra"/>
    <s v="4"/>
    <n v="1174"/>
    <n v="290000"/>
    <n v="3919"/>
    <x v="0"/>
    <x v="1"/>
    <x v="1"/>
    <b v="1"/>
    <n v="4.8579310344827584E-2"/>
  </r>
  <r>
    <n v="4060"/>
    <n v="17682"/>
    <x v="82"/>
    <x v="82"/>
    <n v="74"/>
    <n v="66"/>
    <x v="3"/>
    <n v="1"/>
    <s v="Narciso Serra"/>
    <s v="4"/>
    <n v="1174"/>
    <n v="290000"/>
    <n v="3919"/>
    <x v="0"/>
    <x v="1"/>
    <x v="1"/>
    <b v="1"/>
    <n v="4.8579310344827584E-2"/>
  </r>
  <r>
    <n v="4169"/>
    <n v="17573"/>
    <x v="88"/>
    <x v="88"/>
    <n v="60"/>
    <n v="54"/>
    <x v="1"/>
    <n v="1"/>
    <s v="Calle del Doctor Esquerdo"/>
    <s v="1"/>
    <n v="1174"/>
    <n v="290000"/>
    <n v="4833"/>
    <x v="0"/>
    <x v="1"/>
    <x v="1"/>
    <m/>
    <n v="4.8579310344827584E-2"/>
  </r>
  <r>
    <n v="4263"/>
    <n v="17479"/>
    <x v="88"/>
    <x v="88"/>
    <n v="135"/>
    <n v="130"/>
    <x v="3"/>
    <n v="2"/>
    <s v="Avenida de la Ciudad de Barcelona"/>
    <s v="1"/>
    <n v="1174"/>
    <n v="290000"/>
    <n v="2148"/>
    <x v="1"/>
    <x v="1"/>
    <x v="0"/>
    <m/>
    <n v="4.8579310344827584E-2"/>
  </r>
  <r>
    <n v="4313"/>
    <n v="17429"/>
    <x v="128"/>
    <x v="128"/>
    <n v="40"/>
    <n v="36"/>
    <x v="1"/>
    <n v="1"/>
    <s v="Calle del Alcalde Sáinz de Baranda"/>
    <s v="4"/>
    <n v="1174"/>
    <n v="290000"/>
    <n v="7250"/>
    <x v="0"/>
    <x v="1"/>
    <x v="0"/>
    <m/>
    <n v="4.8579310344827584E-2"/>
  </r>
  <r>
    <n v="5156"/>
    <n v="16586"/>
    <x v="6"/>
    <x v="6"/>
    <n v="90"/>
    <n v="75"/>
    <x v="0"/>
    <n v="2"/>
    <s v="Avenida de Peña Prieta"/>
    <s v="2"/>
    <n v="1174"/>
    <n v="290000"/>
    <n v="3222"/>
    <x v="0"/>
    <x v="1"/>
    <x v="0"/>
    <m/>
    <n v="4.8579310344827584E-2"/>
  </r>
  <r>
    <n v="5193"/>
    <n v="16549"/>
    <x v="21"/>
    <x v="21"/>
    <n v="115"/>
    <n v="95"/>
    <x v="3"/>
    <n v="2"/>
    <s v="Avenida Pablo Neruda"/>
    <s v="1"/>
    <n v="1174"/>
    <n v="290000"/>
    <n v="2522"/>
    <x v="0"/>
    <x v="1"/>
    <x v="0"/>
    <m/>
    <n v="4.8579310344827584E-2"/>
  </r>
  <r>
    <n v="5201"/>
    <n v="16541"/>
    <x v="33"/>
    <x v="33"/>
    <n v="74"/>
    <n v="70"/>
    <x v="3"/>
    <n v="1"/>
    <s v="Calle de Benjamín Palencia"/>
    <s v="8"/>
    <n v="1174"/>
    <n v="290000"/>
    <n v="3919"/>
    <x v="0"/>
    <x v="1"/>
    <x v="0"/>
    <m/>
    <n v="4.8579310344827584E-2"/>
  </r>
  <r>
    <n v="6297"/>
    <n v="15445"/>
    <x v="29"/>
    <x v="29"/>
    <n v="90"/>
    <n v="80"/>
    <x v="3"/>
    <n v="1"/>
    <s v=""/>
    <s v="3"/>
    <n v="1174"/>
    <n v="290000"/>
    <n v="3222"/>
    <x v="0"/>
    <x v="1"/>
    <x v="0"/>
    <m/>
    <n v="4.8579310344827584E-2"/>
  </r>
  <r>
    <n v="6423"/>
    <n v="15319"/>
    <x v="45"/>
    <x v="45"/>
    <n v="120"/>
    <n v="96"/>
    <x v="4"/>
    <n v="2"/>
    <s v="Calle de Seseña"/>
    <s v="8"/>
    <n v="1174"/>
    <n v="290000"/>
    <n v="2417"/>
    <x v="0"/>
    <x v="1"/>
    <x v="0"/>
    <m/>
    <n v="4.8579310344827584E-2"/>
  </r>
  <r>
    <n v="6893"/>
    <n v="14849"/>
    <x v="78"/>
    <x v="78"/>
    <n v="86"/>
    <n v="77"/>
    <x v="0"/>
    <n v="1"/>
    <s v="Calle de Francos Rodríguez"/>
    <s v="1"/>
    <n v="1174"/>
    <n v="290000"/>
    <n v="3372"/>
    <x v="0"/>
    <x v="1"/>
    <x v="0"/>
    <m/>
    <n v="4.8579310344827584E-2"/>
  </r>
  <r>
    <n v="8397"/>
    <n v="13345"/>
    <x v="58"/>
    <x v="58"/>
    <n v="96"/>
    <n v="92"/>
    <x v="4"/>
    <n v="1"/>
    <s v="Calle de Ribadavia"/>
    <s v="4"/>
    <n v="1174"/>
    <n v="290000"/>
    <n v="3021"/>
    <x v="0"/>
    <x v="1"/>
    <x v="0"/>
    <b v="1"/>
    <n v="4.8579310344827584E-2"/>
  </r>
  <r>
    <n v="8741"/>
    <n v="13001"/>
    <x v="120"/>
    <x v="120"/>
    <n v="73"/>
    <n v="65"/>
    <x v="3"/>
    <n v="1"/>
    <s v="Avenida de Monforte de Lemos"/>
    <s v="4"/>
    <n v="1174"/>
    <n v="290000"/>
    <n v="3973"/>
    <x v="0"/>
    <x v="1"/>
    <x v="0"/>
    <m/>
    <n v="4.8579310344827584E-2"/>
  </r>
  <r>
    <n v="9666"/>
    <n v="12076"/>
    <x v="47"/>
    <x v="47"/>
    <n v="101"/>
    <n v="91"/>
    <x v="3"/>
    <n v="2"/>
    <s v="Calle Uría"/>
    <s v="2"/>
    <n v="1174"/>
    <n v="290000"/>
    <n v="2871"/>
    <x v="0"/>
    <x v="1"/>
    <x v="0"/>
    <m/>
    <n v="4.8579310344827584E-2"/>
  </r>
  <r>
    <n v="10675"/>
    <n v="11067"/>
    <x v="47"/>
    <x v="47"/>
    <n v="111"/>
    <n v="76"/>
    <x v="3"/>
    <n v="2"/>
    <s v="Calle Aldaya"/>
    <s v="6"/>
    <n v="1174"/>
    <n v="290000"/>
    <n v="2613"/>
    <x v="0"/>
    <x v="1"/>
    <x v="0"/>
    <m/>
    <n v="4.8579310344827584E-2"/>
  </r>
  <r>
    <n v="10784"/>
    <n v="10958"/>
    <x v="84"/>
    <x v="84"/>
    <n v="102"/>
    <n v="100"/>
    <x v="4"/>
    <n v="2"/>
    <s v=""/>
    <s v="4"/>
    <n v="1174"/>
    <n v="290000"/>
    <n v="2843"/>
    <x v="1"/>
    <x v="1"/>
    <x v="0"/>
    <b v="1"/>
    <n v="4.8579310344827584E-2"/>
  </r>
  <r>
    <n v="10846"/>
    <n v="10896"/>
    <x v="66"/>
    <x v="66"/>
    <n v="115"/>
    <n v="93"/>
    <x v="3"/>
    <n v="1"/>
    <s v="Calle de Andorra"/>
    <s v="4"/>
    <n v="1174"/>
    <n v="290000"/>
    <n v="2522"/>
    <x v="1"/>
    <x v="1"/>
    <x v="2"/>
    <b v="1"/>
    <n v="4.8579310344827584E-2"/>
  </r>
  <r>
    <n v="12723"/>
    <n v="9019"/>
    <x v="60"/>
    <x v="60"/>
    <n v="92"/>
    <n v="85"/>
    <x v="0"/>
    <n v="2"/>
    <s v="Calle Alcalá"/>
    <s v="4"/>
    <n v="1174"/>
    <n v="290000"/>
    <n v="3152"/>
    <x v="0"/>
    <x v="1"/>
    <x v="1"/>
    <b v="1"/>
    <n v="4.8579310344827584E-2"/>
  </r>
  <r>
    <n v="12770"/>
    <n v="8972"/>
    <x v="34"/>
    <x v="34"/>
    <n v="99"/>
    <n v="83"/>
    <x v="3"/>
    <n v="2"/>
    <s v="Avenida de la Institución Libre de Enseñanza"/>
    <s v="3"/>
    <n v="1174"/>
    <n v="290000"/>
    <n v="2929"/>
    <x v="0"/>
    <x v="1"/>
    <x v="0"/>
    <b v="1"/>
    <n v="4.8579310344827584E-2"/>
  </r>
  <r>
    <n v="12830"/>
    <n v="8912"/>
    <x v="60"/>
    <x v="60"/>
    <n v="92"/>
    <n v="85"/>
    <x v="0"/>
    <n v="2"/>
    <s v="Calle de Alcalá"/>
    <s v="4"/>
    <n v="1174"/>
    <n v="290000"/>
    <n v="3152"/>
    <x v="0"/>
    <x v="1"/>
    <x v="0"/>
    <b v="1"/>
    <n v="4.8579310344827584E-2"/>
  </r>
  <r>
    <n v="13227"/>
    <n v="8515"/>
    <x v="119"/>
    <x v="119"/>
    <n v="70"/>
    <n v="68"/>
    <x v="0"/>
    <n v="1"/>
    <s v="Calle lopez de hoyos"/>
    <s v="3"/>
    <n v="1174"/>
    <n v="290000"/>
    <n v="4143"/>
    <x v="0"/>
    <x v="1"/>
    <x v="0"/>
    <m/>
    <n v="4.8579310344827584E-2"/>
  </r>
  <r>
    <n v="13608"/>
    <n v="8134"/>
    <x v="94"/>
    <x v="94"/>
    <n v="105"/>
    <n v="98"/>
    <x v="3"/>
    <n v="2"/>
    <s v="Calle de la Virgen de África"/>
    <s v="1"/>
    <n v="1174"/>
    <n v="290000"/>
    <n v="2762"/>
    <x v="0"/>
    <x v="1"/>
    <x v="0"/>
    <m/>
    <n v="4.8579310344827584E-2"/>
  </r>
  <r>
    <n v="15816"/>
    <n v="5926"/>
    <x v="32"/>
    <x v="32"/>
    <n v="100"/>
    <n v="83"/>
    <x v="3"/>
    <n v="2"/>
    <s v="Calle Antonio Romero"/>
    <s v="4"/>
    <n v="1174"/>
    <n v="290000"/>
    <n v="2900"/>
    <x v="0"/>
    <x v="1"/>
    <x v="0"/>
    <m/>
    <n v="4.8579310344827584E-2"/>
  </r>
  <r>
    <n v="15950"/>
    <n v="5792"/>
    <x v="32"/>
    <x v="32"/>
    <n v="100"/>
    <n v="83"/>
    <x v="3"/>
    <n v="2"/>
    <s v="Calle Antonio Romero"/>
    <s v="4"/>
    <n v="1174"/>
    <n v="290000"/>
    <n v="2900"/>
    <x v="0"/>
    <x v="1"/>
    <x v="0"/>
    <m/>
    <n v="4.8579310344827584E-2"/>
  </r>
  <r>
    <n v="16201"/>
    <n v="5541"/>
    <x v="32"/>
    <x v="32"/>
    <n v="100"/>
    <n v="85"/>
    <x v="3"/>
    <n v="2"/>
    <s v="Calle Antonio Romero"/>
    <s v="4"/>
    <n v="1174"/>
    <n v="290000"/>
    <n v="2900"/>
    <x v="0"/>
    <x v="1"/>
    <x v="0"/>
    <m/>
    <n v="4.8579310344827584E-2"/>
  </r>
  <r>
    <n v="17589"/>
    <n v="4153"/>
    <x v="38"/>
    <x v="38"/>
    <n v="71"/>
    <n v="65"/>
    <x v="1"/>
    <n v="1"/>
    <s v="Calle de Lavapiés"/>
    <s v="4"/>
    <n v="1174"/>
    <n v="290000"/>
    <n v="4085"/>
    <x v="0"/>
    <x v="0"/>
    <x v="0"/>
    <m/>
    <n v="4.8579310344827584E-2"/>
  </r>
  <r>
    <n v="18164"/>
    <n v="3578"/>
    <x v="91"/>
    <x v="91"/>
    <n v="53"/>
    <n v="46"/>
    <x v="1"/>
    <n v="1"/>
    <s v="MADRID"/>
    <s v="1"/>
    <n v="1174"/>
    <n v="290000"/>
    <n v="5472"/>
    <x v="0"/>
    <x v="0"/>
    <x v="0"/>
    <m/>
    <n v="4.8579310344827584E-2"/>
  </r>
  <r>
    <n v="18242"/>
    <n v="3500"/>
    <x v="124"/>
    <x v="124"/>
    <n v="78"/>
    <n v="57"/>
    <x v="1"/>
    <n v="1"/>
    <s v="Calle de Santa Polonia"/>
    <s v="2"/>
    <n v="1174"/>
    <n v="290000"/>
    <n v="3718"/>
    <x v="0"/>
    <x v="0"/>
    <x v="0"/>
    <m/>
    <n v="4.8579310344827584E-2"/>
  </r>
  <r>
    <n v="19169"/>
    <n v="2573"/>
    <x v="104"/>
    <x v="104"/>
    <n v="52"/>
    <n v="45"/>
    <x v="0"/>
    <n v="1"/>
    <s v=""/>
    <s v="1"/>
    <n v="1174"/>
    <n v="290000"/>
    <n v="5577"/>
    <x v="1"/>
    <x v="1"/>
    <x v="1"/>
    <b v="1"/>
    <n v="4.8579310344827584E-2"/>
  </r>
  <r>
    <n v="19294"/>
    <n v="2448"/>
    <x v="106"/>
    <x v="106"/>
    <n v="100"/>
    <n v="90"/>
    <x v="0"/>
    <n v="2"/>
    <s v="Calle Nuestra Señora de Guadalupe"/>
    <s v="Bajo"/>
    <n v="1174"/>
    <n v="290000"/>
    <n v="2900"/>
    <x v="0"/>
    <x v="0"/>
    <x v="0"/>
    <m/>
    <n v="4.8579310344827584E-2"/>
  </r>
  <r>
    <n v="20189"/>
    <n v="1553"/>
    <x v="68"/>
    <x v="68"/>
    <n v="80"/>
    <n v="65"/>
    <x v="0"/>
    <n v="1"/>
    <s v="Naves"/>
    <s v="Bajo"/>
    <n v="1174"/>
    <n v="290000"/>
    <n v="3625"/>
    <x v="0"/>
    <x v="1"/>
    <x v="0"/>
    <b v="1"/>
    <n v="4.8579310344827584E-2"/>
  </r>
  <r>
    <n v="20236"/>
    <n v="1506"/>
    <x v="72"/>
    <x v="72"/>
    <n v="80"/>
    <n v="70"/>
    <x v="0"/>
    <n v="1"/>
    <s v="Calle de Sebastián Elcano"/>
    <s v="Bajo"/>
    <n v="1174"/>
    <n v="290000"/>
    <n v="3625"/>
    <x v="0"/>
    <x v="1"/>
    <x v="0"/>
    <m/>
    <n v="4.8579310344827584E-2"/>
  </r>
  <r>
    <n v="20370"/>
    <n v="1372"/>
    <x v="31"/>
    <x v="31"/>
    <n v="87"/>
    <n v="82"/>
    <x v="3"/>
    <n v="2"/>
    <s v="Calle de Juana Doña"/>
    <s v="6"/>
    <n v="1174"/>
    <n v="290000"/>
    <n v="3333"/>
    <x v="0"/>
    <x v="1"/>
    <x v="1"/>
    <m/>
    <n v="4.8579310344827584E-2"/>
  </r>
  <r>
    <n v="20655"/>
    <n v="1087"/>
    <x v="11"/>
    <x v="11"/>
    <n v="70"/>
    <n v="67"/>
    <x v="0"/>
    <n v="1"/>
    <s v=""/>
    <s v="Bajo"/>
    <n v="1174"/>
    <n v="290000"/>
    <n v="4143"/>
    <x v="0"/>
    <x v="0"/>
    <x v="0"/>
    <m/>
    <n v="4.8579310344827584E-2"/>
  </r>
  <r>
    <n v="1554"/>
    <n v="20188"/>
    <x v="42"/>
    <x v="42"/>
    <n v="80"/>
    <n v="75"/>
    <x v="0"/>
    <n v="2"/>
    <s v="Calle Peña Cervera"/>
    <s v="3"/>
    <n v="1177"/>
    <n v="291000"/>
    <n v="3638"/>
    <x v="0"/>
    <x v="1"/>
    <x v="0"/>
    <m/>
    <n v="4.8536082474226805E-2"/>
  </r>
  <r>
    <n v="21321"/>
    <n v="421"/>
    <x v="15"/>
    <x v="15"/>
    <n v="76"/>
    <n v="70"/>
    <x v="3"/>
    <n v="1"/>
    <s v="Calle de Antonio López"/>
    <s v="1"/>
    <n v="1177"/>
    <n v="291000"/>
    <n v="3829"/>
    <x v="0"/>
    <x v="1"/>
    <x v="0"/>
    <m/>
    <n v="4.8536082474226805E-2"/>
  </r>
  <r>
    <n v="8471"/>
    <n v="13271"/>
    <x v="65"/>
    <x v="65"/>
    <n v="94"/>
    <n v="74"/>
    <x v="3"/>
    <n v="2"/>
    <s v="Calle Virgen de Aranzazu"/>
    <s v="8"/>
    <n v="1180"/>
    <n v="292000"/>
    <n v="3106"/>
    <x v="0"/>
    <x v="1"/>
    <x v="0"/>
    <b v="1"/>
    <n v="4.8493150684931506E-2"/>
  </r>
  <r>
    <n v="17690"/>
    <n v="4052"/>
    <x v="91"/>
    <x v="91"/>
    <n v="50"/>
    <n v="46"/>
    <x v="1"/>
    <n v="1"/>
    <s v="Calle de Isabel la Católica"/>
    <s v="2"/>
    <n v="1180"/>
    <n v="292000"/>
    <n v="5840"/>
    <x v="0"/>
    <x v="1"/>
    <x v="0"/>
    <m/>
    <n v="4.8493150684931506E-2"/>
  </r>
  <r>
    <n v="10172"/>
    <n v="11570"/>
    <x v="97"/>
    <x v="97"/>
    <n v="55"/>
    <n v="48"/>
    <x v="1"/>
    <n v="1"/>
    <s v="Calle dulce chacon"/>
    <s v="1"/>
    <n v="1182"/>
    <n v="293000"/>
    <n v="5327"/>
    <x v="0"/>
    <x v="1"/>
    <x v="0"/>
    <m/>
    <n v="4.8409556313993171E-2"/>
  </r>
  <r>
    <n v="21219"/>
    <n v="523"/>
    <x v="18"/>
    <x v="18"/>
    <n v="130"/>
    <n v="129"/>
    <x v="4"/>
    <n v="2"/>
    <s v="puebla de sanabria"/>
    <s v=""/>
    <n v="1182"/>
    <n v="293000"/>
    <n v="2254"/>
    <x v="0"/>
    <x v="2"/>
    <x v="2"/>
    <m/>
    <n v="4.8409556313993171E-2"/>
  </r>
  <r>
    <n v="21465"/>
    <n v="277"/>
    <x v="29"/>
    <x v="29"/>
    <n v="144"/>
    <n v="86"/>
    <x v="3"/>
    <n v="2"/>
    <s v=""/>
    <s v="2"/>
    <n v="1182"/>
    <n v="293000"/>
    <n v="2035"/>
    <x v="0"/>
    <x v="1"/>
    <x v="0"/>
    <m/>
    <n v="4.8409556313993171E-2"/>
  </r>
  <r>
    <n v="846"/>
    <n v="20896"/>
    <x v="99"/>
    <x v="99"/>
    <n v="116"/>
    <n v="92"/>
    <x v="3"/>
    <n v="2"/>
    <s v="Calle Teodoro Anasagasti y Algán "/>
    <s v="4"/>
    <n v="1183"/>
    <n v="293500"/>
    <n v="2530"/>
    <x v="0"/>
    <x v="1"/>
    <x v="0"/>
    <m/>
    <n v="4.8367972742759793E-2"/>
  </r>
  <r>
    <n v="1644"/>
    <n v="20098"/>
    <x v="23"/>
    <x v="23"/>
    <n v="85"/>
    <n v="75"/>
    <x v="3"/>
    <n v="2"/>
    <s v="Avenida del Ensanche de Vallecas"/>
    <s v="1"/>
    <n v="1185"/>
    <n v="294000"/>
    <n v="3459"/>
    <x v="0"/>
    <x v="1"/>
    <x v="0"/>
    <m/>
    <n v="4.8367346938775507E-2"/>
  </r>
  <r>
    <n v="20261"/>
    <n v="1481"/>
    <x v="11"/>
    <x v="11"/>
    <n v="92"/>
    <n v="79"/>
    <x v="3"/>
    <n v="1"/>
    <s v=""/>
    <s v="Entreplanta exterior"/>
    <n v="1185"/>
    <n v="294000"/>
    <n v="3196"/>
    <x v="1"/>
    <x v="1"/>
    <x v="0"/>
    <m/>
    <n v="4.8367346938775507E-2"/>
  </r>
  <r>
    <n v="12977"/>
    <n v="8765"/>
    <x v="64"/>
    <x v="64"/>
    <n v="85"/>
    <n v="72"/>
    <x v="0"/>
    <n v="2"/>
    <s v="Calle santa irene "/>
    <s v="1"/>
    <n v="1185"/>
    <n v="294260"/>
    <n v="3462"/>
    <x v="0"/>
    <x v="1"/>
    <x v="0"/>
    <m/>
    <n v="4.8324610888330045E-2"/>
  </r>
  <r>
    <n v="230"/>
    <n v="21512"/>
    <x v="18"/>
    <x v="18"/>
    <n v="120"/>
    <n v="85"/>
    <x v="3"/>
    <n v="2"/>
    <s v="Calle Antimonio"/>
    <s v="2"/>
    <n v="1187"/>
    <n v="295000"/>
    <n v="2458"/>
    <x v="0"/>
    <x v="0"/>
    <x v="0"/>
    <m/>
    <n v="4.8284745762711863E-2"/>
  </r>
  <r>
    <n v="522"/>
    <n v="21220"/>
    <x v="26"/>
    <x v="26"/>
    <n v="116"/>
    <n v="82"/>
    <x v="3"/>
    <n v="2"/>
    <s v="Calle Grazia Deledda"/>
    <s v="5"/>
    <n v="1187"/>
    <n v="295000"/>
    <n v="2543"/>
    <x v="0"/>
    <x v="1"/>
    <x v="0"/>
    <b v="1"/>
    <n v="4.8284745762711863E-2"/>
  </r>
  <r>
    <n v="756"/>
    <n v="20986"/>
    <x v="13"/>
    <x v="13"/>
    <n v="134"/>
    <n v="112"/>
    <x v="4"/>
    <n v="2"/>
    <s v=""/>
    <s v="Bajo"/>
    <n v="1187"/>
    <n v="295000"/>
    <n v="2201"/>
    <x v="0"/>
    <x v="1"/>
    <x v="0"/>
    <b v="1"/>
    <n v="4.8284745762711863E-2"/>
  </r>
  <r>
    <n v="1305"/>
    <n v="20437"/>
    <x v="23"/>
    <x v="23"/>
    <n v="99"/>
    <n v="89"/>
    <x v="0"/>
    <n v="2"/>
    <s v="Alameda del Valle"/>
    <s v="2"/>
    <n v="1187"/>
    <n v="295000"/>
    <n v="2980"/>
    <x v="0"/>
    <x v="1"/>
    <x v="0"/>
    <m/>
    <n v="4.8284745762711863E-2"/>
  </r>
  <r>
    <n v="1933"/>
    <n v="19809"/>
    <x v="73"/>
    <x v="73"/>
    <n v="127"/>
    <n v="89"/>
    <x v="3"/>
    <n v="2"/>
    <s v="Avenida de Andalucía"/>
    <s v="4"/>
    <n v="1187"/>
    <n v="295000"/>
    <n v="2323"/>
    <x v="0"/>
    <x v="1"/>
    <x v="0"/>
    <m/>
    <n v="4.8284745762711863E-2"/>
  </r>
  <r>
    <n v="1950"/>
    <n v="19792"/>
    <x v="15"/>
    <x v="15"/>
    <n v="79"/>
    <n v="60"/>
    <x v="0"/>
    <n v="2"/>
    <s v="Calle de Antonio López, Madrid"/>
    <s v="2"/>
    <n v="1187"/>
    <n v="295000"/>
    <n v="3734"/>
    <x v="0"/>
    <x v="1"/>
    <x v="0"/>
    <b v="1"/>
    <n v="4.8284745762711863E-2"/>
  </r>
  <r>
    <n v="2662"/>
    <n v="19080"/>
    <x v="24"/>
    <x v="24"/>
    <n v="61"/>
    <n v="60"/>
    <x v="0"/>
    <n v="1"/>
    <s v="Calle Gabriel Portadales"/>
    <s v="3"/>
    <n v="1187"/>
    <n v="295000"/>
    <n v="4836"/>
    <x v="0"/>
    <x v="0"/>
    <x v="0"/>
    <m/>
    <n v="4.8284745762711863E-2"/>
  </r>
  <r>
    <n v="2910"/>
    <n v="18832"/>
    <x v="5"/>
    <x v="5"/>
    <n v="64"/>
    <n v="54"/>
    <x v="0"/>
    <n v="1"/>
    <s v="Avenida FEDERICO RUBIO Y GALI"/>
    <s v="Bajo"/>
    <n v="1187"/>
    <n v="295000"/>
    <n v="4609"/>
    <x v="0"/>
    <x v="0"/>
    <x v="0"/>
    <b v="1"/>
    <n v="4.8284745762711863E-2"/>
  </r>
  <r>
    <n v="3013"/>
    <n v="18729"/>
    <x v="24"/>
    <x v="24"/>
    <n v="87"/>
    <n v="69"/>
    <x v="1"/>
    <n v="2"/>
    <s v="Calle DE LOS VOLUNTARIOS CATALANES"/>
    <s v="3"/>
    <n v="1187"/>
    <n v="295000"/>
    <n v="3391"/>
    <x v="0"/>
    <x v="1"/>
    <x v="0"/>
    <m/>
    <n v="4.8284745762711863E-2"/>
  </r>
  <r>
    <n v="3014"/>
    <n v="18728"/>
    <x v="24"/>
    <x v="24"/>
    <n v="87"/>
    <n v="69"/>
    <x v="0"/>
    <n v="2"/>
    <s v="Calle de los Voluntarios Catalanes"/>
    <s v="3"/>
    <n v="1187"/>
    <n v="295000"/>
    <n v="3391"/>
    <x v="0"/>
    <x v="1"/>
    <x v="0"/>
    <m/>
    <n v="4.8284745762711863E-2"/>
  </r>
  <r>
    <n v="3072"/>
    <n v="18670"/>
    <x v="30"/>
    <x v="30"/>
    <n v="90"/>
    <n v="80"/>
    <x v="0"/>
    <n v="2"/>
    <s v=""/>
    <s v="1"/>
    <n v="1187"/>
    <n v="295000"/>
    <n v="3278"/>
    <x v="0"/>
    <x v="1"/>
    <x v="0"/>
    <b v="1"/>
    <n v="4.8284745762711863E-2"/>
  </r>
  <r>
    <n v="3186"/>
    <n v="18556"/>
    <x v="30"/>
    <x v="30"/>
    <n v="83"/>
    <n v="74"/>
    <x v="3"/>
    <n v="1"/>
    <s v=""/>
    <s v="1"/>
    <n v="1187"/>
    <n v="295000"/>
    <n v="3554"/>
    <x v="0"/>
    <x v="1"/>
    <x v="0"/>
    <m/>
    <n v="4.8284745762711863E-2"/>
  </r>
  <r>
    <n v="3312"/>
    <n v="18430"/>
    <x v="5"/>
    <x v="5"/>
    <n v="97"/>
    <n v="83"/>
    <x v="3"/>
    <n v="1"/>
    <s v="Calle Navarra"/>
    <s v="2"/>
    <n v="1187"/>
    <n v="295000"/>
    <n v="3041"/>
    <x v="0"/>
    <x v="0"/>
    <x v="0"/>
    <m/>
    <n v="4.8284745762711863E-2"/>
  </r>
  <r>
    <n v="3697"/>
    <n v="18045"/>
    <x v="74"/>
    <x v="74"/>
    <n v="87"/>
    <n v="80"/>
    <x v="3"/>
    <n v="2"/>
    <s v="Calle de Bravo Murillo"/>
    <s v="2"/>
    <n v="1187"/>
    <n v="295000"/>
    <n v="3391"/>
    <x v="1"/>
    <x v="1"/>
    <x v="0"/>
    <m/>
    <n v="4.8284745762711863E-2"/>
  </r>
  <r>
    <n v="3713"/>
    <n v="18029"/>
    <x v="69"/>
    <x v="69"/>
    <n v="90"/>
    <n v="71"/>
    <x v="0"/>
    <n v="2"/>
    <s v=""/>
    <s v="Bajo"/>
    <n v="1187"/>
    <n v="295000"/>
    <n v="3278"/>
    <x v="0"/>
    <x v="1"/>
    <x v="0"/>
    <m/>
    <n v="4.8284745762711863E-2"/>
  </r>
  <r>
    <n v="4599"/>
    <n v="17143"/>
    <x v="82"/>
    <x v="82"/>
    <n v="100"/>
    <n v="80"/>
    <x v="3"/>
    <n v="2"/>
    <s v="Calle de Granada"/>
    <s v=""/>
    <n v="1187"/>
    <n v="295000"/>
    <n v="2950"/>
    <x v="0"/>
    <x v="1"/>
    <x v="0"/>
    <m/>
    <n v="4.8284745762711863E-2"/>
  </r>
  <r>
    <n v="6005"/>
    <n v="15737"/>
    <x v="46"/>
    <x v="46"/>
    <n v="77"/>
    <n v="65"/>
    <x v="0"/>
    <n v="1"/>
    <s v="Calle de Caramuel"/>
    <s v="3"/>
    <n v="1187"/>
    <n v="295000"/>
    <n v="3831"/>
    <x v="0"/>
    <x v="1"/>
    <x v="0"/>
    <m/>
    <n v="4.8284745762711863E-2"/>
  </r>
  <r>
    <n v="6625"/>
    <n v="15117"/>
    <x v="29"/>
    <x v="29"/>
    <n v="145"/>
    <n v="98"/>
    <x v="4"/>
    <n v="2"/>
    <s v=""/>
    <s v="6"/>
    <n v="1187"/>
    <n v="295000"/>
    <n v="2034"/>
    <x v="0"/>
    <x v="1"/>
    <x v="0"/>
    <b v="1"/>
    <n v="4.8284745762711863E-2"/>
  </r>
  <r>
    <n v="7902"/>
    <n v="13840"/>
    <x v="100"/>
    <x v="100"/>
    <n v="80"/>
    <n v="75"/>
    <x v="3"/>
    <n v="1"/>
    <s v="Plaza de Almuñecar"/>
    <s v="5"/>
    <n v="1187"/>
    <n v="295000"/>
    <n v="3688"/>
    <x v="0"/>
    <x v="1"/>
    <x v="0"/>
    <m/>
    <n v="4.8284745762711863E-2"/>
  </r>
  <r>
    <n v="9046"/>
    <n v="12696"/>
    <x v="58"/>
    <x v="58"/>
    <n v="75"/>
    <n v="66"/>
    <x v="1"/>
    <n v="1"/>
    <s v="Avenida el Ferrol"/>
    <s v="1"/>
    <n v="1187"/>
    <n v="295000"/>
    <n v="3933"/>
    <x v="0"/>
    <x v="1"/>
    <x v="0"/>
    <m/>
    <n v="4.8284745762711863E-2"/>
  </r>
  <r>
    <n v="9595"/>
    <n v="12147"/>
    <x v="47"/>
    <x v="47"/>
    <n v="95"/>
    <n v="83"/>
    <x v="3"/>
    <n v="2"/>
    <s v="Calle Nevado del Ruiz"/>
    <s v="4"/>
    <n v="1187"/>
    <n v="295000"/>
    <n v="3105"/>
    <x v="1"/>
    <x v="1"/>
    <x v="0"/>
    <b v="1"/>
    <n v="4.8284745762711863E-2"/>
  </r>
  <r>
    <n v="10148"/>
    <n v="11594"/>
    <x v="66"/>
    <x v="66"/>
    <n v="92"/>
    <n v="75"/>
    <x v="3"/>
    <n v="1"/>
    <s v="Calle de Mota del Cuervo"/>
    <s v="4"/>
    <n v="1187"/>
    <n v="295000"/>
    <n v="3207"/>
    <x v="0"/>
    <x v="1"/>
    <x v="0"/>
    <b v="1"/>
    <n v="4.8284745762711863E-2"/>
  </r>
  <r>
    <n v="10184"/>
    <n v="11558"/>
    <x v="76"/>
    <x v="76"/>
    <n v="85"/>
    <n v="84"/>
    <x v="3"/>
    <n v="1"/>
    <s v=""/>
    <s v="9"/>
    <n v="1187"/>
    <n v="295000"/>
    <n v="3471"/>
    <x v="0"/>
    <x v="1"/>
    <x v="0"/>
    <m/>
    <n v="4.8284745762711863E-2"/>
  </r>
  <r>
    <n v="11142"/>
    <n v="10600"/>
    <x v="96"/>
    <x v="96"/>
    <n v="60"/>
    <n v="50"/>
    <x v="3"/>
    <n v="1"/>
    <s v=""/>
    <s v="6"/>
    <n v="1187"/>
    <n v="295000"/>
    <n v="4917"/>
    <x v="1"/>
    <x v="0"/>
    <x v="0"/>
    <m/>
    <n v="4.8284745762711863E-2"/>
  </r>
  <r>
    <n v="11902"/>
    <n v="9840"/>
    <x v="79"/>
    <x v="79"/>
    <n v="102"/>
    <n v="84"/>
    <x v="0"/>
    <n v="2"/>
    <s v="Calle castillo"/>
    <s v="Bajo"/>
    <n v="1187"/>
    <n v="295000"/>
    <n v="2892"/>
    <x v="1"/>
    <x v="0"/>
    <x v="0"/>
    <b v="1"/>
    <n v="4.8284745762711863E-2"/>
  </r>
  <r>
    <n v="12194"/>
    <n v="9548"/>
    <x v="79"/>
    <x v="79"/>
    <n v="63"/>
    <n v="57"/>
    <x v="1"/>
    <n v="1"/>
    <s v="Calle Eloy Gonzalo"/>
    <s v="1"/>
    <n v="1187"/>
    <n v="295000"/>
    <n v="4683"/>
    <x v="0"/>
    <x v="1"/>
    <x v="1"/>
    <m/>
    <n v="4.8284745762711863E-2"/>
  </r>
  <r>
    <n v="12819"/>
    <n v="8923"/>
    <x v="107"/>
    <x v="107"/>
    <n v="50"/>
    <n v="47"/>
    <x v="1"/>
    <n v="1"/>
    <s v="Calle AGASTIA"/>
    <s v="1"/>
    <n v="1187"/>
    <n v="295000"/>
    <n v="5900"/>
    <x v="0"/>
    <x v="1"/>
    <x v="0"/>
    <m/>
    <n v="4.8284745762711863E-2"/>
  </r>
  <r>
    <n v="12954"/>
    <n v="8788"/>
    <x v="71"/>
    <x v="71"/>
    <n v="80"/>
    <n v="72"/>
    <x v="4"/>
    <n v="1"/>
    <s v="Calle José del Hierro"/>
    <s v="5"/>
    <n v="1187"/>
    <n v="295000"/>
    <n v="3688"/>
    <x v="0"/>
    <x v="1"/>
    <x v="0"/>
    <b v="1"/>
    <n v="4.8284745762711863E-2"/>
  </r>
  <r>
    <n v="12974"/>
    <n v="8768"/>
    <x v="71"/>
    <x v="71"/>
    <n v="118"/>
    <n v="100"/>
    <x v="3"/>
    <n v="2"/>
    <s v="Calle de la Virgen del Puig"/>
    <s v="1"/>
    <n v="1187"/>
    <n v="295000"/>
    <n v="2500"/>
    <x v="0"/>
    <x v="1"/>
    <x v="0"/>
    <b v="1"/>
    <n v="4.8284745762711863E-2"/>
  </r>
  <r>
    <n v="13027"/>
    <n v="8715"/>
    <x v="34"/>
    <x v="34"/>
    <n v="91"/>
    <n v="83"/>
    <x v="3"/>
    <n v="2"/>
    <s v="Calle JOSE ARCONES GIL"/>
    <s v="8"/>
    <n v="1187"/>
    <n v="295000"/>
    <n v="3242"/>
    <x v="0"/>
    <x v="1"/>
    <x v="0"/>
    <b v="1"/>
    <n v="4.8284745762711863E-2"/>
  </r>
  <r>
    <n v="13579"/>
    <n v="8163"/>
    <x v="71"/>
    <x v="71"/>
    <n v="80"/>
    <n v="72"/>
    <x v="4"/>
    <n v="1"/>
    <s v="José del Hierro"/>
    <s v="5"/>
    <n v="1187"/>
    <n v="295000"/>
    <n v="3688"/>
    <x v="0"/>
    <x v="1"/>
    <x v="0"/>
    <m/>
    <n v="4.8284745762711863E-2"/>
  </r>
  <r>
    <n v="14855"/>
    <n v="6887"/>
    <x v="56"/>
    <x v="56"/>
    <n v="73"/>
    <n v="62"/>
    <x v="0"/>
    <n v="1"/>
    <s v="Calle Martín Machio"/>
    <s v="3"/>
    <n v="1187"/>
    <n v="295000"/>
    <n v="4041"/>
    <x v="0"/>
    <x v="0"/>
    <x v="0"/>
    <m/>
    <n v="4.8284745762711863E-2"/>
  </r>
  <r>
    <n v="15806"/>
    <n v="5936"/>
    <x v="52"/>
    <x v="52"/>
    <n v="91"/>
    <n v="87"/>
    <x v="3"/>
    <n v="1"/>
    <s v="Calle del Marqués de Jura Real"/>
    <s v="6"/>
    <n v="1187"/>
    <n v="295000"/>
    <n v="3242"/>
    <x v="0"/>
    <x v="1"/>
    <x v="0"/>
    <b v="1"/>
    <n v="4.8284745762711863E-2"/>
  </r>
  <r>
    <n v="15818"/>
    <n v="5924"/>
    <x v="39"/>
    <x v="39"/>
    <n v="87"/>
    <n v="74"/>
    <x v="0"/>
    <n v="1"/>
    <s v="Calle de Alejandro Sanchez"/>
    <s v="1"/>
    <n v="1187"/>
    <n v="295000"/>
    <n v="3391"/>
    <x v="0"/>
    <x v="1"/>
    <x v="0"/>
    <m/>
    <n v="4.8284745762711863E-2"/>
  </r>
  <r>
    <n v="16149"/>
    <n v="5593"/>
    <x v="39"/>
    <x v="39"/>
    <n v="208"/>
    <n v="80"/>
    <x v="0"/>
    <n v="1"/>
    <s v="Morenes Arteaga"/>
    <s v=""/>
    <n v="1187"/>
    <n v="295000"/>
    <n v="1418"/>
    <x v="1"/>
    <x v="2"/>
    <x v="2"/>
    <m/>
    <n v="4.8284745762711863E-2"/>
  </r>
  <r>
    <n v="16262"/>
    <n v="5480"/>
    <x v="101"/>
    <x v="101"/>
    <n v="80"/>
    <n v="65"/>
    <x v="0"/>
    <n v="2"/>
    <s v="Calle de los Morales"/>
    <s v="2"/>
    <n v="1187"/>
    <n v="295000"/>
    <n v="3688"/>
    <x v="0"/>
    <x v="1"/>
    <x v="0"/>
    <b v="1"/>
    <n v="4.8284745762711863E-2"/>
  </r>
  <r>
    <n v="16272"/>
    <n v="5470"/>
    <x v="1"/>
    <x v="1"/>
    <n v="126"/>
    <n v="92"/>
    <x v="0"/>
    <n v="2"/>
    <s v="Calle Chirivita"/>
    <s v="4"/>
    <n v="1187"/>
    <n v="295000"/>
    <n v="2341"/>
    <x v="0"/>
    <x v="1"/>
    <x v="0"/>
    <m/>
    <n v="4.8284745762711863E-2"/>
  </r>
  <r>
    <n v="16902"/>
    <n v="4840"/>
    <x v="39"/>
    <x v="39"/>
    <n v="131"/>
    <n v="130"/>
    <x v="0"/>
    <n v="1"/>
    <s v="Calle Morenés Arteaga"/>
    <s v="1"/>
    <n v="1187"/>
    <n v="295000"/>
    <n v="2252"/>
    <x v="1"/>
    <x v="0"/>
    <x v="0"/>
    <m/>
    <n v="4.8284745762711863E-2"/>
  </r>
  <r>
    <n v="16954"/>
    <n v="4788"/>
    <x v="39"/>
    <x v="39"/>
    <n v="131"/>
    <n v="130"/>
    <x v="0"/>
    <n v="1"/>
    <s v="Calle Morenés Arteaga"/>
    <s v=""/>
    <n v="1187"/>
    <n v="295000"/>
    <n v="2252"/>
    <x v="1"/>
    <x v="2"/>
    <x v="2"/>
    <m/>
    <n v="4.8284745762711863E-2"/>
  </r>
  <r>
    <n v="18199"/>
    <n v="3543"/>
    <x v="44"/>
    <x v="44"/>
    <n v="100"/>
    <n v="90"/>
    <x v="1"/>
    <n v="1"/>
    <s v=""/>
    <s v="Bajo"/>
    <n v="1187"/>
    <n v="295000"/>
    <n v="2950"/>
    <x v="0"/>
    <x v="1"/>
    <x v="0"/>
    <m/>
    <n v="4.8284745762711863E-2"/>
  </r>
  <r>
    <n v="18329"/>
    <n v="3413"/>
    <x v="44"/>
    <x v="44"/>
    <n v="83"/>
    <n v="75"/>
    <x v="3"/>
    <n v="1"/>
    <s v=""/>
    <s v="3"/>
    <n v="1187"/>
    <n v="295000"/>
    <n v="3554"/>
    <x v="1"/>
    <x v="1"/>
    <x v="2"/>
    <m/>
    <n v="4.8284745762711863E-2"/>
  </r>
  <r>
    <n v="18805"/>
    <n v="2937"/>
    <x v="38"/>
    <x v="38"/>
    <n v="45"/>
    <n v="37"/>
    <x v="1"/>
    <n v="1"/>
    <s v="amparo"/>
    <s v="4"/>
    <n v="1187"/>
    <n v="295000"/>
    <n v="6556"/>
    <x v="0"/>
    <x v="0"/>
    <x v="0"/>
    <m/>
    <n v="4.8284745762711863E-2"/>
  </r>
  <r>
    <n v="18904"/>
    <n v="2838"/>
    <x v="38"/>
    <x v="38"/>
    <n v="74"/>
    <n v="59"/>
    <x v="1"/>
    <n v="1"/>
    <s v="Calle de Toledo"/>
    <s v="3"/>
    <n v="1187"/>
    <n v="295000"/>
    <n v="3986"/>
    <x v="0"/>
    <x v="0"/>
    <x v="0"/>
    <m/>
    <n v="4.8284745762711863E-2"/>
  </r>
  <r>
    <n v="19930"/>
    <n v="1812"/>
    <x v="104"/>
    <x v="104"/>
    <n v="80"/>
    <n v="74"/>
    <x v="3"/>
    <n v="1"/>
    <s v=""/>
    <s v="2"/>
    <n v="1187"/>
    <n v="295000"/>
    <n v="3688"/>
    <x v="1"/>
    <x v="1"/>
    <x v="0"/>
    <b v="1"/>
    <n v="4.8284745762711863E-2"/>
  </r>
  <r>
    <n v="20436"/>
    <n v="1306"/>
    <x v="72"/>
    <x v="72"/>
    <n v="74"/>
    <n v="69"/>
    <x v="3"/>
    <n v="1"/>
    <s v="Calle de Fray Luis de León"/>
    <s v="2"/>
    <n v="1187"/>
    <n v="295000"/>
    <n v="3986"/>
    <x v="1"/>
    <x v="1"/>
    <x v="1"/>
    <b v="1"/>
    <n v="4.8284745762711863E-2"/>
  </r>
  <r>
    <n v="20675"/>
    <n v="1067"/>
    <x v="31"/>
    <x v="31"/>
    <n v="45"/>
    <n v="39"/>
    <x v="1"/>
    <n v="1"/>
    <s v="Calle Estrella Denébola"/>
    <s v="4"/>
    <n v="1187"/>
    <n v="295000"/>
    <n v="6556"/>
    <x v="0"/>
    <x v="1"/>
    <x v="0"/>
    <m/>
    <n v="4.8284745762711863E-2"/>
  </r>
  <r>
    <n v="20845"/>
    <n v="897"/>
    <x v="68"/>
    <x v="68"/>
    <n v="65"/>
    <n v="56"/>
    <x v="1"/>
    <n v="1"/>
    <s v="Arganda"/>
    <s v="4"/>
    <n v="1187"/>
    <n v="295000"/>
    <n v="4538"/>
    <x v="0"/>
    <x v="1"/>
    <x v="0"/>
    <m/>
    <n v="4.8284745762711863E-2"/>
  </r>
  <r>
    <n v="21024"/>
    <n v="718"/>
    <x v="67"/>
    <x v="67"/>
    <n v="62"/>
    <n v="48"/>
    <x v="1"/>
    <n v="1"/>
    <s v="Calle de Sodio"/>
    <s v="4"/>
    <n v="1187"/>
    <n v="295000"/>
    <n v="4758"/>
    <x v="0"/>
    <x v="1"/>
    <x v="0"/>
    <m/>
    <n v="4.8284745762711863E-2"/>
  </r>
  <r>
    <n v="21724"/>
    <n v="18"/>
    <x v="129"/>
    <x v="129"/>
    <n v="102"/>
    <n v="82"/>
    <x v="0"/>
    <n v="2"/>
    <s v="Calle Canoa, Madrid"/>
    <s v="1"/>
    <n v="1187"/>
    <n v="295000"/>
    <n v="2892"/>
    <x v="0"/>
    <x v="1"/>
    <x v="0"/>
    <m/>
    <n v="4.8284745762711863E-2"/>
  </r>
  <r>
    <n v="987"/>
    <n v="20755"/>
    <x v="99"/>
    <x v="99"/>
    <n v="97"/>
    <n v="70"/>
    <x v="0"/>
    <n v="2"/>
    <s v="Calle Maria Pita"/>
    <s v=""/>
    <n v="1190"/>
    <n v="296000"/>
    <n v="3052"/>
    <x v="0"/>
    <x v="2"/>
    <x v="2"/>
    <m/>
    <n v="4.8243243243243243E-2"/>
  </r>
  <r>
    <n v="3198"/>
    <n v="18544"/>
    <x v="74"/>
    <x v="74"/>
    <n v="100"/>
    <n v="94"/>
    <x v="3"/>
    <n v="1"/>
    <s v="Calle de Jaén"/>
    <s v="1"/>
    <n v="1190"/>
    <n v="296000"/>
    <n v="2960"/>
    <x v="0"/>
    <x v="0"/>
    <x v="0"/>
    <m/>
    <n v="4.8243243243243243E-2"/>
  </r>
  <r>
    <n v="1421"/>
    <n v="20321"/>
    <x v="3"/>
    <x v="3"/>
    <n v="116"/>
    <n v="105"/>
    <x v="4"/>
    <n v="2"/>
    <s v="Avenida de Santa Eugenia"/>
    <s v="6"/>
    <n v="1192"/>
    <n v="297000"/>
    <n v="2560"/>
    <x v="0"/>
    <x v="1"/>
    <x v="0"/>
    <b v="1"/>
    <n v="4.8161616161616162E-2"/>
  </r>
  <r>
    <n v="5875"/>
    <n v="15867"/>
    <x v="130"/>
    <x v="130"/>
    <n v="85"/>
    <n v="80"/>
    <x v="0"/>
    <n v="2"/>
    <s v="Avenida del Doctor García Tapia"/>
    <s v="2"/>
    <n v="1192"/>
    <n v="297000"/>
    <n v="3494"/>
    <x v="0"/>
    <x v="1"/>
    <x v="0"/>
    <b v="1"/>
    <n v="4.8161616161616162E-2"/>
  </r>
  <r>
    <n v="11880"/>
    <n v="9862"/>
    <x v="79"/>
    <x v="79"/>
    <n v="42"/>
    <n v="40"/>
    <x v="0"/>
    <n v="1"/>
    <s v="Calle del Cardenal Cisneros"/>
    <s v="3"/>
    <n v="1192"/>
    <n v="297000"/>
    <n v="7071"/>
    <x v="0"/>
    <x v="1"/>
    <x v="1"/>
    <m/>
    <n v="4.8161616161616162E-2"/>
  </r>
  <r>
    <n v="16202"/>
    <n v="5540"/>
    <x v="101"/>
    <x v="101"/>
    <n v="86"/>
    <n v="67"/>
    <x v="0"/>
    <n v="2"/>
    <s v="Avenida de la Peseta"/>
    <s v="4"/>
    <n v="1192"/>
    <n v="297000"/>
    <n v="3453"/>
    <x v="0"/>
    <x v="1"/>
    <x v="0"/>
    <m/>
    <n v="4.8161616161616162E-2"/>
  </r>
  <r>
    <n v="125"/>
    <n v="21617"/>
    <x v="37"/>
    <x v="37"/>
    <n v="129"/>
    <n v="98"/>
    <x v="3"/>
    <n v="2"/>
    <s v="Calle Arroyo de la Bulera"/>
    <s v="7"/>
    <n v="1194"/>
    <n v="297621"/>
    <n v="2307"/>
    <x v="0"/>
    <x v="1"/>
    <x v="0"/>
    <m/>
    <n v="4.8141764190026914E-2"/>
  </r>
  <r>
    <n v="136"/>
    <n v="21606"/>
    <x v="37"/>
    <x v="37"/>
    <n v="111"/>
    <n v="98"/>
    <x v="3"/>
    <n v="2"/>
    <s v="villaverde a perales"/>
    <s v="7"/>
    <n v="1194"/>
    <n v="297621"/>
    <n v="2681"/>
    <x v="0"/>
    <x v="1"/>
    <x v="0"/>
    <b v="1"/>
    <n v="4.8141764190026914E-2"/>
  </r>
  <r>
    <n v="1107"/>
    <n v="20635"/>
    <x v="99"/>
    <x v="99"/>
    <n v="127"/>
    <n v="91"/>
    <x v="0"/>
    <n v="2"/>
    <s v="Calle Enrique Urquijo"/>
    <s v=""/>
    <n v="1195"/>
    <n v="297900"/>
    <n v="2346"/>
    <x v="0"/>
    <x v="1"/>
    <x v="2"/>
    <m/>
    <n v="4.813695871097684E-2"/>
  </r>
  <r>
    <n v="2874"/>
    <n v="18868"/>
    <x v="75"/>
    <x v="75"/>
    <n v="56"/>
    <n v="49"/>
    <x v="1"/>
    <n v="1"/>
    <s v="Calle del Poeta Joan Maragall"/>
    <s v="1"/>
    <n v="1195"/>
    <n v="298000"/>
    <n v="5321"/>
    <x v="0"/>
    <x v="1"/>
    <x v="0"/>
    <b v="1"/>
    <n v="4.8120805369127516E-2"/>
  </r>
  <r>
    <n v="6097"/>
    <n v="15645"/>
    <x v="48"/>
    <x v="48"/>
    <n v="109"/>
    <n v="97"/>
    <x v="3"/>
    <n v="2"/>
    <s v="Calle Berlanas"/>
    <s v="1"/>
    <n v="1195"/>
    <n v="298000"/>
    <n v="2734"/>
    <x v="0"/>
    <x v="1"/>
    <x v="0"/>
    <b v="1"/>
    <n v="4.8120805369127516E-2"/>
  </r>
  <r>
    <n v="7563"/>
    <n v="14179"/>
    <x v="83"/>
    <x v="83"/>
    <n v="70"/>
    <n v="61"/>
    <x v="1"/>
    <n v="1"/>
    <s v="Calle de Martín de los Heros"/>
    <s v="Semi-sótano interior"/>
    <n v="1195"/>
    <n v="298000"/>
    <n v="4257"/>
    <x v="0"/>
    <x v="1"/>
    <x v="1"/>
    <m/>
    <n v="4.8120805369127516E-2"/>
  </r>
  <r>
    <n v="11725"/>
    <n v="10017"/>
    <x v="92"/>
    <x v="92"/>
    <n v="52"/>
    <n v="50"/>
    <x v="1"/>
    <n v="1"/>
    <s v="Calle Virtudes"/>
    <s v="2"/>
    <n v="1195"/>
    <n v="298000"/>
    <n v="5731"/>
    <x v="0"/>
    <x v="0"/>
    <x v="1"/>
    <m/>
    <n v="4.8120805369127516E-2"/>
  </r>
  <r>
    <n v="12740"/>
    <n v="9002"/>
    <x v="60"/>
    <x v="60"/>
    <n v="70"/>
    <n v="60"/>
    <x v="0"/>
    <n v="1"/>
    <s v="Calle de Elfo"/>
    <s v="3"/>
    <n v="1195"/>
    <n v="298000"/>
    <n v="4257"/>
    <x v="0"/>
    <x v="1"/>
    <x v="0"/>
    <m/>
    <n v="4.8120805369127516E-2"/>
  </r>
  <r>
    <n v="13417"/>
    <n v="8325"/>
    <x v="71"/>
    <x v="71"/>
    <n v="100"/>
    <n v="89"/>
    <x v="3"/>
    <n v="2"/>
    <s v="Avenida Donostiarra"/>
    <s v="3"/>
    <n v="1195"/>
    <n v="298000"/>
    <n v="2980"/>
    <x v="1"/>
    <x v="1"/>
    <x v="0"/>
    <m/>
    <n v="4.8120805369127516E-2"/>
  </r>
  <r>
    <n v="16021"/>
    <n v="5721"/>
    <x v="10"/>
    <x v="10"/>
    <n v="130"/>
    <n v="92"/>
    <x v="3"/>
    <n v="2"/>
    <s v="Calle Armengot"/>
    <s v="3"/>
    <n v="1195"/>
    <n v="298000"/>
    <n v="2292"/>
    <x v="0"/>
    <x v="1"/>
    <x v="0"/>
    <m/>
    <n v="4.8120805369127516E-2"/>
  </r>
  <r>
    <n v="16348"/>
    <n v="5394"/>
    <x v="101"/>
    <x v="101"/>
    <n v="101"/>
    <n v="85"/>
    <x v="0"/>
    <n v="2"/>
    <s v="Calle Campanas, Madrid"/>
    <s v="6"/>
    <n v="1195"/>
    <n v="298000"/>
    <n v="2950"/>
    <x v="0"/>
    <x v="1"/>
    <x v="0"/>
    <b v="1"/>
    <n v="4.8120805369127516E-2"/>
  </r>
  <r>
    <n v="16632"/>
    <n v="5110"/>
    <x v="12"/>
    <x v="12"/>
    <n v="101"/>
    <n v="85"/>
    <x v="0"/>
    <n v="2"/>
    <s v=""/>
    <s v="6"/>
    <n v="1195"/>
    <n v="298000"/>
    <n v="2950"/>
    <x v="0"/>
    <x v="1"/>
    <x v="0"/>
    <b v="1"/>
    <n v="4.8120805369127516E-2"/>
  </r>
  <r>
    <n v="17197"/>
    <n v="4545"/>
    <x v="32"/>
    <x v="32"/>
    <n v="144"/>
    <n v="105"/>
    <x v="3"/>
    <n v="2"/>
    <s v="POLAN"/>
    <s v="8"/>
    <n v="1195"/>
    <n v="298000"/>
    <n v="2069"/>
    <x v="0"/>
    <x v="1"/>
    <x v="0"/>
    <m/>
    <n v="4.8120805369127516E-2"/>
  </r>
  <r>
    <n v="18580"/>
    <n v="3162"/>
    <x v="38"/>
    <x v="38"/>
    <n v="83"/>
    <n v="75"/>
    <x v="3"/>
    <n v="1"/>
    <s v="Calle de Peña de Francia"/>
    <s v="1"/>
    <n v="1195"/>
    <n v="298000"/>
    <n v="3590"/>
    <x v="0"/>
    <x v="0"/>
    <x v="0"/>
    <m/>
    <n v="4.8120805369127516E-2"/>
  </r>
  <r>
    <n v="20689"/>
    <n v="1053"/>
    <x v="98"/>
    <x v="98"/>
    <n v="114"/>
    <n v="85"/>
    <x v="0"/>
    <n v="2"/>
    <s v="Calle de Juan Duque"/>
    <s v="1"/>
    <n v="1195"/>
    <n v="298000"/>
    <n v="2614"/>
    <x v="0"/>
    <x v="0"/>
    <x v="0"/>
    <m/>
    <n v="4.8120805369127516E-2"/>
  </r>
  <r>
    <n v="21707"/>
    <n v="35"/>
    <x v="31"/>
    <x v="31"/>
    <n v="83"/>
    <n v="75"/>
    <x v="0"/>
    <n v="1"/>
    <s v="Calle de Juana Doña"/>
    <s v="4"/>
    <n v="1195"/>
    <n v="298000"/>
    <n v="3602"/>
    <x v="0"/>
    <x v="1"/>
    <x v="1"/>
    <b v="1"/>
    <n v="4.8120805369127516E-2"/>
  </r>
  <r>
    <n v="6918"/>
    <n v="14824"/>
    <x v="83"/>
    <x v="83"/>
    <n v="58"/>
    <n v="51"/>
    <x v="0"/>
    <n v="1"/>
    <s v="Calle de Martín de los Heros"/>
    <s v="2"/>
    <n v="1196"/>
    <n v="298500"/>
    <n v="5147"/>
    <x v="1"/>
    <x v="1"/>
    <x v="1"/>
    <m/>
    <n v="4.8080402010050254E-2"/>
  </r>
  <r>
    <n v="17960"/>
    <n v="3782"/>
    <x v="44"/>
    <x v="44"/>
    <n v="63"/>
    <n v="57"/>
    <x v="0"/>
    <n v="1"/>
    <s v=""/>
    <s v="5"/>
    <n v="1196"/>
    <n v="298500"/>
    <n v="4738"/>
    <x v="1"/>
    <x v="0"/>
    <x v="0"/>
    <m/>
    <n v="4.8080402010050254E-2"/>
  </r>
  <r>
    <n v="653"/>
    <n v="21089"/>
    <x v="37"/>
    <x v="37"/>
    <n v="112"/>
    <n v="80"/>
    <x v="3"/>
    <n v="2"/>
    <s v="Calle Calcio"/>
    <s v="3"/>
    <n v="1197"/>
    <n v="299000"/>
    <n v="2670"/>
    <x v="0"/>
    <x v="1"/>
    <x v="0"/>
    <b v="1"/>
    <n v="4.8040133779264214E-2"/>
  </r>
  <r>
    <n v="973"/>
    <n v="20769"/>
    <x v="99"/>
    <x v="99"/>
    <n v="97"/>
    <n v="70"/>
    <x v="0"/>
    <n v="2"/>
    <s v="Calle Maria Pita"/>
    <s v=""/>
    <n v="1197"/>
    <n v="299000"/>
    <n v="3082"/>
    <x v="0"/>
    <x v="2"/>
    <x v="2"/>
    <m/>
    <n v="4.8040133779264214E-2"/>
  </r>
  <r>
    <n v="2912"/>
    <n v="18830"/>
    <x v="5"/>
    <x v="5"/>
    <n v="77"/>
    <n v="67"/>
    <x v="0"/>
    <n v="2"/>
    <s v="Tenerife"/>
    <s v="1"/>
    <n v="1197"/>
    <n v="299000"/>
    <n v="3883"/>
    <x v="0"/>
    <x v="0"/>
    <x v="0"/>
    <m/>
    <n v="4.8040133779264214E-2"/>
  </r>
  <r>
    <n v="3284"/>
    <n v="18458"/>
    <x v="5"/>
    <x v="5"/>
    <n v="80"/>
    <n v="75"/>
    <x v="0"/>
    <n v="1"/>
    <s v="Calle Aranjuez"/>
    <s v="1"/>
    <n v="1197"/>
    <n v="299000"/>
    <n v="3738"/>
    <x v="0"/>
    <x v="1"/>
    <x v="0"/>
    <m/>
    <n v="4.8040133779264214E-2"/>
  </r>
  <r>
    <n v="3740"/>
    <n v="18002"/>
    <x v="50"/>
    <x v="50"/>
    <n v="120"/>
    <n v="87"/>
    <x v="3"/>
    <n v="2"/>
    <s v="Calle Islas Gilbert"/>
    <s v="2"/>
    <n v="1197"/>
    <n v="299000"/>
    <n v="2492"/>
    <x v="0"/>
    <x v="1"/>
    <x v="2"/>
    <m/>
    <n v="4.8040133779264214E-2"/>
  </r>
  <r>
    <n v="3929"/>
    <n v="17813"/>
    <x v="128"/>
    <x v="128"/>
    <n v="86"/>
    <n v="83"/>
    <x v="3"/>
    <n v="1"/>
    <s v="Calle del Doce de Octubre"/>
    <s v="Bajo"/>
    <n v="1197"/>
    <n v="299000"/>
    <n v="3477"/>
    <x v="0"/>
    <x v="1"/>
    <x v="0"/>
    <m/>
    <n v="4.8040133779264214E-2"/>
  </r>
  <r>
    <n v="3940"/>
    <n v="17802"/>
    <x v="128"/>
    <x v="128"/>
    <n v="86"/>
    <n v="83"/>
    <x v="3"/>
    <n v="1"/>
    <s v="Calle DEL DOCE DE OCTUBRE"/>
    <s v="Bajo"/>
    <n v="1197"/>
    <n v="299000"/>
    <n v="3477"/>
    <x v="1"/>
    <x v="1"/>
    <x v="0"/>
    <b v="1"/>
    <n v="4.8040133779264214E-2"/>
  </r>
  <r>
    <n v="4073"/>
    <n v="17669"/>
    <x v="128"/>
    <x v="128"/>
    <n v="86"/>
    <n v="83"/>
    <x v="3"/>
    <n v="1"/>
    <s v="Calle del Doce de Octubre"/>
    <s v="Semi-sótano exterior"/>
    <n v="1197"/>
    <n v="299000"/>
    <n v="3477"/>
    <x v="1"/>
    <x v="1"/>
    <x v="0"/>
    <m/>
    <n v="4.8040133779264214E-2"/>
  </r>
  <r>
    <n v="5810"/>
    <n v="15932"/>
    <x v="77"/>
    <x v="77"/>
    <n v="94"/>
    <n v="83"/>
    <x v="3"/>
    <n v="2"/>
    <s v="Calle de la Cañada"/>
    <s v="5"/>
    <n v="1197"/>
    <n v="299000"/>
    <n v="3181"/>
    <x v="1"/>
    <x v="1"/>
    <x v="0"/>
    <m/>
    <n v="4.8040133779264214E-2"/>
  </r>
  <r>
    <n v="5826"/>
    <n v="15916"/>
    <x v="28"/>
    <x v="28"/>
    <n v="115"/>
    <n v="99"/>
    <x v="4"/>
    <n v="2"/>
    <s v="Avenida del Doctor García Tapia"/>
    <s v="Bajo"/>
    <n v="1197"/>
    <n v="299000"/>
    <n v="2600"/>
    <x v="0"/>
    <x v="1"/>
    <x v="2"/>
    <b v="1"/>
    <n v="4.8040133779264214E-2"/>
  </r>
  <r>
    <n v="5990"/>
    <n v="15752"/>
    <x v="70"/>
    <x v="70"/>
    <n v="90"/>
    <n v="85"/>
    <x v="3"/>
    <n v="2"/>
    <s v="Calle de la Marroquina"/>
    <s v="5"/>
    <n v="1197"/>
    <n v="299000"/>
    <n v="3322"/>
    <x v="0"/>
    <x v="1"/>
    <x v="0"/>
    <b v="1"/>
    <n v="4.8040133779264214E-2"/>
  </r>
  <r>
    <n v="6170"/>
    <n v="15572"/>
    <x v="16"/>
    <x v="16"/>
    <n v="110"/>
    <n v="105"/>
    <x v="3"/>
    <n v="2"/>
    <s v="Calle Concejal Francisco José Jiménez Martín"/>
    <s v="2"/>
    <n v="1197"/>
    <n v="299000"/>
    <n v="2718"/>
    <x v="0"/>
    <x v="1"/>
    <x v="0"/>
    <m/>
    <n v="4.8040133779264214E-2"/>
  </r>
  <r>
    <n v="6675"/>
    <n v="15067"/>
    <x v="45"/>
    <x v="45"/>
    <n v="100"/>
    <n v="90"/>
    <x v="4"/>
    <n v="2"/>
    <s v="Calle de Seseña"/>
    <s v="8"/>
    <n v="1197"/>
    <n v="299000"/>
    <n v="2990"/>
    <x v="0"/>
    <x v="1"/>
    <x v="0"/>
    <m/>
    <n v="4.8040133779264214E-2"/>
  </r>
  <r>
    <n v="9356"/>
    <n v="12386"/>
    <x v="59"/>
    <x v="59"/>
    <n v="95"/>
    <n v="76"/>
    <x v="3"/>
    <n v="2"/>
    <s v=""/>
    <s v="2"/>
    <n v="1197"/>
    <n v="299000"/>
    <n v="3147"/>
    <x v="0"/>
    <x v="1"/>
    <x v="0"/>
    <m/>
    <n v="4.8040133779264214E-2"/>
  </r>
  <r>
    <n v="9577"/>
    <n v="12165"/>
    <x v="66"/>
    <x v="66"/>
    <n v="145"/>
    <n v="98"/>
    <x v="3"/>
    <n v="2"/>
    <s v="Calle Fernández Llamazares"/>
    <s v=""/>
    <n v="1197"/>
    <n v="299000"/>
    <n v="2062"/>
    <x v="1"/>
    <x v="2"/>
    <x v="2"/>
    <m/>
    <n v="4.8040133779264214E-2"/>
  </r>
  <r>
    <n v="10432"/>
    <n v="11310"/>
    <x v="66"/>
    <x v="66"/>
    <n v="115"/>
    <n v="105"/>
    <x v="3"/>
    <n v="1"/>
    <s v="Calle Calanda"/>
    <s v="2"/>
    <n v="1197"/>
    <n v="299000"/>
    <n v="2600"/>
    <x v="0"/>
    <x v="1"/>
    <x v="0"/>
    <b v="1"/>
    <n v="4.8040133779264214E-2"/>
  </r>
  <r>
    <n v="11461"/>
    <n v="10281"/>
    <x v="96"/>
    <x v="96"/>
    <n v="54"/>
    <n v="49"/>
    <x v="3"/>
    <n v="1"/>
    <s v=""/>
    <s v="2"/>
    <n v="1197"/>
    <n v="299000"/>
    <n v="5537"/>
    <x v="0"/>
    <x v="1"/>
    <x v="1"/>
    <b v="1"/>
    <n v="4.8040133779264214E-2"/>
  </r>
  <r>
    <n v="12747"/>
    <n v="8995"/>
    <x v="71"/>
    <x v="71"/>
    <n v="64"/>
    <n v="56"/>
    <x v="1"/>
    <n v="1"/>
    <s v="Donostiarra"/>
    <s v="6"/>
    <n v="1197"/>
    <n v="299000"/>
    <n v="4672"/>
    <x v="0"/>
    <x v="1"/>
    <x v="0"/>
    <b v="1"/>
    <n v="4.8040133779264214E-2"/>
  </r>
  <r>
    <n v="12986"/>
    <n v="8756"/>
    <x v="64"/>
    <x v="64"/>
    <n v="85"/>
    <n v="72"/>
    <x v="0"/>
    <n v="2"/>
    <s v="Calle santa irene "/>
    <s v="2"/>
    <n v="1197"/>
    <n v="299000"/>
    <n v="3518"/>
    <x v="0"/>
    <x v="1"/>
    <x v="0"/>
    <m/>
    <n v="4.8040133779264214E-2"/>
  </r>
  <r>
    <n v="13150"/>
    <n v="8592"/>
    <x v="94"/>
    <x v="94"/>
    <n v="125"/>
    <n v="109"/>
    <x v="3"/>
    <n v="2"/>
    <s v="Calle Salvador de Madariaga"/>
    <s v="6"/>
    <n v="1197"/>
    <n v="299000"/>
    <n v="2392"/>
    <x v="0"/>
    <x v="1"/>
    <x v="0"/>
    <b v="1"/>
    <n v="4.8040133779264214E-2"/>
  </r>
  <r>
    <n v="13808"/>
    <n v="7934"/>
    <x v="34"/>
    <x v="34"/>
    <n v="94"/>
    <n v="65"/>
    <x v="0"/>
    <n v="1"/>
    <s v="Calle Peloponeso"/>
    <s v="3"/>
    <n v="1197"/>
    <n v="299000"/>
    <n v="3181"/>
    <x v="0"/>
    <x v="1"/>
    <x v="0"/>
    <m/>
    <n v="4.8040133779264214E-2"/>
  </r>
  <r>
    <n v="13809"/>
    <n v="7933"/>
    <x v="4"/>
    <x v="4"/>
    <n v="61"/>
    <n v="57"/>
    <x v="1"/>
    <n v="1"/>
    <s v="Urb. Arturo Soria"/>
    <s v="Bajo"/>
    <n v="1197"/>
    <n v="299000"/>
    <n v="4902"/>
    <x v="0"/>
    <x v="0"/>
    <x v="0"/>
    <m/>
    <n v="4.8040133779264214E-2"/>
  </r>
  <r>
    <n v="15167"/>
    <n v="6575"/>
    <x v="56"/>
    <x v="56"/>
    <n v="78"/>
    <n v="70"/>
    <x v="0"/>
    <n v="1"/>
    <s v="Pasaje San Martin de Valdeiglesias"/>
    <s v="3"/>
    <n v="1197"/>
    <n v="299000"/>
    <n v="3833"/>
    <x v="0"/>
    <x v="2"/>
    <x v="2"/>
    <m/>
    <n v="4.8040133779264214E-2"/>
  </r>
  <r>
    <n v="15698"/>
    <n v="6044"/>
    <x v="56"/>
    <x v="56"/>
    <n v="76"/>
    <n v="71"/>
    <x v="3"/>
    <n v="1"/>
    <s v="Calle Grinon"/>
    <s v="4"/>
    <n v="1197"/>
    <n v="299000"/>
    <n v="3934"/>
    <x v="1"/>
    <x v="0"/>
    <x v="0"/>
    <m/>
    <n v="4.8040133779264214E-2"/>
  </r>
  <r>
    <n v="16203"/>
    <n v="5539"/>
    <x v="12"/>
    <x v="12"/>
    <n v="124"/>
    <n v="104"/>
    <x v="4"/>
    <n v="3"/>
    <s v=""/>
    <s v="2"/>
    <n v="1197"/>
    <n v="299000"/>
    <n v="2411"/>
    <x v="0"/>
    <x v="1"/>
    <x v="0"/>
    <b v="1"/>
    <n v="4.8040133779264214E-2"/>
  </r>
  <r>
    <n v="16705"/>
    <n v="5037"/>
    <x v="101"/>
    <x v="101"/>
    <n v="75"/>
    <n v="65"/>
    <x v="0"/>
    <n v="2"/>
    <s v="Calle Pinar de San José"/>
    <s v="2"/>
    <n v="1197"/>
    <n v="299000"/>
    <n v="3987"/>
    <x v="0"/>
    <x v="1"/>
    <x v="0"/>
    <m/>
    <n v="4.8040133779264214E-2"/>
  </r>
  <r>
    <n v="17196"/>
    <n v="4546"/>
    <x v="32"/>
    <x v="32"/>
    <n v="119"/>
    <n v="96"/>
    <x v="3"/>
    <n v="2"/>
    <s v="Calle Antonio Romero"/>
    <s v="3"/>
    <n v="1197"/>
    <n v="299000"/>
    <n v="2513"/>
    <x v="0"/>
    <x v="1"/>
    <x v="0"/>
    <m/>
    <n v="4.8040133779264214E-2"/>
  </r>
  <r>
    <n v="17581"/>
    <n v="4161"/>
    <x v="44"/>
    <x v="44"/>
    <n v="75"/>
    <n v="55"/>
    <x v="1"/>
    <n v="1"/>
    <s v=""/>
    <s v="3"/>
    <n v="1197"/>
    <n v="299000"/>
    <n v="3987"/>
    <x v="0"/>
    <x v="0"/>
    <x v="0"/>
    <m/>
    <n v="4.8040133779264214E-2"/>
  </r>
  <r>
    <n v="17711"/>
    <n v="4031"/>
    <x v="57"/>
    <x v="57"/>
    <n v="42"/>
    <n v="38"/>
    <x v="1"/>
    <n v="1"/>
    <s v="Loreto y Chicote"/>
    <s v="1"/>
    <n v="1197"/>
    <n v="299000"/>
    <n v="7119"/>
    <x v="0"/>
    <x v="0"/>
    <x v="1"/>
    <m/>
    <n v="4.8040133779264214E-2"/>
  </r>
  <r>
    <n v="18129"/>
    <n v="3613"/>
    <x v="87"/>
    <x v="87"/>
    <n v="39"/>
    <n v="34"/>
    <x v="1"/>
    <n v="1"/>
    <s v="Calle PELAYO"/>
    <s v="4"/>
    <n v="1197"/>
    <n v="299000"/>
    <n v="7667"/>
    <x v="0"/>
    <x v="0"/>
    <x v="1"/>
    <m/>
    <n v="4.8040133779264214E-2"/>
  </r>
  <r>
    <n v="20147"/>
    <n v="1595"/>
    <x v="53"/>
    <x v="53"/>
    <n v="85"/>
    <n v="76"/>
    <x v="0"/>
    <n v="2"/>
    <s v="ALONSO CARBONELL"/>
    <s v="2"/>
    <n v="1197"/>
    <n v="299000"/>
    <n v="3518"/>
    <x v="1"/>
    <x v="1"/>
    <x v="1"/>
    <m/>
    <n v="4.8040133779264214E-2"/>
  </r>
  <r>
    <n v="20149"/>
    <n v="1593"/>
    <x v="98"/>
    <x v="98"/>
    <n v="70"/>
    <n v="65"/>
    <x v="3"/>
    <n v="1"/>
    <s v="Calle Mármol"/>
    <s v="1"/>
    <n v="1197"/>
    <n v="299000"/>
    <n v="4271"/>
    <x v="1"/>
    <x v="1"/>
    <x v="0"/>
    <b v="1"/>
    <n v="4.8040133779264214E-2"/>
  </r>
  <r>
    <n v="20197"/>
    <n v="1545"/>
    <x v="53"/>
    <x v="53"/>
    <n v="85"/>
    <n v="76"/>
    <x v="0"/>
    <n v="2"/>
    <s v="Calle Alonso Carbonell"/>
    <s v="2"/>
    <n v="1197"/>
    <n v="299000"/>
    <n v="3518"/>
    <x v="0"/>
    <x v="1"/>
    <x v="1"/>
    <m/>
    <n v="4.8040133779264214E-2"/>
  </r>
  <r>
    <n v="20243"/>
    <n v="1499"/>
    <x v="53"/>
    <x v="53"/>
    <n v="85"/>
    <n v="76"/>
    <x v="0"/>
    <n v="2"/>
    <s v="Calle Alonso Carbonell"/>
    <s v="2"/>
    <n v="1197"/>
    <n v="299000"/>
    <n v="3518"/>
    <x v="1"/>
    <x v="1"/>
    <x v="1"/>
    <m/>
    <n v="4.8040133779264214E-2"/>
  </r>
  <r>
    <n v="20246"/>
    <n v="1496"/>
    <x v="53"/>
    <x v="53"/>
    <n v="85"/>
    <n v="76"/>
    <x v="0"/>
    <n v="2"/>
    <s v="Calle Alonso Carbonell"/>
    <s v="2"/>
    <n v="1197"/>
    <n v="299000"/>
    <n v="3518"/>
    <x v="0"/>
    <x v="1"/>
    <x v="1"/>
    <m/>
    <n v="4.8040133779264214E-2"/>
  </r>
  <r>
    <n v="20345"/>
    <n v="1397"/>
    <x v="98"/>
    <x v="98"/>
    <n v="61"/>
    <n v="53"/>
    <x v="1"/>
    <n v="1"/>
    <s v="Calle de Segovia"/>
    <s v="6"/>
    <n v="1197"/>
    <n v="299000"/>
    <n v="4902"/>
    <x v="0"/>
    <x v="1"/>
    <x v="1"/>
    <m/>
    <n v="4.8040133779264214E-2"/>
  </r>
  <r>
    <n v="20353"/>
    <n v="1389"/>
    <x v="68"/>
    <x v="68"/>
    <n v="83"/>
    <n v="78"/>
    <x v="3"/>
    <n v="1"/>
    <s v="Calle Arquitectura"/>
    <s v="6"/>
    <n v="1197"/>
    <n v="299000"/>
    <n v="3602"/>
    <x v="1"/>
    <x v="1"/>
    <x v="1"/>
    <m/>
    <n v="4.8040133779264214E-2"/>
  </r>
  <r>
    <n v="20569"/>
    <n v="1173"/>
    <x v="53"/>
    <x v="53"/>
    <n v="85"/>
    <n v="80"/>
    <x v="0"/>
    <n v="2"/>
    <s v="Calle Alonso Carbonell"/>
    <s v="3"/>
    <n v="1197"/>
    <n v="299000"/>
    <n v="3518"/>
    <x v="0"/>
    <x v="1"/>
    <x v="0"/>
    <m/>
    <n v="4.8040133779264214E-2"/>
  </r>
  <r>
    <n v="20760"/>
    <n v="982"/>
    <x v="72"/>
    <x v="72"/>
    <n v="63"/>
    <n v="53"/>
    <x v="0"/>
    <n v="1"/>
    <s v="Calle de Martín Soler"/>
    <s v="1"/>
    <n v="1197"/>
    <n v="299000"/>
    <n v="4746"/>
    <x v="0"/>
    <x v="0"/>
    <x v="1"/>
    <m/>
    <n v="4.8040133779264214E-2"/>
  </r>
  <r>
    <n v="20838"/>
    <n v="904"/>
    <x v="67"/>
    <x v="67"/>
    <n v="56"/>
    <n v="46"/>
    <x v="1"/>
    <n v="1"/>
    <s v="Calle Algete"/>
    <s v="3"/>
    <n v="1197"/>
    <n v="299000"/>
    <n v="5339"/>
    <x v="0"/>
    <x v="1"/>
    <x v="0"/>
    <b v="1"/>
    <n v="4.8040133779264214E-2"/>
  </r>
  <r>
    <n v="7624"/>
    <n v="14118"/>
    <x v="93"/>
    <x v="93"/>
    <n v="91"/>
    <n v="86"/>
    <x v="3"/>
    <n v="1"/>
    <s v="Calle Valdivieso"/>
    <s v="3"/>
    <n v="1199"/>
    <n v="299500"/>
    <n v="3291"/>
    <x v="0"/>
    <x v="0"/>
    <x v="0"/>
    <m/>
    <n v="4.804006677796327E-2"/>
  </r>
  <r>
    <n v="10725"/>
    <n v="11017"/>
    <x v="76"/>
    <x v="76"/>
    <n v="85"/>
    <n v="83"/>
    <x v="3"/>
    <n v="2"/>
    <s v=""/>
    <s v="3"/>
    <n v="1199"/>
    <n v="299500"/>
    <n v="3524"/>
    <x v="0"/>
    <x v="1"/>
    <x v="0"/>
    <b v="1"/>
    <n v="4.804006677796327E-2"/>
  </r>
  <r>
    <n v="849"/>
    <n v="20893"/>
    <x v="99"/>
    <x v="99"/>
    <n v="154"/>
    <n v="125"/>
    <x v="3"/>
    <n v="2"/>
    <s v="Calle Teodoro Anasagasti y Algán "/>
    <s v="Bajo"/>
    <n v="1200"/>
    <n v="299900"/>
    <n v="1947"/>
    <x v="0"/>
    <x v="1"/>
    <x v="0"/>
    <m/>
    <n v="4.8016005335111703E-2"/>
  </r>
  <r>
    <n v="3582"/>
    <n v="18160"/>
    <x v="24"/>
    <x v="24"/>
    <n v="97"/>
    <n v="83"/>
    <x v="3"/>
    <n v="2"/>
    <s v="Calle Pando"/>
    <s v="1"/>
    <n v="1200"/>
    <n v="299900"/>
    <n v="3092"/>
    <x v="0"/>
    <x v="1"/>
    <x v="0"/>
    <m/>
    <n v="4.8016005335111703E-2"/>
  </r>
  <r>
    <n v="9537"/>
    <n v="12205"/>
    <x v="66"/>
    <x v="66"/>
    <n v="117"/>
    <n v="98"/>
    <x v="3"/>
    <n v="1"/>
    <s v="Calle de Alcorisa"/>
    <s v="1"/>
    <n v="1200"/>
    <n v="299900"/>
    <n v="2563"/>
    <x v="1"/>
    <x v="1"/>
    <x v="0"/>
    <m/>
    <n v="4.8016005335111703E-2"/>
  </r>
  <r>
    <n v="12738"/>
    <n v="9004"/>
    <x v="71"/>
    <x v="71"/>
    <n v="120"/>
    <n v="101"/>
    <x v="4"/>
    <n v="1"/>
    <s v="Calle Virgen de los Reyes"/>
    <s v="4"/>
    <n v="1200"/>
    <n v="299900"/>
    <n v="2499"/>
    <x v="0"/>
    <x v="1"/>
    <x v="0"/>
    <b v="1"/>
    <n v="4.8016005335111703E-2"/>
  </r>
  <r>
    <n v="13723"/>
    <n v="8019"/>
    <x v="71"/>
    <x v="71"/>
    <n v="118"/>
    <n v="100"/>
    <x v="3"/>
    <n v="2"/>
    <s v="Calle Virgen del Puig"/>
    <s v="1"/>
    <n v="1200"/>
    <n v="299900"/>
    <n v="2542"/>
    <x v="1"/>
    <x v="1"/>
    <x v="0"/>
    <b v="1"/>
    <n v="4.8016005335111703E-2"/>
  </r>
  <r>
    <n v="16532"/>
    <n v="5210"/>
    <x v="12"/>
    <x v="12"/>
    <n v="132"/>
    <n v="91"/>
    <x v="3"/>
    <n v="2"/>
    <s v=""/>
    <s v="5"/>
    <n v="1200"/>
    <n v="299900"/>
    <n v="2272"/>
    <x v="0"/>
    <x v="1"/>
    <x v="0"/>
    <m/>
    <n v="4.8016005335111703E-2"/>
  </r>
  <r>
    <n v="17358"/>
    <n v="4384"/>
    <x v="87"/>
    <x v="87"/>
    <n v="83"/>
    <n v="80"/>
    <x v="1"/>
    <n v="1"/>
    <s v="Calle Pelayo"/>
    <s v="Semi-sótano interior"/>
    <n v="1200"/>
    <n v="299990"/>
    <n v="3614"/>
    <x v="0"/>
    <x v="0"/>
    <x v="1"/>
    <m/>
    <n v="4.8001600053335113E-2"/>
  </r>
  <r>
    <n v="21131"/>
    <n v="611"/>
    <x v="40"/>
    <x v="40"/>
    <n v="90"/>
    <n v="70"/>
    <x v="4"/>
    <n v="3"/>
    <s v="Calle de Antonio López"/>
    <s v="4"/>
    <n v="1200"/>
    <n v="299990"/>
    <n v="3333"/>
    <x v="0"/>
    <x v="1"/>
    <x v="0"/>
    <m/>
    <n v="4.8001600053335113E-2"/>
  </r>
  <r>
    <n v="8436"/>
    <n v="13306"/>
    <x v="58"/>
    <x v="58"/>
    <n v="106"/>
    <n v="97"/>
    <x v="3"/>
    <n v="2"/>
    <s v="Calle de Ribadavia"/>
    <s v=""/>
    <n v="1200"/>
    <n v="299999"/>
    <n v="2830"/>
    <x v="0"/>
    <x v="1"/>
    <x v="0"/>
    <b v="1"/>
    <n v="4.8000160000533337E-2"/>
  </r>
  <r>
    <n v="19205"/>
    <n v="2537"/>
    <x v="106"/>
    <x v="106"/>
    <n v="106"/>
    <n v="90"/>
    <x v="0"/>
    <n v="1"/>
    <s v="Avenida de los Toreros"/>
    <s v="Semi-sótano exterior"/>
    <n v="1200"/>
    <n v="299999"/>
    <n v="2830"/>
    <x v="0"/>
    <x v="1"/>
    <x v="0"/>
    <m/>
    <n v="4.8000160000533337E-2"/>
  </r>
  <r>
    <n v="1629"/>
    <n v="20113"/>
    <x v="23"/>
    <x v="23"/>
    <n v="100"/>
    <n v="85"/>
    <x v="0"/>
    <n v="2"/>
    <s v="Calle Fresno de Cantespino"/>
    <s v="1"/>
    <n v="1200"/>
    <n v="300000"/>
    <n v="3000"/>
    <x v="0"/>
    <x v="1"/>
    <x v="0"/>
    <b v="1"/>
    <n v="4.8000000000000001E-2"/>
  </r>
  <r>
    <n v="1796"/>
    <n v="19946"/>
    <x v="23"/>
    <x v="23"/>
    <n v="100"/>
    <n v="97"/>
    <x v="3"/>
    <n v="2"/>
    <s v="Cabeza Mesada"/>
    <s v="8"/>
    <n v="1200"/>
    <n v="300000"/>
    <n v="3000"/>
    <x v="0"/>
    <x v="1"/>
    <x v="0"/>
    <b v="1"/>
    <n v="4.8000000000000001E-2"/>
  </r>
  <r>
    <n v="2111"/>
    <n v="19631"/>
    <x v="40"/>
    <x v="40"/>
    <n v="87"/>
    <n v="70"/>
    <x v="3"/>
    <n v="1"/>
    <s v="Calle Antonio López"/>
    <s v="2"/>
    <n v="1200"/>
    <n v="300000"/>
    <n v="3448"/>
    <x v="0"/>
    <x v="1"/>
    <x v="0"/>
    <m/>
    <n v="4.8000000000000001E-2"/>
  </r>
  <r>
    <n v="2267"/>
    <n v="19475"/>
    <x v="14"/>
    <x v="14"/>
    <n v="180"/>
    <n v="170"/>
    <x v="4"/>
    <n v="3"/>
    <s v="Calle Máximo Carazo"/>
    <s v=""/>
    <n v="1200"/>
    <n v="300000"/>
    <n v="1667"/>
    <x v="0"/>
    <x v="2"/>
    <x v="2"/>
    <m/>
    <n v="4.8000000000000001E-2"/>
  </r>
  <r>
    <n v="2470"/>
    <n v="19272"/>
    <x v="36"/>
    <x v="36"/>
    <n v="144"/>
    <n v="75"/>
    <x v="0"/>
    <n v="2"/>
    <s v="Calle de Guetaria"/>
    <s v="7"/>
    <n v="1200"/>
    <n v="300000"/>
    <n v="2083"/>
    <x v="0"/>
    <x v="1"/>
    <x v="0"/>
    <m/>
    <n v="4.8000000000000001E-2"/>
  </r>
  <r>
    <n v="2573"/>
    <n v="19169"/>
    <x v="75"/>
    <x v="75"/>
    <n v="74"/>
    <n v="54"/>
    <x v="0"/>
    <n v="1"/>
    <s v="TERESITA GONZALEZ QUEVEDO"/>
    <s v="2"/>
    <n v="1200"/>
    <n v="300000"/>
    <n v="4054"/>
    <x v="0"/>
    <x v="0"/>
    <x v="0"/>
    <m/>
    <n v="4.8000000000000001E-2"/>
  </r>
  <r>
    <n v="2961"/>
    <n v="18781"/>
    <x v="50"/>
    <x v="50"/>
    <n v="68"/>
    <n v="56"/>
    <x v="0"/>
    <n v="1"/>
    <s v="Calle de las Margaritas"/>
    <s v="1"/>
    <n v="1200"/>
    <n v="300000"/>
    <n v="4412"/>
    <x v="0"/>
    <x v="1"/>
    <x v="0"/>
    <m/>
    <n v="4.8000000000000001E-2"/>
  </r>
  <r>
    <n v="5374"/>
    <n v="16368"/>
    <x v="6"/>
    <x v="6"/>
    <n v="139"/>
    <n v="88"/>
    <x v="3"/>
    <n v="2"/>
    <s v="Calle Sierra de Cuerda Larga"/>
    <s v="2"/>
    <n v="1200"/>
    <n v="300000"/>
    <n v="2158"/>
    <x v="0"/>
    <x v="1"/>
    <x v="0"/>
    <m/>
    <n v="4.8000000000000001E-2"/>
  </r>
  <r>
    <n v="6249"/>
    <n v="15493"/>
    <x v="46"/>
    <x v="46"/>
    <n v="140"/>
    <n v="120"/>
    <x v="4"/>
    <n v="2"/>
    <s v="Calle de Ampelido"/>
    <s v="1"/>
    <n v="1200"/>
    <n v="300000"/>
    <n v="2143"/>
    <x v="0"/>
    <x v="0"/>
    <x v="0"/>
    <m/>
    <n v="4.8000000000000001E-2"/>
  </r>
  <r>
    <n v="6253"/>
    <n v="15489"/>
    <x v="46"/>
    <x v="46"/>
    <n v="100"/>
    <n v="89"/>
    <x v="0"/>
    <n v="1"/>
    <s v="Calle Antillón"/>
    <s v="3"/>
    <n v="1200"/>
    <n v="300000"/>
    <n v="3000"/>
    <x v="0"/>
    <x v="0"/>
    <x v="0"/>
    <m/>
    <n v="4.8000000000000001E-2"/>
  </r>
  <r>
    <n v="6482"/>
    <n v="15260"/>
    <x v="43"/>
    <x v="43"/>
    <n v="100"/>
    <n v="90"/>
    <x v="3"/>
    <n v="2"/>
    <s v="BLAS CABRERA"/>
    <s v="6"/>
    <n v="1200"/>
    <n v="300000"/>
    <n v="3000"/>
    <x v="0"/>
    <x v="1"/>
    <x v="0"/>
    <b v="1"/>
    <n v="4.8000000000000001E-2"/>
  </r>
  <r>
    <n v="8922"/>
    <n v="12820"/>
    <x v="65"/>
    <x v="65"/>
    <n v="110"/>
    <n v="95"/>
    <x v="3"/>
    <n v="2"/>
    <s v="Avenida Cardenal Herrera Oria"/>
    <s v="3"/>
    <n v="1200"/>
    <n v="300000"/>
    <n v="2727"/>
    <x v="0"/>
    <x v="1"/>
    <x v="0"/>
    <m/>
    <n v="4.8000000000000001E-2"/>
  </r>
  <r>
    <n v="9800"/>
    <n v="11942"/>
    <x v="66"/>
    <x v="66"/>
    <n v="100"/>
    <n v="90"/>
    <x v="3"/>
    <n v="2"/>
    <s v="Calle de Tribaldos"/>
    <s v="1"/>
    <n v="1200"/>
    <n v="300000"/>
    <n v="3000"/>
    <x v="1"/>
    <x v="1"/>
    <x v="0"/>
    <b v="1"/>
    <n v="4.8000000000000001E-2"/>
  </r>
  <r>
    <n v="10090"/>
    <n v="11652"/>
    <x v="47"/>
    <x v="47"/>
    <n v="98"/>
    <n v="85"/>
    <x v="3"/>
    <n v="2"/>
    <s v="Calle Sanlúcar de Barrameda"/>
    <s v="1"/>
    <n v="1200"/>
    <n v="300000"/>
    <n v="3061"/>
    <x v="0"/>
    <x v="1"/>
    <x v="0"/>
    <b v="1"/>
    <n v="4.8000000000000001E-2"/>
  </r>
  <r>
    <n v="11790"/>
    <n v="9952"/>
    <x v="96"/>
    <x v="96"/>
    <n v="57"/>
    <n v="35"/>
    <x v="1"/>
    <n v="1"/>
    <s v=""/>
    <s v="2"/>
    <n v="1200"/>
    <n v="300000"/>
    <n v="5263"/>
    <x v="0"/>
    <x v="1"/>
    <x v="0"/>
    <m/>
    <n v="4.8000000000000001E-2"/>
  </r>
  <r>
    <n v="13213"/>
    <n v="8529"/>
    <x v="71"/>
    <x v="71"/>
    <n v="65"/>
    <n v="55"/>
    <x v="1"/>
    <n v="1"/>
    <s v="Calle Mariano Díaz Alonso"/>
    <s v="3"/>
    <n v="1200"/>
    <n v="300000"/>
    <n v="4615"/>
    <x v="0"/>
    <x v="1"/>
    <x v="0"/>
    <m/>
    <n v="4.8000000000000001E-2"/>
  </r>
  <r>
    <n v="13325"/>
    <n v="8417"/>
    <x v="34"/>
    <x v="34"/>
    <n v="99"/>
    <n v="79"/>
    <x v="3"/>
    <n v="2"/>
    <s v="Calle de los Collados"/>
    <s v="3"/>
    <n v="1200"/>
    <n v="300000"/>
    <n v="3030"/>
    <x v="1"/>
    <x v="1"/>
    <x v="0"/>
    <m/>
    <n v="4.8000000000000001E-2"/>
  </r>
  <r>
    <n v="13371"/>
    <n v="8371"/>
    <x v="34"/>
    <x v="34"/>
    <n v="138"/>
    <n v="118"/>
    <x v="4"/>
    <n v="2"/>
    <s v="Calle Francisco Rioja"/>
    <s v="Bajo"/>
    <n v="1200"/>
    <n v="300000"/>
    <n v="2174"/>
    <x v="0"/>
    <x v="1"/>
    <x v="0"/>
    <m/>
    <n v="4.8000000000000001E-2"/>
  </r>
  <r>
    <n v="13384"/>
    <n v="8358"/>
    <x v="114"/>
    <x v="114"/>
    <n v="54"/>
    <n v="45"/>
    <x v="1"/>
    <n v="1"/>
    <s v="Calle del Jazmín"/>
    <s v="2"/>
    <n v="1200"/>
    <n v="300000"/>
    <n v="5556"/>
    <x v="0"/>
    <x v="1"/>
    <x v="0"/>
    <m/>
    <n v="4.8000000000000001E-2"/>
  </r>
  <r>
    <n v="13701"/>
    <n v="8041"/>
    <x v="71"/>
    <x v="71"/>
    <n v="65"/>
    <n v="55"/>
    <x v="1"/>
    <n v="1"/>
    <s v="Calle MARIANO DÍAZ ALONSO"/>
    <s v="3"/>
    <n v="1200"/>
    <n v="300000"/>
    <n v="4615"/>
    <x v="0"/>
    <x v="1"/>
    <x v="0"/>
    <b v="1"/>
    <n v="4.8000000000000001E-2"/>
  </r>
  <r>
    <n v="14812"/>
    <n v="6930"/>
    <x v="118"/>
    <x v="118"/>
    <n v="71"/>
    <n v="70"/>
    <x v="3"/>
    <n v="2"/>
    <s v="Calle del Padre Francisco Palau y Quer"/>
    <s v="1"/>
    <n v="1200"/>
    <n v="300000"/>
    <n v="4225"/>
    <x v="1"/>
    <x v="1"/>
    <x v="0"/>
    <m/>
    <n v="4.8000000000000001E-2"/>
  </r>
  <r>
    <n v="15951"/>
    <n v="5791"/>
    <x v="101"/>
    <x v="101"/>
    <n v="116"/>
    <n v="70"/>
    <x v="0"/>
    <n v="1"/>
    <s v="Calle de Salvador Allende"/>
    <s v="1"/>
    <n v="1200"/>
    <n v="300000"/>
    <n v="2586"/>
    <x v="0"/>
    <x v="1"/>
    <x v="0"/>
    <m/>
    <n v="4.8000000000000001E-2"/>
  </r>
  <r>
    <n v="16221"/>
    <n v="5521"/>
    <x v="32"/>
    <x v="32"/>
    <n v="105"/>
    <n v="70"/>
    <x v="3"/>
    <n v="2"/>
    <s v="Avenida de los Poblados"/>
    <s v="3"/>
    <n v="1200"/>
    <n v="300000"/>
    <n v="2857"/>
    <x v="1"/>
    <x v="1"/>
    <x v="0"/>
    <m/>
    <n v="4.8000000000000001E-2"/>
  </r>
  <r>
    <n v="16303"/>
    <n v="5439"/>
    <x v="22"/>
    <x v="22"/>
    <n v="128"/>
    <n v="100"/>
    <x v="4"/>
    <n v="2"/>
    <s v="Calle NUESTRA SEÑORA DE FATIMA"/>
    <s v="3"/>
    <n v="1200"/>
    <n v="300000"/>
    <n v="2344"/>
    <x v="0"/>
    <x v="1"/>
    <x v="0"/>
    <b v="1"/>
    <n v="4.8000000000000001E-2"/>
  </r>
  <r>
    <n v="17222"/>
    <n v="4520"/>
    <x v="12"/>
    <x v="12"/>
    <n v="108"/>
    <n v="77"/>
    <x v="3"/>
    <n v="2"/>
    <s v=""/>
    <s v="3"/>
    <n v="1200"/>
    <n v="300000"/>
    <n v="2778"/>
    <x v="0"/>
    <x v="1"/>
    <x v="0"/>
    <b v="1"/>
    <n v="4.8000000000000001E-2"/>
  </r>
  <r>
    <n v="18456"/>
    <n v="3286"/>
    <x v="38"/>
    <x v="38"/>
    <n v="72"/>
    <n v="63"/>
    <x v="3"/>
    <n v="1"/>
    <s v="Calle Olivar"/>
    <s v="3"/>
    <n v="1200"/>
    <n v="300000"/>
    <n v="4167"/>
    <x v="1"/>
    <x v="0"/>
    <x v="0"/>
    <m/>
    <n v="4.8000000000000001E-2"/>
  </r>
  <r>
    <n v="18515"/>
    <n v="3227"/>
    <x v="44"/>
    <x v="44"/>
    <n v="125"/>
    <n v="100"/>
    <x v="2"/>
    <m/>
    <s v=""/>
    <s v="Bajo"/>
    <n v="1200"/>
    <n v="300000"/>
    <n v="2400"/>
    <x v="1"/>
    <x v="0"/>
    <x v="0"/>
    <m/>
    <n v="4.8000000000000001E-2"/>
  </r>
  <r>
    <n v="18990"/>
    <n v="2752"/>
    <x v="87"/>
    <x v="87"/>
    <n v="60"/>
    <n v="47"/>
    <x v="0"/>
    <n v="1"/>
    <s v="Calle de Fuencarral"/>
    <s v="5"/>
    <n v="1200"/>
    <n v="300000"/>
    <n v="5000"/>
    <x v="0"/>
    <x v="1"/>
    <x v="0"/>
    <m/>
    <n v="4.8000000000000001E-2"/>
  </r>
  <r>
    <n v="972"/>
    <n v="20770"/>
    <x v="99"/>
    <x v="99"/>
    <n v="97"/>
    <n v="70"/>
    <x v="0"/>
    <n v="2"/>
    <s v="Calle Maria Pita"/>
    <s v=""/>
    <n v="1203"/>
    <n v="301000"/>
    <n v="3103"/>
    <x v="0"/>
    <x v="2"/>
    <x v="2"/>
    <m/>
    <n v="4.7960132890365451E-2"/>
  </r>
  <r>
    <n v="13101"/>
    <n v="8641"/>
    <x v="4"/>
    <x v="4"/>
    <n v="46"/>
    <n v="32"/>
    <x v="1"/>
    <n v="1"/>
    <s v=""/>
    <s v=""/>
    <n v="1204"/>
    <n v="301700"/>
    <n v="6559"/>
    <x v="0"/>
    <x v="1"/>
    <x v="2"/>
    <m/>
    <n v="4.7888631090487237E-2"/>
  </r>
  <r>
    <n v="13138"/>
    <n v="8604"/>
    <x v="114"/>
    <x v="114"/>
    <n v="47"/>
    <n v="33"/>
    <x v="1"/>
    <n v="1"/>
    <s v="Calle Bausá"/>
    <s v="7"/>
    <n v="1204"/>
    <n v="301700"/>
    <n v="6419"/>
    <x v="0"/>
    <x v="1"/>
    <x v="0"/>
    <m/>
    <n v="4.7888631090487237E-2"/>
  </r>
  <r>
    <n v="13387"/>
    <n v="8355"/>
    <x v="4"/>
    <x v="4"/>
    <n v="46"/>
    <n v="32"/>
    <x v="1"/>
    <n v="1"/>
    <s v=""/>
    <s v=""/>
    <n v="1204"/>
    <n v="301700"/>
    <n v="6559"/>
    <x v="0"/>
    <x v="1"/>
    <x v="2"/>
    <m/>
    <n v="4.7888631090487237E-2"/>
  </r>
  <r>
    <n v="13538"/>
    <n v="8204"/>
    <x v="114"/>
    <x v="114"/>
    <n v="47"/>
    <n v="33"/>
    <x v="1"/>
    <n v="1"/>
    <s v="Calle Bausá"/>
    <s v="7"/>
    <n v="1204"/>
    <n v="301700"/>
    <n v="6419"/>
    <x v="0"/>
    <x v="1"/>
    <x v="0"/>
    <m/>
    <n v="4.7888631090487237E-2"/>
  </r>
  <r>
    <n v="20439"/>
    <n v="1303"/>
    <x v="31"/>
    <x v="31"/>
    <n v="80"/>
    <n v="62"/>
    <x v="0"/>
    <n v="1"/>
    <s v="Calle de Embajadores"/>
    <s v="4"/>
    <n v="1212"/>
    <n v="304900"/>
    <n v="3811"/>
    <x v="0"/>
    <x v="1"/>
    <x v="0"/>
    <m/>
    <n v="4.770088553624139E-2"/>
  </r>
  <r>
    <n v="1299"/>
    <n v="20443"/>
    <x v="20"/>
    <x v="20"/>
    <n v="118"/>
    <n v="95"/>
    <x v="4"/>
    <n v="2"/>
    <s v=""/>
    <s v="5"/>
    <n v="1213"/>
    <n v="305000"/>
    <n v="2585"/>
    <x v="0"/>
    <x v="1"/>
    <x v="0"/>
    <m/>
    <n v="4.7724590163934426E-2"/>
  </r>
  <r>
    <n v="1726"/>
    <n v="20016"/>
    <x v="23"/>
    <x v="23"/>
    <n v="118"/>
    <n v="95"/>
    <x v="4"/>
    <n v="2"/>
    <s v="Calle del Barranco del Novillo"/>
    <s v="5"/>
    <n v="1213"/>
    <n v="305000"/>
    <n v="2585"/>
    <x v="0"/>
    <x v="1"/>
    <x v="0"/>
    <m/>
    <n v="4.7724590163934426E-2"/>
  </r>
  <r>
    <n v="1847"/>
    <n v="19895"/>
    <x v="49"/>
    <x v="49"/>
    <n v="100"/>
    <n v="91"/>
    <x v="3"/>
    <n v="2"/>
    <s v="Calle de la Estafeta"/>
    <s v="5"/>
    <n v="1213"/>
    <n v="305000"/>
    <n v="3050"/>
    <x v="0"/>
    <x v="1"/>
    <x v="0"/>
    <m/>
    <n v="4.7724590163934426E-2"/>
  </r>
  <r>
    <n v="3214"/>
    <n v="18528"/>
    <x v="30"/>
    <x v="30"/>
    <n v="100"/>
    <n v="95"/>
    <x v="3"/>
    <n v="2"/>
    <s v=""/>
    <s v="2"/>
    <n v="1213"/>
    <n v="305000"/>
    <n v="3050"/>
    <x v="0"/>
    <x v="0"/>
    <x v="0"/>
    <m/>
    <n v="4.7724590163934426E-2"/>
  </r>
  <r>
    <n v="4145"/>
    <n v="17597"/>
    <x v="82"/>
    <x v="82"/>
    <n v="85"/>
    <n v="76"/>
    <x v="0"/>
    <n v="1"/>
    <s v="Avenida de la Ciudad de Barcelona"/>
    <s v="1"/>
    <n v="1213"/>
    <n v="305000"/>
    <n v="3588"/>
    <x v="0"/>
    <x v="0"/>
    <x v="0"/>
    <m/>
    <n v="4.7724590163934426E-2"/>
  </r>
  <r>
    <n v="6193"/>
    <n v="15549"/>
    <x v="48"/>
    <x v="48"/>
    <n v="82"/>
    <n v="63"/>
    <x v="0"/>
    <n v="2"/>
    <s v="Calle de Sanchorreja"/>
    <s v="1"/>
    <n v="1213"/>
    <n v="305000"/>
    <n v="3720"/>
    <x v="0"/>
    <x v="1"/>
    <x v="0"/>
    <m/>
    <n v="4.7724590163934426E-2"/>
  </r>
  <r>
    <n v="6319"/>
    <n v="15423"/>
    <x v="46"/>
    <x v="46"/>
    <n v="86"/>
    <n v="80"/>
    <x v="3"/>
    <n v="2"/>
    <s v="Avenida de Portugal"/>
    <s v="8"/>
    <n v="1213"/>
    <n v="305000"/>
    <n v="3547"/>
    <x v="0"/>
    <x v="1"/>
    <x v="0"/>
    <m/>
    <n v="4.7724590163934426E-2"/>
  </r>
  <r>
    <n v="6636"/>
    <n v="15106"/>
    <x v="29"/>
    <x v="29"/>
    <n v="86"/>
    <n v="80"/>
    <x v="0"/>
    <n v="2"/>
    <s v=""/>
    <s v="1"/>
    <n v="1213"/>
    <n v="305000"/>
    <n v="3547"/>
    <x v="0"/>
    <x v="1"/>
    <x v="0"/>
    <m/>
    <n v="4.7724590163934426E-2"/>
  </r>
  <r>
    <n v="10605"/>
    <n v="11137"/>
    <x v="97"/>
    <x v="97"/>
    <n v="120"/>
    <n v="110"/>
    <x v="1"/>
    <n v="1"/>
    <s v="Avenida Manoteras"/>
    <s v="1"/>
    <n v="1213"/>
    <n v="305000"/>
    <n v="2542"/>
    <x v="0"/>
    <x v="1"/>
    <x v="0"/>
    <m/>
    <n v="4.7724590163934426E-2"/>
  </r>
  <r>
    <n v="11749"/>
    <n v="9993"/>
    <x v="81"/>
    <x v="81"/>
    <n v="50"/>
    <n v="48"/>
    <x v="0"/>
    <n v="1"/>
    <s v="Calle de Espronceda"/>
    <s v="4"/>
    <n v="1213"/>
    <n v="305000"/>
    <n v="6100"/>
    <x v="0"/>
    <x v="1"/>
    <x v="1"/>
    <m/>
    <n v="4.7724590163934426E-2"/>
  </r>
  <r>
    <n v="13089"/>
    <n v="8653"/>
    <x v="71"/>
    <x v="71"/>
    <n v="123"/>
    <n v="115"/>
    <x v="4"/>
    <n v="1"/>
    <s v="Virgen de los reyes"/>
    <s v="2"/>
    <n v="1213"/>
    <n v="305000"/>
    <n v="2480"/>
    <x v="1"/>
    <x v="1"/>
    <x v="0"/>
    <b v="1"/>
    <n v="4.7724590163934426E-2"/>
  </r>
  <r>
    <n v="13331"/>
    <n v="8411"/>
    <x v="119"/>
    <x v="119"/>
    <n v="45"/>
    <n v="30"/>
    <x v="1"/>
    <n v="1"/>
    <s v="Calle de Matías Turrión"/>
    <s v="3"/>
    <n v="1213"/>
    <n v="305000"/>
    <n v="6778"/>
    <x v="0"/>
    <x v="1"/>
    <x v="0"/>
    <m/>
    <n v="4.7724590163934426E-2"/>
  </r>
  <r>
    <n v="16044"/>
    <n v="5698"/>
    <x v="32"/>
    <x v="32"/>
    <n v="142"/>
    <n v="107"/>
    <x v="3"/>
    <n v="2"/>
    <s v="Calle de Polán"/>
    <s v="3"/>
    <n v="1213"/>
    <n v="305000"/>
    <n v="2148"/>
    <x v="0"/>
    <x v="1"/>
    <x v="0"/>
    <m/>
    <n v="4.7724590163934426E-2"/>
  </r>
  <r>
    <n v="16071"/>
    <n v="5671"/>
    <x v="39"/>
    <x v="39"/>
    <n v="95"/>
    <n v="80"/>
    <x v="0"/>
    <n v="2"/>
    <s v="Calle Pedro Campos"/>
    <s v="3"/>
    <n v="1213"/>
    <n v="305000"/>
    <n v="3211"/>
    <x v="0"/>
    <x v="1"/>
    <x v="2"/>
    <m/>
    <n v="4.7724590163934426E-2"/>
  </r>
  <r>
    <n v="16373"/>
    <n v="5369"/>
    <x v="39"/>
    <x v="39"/>
    <n v="95"/>
    <n v="70"/>
    <x v="0"/>
    <n v="2"/>
    <s v="Calle Pedro Campos"/>
    <s v="3"/>
    <n v="1213"/>
    <n v="305000"/>
    <n v="3211"/>
    <x v="0"/>
    <x v="1"/>
    <x v="2"/>
    <m/>
    <n v="4.7724590163934426E-2"/>
  </r>
  <r>
    <n v="16820"/>
    <n v="4922"/>
    <x v="39"/>
    <x v="39"/>
    <n v="95"/>
    <n v="80"/>
    <x v="0"/>
    <n v="2"/>
    <s v="Calle Pedro Campos"/>
    <s v="3"/>
    <n v="1213"/>
    <n v="305000"/>
    <n v="3211"/>
    <x v="0"/>
    <x v="1"/>
    <x v="0"/>
    <m/>
    <n v="4.7724590163934426E-2"/>
  </r>
  <r>
    <n v="16847"/>
    <n v="4895"/>
    <x v="39"/>
    <x v="39"/>
    <n v="95"/>
    <n v="82"/>
    <x v="0"/>
    <n v="2"/>
    <s v="Calle Pedro Campos"/>
    <s v="3"/>
    <n v="1213"/>
    <n v="305000"/>
    <n v="3211"/>
    <x v="0"/>
    <x v="1"/>
    <x v="2"/>
    <m/>
    <n v="4.7724590163934426E-2"/>
  </r>
  <r>
    <n v="17231"/>
    <n v="4511"/>
    <x v="39"/>
    <x v="39"/>
    <n v="95"/>
    <n v="70"/>
    <x v="0"/>
    <n v="2"/>
    <s v="Calle Pedro Campos"/>
    <s v="3"/>
    <n v="1213"/>
    <n v="305000"/>
    <n v="3211"/>
    <x v="0"/>
    <x v="1"/>
    <x v="0"/>
    <m/>
    <n v="4.7724590163934426E-2"/>
  </r>
  <r>
    <n v="17393"/>
    <n v="4349"/>
    <x v="57"/>
    <x v="57"/>
    <n v="49"/>
    <n v="31"/>
    <x v="1"/>
    <n v="1"/>
    <s v="Calle DE CARRANZA"/>
    <s v="2"/>
    <n v="1213"/>
    <n v="305000"/>
    <n v="6224"/>
    <x v="0"/>
    <x v="1"/>
    <x v="1"/>
    <m/>
    <n v="4.7724590163934426E-2"/>
  </r>
  <r>
    <n v="17957"/>
    <n v="3785"/>
    <x v="38"/>
    <x v="38"/>
    <n v="65"/>
    <n v="64"/>
    <x v="1"/>
    <n v="1"/>
    <s v="Calle de la Fe"/>
    <s v="2"/>
    <n v="1213"/>
    <n v="305000"/>
    <n v="4692"/>
    <x v="0"/>
    <x v="0"/>
    <x v="0"/>
    <m/>
    <n v="4.7724590163934426E-2"/>
  </r>
  <r>
    <n v="18124"/>
    <n v="3618"/>
    <x v="38"/>
    <x v="38"/>
    <n v="57"/>
    <n v="52"/>
    <x v="1"/>
    <n v="1"/>
    <s v="Calle Cabeza"/>
    <s v="2"/>
    <n v="1213"/>
    <n v="305000"/>
    <n v="5351"/>
    <x v="0"/>
    <x v="0"/>
    <x v="1"/>
    <m/>
    <n v="4.7724590163934426E-2"/>
  </r>
  <r>
    <n v="20188"/>
    <n v="1554"/>
    <x v="67"/>
    <x v="67"/>
    <n v="87"/>
    <n v="65"/>
    <x v="0"/>
    <n v="1"/>
    <s v="Calle del Teniente Coronel Noreña"/>
    <s v="Entreplanta exterior"/>
    <n v="1213"/>
    <n v="305000"/>
    <n v="3506"/>
    <x v="0"/>
    <x v="1"/>
    <x v="0"/>
    <b v="1"/>
    <n v="4.7724590163934426E-2"/>
  </r>
  <r>
    <n v="21159"/>
    <n v="583"/>
    <x v="48"/>
    <x v="48"/>
    <n v="104"/>
    <n v="94"/>
    <x v="3"/>
    <n v="2"/>
    <s v="Calle los Yébenes"/>
    <s v="5"/>
    <n v="1213"/>
    <n v="305000"/>
    <n v="2933"/>
    <x v="1"/>
    <x v="1"/>
    <x v="0"/>
    <b v="1"/>
    <n v="4.7724590163934426E-2"/>
  </r>
  <r>
    <n v="7199"/>
    <n v="14543"/>
    <x v="100"/>
    <x v="100"/>
    <n v="83"/>
    <n v="67"/>
    <x v="0"/>
    <n v="1"/>
    <s v="Calle Santa Fe"/>
    <s v="2"/>
    <n v="1215"/>
    <n v="306000"/>
    <n v="3687"/>
    <x v="0"/>
    <x v="0"/>
    <x v="0"/>
    <m/>
    <n v="4.764705882352941E-2"/>
  </r>
  <r>
    <n v="2112"/>
    <n v="19630"/>
    <x v="14"/>
    <x v="14"/>
    <n v="140"/>
    <n v="116"/>
    <x v="5"/>
    <n v="2"/>
    <s v="Calle Nicolás Sánchez"/>
    <s v="2"/>
    <n v="1218"/>
    <n v="307000"/>
    <n v="2193"/>
    <x v="0"/>
    <x v="0"/>
    <x v="0"/>
    <m/>
    <n v="4.7609120521172638E-2"/>
  </r>
  <r>
    <n v="13368"/>
    <n v="8374"/>
    <x v="71"/>
    <x v="71"/>
    <n v="80"/>
    <n v="78"/>
    <x v="0"/>
    <n v="1"/>
    <s v="Calle del Marqués de Pico Velasco"/>
    <s v="Entreplanta exterior"/>
    <n v="1218"/>
    <n v="307000"/>
    <n v="3838"/>
    <x v="0"/>
    <x v="0"/>
    <x v="0"/>
    <m/>
    <n v="4.7609120521172638E-2"/>
  </r>
  <r>
    <n v="13882"/>
    <n v="7860"/>
    <x v="64"/>
    <x v="64"/>
    <n v="113"/>
    <n v="104"/>
    <x v="3"/>
    <n v="2"/>
    <s v="Calle de Ricardo Ortiz"/>
    <s v="4"/>
    <n v="1219"/>
    <n v="307500"/>
    <n v="2721"/>
    <x v="0"/>
    <x v="1"/>
    <x v="0"/>
    <m/>
    <n v="4.7570731707317071E-2"/>
  </r>
  <r>
    <n v="12482"/>
    <n v="9260"/>
    <x v="115"/>
    <x v="115"/>
    <n v="57"/>
    <n v="52"/>
    <x v="3"/>
    <n v="1"/>
    <s v="Calle de Rodríguez San Pedro"/>
    <s v="6"/>
    <n v="1220"/>
    <n v="308000"/>
    <n v="5404"/>
    <x v="0"/>
    <x v="1"/>
    <x v="1"/>
    <m/>
    <n v="4.753246753246753E-2"/>
  </r>
  <r>
    <n v="12982"/>
    <n v="8760"/>
    <x v="64"/>
    <x v="64"/>
    <n v="83"/>
    <n v="72"/>
    <x v="0"/>
    <n v="2"/>
    <s v="Calle santa irene "/>
    <s v="4"/>
    <n v="1222"/>
    <n v="308870"/>
    <n v="3721"/>
    <x v="0"/>
    <x v="1"/>
    <x v="0"/>
    <m/>
    <n v="4.7476284520995886E-2"/>
  </r>
  <r>
    <n v="2686"/>
    <n v="19056"/>
    <x v="74"/>
    <x v="74"/>
    <n v="70"/>
    <n v="66"/>
    <x v="3"/>
    <n v="1"/>
    <s v="Calle de Bravo Murillo"/>
    <s v="1"/>
    <n v="1223"/>
    <n v="309000"/>
    <n v="4414"/>
    <x v="0"/>
    <x v="1"/>
    <x v="0"/>
    <m/>
    <n v="4.7495145631067964E-2"/>
  </r>
  <r>
    <n v="2691"/>
    <n v="19051"/>
    <x v="5"/>
    <x v="5"/>
    <n v="70"/>
    <n v="66"/>
    <x v="3"/>
    <n v="1"/>
    <s v="Santa Juliana"/>
    <s v="1"/>
    <n v="1223"/>
    <n v="309000"/>
    <n v="4414"/>
    <x v="0"/>
    <x v="1"/>
    <x v="0"/>
    <m/>
    <n v="4.7495145631067964E-2"/>
  </r>
  <r>
    <n v="3727"/>
    <n v="18015"/>
    <x v="50"/>
    <x v="50"/>
    <n v="106"/>
    <n v="85"/>
    <x v="3"/>
    <n v="2"/>
    <s v="Calle Bellver"/>
    <s v="1"/>
    <n v="1223"/>
    <n v="309000"/>
    <n v="2915"/>
    <x v="0"/>
    <x v="1"/>
    <x v="0"/>
    <m/>
    <n v="4.7495145631067964E-2"/>
  </r>
  <r>
    <n v="10865"/>
    <n v="10877"/>
    <x v="66"/>
    <x v="66"/>
    <n v="90"/>
    <n v="74"/>
    <x v="3"/>
    <n v="2"/>
    <s v="Calle de las Pedroñeras"/>
    <s v="Entreplanta exterior"/>
    <n v="1223"/>
    <n v="309000"/>
    <n v="3433"/>
    <x v="0"/>
    <x v="1"/>
    <x v="0"/>
    <m/>
    <n v="4.7495145631067964E-2"/>
  </r>
  <r>
    <n v="13926"/>
    <n v="7816"/>
    <x v="34"/>
    <x v="34"/>
    <n v="89"/>
    <n v="68"/>
    <x v="0"/>
    <n v="2"/>
    <s v="Calle Llanos de Escudero"/>
    <s v="5"/>
    <n v="1223"/>
    <n v="309000"/>
    <n v="3472"/>
    <x v="0"/>
    <x v="1"/>
    <x v="0"/>
    <m/>
    <n v="4.7495145631067964E-2"/>
  </r>
  <r>
    <n v="18517"/>
    <n v="3225"/>
    <x v="38"/>
    <x v="38"/>
    <n v="80"/>
    <n v="65"/>
    <x v="0"/>
    <n v="2"/>
    <s v="Calle de Lavapiés"/>
    <s v="1"/>
    <n v="1223"/>
    <n v="309000"/>
    <n v="3862"/>
    <x v="0"/>
    <x v="0"/>
    <x v="0"/>
    <m/>
    <n v="4.7495145631067964E-2"/>
  </r>
  <r>
    <n v="20384"/>
    <n v="1358"/>
    <x v="68"/>
    <x v="68"/>
    <n v="97"/>
    <n v="87"/>
    <x v="0"/>
    <n v="1"/>
    <s v="Paseo de Santa María de la Cabeza"/>
    <s v="7"/>
    <n v="1223"/>
    <n v="309000"/>
    <n v="3186"/>
    <x v="0"/>
    <x v="1"/>
    <x v="0"/>
    <m/>
    <n v="4.7495145631067964E-2"/>
  </r>
  <r>
    <n v="20858"/>
    <n v="884"/>
    <x v="72"/>
    <x v="72"/>
    <n v="59"/>
    <n v="52"/>
    <x v="3"/>
    <n v="1"/>
    <s v="Calle de Murcia"/>
    <s v="1"/>
    <n v="1223"/>
    <n v="309000"/>
    <n v="5237"/>
    <x v="0"/>
    <x v="0"/>
    <x v="1"/>
    <b v="1"/>
    <n v="4.7495145631067964E-2"/>
  </r>
  <r>
    <n v="1002"/>
    <n v="20740"/>
    <x v="112"/>
    <x v="112"/>
    <n v="119"/>
    <n v="99"/>
    <x v="4"/>
    <n v="2"/>
    <s v="Calle de Ladera de los Almendros"/>
    <s v="1"/>
    <n v="1225"/>
    <n v="310000"/>
    <n v="2605"/>
    <x v="0"/>
    <x v="1"/>
    <x v="0"/>
    <m/>
    <n v="4.7419354838709675E-2"/>
  </r>
  <r>
    <n v="1284"/>
    <n v="20458"/>
    <x v="3"/>
    <x v="3"/>
    <n v="119"/>
    <n v="107"/>
    <x v="3"/>
    <n v="2"/>
    <s v="Calle Poza de la Sal"/>
    <s v="3"/>
    <n v="1225"/>
    <n v="310000"/>
    <n v="2605"/>
    <x v="0"/>
    <x v="1"/>
    <x v="0"/>
    <m/>
    <n v="4.7419354838709675E-2"/>
  </r>
  <r>
    <n v="1358"/>
    <n v="20384"/>
    <x v="23"/>
    <x v="23"/>
    <n v="126"/>
    <n v="95"/>
    <x v="3"/>
    <n v="2"/>
    <s v="Alameda del Valle"/>
    <s v="5"/>
    <n v="1225"/>
    <n v="310000"/>
    <n v="2460"/>
    <x v="0"/>
    <x v="1"/>
    <x v="0"/>
    <m/>
    <n v="4.7419354838709675E-2"/>
  </r>
  <r>
    <n v="1429"/>
    <n v="20313"/>
    <x v="23"/>
    <x v="23"/>
    <n v="95"/>
    <n v="80"/>
    <x v="0"/>
    <n v="1"/>
    <s v="Calle Canencia de La Sierra"/>
    <s v="5"/>
    <n v="1225"/>
    <n v="310000"/>
    <n v="3263"/>
    <x v="0"/>
    <x v="1"/>
    <x v="0"/>
    <b v="1"/>
    <n v="4.7419354838709675E-2"/>
  </r>
  <r>
    <n v="1777"/>
    <n v="19965"/>
    <x v="23"/>
    <x v="23"/>
    <n v="120"/>
    <n v="74"/>
    <x v="0"/>
    <n v="2"/>
    <s v="Avenida ENSANCHE DE VALLECAS"/>
    <s v="8"/>
    <n v="1225"/>
    <n v="310000"/>
    <n v="2583"/>
    <x v="0"/>
    <x v="1"/>
    <x v="0"/>
    <m/>
    <n v="4.7419354838709675E-2"/>
  </r>
  <r>
    <n v="2638"/>
    <n v="19104"/>
    <x v="69"/>
    <x v="69"/>
    <n v="78"/>
    <n v="64"/>
    <x v="3"/>
    <n v="1"/>
    <s v="Paseo de la Castellana"/>
    <s v="2"/>
    <n v="1225"/>
    <n v="310000"/>
    <n v="3974"/>
    <x v="0"/>
    <x v="1"/>
    <x v="0"/>
    <b v="1"/>
    <n v="4.7419354838709675E-2"/>
  </r>
  <r>
    <n v="3120"/>
    <n v="18622"/>
    <x v="5"/>
    <x v="5"/>
    <n v="65"/>
    <n v="57"/>
    <x v="1"/>
    <n v="1"/>
    <s v="Calle de Almansa"/>
    <s v="2"/>
    <n v="1225"/>
    <n v="310000"/>
    <n v="4769"/>
    <x v="0"/>
    <x v="1"/>
    <x v="0"/>
    <m/>
    <n v="4.7419354838709675E-2"/>
  </r>
  <r>
    <n v="3693"/>
    <n v="18049"/>
    <x v="75"/>
    <x v="75"/>
    <n v="82"/>
    <n v="71"/>
    <x v="3"/>
    <n v="1"/>
    <s v="Calle del General Margallo"/>
    <s v="4"/>
    <n v="1225"/>
    <n v="310000"/>
    <n v="3780"/>
    <x v="0"/>
    <x v="1"/>
    <x v="0"/>
    <m/>
    <n v="4.7419354838709675E-2"/>
  </r>
  <r>
    <n v="4792"/>
    <n v="16950"/>
    <x v="8"/>
    <x v="8"/>
    <n v="116"/>
    <n v="100"/>
    <x v="3"/>
    <n v="2"/>
    <s v="Avenida de la Albufera"/>
    <s v="7"/>
    <n v="1225"/>
    <n v="310000"/>
    <n v="2672"/>
    <x v="0"/>
    <x v="1"/>
    <x v="0"/>
    <b v="1"/>
    <n v="4.7419354838709675E-2"/>
  </r>
  <r>
    <n v="5539"/>
    <n v="16203"/>
    <x v="8"/>
    <x v="8"/>
    <n v="111"/>
    <n v="87"/>
    <x v="0"/>
    <n v="2"/>
    <s v="Calle Charleroi"/>
    <s v="4"/>
    <n v="1225"/>
    <n v="310000"/>
    <n v="2793"/>
    <x v="0"/>
    <x v="1"/>
    <x v="0"/>
    <b v="1"/>
    <n v="4.7419354838709675E-2"/>
  </r>
  <r>
    <n v="5780"/>
    <n v="15962"/>
    <x v="61"/>
    <x v="61"/>
    <n v="140"/>
    <n v="105"/>
    <x v="4"/>
    <n v="2"/>
    <s v=""/>
    <s v="3"/>
    <n v="1225"/>
    <n v="310000"/>
    <n v="2214"/>
    <x v="0"/>
    <x v="1"/>
    <x v="0"/>
    <m/>
    <n v="4.7419354838709675E-2"/>
  </r>
  <r>
    <n v="5891"/>
    <n v="15851"/>
    <x v="77"/>
    <x v="77"/>
    <n v="98"/>
    <n v="84"/>
    <x v="3"/>
    <n v="2"/>
    <s v="Avenida de Moratalaz"/>
    <s v="6"/>
    <n v="1225"/>
    <n v="310000"/>
    <n v="3163"/>
    <x v="1"/>
    <x v="1"/>
    <x v="0"/>
    <m/>
    <n v="4.7419354838709675E-2"/>
  </r>
  <r>
    <n v="6648"/>
    <n v="15094"/>
    <x v="46"/>
    <x v="46"/>
    <n v="144"/>
    <n v="107"/>
    <x v="0"/>
    <n v="1"/>
    <s v="Paseo de los Jesuitas"/>
    <s v="1"/>
    <n v="1225"/>
    <n v="310000"/>
    <n v="2153"/>
    <x v="0"/>
    <x v="0"/>
    <x v="2"/>
    <m/>
    <n v="4.7419354838709675E-2"/>
  </r>
  <r>
    <n v="7330"/>
    <n v="14412"/>
    <x v="100"/>
    <x v="100"/>
    <n v="64"/>
    <n v="60"/>
    <x v="0"/>
    <n v="1"/>
    <s v="Glorieta San Antonio de la Florida"/>
    <s v="1"/>
    <n v="1225"/>
    <n v="310000"/>
    <n v="4844"/>
    <x v="0"/>
    <x v="1"/>
    <x v="0"/>
    <m/>
    <n v="4.7419354838709675E-2"/>
  </r>
  <r>
    <n v="7431"/>
    <n v="14311"/>
    <x v="126"/>
    <x v="126"/>
    <n v="115"/>
    <n v="65"/>
    <x v="0"/>
    <n v="1"/>
    <s v="Avenida de Valdemarín"/>
    <s v="1"/>
    <n v="1225"/>
    <n v="310000"/>
    <n v="2696"/>
    <x v="0"/>
    <x v="1"/>
    <x v="0"/>
    <m/>
    <n v="4.7419354838709675E-2"/>
  </r>
  <r>
    <n v="7537"/>
    <n v="14205"/>
    <x v="121"/>
    <x v="121"/>
    <n v="77"/>
    <n v="72"/>
    <x v="3"/>
    <n v="2"/>
    <s v="Avenida del Doctor Federico Rubio y Galí"/>
    <s v="1"/>
    <n v="1225"/>
    <n v="310000"/>
    <n v="4026"/>
    <x v="0"/>
    <x v="1"/>
    <x v="0"/>
    <m/>
    <n v="4.7419354838709675E-2"/>
  </r>
  <r>
    <n v="10161"/>
    <n v="11581"/>
    <x v="97"/>
    <x v="97"/>
    <n v="114"/>
    <n v="97"/>
    <x v="3"/>
    <n v="2"/>
    <s v="Calle de Oña"/>
    <s v="8"/>
    <n v="1225"/>
    <n v="310000"/>
    <n v="2719"/>
    <x v="1"/>
    <x v="1"/>
    <x v="0"/>
    <m/>
    <n v="4.7419354838709675E-2"/>
  </r>
  <r>
    <n v="10163"/>
    <n v="11579"/>
    <x v="66"/>
    <x v="66"/>
    <n v="116"/>
    <n v="105"/>
    <x v="3"/>
    <n v="1"/>
    <s v="Calle de Andorra"/>
    <s v="Entreplanta exterior"/>
    <n v="1225"/>
    <n v="310000"/>
    <n v="2672"/>
    <x v="0"/>
    <x v="1"/>
    <x v="0"/>
    <b v="1"/>
    <n v="4.7419354838709675E-2"/>
  </r>
  <r>
    <n v="10405"/>
    <n v="11337"/>
    <x v="66"/>
    <x v="66"/>
    <n v="68"/>
    <n v="55"/>
    <x v="0"/>
    <n v="2"/>
    <s v="Calle de Ulises"/>
    <s v="3"/>
    <n v="1225"/>
    <n v="310000"/>
    <n v="4559"/>
    <x v="0"/>
    <x v="1"/>
    <x v="0"/>
    <m/>
    <n v="4.7419354838709675E-2"/>
  </r>
  <r>
    <n v="11815"/>
    <n v="9927"/>
    <x v="115"/>
    <x v="115"/>
    <n v="63"/>
    <n v="59"/>
    <x v="3"/>
    <n v="1"/>
    <s v="Calle Magallanes"/>
    <s v="6"/>
    <n v="1225"/>
    <n v="310000"/>
    <n v="4921"/>
    <x v="1"/>
    <x v="0"/>
    <x v="1"/>
    <m/>
    <n v="4.7419354838709675E-2"/>
  </r>
  <r>
    <n v="13321"/>
    <n v="8421"/>
    <x v="4"/>
    <x v="4"/>
    <n v="90"/>
    <n v="80"/>
    <x v="0"/>
    <n v="1"/>
    <s v=""/>
    <s v="3"/>
    <n v="1225"/>
    <n v="310000"/>
    <n v="3444"/>
    <x v="0"/>
    <x v="1"/>
    <x v="0"/>
    <m/>
    <n v="4.7419354838709675E-2"/>
  </r>
  <r>
    <n v="13465"/>
    <n v="8277"/>
    <x v="64"/>
    <x v="64"/>
    <n v="107"/>
    <n v="90"/>
    <x v="4"/>
    <n v="2"/>
    <s v="Avenida de Daroca"/>
    <s v="4"/>
    <n v="1225"/>
    <n v="310000"/>
    <n v="2897"/>
    <x v="1"/>
    <x v="1"/>
    <x v="0"/>
    <b v="1"/>
    <n v="4.7419354838709675E-2"/>
  </r>
  <r>
    <n v="14655"/>
    <n v="7087"/>
    <x v="110"/>
    <x v="110"/>
    <n v="67"/>
    <n v="50"/>
    <x v="1"/>
    <n v="1"/>
    <s v="Avenida Pio XII"/>
    <s v="6"/>
    <n v="1225"/>
    <n v="310000"/>
    <n v="4627"/>
    <x v="0"/>
    <x v="1"/>
    <x v="0"/>
    <m/>
    <n v="4.7419354838709675E-2"/>
  </r>
  <r>
    <n v="14717"/>
    <n v="7025"/>
    <x v="56"/>
    <x v="56"/>
    <n v="80"/>
    <n v="72"/>
    <x v="3"/>
    <n v="1"/>
    <s v="Calle Puenteareas"/>
    <s v="3"/>
    <n v="1225"/>
    <n v="310000"/>
    <n v="3875"/>
    <x v="1"/>
    <x v="1"/>
    <x v="1"/>
    <b v="1"/>
    <n v="4.7419354838709675E-2"/>
  </r>
  <r>
    <n v="14771"/>
    <n v="6971"/>
    <x v="56"/>
    <x v="56"/>
    <n v="61"/>
    <n v="55"/>
    <x v="1"/>
    <n v="1"/>
    <s v="Calle de López de Hoyos"/>
    <s v="3"/>
    <n v="1225"/>
    <n v="310000"/>
    <n v="5082"/>
    <x v="0"/>
    <x v="1"/>
    <x v="0"/>
    <m/>
    <n v="4.7419354838709675E-2"/>
  </r>
  <r>
    <n v="14798"/>
    <n v="6944"/>
    <x v="56"/>
    <x v="56"/>
    <n v="61"/>
    <n v="55"/>
    <x v="1"/>
    <n v="1"/>
    <s v="Calle de López de Hoyos"/>
    <s v="3"/>
    <n v="1225"/>
    <n v="310000"/>
    <n v="5082"/>
    <x v="0"/>
    <x v="1"/>
    <x v="0"/>
    <m/>
    <n v="4.7419354838709675E-2"/>
  </r>
  <r>
    <n v="15533"/>
    <n v="6209"/>
    <x v="56"/>
    <x v="56"/>
    <n v="97"/>
    <n v="91"/>
    <x v="3"/>
    <n v="2"/>
    <s v="Calle de Canillas"/>
    <s v="1"/>
    <n v="1225"/>
    <n v="310000"/>
    <n v="3196"/>
    <x v="0"/>
    <x v="1"/>
    <x v="0"/>
    <m/>
    <n v="4.7419354838709675E-2"/>
  </r>
  <r>
    <n v="17134"/>
    <n v="4608"/>
    <x v="12"/>
    <x v="12"/>
    <n v="105"/>
    <n v="100"/>
    <x v="4"/>
    <n v="2"/>
    <s v=""/>
    <s v="1"/>
    <n v="1225"/>
    <n v="310000"/>
    <n v="2952"/>
    <x v="0"/>
    <x v="1"/>
    <x v="0"/>
    <m/>
    <n v="4.7419354838709675E-2"/>
  </r>
  <r>
    <n v="17715"/>
    <n v="4027"/>
    <x v="91"/>
    <x v="91"/>
    <n v="60"/>
    <n v="51"/>
    <x v="1"/>
    <n v="1"/>
    <s v="Segovia"/>
    <s v="2"/>
    <n v="1225"/>
    <n v="310000"/>
    <n v="5167"/>
    <x v="1"/>
    <x v="1"/>
    <x v="0"/>
    <m/>
    <n v="4.7419354838709675E-2"/>
  </r>
  <r>
    <n v="18594"/>
    <n v="3148"/>
    <x v="44"/>
    <x v="44"/>
    <n v="75"/>
    <n v="70"/>
    <x v="1"/>
    <n v="1"/>
    <s v=""/>
    <s v="Entreplanta interior"/>
    <n v="1225"/>
    <n v="310000"/>
    <n v="4133"/>
    <x v="0"/>
    <x v="0"/>
    <x v="1"/>
    <b v="1"/>
    <n v="4.7419354838709675E-2"/>
  </r>
  <r>
    <n v="18619"/>
    <n v="3123"/>
    <x v="38"/>
    <x v="38"/>
    <n v="72"/>
    <n v="66"/>
    <x v="3"/>
    <n v="1"/>
    <s v="Calle de Embajadores"/>
    <s v="2"/>
    <n v="1225"/>
    <n v="310000"/>
    <n v="4306"/>
    <x v="1"/>
    <x v="1"/>
    <x v="0"/>
    <m/>
    <n v="4.7419354838709675E-2"/>
  </r>
  <r>
    <n v="19477"/>
    <n v="2265"/>
    <x v="104"/>
    <x v="104"/>
    <n v="60"/>
    <n v="55"/>
    <x v="0"/>
    <n v="1"/>
    <s v=""/>
    <s v="4"/>
    <n v="1225"/>
    <n v="310000"/>
    <n v="5167"/>
    <x v="1"/>
    <x v="1"/>
    <x v="1"/>
    <m/>
    <n v="4.7419354838709675E-2"/>
  </r>
  <r>
    <n v="19540"/>
    <n v="2202"/>
    <x v="125"/>
    <x v="125"/>
    <n v="58"/>
    <n v="57"/>
    <x v="0"/>
    <n v="1"/>
    <s v="Castellana-Salamanca"/>
    <s v="Bajo"/>
    <n v="1225"/>
    <n v="310000"/>
    <n v="5345"/>
    <x v="1"/>
    <x v="1"/>
    <x v="1"/>
    <m/>
    <n v="4.7419354838709675E-2"/>
  </r>
  <r>
    <n v="21133"/>
    <n v="609"/>
    <x v="24"/>
    <x v="24"/>
    <n v="90"/>
    <n v="67"/>
    <x v="0"/>
    <n v="2"/>
    <s v="Calle Conde de Vallellano"/>
    <s v="2"/>
    <n v="1225"/>
    <n v="310000"/>
    <n v="3444"/>
    <x v="0"/>
    <x v="1"/>
    <x v="0"/>
    <b v="1"/>
    <n v="4.7419354838709675E-2"/>
  </r>
  <r>
    <n v="5462"/>
    <n v="16280"/>
    <x v="6"/>
    <x v="6"/>
    <n v="105"/>
    <n v="90"/>
    <x v="3"/>
    <n v="1"/>
    <s v="Calle Sierra de Cazalla"/>
    <s v="3"/>
    <n v="1230"/>
    <n v="312000"/>
    <n v="2971"/>
    <x v="0"/>
    <x v="1"/>
    <x v="0"/>
    <m/>
    <n v="4.7307692307692308E-2"/>
  </r>
  <r>
    <n v="6544"/>
    <n v="15198"/>
    <x v="46"/>
    <x v="46"/>
    <n v="90"/>
    <n v="89"/>
    <x v="1"/>
    <n v="1"/>
    <s v="guadarrama"/>
    <s v="4"/>
    <n v="1230"/>
    <n v="312000"/>
    <n v="3467"/>
    <x v="0"/>
    <x v="1"/>
    <x v="0"/>
    <b v="1"/>
    <n v="4.7307692307692308E-2"/>
  </r>
  <r>
    <n v="19360"/>
    <n v="2382"/>
    <x v="106"/>
    <x v="106"/>
    <n v="54"/>
    <n v="49"/>
    <x v="0"/>
    <n v="1"/>
    <s v="Calle Ardemans"/>
    <s v="7"/>
    <n v="1230"/>
    <n v="312000"/>
    <n v="5778"/>
    <x v="0"/>
    <x v="1"/>
    <x v="2"/>
    <b v="1"/>
    <n v="4.7307692307692308E-2"/>
  </r>
  <r>
    <n v="19801"/>
    <n v="1941"/>
    <x v="106"/>
    <x v="106"/>
    <n v="54"/>
    <n v="48"/>
    <x v="0"/>
    <n v="1"/>
    <s v="Calle Ardemans"/>
    <s v="7"/>
    <n v="1230"/>
    <n v="312000"/>
    <n v="5778"/>
    <x v="0"/>
    <x v="1"/>
    <x v="0"/>
    <m/>
    <n v="4.7307692307692308E-2"/>
  </r>
  <r>
    <n v="19808"/>
    <n v="1934"/>
    <x v="104"/>
    <x v="104"/>
    <n v="54"/>
    <n v="48"/>
    <x v="0"/>
    <n v="1"/>
    <s v=""/>
    <s v="7"/>
    <n v="1230"/>
    <n v="312000"/>
    <n v="5778"/>
    <x v="0"/>
    <x v="1"/>
    <x v="0"/>
    <b v="1"/>
    <n v="4.7307692307692308E-2"/>
  </r>
  <r>
    <n v="12890"/>
    <n v="8852"/>
    <x v="4"/>
    <x v="4"/>
    <n v="65"/>
    <n v="55"/>
    <x v="0"/>
    <n v="1"/>
    <s v=""/>
    <s v="4"/>
    <n v="1233"/>
    <n v="313000"/>
    <n v="4815"/>
    <x v="0"/>
    <x v="1"/>
    <x v="0"/>
    <b v="1"/>
    <n v="4.7271565495207668E-2"/>
  </r>
  <r>
    <n v="165"/>
    <n v="21577"/>
    <x v="26"/>
    <x v="26"/>
    <n v="151"/>
    <n v="100"/>
    <x v="3"/>
    <n v="2"/>
    <s v="Calle Augustóbriga"/>
    <s v="6"/>
    <n v="1235"/>
    <n v="314000"/>
    <n v="2079"/>
    <x v="0"/>
    <x v="1"/>
    <x v="0"/>
    <b v="1"/>
    <n v="4.7197452229299365E-2"/>
  </r>
  <r>
    <n v="12731"/>
    <n v="9011"/>
    <x v="71"/>
    <x v="71"/>
    <n v="110"/>
    <n v="97"/>
    <x v="3"/>
    <n v="2"/>
    <s v="Avenida Donostiarra"/>
    <s v="6"/>
    <n v="1235"/>
    <n v="314000"/>
    <n v="2855"/>
    <x v="0"/>
    <x v="1"/>
    <x v="0"/>
    <b v="1"/>
    <n v="4.7197452229299365E-2"/>
  </r>
  <r>
    <n v="16073"/>
    <n v="5669"/>
    <x v="22"/>
    <x v="22"/>
    <n v="176"/>
    <n v="134"/>
    <x v="5"/>
    <n v="2"/>
    <s v="Calle OCA"/>
    <s v="4"/>
    <n v="1237"/>
    <n v="314900"/>
    <n v="1789"/>
    <x v="0"/>
    <x v="1"/>
    <x v="0"/>
    <b v="1"/>
    <n v="4.71387742140362E-2"/>
  </r>
  <r>
    <n v="17036"/>
    <n v="4706"/>
    <x v="22"/>
    <x v="22"/>
    <n v="176"/>
    <n v="146"/>
    <x v="4"/>
    <n v="2"/>
    <s v="Calle la Oca"/>
    <s v="4"/>
    <n v="1237"/>
    <n v="314900"/>
    <n v="1789"/>
    <x v="0"/>
    <x v="1"/>
    <x v="0"/>
    <m/>
    <n v="4.71387742140362E-2"/>
  </r>
  <r>
    <n v="1447"/>
    <n v="20295"/>
    <x v="3"/>
    <x v="3"/>
    <n v="169"/>
    <n v="145"/>
    <x v="4"/>
    <n v="2"/>
    <s v="Calle de Puentelarra"/>
    <s v="6"/>
    <n v="1238"/>
    <n v="315000"/>
    <n v="1864"/>
    <x v="1"/>
    <x v="1"/>
    <x v="0"/>
    <b v="1"/>
    <n v="4.7161904761904759E-2"/>
  </r>
  <r>
    <n v="3098"/>
    <n v="18644"/>
    <x v="5"/>
    <x v="5"/>
    <n v="110"/>
    <n v="95"/>
    <x v="3"/>
    <n v="2"/>
    <s v="Calle Paravicinos"/>
    <s v="Bajo"/>
    <n v="1238"/>
    <n v="315000"/>
    <n v="2864"/>
    <x v="0"/>
    <x v="0"/>
    <x v="0"/>
    <m/>
    <n v="4.7161904761904759E-2"/>
  </r>
  <r>
    <n v="3279"/>
    <n v="18463"/>
    <x v="24"/>
    <x v="24"/>
    <n v="77"/>
    <n v="70"/>
    <x v="0"/>
    <n v="2"/>
    <s v="Calle de Fray Junípero Serra"/>
    <s v="2"/>
    <n v="1238"/>
    <n v="315000"/>
    <n v="4091"/>
    <x v="0"/>
    <x v="0"/>
    <x v="0"/>
    <m/>
    <n v="4.7161904761904759E-2"/>
  </r>
  <r>
    <n v="3464"/>
    <n v="18278"/>
    <x v="50"/>
    <x v="50"/>
    <n v="60"/>
    <n v="52"/>
    <x v="1"/>
    <n v="1"/>
    <s v="Calle Campo Real"/>
    <s v="3"/>
    <n v="1238"/>
    <n v="315000"/>
    <n v="5250"/>
    <x v="0"/>
    <x v="1"/>
    <x v="0"/>
    <m/>
    <n v="4.7161904761904759E-2"/>
  </r>
  <r>
    <n v="3469"/>
    <n v="18273"/>
    <x v="50"/>
    <x v="50"/>
    <n v="80"/>
    <n v="77"/>
    <x v="1"/>
    <n v="2"/>
    <s v="Calle Campo Real"/>
    <s v="Bajo"/>
    <n v="1238"/>
    <n v="315000"/>
    <n v="3938"/>
    <x v="0"/>
    <x v="1"/>
    <x v="0"/>
    <m/>
    <n v="4.7161904761904759E-2"/>
  </r>
  <r>
    <n v="6443"/>
    <n v="15299"/>
    <x v="16"/>
    <x v="16"/>
    <n v="270"/>
    <n v="167"/>
    <x v="3"/>
    <n v="2"/>
    <s v="SAN AMBROSIO"/>
    <s v="Sótano interior"/>
    <n v="1238"/>
    <n v="315000"/>
    <n v="1167"/>
    <x v="1"/>
    <x v="0"/>
    <x v="1"/>
    <m/>
    <n v="4.7161904761904759E-2"/>
  </r>
  <r>
    <n v="7010"/>
    <n v="14732"/>
    <x v="83"/>
    <x v="83"/>
    <n v="60"/>
    <n v="54"/>
    <x v="1"/>
    <n v="1"/>
    <s v="Calle Eduardo Benot"/>
    <s v="2"/>
    <n v="1238"/>
    <n v="315000"/>
    <n v="5250"/>
    <x v="0"/>
    <x v="1"/>
    <x v="1"/>
    <b v="1"/>
    <n v="4.7161904761904759E-2"/>
  </r>
  <r>
    <n v="7528"/>
    <n v="14214"/>
    <x v="83"/>
    <x v="83"/>
    <n v="54"/>
    <n v="52"/>
    <x v="1"/>
    <n v="1"/>
    <s v="Calle Eduardo Benot"/>
    <s v="2"/>
    <n v="1238"/>
    <n v="315000"/>
    <n v="5833"/>
    <x v="0"/>
    <x v="1"/>
    <x v="1"/>
    <m/>
    <n v="4.7161904761904759E-2"/>
  </r>
  <r>
    <n v="7606"/>
    <n v="14136"/>
    <x v="62"/>
    <x v="62"/>
    <n v="57"/>
    <n v="42"/>
    <x v="1"/>
    <n v="1"/>
    <s v=""/>
    <s v="3"/>
    <n v="1238"/>
    <n v="315000"/>
    <n v="5526"/>
    <x v="0"/>
    <x v="1"/>
    <x v="0"/>
    <m/>
    <n v="4.7161904761904759E-2"/>
  </r>
  <r>
    <n v="7758"/>
    <n v="13984"/>
    <x v="83"/>
    <x v="83"/>
    <n v="59"/>
    <n v="51"/>
    <x v="1"/>
    <n v="1"/>
    <s v="Calle Eduardo Benot"/>
    <s v="2"/>
    <n v="1238"/>
    <n v="315000"/>
    <n v="5339"/>
    <x v="0"/>
    <x v="1"/>
    <x v="1"/>
    <m/>
    <n v="4.7161904761904759E-2"/>
  </r>
  <r>
    <n v="9634"/>
    <n v="12108"/>
    <x v="97"/>
    <x v="97"/>
    <n v="121"/>
    <n v="110"/>
    <x v="0"/>
    <n v="2"/>
    <s v="Avenida de Manoteras"/>
    <s v="Bajo"/>
    <n v="1238"/>
    <n v="315000"/>
    <n v="2603"/>
    <x v="0"/>
    <x v="1"/>
    <x v="0"/>
    <b v="1"/>
    <n v="4.7161904761904759E-2"/>
  </r>
  <r>
    <n v="12008"/>
    <n v="9734"/>
    <x v="113"/>
    <x v="113"/>
    <n v="85"/>
    <n v="70"/>
    <x v="2"/>
    <n v="2"/>
    <s v="Calle de Isaac Peral"/>
    <s v="Bajo"/>
    <n v="1238"/>
    <n v="315000"/>
    <n v="3706"/>
    <x v="0"/>
    <x v="1"/>
    <x v="1"/>
    <b v="1"/>
    <n v="4.7161904761904759E-2"/>
  </r>
  <r>
    <n v="13802"/>
    <n v="7940"/>
    <x v="114"/>
    <x v="114"/>
    <n v="65"/>
    <n v="62"/>
    <x v="0"/>
    <n v="1"/>
    <s v="Mesena"/>
    <s v="2"/>
    <n v="1238"/>
    <n v="315000"/>
    <n v="4846"/>
    <x v="0"/>
    <x v="0"/>
    <x v="0"/>
    <m/>
    <n v="4.7161904761904759E-2"/>
  </r>
  <r>
    <n v="14378"/>
    <n v="7364"/>
    <x v="95"/>
    <x v="95"/>
    <n v="70"/>
    <n v="53"/>
    <x v="0"/>
    <n v="1"/>
    <s v="Calle del Príncipe de Vergara"/>
    <s v="1"/>
    <n v="1238"/>
    <n v="315000"/>
    <n v="4500"/>
    <x v="1"/>
    <x v="1"/>
    <x v="1"/>
    <b v="1"/>
    <n v="4.7161904761904759E-2"/>
  </r>
  <r>
    <n v="14650"/>
    <n v="7092"/>
    <x v="90"/>
    <x v="90"/>
    <n v="70"/>
    <n v="65"/>
    <x v="3"/>
    <n v="2"/>
    <s v="malcampo"/>
    <s v="1"/>
    <n v="1238"/>
    <n v="315000"/>
    <n v="4500"/>
    <x v="0"/>
    <x v="0"/>
    <x v="0"/>
    <m/>
    <n v="4.7161904761904759E-2"/>
  </r>
  <r>
    <n v="16214"/>
    <n v="5528"/>
    <x v="17"/>
    <x v="17"/>
    <n v="177"/>
    <n v="170"/>
    <x v="0"/>
    <n v="1"/>
    <s v="JOAQUIN TURINA"/>
    <s v=""/>
    <n v="1238"/>
    <n v="315000"/>
    <n v="1780"/>
    <x v="0"/>
    <x v="2"/>
    <x v="2"/>
    <m/>
    <n v="4.7161904761904759E-2"/>
  </r>
  <r>
    <n v="16229"/>
    <n v="5513"/>
    <x v="10"/>
    <x v="10"/>
    <n v="105"/>
    <n v="93"/>
    <x v="3"/>
    <n v="2"/>
    <s v="Calle del Toboso"/>
    <s v="1"/>
    <n v="1238"/>
    <n v="315000"/>
    <n v="3000"/>
    <x v="0"/>
    <x v="0"/>
    <x v="0"/>
    <m/>
    <n v="4.7161904761904759E-2"/>
  </r>
  <r>
    <n v="16300"/>
    <n v="5442"/>
    <x v="17"/>
    <x v="17"/>
    <n v="140"/>
    <n v="125"/>
    <x v="3"/>
    <n v="3"/>
    <s v="Calle de Eugenia de Montijo"/>
    <s v="1"/>
    <n v="1238"/>
    <n v="315000"/>
    <n v="2250"/>
    <x v="0"/>
    <x v="0"/>
    <x v="1"/>
    <m/>
    <n v="4.7161904761904759E-2"/>
  </r>
  <r>
    <n v="16446"/>
    <n v="5296"/>
    <x v="52"/>
    <x v="52"/>
    <n v="99"/>
    <n v="85"/>
    <x v="3"/>
    <n v="1"/>
    <s v="Avenida del Manzanares"/>
    <s v="4"/>
    <n v="1238"/>
    <n v="315000"/>
    <n v="3182"/>
    <x v="1"/>
    <x v="1"/>
    <x v="0"/>
    <m/>
    <n v="4.7161904761904759E-2"/>
  </r>
  <r>
    <n v="16498"/>
    <n v="5244"/>
    <x v="39"/>
    <x v="39"/>
    <n v="95"/>
    <n v="85"/>
    <x v="3"/>
    <n v="1"/>
    <s v="Calle de Jacinto Verdaguer"/>
    <s v="2"/>
    <n v="1238"/>
    <n v="315000"/>
    <n v="3316"/>
    <x v="0"/>
    <x v="1"/>
    <x v="1"/>
    <b v="1"/>
    <n v="4.7161904761904759E-2"/>
  </r>
  <r>
    <n v="17065"/>
    <n v="4677"/>
    <x v="52"/>
    <x v="52"/>
    <n v="105"/>
    <n v="90"/>
    <x v="3"/>
    <n v="2"/>
    <s v="Calle Conde de Vistahermosa, Madrid"/>
    <s v="2"/>
    <n v="1238"/>
    <n v="315000"/>
    <n v="3000"/>
    <x v="0"/>
    <x v="1"/>
    <x v="0"/>
    <b v="1"/>
    <n v="4.7161904761904759E-2"/>
  </r>
  <r>
    <n v="17077"/>
    <n v="4665"/>
    <x v="12"/>
    <x v="12"/>
    <n v="102"/>
    <n v="96"/>
    <x v="3"/>
    <n v="2"/>
    <s v="Urb. Si"/>
    <s v="2"/>
    <n v="1238"/>
    <n v="315000"/>
    <n v="3088"/>
    <x v="0"/>
    <x v="1"/>
    <x v="0"/>
    <b v="1"/>
    <n v="4.7161904761904759E-2"/>
  </r>
  <r>
    <n v="17209"/>
    <n v="4533"/>
    <x v="101"/>
    <x v="101"/>
    <n v="102"/>
    <n v="96"/>
    <x v="3"/>
    <n v="2"/>
    <s v="Avenida del Euro"/>
    <s v="2"/>
    <n v="1238"/>
    <n v="315000"/>
    <n v="3088"/>
    <x v="0"/>
    <x v="1"/>
    <x v="0"/>
    <b v="1"/>
    <n v="4.7161904761904759E-2"/>
  </r>
  <r>
    <n v="17502"/>
    <n v="4240"/>
    <x v="38"/>
    <x v="38"/>
    <n v="79"/>
    <n v="64"/>
    <x v="0"/>
    <n v="1"/>
    <s v="Calle del Doctor Fourquet"/>
    <s v="1"/>
    <n v="1238"/>
    <n v="315000"/>
    <n v="3987"/>
    <x v="0"/>
    <x v="1"/>
    <x v="0"/>
    <b v="1"/>
    <n v="4.7161904761904759E-2"/>
  </r>
  <r>
    <n v="17855"/>
    <n v="3887"/>
    <x v="124"/>
    <x v="124"/>
    <n v="66"/>
    <n v="55"/>
    <x v="3"/>
    <n v="1"/>
    <s v="Calle Atocha"/>
    <s v="5"/>
    <n v="1238"/>
    <n v="315000"/>
    <n v="4773"/>
    <x v="0"/>
    <x v="1"/>
    <x v="0"/>
    <m/>
    <n v="4.7161904761904759E-2"/>
  </r>
  <r>
    <n v="19465"/>
    <n v="2277"/>
    <x v="106"/>
    <x v="106"/>
    <n v="120"/>
    <n v="90"/>
    <x v="2"/>
    <n v="2"/>
    <s v="Calle Marqués de Monteagudo, Madrid"/>
    <s v="1"/>
    <n v="1238"/>
    <n v="315000"/>
    <n v="2625"/>
    <x v="0"/>
    <x v="1"/>
    <x v="0"/>
    <b v="1"/>
    <n v="4.7161904761904759E-2"/>
  </r>
  <r>
    <n v="19861"/>
    <n v="1881"/>
    <x v="102"/>
    <x v="102"/>
    <n v="79"/>
    <n v="74"/>
    <x v="0"/>
    <n v="1"/>
    <s v="Calle de Don Ramón de la Cruz"/>
    <s v=""/>
    <n v="1238"/>
    <n v="315000"/>
    <n v="3987"/>
    <x v="1"/>
    <x v="1"/>
    <x v="0"/>
    <m/>
    <n v="4.7161904761904759E-2"/>
  </r>
  <r>
    <n v="20491"/>
    <n v="1251"/>
    <x v="31"/>
    <x v="31"/>
    <n v="80"/>
    <n v="79"/>
    <x v="3"/>
    <n v="1"/>
    <s v="Calle de Embajadores"/>
    <s v="1"/>
    <n v="1238"/>
    <n v="315000"/>
    <n v="3938"/>
    <x v="0"/>
    <x v="1"/>
    <x v="0"/>
    <m/>
    <n v="4.7161904761904759E-2"/>
  </r>
  <r>
    <n v="20638"/>
    <n v="1104"/>
    <x v="68"/>
    <x v="68"/>
    <n v="75"/>
    <n v="72"/>
    <x v="3"/>
    <n v="1"/>
    <s v="Calle Embajadores"/>
    <s v="3"/>
    <n v="1238"/>
    <n v="315000"/>
    <n v="4200"/>
    <x v="0"/>
    <x v="1"/>
    <x v="0"/>
    <m/>
    <n v="4.7161904761904759E-2"/>
  </r>
  <r>
    <n v="20697"/>
    <n v="1045"/>
    <x v="68"/>
    <x v="68"/>
    <n v="81"/>
    <n v="72"/>
    <x v="3"/>
    <n v="2"/>
    <s v="Paseo de las acacias"/>
    <s v="4"/>
    <n v="1238"/>
    <n v="315000"/>
    <n v="3889"/>
    <x v="0"/>
    <x v="1"/>
    <x v="0"/>
    <m/>
    <n v="4.7161904761904759E-2"/>
  </r>
  <r>
    <n v="18396"/>
    <n v="3346"/>
    <x v="91"/>
    <x v="91"/>
    <n v="59"/>
    <n v="55"/>
    <x v="0"/>
    <n v="1"/>
    <s v="Plaza de San Miguel"/>
    <s v="4"/>
    <n v="1240"/>
    <n v="316000"/>
    <n v="5356"/>
    <x v="0"/>
    <x v="1"/>
    <x v="1"/>
    <m/>
    <n v="4.7088607594936709E-2"/>
  </r>
  <r>
    <n v="837"/>
    <n v="20905"/>
    <x v="112"/>
    <x v="112"/>
    <n v="126"/>
    <n v="100"/>
    <x v="3"/>
    <n v="2"/>
    <s v="Calle de Omega"/>
    <s v="1"/>
    <n v="1243"/>
    <n v="317000"/>
    <n v="2516"/>
    <x v="0"/>
    <x v="1"/>
    <x v="0"/>
    <m/>
    <n v="4.7053627760252369E-2"/>
  </r>
  <r>
    <n v="6335"/>
    <n v="15407"/>
    <x v="46"/>
    <x v="46"/>
    <n v="88"/>
    <n v="78"/>
    <x v="3"/>
    <n v="2"/>
    <s v="Avenida de Portugal"/>
    <s v="4"/>
    <n v="1243"/>
    <n v="317000"/>
    <n v="3602"/>
    <x v="0"/>
    <x v="1"/>
    <x v="0"/>
    <b v="1"/>
    <n v="4.7053627760252369E-2"/>
  </r>
  <r>
    <n v="14119"/>
    <n v="7623"/>
    <x v="80"/>
    <x v="80"/>
    <n v="78"/>
    <n v="75"/>
    <x v="0"/>
    <n v="1"/>
    <s v=""/>
    <s v="Bajo"/>
    <n v="1245"/>
    <n v="318000"/>
    <n v="4077"/>
    <x v="0"/>
    <x v="1"/>
    <x v="0"/>
    <m/>
    <n v="4.69811320754717E-2"/>
  </r>
  <r>
    <n v="15310"/>
    <n v="6432"/>
    <x v="90"/>
    <x v="90"/>
    <n v="78"/>
    <n v="75"/>
    <x v="0"/>
    <n v="1"/>
    <s v="Calle Suero de Quiñones"/>
    <s v="Bajo"/>
    <n v="1245"/>
    <n v="318000"/>
    <n v="4077"/>
    <x v="0"/>
    <x v="1"/>
    <x v="0"/>
    <b v="1"/>
    <n v="4.69811320754717E-2"/>
  </r>
  <r>
    <n v="21222"/>
    <n v="520"/>
    <x v="37"/>
    <x v="37"/>
    <n v="140"/>
    <n v="104"/>
    <x v="4"/>
    <n v="2"/>
    <s v="limonita"/>
    <s v="4"/>
    <n v="1245"/>
    <n v="318000"/>
    <n v="2271"/>
    <x v="0"/>
    <x v="1"/>
    <x v="0"/>
    <b v="1"/>
    <n v="4.69811320754717E-2"/>
  </r>
  <r>
    <n v="16999"/>
    <n v="4743"/>
    <x v="1"/>
    <x v="1"/>
    <n v="124"/>
    <n v="115"/>
    <x v="3"/>
    <n v="2"/>
    <s v="Calle de albox"/>
    <s v="6"/>
    <n v="1246"/>
    <n v="318500"/>
    <n v="2569"/>
    <x v="0"/>
    <x v="1"/>
    <x v="0"/>
    <m/>
    <n v="4.6945054945054944E-2"/>
  </r>
  <r>
    <n v="17217"/>
    <n v="4525"/>
    <x v="1"/>
    <x v="1"/>
    <n v="124"/>
    <n v="75"/>
    <x v="3"/>
    <n v="2"/>
    <s v="Calle de Albox"/>
    <s v="6"/>
    <n v="1246"/>
    <n v="318500"/>
    <n v="2569"/>
    <x v="0"/>
    <x v="1"/>
    <x v="0"/>
    <b v="1"/>
    <n v="4.6945054945054944E-2"/>
  </r>
  <r>
    <n v="9743"/>
    <n v="11999"/>
    <x v="76"/>
    <x v="76"/>
    <n v="94"/>
    <n v="91"/>
    <x v="3"/>
    <n v="2"/>
    <s v=""/>
    <s v="1"/>
    <n v="1248"/>
    <n v="318997"/>
    <n v="3394"/>
    <x v="1"/>
    <x v="1"/>
    <x v="0"/>
    <m/>
    <n v="4.6947149973197239E-2"/>
  </r>
  <r>
    <n v="979"/>
    <n v="20763"/>
    <x v="99"/>
    <x v="99"/>
    <n v="96"/>
    <n v="70"/>
    <x v="0"/>
    <n v="2"/>
    <s v="Calle Maria Pita"/>
    <s v=""/>
    <n v="1248"/>
    <n v="319000"/>
    <n v="3323"/>
    <x v="0"/>
    <x v="2"/>
    <x v="2"/>
    <m/>
    <n v="4.6946708463949841E-2"/>
  </r>
  <r>
    <n v="1116"/>
    <n v="20626"/>
    <x v="99"/>
    <x v="99"/>
    <n v="97"/>
    <n v="70"/>
    <x v="0"/>
    <n v="2"/>
    <s v="Calle Maria Pita"/>
    <s v=""/>
    <n v="1248"/>
    <n v="319000"/>
    <n v="3289"/>
    <x v="0"/>
    <x v="1"/>
    <x v="2"/>
    <m/>
    <n v="4.6946708463949841E-2"/>
  </r>
  <r>
    <n v="5824"/>
    <n v="15918"/>
    <x v="63"/>
    <x v="63"/>
    <n v="110"/>
    <n v="90"/>
    <x v="4"/>
    <n v="2"/>
    <s v="Calle Luis de Hoyos Sainz"/>
    <s v="3"/>
    <n v="1248"/>
    <n v="319000"/>
    <n v="2900"/>
    <x v="0"/>
    <x v="1"/>
    <x v="0"/>
    <b v="1"/>
    <n v="4.6946708463949841E-2"/>
  </r>
  <r>
    <n v="8386"/>
    <n v="13356"/>
    <x v="59"/>
    <x v="59"/>
    <n v="91"/>
    <n v="78"/>
    <x v="3"/>
    <n v="1"/>
    <s v=""/>
    <s v="3"/>
    <n v="1248"/>
    <n v="319000"/>
    <n v="3505"/>
    <x v="1"/>
    <x v="1"/>
    <x v="0"/>
    <b v="1"/>
    <n v="4.6946708463949841E-2"/>
  </r>
  <r>
    <n v="10191"/>
    <n v="11551"/>
    <x v="84"/>
    <x v="84"/>
    <n v="74"/>
    <n v="62"/>
    <x v="0"/>
    <n v="1"/>
    <s v="Calle de Añastro"/>
    <s v="3"/>
    <n v="1248"/>
    <n v="319000"/>
    <n v="4311"/>
    <x v="0"/>
    <x v="1"/>
    <x v="0"/>
    <m/>
    <n v="4.6946708463949841E-2"/>
  </r>
  <r>
    <n v="11808"/>
    <n v="9934"/>
    <x v="79"/>
    <x v="79"/>
    <n v="72"/>
    <n v="65"/>
    <x v="3"/>
    <n v="1"/>
    <s v="Calle General Álvarez de Castro"/>
    <s v="3"/>
    <n v="1248"/>
    <n v="319000"/>
    <n v="4431"/>
    <x v="1"/>
    <x v="1"/>
    <x v="1"/>
    <m/>
    <n v="4.6946708463949841E-2"/>
  </r>
  <r>
    <n v="16329"/>
    <n v="5413"/>
    <x v="101"/>
    <x v="101"/>
    <n v="130"/>
    <n v="90"/>
    <x v="3"/>
    <n v="2"/>
    <s v="pinar de san jose"/>
    <s v="5"/>
    <n v="1248"/>
    <n v="319000"/>
    <n v="2454"/>
    <x v="0"/>
    <x v="1"/>
    <x v="0"/>
    <b v="1"/>
    <n v="4.6946708463949841E-2"/>
  </r>
  <r>
    <n v="18310"/>
    <n v="3432"/>
    <x v="57"/>
    <x v="57"/>
    <n v="47"/>
    <n v="42"/>
    <x v="1"/>
    <n v="1"/>
    <s v="Calle de Valverde"/>
    <s v="5"/>
    <n v="1248"/>
    <n v="319000"/>
    <n v="6787"/>
    <x v="0"/>
    <x v="1"/>
    <x v="0"/>
    <m/>
    <n v="4.6946708463949841E-2"/>
  </r>
  <r>
    <n v="20470"/>
    <n v="1272"/>
    <x v="53"/>
    <x v="53"/>
    <n v="102"/>
    <n v="78"/>
    <x v="0"/>
    <n v="2"/>
    <s v="Embajadores"/>
    <s v="2"/>
    <n v="1248"/>
    <n v="319000"/>
    <n v="3127"/>
    <x v="0"/>
    <x v="1"/>
    <x v="0"/>
    <b v="1"/>
    <n v="4.6946708463949841E-2"/>
  </r>
  <r>
    <n v="959"/>
    <n v="20783"/>
    <x v="112"/>
    <x v="112"/>
    <n v="115"/>
    <n v="100"/>
    <x v="3"/>
    <n v="2"/>
    <s v="Avenida de la Aurora Boreal"/>
    <s v="2"/>
    <n v="1250"/>
    <n v="320000"/>
    <n v="2783"/>
    <x v="0"/>
    <x v="1"/>
    <x v="0"/>
    <m/>
    <n v="4.6875E-2"/>
  </r>
  <r>
    <n v="986"/>
    <n v="20756"/>
    <x v="99"/>
    <x v="99"/>
    <n v="96"/>
    <n v="70"/>
    <x v="0"/>
    <n v="2"/>
    <s v="Calle Maria Pita"/>
    <s v=""/>
    <n v="1250"/>
    <n v="320000"/>
    <n v="3333"/>
    <x v="0"/>
    <x v="2"/>
    <x v="2"/>
    <m/>
    <n v="4.6875E-2"/>
  </r>
  <r>
    <n v="1115"/>
    <n v="20627"/>
    <x v="99"/>
    <x v="99"/>
    <n v="97"/>
    <n v="71"/>
    <x v="0"/>
    <n v="2"/>
    <s v="Calle Maria Pita"/>
    <s v=""/>
    <n v="1250"/>
    <n v="320000"/>
    <n v="3299"/>
    <x v="0"/>
    <x v="1"/>
    <x v="2"/>
    <m/>
    <n v="4.6875E-2"/>
  </r>
  <r>
    <n v="1309"/>
    <n v="20433"/>
    <x v="20"/>
    <x v="20"/>
    <n v="110"/>
    <n v="80"/>
    <x v="3"/>
    <n v="2"/>
    <s v=""/>
    <s v="8"/>
    <n v="1250"/>
    <n v="320000"/>
    <n v="2909"/>
    <x v="0"/>
    <x v="1"/>
    <x v="0"/>
    <b v="1"/>
    <n v="4.6875E-2"/>
  </r>
  <r>
    <n v="1440"/>
    <n v="20302"/>
    <x v="3"/>
    <x v="3"/>
    <n v="119"/>
    <n v="90"/>
    <x v="4"/>
    <n v="2"/>
    <s v="Calle Poza de la Sal"/>
    <s v="4"/>
    <n v="1250"/>
    <n v="320000"/>
    <n v="2689"/>
    <x v="0"/>
    <x v="1"/>
    <x v="0"/>
    <m/>
    <n v="4.6875E-2"/>
  </r>
  <r>
    <n v="1460"/>
    <n v="20282"/>
    <x v="20"/>
    <x v="20"/>
    <n v="117"/>
    <n v="102"/>
    <x v="3"/>
    <n v="2"/>
    <s v=""/>
    <s v="3"/>
    <n v="1250"/>
    <n v="320000"/>
    <n v="2735"/>
    <x v="0"/>
    <x v="1"/>
    <x v="0"/>
    <m/>
    <n v="4.6875E-2"/>
  </r>
  <r>
    <n v="1502"/>
    <n v="20240"/>
    <x v="23"/>
    <x v="23"/>
    <n v="104"/>
    <n v="81"/>
    <x v="3"/>
    <n v="2"/>
    <s v="Avenida de las Suertes"/>
    <s v="7"/>
    <n v="1250"/>
    <n v="320000"/>
    <n v="3077"/>
    <x v="0"/>
    <x v="1"/>
    <x v="0"/>
    <b v="1"/>
    <n v="4.6875E-2"/>
  </r>
  <r>
    <n v="2216"/>
    <n v="19526"/>
    <x v="36"/>
    <x v="36"/>
    <n v="122"/>
    <n v="100"/>
    <x v="4"/>
    <n v="2"/>
    <s v="Calle Dodge"/>
    <s v="6"/>
    <n v="1250"/>
    <n v="320000"/>
    <n v="2623"/>
    <x v="0"/>
    <x v="1"/>
    <x v="0"/>
    <m/>
    <n v="4.6875E-2"/>
  </r>
  <r>
    <n v="2289"/>
    <n v="19453"/>
    <x v="40"/>
    <x v="40"/>
    <n v="196"/>
    <n v="186"/>
    <x v="3"/>
    <n v="2"/>
    <s v="Calle Esmeralda"/>
    <s v="3"/>
    <n v="1250"/>
    <n v="320000"/>
    <n v="1633"/>
    <x v="0"/>
    <x v="0"/>
    <x v="0"/>
    <m/>
    <n v="4.6875E-2"/>
  </r>
  <r>
    <n v="3397"/>
    <n v="18345"/>
    <x v="24"/>
    <x v="24"/>
    <n v="96"/>
    <n v="75"/>
    <x v="3"/>
    <n v="2"/>
    <s v="Calle del Cactus"/>
    <s v="2"/>
    <n v="1250"/>
    <n v="320000"/>
    <n v="3333"/>
    <x v="0"/>
    <x v="1"/>
    <x v="0"/>
    <b v="1"/>
    <n v="4.6875E-2"/>
  </r>
  <r>
    <n v="3754"/>
    <n v="17988"/>
    <x v="74"/>
    <x v="74"/>
    <n v="144"/>
    <n v="80"/>
    <x v="0"/>
    <n v="1"/>
    <s v="Calle de Palencia"/>
    <s v=""/>
    <n v="1250"/>
    <n v="320000"/>
    <n v="2222"/>
    <x v="0"/>
    <x v="1"/>
    <x v="1"/>
    <m/>
    <n v="4.6875E-2"/>
  </r>
  <r>
    <n v="4572"/>
    <n v="17170"/>
    <x v="82"/>
    <x v="82"/>
    <n v="80"/>
    <n v="65"/>
    <x v="0"/>
    <n v="1"/>
    <s v="Avenida de la Ciudad de Barcelona"/>
    <s v="6"/>
    <n v="1250"/>
    <n v="320000"/>
    <n v="4000"/>
    <x v="0"/>
    <x v="1"/>
    <x v="2"/>
    <m/>
    <n v="4.6875E-2"/>
  </r>
  <r>
    <n v="4943"/>
    <n v="16799"/>
    <x v="6"/>
    <x v="6"/>
    <n v="85"/>
    <n v="70"/>
    <x v="0"/>
    <n v="1"/>
    <s v="Camino de valderribas"/>
    <s v="8"/>
    <n v="1250"/>
    <n v="320000"/>
    <n v="3765"/>
    <x v="0"/>
    <x v="1"/>
    <x v="0"/>
    <b v="1"/>
    <n v="4.6875E-2"/>
  </r>
  <r>
    <n v="5177"/>
    <n v="16565"/>
    <x v="6"/>
    <x v="6"/>
    <n v="115"/>
    <n v="80"/>
    <x v="3"/>
    <n v="1"/>
    <s v="Calle Sierra Llerena"/>
    <s v="3"/>
    <n v="1250"/>
    <n v="320000"/>
    <n v="2783"/>
    <x v="0"/>
    <x v="1"/>
    <x v="0"/>
    <m/>
    <n v="4.6875E-2"/>
  </r>
  <r>
    <n v="5375"/>
    <n v="16367"/>
    <x v="8"/>
    <x v="8"/>
    <n v="140"/>
    <n v="125"/>
    <x v="4"/>
    <n v="2"/>
    <s v="Avenida Pablo Neruda"/>
    <s v="6"/>
    <n v="1250"/>
    <n v="320000"/>
    <n v="2286"/>
    <x v="0"/>
    <x v="1"/>
    <x v="0"/>
    <m/>
    <n v="4.6875E-2"/>
  </r>
  <r>
    <n v="5740"/>
    <n v="16002"/>
    <x v="62"/>
    <x v="62"/>
    <n v="82"/>
    <n v="80"/>
    <x v="3"/>
    <n v="2"/>
    <s v=""/>
    <s v="5"/>
    <n v="1250"/>
    <n v="320000"/>
    <n v="3902"/>
    <x v="0"/>
    <x v="1"/>
    <x v="0"/>
    <b v="1"/>
    <n v="4.6875E-2"/>
  </r>
  <r>
    <n v="6521"/>
    <n v="15221"/>
    <x v="46"/>
    <x v="46"/>
    <n v="85"/>
    <n v="80"/>
    <x v="3"/>
    <n v="2"/>
    <s v="Avenida de Portugal"/>
    <s v="3"/>
    <n v="1250"/>
    <n v="320000"/>
    <n v="3765"/>
    <x v="0"/>
    <x v="1"/>
    <x v="2"/>
    <m/>
    <n v="4.6875E-2"/>
  </r>
  <r>
    <n v="9070"/>
    <n v="12672"/>
    <x v="58"/>
    <x v="58"/>
    <n v="130"/>
    <n v="110"/>
    <x v="3"/>
    <n v="2"/>
    <s v="Calle de Ribadavia"/>
    <s v="1"/>
    <n v="1250"/>
    <n v="320000"/>
    <n v="2462"/>
    <x v="1"/>
    <x v="1"/>
    <x v="0"/>
    <m/>
    <n v="4.6875E-2"/>
  </r>
  <r>
    <n v="9269"/>
    <n v="12473"/>
    <x v="89"/>
    <x v="89"/>
    <n v="75"/>
    <n v="65"/>
    <x v="0"/>
    <n v="1"/>
    <s v="Calle Alejandro Casona"/>
    <s v="6"/>
    <n v="1250"/>
    <n v="320000"/>
    <n v="4267"/>
    <x v="0"/>
    <x v="1"/>
    <x v="0"/>
    <b v="1"/>
    <n v="4.6875E-2"/>
  </r>
  <r>
    <n v="9848"/>
    <n v="11894"/>
    <x v="66"/>
    <x v="66"/>
    <n v="131"/>
    <n v="80"/>
    <x v="0"/>
    <n v="1"/>
    <s v="Calle de Ramón Power"/>
    <s v="1"/>
    <n v="1250"/>
    <n v="320000"/>
    <n v="2443"/>
    <x v="0"/>
    <x v="1"/>
    <x v="0"/>
    <b v="1"/>
    <n v="4.6875E-2"/>
  </r>
  <r>
    <n v="10646"/>
    <n v="11096"/>
    <x v="66"/>
    <x v="66"/>
    <n v="135"/>
    <n v="100"/>
    <x v="0"/>
    <n v="1"/>
    <s v="Calle de Ramón Power"/>
    <s v="1"/>
    <n v="1250"/>
    <n v="320000"/>
    <n v="2370"/>
    <x v="0"/>
    <x v="1"/>
    <x v="0"/>
    <b v="1"/>
    <n v="4.6875E-2"/>
  </r>
  <r>
    <n v="11444"/>
    <n v="10298"/>
    <x v="115"/>
    <x v="115"/>
    <n v="69"/>
    <n v="64"/>
    <x v="3"/>
    <n v="2"/>
    <s v="Calle de Fernández de los Ríos"/>
    <s v="4"/>
    <n v="1250"/>
    <n v="320000"/>
    <n v="4638"/>
    <x v="0"/>
    <x v="1"/>
    <x v="1"/>
    <b v="1"/>
    <n v="4.6875E-2"/>
  </r>
  <r>
    <n v="11445"/>
    <n v="10297"/>
    <x v="115"/>
    <x v="115"/>
    <n v="69"/>
    <n v="64"/>
    <x v="3"/>
    <n v="2"/>
    <s v="Calle de Fernández de los Ríos"/>
    <s v="4"/>
    <n v="1250"/>
    <n v="320000"/>
    <n v="4638"/>
    <x v="0"/>
    <x v="1"/>
    <x v="1"/>
    <m/>
    <n v="4.6875E-2"/>
  </r>
  <r>
    <n v="13019"/>
    <n v="8723"/>
    <x v="60"/>
    <x v="60"/>
    <n v="170"/>
    <n v="95"/>
    <x v="4"/>
    <n v="2"/>
    <s v="Calle de Boldano"/>
    <s v="1"/>
    <n v="1250"/>
    <n v="320000"/>
    <n v="1882"/>
    <x v="0"/>
    <x v="0"/>
    <x v="0"/>
    <m/>
    <n v="4.6875E-2"/>
  </r>
  <r>
    <n v="13090"/>
    <n v="8652"/>
    <x v="64"/>
    <x v="64"/>
    <n v="111"/>
    <n v="104"/>
    <x v="4"/>
    <n v="2"/>
    <s v="Calle Ricardo Ortiz"/>
    <s v="2"/>
    <n v="1250"/>
    <n v="320000"/>
    <n v="2883"/>
    <x v="0"/>
    <x v="1"/>
    <x v="0"/>
    <b v="1"/>
    <n v="4.6875E-2"/>
  </r>
  <r>
    <n v="13131"/>
    <n v="8611"/>
    <x v="71"/>
    <x v="71"/>
    <n v="81"/>
    <n v="73"/>
    <x v="3"/>
    <n v="1"/>
    <s v="alcala"/>
    <s v="3"/>
    <n v="1250"/>
    <n v="320000"/>
    <n v="3951"/>
    <x v="1"/>
    <x v="1"/>
    <x v="0"/>
    <b v="1"/>
    <n v="4.6875E-2"/>
  </r>
  <r>
    <n v="15381"/>
    <n v="6361"/>
    <x v="80"/>
    <x v="80"/>
    <n v="242"/>
    <n v="220"/>
    <x v="3"/>
    <n v="2"/>
    <s v=""/>
    <s v="Bajo"/>
    <n v="1250"/>
    <n v="320000"/>
    <n v="1322"/>
    <x v="0"/>
    <x v="1"/>
    <x v="0"/>
    <m/>
    <n v="4.6875E-2"/>
  </r>
  <r>
    <n v="15609"/>
    <n v="6133"/>
    <x v="95"/>
    <x v="95"/>
    <n v="84"/>
    <n v="70"/>
    <x v="3"/>
    <n v="1"/>
    <s v="Calle de Chile"/>
    <s v="4"/>
    <n v="1250"/>
    <n v="320000"/>
    <n v="3810"/>
    <x v="1"/>
    <x v="1"/>
    <x v="2"/>
    <b v="1"/>
    <n v="4.6875E-2"/>
  </r>
  <r>
    <n v="16243"/>
    <n v="5499"/>
    <x v="32"/>
    <x v="32"/>
    <n v="121"/>
    <n v="94"/>
    <x v="3"/>
    <n v="2"/>
    <s v="Calle Ontanilla"/>
    <s v="5"/>
    <n v="1250"/>
    <n v="320000"/>
    <n v="2645"/>
    <x v="0"/>
    <x v="1"/>
    <x v="0"/>
    <b v="1"/>
    <n v="4.6875E-2"/>
  </r>
  <r>
    <n v="18032"/>
    <n v="3710"/>
    <x v="38"/>
    <x v="38"/>
    <n v="60"/>
    <n v="53"/>
    <x v="0"/>
    <n v="1"/>
    <s v="Calle del Sombrerete"/>
    <s v="5"/>
    <n v="1250"/>
    <n v="320000"/>
    <n v="5333"/>
    <x v="1"/>
    <x v="1"/>
    <x v="0"/>
    <m/>
    <n v="4.6875E-2"/>
  </r>
  <r>
    <n v="19860"/>
    <n v="1882"/>
    <x v="106"/>
    <x v="106"/>
    <n v="94"/>
    <n v="81"/>
    <x v="0"/>
    <n v="1"/>
    <s v="Calle de Martínez Izquierdo"/>
    <s v="1"/>
    <n v="1250"/>
    <n v="320000"/>
    <n v="3404"/>
    <x v="0"/>
    <x v="1"/>
    <x v="0"/>
    <b v="1"/>
    <n v="4.6875E-2"/>
  </r>
  <r>
    <n v="20290"/>
    <n v="1452"/>
    <x v="11"/>
    <x v="11"/>
    <n v="82"/>
    <n v="76"/>
    <x v="3"/>
    <n v="2"/>
    <s v=""/>
    <s v="3"/>
    <n v="1250"/>
    <n v="320000"/>
    <n v="3902"/>
    <x v="1"/>
    <x v="1"/>
    <x v="0"/>
    <m/>
    <n v="4.6875E-2"/>
  </r>
  <r>
    <n v="20401"/>
    <n v="1341"/>
    <x v="68"/>
    <x v="68"/>
    <n v="90"/>
    <n v="87"/>
    <x v="0"/>
    <n v="1"/>
    <s v="Calle Martín de Vargas"/>
    <s v="7"/>
    <n v="1250"/>
    <n v="320000"/>
    <n v="3556"/>
    <x v="0"/>
    <x v="1"/>
    <x v="0"/>
    <b v="1"/>
    <n v="4.6875E-2"/>
  </r>
  <r>
    <n v="20660"/>
    <n v="1082"/>
    <x v="72"/>
    <x v="72"/>
    <n v="90"/>
    <n v="85"/>
    <x v="4"/>
    <n v="1"/>
    <s v="Calle de Bustamante"/>
    <s v="1"/>
    <n v="1250"/>
    <n v="320000"/>
    <n v="3556"/>
    <x v="1"/>
    <x v="1"/>
    <x v="0"/>
    <m/>
    <n v="4.6875E-2"/>
  </r>
  <r>
    <n v="12236"/>
    <n v="9506"/>
    <x v="115"/>
    <x v="115"/>
    <n v="54"/>
    <n v="51"/>
    <x v="3"/>
    <n v="2"/>
    <s v="Calle de Vallehermoso"/>
    <s v="Bajo"/>
    <n v="1255"/>
    <n v="322000"/>
    <n v="5963"/>
    <x v="0"/>
    <x v="1"/>
    <x v="1"/>
    <m/>
    <n v="4.6770186335403724E-2"/>
  </r>
  <r>
    <n v="847"/>
    <n v="20895"/>
    <x v="99"/>
    <x v="99"/>
    <n v="127"/>
    <n v="111"/>
    <x v="3"/>
    <n v="3"/>
    <s v="Calle Teodoro Anasagasti y Algán "/>
    <s v=""/>
    <n v="1257"/>
    <n v="323000"/>
    <n v="2543"/>
    <x v="0"/>
    <x v="1"/>
    <x v="0"/>
    <m/>
    <n v="4.6699690402476783E-2"/>
  </r>
  <r>
    <n v="948"/>
    <n v="20794"/>
    <x v="99"/>
    <x v="99"/>
    <n v="98"/>
    <n v="71"/>
    <x v="0"/>
    <n v="2"/>
    <s v="Calle Maria Pita"/>
    <s v=""/>
    <n v="1257"/>
    <n v="323000"/>
    <n v="3296"/>
    <x v="0"/>
    <x v="1"/>
    <x v="2"/>
    <m/>
    <n v="4.6699690402476783E-2"/>
  </r>
  <r>
    <n v="949"/>
    <n v="20793"/>
    <x v="99"/>
    <x v="99"/>
    <n v="98"/>
    <n v="71"/>
    <x v="0"/>
    <n v="2"/>
    <s v="Calle Maria Pita"/>
    <s v=""/>
    <n v="1257"/>
    <n v="323000"/>
    <n v="3296"/>
    <x v="0"/>
    <x v="1"/>
    <x v="2"/>
    <m/>
    <n v="4.6699690402476783E-2"/>
  </r>
  <r>
    <n v="984"/>
    <n v="20758"/>
    <x v="99"/>
    <x v="99"/>
    <n v="101"/>
    <n v="74"/>
    <x v="0"/>
    <n v="2"/>
    <s v="Calle Maria Pita"/>
    <s v=""/>
    <n v="1260"/>
    <n v="324000"/>
    <n v="3208"/>
    <x v="0"/>
    <x v="2"/>
    <x v="2"/>
    <m/>
    <n v="4.6666666666666669E-2"/>
  </r>
  <r>
    <n v="2067"/>
    <n v="19675"/>
    <x v="36"/>
    <x v="36"/>
    <n v="127"/>
    <n v="95"/>
    <x v="4"/>
    <n v="2"/>
    <s v="Calle de Guetaria"/>
    <s v="5"/>
    <n v="1260"/>
    <n v="324000"/>
    <n v="2551"/>
    <x v="0"/>
    <x v="1"/>
    <x v="0"/>
    <m/>
    <n v="4.6666666666666669E-2"/>
  </r>
  <r>
    <n v="2068"/>
    <n v="19674"/>
    <x v="36"/>
    <x v="36"/>
    <n v="127"/>
    <n v="92"/>
    <x v="4"/>
    <n v="2"/>
    <s v="Calle de Guetaria"/>
    <s v="5"/>
    <n v="1260"/>
    <n v="324000"/>
    <n v="2551"/>
    <x v="0"/>
    <x v="1"/>
    <x v="0"/>
    <m/>
    <n v="4.6666666666666669E-2"/>
  </r>
  <r>
    <n v="2597"/>
    <n v="19145"/>
    <x v="30"/>
    <x v="30"/>
    <n v="82"/>
    <n v="77"/>
    <x v="3"/>
    <n v="1"/>
    <s v=""/>
    <s v="2"/>
    <n v="1262"/>
    <n v="324900"/>
    <n v="3962"/>
    <x v="1"/>
    <x v="1"/>
    <x v="0"/>
    <b v="1"/>
    <n v="4.6611265004616806E-2"/>
  </r>
  <r>
    <n v="999"/>
    <n v="20743"/>
    <x v="99"/>
    <x v="99"/>
    <n v="119"/>
    <n v="87"/>
    <x v="3"/>
    <n v="2"/>
    <s v="Calle Calle Ferenc Puskas"/>
    <s v=""/>
    <n v="1262"/>
    <n v="325000"/>
    <n v="2731"/>
    <x v="0"/>
    <x v="1"/>
    <x v="2"/>
    <m/>
    <n v="4.6596923076923077E-2"/>
  </r>
  <r>
    <n v="2602"/>
    <n v="19140"/>
    <x v="69"/>
    <x v="69"/>
    <n v="85"/>
    <n v="68"/>
    <x v="3"/>
    <n v="2"/>
    <s v="Calle Sinesio Delgado"/>
    <s v="2"/>
    <n v="1262"/>
    <n v="325000"/>
    <n v="3824"/>
    <x v="0"/>
    <x v="1"/>
    <x v="0"/>
    <m/>
    <n v="4.6596923076923077E-2"/>
  </r>
  <r>
    <n v="2884"/>
    <n v="18858"/>
    <x v="30"/>
    <x v="30"/>
    <n v="86"/>
    <n v="83"/>
    <x v="3"/>
    <n v="1"/>
    <s v=""/>
    <s v="1"/>
    <n v="1262"/>
    <n v="325000"/>
    <n v="3779"/>
    <x v="0"/>
    <x v="1"/>
    <x v="0"/>
    <b v="1"/>
    <n v="4.6596923076923077E-2"/>
  </r>
  <r>
    <n v="3314"/>
    <n v="18428"/>
    <x v="30"/>
    <x v="30"/>
    <n v="77"/>
    <n v="70"/>
    <x v="0"/>
    <n v="2"/>
    <s v=""/>
    <s v="Bajo"/>
    <n v="1262"/>
    <n v="325000"/>
    <n v="4221"/>
    <x v="0"/>
    <x v="1"/>
    <x v="0"/>
    <b v="1"/>
    <n v="4.6596923076923077E-2"/>
  </r>
  <r>
    <n v="3478"/>
    <n v="18264"/>
    <x v="74"/>
    <x v="74"/>
    <n v="110"/>
    <n v="100"/>
    <x v="3"/>
    <n v="1"/>
    <s v="Calle de Bravo Murillo"/>
    <s v="2"/>
    <n v="1262"/>
    <n v="325000"/>
    <n v="2955"/>
    <x v="0"/>
    <x v="1"/>
    <x v="1"/>
    <m/>
    <n v="4.6596923076923077E-2"/>
  </r>
  <r>
    <n v="3946"/>
    <n v="17796"/>
    <x v="88"/>
    <x v="88"/>
    <n v="54"/>
    <n v="40"/>
    <x v="1"/>
    <n v="1"/>
    <s v="Calle de Garibay"/>
    <s v="2"/>
    <n v="1262"/>
    <n v="325000"/>
    <n v="6019"/>
    <x v="0"/>
    <x v="0"/>
    <x v="0"/>
    <m/>
    <n v="4.6596923076923077E-2"/>
  </r>
  <r>
    <n v="4175"/>
    <n v="17567"/>
    <x v="86"/>
    <x v="86"/>
    <n v="75"/>
    <n v="69"/>
    <x v="1"/>
    <n v="1"/>
    <s v=""/>
    <s v="1"/>
    <n v="1262"/>
    <n v="325000"/>
    <n v="4333"/>
    <x v="0"/>
    <x v="0"/>
    <x v="0"/>
    <m/>
    <n v="4.6596923076923077E-2"/>
  </r>
  <r>
    <n v="4352"/>
    <n v="17390"/>
    <x v="86"/>
    <x v="86"/>
    <n v="89"/>
    <n v="85"/>
    <x v="3"/>
    <n v="2"/>
    <s v=""/>
    <s v="3"/>
    <n v="1262"/>
    <n v="325000"/>
    <n v="3652"/>
    <x v="1"/>
    <x v="1"/>
    <x v="1"/>
    <b v="1"/>
    <n v="4.6596923076923077E-2"/>
  </r>
  <r>
    <n v="8987"/>
    <n v="12755"/>
    <x v="59"/>
    <x v="59"/>
    <n v="106"/>
    <n v="97"/>
    <x v="3"/>
    <n v="2"/>
    <s v=""/>
    <s v="Bajo"/>
    <n v="1262"/>
    <n v="325000"/>
    <n v="3066"/>
    <x v="1"/>
    <x v="1"/>
    <x v="0"/>
    <b v="1"/>
    <n v="4.6596923076923077E-2"/>
  </r>
  <r>
    <n v="13361"/>
    <n v="8381"/>
    <x v="107"/>
    <x v="107"/>
    <n v="180"/>
    <n v="153"/>
    <x v="2"/>
    <n v="1"/>
    <s v="Calle Rafael Bergamín"/>
    <s v="Bajo"/>
    <n v="1262"/>
    <n v="325000"/>
    <n v="1806"/>
    <x v="1"/>
    <x v="1"/>
    <x v="0"/>
    <m/>
    <n v="4.6596923076923077E-2"/>
  </r>
  <r>
    <n v="14154"/>
    <n v="7588"/>
    <x v="118"/>
    <x v="118"/>
    <n v="107"/>
    <n v="85"/>
    <x v="3"/>
    <n v="2"/>
    <s v="Avenida de Burgos"/>
    <s v="1"/>
    <n v="1262"/>
    <n v="325000"/>
    <n v="3037"/>
    <x v="0"/>
    <x v="1"/>
    <x v="0"/>
    <m/>
    <n v="4.6596923076923077E-2"/>
  </r>
  <r>
    <n v="14774"/>
    <n v="6968"/>
    <x v="56"/>
    <x v="56"/>
    <n v="80"/>
    <n v="75"/>
    <x v="0"/>
    <n v="1"/>
    <s v="Calle Pinilla del Valle"/>
    <s v="2"/>
    <n v="1262"/>
    <n v="325000"/>
    <n v="4062"/>
    <x v="0"/>
    <x v="0"/>
    <x v="0"/>
    <m/>
    <n v="4.6596923076923077E-2"/>
  </r>
  <r>
    <n v="14833"/>
    <n v="6909"/>
    <x v="80"/>
    <x v="80"/>
    <n v="85"/>
    <n v="78"/>
    <x v="0"/>
    <n v="1"/>
    <s v=""/>
    <s v="2"/>
    <n v="1262"/>
    <n v="325000"/>
    <n v="3824"/>
    <x v="0"/>
    <x v="0"/>
    <x v="0"/>
    <m/>
    <n v="4.6596923076923077E-2"/>
  </r>
  <r>
    <n v="15526"/>
    <n v="6216"/>
    <x v="118"/>
    <x v="118"/>
    <n v="107"/>
    <n v="85"/>
    <x v="3"/>
    <n v="2"/>
    <s v="Avenida Burgos"/>
    <s v="1"/>
    <n v="1262"/>
    <n v="325000"/>
    <n v="3037"/>
    <x v="0"/>
    <x v="1"/>
    <x v="0"/>
    <m/>
    <n v="4.6596923076923077E-2"/>
  </r>
  <r>
    <n v="16148"/>
    <n v="5594"/>
    <x v="10"/>
    <x v="10"/>
    <n v="170"/>
    <n v="165"/>
    <x v="0"/>
    <n v="2"/>
    <s v="Calle Soldado José María Rey"/>
    <s v="Bajo"/>
    <n v="1262"/>
    <n v="325000"/>
    <n v="1912"/>
    <x v="0"/>
    <x v="0"/>
    <x v="0"/>
    <b v="1"/>
    <n v="4.6596923076923077E-2"/>
  </r>
  <r>
    <n v="17573"/>
    <n v="4169"/>
    <x v="38"/>
    <x v="38"/>
    <n v="81"/>
    <n v="71"/>
    <x v="3"/>
    <n v="1"/>
    <s v="Calle del Mesón de Paredes"/>
    <s v="3"/>
    <n v="1262"/>
    <n v="325000"/>
    <n v="4012"/>
    <x v="0"/>
    <x v="1"/>
    <x v="0"/>
    <m/>
    <n v="4.6596923076923077E-2"/>
  </r>
  <r>
    <n v="18522"/>
    <n v="3220"/>
    <x v="38"/>
    <x v="38"/>
    <n v="80"/>
    <n v="70"/>
    <x v="3"/>
    <n v="1"/>
    <s v="San Cayetano"/>
    <s v="1"/>
    <n v="1262"/>
    <n v="325000"/>
    <n v="4062"/>
    <x v="0"/>
    <x v="1"/>
    <x v="0"/>
    <m/>
    <n v="4.6596923076923077E-2"/>
  </r>
  <r>
    <n v="18888"/>
    <n v="2854"/>
    <x v="38"/>
    <x v="38"/>
    <n v="74"/>
    <n v="64"/>
    <x v="1"/>
    <n v="1"/>
    <s v="Calle de Atocha"/>
    <s v="4"/>
    <n v="1262"/>
    <n v="325000"/>
    <n v="4392"/>
    <x v="0"/>
    <x v="0"/>
    <x v="0"/>
    <m/>
    <n v="4.6596923076923077E-2"/>
  </r>
  <r>
    <n v="19171"/>
    <n v="2571"/>
    <x v="102"/>
    <x v="102"/>
    <n v="45"/>
    <n v="40"/>
    <x v="0"/>
    <n v="2"/>
    <s v="general pardiñas"/>
    <s v="5"/>
    <n v="1262"/>
    <n v="325000"/>
    <n v="7222"/>
    <x v="0"/>
    <x v="1"/>
    <x v="1"/>
    <m/>
    <n v="4.6596923076923077E-2"/>
  </r>
  <r>
    <n v="19625"/>
    <n v="2117"/>
    <x v="102"/>
    <x v="102"/>
    <n v="43"/>
    <n v="42"/>
    <x v="0"/>
    <n v="2"/>
    <s v="GENERAL PARDIÑAS"/>
    <s v="5"/>
    <n v="1262"/>
    <n v="325000"/>
    <n v="7558"/>
    <x v="0"/>
    <x v="1"/>
    <x v="1"/>
    <m/>
    <n v="4.6596923076923077E-2"/>
  </r>
  <r>
    <n v="19679"/>
    <n v="2063"/>
    <x v="102"/>
    <x v="102"/>
    <n v="44"/>
    <n v="40"/>
    <x v="0"/>
    <n v="2"/>
    <s v="Calle del General Pardiñas"/>
    <s v="5"/>
    <n v="1262"/>
    <n v="325000"/>
    <n v="7386"/>
    <x v="0"/>
    <x v="1"/>
    <x v="1"/>
    <m/>
    <n v="4.6596923076923077E-2"/>
  </r>
  <r>
    <n v="19818"/>
    <n v="1924"/>
    <x v="102"/>
    <x v="102"/>
    <n v="43"/>
    <n v="42"/>
    <x v="0"/>
    <n v="2"/>
    <s v="Calle del General Pardiñas"/>
    <s v="5"/>
    <n v="1262"/>
    <n v="325000"/>
    <n v="7558"/>
    <x v="0"/>
    <x v="1"/>
    <x v="1"/>
    <m/>
    <n v="4.6596923076923077E-2"/>
  </r>
  <r>
    <n v="20526"/>
    <n v="1216"/>
    <x v="31"/>
    <x v="31"/>
    <n v="79"/>
    <n v="69"/>
    <x v="0"/>
    <n v="1"/>
    <s v="Calle del General Lacy"/>
    <s v="Bajo"/>
    <n v="1262"/>
    <n v="325000"/>
    <n v="4114"/>
    <x v="1"/>
    <x v="1"/>
    <x v="0"/>
    <m/>
    <n v="4.6596923076923077E-2"/>
  </r>
  <r>
    <n v="20618"/>
    <n v="1124"/>
    <x v="72"/>
    <x v="72"/>
    <n v="65"/>
    <n v="55"/>
    <x v="0"/>
    <n v="1"/>
    <s v="Calle de Murcia"/>
    <s v="Bajo"/>
    <n v="1262"/>
    <n v="325000"/>
    <n v="5000"/>
    <x v="0"/>
    <x v="0"/>
    <x v="0"/>
    <m/>
    <n v="4.6596923076923077E-2"/>
  </r>
  <r>
    <n v="20761"/>
    <n v="981"/>
    <x v="31"/>
    <x v="31"/>
    <n v="73"/>
    <n v="61"/>
    <x v="0"/>
    <n v="1"/>
    <s v="GENERAL LACY"/>
    <s v="Bajo"/>
    <n v="1262"/>
    <n v="325000"/>
    <n v="4452"/>
    <x v="0"/>
    <x v="1"/>
    <x v="0"/>
    <m/>
    <n v="4.6596923076923077E-2"/>
  </r>
  <r>
    <n v="20789"/>
    <n v="953"/>
    <x v="31"/>
    <x v="31"/>
    <n v="55"/>
    <n v="45"/>
    <x v="1"/>
    <n v="1"/>
    <s v="Calle Estrella Denébola"/>
    <s v="4"/>
    <n v="1262"/>
    <n v="325000"/>
    <n v="5909"/>
    <x v="0"/>
    <x v="1"/>
    <x v="0"/>
    <m/>
    <n v="4.6596923076923077E-2"/>
  </r>
  <r>
    <n v="20879"/>
    <n v="863"/>
    <x v="72"/>
    <x v="72"/>
    <n v="72"/>
    <n v="67"/>
    <x v="0"/>
    <n v="1"/>
    <s v="Calle de Tarragona"/>
    <s v="3"/>
    <n v="1262"/>
    <n v="325000"/>
    <n v="4514"/>
    <x v="0"/>
    <x v="1"/>
    <x v="0"/>
    <m/>
    <n v="4.6596923076923077E-2"/>
  </r>
  <r>
    <n v="20987"/>
    <n v="755"/>
    <x v="68"/>
    <x v="68"/>
    <n v="75"/>
    <n v="70"/>
    <x v="3"/>
    <n v="1"/>
    <s v="Calle de Embajadores"/>
    <s v="3"/>
    <n v="1262"/>
    <n v="325000"/>
    <n v="4333"/>
    <x v="0"/>
    <x v="1"/>
    <x v="2"/>
    <m/>
    <n v="4.6596923076923077E-2"/>
  </r>
  <r>
    <n v="900"/>
    <n v="20842"/>
    <x v="112"/>
    <x v="112"/>
    <n v="98"/>
    <n v="72"/>
    <x v="3"/>
    <n v="2"/>
    <s v="Calle de la Caliza"/>
    <s v="6"/>
    <n v="1265"/>
    <n v="326000"/>
    <n v="3327"/>
    <x v="0"/>
    <x v="1"/>
    <x v="0"/>
    <b v="1"/>
    <n v="4.6564417177914111E-2"/>
  </r>
  <r>
    <n v="993"/>
    <n v="20749"/>
    <x v="99"/>
    <x v="99"/>
    <n v="128"/>
    <n v="95"/>
    <x v="3"/>
    <n v="2"/>
    <s v="Calle Calle Ferenc Puskas"/>
    <s v=""/>
    <n v="1265"/>
    <n v="326000"/>
    <n v="2547"/>
    <x v="0"/>
    <x v="1"/>
    <x v="2"/>
    <m/>
    <n v="4.6564417177914111E-2"/>
  </r>
  <r>
    <n v="7764"/>
    <n v="13978"/>
    <x v="62"/>
    <x v="62"/>
    <n v="104"/>
    <n v="97"/>
    <x v="4"/>
    <n v="2"/>
    <s v=""/>
    <s v="Bajo"/>
    <n v="1270"/>
    <n v="328000"/>
    <n v="3154"/>
    <x v="1"/>
    <x v="1"/>
    <x v="0"/>
    <m/>
    <n v="4.6463414634146341E-2"/>
  </r>
  <r>
    <n v="14497"/>
    <n v="7245"/>
    <x v="56"/>
    <x v="56"/>
    <n v="82"/>
    <n v="77"/>
    <x v="0"/>
    <n v="1"/>
    <s v="Pasaje Collado Villalba"/>
    <s v="2"/>
    <n v="1270"/>
    <n v="328000"/>
    <n v="4000"/>
    <x v="0"/>
    <x v="0"/>
    <x v="0"/>
    <m/>
    <n v="4.6463414634146341E-2"/>
  </r>
  <r>
    <n v="14512"/>
    <n v="7230"/>
    <x v="80"/>
    <x v="80"/>
    <n v="82"/>
    <n v="77"/>
    <x v="0"/>
    <n v="1"/>
    <s v=""/>
    <s v="2"/>
    <n v="1270"/>
    <n v="328000"/>
    <n v="4000"/>
    <x v="0"/>
    <x v="2"/>
    <x v="2"/>
    <m/>
    <n v="4.6463414634146341E-2"/>
  </r>
  <r>
    <n v="14617"/>
    <n v="7125"/>
    <x v="56"/>
    <x v="56"/>
    <n v="82"/>
    <n v="77"/>
    <x v="0"/>
    <n v="1"/>
    <s v="Pasaje Collado Villalba"/>
    <s v="2"/>
    <n v="1270"/>
    <n v="328000"/>
    <n v="4000"/>
    <x v="0"/>
    <x v="0"/>
    <x v="0"/>
    <m/>
    <n v="4.6463414634146341E-2"/>
  </r>
  <r>
    <n v="834"/>
    <n v="20908"/>
    <x v="112"/>
    <x v="112"/>
    <n v="108"/>
    <n v="90"/>
    <x v="3"/>
    <n v="3"/>
    <s v="Calle de ladera de los almendros"/>
    <s v="4"/>
    <n v="1272"/>
    <n v="329000"/>
    <n v="3046"/>
    <x v="0"/>
    <x v="1"/>
    <x v="0"/>
    <b v="1"/>
    <n v="4.6395136778115499E-2"/>
  </r>
  <r>
    <n v="7258"/>
    <n v="14484"/>
    <x v="78"/>
    <x v="78"/>
    <n v="96"/>
    <n v="80"/>
    <x v="3"/>
    <n v="1"/>
    <s v="Valle de Bergantiños"/>
    <s v="1"/>
    <n v="1272"/>
    <n v="329000"/>
    <n v="3427"/>
    <x v="0"/>
    <x v="1"/>
    <x v="0"/>
    <b v="1"/>
    <n v="4.6395136778115499E-2"/>
  </r>
  <r>
    <n v="9543"/>
    <n v="12199"/>
    <x v="66"/>
    <x v="66"/>
    <n v="107"/>
    <n v="93"/>
    <x v="3"/>
    <n v="2"/>
    <s v="Calle de Silvano"/>
    <s v="4"/>
    <n v="1272"/>
    <n v="329000"/>
    <n v="3075"/>
    <x v="0"/>
    <x v="1"/>
    <x v="0"/>
    <m/>
    <n v="4.6395136778115499E-2"/>
  </r>
  <r>
    <n v="9748"/>
    <n v="11994"/>
    <x v="111"/>
    <x v="111"/>
    <n v="107"/>
    <n v="93"/>
    <x v="3"/>
    <n v="2"/>
    <s v="Calle de Silvano"/>
    <s v="4"/>
    <n v="1272"/>
    <n v="329000"/>
    <n v="3075"/>
    <x v="0"/>
    <x v="1"/>
    <x v="0"/>
    <m/>
    <n v="4.6395136778115499E-2"/>
  </r>
  <r>
    <n v="10821"/>
    <n v="10921"/>
    <x v="47"/>
    <x v="47"/>
    <n v="93"/>
    <n v="66"/>
    <x v="0"/>
    <n v="2"/>
    <s v="Calle Uría"/>
    <s v="2"/>
    <n v="1272"/>
    <n v="329000"/>
    <n v="3538"/>
    <x v="0"/>
    <x v="1"/>
    <x v="0"/>
    <m/>
    <n v="4.6395136778115499E-2"/>
  </r>
  <r>
    <n v="13456"/>
    <n v="8286"/>
    <x v="107"/>
    <x v="107"/>
    <n v="75"/>
    <n v="63"/>
    <x v="0"/>
    <n v="1"/>
    <s v="Calle Rafael Bergamín"/>
    <s v="1"/>
    <n v="1272"/>
    <n v="329000"/>
    <n v="4387"/>
    <x v="0"/>
    <x v="1"/>
    <x v="0"/>
    <b v="1"/>
    <n v="4.6395136778115499E-2"/>
  </r>
  <r>
    <n v="15173"/>
    <n v="6569"/>
    <x v="118"/>
    <x v="118"/>
    <n v="82"/>
    <n v="63"/>
    <x v="1"/>
    <n v="1"/>
    <s v="MAURICIO LEGENDRE"/>
    <s v="6"/>
    <n v="1272"/>
    <n v="329000"/>
    <n v="4012"/>
    <x v="0"/>
    <x v="1"/>
    <x v="0"/>
    <b v="1"/>
    <n v="4.6395136778115499E-2"/>
  </r>
  <r>
    <n v="16352"/>
    <n v="5390"/>
    <x v="12"/>
    <x v="12"/>
    <n v="142"/>
    <n v="110"/>
    <x v="4"/>
    <n v="2"/>
    <s v=""/>
    <s v="1"/>
    <n v="1272"/>
    <n v="329000"/>
    <n v="2317"/>
    <x v="0"/>
    <x v="1"/>
    <x v="0"/>
    <m/>
    <n v="4.6395136778115499E-2"/>
  </r>
  <r>
    <n v="18653"/>
    <n v="3089"/>
    <x v="124"/>
    <x v="124"/>
    <n v="81"/>
    <n v="67"/>
    <x v="2"/>
    <n v="1"/>
    <s v="Calle Lope de Vega"/>
    <s v="Bajo"/>
    <n v="1272"/>
    <n v="329000"/>
    <n v="4062"/>
    <x v="0"/>
    <x v="1"/>
    <x v="0"/>
    <b v="1"/>
    <n v="4.6395136778115499E-2"/>
  </r>
  <r>
    <n v="19221"/>
    <n v="2521"/>
    <x v="104"/>
    <x v="104"/>
    <n v="60"/>
    <n v="50"/>
    <x v="1"/>
    <n v="1"/>
    <s v=""/>
    <s v="1"/>
    <n v="1272"/>
    <n v="329000"/>
    <n v="5483"/>
    <x v="0"/>
    <x v="1"/>
    <x v="1"/>
    <b v="1"/>
    <n v="4.6395136778115499E-2"/>
  </r>
  <r>
    <n v="19432"/>
    <n v="2310"/>
    <x v="125"/>
    <x v="125"/>
    <n v="64"/>
    <n v="58"/>
    <x v="1"/>
    <n v="1"/>
    <s v="Calle de Núñez de Balboa"/>
    <s v="2"/>
    <n v="1272"/>
    <n v="329000"/>
    <n v="5141"/>
    <x v="0"/>
    <x v="1"/>
    <x v="1"/>
    <m/>
    <n v="4.6395136778115499E-2"/>
  </r>
  <r>
    <n v="20865"/>
    <n v="877"/>
    <x v="31"/>
    <x v="31"/>
    <n v="64"/>
    <n v="54"/>
    <x v="1"/>
    <n v="1"/>
    <s v="Calle de las Nebulosas"/>
    <s v="2"/>
    <n v="1272"/>
    <n v="329000"/>
    <n v="5141"/>
    <x v="0"/>
    <x v="1"/>
    <x v="1"/>
    <b v="1"/>
    <n v="4.6395136778115499E-2"/>
  </r>
  <r>
    <n v="589"/>
    <n v="21153"/>
    <x v="37"/>
    <x v="37"/>
    <n v="200"/>
    <n v="164"/>
    <x v="5"/>
    <n v="3"/>
    <s v="limonita"/>
    <s v="4"/>
    <n v="1275"/>
    <n v="330000"/>
    <n v="1650"/>
    <x v="0"/>
    <x v="1"/>
    <x v="0"/>
    <b v="1"/>
    <n v="4.6363636363636364E-2"/>
  </r>
  <r>
    <n v="1282"/>
    <n v="20460"/>
    <x v="23"/>
    <x v="23"/>
    <n v="114"/>
    <n v="84"/>
    <x v="3"/>
    <n v="2"/>
    <s v="Calle José Tamayo"/>
    <s v="1"/>
    <n v="1275"/>
    <n v="330000"/>
    <n v="2895"/>
    <x v="0"/>
    <x v="1"/>
    <x v="0"/>
    <m/>
    <n v="4.6363636363636364E-2"/>
  </r>
  <r>
    <n v="1712"/>
    <n v="20030"/>
    <x v="23"/>
    <x v="23"/>
    <n v="105"/>
    <n v="86"/>
    <x v="3"/>
    <n v="2"/>
    <s v="Calle Villamanta"/>
    <s v="7"/>
    <n v="1275"/>
    <n v="330000"/>
    <n v="3143"/>
    <x v="0"/>
    <x v="1"/>
    <x v="0"/>
    <b v="1"/>
    <n v="4.6363636363636364E-2"/>
  </r>
  <r>
    <n v="2622"/>
    <n v="19120"/>
    <x v="5"/>
    <x v="5"/>
    <n v="100"/>
    <n v="90"/>
    <x v="3"/>
    <n v="2"/>
    <s v="Calle de Bravo Murillo"/>
    <s v="3"/>
    <n v="1275"/>
    <n v="330000"/>
    <n v="3300"/>
    <x v="1"/>
    <x v="1"/>
    <x v="0"/>
    <b v="1"/>
    <n v="4.6363636363636364E-2"/>
  </r>
  <r>
    <n v="2652"/>
    <n v="19090"/>
    <x v="5"/>
    <x v="5"/>
    <n v="100"/>
    <n v="93"/>
    <x v="3"/>
    <n v="2"/>
    <s v="Calle de Bravo Murillo"/>
    <s v="3"/>
    <n v="1275"/>
    <n v="330000"/>
    <n v="3300"/>
    <x v="0"/>
    <x v="1"/>
    <x v="0"/>
    <m/>
    <n v="4.6363636363636364E-2"/>
  </r>
  <r>
    <n v="2836"/>
    <n v="18906"/>
    <x v="5"/>
    <x v="5"/>
    <n v="100"/>
    <n v="93"/>
    <x v="3"/>
    <n v="2"/>
    <s v="Calle de Bravo Murillo"/>
    <s v="3"/>
    <n v="1275"/>
    <n v="330000"/>
    <n v="3300"/>
    <x v="0"/>
    <x v="1"/>
    <x v="0"/>
    <m/>
    <n v="4.6363636363636364E-2"/>
  </r>
  <r>
    <n v="3044"/>
    <n v="18698"/>
    <x v="50"/>
    <x v="50"/>
    <n v="105"/>
    <n v="100"/>
    <x v="3"/>
    <n v="2"/>
    <s v="Calle de Bravo Murillo"/>
    <s v="3"/>
    <n v="1275"/>
    <n v="330000"/>
    <n v="3143"/>
    <x v="0"/>
    <x v="1"/>
    <x v="0"/>
    <m/>
    <n v="4.6363636363636364E-2"/>
  </r>
  <r>
    <n v="3184"/>
    <n v="18558"/>
    <x v="30"/>
    <x v="30"/>
    <n v="60"/>
    <n v="50"/>
    <x v="1"/>
    <n v="1"/>
    <s v=""/>
    <s v="9"/>
    <n v="1275"/>
    <n v="330000"/>
    <n v="5500"/>
    <x v="0"/>
    <x v="1"/>
    <x v="0"/>
    <b v="1"/>
    <n v="4.6363636363636364E-2"/>
  </r>
  <r>
    <n v="3544"/>
    <n v="18198"/>
    <x v="5"/>
    <x v="5"/>
    <n v="75"/>
    <n v="68"/>
    <x v="3"/>
    <n v="2"/>
    <s v="Calle Francos Rodriguez"/>
    <s v="1"/>
    <n v="1275"/>
    <n v="330000"/>
    <n v="4400"/>
    <x v="0"/>
    <x v="1"/>
    <x v="0"/>
    <m/>
    <n v="4.6363636363636364E-2"/>
  </r>
  <r>
    <n v="4202"/>
    <n v="17540"/>
    <x v="82"/>
    <x v="82"/>
    <n v="60"/>
    <n v="55"/>
    <x v="1"/>
    <n v="1"/>
    <s v="Granada"/>
    <s v="Bajo"/>
    <n v="1275"/>
    <n v="330000"/>
    <n v="5500"/>
    <x v="0"/>
    <x v="1"/>
    <x v="0"/>
    <m/>
    <n v="4.6363636363636364E-2"/>
  </r>
  <r>
    <n v="4338"/>
    <n v="17404"/>
    <x v="128"/>
    <x v="128"/>
    <n v="50"/>
    <n v="45"/>
    <x v="0"/>
    <n v="1"/>
    <s v="Calle de Ibiza, Madrid"/>
    <s v="1"/>
    <n v="1275"/>
    <n v="330000"/>
    <n v="6600"/>
    <x v="0"/>
    <x v="1"/>
    <x v="1"/>
    <m/>
    <n v="4.6363636363636364E-2"/>
  </r>
  <r>
    <n v="5090"/>
    <n v="16652"/>
    <x v="6"/>
    <x v="6"/>
    <n v="160"/>
    <n v="140"/>
    <x v="5"/>
    <n v="3"/>
    <s v="Calle del Monte Oliveti"/>
    <s v="2"/>
    <n v="1275"/>
    <n v="330000"/>
    <n v="2062"/>
    <x v="0"/>
    <x v="0"/>
    <x v="0"/>
    <m/>
    <n v="4.6363636363636364E-2"/>
  </r>
  <r>
    <n v="6114"/>
    <n v="15628"/>
    <x v="48"/>
    <x v="48"/>
    <n v="90"/>
    <n v="80"/>
    <x v="0"/>
    <n v="2"/>
    <s v="Calle de Sanchorreja"/>
    <s v="4"/>
    <n v="1275"/>
    <n v="330000"/>
    <n v="3667"/>
    <x v="0"/>
    <x v="1"/>
    <x v="0"/>
    <b v="1"/>
    <n v="4.6363636363636364E-2"/>
  </r>
  <r>
    <n v="6563"/>
    <n v="15179"/>
    <x v="48"/>
    <x v="48"/>
    <n v="120"/>
    <n v="90"/>
    <x v="3"/>
    <n v="2"/>
    <s v="Calle Concejal Francisco José Jiménez Martín"/>
    <s v="1"/>
    <n v="1275"/>
    <n v="330000"/>
    <n v="2750"/>
    <x v="0"/>
    <x v="1"/>
    <x v="0"/>
    <b v="1"/>
    <n v="4.6363636363636364E-2"/>
  </r>
  <r>
    <n v="8855"/>
    <n v="12887"/>
    <x v="59"/>
    <x v="59"/>
    <n v="100"/>
    <n v="90"/>
    <x v="3"/>
    <n v="1"/>
    <s v=""/>
    <s v="1"/>
    <n v="1275"/>
    <n v="330000"/>
    <n v="3300"/>
    <x v="0"/>
    <x v="1"/>
    <x v="0"/>
    <m/>
    <n v="4.6363636363636364E-2"/>
  </r>
  <r>
    <n v="8942"/>
    <n v="12800"/>
    <x v="89"/>
    <x v="89"/>
    <n v="96"/>
    <n v="86"/>
    <x v="3"/>
    <n v="2"/>
    <s v="Calle de las Islas Cíes"/>
    <s v="3"/>
    <n v="1275"/>
    <n v="330000"/>
    <n v="3438"/>
    <x v="1"/>
    <x v="1"/>
    <x v="0"/>
    <m/>
    <n v="4.6363636363636364E-2"/>
  </r>
  <r>
    <n v="9027"/>
    <n v="12715"/>
    <x v="59"/>
    <x v="59"/>
    <n v="111"/>
    <n v="104"/>
    <x v="2"/>
    <n v="1"/>
    <s v=""/>
    <s v="3"/>
    <n v="1275"/>
    <n v="330000"/>
    <n v="2973"/>
    <x v="0"/>
    <x v="1"/>
    <x v="2"/>
    <m/>
    <n v="4.6363636363636364E-2"/>
  </r>
  <r>
    <n v="9650"/>
    <n v="12092"/>
    <x v="66"/>
    <x v="66"/>
    <n v="117"/>
    <n v="109"/>
    <x v="3"/>
    <n v="1"/>
    <s v="Calle de Andorra"/>
    <s v="4"/>
    <n v="1275"/>
    <n v="330000"/>
    <n v="2821"/>
    <x v="0"/>
    <x v="1"/>
    <x v="0"/>
    <m/>
    <n v="4.6363636363636364E-2"/>
  </r>
  <r>
    <n v="9855"/>
    <n v="11887"/>
    <x v="66"/>
    <x v="66"/>
    <n v="116"/>
    <n v="92"/>
    <x v="3"/>
    <n v="1"/>
    <s v="Calle ANDORRA"/>
    <s v="4"/>
    <n v="1275"/>
    <n v="330000"/>
    <n v="2845"/>
    <x v="0"/>
    <x v="1"/>
    <x v="0"/>
    <b v="1"/>
    <n v="4.6363636363636364E-2"/>
  </r>
  <r>
    <n v="10059"/>
    <n v="11683"/>
    <x v="66"/>
    <x v="66"/>
    <n v="102"/>
    <n v="90"/>
    <x v="3"/>
    <n v="2"/>
    <s v="Calle de las Sicélidas"/>
    <s v="6"/>
    <n v="1275"/>
    <n v="330000"/>
    <n v="3235"/>
    <x v="1"/>
    <x v="1"/>
    <x v="0"/>
    <m/>
    <n v="4.6363636363636364E-2"/>
  </r>
  <r>
    <n v="10382"/>
    <n v="11360"/>
    <x v="66"/>
    <x v="66"/>
    <n v="84"/>
    <n v="75"/>
    <x v="3"/>
    <n v="1"/>
    <s v="Calle de Tribaldos"/>
    <s v="2"/>
    <n v="1275"/>
    <n v="330000"/>
    <n v="3929"/>
    <x v="0"/>
    <x v="1"/>
    <x v="0"/>
    <b v="1"/>
    <n v="4.6363636363636364E-2"/>
  </r>
  <r>
    <n v="11739"/>
    <n v="10003"/>
    <x v="96"/>
    <x v="96"/>
    <n v="64"/>
    <n v="55"/>
    <x v="1"/>
    <n v="1"/>
    <s v=""/>
    <s v="4"/>
    <n v="1275"/>
    <n v="330000"/>
    <n v="5156"/>
    <x v="0"/>
    <x v="0"/>
    <x v="0"/>
    <m/>
    <n v="4.6363636363636364E-2"/>
  </r>
  <r>
    <n v="13274"/>
    <n v="8468"/>
    <x v="34"/>
    <x v="34"/>
    <n v="90"/>
    <n v="77"/>
    <x v="3"/>
    <n v="2"/>
    <s v="Calle Lago Salado"/>
    <s v="4"/>
    <n v="1275"/>
    <n v="330000"/>
    <n v="3667"/>
    <x v="0"/>
    <x v="1"/>
    <x v="0"/>
    <b v="1"/>
    <n v="4.6363636363636364E-2"/>
  </r>
  <r>
    <n v="14380"/>
    <n v="7362"/>
    <x v="56"/>
    <x v="56"/>
    <n v="79"/>
    <n v="72"/>
    <x v="0"/>
    <n v="2"/>
    <s v="Calle de Canillas"/>
    <s v="4"/>
    <n v="1275"/>
    <n v="330000"/>
    <n v="4177"/>
    <x v="1"/>
    <x v="1"/>
    <x v="0"/>
    <b v="1"/>
    <n v="4.6363636363636364E-2"/>
  </r>
  <r>
    <n v="14436"/>
    <n v="7306"/>
    <x v="80"/>
    <x v="80"/>
    <n v="90"/>
    <n v="80"/>
    <x v="3"/>
    <n v="1"/>
    <s v=""/>
    <s v="4"/>
    <n v="1275"/>
    <n v="330000"/>
    <n v="3667"/>
    <x v="1"/>
    <x v="1"/>
    <x v="2"/>
    <m/>
    <n v="4.6363636363636364E-2"/>
  </r>
  <r>
    <n v="14601"/>
    <n v="7141"/>
    <x v="56"/>
    <x v="56"/>
    <n v="79"/>
    <n v="69"/>
    <x v="3"/>
    <n v="1"/>
    <s v="Calle de Canillas"/>
    <s v="4"/>
    <n v="1275"/>
    <n v="330000"/>
    <n v="4177"/>
    <x v="1"/>
    <x v="1"/>
    <x v="0"/>
    <b v="1"/>
    <n v="4.6363636363636364E-2"/>
  </r>
  <r>
    <n v="14668"/>
    <n v="7074"/>
    <x v="118"/>
    <x v="118"/>
    <n v="65"/>
    <n v="55"/>
    <x v="2"/>
    <n v="1"/>
    <s v="Avenida PÍO XII"/>
    <s v="7"/>
    <n v="1275"/>
    <n v="330000"/>
    <n v="5077"/>
    <x v="0"/>
    <x v="1"/>
    <x v="0"/>
    <b v="1"/>
    <n v="4.6363636363636364E-2"/>
  </r>
  <r>
    <n v="14895"/>
    <n v="6847"/>
    <x v="56"/>
    <x v="56"/>
    <n v="90"/>
    <n v="80"/>
    <x v="3"/>
    <n v="1"/>
    <s v="Calle de Canillas"/>
    <s v="4"/>
    <n v="1275"/>
    <n v="330000"/>
    <n v="3667"/>
    <x v="1"/>
    <x v="1"/>
    <x v="0"/>
    <m/>
    <n v="4.6363636363636364E-2"/>
  </r>
  <r>
    <n v="15290"/>
    <n v="6452"/>
    <x v="56"/>
    <x v="56"/>
    <n v="90"/>
    <n v="80"/>
    <x v="3"/>
    <n v="1"/>
    <s v="Calle de Canillas"/>
    <s v="4"/>
    <n v="1275"/>
    <n v="330000"/>
    <n v="3667"/>
    <x v="0"/>
    <x v="1"/>
    <x v="0"/>
    <m/>
    <n v="4.6363636363636364E-2"/>
  </r>
  <r>
    <n v="15366"/>
    <n v="6376"/>
    <x v="56"/>
    <x v="56"/>
    <n v="90"/>
    <n v="79"/>
    <x v="3"/>
    <n v="1"/>
    <s v="Calle de Canillas"/>
    <s v="4"/>
    <n v="1275"/>
    <n v="330000"/>
    <n v="3667"/>
    <x v="0"/>
    <x v="1"/>
    <x v="0"/>
    <m/>
    <n v="4.6363636363636364E-2"/>
  </r>
  <r>
    <n v="15528"/>
    <n v="6214"/>
    <x v="56"/>
    <x v="56"/>
    <n v="77"/>
    <n v="69"/>
    <x v="3"/>
    <n v="1"/>
    <s v="Calle de Canillas"/>
    <s v="4"/>
    <n v="1275"/>
    <n v="330000"/>
    <n v="4286"/>
    <x v="0"/>
    <x v="0"/>
    <x v="0"/>
    <m/>
    <n v="4.6363636363636364E-2"/>
  </r>
  <r>
    <n v="15530"/>
    <n v="6212"/>
    <x v="56"/>
    <x v="56"/>
    <n v="74"/>
    <n v="61"/>
    <x v="3"/>
    <n v="1"/>
    <s v="Calle de Canillas"/>
    <s v="3"/>
    <n v="1275"/>
    <n v="330000"/>
    <n v="4459"/>
    <x v="0"/>
    <x v="1"/>
    <x v="0"/>
    <m/>
    <n v="4.6363636363636364E-2"/>
  </r>
  <r>
    <n v="15817"/>
    <n v="5925"/>
    <x v="52"/>
    <x v="52"/>
    <n v="98"/>
    <n v="96"/>
    <x v="3"/>
    <n v="1"/>
    <s v="Avenida del Manzanares"/>
    <s v="5"/>
    <n v="1275"/>
    <n v="330000"/>
    <n v="3367"/>
    <x v="0"/>
    <x v="1"/>
    <x v="0"/>
    <b v="1"/>
    <n v="4.6363636363636364E-2"/>
  </r>
  <r>
    <n v="16506"/>
    <n v="5236"/>
    <x v="52"/>
    <x v="52"/>
    <n v="110"/>
    <n v="95"/>
    <x v="3"/>
    <n v="1"/>
    <s v="Calle San Delfín"/>
    <s v="5"/>
    <n v="1275"/>
    <n v="330000"/>
    <n v="3000"/>
    <x v="1"/>
    <x v="1"/>
    <x v="0"/>
    <b v="1"/>
    <n v="4.6363636363636364E-2"/>
  </r>
  <r>
    <n v="18230"/>
    <n v="3512"/>
    <x v="91"/>
    <x v="91"/>
    <n v="71"/>
    <n v="63"/>
    <x v="0"/>
    <n v="2"/>
    <s v="Calle de los Mancebos"/>
    <s v="Entreplanta interior"/>
    <n v="1275"/>
    <n v="330000"/>
    <n v="4648"/>
    <x v="0"/>
    <x v="0"/>
    <x v="1"/>
    <m/>
    <n v="4.6363636363636364E-2"/>
  </r>
  <r>
    <n v="18825"/>
    <n v="2917"/>
    <x v="57"/>
    <x v="57"/>
    <n v="50"/>
    <n v="37"/>
    <x v="1"/>
    <n v="1"/>
    <s v="Calle de Muñoz Torrero"/>
    <s v="1"/>
    <n v="1275"/>
    <n v="330000"/>
    <n v="6600"/>
    <x v="0"/>
    <x v="1"/>
    <x v="0"/>
    <m/>
    <n v="4.6363636363636364E-2"/>
  </r>
  <r>
    <n v="18826"/>
    <n v="2916"/>
    <x v="57"/>
    <x v="57"/>
    <n v="50"/>
    <n v="37"/>
    <x v="1"/>
    <n v="1"/>
    <s v="Calle de Muñoz Torrero"/>
    <s v="1"/>
    <n v="1275"/>
    <n v="330000"/>
    <n v="6600"/>
    <x v="0"/>
    <x v="1"/>
    <x v="0"/>
    <m/>
    <n v="4.6363636363636364E-2"/>
  </r>
  <r>
    <n v="19303"/>
    <n v="2439"/>
    <x v="106"/>
    <x v="106"/>
    <n v="57"/>
    <n v="44"/>
    <x v="1"/>
    <n v="1"/>
    <s v="ARDEMANS"/>
    <s v="4"/>
    <n v="1275"/>
    <n v="330000"/>
    <n v="5789"/>
    <x v="0"/>
    <x v="1"/>
    <x v="0"/>
    <m/>
    <n v="4.6363636363636364E-2"/>
  </r>
  <r>
    <n v="20222"/>
    <n v="1520"/>
    <x v="98"/>
    <x v="98"/>
    <n v="91"/>
    <n v="85"/>
    <x v="3"/>
    <n v="1"/>
    <s v="Calle de Linneo"/>
    <s v="1"/>
    <n v="1275"/>
    <n v="330000"/>
    <n v="3626"/>
    <x v="1"/>
    <x v="1"/>
    <x v="0"/>
    <m/>
    <n v="4.6363636363636364E-2"/>
  </r>
  <r>
    <n v="20755"/>
    <n v="987"/>
    <x v="98"/>
    <x v="98"/>
    <n v="83"/>
    <n v="68"/>
    <x v="0"/>
    <n v="1"/>
    <s v="Calle Leonor de la Vega"/>
    <s v="5"/>
    <n v="1275"/>
    <n v="330000"/>
    <n v="3976"/>
    <x v="0"/>
    <x v="1"/>
    <x v="0"/>
    <m/>
    <n v="4.6363636363636364E-2"/>
  </r>
  <r>
    <n v="11537"/>
    <n v="10205"/>
    <x v="81"/>
    <x v="81"/>
    <n v="60"/>
    <n v="52"/>
    <x v="0"/>
    <n v="1"/>
    <s v="Calle de Santa Engracia"/>
    <s v="1"/>
    <n v="1279"/>
    <n v="332000"/>
    <n v="5533"/>
    <x v="0"/>
    <x v="1"/>
    <x v="0"/>
    <m/>
    <n v="4.6228915662650603E-2"/>
  </r>
  <r>
    <n v="921"/>
    <n v="20821"/>
    <x v="99"/>
    <x v="99"/>
    <n v="125"/>
    <n v="90"/>
    <x v="3"/>
    <n v="2"/>
    <s v="Calle Calle Ferenc Puskas"/>
    <s v=""/>
    <n v="1282"/>
    <n v="333000"/>
    <n v="2664"/>
    <x v="0"/>
    <x v="1"/>
    <x v="2"/>
    <m/>
    <n v="4.6198198198198197E-2"/>
  </r>
  <r>
    <n v="17210"/>
    <n v="4532"/>
    <x v="10"/>
    <x v="10"/>
    <n v="115"/>
    <n v="97"/>
    <x v="4"/>
    <n v="2"/>
    <s v="Avenida del Manzanares"/>
    <s v="Bajo"/>
    <n v="1282"/>
    <n v="333000"/>
    <n v="2896"/>
    <x v="1"/>
    <x v="1"/>
    <x v="0"/>
    <m/>
    <n v="4.6198198198198197E-2"/>
  </r>
  <r>
    <n v="877"/>
    <n v="20865"/>
    <x v="99"/>
    <x v="99"/>
    <n v="149"/>
    <n v="124"/>
    <x v="4"/>
    <n v="3"/>
    <s v="Calle Ferenc Puskas"/>
    <s v=""/>
    <n v="1284"/>
    <n v="334000"/>
    <n v="2242"/>
    <x v="0"/>
    <x v="2"/>
    <x v="2"/>
    <m/>
    <n v="4.6131736526946104E-2"/>
  </r>
  <r>
    <n v="15854"/>
    <n v="5888"/>
    <x v="101"/>
    <x v="101"/>
    <n v="134"/>
    <n v="97"/>
    <x v="3"/>
    <n v="2"/>
    <s v="Calle Patrimonio de la Humanidad"/>
    <s v="2"/>
    <n v="1284"/>
    <n v="334000"/>
    <n v="2493"/>
    <x v="0"/>
    <x v="1"/>
    <x v="0"/>
    <b v="1"/>
    <n v="4.6131736526946104E-2"/>
  </r>
  <r>
    <n v="3743"/>
    <n v="17999"/>
    <x v="5"/>
    <x v="5"/>
    <n v="74"/>
    <n v="60"/>
    <x v="0"/>
    <n v="2"/>
    <s v="Calle de Almansa"/>
    <s v="2"/>
    <n v="1286"/>
    <n v="334500"/>
    <n v="4520"/>
    <x v="0"/>
    <x v="0"/>
    <x v="0"/>
    <m/>
    <n v="4.6134529147982065E-2"/>
  </r>
  <r>
    <n v="980"/>
    <n v="20762"/>
    <x v="99"/>
    <x v="99"/>
    <n v="101"/>
    <n v="74"/>
    <x v="0"/>
    <n v="2"/>
    <s v="Calle Maria Pita"/>
    <s v=""/>
    <n v="1287"/>
    <n v="335000"/>
    <n v="3317"/>
    <x v="0"/>
    <x v="2"/>
    <x v="2"/>
    <m/>
    <n v="4.6101492537313431E-2"/>
  </r>
  <r>
    <n v="1075"/>
    <n v="20667"/>
    <x v="112"/>
    <x v="112"/>
    <n v="105"/>
    <n v="90"/>
    <x v="3"/>
    <n v="2"/>
    <s v="Calle Marmolina"/>
    <s v="4"/>
    <n v="1287"/>
    <n v="335000"/>
    <n v="3190"/>
    <x v="0"/>
    <x v="1"/>
    <x v="0"/>
    <m/>
    <n v="4.6101492537313431E-2"/>
  </r>
  <r>
    <n v="2876"/>
    <n v="18866"/>
    <x v="74"/>
    <x v="74"/>
    <n v="58"/>
    <n v="54"/>
    <x v="0"/>
    <n v="1"/>
    <s v="Calle de Lérida"/>
    <s v="3"/>
    <n v="1287"/>
    <n v="335000"/>
    <n v="5776"/>
    <x v="0"/>
    <x v="1"/>
    <x v="0"/>
    <m/>
    <n v="4.6101492537313431E-2"/>
  </r>
  <r>
    <n v="3022"/>
    <n v="18720"/>
    <x v="74"/>
    <x v="74"/>
    <n v="110"/>
    <n v="90"/>
    <x v="4"/>
    <n v="2"/>
    <s v="Calle del General Cabrera"/>
    <s v="2"/>
    <n v="1287"/>
    <n v="335000"/>
    <n v="3045"/>
    <x v="1"/>
    <x v="0"/>
    <x v="0"/>
    <m/>
    <n v="4.6101492537313431E-2"/>
  </r>
  <r>
    <n v="3514"/>
    <n v="18228"/>
    <x v="74"/>
    <x v="74"/>
    <n v="100"/>
    <n v="95"/>
    <x v="3"/>
    <n v="1"/>
    <s v=""/>
    <s v="4"/>
    <n v="1287"/>
    <n v="335000"/>
    <n v="3350"/>
    <x v="1"/>
    <x v="1"/>
    <x v="1"/>
    <b v="1"/>
    <n v="4.6101492537313431E-2"/>
  </r>
  <r>
    <n v="3958"/>
    <n v="17784"/>
    <x v="128"/>
    <x v="128"/>
    <n v="45"/>
    <n v="40"/>
    <x v="1"/>
    <n v="1"/>
    <s v="Calle de Narváez"/>
    <s v="6"/>
    <n v="1287"/>
    <n v="335000"/>
    <n v="7444"/>
    <x v="0"/>
    <x v="1"/>
    <x v="0"/>
    <b v="1"/>
    <n v="4.6101492537313431E-2"/>
  </r>
  <r>
    <n v="4351"/>
    <n v="17391"/>
    <x v="86"/>
    <x v="86"/>
    <n v="85"/>
    <n v="82"/>
    <x v="3"/>
    <n v="2"/>
    <s v=""/>
    <s v="4"/>
    <n v="1287"/>
    <n v="335000"/>
    <n v="3941"/>
    <x v="1"/>
    <x v="1"/>
    <x v="1"/>
    <m/>
    <n v="4.6101492537313431E-2"/>
  </r>
  <r>
    <n v="4362"/>
    <n v="17380"/>
    <x v="82"/>
    <x v="82"/>
    <n v="82"/>
    <n v="74"/>
    <x v="3"/>
    <n v="1"/>
    <s v="Calle CAVANILLES"/>
    <s v="4"/>
    <n v="1287"/>
    <n v="335000"/>
    <n v="4085"/>
    <x v="1"/>
    <x v="1"/>
    <x v="1"/>
    <b v="1"/>
    <n v="4.6101492537313431E-2"/>
  </r>
  <r>
    <n v="6524"/>
    <n v="15218"/>
    <x v="45"/>
    <x v="45"/>
    <n v="136"/>
    <n v="121"/>
    <x v="4"/>
    <n v="2"/>
    <s v="Calle Maqueda"/>
    <s v="8"/>
    <n v="1287"/>
    <n v="335000"/>
    <n v="2463"/>
    <x v="0"/>
    <x v="1"/>
    <x v="0"/>
    <m/>
    <n v="4.6101492537313431E-2"/>
  </r>
  <r>
    <n v="9016"/>
    <n v="12726"/>
    <x v="131"/>
    <x v="131"/>
    <n v="61"/>
    <n v="39"/>
    <x v="1"/>
    <n v="1"/>
    <s v="Calle Monasterio de Montesclaros"/>
    <s v="2"/>
    <n v="1287"/>
    <n v="335000"/>
    <n v="5492"/>
    <x v="0"/>
    <x v="1"/>
    <x v="0"/>
    <m/>
    <n v="4.6101492537313431E-2"/>
  </r>
  <r>
    <n v="9213"/>
    <n v="12529"/>
    <x v="132"/>
    <x v="132"/>
    <n v="96"/>
    <n v="90"/>
    <x v="4"/>
    <n v="2"/>
    <s v="Calle Cerro del Castañar"/>
    <s v="Bajo"/>
    <n v="1287"/>
    <n v="335000"/>
    <n v="3490"/>
    <x v="1"/>
    <x v="1"/>
    <x v="0"/>
    <b v="1"/>
    <n v="4.6101492537313431E-2"/>
  </r>
  <r>
    <n v="10100"/>
    <n v="11642"/>
    <x v="116"/>
    <x v="116"/>
    <n v="67"/>
    <n v="46"/>
    <x v="0"/>
    <n v="1"/>
    <s v="Calle Americo castro"/>
    <s v="3"/>
    <n v="1287"/>
    <n v="335000"/>
    <n v="5000"/>
    <x v="0"/>
    <x v="1"/>
    <x v="0"/>
    <b v="1"/>
    <n v="4.6101492537313431E-2"/>
  </r>
  <r>
    <n v="10526"/>
    <n v="11216"/>
    <x v="116"/>
    <x v="116"/>
    <n v="67"/>
    <n v="46"/>
    <x v="0"/>
    <n v="1"/>
    <s v="Americo Castro"/>
    <s v="3"/>
    <n v="1287"/>
    <n v="335000"/>
    <n v="5000"/>
    <x v="0"/>
    <x v="1"/>
    <x v="0"/>
    <b v="1"/>
    <n v="4.6101492537313431E-2"/>
  </r>
  <r>
    <n v="12107"/>
    <n v="9635"/>
    <x v="79"/>
    <x v="79"/>
    <n v="45"/>
    <n v="30"/>
    <x v="2"/>
    <n v="1"/>
    <s v="Calle de garcía de paredes"/>
    <s v="3"/>
    <n v="1287"/>
    <n v="335000"/>
    <n v="7444"/>
    <x v="0"/>
    <x v="1"/>
    <x v="0"/>
    <b v="1"/>
    <n v="4.6101492537313431E-2"/>
  </r>
  <r>
    <n v="13123"/>
    <n v="8619"/>
    <x v="60"/>
    <x v="60"/>
    <n v="114"/>
    <n v="90"/>
    <x v="0"/>
    <n v="2"/>
    <s v="Calle de los Hermanos de Pablo"/>
    <s v="1"/>
    <n v="1287"/>
    <n v="335000"/>
    <n v="2939"/>
    <x v="0"/>
    <x v="1"/>
    <x v="0"/>
    <m/>
    <n v="4.6101492537313431E-2"/>
  </r>
  <r>
    <n v="13457"/>
    <n v="8285"/>
    <x v="64"/>
    <x v="64"/>
    <n v="111"/>
    <n v="101"/>
    <x v="4"/>
    <n v="2"/>
    <s v="Calle de Ricardo Ortiz"/>
    <s v="3"/>
    <n v="1287"/>
    <n v="335000"/>
    <n v="3018"/>
    <x v="0"/>
    <x v="1"/>
    <x v="0"/>
    <b v="1"/>
    <n v="4.6101492537313431E-2"/>
  </r>
  <r>
    <n v="16134"/>
    <n v="5608"/>
    <x v="12"/>
    <x v="12"/>
    <n v="145"/>
    <n v="100"/>
    <x v="4"/>
    <n v="3"/>
    <s v="Urb. JUNTO AL METRO SAN FRANCISCO"/>
    <s v="3"/>
    <n v="1287"/>
    <n v="335000"/>
    <n v="2310"/>
    <x v="0"/>
    <x v="1"/>
    <x v="0"/>
    <b v="1"/>
    <n v="4.6101492537313431E-2"/>
  </r>
  <r>
    <n v="17627"/>
    <n v="4115"/>
    <x v="38"/>
    <x v="38"/>
    <n v="50"/>
    <n v="35"/>
    <x v="1"/>
    <n v="1"/>
    <s v="Calle de Toledo"/>
    <s v=""/>
    <n v="1287"/>
    <n v="335000"/>
    <n v="6700"/>
    <x v="0"/>
    <x v="0"/>
    <x v="2"/>
    <m/>
    <n v="4.6101492537313431E-2"/>
  </r>
  <r>
    <n v="17930"/>
    <n v="3812"/>
    <x v="57"/>
    <x v="57"/>
    <n v="67"/>
    <n v="60"/>
    <x v="1"/>
    <n v="1"/>
    <s v="Calle de la Luna"/>
    <s v="3"/>
    <n v="1287"/>
    <n v="335000"/>
    <n v="5000"/>
    <x v="0"/>
    <x v="1"/>
    <x v="0"/>
    <m/>
    <n v="4.6101492537313431E-2"/>
  </r>
  <r>
    <n v="18194"/>
    <n v="3548"/>
    <x v="44"/>
    <x v="44"/>
    <n v="100"/>
    <n v="73"/>
    <x v="4"/>
    <n v="2"/>
    <s v=""/>
    <s v="2"/>
    <n v="1287"/>
    <n v="335000"/>
    <n v="3350"/>
    <x v="1"/>
    <x v="1"/>
    <x v="1"/>
    <m/>
    <n v="4.6101492537313431E-2"/>
  </r>
  <r>
    <n v="18775"/>
    <n v="2967"/>
    <x v="124"/>
    <x v="124"/>
    <n v="40"/>
    <n v="37"/>
    <x v="0"/>
    <n v="1"/>
    <s v="Calle de Ventura de la Vega"/>
    <s v="Bajo"/>
    <n v="1287"/>
    <n v="335000"/>
    <n v="8375"/>
    <x v="0"/>
    <x v="1"/>
    <x v="1"/>
    <m/>
    <n v="4.6101492537313431E-2"/>
  </r>
  <r>
    <n v="19190"/>
    <n v="2552"/>
    <x v="104"/>
    <x v="104"/>
    <n v="80"/>
    <n v="70"/>
    <x v="3"/>
    <n v="1"/>
    <s v=""/>
    <s v="Entreplanta interior"/>
    <n v="1287"/>
    <n v="335000"/>
    <n v="4188"/>
    <x v="0"/>
    <x v="1"/>
    <x v="1"/>
    <m/>
    <n v="4.6101492537313431E-2"/>
  </r>
  <r>
    <n v="19587"/>
    <n v="2155"/>
    <x v="125"/>
    <x v="125"/>
    <n v="45"/>
    <n v="40"/>
    <x v="1"/>
    <n v="1"/>
    <s v="Calle de Castelló"/>
    <s v="4"/>
    <n v="1287"/>
    <n v="335000"/>
    <n v="7444"/>
    <x v="0"/>
    <x v="1"/>
    <x v="0"/>
    <b v="1"/>
    <n v="4.6101492537313431E-2"/>
  </r>
  <r>
    <n v="20521"/>
    <n v="1221"/>
    <x v="98"/>
    <x v="98"/>
    <n v="91"/>
    <n v="87"/>
    <x v="3"/>
    <n v="1"/>
    <s v="Calle LINNEO"/>
    <s v="1"/>
    <n v="1287"/>
    <n v="335000"/>
    <n v="3681"/>
    <x v="1"/>
    <x v="1"/>
    <x v="0"/>
    <m/>
    <n v="4.6101492537313431E-2"/>
  </r>
  <r>
    <n v="20572"/>
    <n v="1170"/>
    <x v="98"/>
    <x v="98"/>
    <n v="91"/>
    <n v="87"/>
    <x v="3"/>
    <n v="1"/>
    <s v="Calle de Linneo"/>
    <s v="1"/>
    <n v="1287"/>
    <n v="335000"/>
    <n v="3681"/>
    <x v="1"/>
    <x v="1"/>
    <x v="0"/>
    <m/>
    <n v="4.6101492537313431E-2"/>
  </r>
  <r>
    <n v="20696"/>
    <n v="1046"/>
    <x v="68"/>
    <x v="68"/>
    <n v="57"/>
    <n v="49"/>
    <x v="0"/>
    <n v="1"/>
    <s v="Calle de Toledo"/>
    <s v="2"/>
    <n v="1287"/>
    <n v="335000"/>
    <n v="5877"/>
    <x v="1"/>
    <x v="1"/>
    <x v="1"/>
    <m/>
    <n v="4.6101492537313431E-2"/>
  </r>
  <r>
    <n v="20752"/>
    <n v="990"/>
    <x v="31"/>
    <x v="31"/>
    <n v="80"/>
    <n v="72"/>
    <x v="0"/>
    <n v="1"/>
    <s v="Calle de Embajadores"/>
    <s v="1"/>
    <n v="1287"/>
    <n v="335000"/>
    <n v="4188"/>
    <x v="0"/>
    <x v="1"/>
    <x v="1"/>
    <b v="1"/>
    <n v="4.6101492537313431E-2"/>
  </r>
  <r>
    <n v="20980"/>
    <n v="762"/>
    <x v="68"/>
    <x v="68"/>
    <n v="92"/>
    <n v="85"/>
    <x v="3"/>
    <n v="1"/>
    <s v="Calle de Ercilla"/>
    <s v="3"/>
    <n v="1287"/>
    <n v="335000"/>
    <n v="3641"/>
    <x v="0"/>
    <x v="1"/>
    <x v="2"/>
    <m/>
    <n v="4.6101492537313431E-2"/>
  </r>
  <r>
    <n v="15612"/>
    <n v="6130"/>
    <x v="118"/>
    <x v="118"/>
    <n v="89"/>
    <n v="75"/>
    <x v="0"/>
    <n v="1"/>
    <s v="Calle del Conde de Torralba"/>
    <s v="4"/>
    <n v="1289"/>
    <n v="335900"/>
    <n v="3774"/>
    <x v="1"/>
    <x v="1"/>
    <x v="0"/>
    <b v="1"/>
    <n v="4.6049419470080379E-2"/>
  </r>
  <r>
    <n v="975"/>
    <n v="20767"/>
    <x v="99"/>
    <x v="99"/>
    <n v="101"/>
    <n v="74"/>
    <x v="0"/>
    <n v="2"/>
    <s v="Calle Maria Pita"/>
    <s v=""/>
    <n v="1289"/>
    <n v="336000"/>
    <n v="3327"/>
    <x v="0"/>
    <x v="2"/>
    <x v="2"/>
    <m/>
    <n v="4.6035714285714284E-2"/>
  </r>
  <r>
    <n v="6589"/>
    <n v="15153"/>
    <x v="16"/>
    <x v="16"/>
    <n v="109"/>
    <n v="80"/>
    <x v="5"/>
    <n v="2"/>
    <s v="Calle Ariza"/>
    <s v=""/>
    <n v="1289"/>
    <n v="336000"/>
    <n v="3083"/>
    <x v="0"/>
    <x v="2"/>
    <x v="2"/>
    <m/>
    <n v="4.6035714285714284E-2"/>
  </r>
  <r>
    <n v="4326"/>
    <n v="17416"/>
    <x v="82"/>
    <x v="82"/>
    <n v="73"/>
    <n v="66"/>
    <x v="3"/>
    <n v="1"/>
    <s v="Calle de Valderribas"/>
    <s v="1"/>
    <n v="1292"/>
    <n v="337000"/>
    <n v="4616"/>
    <x v="0"/>
    <x v="1"/>
    <x v="0"/>
    <m/>
    <n v="4.600593471810089E-2"/>
  </r>
  <r>
    <n v="4328"/>
    <n v="17414"/>
    <x v="82"/>
    <x v="82"/>
    <n v="73"/>
    <n v="66"/>
    <x v="3"/>
    <n v="1"/>
    <s v="Calle de Valderribas"/>
    <s v="1"/>
    <n v="1292"/>
    <n v="337000"/>
    <n v="4616"/>
    <x v="0"/>
    <x v="1"/>
    <x v="0"/>
    <m/>
    <n v="4.600593471810089E-2"/>
  </r>
  <r>
    <n v="13659"/>
    <n v="8083"/>
    <x v="64"/>
    <x v="64"/>
    <n v="107"/>
    <n v="72"/>
    <x v="3"/>
    <n v="2"/>
    <s v="ANDRES ANTON"/>
    <s v="2"/>
    <n v="1292"/>
    <n v="337000"/>
    <n v="3150"/>
    <x v="0"/>
    <x v="1"/>
    <x v="0"/>
    <b v="1"/>
    <n v="4.600593471810089E-2"/>
  </r>
  <r>
    <n v="15105"/>
    <n v="6637"/>
    <x v="90"/>
    <x v="90"/>
    <n v="81"/>
    <n v="62"/>
    <x v="0"/>
    <n v="1"/>
    <s v="Calle Sánchez Pacheco"/>
    <s v="3"/>
    <n v="1292"/>
    <n v="337000"/>
    <n v="4160"/>
    <x v="0"/>
    <x v="1"/>
    <x v="0"/>
    <m/>
    <n v="4.600593471810089E-2"/>
  </r>
  <r>
    <n v="1943"/>
    <n v="19799"/>
    <x v="40"/>
    <x v="40"/>
    <n v="107"/>
    <n v="100"/>
    <x v="5"/>
    <n v="2"/>
    <s v="Calle de Antonio López"/>
    <s v="3"/>
    <n v="1294"/>
    <n v="338000"/>
    <n v="3159"/>
    <x v="0"/>
    <x v="1"/>
    <x v="0"/>
    <m/>
    <n v="4.5940828402366865E-2"/>
  </r>
  <r>
    <n v="1711"/>
    <n v="20031"/>
    <x v="3"/>
    <x v="3"/>
    <n v="153"/>
    <n v="135"/>
    <x v="4"/>
    <n v="2"/>
    <s v="Calle Poza de la Sal"/>
    <s v="2"/>
    <n v="1296"/>
    <n v="339000"/>
    <n v="2216"/>
    <x v="0"/>
    <x v="1"/>
    <x v="0"/>
    <b v="1"/>
    <n v="4.5876106194690264E-2"/>
  </r>
  <r>
    <n v="4077"/>
    <n v="17665"/>
    <x v="82"/>
    <x v="82"/>
    <n v="78"/>
    <n v="68"/>
    <x v="0"/>
    <n v="1"/>
    <s v="Calle de Granada"/>
    <s v="7"/>
    <n v="1296"/>
    <n v="339000"/>
    <n v="4346"/>
    <x v="0"/>
    <x v="1"/>
    <x v="1"/>
    <b v="1"/>
    <n v="4.5876106194690264E-2"/>
  </r>
  <r>
    <n v="7532"/>
    <n v="14210"/>
    <x v="62"/>
    <x v="62"/>
    <n v="39"/>
    <n v="29"/>
    <x v="2"/>
    <n v="1"/>
    <s v=""/>
    <s v="2"/>
    <n v="1296"/>
    <n v="339000"/>
    <n v="8692"/>
    <x v="1"/>
    <x v="1"/>
    <x v="0"/>
    <m/>
    <n v="4.5876106194690264E-2"/>
  </r>
  <r>
    <n v="8807"/>
    <n v="12935"/>
    <x v="59"/>
    <x v="59"/>
    <n v="108"/>
    <n v="96"/>
    <x v="3"/>
    <n v="2"/>
    <s v=""/>
    <s v="6"/>
    <n v="1296"/>
    <n v="339000"/>
    <n v="3139"/>
    <x v="0"/>
    <x v="1"/>
    <x v="0"/>
    <b v="1"/>
    <n v="4.5876106194690264E-2"/>
  </r>
  <r>
    <n v="10777"/>
    <n v="10965"/>
    <x v="127"/>
    <x v="127"/>
    <n v="106"/>
    <n v="90"/>
    <x v="0"/>
    <n v="2"/>
    <s v="Calle Rafaela Aparicio"/>
    <s v="1"/>
    <n v="1296"/>
    <n v="339000"/>
    <n v="3198"/>
    <x v="0"/>
    <x v="1"/>
    <x v="0"/>
    <m/>
    <n v="4.5876106194690264E-2"/>
  </r>
  <r>
    <n v="13520"/>
    <n v="8222"/>
    <x v="107"/>
    <x v="107"/>
    <n v="86"/>
    <n v="80"/>
    <x v="0"/>
    <n v="1"/>
    <s v="Calle treviana"/>
    <s v="1"/>
    <n v="1296"/>
    <n v="339000"/>
    <n v="3942"/>
    <x v="0"/>
    <x v="1"/>
    <x v="0"/>
    <b v="1"/>
    <n v="4.5876106194690264E-2"/>
  </r>
  <r>
    <n v="17303"/>
    <n v="4439"/>
    <x v="38"/>
    <x v="38"/>
    <n v="74"/>
    <n v="69"/>
    <x v="0"/>
    <n v="1"/>
    <s v="Calle del Calvario"/>
    <s v="Bajo"/>
    <n v="1296"/>
    <n v="339000"/>
    <n v="4581"/>
    <x v="0"/>
    <x v="1"/>
    <x v="0"/>
    <m/>
    <n v="4.5876106194690264E-2"/>
  </r>
  <r>
    <n v="17500"/>
    <n v="4242"/>
    <x v="57"/>
    <x v="57"/>
    <n v="42"/>
    <n v="40"/>
    <x v="1"/>
    <n v="1"/>
    <s v="Calle de los Mártires de Alcalá"/>
    <s v="5"/>
    <n v="1296"/>
    <n v="339000"/>
    <n v="8071"/>
    <x v="1"/>
    <x v="1"/>
    <x v="1"/>
    <m/>
    <n v="4.5876106194690264E-2"/>
  </r>
  <r>
    <n v="19657"/>
    <n v="2085"/>
    <x v="102"/>
    <x v="102"/>
    <n v="54"/>
    <n v="48"/>
    <x v="0"/>
    <n v="1"/>
    <s v="Calle de Ayala"/>
    <s v="7"/>
    <n v="1296"/>
    <n v="339000"/>
    <n v="6278"/>
    <x v="0"/>
    <x v="1"/>
    <x v="1"/>
    <m/>
    <n v="4.5876106194690264E-2"/>
  </r>
  <r>
    <n v="21269"/>
    <n v="473"/>
    <x v="3"/>
    <x v="3"/>
    <n v="140"/>
    <n v="113"/>
    <x v="4"/>
    <n v="2"/>
    <s v="Calle Poza de la Sal"/>
    <s v="2"/>
    <n v="1296"/>
    <n v="339000"/>
    <n v="2421"/>
    <x v="0"/>
    <x v="1"/>
    <x v="0"/>
    <m/>
    <n v="4.5876106194690264E-2"/>
  </r>
  <r>
    <n v="1268"/>
    <n v="20474"/>
    <x v="42"/>
    <x v="42"/>
    <n v="120"/>
    <n v="75"/>
    <x v="3"/>
    <n v="2"/>
    <s v="Calle Pedrosa del Príncipe"/>
    <s v="4"/>
    <n v="1298"/>
    <n v="339700"/>
    <n v="2831"/>
    <x v="0"/>
    <x v="1"/>
    <x v="2"/>
    <m/>
    <n v="4.5852222549308215E-2"/>
  </r>
  <r>
    <n v="1835"/>
    <n v="19907"/>
    <x v="23"/>
    <x v="23"/>
    <n v="134"/>
    <n v="80"/>
    <x v="3"/>
    <n v="2"/>
    <s v="Barranco del Novillo"/>
    <s v="1"/>
    <n v="1299"/>
    <n v="339900"/>
    <n v="2537"/>
    <x v="0"/>
    <x v="1"/>
    <x v="0"/>
    <m/>
    <n v="4.5860547219770523E-2"/>
  </r>
  <r>
    <n v="18328"/>
    <n v="3414"/>
    <x v="44"/>
    <x v="44"/>
    <n v="87"/>
    <n v="72"/>
    <x v="0"/>
    <n v="1"/>
    <s v=""/>
    <s v="1"/>
    <n v="1299"/>
    <n v="339990"/>
    <n v="3908"/>
    <x v="0"/>
    <x v="1"/>
    <x v="2"/>
    <m/>
    <n v="4.5848407306097239E-2"/>
  </r>
  <r>
    <n v="374"/>
    <n v="21368"/>
    <x v="37"/>
    <x v="37"/>
    <n v="140"/>
    <n v="130"/>
    <x v="3"/>
    <n v="3"/>
    <s v="Calle de Berrocal"/>
    <s v="4"/>
    <n v="1299"/>
    <n v="340000"/>
    <n v="2429"/>
    <x v="1"/>
    <x v="1"/>
    <x v="0"/>
    <b v="1"/>
    <n v="4.5847058823529414E-2"/>
  </r>
  <r>
    <n v="1073"/>
    <n v="20669"/>
    <x v="112"/>
    <x v="112"/>
    <n v="110"/>
    <n v="100"/>
    <x v="3"/>
    <n v="2"/>
    <s v="Calle de Cordel de Pavones"/>
    <s v="4"/>
    <n v="1299"/>
    <n v="340000"/>
    <n v="3091"/>
    <x v="0"/>
    <x v="1"/>
    <x v="0"/>
    <m/>
    <n v="4.5847058823529414E-2"/>
  </r>
  <r>
    <n v="1343"/>
    <n v="20399"/>
    <x v="23"/>
    <x v="23"/>
    <n v="111"/>
    <n v="83"/>
    <x v="3"/>
    <n v="2"/>
    <s v="Calle Entrepeñas, Madrid"/>
    <s v="2"/>
    <n v="1299"/>
    <n v="340000"/>
    <n v="3063"/>
    <x v="0"/>
    <x v="1"/>
    <x v="0"/>
    <b v="1"/>
    <n v="4.5847058823529414E-2"/>
  </r>
  <r>
    <n v="1414"/>
    <n v="20328"/>
    <x v="23"/>
    <x v="23"/>
    <n v="110"/>
    <n v="85"/>
    <x v="3"/>
    <n v="2"/>
    <s v="Calle ZORITA DE LA FRONTERA"/>
    <s v="3"/>
    <n v="1299"/>
    <n v="340000"/>
    <n v="3091"/>
    <x v="0"/>
    <x v="1"/>
    <x v="0"/>
    <b v="1"/>
    <n v="4.5847058823529414E-2"/>
  </r>
  <r>
    <n v="1601"/>
    <n v="20141"/>
    <x v="23"/>
    <x v="23"/>
    <n v="85"/>
    <n v="76"/>
    <x v="0"/>
    <n v="2"/>
    <s v="Puente del Arzobispo"/>
    <s v="5"/>
    <n v="1299"/>
    <n v="340000"/>
    <n v="4000"/>
    <x v="0"/>
    <x v="1"/>
    <x v="0"/>
    <b v="1"/>
    <n v="4.5847058823529414E-2"/>
  </r>
  <r>
    <n v="1808"/>
    <n v="19934"/>
    <x v="23"/>
    <x v="23"/>
    <n v="125"/>
    <n v="106"/>
    <x v="3"/>
    <n v="2"/>
    <s v="Calle Corral de Almaguer"/>
    <s v="4"/>
    <n v="1299"/>
    <n v="340000"/>
    <n v="2720"/>
    <x v="0"/>
    <x v="1"/>
    <x v="2"/>
    <m/>
    <n v="4.5847058823529414E-2"/>
  </r>
  <r>
    <n v="2986"/>
    <n v="18756"/>
    <x v="30"/>
    <x v="30"/>
    <n v="110"/>
    <n v="98"/>
    <x v="0"/>
    <n v="2"/>
    <s v=""/>
    <s v="2"/>
    <n v="1299"/>
    <n v="340000"/>
    <n v="3091"/>
    <x v="0"/>
    <x v="0"/>
    <x v="0"/>
    <m/>
    <n v="4.5847058823529414E-2"/>
  </r>
  <r>
    <n v="3317"/>
    <n v="18425"/>
    <x v="74"/>
    <x v="74"/>
    <n v="71"/>
    <n v="67"/>
    <x v="3"/>
    <n v="1"/>
    <s v="Calle de la Infanta Mercedes"/>
    <s v="4"/>
    <n v="1299"/>
    <n v="340000"/>
    <n v="4789"/>
    <x v="0"/>
    <x v="1"/>
    <x v="0"/>
    <m/>
    <n v="4.5847058823529414E-2"/>
  </r>
  <r>
    <n v="3465"/>
    <n v="18277"/>
    <x v="50"/>
    <x v="50"/>
    <n v="90"/>
    <n v="82"/>
    <x v="0"/>
    <n v="1"/>
    <s v="Calle Campo Real"/>
    <s v="2"/>
    <n v="1299"/>
    <n v="340000"/>
    <n v="3778"/>
    <x v="0"/>
    <x v="1"/>
    <x v="0"/>
    <m/>
    <n v="4.5847058823529414E-2"/>
  </r>
  <r>
    <n v="3467"/>
    <n v="18275"/>
    <x v="50"/>
    <x v="50"/>
    <n v="90"/>
    <n v="82"/>
    <x v="0"/>
    <n v="1"/>
    <s v="Calle Campo Real"/>
    <s v="1"/>
    <n v="1299"/>
    <n v="340000"/>
    <n v="3778"/>
    <x v="0"/>
    <x v="1"/>
    <x v="0"/>
    <m/>
    <n v="4.5847058823529414E-2"/>
  </r>
  <r>
    <n v="4207"/>
    <n v="17535"/>
    <x v="133"/>
    <x v="133"/>
    <n v="80"/>
    <n v="75"/>
    <x v="3"/>
    <n v="1"/>
    <s v="Calle de la Cruz del Sur"/>
    <s v="3"/>
    <n v="1299"/>
    <n v="340000"/>
    <n v="4250"/>
    <x v="1"/>
    <x v="1"/>
    <x v="0"/>
    <b v="1"/>
    <n v="4.5847058823529414E-2"/>
  </r>
  <r>
    <n v="4319"/>
    <n v="17423"/>
    <x v="82"/>
    <x v="82"/>
    <n v="95"/>
    <n v="85"/>
    <x v="3"/>
    <n v="1"/>
    <s v="Calle de Granada"/>
    <s v="2"/>
    <n v="1299"/>
    <n v="340000"/>
    <n v="3579"/>
    <x v="0"/>
    <x v="1"/>
    <x v="2"/>
    <m/>
    <n v="4.5847058823529414E-2"/>
  </r>
  <r>
    <n v="5412"/>
    <n v="16330"/>
    <x v="8"/>
    <x v="8"/>
    <n v="115"/>
    <n v="97"/>
    <x v="3"/>
    <n v="2"/>
    <s v="Avenida de la Albufera"/>
    <s v="7"/>
    <n v="1299"/>
    <n v="340000"/>
    <n v="2957"/>
    <x v="0"/>
    <x v="1"/>
    <x v="0"/>
    <b v="1"/>
    <n v="4.5847058823529414E-2"/>
  </r>
  <r>
    <n v="6148"/>
    <n v="15594"/>
    <x v="48"/>
    <x v="48"/>
    <n v="90"/>
    <n v="80"/>
    <x v="0"/>
    <n v="2"/>
    <s v="Calle de Sanchorreja"/>
    <s v="4"/>
    <n v="1299"/>
    <n v="340000"/>
    <n v="3778"/>
    <x v="0"/>
    <x v="1"/>
    <x v="0"/>
    <m/>
    <n v="4.5847058823529414E-2"/>
  </r>
  <r>
    <n v="7182"/>
    <n v="14560"/>
    <x v="78"/>
    <x v="78"/>
    <n v="70"/>
    <n v="65"/>
    <x v="0"/>
    <n v="1"/>
    <s v="Calle Sinesio Delgado"/>
    <s v="2"/>
    <n v="1299"/>
    <n v="340000"/>
    <n v="4857"/>
    <x v="0"/>
    <x v="1"/>
    <x v="0"/>
    <b v="1"/>
    <n v="4.5847058823529414E-2"/>
  </r>
  <r>
    <n v="8630"/>
    <n v="13112"/>
    <x v="59"/>
    <x v="59"/>
    <n v="126"/>
    <n v="115"/>
    <x v="2"/>
    <n v="2"/>
    <s v=""/>
    <s v="1"/>
    <n v="1299"/>
    <n v="340000"/>
    <n v="2698"/>
    <x v="0"/>
    <x v="1"/>
    <x v="0"/>
    <m/>
    <n v="4.5847058823529414E-2"/>
  </r>
  <r>
    <n v="11331"/>
    <n v="10411"/>
    <x v="81"/>
    <x v="81"/>
    <n v="51"/>
    <n v="45"/>
    <x v="0"/>
    <n v="2"/>
    <s v="Calle de Cristóbal Bordiú"/>
    <s v="3"/>
    <n v="1299"/>
    <n v="340000"/>
    <n v="6667"/>
    <x v="0"/>
    <x v="1"/>
    <x v="0"/>
    <m/>
    <n v="4.5847058823529414E-2"/>
  </r>
  <r>
    <n v="11849"/>
    <n v="9893"/>
    <x v="115"/>
    <x v="115"/>
    <n v="65"/>
    <n v="58"/>
    <x v="0"/>
    <n v="1"/>
    <s v="Joaquín María Lopez"/>
    <s v="2"/>
    <n v="1299"/>
    <n v="340000"/>
    <n v="5231"/>
    <x v="0"/>
    <x v="1"/>
    <x v="0"/>
    <m/>
    <n v="4.5847058823529414E-2"/>
  </r>
  <r>
    <n v="12152"/>
    <n v="9590"/>
    <x v="115"/>
    <x v="115"/>
    <n v="50"/>
    <n v="47"/>
    <x v="1"/>
    <n v="1"/>
    <s v="Calle de Fernández de los Ríos"/>
    <s v="4"/>
    <n v="1299"/>
    <n v="340000"/>
    <n v="6800"/>
    <x v="0"/>
    <x v="1"/>
    <x v="2"/>
    <m/>
    <n v="4.5847058823529414E-2"/>
  </r>
  <r>
    <n v="12250"/>
    <n v="9492"/>
    <x v="96"/>
    <x v="96"/>
    <n v="75"/>
    <n v="70"/>
    <x v="3"/>
    <n v="1"/>
    <s v=""/>
    <s v="4"/>
    <n v="1299"/>
    <n v="340000"/>
    <n v="4533"/>
    <x v="0"/>
    <x v="1"/>
    <x v="1"/>
    <m/>
    <n v="4.5847058823529414E-2"/>
  </r>
  <r>
    <n v="12565"/>
    <n v="9177"/>
    <x v="96"/>
    <x v="96"/>
    <n v="59"/>
    <n v="56"/>
    <x v="0"/>
    <n v="1"/>
    <s v=""/>
    <s v="3"/>
    <n v="1299"/>
    <n v="340000"/>
    <n v="5763"/>
    <x v="0"/>
    <x v="1"/>
    <x v="1"/>
    <m/>
    <n v="4.5847058823529414E-2"/>
  </r>
  <r>
    <n v="12794"/>
    <n v="8948"/>
    <x v="107"/>
    <x v="107"/>
    <n v="86"/>
    <n v="67"/>
    <x v="3"/>
    <n v="1"/>
    <s v="Calle de Faustina Peñalver"/>
    <s v="5"/>
    <n v="1299"/>
    <n v="340000"/>
    <n v="3953"/>
    <x v="1"/>
    <x v="1"/>
    <x v="0"/>
    <b v="1"/>
    <n v="4.5847058823529414E-2"/>
  </r>
  <r>
    <n v="13300"/>
    <n v="8442"/>
    <x v="107"/>
    <x v="107"/>
    <n v="79"/>
    <n v="69"/>
    <x v="0"/>
    <n v="1"/>
    <s v="Calle de Faustina Peñalver"/>
    <s v="6"/>
    <n v="1299"/>
    <n v="340000"/>
    <n v="4304"/>
    <x v="0"/>
    <x v="1"/>
    <x v="0"/>
    <m/>
    <n v="4.5847058823529414E-2"/>
  </r>
  <r>
    <n v="14416"/>
    <n v="7326"/>
    <x v="56"/>
    <x v="56"/>
    <n v="65"/>
    <n v="60"/>
    <x v="1"/>
    <n v="1"/>
    <s v="Calle Puenteareas"/>
    <s v="7"/>
    <n v="1299"/>
    <n v="340000"/>
    <n v="5231"/>
    <x v="0"/>
    <x v="1"/>
    <x v="0"/>
    <b v="1"/>
    <n v="4.5847058823529414E-2"/>
  </r>
  <r>
    <n v="17570"/>
    <n v="4172"/>
    <x v="124"/>
    <x v="124"/>
    <n v="71"/>
    <n v="70"/>
    <x v="0"/>
    <n v="1"/>
    <s v="Plaza de Matute"/>
    <s v="2"/>
    <n v="1299"/>
    <n v="340000"/>
    <n v="4789"/>
    <x v="0"/>
    <x v="1"/>
    <x v="1"/>
    <m/>
    <n v="4.5847058823529414E-2"/>
  </r>
  <r>
    <n v="17730"/>
    <n v="4012"/>
    <x v="91"/>
    <x v="91"/>
    <n v="72"/>
    <n v="70"/>
    <x v="1"/>
    <n v="1"/>
    <s v="Calle de la Unión"/>
    <s v="4"/>
    <n v="1299"/>
    <n v="340000"/>
    <n v="4722"/>
    <x v="0"/>
    <x v="0"/>
    <x v="0"/>
    <m/>
    <n v="4.5847058823529414E-2"/>
  </r>
  <r>
    <n v="19453"/>
    <n v="2289"/>
    <x v="102"/>
    <x v="102"/>
    <n v="52"/>
    <n v="47"/>
    <x v="1"/>
    <n v="1"/>
    <s v="Avenida Felipe II"/>
    <s v="5"/>
    <n v="1299"/>
    <n v="340000"/>
    <n v="6538"/>
    <x v="0"/>
    <x v="2"/>
    <x v="2"/>
    <m/>
    <n v="4.5847058823529414E-2"/>
  </r>
  <r>
    <n v="19995"/>
    <n v="1747"/>
    <x v="106"/>
    <x v="106"/>
    <n v="73"/>
    <n v="58"/>
    <x v="0"/>
    <n v="1"/>
    <s v="Calle Ferrer del Río"/>
    <s v="3"/>
    <n v="1299"/>
    <n v="340000"/>
    <n v="4658"/>
    <x v="0"/>
    <x v="1"/>
    <x v="0"/>
    <b v="1"/>
    <n v="4.5847058823529414E-2"/>
  </r>
  <r>
    <n v="20171"/>
    <n v="1571"/>
    <x v="67"/>
    <x v="67"/>
    <n v="83"/>
    <n v="75"/>
    <x v="0"/>
    <n v="2"/>
    <s v="Calle de Julián Rabanedo"/>
    <s v="1"/>
    <n v="1299"/>
    <n v="340000"/>
    <n v="4096"/>
    <x v="0"/>
    <x v="1"/>
    <x v="0"/>
    <b v="1"/>
    <n v="4.5847058823529414E-2"/>
  </r>
  <r>
    <n v="20196"/>
    <n v="1546"/>
    <x v="67"/>
    <x v="67"/>
    <n v="83"/>
    <n v="75"/>
    <x v="0"/>
    <n v="2"/>
    <s v="Calle de Julián Rabanedo"/>
    <s v="1"/>
    <n v="1299"/>
    <n v="340000"/>
    <n v="4096"/>
    <x v="0"/>
    <x v="1"/>
    <x v="0"/>
    <b v="1"/>
    <n v="4.5847058823529414E-2"/>
  </r>
  <r>
    <n v="20198"/>
    <n v="1544"/>
    <x v="67"/>
    <x v="67"/>
    <n v="83"/>
    <n v="75"/>
    <x v="0"/>
    <n v="2"/>
    <s v="Calle de Julián Rabanedo"/>
    <s v="1"/>
    <n v="1299"/>
    <n v="340000"/>
    <n v="4096"/>
    <x v="0"/>
    <x v="1"/>
    <x v="0"/>
    <m/>
    <n v="4.5847058823529414E-2"/>
  </r>
  <r>
    <n v="20244"/>
    <n v="1498"/>
    <x v="67"/>
    <x v="67"/>
    <n v="83"/>
    <n v="75"/>
    <x v="0"/>
    <n v="2"/>
    <s v="Calle de Julián Rabanedo"/>
    <s v="1"/>
    <n v="1299"/>
    <n v="340000"/>
    <n v="4096"/>
    <x v="0"/>
    <x v="1"/>
    <x v="0"/>
    <b v="1"/>
    <n v="4.5847058823529414E-2"/>
  </r>
  <r>
    <n v="20248"/>
    <n v="1494"/>
    <x v="67"/>
    <x v="67"/>
    <n v="83"/>
    <n v="75"/>
    <x v="0"/>
    <n v="2"/>
    <s v="Calle de Julián Rabanedo"/>
    <s v="1"/>
    <n v="1299"/>
    <n v="340000"/>
    <n v="4096"/>
    <x v="0"/>
    <x v="1"/>
    <x v="0"/>
    <m/>
    <n v="4.5847058823529414E-2"/>
  </r>
  <r>
    <n v="20327"/>
    <n v="1415"/>
    <x v="68"/>
    <x v="68"/>
    <n v="95"/>
    <n v="86"/>
    <x v="3"/>
    <n v="2"/>
    <s v="Calle de Embajadores"/>
    <s v="4"/>
    <n v="1299"/>
    <n v="340000"/>
    <n v="3579"/>
    <x v="0"/>
    <x v="1"/>
    <x v="0"/>
    <b v="1"/>
    <n v="4.5847058823529414E-2"/>
  </r>
  <r>
    <n v="20561"/>
    <n v="1181"/>
    <x v="11"/>
    <x v="11"/>
    <n v="80"/>
    <n v="75"/>
    <x v="0"/>
    <n v="2"/>
    <s v=""/>
    <s v="1"/>
    <n v="1299"/>
    <n v="340000"/>
    <n v="4250"/>
    <x v="0"/>
    <x v="1"/>
    <x v="1"/>
    <m/>
    <n v="4.5847058823529414E-2"/>
  </r>
  <r>
    <n v="20701"/>
    <n v="1041"/>
    <x v="98"/>
    <x v="98"/>
    <n v="79"/>
    <n v="73"/>
    <x v="1"/>
    <n v="1"/>
    <s v="Calle de Linneo"/>
    <s v="5"/>
    <n v="1299"/>
    <n v="340000"/>
    <n v="4304"/>
    <x v="0"/>
    <x v="1"/>
    <x v="0"/>
    <b v="1"/>
    <n v="4.5847058823529414E-2"/>
  </r>
  <r>
    <n v="20705"/>
    <n v="1037"/>
    <x v="53"/>
    <x v="53"/>
    <n v="93"/>
    <n v="67"/>
    <x v="0"/>
    <n v="1"/>
    <s v="Calle Comandante Benítez"/>
    <s v="2"/>
    <n v="1299"/>
    <n v="340000"/>
    <n v="3656"/>
    <x v="0"/>
    <x v="1"/>
    <x v="0"/>
    <b v="1"/>
    <n v="4.5847058823529414E-2"/>
  </r>
  <r>
    <n v="20750"/>
    <n v="992"/>
    <x v="68"/>
    <x v="68"/>
    <n v="114"/>
    <n v="98"/>
    <x v="3"/>
    <n v="2"/>
    <s v="Glorieta Santa María de la Cabeza, Madrid"/>
    <s v="1"/>
    <n v="1299"/>
    <n v="340000"/>
    <n v="2982"/>
    <x v="0"/>
    <x v="1"/>
    <x v="0"/>
    <b v="1"/>
    <n v="4.5847058823529414E-2"/>
  </r>
  <r>
    <n v="20931"/>
    <n v="811"/>
    <x v="98"/>
    <x v="98"/>
    <n v="79"/>
    <n v="73"/>
    <x v="1"/>
    <n v="1"/>
    <s v="Calle DE LINNEO"/>
    <s v="5"/>
    <n v="1299"/>
    <n v="340000"/>
    <n v="4304"/>
    <x v="0"/>
    <x v="1"/>
    <x v="0"/>
    <b v="1"/>
    <n v="4.5847058823529414E-2"/>
  </r>
  <r>
    <n v="21136"/>
    <n v="606"/>
    <x v="82"/>
    <x v="82"/>
    <n v="78"/>
    <n v="68"/>
    <x v="3"/>
    <n v="1"/>
    <s v="Avenida de Menéndez Pelayo"/>
    <s v="3"/>
    <n v="1299"/>
    <n v="340000"/>
    <n v="4359"/>
    <x v="0"/>
    <x v="1"/>
    <x v="0"/>
    <m/>
    <n v="4.5847058823529414E-2"/>
  </r>
  <r>
    <n v="878"/>
    <n v="20864"/>
    <x v="99"/>
    <x v="99"/>
    <n v="149"/>
    <n v="127"/>
    <x v="4"/>
    <n v="3"/>
    <s v="Calle Ferenc Puskas"/>
    <s v=""/>
    <n v="1306"/>
    <n v="343000"/>
    <n v="2302"/>
    <x v="0"/>
    <x v="2"/>
    <x v="2"/>
    <m/>
    <n v="4.5690962099125362E-2"/>
  </r>
  <r>
    <n v="20915"/>
    <n v="827"/>
    <x v="98"/>
    <x v="98"/>
    <n v="44"/>
    <n v="42"/>
    <x v="0"/>
    <n v="1"/>
    <s v="Glorieta de las Pirámides"/>
    <s v="3"/>
    <n v="1306"/>
    <n v="343000"/>
    <n v="7795"/>
    <x v="0"/>
    <x v="1"/>
    <x v="0"/>
    <m/>
    <n v="4.5690962099125362E-2"/>
  </r>
  <r>
    <n v="7451"/>
    <n v="14291"/>
    <x v="62"/>
    <x v="62"/>
    <n v="60"/>
    <n v="45"/>
    <x v="1"/>
    <n v="1"/>
    <s v=""/>
    <s v="3"/>
    <n v="1311"/>
    <n v="344999"/>
    <n v="5750"/>
    <x v="0"/>
    <x v="1"/>
    <x v="0"/>
    <m/>
    <n v="4.5600132174296155E-2"/>
  </r>
  <r>
    <n v="631"/>
    <n v="21111"/>
    <x v="37"/>
    <x v="37"/>
    <n v="162"/>
    <n v="137"/>
    <x v="4"/>
    <n v="2"/>
    <s v="Calle de Berrocal"/>
    <s v="4"/>
    <n v="1311"/>
    <n v="345000"/>
    <n v="2130"/>
    <x v="0"/>
    <x v="1"/>
    <x v="0"/>
    <b v="1"/>
    <n v="4.5600000000000002E-2"/>
  </r>
  <r>
    <n v="1589"/>
    <n v="20153"/>
    <x v="20"/>
    <x v="20"/>
    <n v="94"/>
    <n v="82"/>
    <x v="0"/>
    <n v="2"/>
    <s v=""/>
    <s v="7"/>
    <n v="1311"/>
    <n v="345000"/>
    <n v="3670"/>
    <x v="0"/>
    <x v="1"/>
    <x v="0"/>
    <m/>
    <n v="4.5600000000000002E-2"/>
  </r>
  <r>
    <n v="1706"/>
    <n v="20036"/>
    <x v="23"/>
    <x v="23"/>
    <n v="120"/>
    <n v="90"/>
    <x v="3"/>
    <n v="2"/>
    <s v="Avenida de la Gavia"/>
    <s v="3"/>
    <n v="1311"/>
    <n v="345000"/>
    <n v="2875"/>
    <x v="0"/>
    <x v="1"/>
    <x v="0"/>
    <m/>
    <n v="4.5600000000000002E-2"/>
  </r>
  <r>
    <n v="2903"/>
    <n v="18839"/>
    <x v="74"/>
    <x v="74"/>
    <n v="72"/>
    <n v="68"/>
    <x v="3"/>
    <n v="2"/>
    <s v="Calle Asunción Castell, Madrid"/>
    <s v="Entreplanta exterior"/>
    <n v="1311"/>
    <n v="345000"/>
    <n v="4792"/>
    <x v="0"/>
    <x v="0"/>
    <x v="0"/>
    <m/>
    <n v="4.5600000000000002E-2"/>
  </r>
  <r>
    <n v="3323"/>
    <n v="18419"/>
    <x v="74"/>
    <x v="74"/>
    <n v="72"/>
    <n v="68"/>
    <x v="3"/>
    <n v="2"/>
    <s v="Calle Asunción Castell"/>
    <s v="Entreplanta exterior"/>
    <n v="1311"/>
    <n v="345000"/>
    <n v="4792"/>
    <x v="0"/>
    <x v="0"/>
    <x v="0"/>
    <m/>
    <n v="4.5600000000000002E-2"/>
  </r>
  <r>
    <n v="3513"/>
    <n v="18229"/>
    <x v="74"/>
    <x v="74"/>
    <n v="58"/>
    <n v="54"/>
    <x v="0"/>
    <n v="1"/>
    <s v="LERIDA"/>
    <s v="4"/>
    <n v="1311"/>
    <n v="345000"/>
    <n v="5948"/>
    <x v="0"/>
    <x v="1"/>
    <x v="0"/>
    <m/>
    <n v="4.5600000000000002E-2"/>
  </r>
  <r>
    <n v="3711"/>
    <n v="18031"/>
    <x v="50"/>
    <x v="50"/>
    <n v="79"/>
    <n v="70"/>
    <x v="3"/>
    <n v="2"/>
    <s v="Calle de Lope de Haro"/>
    <s v="1"/>
    <n v="1311"/>
    <n v="345000"/>
    <n v="4367"/>
    <x v="0"/>
    <x v="1"/>
    <x v="0"/>
    <m/>
    <n v="4.5600000000000002E-2"/>
  </r>
  <r>
    <n v="3785"/>
    <n v="17957"/>
    <x v="5"/>
    <x v="5"/>
    <n v="92"/>
    <n v="90"/>
    <x v="3"/>
    <n v="1"/>
    <s v="Calle la Rábida"/>
    <s v="2"/>
    <n v="1311"/>
    <n v="345000"/>
    <n v="3750"/>
    <x v="0"/>
    <x v="0"/>
    <x v="0"/>
    <m/>
    <n v="4.5600000000000002E-2"/>
  </r>
  <r>
    <n v="4070"/>
    <n v="17672"/>
    <x v="134"/>
    <x v="134"/>
    <n v="115"/>
    <n v="80"/>
    <x v="3"/>
    <n v="2"/>
    <s v="Calle Agustín Querol, Madrid"/>
    <s v="Bajo"/>
    <n v="1311"/>
    <n v="345000"/>
    <n v="3000"/>
    <x v="1"/>
    <x v="1"/>
    <x v="0"/>
    <m/>
    <n v="4.5600000000000002E-2"/>
  </r>
  <r>
    <n v="5773"/>
    <n v="15969"/>
    <x v="70"/>
    <x v="70"/>
    <n v="93"/>
    <n v="80"/>
    <x v="3"/>
    <n v="2"/>
    <s v="Pasaje Cobena"/>
    <s v="3"/>
    <n v="1311"/>
    <n v="345000"/>
    <n v="3710"/>
    <x v="0"/>
    <x v="1"/>
    <x v="0"/>
    <m/>
    <n v="4.5600000000000002E-2"/>
  </r>
  <r>
    <n v="5804"/>
    <n v="15938"/>
    <x v="130"/>
    <x v="130"/>
    <n v="105"/>
    <n v="90"/>
    <x v="4"/>
    <n v="2"/>
    <s v="BRUJAS"/>
    <s v="2"/>
    <n v="1311"/>
    <n v="345000"/>
    <n v="3286"/>
    <x v="0"/>
    <x v="1"/>
    <x v="0"/>
    <b v="1"/>
    <n v="4.5600000000000002E-2"/>
  </r>
  <r>
    <n v="5993"/>
    <n v="15749"/>
    <x v="61"/>
    <x v="61"/>
    <n v="120"/>
    <n v="95"/>
    <x v="3"/>
    <n v="2"/>
    <s v=""/>
    <s v="3"/>
    <n v="1311"/>
    <n v="345000"/>
    <n v="2875"/>
    <x v="0"/>
    <x v="1"/>
    <x v="0"/>
    <m/>
    <n v="4.5600000000000002E-2"/>
  </r>
  <r>
    <n v="8044"/>
    <n v="13698"/>
    <x v="93"/>
    <x v="93"/>
    <n v="75"/>
    <n v="65"/>
    <x v="0"/>
    <n v="2"/>
    <s v="Plaza Ntra. Sra. del Buen Camino"/>
    <s v="1"/>
    <n v="1311"/>
    <n v="345000"/>
    <n v="4600"/>
    <x v="0"/>
    <x v="1"/>
    <x v="0"/>
    <b v="1"/>
    <n v="4.5600000000000002E-2"/>
  </r>
  <r>
    <n v="8076"/>
    <n v="13666"/>
    <x v="126"/>
    <x v="126"/>
    <n v="60"/>
    <n v="45"/>
    <x v="1"/>
    <n v="1"/>
    <s v="Calle Aguaron"/>
    <s v=""/>
    <n v="1311"/>
    <n v="345000"/>
    <n v="5750"/>
    <x v="0"/>
    <x v="1"/>
    <x v="2"/>
    <m/>
    <n v="4.5600000000000002E-2"/>
  </r>
  <r>
    <n v="12589"/>
    <n v="9153"/>
    <x v="105"/>
    <x v="105"/>
    <n v="50"/>
    <n v="36"/>
    <x v="1"/>
    <n v="1"/>
    <s v="Calle de Ramiro II"/>
    <s v="4"/>
    <n v="1311"/>
    <n v="345000"/>
    <n v="6900"/>
    <x v="0"/>
    <x v="1"/>
    <x v="0"/>
    <b v="1"/>
    <n v="4.5600000000000002E-2"/>
  </r>
  <r>
    <n v="15662"/>
    <n v="6080"/>
    <x v="56"/>
    <x v="56"/>
    <n v="76"/>
    <n v="72"/>
    <x v="0"/>
    <n v="2"/>
    <s v="Calle Constancia"/>
    <s v="5"/>
    <n v="1311"/>
    <n v="345000"/>
    <n v="4539"/>
    <x v="0"/>
    <x v="1"/>
    <x v="0"/>
    <b v="1"/>
    <n v="4.5600000000000002E-2"/>
  </r>
  <r>
    <n v="16489"/>
    <n v="5253"/>
    <x v="10"/>
    <x v="10"/>
    <n v="90"/>
    <n v="80"/>
    <x v="3"/>
    <n v="1"/>
    <s v="Calle de Witiza"/>
    <s v=""/>
    <n v="1311"/>
    <n v="345000"/>
    <n v="3833"/>
    <x v="0"/>
    <x v="2"/>
    <x v="2"/>
    <m/>
    <n v="4.5600000000000002E-2"/>
  </r>
  <r>
    <n v="17484"/>
    <n v="4258"/>
    <x v="38"/>
    <x v="38"/>
    <n v="86"/>
    <n v="72"/>
    <x v="3"/>
    <n v="1"/>
    <s v="Calle de Lavapiés"/>
    <s v="5"/>
    <n v="1311"/>
    <n v="345000"/>
    <n v="4012"/>
    <x v="0"/>
    <x v="1"/>
    <x v="0"/>
    <m/>
    <n v="4.5600000000000002E-2"/>
  </r>
  <r>
    <n v="17890"/>
    <n v="3852"/>
    <x v="57"/>
    <x v="57"/>
    <n v="41"/>
    <n v="38"/>
    <x v="0"/>
    <n v="1"/>
    <s v="San Bernardo"/>
    <s v="3"/>
    <n v="1311"/>
    <n v="345000"/>
    <n v="8415"/>
    <x v="1"/>
    <x v="0"/>
    <x v="0"/>
    <m/>
    <n v="4.5600000000000002E-2"/>
  </r>
  <r>
    <n v="19472"/>
    <n v="2270"/>
    <x v="102"/>
    <x v="102"/>
    <n v="50"/>
    <n v="45"/>
    <x v="0"/>
    <n v="1"/>
    <s v="Calle de Fernán Gonzalez"/>
    <s v="5"/>
    <n v="1311"/>
    <n v="345000"/>
    <n v="6900"/>
    <x v="0"/>
    <x v="1"/>
    <x v="1"/>
    <m/>
    <n v="4.5600000000000002E-2"/>
  </r>
  <r>
    <n v="19774"/>
    <n v="1968"/>
    <x v="85"/>
    <x v="85"/>
    <n v="89"/>
    <n v="67"/>
    <x v="0"/>
    <n v="1"/>
    <s v="Calle de Alcalá"/>
    <s v="5"/>
    <n v="1311"/>
    <n v="345000"/>
    <n v="3876"/>
    <x v="0"/>
    <x v="1"/>
    <x v="0"/>
    <m/>
    <n v="4.5600000000000002E-2"/>
  </r>
  <r>
    <n v="20260"/>
    <n v="1482"/>
    <x v="11"/>
    <x v="11"/>
    <n v="75"/>
    <n v="65"/>
    <x v="0"/>
    <n v="2"/>
    <s v=""/>
    <s v="1"/>
    <n v="1311"/>
    <n v="345000"/>
    <n v="4600"/>
    <x v="0"/>
    <x v="1"/>
    <x v="0"/>
    <m/>
    <n v="4.5600000000000002E-2"/>
  </r>
  <r>
    <n v="21277"/>
    <n v="465"/>
    <x v="23"/>
    <x v="23"/>
    <n v="132"/>
    <n v="95"/>
    <x v="3"/>
    <n v="2"/>
    <s v=""/>
    <s v="1"/>
    <n v="1313"/>
    <n v="345800"/>
    <n v="2620"/>
    <x v="0"/>
    <x v="1"/>
    <x v="0"/>
    <m/>
    <n v="4.5563909774436091E-2"/>
  </r>
  <r>
    <n v="1749"/>
    <n v="19993"/>
    <x v="23"/>
    <x v="23"/>
    <n v="132"/>
    <n v="97"/>
    <x v="3"/>
    <n v="2"/>
    <s v=""/>
    <s v="1"/>
    <n v="1313"/>
    <n v="345900"/>
    <n v="2620"/>
    <x v="0"/>
    <x v="1"/>
    <x v="0"/>
    <m/>
    <n v="4.5550737207285343E-2"/>
  </r>
  <r>
    <n v="950"/>
    <n v="20792"/>
    <x v="99"/>
    <x v="99"/>
    <n v="95"/>
    <n v="70"/>
    <x v="0"/>
    <n v="2"/>
    <s v="Calle Maria Pita"/>
    <s v=""/>
    <n v="1313"/>
    <n v="346000"/>
    <n v="3642"/>
    <x v="0"/>
    <x v="1"/>
    <x v="2"/>
    <m/>
    <n v="4.553757225433526E-2"/>
  </r>
  <r>
    <n v="1031"/>
    <n v="20711"/>
    <x v="55"/>
    <x v="55"/>
    <n v="160"/>
    <n v="117"/>
    <x v="3"/>
    <n v="2"/>
    <s v=""/>
    <s v="3"/>
    <n v="1316"/>
    <n v="347000"/>
    <n v="2169"/>
    <x v="0"/>
    <x v="1"/>
    <x v="0"/>
    <m/>
    <n v="4.551008645533141E-2"/>
  </r>
  <r>
    <n v="7501"/>
    <n v="14241"/>
    <x v="83"/>
    <x v="83"/>
    <n v="39"/>
    <n v="31"/>
    <x v="2"/>
    <n v="1"/>
    <s v="Calle de Martín de los Heros"/>
    <s v=""/>
    <n v="1316"/>
    <n v="347000"/>
    <n v="8897"/>
    <x v="0"/>
    <x v="1"/>
    <x v="2"/>
    <m/>
    <n v="4.551008645533141E-2"/>
  </r>
  <r>
    <n v="11907"/>
    <n v="9835"/>
    <x v="115"/>
    <x v="115"/>
    <n v="61"/>
    <n v="58"/>
    <x v="3"/>
    <n v="1"/>
    <s v="Calle de Vallehermoso"/>
    <s v="4"/>
    <n v="1316"/>
    <n v="347000"/>
    <n v="5689"/>
    <x v="0"/>
    <x v="1"/>
    <x v="1"/>
    <m/>
    <n v="4.551008645533141E-2"/>
  </r>
  <r>
    <n v="21278"/>
    <n v="464"/>
    <x v="23"/>
    <x v="23"/>
    <n v="133"/>
    <n v="98"/>
    <x v="3"/>
    <n v="2"/>
    <s v=""/>
    <s v="1"/>
    <n v="1316"/>
    <n v="347100"/>
    <n v="2610"/>
    <x v="0"/>
    <x v="1"/>
    <x v="0"/>
    <m/>
    <n v="4.5496974935177181E-2"/>
  </r>
  <r>
    <n v="1753"/>
    <n v="19989"/>
    <x v="23"/>
    <x v="23"/>
    <n v="132"/>
    <n v="97"/>
    <x v="3"/>
    <n v="2"/>
    <s v=""/>
    <s v="2"/>
    <n v="1317"/>
    <n v="347800"/>
    <n v="2635"/>
    <x v="0"/>
    <x v="1"/>
    <x v="0"/>
    <m/>
    <n v="4.5439907993099479E-2"/>
  </r>
  <r>
    <n v="880"/>
    <n v="20862"/>
    <x v="99"/>
    <x v="99"/>
    <n v="248"/>
    <n v="225"/>
    <x v="4"/>
    <n v="3"/>
    <s v="Calle Ferenc Puskas"/>
    <s v=""/>
    <n v="1318"/>
    <n v="348000"/>
    <n v="1403"/>
    <x v="0"/>
    <x v="2"/>
    <x v="2"/>
    <m/>
    <n v="4.5448275862068968E-2"/>
  </r>
  <r>
    <n v="1122"/>
    <n v="20620"/>
    <x v="99"/>
    <x v="99"/>
    <n v="248"/>
    <n v="225"/>
    <x v="4"/>
    <n v="3"/>
    <s v="Calle Ferenc Puskas"/>
    <s v=""/>
    <n v="1318"/>
    <n v="348000"/>
    <n v="1403"/>
    <x v="0"/>
    <x v="2"/>
    <x v="2"/>
    <m/>
    <n v="4.5448275862068968E-2"/>
  </r>
  <r>
    <n v="2887"/>
    <n v="18855"/>
    <x v="75"/>
    <x v="75"/>
    <n v="65"/>
    <n v="58"/>
    <x v="1"/>
    <n v="1"/>
    <s v="Calle de la Infanta Mercedes"/>
    <s v="9"/>
    <n v="1318"/>
    <n v="348000"/>
    <n v="5354"/>
    <x v="0"/>
    <x v="1"/>
    <x v="0"/>
    <m/>
    <n v="4.5448275862068968E-2"/>
  </r>
  <r>
    <n v="14610"/>
    <n v="7132"/>
    <x v="110"/>
    <x v="110"/>
    <n v="52"/>
    <n v="42"/>
    <x v="2"/>
    <n v="1"/>
    <s v="Paseo de la habana"/>
    <s v="1"/>
    <n v="1318"/>
    <n v="348000"/>
    <n v="6692"/>
    <x v="0"/>
    <x v="1"/>
    <x v="0"/>
    <m/>
    <n v="4.5448275862068968E-2"/>
  </r>
  <r>
    <n v="17356"/>
    <n v="4386"/>
    <x v="91"/>
    <x v="91"/>
    <n v="72"/>
    <n v="67"/>
    <x v="1"/>
    <n v="1"/>
    <s v="Calle de la Unión"/>
    <s v="4"/>
    <n v="1318"/>
    <n v="348000"/>
    <n v="4833"/>
    <x v="0"/>
    <x v="0"/>
    <x v="0"/>
    <m/>
    <n v="4.5448275862068968E-2"/>
  </r>
  <r>
    <n v="2745"/>
    <n v="18997"/>
    <x v="74"/>
    <x v="74"/>
    <n v="45"/>
    <n v="40"/>
    <x v="1"/>
    <n v="1"/>
    <s v="Calle de Orense"/>
    <s v="6"/>
    <n v="1320"/>
    <n v="349000"/>
    <n v="7756"/>
    <x v="0"/>
    <x v="1"/>
    <x v="0"/>
    <m/>
    <n v="4.5386819484240691E-2"/>
  </r>
  <r>
    <n v="3200"/>
    <n v="18542"/>
    <x v="75"/>
    <x v="75"/>
    <n v="93"/>
    <n v="84"/>
    <x v="3"/>
    <n v="1"/>
    <s v="Calle Lérida"/>
    <s v="2"/>
    <n v="1320"/>
    <n v="349000"/>
    <n v="3753"/>
    <x v="0"/>
    <x v="1"/>
    <x v="0"/>
    <m/>
    <n v="4.5386819484240691E-2"/>
  </r>
  <r>
    <n v="3681"/>
    <n v="18061"/>
    <x v="75"/>
    <x v="75"/>
    <n v="116"/>
    <n v="104"/>
    <x v="3"/>
    <n v="2"/>
    <s v="Calle del General Margallo"/>
    <s v="5"/>
    <n v="1320"/>
    <n v="349000"/>
    <n v="3009"/>
    <x v="1"/>
    <x v="1"/>
    <x v="1"/>
    <m/>
    <n v="4.5386819484240691E-2"/>
  </r>
  <r>
    <n v="3691"/>
    <n v="18051"/>
    <x v="75"/>
    <x v="75"/>
    <n v="92"/>
    <n v="83"/>
    <x v="3"/>
    <n v="1"/>
    <s v="Calle de Lérida"/>
    <s v="2"/>
    <n v="1320"/>
    <n v="349000"/>
    <n v="3793"/>
    <x v="0"/>
    <x v="1"/>
    <x v="0"/>
    <m/>
    <n v="4.5386819484240691E-2"/>
  </r>
  <r>
    <n v="4562"/>
    <n v="17180"/>
    <x v="86"/>
    <x v="86"/>
    <n v="93"/>
    <n v="84"/>
    <x v="3"/>
    <n v="1"/>
    <s v=""/>
    <s v="2"/>
    <n v="1320"/>
    <n v="349000"/>
    <n v="3753"/>
    <x v="0"/>
    <x v="1"/>
    <x v="0"/>
    <b v="1"/>
    <n v="4.5386819484240691E-2"/>
  </r>
  <r>
    <n v="5827"/>
    <n v="15915"/>
    <x v="61"/>
    <x v="61"/>
    <n v="109"/>
    <n v="90"/>
    <x v="4"/>
    <n v="2"/>
    <s v=""/>
    <s v="1"/>
    <n v="1320"/>
    <n v="349000"/>
    <n v="3202"/>
    <x v="0"/>
    <x v="1"/>
    <x v="0"/>
    <m/>
    <n v="4.5386819484240691E-2"/>
  </r>
  <r>
    <n v="6916"/>
    <n v="14826"/>
    <x v="62"/>
    <x v="62"/>
    <n v="91"/>
    <n v="80"/>
    <x v="3"/>
    <n v="2"/>
    <s v=""/>
    <s v="2"/>
    <n v="1320"/>
    <n v="349000"/>
    <n v="3835"/>
    <x v="0"/>
    <x v="1"/>
    <x v="0"/>
    <m/>
    <n v="4.5386819484240691E-2"/>
  </r>
  <r>
    <n v="9393"/>
    <n v="12349"/>
    <x v="132"/>
    <x v="132"/>
    <n v="94"/>
    <n v="90"/>
    <x v="4"/>
    <n v="1"/>
    <s v="Calle Cerro del Castañar"/>
    <s v=""/>
    <n v="1320"/>
    <n v="349000"/>
    <n v="3713"/>
    <x v="0"/>
    <x v="1"/>
    <x v="0"/>
    <m/>
    <n v="4.5386819484240691E-2"/>
  </r>
  <r>
    <n v="10305"/>
    <n v="11437"/>
    <x v="116"/>
    <x v="116"/>
    <n v="100"/>
    <n v="50"/>
    <x v="1"/>
    <n v="1"/>
    <s v="Calle Princesa de Éboli"/>
    <s v="7"/>
    <n v="1320"/>
    <n v="349000"/>
    <n v="3490"/>
    <x v="0"/>
    <x v="1"/>
    <x v="0"/>
    <m/>
    <n v="4.5386819484240691E-2"/>
  </r>
  <r>
    <n v="12345"/>
    <n v="9397"/>
    <x v="79"/>
    <x v="79"/>
    <n v="78"/>
    <n v="59"/>
    <x v="0"/>
    <n v="1"/>
    <s v="Calle Eloy Gonzalo"/>
    <s v="1"/>
    <n v="1320"/>
    <n v="349000"/>
    <n v="4474"/>
    <x v="0"/>
    <x v="1"/>
    <x v="0"/>
    <m/>
    <n v="4.5386819484240691E-2"/>
  </r>
  <r>
    <n v="12416"/>
    <n v="9326"/>
    <x v="115"/>
    <x v="115"/>
    <n v="60"/>
    <n v="53"/>
    <x v="0"/>
    <n v="1"/>
    <s v="Calle Blasco de Garay"/>
    <s v="1"/>
    <n v="1320"/>
    <n v="349000"/>
    <n v="5817"/>
    <x v="0"/>
    <x v="0"/>
    <x v="0"/>
    <m/>
    <n v="4.5386819484240691E-2"/>
  </r>
  <r>
    <n v="12679"/>
    <n v="9063"/>
    <x v="60"/>
    <x v="60"/>
    <n v="112"/>
    <n v="106"/>
    <x v="4"/>
    <n v="1"/>
    <s v="Calle Alcalá"/>
    <s v="1"/>
    <n v="1320"/>
    <n v="349000"/>
    <n v="3116"/>
    <x v="0"/>
    <x v="0"/>
    <x v="0"/>
    <b v="1"/>
    <n v="4.5386819484240691E-2"/>
  </r>
  <r>
    <n v="13851"/>
    <n v="7891"/>
    <x v="64"/>
    <x v="64"/>
    <n v="120"/>
    <n v="115"/>
    <x v="3"/>
    <n v="1"/>
    <s v="Calle de Alcalá"/>
    <s v="1"/>
    <n v="1320"/>
    <n v="349000"/>
    <n v="2908"/>
    <x v="0"/>
    <x v="1"/>
    <x v="0"/>
    <m/>
    <n v="4.5386819484240691E-2"/>
  </r>
  <r>
    <n v="14967"/>
    <n v="6775"/>
    <x v="56"/>
    <x v="56"/>
    <n v="108"/>
    <n v="105"/>
    <x v="3"/>
    <n v="2"/>
    <s v="Calle de Luis Cabrera"/>
    <s v="Entreplanta exterior"/>
    <n v="1320"/>
    <n v="349000"/>
    <n v="3231"/>
    <x v="0"/>
    <x v="1"/>
    <x v="0"/>
    <m/>
    <n v="4.5386819484240691E-2"/>
  </r>
  <r>
    <n v="17449"/>
    <n v="4293"/>
    <x v="38"/>
    <x v="38"/>
    <n v="83"/>
    <n v="67"/>
    <x v="0"/>
    <n v="1"/>
    <s v="Calle de los Abades"/>
    <s v="3"/>
    <n v="1320"/>
    <n v="349000"/>
    <n v="4205"/>
    <x v="0"/>
    <x v="1"/>
    <x v="0"/>
    <m/>
    <n v="4.5386819484240691E-2"/>
  </r>
  <r>
    <n v="17497"/>
    <n v="4245"/>
    <x v="91"/>
    <x v="91"/>
    <n v="56"/>
    <n v="48"/>
    <x v="1"/>
    <n v="1"/>
    <s v="Travesía del Almendro"/>
    <s v="4"/>
    <n v="1320"/>
    <n v="349000"/>
    <n v="6232"/>
    <x v="0"/>
    <x v="1"/>
    <x v="0"/>
    <m/>
    <n v="4.5386819484240691E-2"/>
  </r>
  <r>
    <n v="18091"/>
    <n v="3651"/>
    <x v="38"/>
    <x v="38"/>
    <n v="52"/>
    <n v="50"/>
    <x v="0"/>
    <n v="1"/>
    <s v="Calle Salitre"/>
    <s v="1"/>
    <n v="1320"/>
    <n v="349000"/>
    <n v="6712"/>
    <x v="0"/>
    <x v="1"/>
    <x v="1"/>
    <m/>
    <n v="4.5386819484240691E-2"/>
  </r>
  <r>
    <n v="19804"/>
    <n v="1938"/>
    <x v="102"/>
    <x v="102"/>
    <n v="65"/>
    <n v="59"/>
    <x v="3"/>
    <n v="1"/>
    <s v="Calle del General Díaz Porlier"/>
    <s v="Bajo"/>
    <n v="1320"/>
    <n v="349000"/>
    <n v="5369"/>
    <x v="1"/>
    <x v="1"/>
    <x v="1"/>
    <m/>
    <n v="4.5386819484240691E-2"/>
  </r>
  <r>
    <n v="20191"/>
    <n v="1551"/>
    <x v="53"/>
    <x v="53"/>
    <n v="81"/>
    <n v="75"/>
    <x v="3"/>
    <n v="1"/>
    <s v="Calle de Cáceres"/>
    <s v="8"/>
    <n v="1320"/>
    <n v="349000"/>
    <n v="4309"/>
    <x v="0"/>
    <x v="1"/>
    <x v="1"/>
    <m/>
    <n v="4.5386819484240691E-2"/>
  </r>
  <r>
    <n v="20213"/>
    <n v="1529"/>
    <x v="53"/>
    <x v="53"/>
    <n v="101"/>
    <n v="95"/>
    <x v="3"/>
    <n v="2"/>
    <s v="Calle de Cáceres"/>
    <s v="1"/>
    <n v="1320"/>
    <n v="349000"/>
    <n v="3455"/>
    <x v="0"/>
    <x v="1"/>
    <x v="0"/>
    <m/>
    <n v="4.5386819484240691E-2"/>
  </r>
  <r>
    <n v="21265"/>
    <n v="477"/>
    <x v="23"/>
    <x v="23"/>
    <n v="120"/>
    <n v="81"/>
    <x v="3"/>
    <n v="2"/>
    <s v="Calle Entrepeñas"/>
    <s v="3"/>
    <n v="1320"/>
    <n v="349000"/>
    <n v="2908"/>
    <x v="0"/>
    <x v="1"/>
    <x v="0"/>
    <m/>
    <n v="4.5386819484240691E-2"/>
  </r>
  <r>
    <n v="21448"/>
    <n v="294"/>
    <x v="29"/>
    <x v="29"/>
    <n v="82"/>
    <n v="55"/>
    <x v="1"/>
    <n v="1"/>
    <s v=""/>
    <s v="3"/>
    <n v="1320"/>
    <n v="349000"/>
    <n v="4256"/>
    <x v="0"/>
    <x v="1"/>
    <x v="2"/>
    <m/>
    <n v="4.5386819484240691E-2"/>
  </r>
  <r>
    <n v="21453"/>
    <n v="289"/>
    <x v="48"/>
    <x v="48"/>
    <n v="117"/>
    <n v="101"/>
    <x v="3"/>
    <n v="2"/>
    <s v="Calle de Latina"/>
    <s v="4"/>
    <n v="1320"/>
    <n v="349000"/>
    <n v="2983"/>
    <x v="0"/>
    <x v="1"/>
    <x v="0"/>
    <m/>
    <n v="4.5386819484240691E-2"/>
  </r>
  <r>
    <n v="15933"/>
    <n v="5809"/>
    <x v="10"/>
    <x v="10"/>
    <n v="270"/>
    <n v="225"/>
    <x v="4"/>
    <n v="3"/>
    <s v="Calle Paulina Odiaga"/>
    <s v="2"/>
    <n v="1322"/>
    <n v="349900"/>
    <n v="1296"/>
    <x v="1"/>
    <x v="0"/>
    <x v="2"/>
    <m/>
    <n v="4.5338668190911688E-2"/>
  </r>
  <r>
    <n v="1281"/>
    <n v="20461"/>
    <x v="23"/>
    <x v="23"/>
    <n v="114"/>
    <n v="84"/>
    <x v="3"/>
    <n v="2"/>
    <s v="Calle José Tamayo"/>
    <s v="2"/>
    <n v="1323"/>
    <n v="350000"/>
    <n v="3070"/>
    <x v="0"/>
    <x v="1"/>
    <x v="0"/>
    <m/>
    <n v="4.5359999999999998E-2"/>
  </r>
  <r>
    <n v="2051"/>
    <n v="19691"/>
    <x v="73"/>
    <x v="73"/>
    <n v="126"/>
    <n v="100"/>
    <x v="3"/>
    <n v="2"/>
    <s v="Calle de eduardo barreiros"/>
    <s v="1"/>
    <n v="1323"/>
    <n v="350000"/>
    <n v="2778"/>
    <x v="0"/>
    <x v="1"/>
    <x v="0"/>
    <m/>
    <n v="4.5359999999999998E-2"/>
  </r>
  <r>
    <n v="2319"/>
    <n v="19423"/>
    <x v="40"/>
    <x v="40"/>
    <n v="144"/>
    <n v="110"/>
    <x v="3"/>
    <n v="2"/>
    <s v="Avenida manzanares"/>
    <s v="3"/>
    <n v="1323"/>
    <n v="350000"/>
    <n v="2431"/>
    <x v="0"/>
    <x v="1"/>
    <x v="0"/>
    <b v="1"/>
    <n v="4.5359999999999998E-2"/>
  </r>
  <r>
    <n v="2643"/>
    <n v="19099"/>
    <x v="75"/>
    <x v="75"/>
    <n v="85"/>
    <n v="65"/>
    <x v="1"/>
    <n v="1"/>
    <s v="Calle del Poeta Joan Maragall"/>
    <s v="8"/>
    <n v="1323"/>
    <n v="350000"/>
    <n v="4118"/>
    <x v="1"/>
    <x v="1"/>
    <x v="1"/>
    <m/>
    <n v="4.5359999999999998E-2"/>
  </r>
  <r>
    <n v="3055"/>
    <n v="18687"/>
    <x v="24"/>
    <x v="24"/>
    <n v="105"/>
    <n v="95"/>
    <x v="3"/>
    <n v="1"/>
    <s v="Calle de Müller"/>
    <s v="3"/>
    <n v="1323"/>
    <n v="350000"/>
    <n v="3333"/>
    <x v="0"/>
    <x v="1"/>
    <x v="0"/>
    <m/>
    <n v="4.5359999999999998E-2"/>
  </r>
  <r>
    <n v="3086"/>
    <n v="18656"/>
    <x v="5"/>
    <x v="5"/>
    <n v="105"/>
    <n v="91"/>
    <x v="4"/>
    <n v="1"/>
    <s v="Calle Carnicer"/>
    <s v="3"/>
    <n v="1323"/>
    <n v="350000"/>
    <n v="3333"/>
    <x v="1"/>
    <x v="1"/>
    <x v="0"/>
    <m/>
    <n v="4.5359999999999998E-2"/>
  </r>
  <r>
    <n v="3466"/>
    <n v="18276"/>
    <x v="50"/>
    <x v="50"/>
    <n v="90"/>
    <n v="85"/>
    <x v="0"/>
    <n v="1"/>
    <s v="Calle Campo Real"/>
    <s v="2"/>
    <n v="1323"/>
    <n v="350000"/>
    <n v="3889"/>
    <x v="0"/>
    <x v="1"/>
    <x v="0"/>
    <m/>
    <n v="4.5359999999999998E-2"/>
  </r>
  <r>
    <n v="3468"/>
    <n v="18274"/>
    <x v="50"/>
    <x v="50"/>
    <n v="90"/>
    <n v="85"/>
    <x v="0"/>
    <n v="1"/>
    <s v="Calle Campo Real"/>
    <s v="1"/>
    <n v="1323"/>
    <n v="350000"/>
    <n v="3889"/>
    <x v="0"/>
    <x v="1"/>
    <x v="0"/>
    <m/>
    <n v="4.5359999999999998E-2"/>
  </r>
  <r>
    <n v="4000"/>
    <n v="17742"/>
    <x v="82"/>
    <x v="82"/>
    <n v="99"/>
    <n v="90"/>
    <x v="0"/>
    <n v="1"/>
    <s v="Avenida MENÉNDEZ PELAYO"/>
    <s v="6"/>
    <n v="1323"/>
    <n v="350000"/>
    <n v="3535"/>
    <x v="0"/>
    <x v="1"/>
    <x v="1"/>
    <b v="1"/>
    <n v="4.5359999999999998E-2"/>
  </r>
  <r>
    <n v="4164"/>
    <n v="17578"/>
    <x v="82"/>
    <x v="82"/>
    <n v="71"/>
    <n v="70"/>
    <x v="0"/>
    <n v="1"/>
    <s v="Avenida de la Ciudad de Barcelona"/>
    <s v="5"/>
    <n v="1323"/>
    <n v="350000"/>
    <n v="4930"/>
    <x v="0"/>
    <x v="1"/>
    <x v="0"/>
    <m/>
    <n v="4.5359999999999998E-2"/>
  </r>
  <r>
    <n v="4225"/>
    <n v="17517"/>
    <x v="86"/>
    <x v="86"/>
    <n v="99"/>
    <n v="90"/>
    <x v="0"/>
    <n v="1"/>
    <s v=""/>
    <s v="6"/>
    <n v="1323"/>
    <n v="350000"/>
    <n v="3535"/>
    <x v="0"/>
    <x v="1"/>
    <x v="1"/>
    <b v="1"/>
    <n v="4.5359999999999998E-2"/>
  </r>
  <r>
    <n v="4230"/>
    <n v="17512"/>
    <x v="82"/>
    <x v="82"/>
    <n v="93"/>
    <n v="88"/>
    <x v="3"/>
    <n v="2"/>
    <s v="Calle de Valderribas"/>
    <s v="2"/>
    <n v="1323"/>
    <n v="350000"/>
    <n v="3763"/>
    <x v="1"/>
    <x v="1"/>
    <x v="1"/>
    <m/>
    <n v="4.5359999999999998E-2"/>
  </r>
  <r>
    <n v="4268"/>
    <n v="17474"/>
    <x v="86"/>
    <x v="86"/>
    <n v="116"/>
    <n v="106"/>
    <x v="4"/>
    <n v="2"/>
    <s v=""/>
    <s v="6"/>
    <n v="1323"/>
    <n v="350000"/>
    <n v="3017"/>
    <x v="0"/>
    <x v="1"/>
    <x v="0"/>
    <b v="1"/>
    <n v="4.5359999999999998E-2"/>
  </r>
  <r>
    <n v="4295"/>
    <n v="17447"/>
    <x v="86"/>
    <x v="86"/>
    <n v="75"/>
    <n v="70"/>
    <x v="0"/>
    <n v="1"/>
    <s v=""/>
    <s v="5"/>
    <n v="1323"/>
    <n v="350000"/>
    <n v="4667"/>
    <x v="0"/>
    <x v="1"/>
    <x v="0"/>
    <m/>
    <n v="4.5359999999999998E-2"/>
  </r>
  <r>
    <n v="4609"/>
    <n v="17133"/>
    <x v="82"/>
    <x v="82"/>
    <n v="108"/>
    <n v="99"/>
    <x v="0"/>
    <n v="1"/>
    <s v="Avenida de Menéndez Pelayo"/>
    <s v="6"/>
    <n v="1323"/>
    <n v="350000"/>
    <n v="3241"/>
    <x v="0"/>
    <x v="1"/>
    <x v="1"/>
    <b v="1"/>
    <n v="4.5359999999999998E-2"/>
  </r>
  <r>
    <n v="4621"/>
    <n v="17121"/>
    <x v="88"/>
    <x v="88"/>
    <n v="105"/>
    <n v="90"/>
    <x v="4"/>
    <n v="2"/>
    <s v="Calle de Gandía"/>
    <s v="3"/>
    <n v="1323"/>
    <n v="350000"/>
    <n v="3333"/>
    <x v="0"/>
    <x v="1"/>
    <x v="0"/>
    <b v="1"/>
    <n v="4.5359999999999998E-2"/>
  </r>
  <r>
    <n v="5069"/>
    <n v="16673"/>
    <x v="2"/>
    <x v="2"/>
    <n v="130"/>
    <n v="90"/>
    <x v="0"/>
    <n v="1"/>
    <s v="Calle de Julia Mediavilla"/>
    <s v="3"/>
    <n v="1323"/>
    <n v="350000"/>
    <n v="2692"/>
    <x v="0"/>
    <x v="0"/>
    <x v="0"/>
    <m/>
    <n v="4.5359999999999998E-2"/>
  </r>
  <r>
    <n v="5135"/>
    <n v="16607"/>
    <x v="8"/>
    <x v="8"/>
    <n v="120"/>
    <n v="110"/>
    <x v="3"/>
    <n v="2"/>
    <s v="Avenida de Pablo Neruda"/>
    <s v="9"/>
    <n v="1323"/>
    <n v="350000"/>
    <n v="2917"/>
    <x v="0"/>
    <x v="1"/>
    <x v="0"/>
    <m/>
    <n v="4.5359999999999998E-2"/>
  </r>
  <r>
    <n v="5234"/>
    <n v="16508"/>
    <x v="6"/>
    <x v="6"/>
    <n v="70"/>
    <n v="65"/>
    <x v="0"/>
    <n v="1"/>
    <s v="Calle Cantalapiedra"/>
    <s v="1"/>
    <n v="1323"/>
    <n v="350000"/>
    <n v="5000"/>
    <x v="0"/>
    <x v="0"/>
    <x v="0"/>
    <m/>
    <n v="4.5359999999999998E-2"/>
  </r>
  <r>
    <n v="5801"/>
    <n v="15941"/>
    <x v="28"/>
    <x v="28"/>
    <n v="113"/>
    <n v="88"/>
    <x v="3"/>
    <n v="2"/>
    <s v="Calle del Camino de los Vinateros"/>
    <s v="5"/>
    <n v="1323"/>
    <n v="350000"/>
    <n v="3097"/>
    <x v="0"/>
    <x v="1"/>
    <x v="0"/>
    <b v="1"/>
    <n v="4.5359999999999998E-2"/>
  </r>
  <r>
    <n v="6263"/>
    <n v="15479"/>
    <x v="46"/>
    <x v="46"/>
    <n v="104"/>
    <n v="95"/>
    <x v="3"/>
    <n v="2"/>
    <s v="Calle Antonio Zamora"/>
    <s v="1"/>
    <n v="1323"/>
    <n v="350000"/>
    <n v="3365"/>
    <x v="0"/>
    <x v="1"/>
    <x v="0"/>
    <m/>
    <n v="4.5359999999999998E-2"/>
  </r>
  <r>
    <n v="6308"/>
    <n v="15434"/>
    <x v="48"/>
    <x v="48"/>
    <n v="180"/>
    <n v="155"/>
    <x v="5"/>
    <n v="2"/>
    <s v="Calle barrionuevo"/>
    <s v="2"/>
    <n v="1323"/>
    <n v="350000"/>
    <n v="1944"/>
    <x v="1"/>
    <x v="0"/>
    <x v="0"/>
    <m/>
    <n v="4.5359999999999998E-2"/>
  </r>
  <r>
    <n v="6422"/>
    <n v="15320"/>
    <x v="46"/>
    <x v="46"/>
    <n v="104"/>
    <n v="95"/>
    <x v="3"/>
    <n v="3"/>
    <s v="Calle ANTONIO ZAMORA"/>
    <s v="1"/>
    <n v="1323"/>
    <n v="350000"/>
    <n v="3365"/>
    <x v="0"/>
    <x v="1"/>
    <x v="0"/>
    <m/>
    <n v="4.5359999999999998E-2"/>
  </r>
  <r>
    <n v="7495"/>
    <n v="14247"/>
    <x v="78"/>
    <x v="78"/>
    <n v="59"/>
    <n v="47"/>
    <x v="1"/>
    <n v="1"/>
    <s v="Avenida de Juan Andrés"/>
    <s v="7"/>
    <n v="1323"/>
    <n v="350000"/>
    <n v="5932"/>
    <x v="0"/>
    <x v="1"/>
    <x v="0"/>
    <m/>
    <n v="4.5359999999999998E-2"/>
  </r>
  <r>
    <n v="7500"/>
    <n v="14242"/>
    <x v="62"/>
    <x v="62"/>
    <n v="90"/>
    <n v="82"/>
    <x v="3"/>
    <n v="1"/>
    <s v=""/>
    <s v="4"/>
    <n v="1323"/>
    <n v="350000"/>
    <n v="3889"/>
    <x v="1"/>
    <x v="1"/>
    <x v="1"/>
    <m/>
    <n v="4.5359999999999998E-2"/>
  </r>
  <r>
    <n v="8396"/>
    <n v="13346"/>
    <x v="120"/>
    <x v="120"/>
    <n v="94"/>
    <n v="81"/>
    <x v="3"/>
    <n v="1"/>
    <s v="Calle Sangenjo"/>
    <s v="4"/>
    <n v="1323"/>
    <n v="350000"/>
    <n v="3723"/>
    <x v="1"/>
    <x v="1"/>
    <x v="0"/>
    <b v="1"/>
    <n v="4.5359999999999998E-2"/>
  </r>
  <r>
    <n v="8785"/>
    <n v="12957"/>
    <x v="131"/>
    <x v="131"/>
    <n v="50"/>
    <n v="40"/>
    <x v="1"/>
    <n v="1"/>
    <s v="Calle Monasterio de Montesclaros"/>
    <s v="4"/>
    <n v="1323"/>
    <n v="350000"/>
    <n v="7000"/>
    <x v="0"/>
    <x v="1"/>
    <x v="0"/>
    <m/>
    <n v="4.5359999999999998E-2"/>
  </r>
  <r>
    <n v="9656"/>
    <n v="12086"/>
    <x v="84"/>
    <x v="84"/>
    <n v="92"/>
    <n v="80"/>
    <x v="0"/>
    <n v="2"/>
    <s v="Calle de Añastro"/>
    <s v="2"/>
    <n v="1323"/>
    <n v="350000"/>
    <n v="3804"/>
    <x v="1"/>
    <x v="1"/>
    <x v="0"/>
    <b v="1"/>
    <n v="4.5359999999999998E-2"/>
  </r>
  <r>
    <n v="9770"/>
    <n v="11972"/>
    <x v="66"/>
    <x v="66"/>
    <n v="91"/>
    <n v="74"/>
    <x v="3"/>
    <n v="2"/>
    <s v="Calle de Tribaldos"/>
    <s v="4"/>
    <n v="1323"/>
    <n v="350000"/>
    <n v="3846"/>
    <x v="0"/>
    <x v="1"/>
    <x v="0"/>
    <m/>
    <n v="4.5359999999999998E-2"/>
  </r>
  <r>
    <n v="9969"/>
    <n v="11773"/>
    <x v="127"/>
    <x v="127"/>
    <n v="107"/>
    <n v="99"/>
    <x v="3"/>
    <n v="2"/>
    <s v="Calle del Olivar"/>
    <s v="1"/>
    <n v="1323"/>
    <n v="350000"/>
    <n v="3271"/>
    <x v="0"/>
    <x v="1"/>
    <x v="0"/>
    <b v="1"/>
    <n v="4.5359999999999998E-2"/>
  </r>
  <r>
    <n v="11006"/>
    <n v="10736"/>
    <x v="96"/>
    <x v="96"/>
    <n v="86"/>
    <n v="75"/>
    <x v="3"/>
    <n v="2"/>
    <s v=""/>
    <s v="Bajo"/>
    <n v="1323"/>
    <n v="350000"/>
    <n v="4070"/>
    <x v="0"/>
    <x v="1"/>
    <x v="0"/>
    <b v="1"/>
    <n v="4.5359999999999998E-2"/>
  </r>
  <r>
    <n v="11734"/>
    <n v="10008"/>
    <x v="79"/>
    <x v="79"/>
    <n v="80"/>
    <n v="70"/>
    <x v="0"/>
    <n v="1"/>
    <s v="Calle de Covarrubias"/>
    <s v="Bajo"/>
    <n v="1323"/>
    <n v="350000"/>
    <n v="4375"/>
    <x v="1"/>
    <x v="1"/>
    <x v="1"/>
    <b v="1"/>
    <n v="4.5359999999999998E-2"/>
  </r>
  <r>
    <n v="11823"/>
    <n v="9919"/>
    <x v="79"/>
    <x v="79"/>
    <n v="120"/>
    <n v="115"/>
    <x v="2"/>
    <n v="1"/>
    <s v="Calle Feijóo"/>
    <s v="Bajo"/>
    <n v="1323"/>
    <n v="350000"/>
    <n v="2917"/>
    <x v="0"/>
    <x v="1"/>
    <x v="0"/>
    <m/>
    <n v="4.5359999999999998E-2"/>
  </r>
  <r>
    <n v="11867"/>
    <n v="9875"/>
    <x v="81"/>
    <x v="81"/>
    <n v="40"/>
    <n v="37"/>
    <x v="0"/>
    <n v="1"/>
    <s v="Calle de Ríos Rosas"/>
    <s v="6"/>
    <n v="1323"/>
    <n v="350000"/>
    <n v="8750"/>
    <x v="0"/>
    <x v="1"/>
    <x v="0"/>
    <m/>
    <n v="4.5359999999999998E-2"/>
  </r>
  <r>
    <n v="11964"/>
    <n v="9778"/>
    <x v="113"/>
    <x v="113"/>
    <n v="75"/>
    <n v="66"/>
    <x v="1"/>
    <n v="2"/>
    <s v="Calle de Gaztambide"/>
    <s v="Bajo"/>
    <n v="1323"/>
    <n v="350000"/>
    <n v="4667"/>
    <x v="1"/>
    <x v="0"/>
    <x v="0"/>
    <m/>
    <n v="4.5359999999999998E-2"/>
  </r>
  <r>
    <n v="12082"/>
    <n v="9660"/>
    <x v="96"/>
    <x v="96"/>
    <n v="141"/>
    <n v="120"/>
    <x v="1"/>
    <n v="1"/>
    <s v=""/>
    <s v="Bajo"/>
    <n v="1323"/>
    <n v="350000"/>
    <n v="2482"/>
    <x v="0"/>
    <x v="1"/>
    <x v="0"/>
    <b v="1"/>
    <n v="4.5359999999999998E-2"/>
  </r>
  <r>
    <n v="12936"/>
    <n v="8806"/>
    <x v="64"/>
    <x v="64"/>
    <n v="120"/>
    <n v="110"/>
    <x v="4"/>
    <n v="1"/>
    <s v="Calle de San Emilio"/>
    <s v="3"/>
    <n v="1323"/>
    <n v="350000"/>
    <n v="2917"/>
    <x v="0"/>
    <x v="1"/>
    <x v="0"/>
    <b v="1"/>
    <n v="4.5359999999999998E-2"/>
  </r>
  <r>
    <n v="13765"/>
    <n v="7977"/>
    <x v="64"/>
    <x v="64"/>
    <n v="313"/>
    <n v="270"/>
    <x v="0"/>
    <n v="2"/>
    <s v="Jose Villena"/>
    <s v="Bajo"/>
    <n v="1323"/>
    <n v="350000"/>
    <n v="1118"/>
    <x v="1"/>
    <x v="1"/>
    <x v="0"/>
    <b v="1"/>
    <n v="4.5359999999999998E-2"/>
  </r>
  <r>
    <n v="14133"/>
    <n v="7609"/>
    <x v="80"/>
    <x v="80"/>
    <n v="76"/>
    <n v="70"/>
    <x v="3"/>
    <n v="1"/>
    <s v="Urb. Bueno y tranquilo. Agua incl. en comunidad."/>
    <s v="4"/>
    <n v="1323"/>
    <n v="350000"/>
    <n v="4605"/>
    <x v="1"/>
    <x v="1"/>
    <x v="0"/>
    <b v="1"/>
    <n v="4.5359999999999998E-2"/>
  </r>
  <r>
    <n v="14635"/>
    <n v="7107"/>
    <x v="110"/>
    <x v="110"/>
    <n v="76"/>
    <n v="70"/>
    <x v="3"/>
    <n v="1"/>
    <s v="Calle Dracena"/>
    <s v="1"/>
    <n v="1323"/>
    <n v="350000"/>
    <n v="4605"/>
    <x v="1"/>
    <x v="1"/>
    <x v="0"/>
    <m/>
    <n v="4.5359999999999998E-2"/>
  </r>
  <r>
    <n v="14970"/>
    <n v="6772"/>
    <x v="118"/>
    <x v="118"/>
    <n v="71"/>
    <n v="60"/>
    <x v="0"/>
    <n v="1"/>
    <s v="Calle de Agustín de Foxá"/>
    <s v="8"/>
    <n v="1323"/>
    <n v="350000"/>
    <n v="4930"/>
    <x v="0"/>
    <x v="1"/>
    <x v="0"/>
    <b v="1"/>
    <n v="4.5359999999999998E-2"/>
  </r>
  <r>
    <n v="15102"/>
    <n v="6640"/>
    <x v="56"/>
    <x v="56"/>
    <n v="76"/>
    <n v="72"/>
    <x v="0"/>
    <n v="2"/>
    <s v="Calle Constancia"/>
    <s v="5"/>
    <n v="1323"/>
    <n v="350000"/>
    <n v="4605"/>
    <x v="0"/>
    <x v="1"/>
    <x v="0"/>
    <b v="1"/>
    <n v="4.5359999999999998E-2"/>
  </r>
  <r>
    <n v="16267"/>
    <n v="5475"/>
    <x v="1"/>
    <x v="1"/>
    <n v="100"/>
    <n v="90"/>
    <x v="0"/>
    <n v="2"/>
    <s v="Calle María Lejárraga"/>
    <s v="Bajo"/>
    <n v="1323"/>
    <n v="350000"/>
    <n v="3500"/>
    <x v="0"/>
    <x v="1"/>
    <x v="0"/>
    <m/>
    <n v="4.5359999999999998E-2"/>
  </r>
  <r>
    <n v="16461"/>
    <n v="5281"/>
    <x v="32"/>
    <x v="32"/>
    <n v="185"/>
    <n v="150"/>
    <x v="3"/>
    <n v="2"/>
    <s v="Calle Cintra"/>
    <s v=""/>
    <n v="1323"/>
    <n v="350000"/>
    <n v="1892"/>
    <x v="0"/>
    <x v="2"/>
    <x v="2"/>
    <m/>
    <n v="4.5359999999999998E-2"/>
  </r>
  <r>
    <n v="17783"/>
    <n v="3959"/>
    <x v="87"/>
    <x v="87"/>
    <n v="108"/>
    <n v="95"/>
    <x v="3"/>
    <n v="2"/>
    <s v="Calle de la Farmacia"/>
    <s v="Bajo"/>
    <n v="1323"/>
    <n v="350000"/>
    <n v="3241"/>
    <x v="0"/>
    <x v="1"/>
    <x v="0"/>
    <m/>
    <n v="4.5359999999999998E-2"/>
  </r>
  <r>
    <n v="17839"/>
    <n v="3903"/>
    <x v="87"/>
    <x v="87"/>
    <n v="108"/>
    <n v="95"/>
    <x v="3"/>
    <n v="2"/>
    <s v="farmacia"/>
    <s v="Bajo"/>
    <n v="1323"/>
    <n v="350000"/>
    <n v="3241"/>
    <x v="0"/>
    <x v="1"/>
    <x v="0"/>
    <m/>
    <n v="4.5359999999999998E-2"/>
  </r>
  <r>
    <n v="18603"/>
    <n v="3139"/>
    <x v="57"/>
    <x v="57"/>
    <n v="64"/>
    <n v="44"/>
    <x v="1"/>
    <n v="1"/>
    <s v=""/>
    <s v="1"/>
    <n v="1323"/>
    <n v="350000"/>
    <n v="5469"/>
    <x v="0"/>
    <x v="1"/>
    <x v="2"/>
    <m/>
    <n v="4.5359999999999998E-2"/>
  </r>
  <r>
    <n v="18730"/>
    <n v="3012"/>
    <x v="124"/>
    <x v="124"/>
    <n v="58"/>
    <n v="53"/>
    <x v="1"/>
    <n v="1"/>
    <s v="Calle de Echegaray"/>
    <s v="3"/>
    <n v="1323"/>
    <n v="350000"/>
    <n v="6034"/>
    <x v="0"/>
    <x v="1"/>
    <x v="1"/>
    <m/>
    <n v="4.5359999999999998E-2"/>
  </r>
  <r>
    <n v="18768"/>
    <n v="2974"/>
    <x v="87"/>
    <x v="87"/>
    <n v="110"/>
    <n v="108"/>
    <x v="3"/>
    <n v="2"/>
    <s v="Calle de la Farmacia"/>
    <s v="Bajo"/>
    <n v="1323"/>
    <n v="350000"/>
    <n v="3182"/>
    <x v="0"/>
    <x v="2"/>
    <x v="2"/>
    <m/>
    <n v="4.5359999999999998E-2"/>
  </r>
  <r>
    <n v="19030"/>
    <n v="2712"/>
    <x v="44"/>
    <x v="44"/>
    <n v="59"/>
    <n v="56"/>
    <x v="1"/>
    <n v="1"/>
    <s v=""/>
    <s v="3"/>
    <n v="1323"/>
    <n v="350000"/>
    <n v="5932"/>
    <x v="0"/>
    <x v="1"/>
    <x v="0"/>
    <m/>
    <n v="4.5359999999999998E-2"/>
  </r>
  <r>
    <n v="19844"/>
    <n v="1898"/>
    <x v="85"/>
    <x v="85"/>
    <n v="86"/>
    <n v="81"/>
    <x v="0"/>
    <n v="1"/>
    <s v="Calle Bocangel"/>
    <s v="Bajo"/>
    <n v="1323"/>
    <n v="350000"/>
    <n v="4070"/>
    <x v="0"/>
    <x v="1"/>
    <x v="0"/>
    <m/>
    <n v="4.5359999999999998E-2"/>
  </r>
  <r>
    <n v="20629"/>
    <n v="1113"/>
    <x v="68"/>
    <x v="68"/>
    <n v="90"/>
    <n v="80"/>
    <x v="3"/>
    <n v="1"/>
    <s v="Calle ercilla"/>
    <s v="3"/>
    <n v="1323"/>
    <n v="350000"/>
    <n v="3889"/>
    <x v="1"/>
    <x v="1"/>
    <x v="0"/>
    <m/>
    <n v="4.5359999999999998E-2"/>
  </r>
  <r>
    <n v="21005"/>
    <n v="737"/>
    <x v="67"/>
    <x v="67"/>
    <n v="64"/>
    <n v="46"/>
    <x v="1"/>
    <n v="1"/>
    <s v="Calle Eros"/>
    <s v="9"/>
    <n v="1323"/>
    <n v="350000"/>
    <n v="5469"/>
    <x v="0"/>
    <x v="1"/>
    <x v="0"/>
    <b v="1"/>
    <n v="4.5359999999999998E-2"/>
  </r>
  <r>
    <n v="21062"/>
    <n v="680"/>
    <x v="68"/>
    <x v="68"/>
    <n v="83"/>
    <n v="64"/>
    <x v="3"/>
    <n v="1"/>
    <s v="Calle de Martín de Vargas"/>
    <s v="3"/>
    <n v="1323"/>
    <n v="350000"/>
    <n v="4217"/>
    <x v="0"/>
    <x v="1"/>
    <x v="0"/>
    <b v="1"/>
    <n v="4.5359999999999998E-2"/>
  </r>
  <r>
    <n v="21276"/>
    <n v="466"/>
    <x v="23"/>
    <x v="23"/>
    <n v="132"/>
    <n v="95"/>
    <x v="3"/>
    <n v="2"/>
    <s v=""/>
    <s v="2"/>
    <n v="1325"/>
    <n v="350800"/>
    <n v="2658"/>
    <x v="0"/>
    <x v="1"/>
    <x v="0"/>
    <m/>
    <n v="4.5324971493728619E-2"/>
  </r>
  <r>
    <n v="1747"/>
    <n v="19995"/>
    <x v="23"/>
    <x v="23"/>
    <n v="132"/>
    <n v="97"/>
    <x v="3"/>
    <n v="2"/>
    <s v=""/>
    <s v="2"/>
    <n v="1325"/>
    <n v="350900"/>
    <n v="2658"/>
    <x v="0"/>
    <x v="1"/>
    <x v="0"/>
    <m/>
    <n v="4.531205471644343E-2"/>
  </r>
  <r>
    <n v="1121"/>
    <n v="20621"/>
    <x v="99"/>
    <x v="99"/>
    <n v="149"/>
    <n v="124"/>
    <x v="4"/>
    <n v="3"/>
    <s v="Calle Ferenc Puskas"/>
    <s v=""/>
    <n v="1327"/>
    <n v="352000"/>
    <n v="2362"/>
    <x v="0"/>
    <x v="2"/>
    <x v="2"/>
    <m/>
    <n v="4.5238636363636363E-2"/>
  </r>
  <r>
    <n v="1754"/>
    <n v="19988"/>
    <x v="23"/>
    <x v="23"/>
    <n v="135"/>
    <n v="98"/>
    <x v="3"/>
    <n v="2"/>
    <s v=""/>
    <s v="1"/>
    <n v="1327"/>
    <n v="352000"/>
    <n v="2607"/>
    <x v="0"/>
    <x v="1"/>
    <x v="0"/>
    <m/>
    <n v="4.5238636363636363E-2"/>
  </r>
  <r>
    <n v="1752"/>
    <n v="19990"/>
    <x v="23"/>
    <x v="23"/>
    <n v="132"/>
    <n v="97"/>
    <x v="3"/>
    <n v="2"/>
    <s v=""/>
    <s v="3"/>
    <n v="1329"/>
    <n v="352800"/>
    <n v="2673"/>
    <x v="0"/>
    <x v="1"/>
    <x v="0"/>
    <m/>
    <n v="4.5204081632653062E-2"/>
  </r>
  <r>
    <n v="866"/>
    <n v="20876"/>
    <x v="99"/>
    <x v="99"/>
    <n v="125"/>
    <n v="93"/>
    <x v="3"/>
    <n v="2"/>
    <s v="Calle Maria Pita"/>
    <s v=""/>
    <n v="1330"/>
    <n v="353000"/>
    <n v="2824"/>
    <x v="0"/>
    <x v="2"/>
    <x v="2"/>
    <m/>
    <n v="4.5212464589235127E-2"/>
  </r>
  <r>
    <n v="1120"/>
    <n v="20622"/>
    <x v="99"/>
    <x v="99"/>
    <n v="149"/>
    <n v="124"/>
    <x v="4"/>
    <n v="3"/>
    <s v="Calle Ferenc Puskas"/>
    <s v=""/>
    <n v="1330"/>
    <n v="353000"/>
    <n v="2369"/>
    <x v="0"/>
    <x v="2"/>
    <x v="2"/>
    <m/>
    <n v="4.5212464589235127E-2"/>
  </r>
  <r>
    <n v="1132"/>
    <n v="20610"/>
    <x v="99"/>
    <x v="99"/>
    <n v="248"/>
    <n v="225"/>
    <x v="4"/>
    <n v="3"/>
    <s v="Calle Ferenc Puskas"/>
    <s v=""/>
    <n v="1330"/>
    <n v="353000"/>
    <n v="1423"/>
    <x v="0"/>
    <x v="2"/>
    <x v="2"/>
    <m/>
    <n v="4.5212464589235127E-2"/>
  </r>
  <r>
    <n v="15551"/>
    <n v="6191"/>
    <x v="56"/>
    <x v="56"/>
    <n v="75"/>
    <n v="66"/>
    <x v="0"/>
    <n v="2"/>
    <s v="Pasaje de Doña Carlota"/>
    <s v="2"/>
    <n v="1330"/>
    <n v="353000"/>
    <n v="4707"/>
    <x v="0"/>
    <x v="2"/>
    <x v="2"/>
    <m/>
    <n v="4.5212464589235127E-2"/>
  </r>
  <r>
    <n v="19762"/>
    <n v="1980"/>
    <x v="106"/>
    <x v="106"/>
    <n v="64"/>
    <n v="39"/>
    <x v="1"/>
    <n v="1"/>
    <s v="Calle Méjico "/>
    <s v="2"/>
    <n v="1330"/>
    <n v="353000"/>
    <n v="5516"/>
    <x v="0"/>
    <x v="1"/>
    <x v="0"/>
    <m/>
    <n v="4.5212464589235127E-2"/>
  </r>
  <r>
    <n v="1123"/>
    <n v="20619"/>
    <x v="99"/>
    <x v="99"/>
    <n v="149"/>
    <n v="124"/>
    <x v="4"/>
    <n v="3"/>
    <s v="Calle Ferenc Puskas"/>
    <s v=""/>
    <n v="1332"/>
    <n v="354000"/>
    <n v="2376"/>
    <x v="0"/>
    <x v="2"/>
    <x v="2"/>
    <m/>
    <n v="4.5152542372881355E-2"/>
  </r>
  <r>
    <n v="1133"/>
    <n v="20609"/>
    <x v="99"/>
    <x v="99"/>
    <n v="248"/>
    <n v="225"/>
    <x v="4"/>
    <n v="3"/>
    <s v="Calle Ferenc Puskas"/>
    <s v=""/>
    <n v="1332"/>
    <n v="354000"/>
    <n v="1427"/>
    <x v="0"/>
    <x v="2"/>
    <x v="2"/>
    <m/>
    <n v="4.5152542372881355E-2"/>
  </r>
  <r>
    <n v="1131"/>
    <n v="20611"/>
    <x v="99"/>
    <x v="99"/>
    <n v="248"/>
    <n v="225"/>
    <x v="4"/>
    <n v="3"/>
    <s v="Calle Ferenc Puskas"/>
    <s v=""/>
    <n v="1332"/>
    <n v="354100"/>
    <n v="1428"/>
    <x v="0"/>
    <x v="2"/>
    <x v="2"/>
    <m/>
    <n v="4.5139791019486022E-2"/>
  </r>
  <r>
    <n v="965"/>
    <n v="20777"/>
    <x v="99"/>
    <x v="99"/>
    <n v="125"/>
    <n v="90"/>
    <x v="3"/>
    <n v="2"/>
    <s v="Calle Pío del Río Hortega"/>
    <s v=""/>
    <n v="1334"/>
    <n v="354900"/>
    <n v="2839"/>
    <x v="0"/>
    <x v="2"/>
    <x v="2"/>
    <m/>
    <n v="4.5105663567202026E-2"/>
  </r>
  <r>
    <n v="1111"/>
    <n v="20631"/>
    <x v="99"/>
    <x v="99"/>
    <n v="128"/>
    <n v="91"/>
    <x v="3"/>
    <n v="2"/>
    <s v="Calle Enrique Urquijo"/>
    <s v=""/>
    <n v="1334"/>
    <n v="354900"/>
    <n v="2773"/>
    <x v="0"/>
    <x v="1"/>
    <x v="2"/>
    <m/>
    <n v="4.5105663567202026E-2"/>
  </r>
  <r>
    <n v="2078"/>
    <n v="19664"/>
    <x v="40"/>
    <x v="40"/>
    <n v="118"/>
    <n v="100"/>
    <x v="4"/>
    <n v="2"/>
    <s v="Calle de Antonio López"/>
    <s v="1"/>
    <n v="1335"/>
    <n v="355000"/>
    <n v="3008"/>
    <x v="0"/>
    <x v="1"/>
    <x v="0"/>
    <b v="1"/>
    <n v="4.5126760563380282E-2"/>
  </r>
  <r>
    <n v="2114"/>
    <n v="19628"/>
    <x v="15"/>
    <x v="15"/>
    <n v="102"/>
    <n v="92"/>
    <x v="3"/>
    <n v="2"/>
    <s v="Avenida de cordoba"/>
    <s v="5"/>
    <n v="1335"/>
    <n v="355000"/>
    <n v="3480"/>
    <x v="0"/>
    <x v="1"/>
    <x v="0"/>
    <b v="1"/>
    <n v="4.5126760563380282E-2"/>
  </r>
  <r>
    <n v="2220"/>
    <n v="19522"/>
    <x v="40"/>
    <x v="40"/>
    <n v="120"/>
    <n v="95"/>
    <x v="3"/>
    <n v="2"/>
    <s v="Calle Mirasierra"/>
    <s v="1"/>
    <n v="1335"/>
    <n v="355000"/>
    <n v="2958"/>
    <x v="0"/>
    <x v="1"/>
    <x v="0"/>
    <b v="1"/>
    <n v="4.5126760563380282E-2"/>
  </r>
  <r>
    <n v="5982"/>
    <n v="15760"/>
    <x v="28"/>
    <x v="28"/>
    <n v="99"/>
    <n v="90"/>
    <x v="3"/>
    <n v="2"/>
    <s v="Avenida del Doctor García Tapia"/>
    <s v="1"/>
    <n v="1335"/>
    <n v="355000"/>
    <n v="3586"/>
    <x v="0"/>
    <x v="1"/>
    <x v="2"/>
    <b v="1"/>
    <n v="4.5126760563380282E-2"/>
  </r>
  <r>
    <n v="6634"/>
    <n v="15108"/>
    <x v="45"/>
    <x v="45"/>
    <n v="137"/>
    <n v="125"/>
    <x v="4"/>
    <n v="2"/>
    <s v="Calle de Ocaña"/>
    <s v="4"/>
    <n v="1335"/>
    <n v="355000"/>
    <n v="2591"/>
    <x v="0"/>
    <x v="1"/>
    <x v="0"/>
    <m/>
    <n v="4.5126760563380282E-2"/>
  </r>
  <r>
    <n v="12381"/>
    <n v="9361"/>
    <x v="79"/>
    <x v="79"/>
    <n v="50"/>
    <n v="46"/>
    <x v="1"/>
    <n v="2"/>
    <s v="Calle de Trafalgar"/>
    <s v="5"/>
    <n v="1335"/>
    <n v="355000"/>
    <n v="7100"/>
    <x v="0"/>
    <x v="1"/>
    <x v="1"/>
    <m/>
    <n v="4.5126760563380282E-2"/>
  </r>
  <r>
    <n v="14212"/>
    <n v="7530"/>
    <x v="118"/>
    <x v="118"/>
    <n v="81"/>
    <n v="73"/>
    <x v="3"/>
    <n v="1"/>
    <s v="Calle del Padre Francisco Palau y Quer"/>
    <s v="6"/>
    <n v="1335"/>
    <n v="355000"/>
    <n v="4383"/>
    <x v="0"/>
    <x v="1"/>
    <x v="0"/>
    <b v="1"/>
    <n v="4.5126760563380282E-2"/>
  </r>
  <r>
    <n v="15386"/>
    <n v="6356"/>
    <x v="56"/>
    <x v="56"/>
    <n v="88"/>
    <n v="80"/>
    <x v="3"/>
    <n v="1"/>
    <s v="Calle de Cartagena"/>
    <s v="5"/>
    <n v="1335"/>
    <n v="355000"/>
    <n v="4034"/>
    <x v="0"/>
    <x v="1"/>
    <x v="0"/>
    <m/>
    <n v="4.5126760563380282E-2"/>
  </r>
  <r>
    <n v="18793"/>
    <n v="2949"/>
    <x v="38"/>
    <x v="38"/>
    <n v="65"/>
    <n v="60"/>
    <x v="0"/>
    <n v="1"/>
    <s v="Puerta de Toledo"/>
    <s v="4"/>
    <n v="1335"/>
    <n v="355000"/>
    <n v="5462"/>
    <x v="0"/>
    <x v="1"/>
    <x v="0"/>
    <b v="1"/>
    <n v="4.5126760563380282E-2"/>
  </r>
  <r>
    <n v="20331"/>
    <n v="1411"/>
    <x v="11"/>
    <x v="11"/>
    <n v="76"/>
    <n v="65"/>
    <x v="0"/>
    <n v="1"/>
    <s v=""/>
    <s v="5"/>
    <n v="1335"/>
    <n v="355000"/>
    <n v="4671"/>
    <x v="0"/>
    <x v="1"/>
    <x v="0"/>
    <m/>
    <n v="4.5126760563380282E-2"/>
  </r>
  <r>
    <n v="20480"/>
    <n v="1262"/>
    <x v="72"/>
    <x v="72"/>
    <n v="71"/>
    <n v="70"/>
    <x v="1"/>
    <n v="1"/>
    <s v="Calle de Canarias"/>
    <s v="6"/>
    <n v="1335"/>
    <n v="355000"/>
    <n v="5000"/>
    <x v="0"/>
    <x v="1"/>
    <x v="0"/>
    <m/>
    <n v="4.5126760563380282E-2"/>
  </r>
  <r>
    <n v="20504"/>
    <n v="1238"/>
    <x v="31"/>
    <x v="31"/>
    <n v="80"/>
    <n v="70"/>
    <x v="0"/>
    <n v="1"/>
    <s v="Plaza BEATA MARÍA ANA DE JESÚS"/>
    <s v="5"/>
    <n v="1335"/>
    <n v="355000"/>
    <n v="4438"/>
    <x v="0"/>
    <x v="1"/>
    <x v="0"/>
    <m/>
    <n v="4.5126760563380282E-2"/>
  </r>
  <r>
    <n v="20640"/>
    <n v="1102"/>
    <x v="31"/>
    <x v="31"/>
    <n v="80"/>
    <n v="70"/>
    <x v="0"/>
    <n v="1"/>
    <s v="Plaza Beata María Ana de Jesús"/>
    <s v="5"/>
    <n v="1335"/>
    <n v="355000"/>
    <n v="4438"/>
    <x v="0"/>
    <x v="1"/>
    <x v="0"/>
    <m/>
    <n v="4.5126760563380282E-2"/>
  </r>
  <r>
    <n v="20659"/>
    <n v="1083"/>
    <x v="53"/>
    <x v="53"/>
    <n v="123"/>
    <n v="114"/>
    <x v="3"/>
    <n v="2"/>
    <s v="Paseo Chopera"/>
    <s v="5"/>
    <n v="1335"/>
    <n v="355000"/>
    <n v="2886"/>
    <x v="0"/>
    <x v="1"/>
    <x v="0"/>
    <b v="1"/>
    <n v="4.5126760563380282E-2"/>
  </r>
  <r>
    <n v="20811"/>
    <n v="931"/>
    <x v="68"/>
    <x v="68"/>
    <n v="65"/>
    <n v="64"/>
    <x v="0"/>
    <n v="1"/>
    <s v="Glorieta de la Puerta de Toledo"/>
    <s v="5"/>
    <n v="1335"/>
    <n v="355000"/>
    <n v="5462"/>
    <x v="0"/>
    <x v="1"/>
    <x v="0"/>
    <m/>
    <n v="4.5126760563380282E-2"/>
  </r>
  <r>
    <n v="1431"/>
    <n v="20311"/>
    <x v="23"/>
    <x v="23"/>
    <n v="132"/>
    <n v="95"/>
    <x v="3"/>
    <n v="2"/>
    <s v=""/>
    <s v="3"/>
    <n v="1336"/>
    <n v="355800"/>
    <n v="2695"/>
    <x v="0"/>
    <x v="1"/>
    <x v="0"/>
    <m/>
    <n v="4.5059021922428333E-2"/>
  </r>
  <r>
    <n v="4591"/>
    <n v="17151"/>
    <x v="86"/>
    <x v="86"/>
    <n v="81"/>
    <n v="59"/>
    <x v="0"/>
    <n v="1"/>
    <s v=""/>
    <s v="Bajo"/>
    <n v="1339"/>
    <n v="357000"/>
    <n v="4407"/>
    <x v="0"/>
    <x v="1"/>
    <x v="0"/>
    <b v="1"/>
    <n v="4.500840336134454E-2"/>
  </r>
  <r>
    <n v="1748"/>
    <n v="19994"/>
    <x v="23"/>
    <x v="23"/>
    <n v="132"/>
    <n v="97"/>
    <x v="3"/>
    <n v="2"/>
    <s v=""/>
    <s v="4"/>
    <n v="1341"/>
    <n v="357800"/>
    <n v="2711"/>
    <x v="0"/>
    <x v="1"/>
    <x v="0"/>
    <m/>
    <n v="4.4974846282839577E-2"/>
  </r>
  <r>
    <n v="2905"/>
    <n v="18837"/>
    <x v="69"/>
    <x v="69"/>
    <n v="73"/>
    <n v="62"/>
    <x v="1"/>
    <n v="1"/>
    <s v="Paseo de la Castellana"/>
    <s v="1"/>
    <n v="1342"/>
    <n v="358000"/>
    <n v="4904"/>
    <x v="0"/>
    <x v="1"/>
    <x v="0"/>
    <b v="1"/>
    <n v="4.4983240223463686E-2"/>
  </r>
  <r>
    <n v="4521"/>
    <n v="17221"/>
    <x v="82"/>
    <x v="82"/>
    <n v="102"/>
    <n v="77"/>
    <x v="0"/>
    <n v="1"/>
    <s v="Avenida de la Ciudad de Barcelona"/>
    <s v="2"/>
    <n v="1342"/>
    <n v="358000"/>
    <n v="3510"/>
    <x v="0"/>
    <x v="1"/>
    <x v="0"/>
    <m/>
    <n v="4.4983240223463686E-2"/>
  </r>
  <r>
    <n v="10373"/>
    <n v="11369"/>
    <x v="116"/>
    <x v="116"/>
    <n v="91"/>
    <n v="65"/>
    <x v="0"/>
    <n v="2"/>
    <s v="Calle Miguel Ángel Asturias"/>
    <s v="3"/>
    <n v="1342"/>
    <n v="358000"/>
    <n v="3934"/>
    <x v="0"/>
    <x v="1"/>
    <x v="0"/>
    <m/>
    <n v="4.4983240223463686E-2"/>
  </r>
  <r>
    <n v="13400"/>
    <n v="8342"/>
    <x v="114"/>
    <x v="114"/>
    <n v="88"/>
    <n v="58"/>
    <x v="0"/>
    <n v="2"/>
    <s v="Calle Bausá"/>
    <s v="2"/>
    <n v="1342"/>
    <n v="358000"/>
    <n v="4068"/>
    <x v="0"/>
    <x v="1"/>
    <x v="0"/>
    <b v="1"/>
    <n v="4.4983240223463686E-2"/>
  </r>
  <r>
    <n v="13803"/>
    <n v="7939"/>
    <x v="4"/>
    <x v="4"/>
    <n v="141"/>
    <n v="135"/>
    <x v="4"/>
    <n v="2"/>
    <s v=""/>
    <s v="Bajo"/>
    <n v="1342"/>
    <n v="358000"/>
    <n v="2539"/>
    <x v="0"/>
    <x v="0"/>
    <x v="0"/>
    <m/>
    <n v="4.4983240223463686E-2"/>
  </r>
  <r>
    <n v="20968"/>
    <n v="774"/>
    <x v="11"/>
    <x v="11"/>
    <n v="35"/>
    <n v="30"/>
    <x v="0"/>
    <n v="1"/>
    <s v=""/>
    <s v="6"/>
    <n v="1342"/>
    <n v="358000"/>
    <n v="10229"/>
    <x v="1"/>
    <x v="1"/>
    <x v="0"/>
    <m/>
    <n v="4.4983240223463686E-2"/>
  </r>
  <r>
    <n v="1656"/>
    <n v="20086"/>
    <x v="23"/>
    <x v="23"/>
    <n v="110"/>
    <n v="89"/>
    <x v="3"/>
    <n v="2"/>
    <s v="Avenida de la Gran Vía del Sureste"/>
    <s v="7"/>
    <n v="1344"/>
    <n v="359000"/>
    <n v="3264"/>
    <x v="0"/>
    <x v="1"/>
    <x v="0"/>
    <m/>
    <n v="4.4924791086350974E-2"/>
  </r>
  <r>
    <n v="1867"/>
    <n v="19875"/>
    <x v="40"/>
    <x v="40"/>
    <n v="143"/>
    <n v="137"/>
    <x v="3"/>
    <n v="2"/>
    <s v="Calle de Almendrales"/>
    <s v="2"/>
    <n v="1344"/>
    <n v="359000"/>
    <n v="2510"/>
    <x v="0"/>
    <x v="1"/>
    <x v="0"/>
    <m/>
    <n v="4.4924791086350974E-2"/>
  </r>
  <r>
    <n v="2736"/>
    <n v="19006"/>
    <x v="69"/>
    <x v="69"/>
    <n v="79"/>
    <n v="72"/>
    <x v="3"/>
    <n v="1"/>
    <s v="Paseo de la Castellana"/>
    <s v="1"/>
    <n v="1344"/>
    <n v="359000"/>
    <n v="4544"/>
    <x v="0"/>
    <x v="1"/>
    <x v="0"/>
    <b v="1"/>
    <n v="4.4924791086350974E-2"/>
  </r>
  <r>
    <n v="4468"/>
    <n v="17274"/>
    <x v="122"/>
    <x v="122"/>
    <n v="92"/>
    <n v="84"/>
    <x v="3"/>
    <n v="1"/>
    <s v="Plaza Conde de Casal"/>
    <s v="3"/>
    <n v="1344"/>
    <n v="359000"/>
    <n v="3902"/>
    <x v="1"/>
    <x v="1"/>
    <x v="0"/>
    <b v="1"/>
    <n v="4.4924791086350974E-2"/>
  </r>
  <r>
    <n v="7822"/>
    <n v="13920"/>
    <x v="83"/>
    <x v="83"/>
    <n v="62"/>
    <n v="50"/>
    <x v="1"/>
    <n v="1"/>
    <s v="Calle del Marqués de Urquijo"/>
    <s v="5"/>
    <n v="1344"/>
    <n v="359000"/>
    <n v="5790"/>
    <x v="0"/>
    <x v="1"/>
    <x v="1"/>
    <m/>
    <n v="4.4924791086350974E-2"/>
  </r>
  <r>
    <n v="9205"/>
    <n v="12537"/>
    <x v="132"/>
    <x v="132"/>
    <n v="92"/>
    <n v="85"/>
    <x v="4"/>
    <n v="1"/>
    <s v="Calle Cerro del Castañar"/>
    <s v="4"/>
    <n v="1344"/>
    <n v="359000"/>
    <n v="3902"/>
    <x v="1"/>
    <x v="1"/>
    <x v="0"/>
    <m/>
    <n v="4.4924791086350974E-2"/>
  </r>
  <r>
    <n v="10049"/>
    <n v="11693"/>
    <x v="116"/>
    <x v="116"/>
    <n v="120"/>
    <n v="110"/>
    <x v="0"/>
    <n v="2"/>
    <s v=""/>
    <s v="1"/>
    <n v="1344"/>
    <n v="359000"/>
    <n v="2992"/>
    <x v="0"/>
    <x v="0"/>
    <x v="0"/>
    <b v="1"/>
    <n v="4.4924791086350974E-2"/>
  </r>
  <r>
    <n v="11066"/>
    <n v="10676"/>
    <x v="115"/>
    <x v="115"/>
    <n v="89"/>
    <n v="70"/>
    <x v="0"/>
    <n v="1"/>
    <s v="Calle de Galileo"/>
    <s v="3"/>
    <n v="1344"/>
    <n v="359000"/>
    <n v="4034"/>
    <x v="1"/>
    <x v="1"/>
    <x v="2"/>
    <b v="1"/>
    <n v="4.4924791086350974E-2"/>
  </r>
  <r>
    <n v="14124"/>
    <n v="7618"/>
    <x v="80"/>
    <x v="80"/>
    <n v="89"/>
    <n v="81"/>
    <x v="0"/>
    <n v="2"/>
    <s v=""/>
    <s v="Bajo"/>
    <n v="1344"/>
    <n v="359000"/>
    <n v="4034"/>
    <x v="0"/>
    <x v="1"/>
    <x v="0"/>
    <m/>
    <n v="4.4924791086350974E-2"/>
  </r>
  <r>
    <n v="15844"/>
    <n v="5898"/>
    <x v="101"/>
    <x v="101"/>
    <n v="100"/>
    <n v="75"/>
    <x v="3"/>
    <n v="2"/>
    <s v="Calle del Obolo"/>
    <s v="4"/>
    <n v="1344"/>
    <n v="359000"/>
    <n v="3590"/>
    <x v="0"/>
    <x v="1"/>
    <x v="0"/>
    <b v="1"/>
    <n v="4.4924791086350974E-2"/>
  </r>
  <r>
    <n v="16459"/>
    <n v="5283"/>
    <x v="101"/>
    <x v="101"/>
    <n v="80"/>
    <n v="70"/>
    <x v="0"/>
    <n v="2"/>
    <s v="Avenida del Euro"/>
    <s v="6"/>
    <n v="1344"/>
    <n v="359000"/>
    <n v="4488"/>
    <x v="1"/>
    <x v="1"/>
    <x v="0"/>
    <b v="1"/>
    <n v="4.4924791086350974E-2"/>
  </r>
  <r>
    <n v="20586"/>
    <n v="1156"/>
    <x v="68"/>
    <x v="68"/>
    <n v="110"/>
    <n v="102"/>
    <x v="4"/>
    <n v="2"/>
    <s v="Calle de Embajadores"/>
    <s v="2"/>
    <n v="1344"/>
    <n v="359000"/>
    <n v="3264"/>
    <x v="0"/>
    <x v="1"/>
    <x v="0"/>
    <m/>
    <n v="4.4924791086350974E-2"/>
  </r>
  <r>
    <n v="21034"/>
    <n v="708"/>
    <x v="68"/>
    <x v="68"/>
    <n v="102"/>
    <n v="82"/>
    <x v="4"/>
    <n v="2"/>
    <s v="Embajadores"/>
    <s v="2"/>
    <n v="1344"/>
    <n v="359000"/>
    <n v="3520"/>
    <x v="1"/>
    <x v="1"/>
    <x v="0"/>
    <m/>
    <n v="4.4924791086350974E-2"/>
  </r>
  <r>
    <n v="2604"/>
    <n v="19138"/>
    <x v="30"/>
    <x v="30"/>
    <n v="98"/>
    <n v="90"/>
    <x v="3"/>
    <n v="2"/>
    <s v=""/>
    <s v="4"/>
    <n v="1345"/>
    <n v="359500"/>
    <n v="3668"/>
    <x v="0"/>
    <x v="0"/>
    <x v="1"/>
    <b v="1"/>
    <n v="4.4895688456189152E-2"/>
  </r>
  <r>
    <n v="9687"/>
    <n v="12055"/>
    <x v="66"/>
    <x v="66"/>
    <n v="111"/>
    <n v="105"/>
    <x v="3"/>
    <n v="1"/>
    <s v="Carretera de Canillas"/>
    <s v="1"/>
    <n v="1346"/>
    <n v="359900"/>
    <n v="3242"/>
    <x v="0"/>
    <x v="1"/>
    <x v="0"/>
    <m/>
    <n v="4.4879133092525704E-2"/>
  </r>
  <r>
    <n v="9688"/>
    <n v="12054"/>
    <x v="66"/>
    <x v="66"/>
    <n v="111"/>
    <n v="105"/>
    <x v="3"/>
    <n v="1"/>
    <s v="Carretera de Canillas"/>
    <s v="1"/>
    <n v="1346"/>
    <n v="359900"/>
    <n v="3242"/>
    <x v="0"/>
    <x v="1"/>
    <x v="0"/>
    <m/>
    <n v="4.4879133092525704E-2"/>
  </r>
  <r>
    <n v="10518"/>
    <n v="11224"/>
    <x v="66"/>
    <x v="66"/>
    <n v="111"/>
    <n v="105"/>
    <x v="3"/>
    <n v="1"/>
    <s v="Carretera de Canillas"/>
    <s v="1"/>
    <n v="1346"/>
    <n v="359900"/>
    <n v="3242"/>
    <x v="0"/>
    <x v="1"/>
    <x v="0"/>
    <b v="1"/>
    <n v="4.4879133092525704E-2"/>
  </r>
  <r>
    <n v="11121"/>
    <n v="10621"/>
    <x v="115"/>
    <x v="115"/>
    <n v="89"/>
    <n v="74"/>
    <x v="3"/>
    <n v="1"/>
    <s v="Calle de Galileo"/>
    <s v="4"/>
    <n v="1346"/>
    <n v="359900"/>
    <n v="4044"/>
    <x v="1"/>
    <x v="1"/>
    <x v="2"/>
    <m/>
    <n v="4.4879133092525704E-2"/>
  </r>
  <r>
    <n v="7191"/>
    <n v="14551"/>
    <x v="78"/>
    <x v="78"/>
    <n v="96"/>
    <n v="80"/>
    <x v="0"/>
    <n v="2"/>
    <s v="Calle Valderroman"/>
    <s v="1"/>
    <n v="1346"/>
    <n v="359999"/>
    <n v="3750"/>
    <x v="0"/>
    <x v="1"/>
    <x v="0"/>
    <b v="1"/>
    <n v="4.4866791296642491E-2"/>
  </r>
  <r>
    <n v="778"/>
    <n v="20964"/>
    <x v="55"/>
    <x v="55"/>
    <n v="108"/>
    <n v="86"/>
    <x v="3"/>
    <n v="2"/>
    <s v=""/>
    <s v="4"/>
    <n v="1346"/>
    <n v="360000"/>
    <n v="3333"/>
    <x v="0"/>
    <x v="1"/>
    <x v="0"/>
    <m/>
    <n v="4.4866666666666666E-2"/>
  </r>
  <r>
    <n v="861"/>
    <n v="20881"/>
    <x v="99"/>
    <x v="99"/>
    <n v="177"/>
    <n v="119"/>
    <x v="4"/>
    <n v="3"/>
    <s v="Calle Enrique Urquijo"/>
    <s v="9"/>
    <n v="1346"/>
    <n v="360000"/>
    <n v="2034"/>
    <x v="0"/>
    <x v="1"/>
    <x v="0"/>
    <m/>
    <n v="4.4866666666666666E-2"/>
  </r>
  <r>
    <n v="2163"/>
    <n v="19579"/>
    <x v="49"/>
    <x v="49"/>
    <n v="100"/>
    <n v="85"/>
    <x v="3"/>
    <n v="2"/>
    <s v="Calle San Máximo"/>
    <s v="8"/>
    <n v="1346"/>
    <n v="360000"/>
    <n v="3600"/>
    <x v="0"/>
    <x v="1"/>
    <x v="0"/>
    <m/>
    <n v="4.4866666666666666E-2"/>
  </r>
  <r>
    <n v="2377"/>
    <n v="19365"/>
    <x v="73"/>
    <x v="73"/>
    <n v="102"/>
    <n v="92"/>
    <x v="3"/>
    <n v="2"/>
    <s v="Calle del Alerce"/>
    <s v="6"/>
    <n v="1346"/>
    <n v="360000"/>
    <n v="3529"/>
    <x v="0"/>
    <x v="1"/>
    <x v="0"/>
    <m/>
    <n v="4.4866666666666666E-2"/>
  </r>
  <r>
    <n v="2682"/>
    <n v="19060"/>
    <x v="30"/>
    <x v="30"/>
    <n v="103"/>
    <n v="81"/>
    <x v="0"/>
    <n v="1"/>
    <s v=""/>
    <s v="Bajo"/>
    <n v="1346"/>
    <n v="360000"/>
    <n v="3495"/>
    <x v="0"/>
    <x v="1"/>
    <x v="0"/>
    <m/>
    <n v="4.4866666666666666E-2"/>
  </r>
  <r>
    <n v="2922"/>
    <n v="18820"/>
    <x v="74"/>
    <x v="74"/>
    <n v="88"/>
    <n v="80"/>
    <x v="3"/>
    <n v="2"/>
    <s v="Calle de la Infanta Mercedes"/>
    <s v="2"/>
    <n v="1346"/>
    <n v="360000"/>
    <n v="4091"/>
    <x v="0"/>
    <x v="1"/>
    <x v="1"/>
    <b v="1"/>
    <n v="4.4866666666666666E-2"/>
  </r>
  <r>
    <n v="3250"/>
    <n v="18492"/>
    <x v="24"/>
    <x v="24"/>
    <n v="100"/>
    <n v="95"/>
    <x v="0"/>
    <n v="2"/>
    <s v="Miosotis"/>
    <s v="4"/>
    <n v="1346"/>
    <n v="360000"/>
    <n v="3600"/>
    <x v="0"/>
    <x v="1"/>
    <x v="0"/>
    <m/>
    <n v="4.4866666666666666E-2"/>
  </r>
  <r>
    <n v="3483"/>
    <n v="18259"/>
    <x v="75"/>
    <x v="75"/>
    <n v="100"/>
    <n v="95"/>
    <x v="0"/>
    <n v="1"/>
    <s v="Calle del General Ramírez de Madrid, Madrid"/>
    <s v="Bajo"/>
    <n v="1346"/>
    <n v="360000"/>
    <n v="3600"/>
    <x v="0"/>
    <x v="0"/>
    <x v="0"/>
    <m/>
    <n v="4.4866666666666666E-2"/>
  </r>
  <r>
    <n v="3486"/>
    <n v="18256"/>
    <x v="74"/>
    <x v="74"/>
    <n v="77"/>
    <n v="68"/>
    <x v="3"/>
    <n v="1"/>
    <s v="Calle de Julián Besteiro"/>
    <s v="2"/>
    <n v="1346"/>
    <n v="360000"/>
    <n v="4675"/>
    <x v="0"/>
    <x v="1"/>
    <x v="0"/>
    <m/>
    <n v="4.4866666666666666E-2"/>
  </r>
  <r>
    <n v="3726"/>
    <n v="18016"/>
    <x v="75"/>
    <x v="75"/>
    <n v="119"/>
    <n v="109"/>
    <x v="1"/>
    <n v="1"/>
    <s v="Calle del General Ramírez de Madrid"/>
    <s v=""/>
    <n v="1346"/>
    <n v="360000"/>
    <n v="3025"/>
    <x v="0"/>
    <x v="0"/>
    <x v="0"/>
    <m/>
    <n v="4.4866666666666666E-2"/>
  </r>
  <r>
    <n v="4217"/>
    <n v="17525"/>
    <x v="86"/>
    <x v="86"/>
    <n v="75"/>
    <n v="65"/>
    <x v="0"/>
    <n v="1"/>
    <s v=""/>
    <s v="3"/>
    <n v="1346"/>
    <n v="360000"/>
    <n v="4800"/>
    <x v="0"/>
    <x v="1"/>
    <x v="0"/>
    <m/>
    <n v="4.4866666666666666E-2"/>
  </r>
  <r>
    <n v="4235"/>
    <n v="17507"/>
    <x v="82"/>
    <x v="82"/>
    <n v="130"/>
    <n v="115"/>
    <x v="4"/>
    <n v="3"/>
    <s v="Avenida de la Ciudad de Barcelona"/>
    <s v="Semi-sótano exterior"/>
    <n v="1346"/>
    <n v="360000"/>
    <n v="2769"/>
    <x v="0"/>
    <x v="1"/>
    <x v="0"/>
    <m/>
    <n v="4.4866666666666666E-2"/>
  </r>
  <r>
    <n v="5856"/>
    <n v="15886"/>
    <x v="54"/>
    <x v="54"/>
    <n v="135"/>
    <n v="127"/>
    <x v="4"/>
    <n v="2"/>
    <s v="Calle del Corregidor Juan Francisco de Luján"/>
    <s v="1"/>
    <n v="1346"/>
    <n v="360000"/>
    <n v="2667"/>
    <x v="1"/>
    <x v="1"/>
    <x v="0"/>
    <m/>
    <n v="4.4866666666666666E-2"/>
  </r>
  <r>
    <n v="5986"/>
    <n v="15756"/>
    <x v="70"/>
    <x v="70"/>
    <n v="136"/>
    <n v="115"/>
    <x v="4"/>
    <n v="2"/>
    <s v="Avenida Doctor García Tapia"/>
    <s v="5"/>
    <n v="1346"/>
    <n v="360000"/>
    <n v="2647"/>
    <x v="0"/>
    <x v="1"/>
    <x v="0"/>
    <m/>
    <n v="4.4866666666666666E-2"/>
  </r>
  <r>
    <n v="6101"/>
    <n v="15641"/>
    <x v="48"/>
    <x v="48"/>
    <n v="95"/>
    <n v="87"/>
    <x v="0"/>
    <n v="2"/>
    <s v="Calle Olivillo"/>
    <s v="1"/>
    <n v="1346"/>
    <n v="360000"/>
    <n v="3789"/>
    <x v="0"/>
    <x v="1"/>
    <x v="0"/>
    <b v="1"/>
    <n v="4.4866666666666666E-2"/>
  </r>
  <r>
    <n v="7391"/>
    <n v="14351"/>
    <x v="100"/>
    <x v="100"/>
    <n v="103"/>
    <n v="83"/>
    <x v="4"/>
    <n v="1"/>
    <s v="Calle Santa Comba, Madrid"/>
    <s v="4"/>
    <n v="1346"/>
    <n v="360000"/>
    <n v="3495"/>
    <x v="1"/>
    <x v="1"/>
    <x v="0"/>
    <m/>
    <n v="4.4866666666666666E-2"/>
  </r>
  <r>
    <n v="7430"/>
    <n v="14312"/>
    <x v="121"/>
    <x v="121"/>
    <n v="80"/>
    <n v="72"/>
    <x v="3"/>
    <n v="1"/>
    <s v="Avenida de la Reina Victoria"/>
    <s v="5"/>
    <n v="1346"/>
    <n v="360000"/>
    <n v="4500"/>
    <x v="1"/>
    <x v="1"/>
    <x v="1"/>
    <m/>
    <n v="4.4866666666666666E-2"/>
  </r>
  <r>
    <n v="7845"/>
    <n v="13897"/>
    <x v="78"/>
    <x v="78"/>
    <n v="80"/>
    <n v="70"/>
    <x v="0"/>
    <n v="1"/>
    <s v="Calle Sinesio Delgado"/>
    <s v="7"/>
    <n v="1346"/>
    <n v="360000"/>
    <n v="4500"/>
    <x v="0"/>
    <x v="1"/>
    <x v="0"/>
    <m/>
    <n v="4.4866666666666666E-2"/>
  </r>
  <r>
    <n v="10139"/>
    <n v="11603"/>
    <x v="47"/>
    <x v="47"/>
    <n v="140"/>
    <n v="110"/>
    <x v="4"/>
    <n v="2"/>
    <s v="Calle de López de Hoyos"/>
    <s v="8"/>
    <n v="1346"/>
    <n v="360000"/>
    <n v="2571"/>
    <x v="1"/>
    <x v="1"/>
    <x v="0"/>
    <m/>
    <n v="4.4866666666666666E-2"/>
  </r>
  <r>
    <n v="11736"/>
    <n v="10006"/>
    <x v="113"/>
    <x v="113"/>
    <n v="50"/>
    <n v="42"/>
    <x v="0"/>
    <n v="1"/>
    <s v="Calle de Meléndez Valdés"/>
    <s v="1"/>
    <n v="1346"/>
    <n v="360000"/>
    <n v="7200"/>
    <x v="0"/>
    <x v="1"/>
    <x v="1"/>
    <b v="1"/>
    <n v="4.4866666666666666E-2"/>
  </r>
  <r>
    <n v="11921"/>
    <n v="9821"/>
    <x v="113"/>
    <x v="113"/>
    <n v="110"/>
    <n v="100"/>
    <x v="2"/>
    <n v="2"/>
    <s v="Calle Calvo Asensio"/>
    <s v="Bajo"/>
    <n v="1346"/>
    <n v="360000"/>
    <n v="3273"/>
    <x v="0"/>
    <x v="0"/>
    <x v="1"/>
    <m/>
    <n v="4.4866666666666666E-2"/>
  </r>
  <r>
    <n v="12435"/>
    <n v="9307"/>
    <x v="81"/>
    <x v="81"/>
    <n v="65"/>
    <n v="55"/>
    <x v="0"/>
    <n v="1"/>
    <s v="Calle de Ríos Rosas"/>
    <s v="1"/>
    <n v="1346"/>
    <n v="360000"/>
    <n v="5538"/>
    <x v="0"/>
    <x v="1"/>
    <x v="0"/>
    <m/>
    <n v="4.4866666666666666E-2"/>
  </r>
  <r>
    <n v="12854"/>
    <n v="8888"/>
    <x v="4"/>
    <x v="4"/>
    <n v="85"/>
    <n v="84"/>
    <x v="0"/>
    <n v="2"/>
    <s v=""/>
    <s v="4"/>
    <n v="1346"/>
    <n v="360000"/>
    <n v="4235"/>
    <x v="0"/>
    <x v="1"/>
    <x v="0"/>
    <m/>
    <n v="4.4866666666666666E-2"/>
  </r>
  <r>
    <n v="13149"/>
    <n v="8593"/>
    <x v="34"/>
    <x v="34"/>
    <n v="90"/>
    <n v="80"/>
    <x v="3"/>
    <n v="2"/>
    <s v="Avenida de la Institución Libre de Enseñanza"/>
    <s v="1"/>
    <n v="1346"/>
    <n v="360000"/>
    <n v="4000"/>
    <x v="0"/>
    <x v="1"/>
    <x v="0"/>
    <m/>
    <n v="4.4866666666666666E-2"/>
  </r>
  <r>
    <n v="13220"/>
    <n v="8522"/>
    <x v="107"/>
    <x v="107"/>
    <n v="80"/>
    <n v="70"/>
    <x v="0"/>
    <n v="2"/>
    <s v="Calle San Nemesio"/>
    <s v="3"/>
    <n v="1346"/>
    <n v="360000"/>
    <n v="4500"/>
    <x v="0"/>
    <x v="1"/>
    <x v="0"/>
    <b v="1"/>
    <n v="4.4866666666666666E-2"/>
  </r>
  <r>
    <n v="14741"/>
    <n v="7001"/>
    <x v="56"/>
    <x v="56"/>
    <n v="84"/>
    <n v="76"/>
    <x v="3"/>
    <n v="1"/>
    <s v="Calle Alustante"/>
    <s v="1"/>
    <n v="1346"/>
    <n v="360000"/>
    <n v="4286"/>
    <x v="0"/>
    <x v="1"/>
    <x v="1"/>
    <m/>
    <n v="4.4866666666666666E-2"/>
  </r>
  <r>
    <n v="14815"/>
    <n v="6927"/>
    <x v="56"/>
    <x v="56"/>
    <n v="65"/>
    <n v="55"/>
    <x v="3"/>
    <n v="1"/>
    <s v="Calle Canillas"/>
    <s v="2"/>
    <n v="1346"/>
    <n v="360000"/>
    <n v="5538"/>
    <x v="0"/>
    <x v="0"/>
    <x v="0"/>
    <m/>
    <n v="4.4866666666666666E-2"/>
  </r>
  <r>
    <n v="14854"/>
    <n v="6888"/>
    <x v="95"/>
    <x v="95"/>
    <n v="89"/>
    <n v="82"/>
    <x v="3"/>
    <n v="1"/>
    <s v="Calle de Costa Rica"/>
    <s v="1"/>
    <n v="1346"/>
    <n v="360000"/>
    <n v="4045"/>
    <x v="0"/>
    <x v="1"/>
    <x v="0"/>
    <m/>
    <n v="4.4866666666666666E-2"/>
  </r>
  <r>
    <n v="15046"/>
    <n v="6696"/>
    <x v="110"/>
    <x v="110"/>
    <n v="86"/>
    <n v="76"/>
    <x v="3"/>
    <n v="1"/>
    <s v="Calle del Príncipe de Vergara"/>
    <s v="5"/>
    <n v="1346"/>
    <n v="360000"/>
    <n v="4186"/>
    <x v="0"/>
    <x v="1"/>
    <x v="1"/>
    <b v="1"/>
    <n v="4.4866666666666666E-2"/>
  </r>
  <r>
    <n v="16118"/>
    <n v="5624"/>
    <x v="39"/>
    <x v="39"/>
    <n v="500"/>
    <n v="270"/>
    <x v="7"/>
    <n v="4"/>
    <s v="general ricardos"/>
    <s v="Bajo"/>
    <n v="1346"/>
    <n v="360000"/>
    <n v="720"/>
    <x v="1"/>
    <x v="0"/>
    <x v="0"/>
    <m/>
    <n v="4.4866666666666666E-2"/>
  </r>
  <r>
    <n v="17751"/>
    <n v="3991"/>
    <x v="44"/>
    <x v="44"/>
    <n v="102"/>
    <n v="94"/>
    <x v="4"/>
    <n v="1"/>
    <s v=""/>
    <s v="3"/>
    <n v="1346"/>
    <n v="360000"/>
    <n v="3529"/>
    <x v="1"/>
    <x v="1"/>
    <x v="0"/>
    <b v="1"/>
    <n v="4.4866666666666666E-2"/>
  </r>
  <r>
    <n v="17837"/>
    <n v="3905"/>
    <x v="38"/>
    <x v="38"/>
    <n v="104"/>
    <n v="102"/>
    <x v="4"/>
    <n v="1"/>
    <s v="Calle Escuadra"/>
    <s v="3"/>
    <n v="1346"/>
    <n v="360000"/>
    <n v="3462"/>
    <x v="0"/>
    <x v="1"/>
    <x v="0"/>
    <m/>
    <n v="4.4866666666666666E-2"/>
  </r>
  <r>
    <n v="17848"/>
    <n v="3894"/>
    <x v="38"/>
    <x v="38"/>
    <n v="110"/>
    <n v="94"/>
    <x v="3"/>
    <n v="1"/>
    <s v="Calle de la Escuadra"/>
    <s v="3"/>
    <n v="1346"/>
    <n v="360000"/>
    <n v="3273"/>
    <x v="1"/>
    <x v="1"/>
    <x v="0"/>
    <m/>
    <n v="4.4866666666666666E-2"/>
  </r>
  <r>
    <n v="17872"/>
    <n v="3870"/>
    <x v="38"/>
    <x v="38"/>
    <n v="110"/>
    <n v="94"/>
    <x v="3"/>
    <n v="1"/>
    <s v="Calle de la Escuadra"/>
    <s v="3"/>
    <n v="1346"/>
    <n v="360000"/>
    <n v="3273"/>
    <x v="1"/>
    <x v="1"/>
    <x v="0"/>
    <m/>
    <n v="4.4866666666666666E-2"/>
  </r>
  <r>
    <n v="18195"/>
    <n v="3547"/>
    <x v="87"/>
    <x v="87"/>
    <n v="62"/>
    <n v="49"/>
    <x v="1"/>
    <n v="1"/>
    <s v="Calle de Hortaleza"/>
    <s v="1"/>
    <n v="1346"/>
    <n v="360000"/>
    <n v="5806"/>
    <x v="0"/>
    <x v="1"/>
    <x v="1"/>
    <m/>
    <n v="4.4866666666666666E-2"/>
  </r>
  <r>
    <n v="18209"/>
    <n v="3533"/>
    <x v="57"/>
    <x v="57"/>
    <n v="75"/>
    <n v="60"/>
    <x v="0"/>
    <n v="1"/>
    <s v="Calle del Molino de Viento"/>
    <s v="2"/>
    <n v="1346"/>
    <n v="360000"/>
    <n v="4800"/>
    <x v="0"/>
    <x v="0"/>
    <x v="0"/>
    <m/>
    <n v="4.4866666666666666E-2"/>
  </r>
  <r>
    <n v="18312"/>
    <n v="3430"/>
    <x v="38"/>
    <x v="38"/>
    <n v="102"/>
    <n v="94"/>
    <x v="4"/>
    <n v="1"/>
    <s v="Calle de la Escuadra"/>
    <s v="3"/>
    <n v="1346"/>
    <n v="360000"/>
    <n v="3529"/>
    <x v="1"/>
    <x v="1"/>
    <x v="0"/>
    <m/>
    <n v="4.4866666666666666E-2"/>
  </r>
  <r>
    <n v="18420"/>
    <n v="3322"/>
    <x v="57"/>
    <x v="57"/>
    <n v="81"/>
    <n v="66"/>
    <x v="0"/>
    <n v="1"/>
    <s v="Calle de los Mártires de Alcalá"/>
    <s v="5"/>
    <n v="1346"/>
    <n v="360000"/>
    <n v="4444"/>
    <x v="0"/>
    <x v="1"/>
    <x v="0"/>
    <m/>
    <n v="4.4866666666666666E-2"/>
  </r>
  <r>
    <n v="18503"/>
    <n v="3239"/>
    <x v="87"/>
    <x v="87"/>
    <n v="85"/>
    <n v="63"/>
    <x v="3"/>
    <n v="2"/>
    <s v="HORTALEZA"/>
    <s v="4"/>
    <n v="1346"/>
    <n v="360000"/>
    <n v="4235"/>
    <x v="0"/>
    <x v="0"/>
    <x v="1"/>
    <m/>
    <n v="4.4866666666666666E-2"/>
  </r>
  <r>
    <n v="18698"/>
    <n v="3044"/>
    <x v="87"/>
    <x v="87"/>
    <n v="85"/>
    <n v="64"/>
    <x v="3"/>
    <n v="1"/>
    <s v="Calle de Hortaleza, Madrid"/>
    <s v="4"/>
    <n v="1346"/>
    <n v="360000"/>
    <n v="4235"/>
    <x v="0"/>
    <x v="0"/>
    <x v="1"/>
    <m/>
    <n v="4.4866666666666666E-2"/>
  </r>
  <r>
    <n v="19489"/>
    <n v="2253"/>
    <x v="102"/>
    <x v="102"/>
    <n v="65"/>
    <n v="52"/>
    <x v="3"/>
    <n v="1"/>
    <s v="Hermosilla"/>
    <s v="2"/>
    <n v="1346"/>
    <n v="360000"/>
    <n v="5538"/>
    <x v="1"/>
    <x v="1"/>
    <x v="1"/>
    <b v="1"/>
    <n v="4.4866666666666666E-2"/>
  </r>
  <r>
    <n v="19764"/>
    <n v="1978"/>
    <x v="106"/>
    <x v="106"/>
    <n v="69"/>
    <n v="43"/>
    <x v="1"/>
    <n v="1"/>
    <s v="Calle Méjico "/>
    <s v="1"/>
    <n v="1346"/>
    <n v="360000"/>
    <n v="5217"/>
    <x v="0"/>
    <x v="1"/>
    <x v="0"/>
    <m/>
    <n v="4.4866666666666666E-2"/>
  </r>
  <r>
    <n v="20564"/>
    <n v="1178"/>
    <x v="53"/>
    <x v="53"/>
    <n v="73"/>
    <n v="65"/>
    <x v="0"/>
    <n v="1"/>
    <s v="Calle Aldea del Fresno"/>
    <s v="4"/>
    <n v="1346"/>
    <n v="360000"/>
    <n v="4932"/>
    <x v="0"/>
    <x v="1"/>
    <x v="0"/>
    <m/>
    <n v="4.4866666666666666E-2"/>
  </r>
  <r>
    <n v="20795"/>
    <n v="947"/>
    <x v="11"/>
    <x v="11"/>
    <n v="78"/>
    <n v="70"/>
    <x v="0"/>
    <n v="1"/>
    <s v=""/>
    <s v="4"/>
    <n v="1346"/>
    <n v="360000"/>
    <n v="4615"/>
    <x v="0"/>
    <x v="1"/>
    <x v="0"/>
    <b v="1"/>
    <n v="4.4866666666666666E-2"/>
  </r>
  <r>
    <n v="1750"/>
    <n v="19992"/>
    <x v="23"/>
    <x v="23"/>
    <n v="132"/>
    <n v="95"/>
    <x v="3"/>
    <n v="2"/>
    <s v=""/>
    <s v="4"/>
    <n v="1348"/>
    <n v="360800"/>
    <n v="2733"/>
    <x v="0"/>
    <x v="1"/>
    <x v="0"/>
    <m/>
    <n v="4.4833702882483367E-2"/>
  </r>
  <r>
    <n v="1434"/>
    <n v="20308"/>
    <x v="23"/>
    <x v="23"/>
    <n v="134"/>
    <n v="97"/>
    <x v="3"/>
    <n v="2"/>
    <s v=""/>
    <s v="1"/>
    <n v="1351"/>
    <n v="362000"/>
    <n v="2701"/>
    <x v="0"/>
    <x v="1"/>
    <x v="0"/>
    <m/>
    <n v="4.478453038674033E-2"/>
  </r>
  <r>
    <n v="1751"/>
    <n v="19991"/>
    <x v="23"/>
    <x v="23"/>
    <n v="132"/>
    <n v="97"/>
    <x v="3"/>
    <n v="2"/>
    <s v=""/>
    <s v="4"/>
    <n v="1351"/>
    <n v="362100"/>
    <n v="2743"/>
    <x v="0"/>
    <x v="1"/>
    <x v="0"/>
    <m/>
    <n v="4.4772162386081192E-2"/>
  </r>
  <r>
    <n v="3048"/>
    <n v="18694"/>
    <x v="30"/>
    <x v="30"/>
    <n v="135"/>
    <n v="125"/>
    <x v="5"/>
    <n v="2"/>
    <s v=""/>
    <s v="2"/>
    <n v="1353"/>
    <n v="363000"/>
    <n v="2689"/>
    <x v="1"/>
    <x v="1"/>
    <x v="0"/>
    <m/>
    <n v="4.4727272727272727E-2"/>
  </r>
  <r>
    <n v="6936"/>
    <n v="14806"/>
    <x v="78"/>
    <x v="78"/>
    <n v="92"/>
    <n v="65"/>
    <x v="0"/>
    <n v="2"/>
    <s v="Calle de San Restituto"/>
    <s v="2"/>
    <n v="1355"/>
    <n v="363500"/>
    <n v="3951"/>
    <x v="0"/>
    <x v="1"/>
    <x v="0"/>
    <m/>
    <n v="4.4731774415405774E-2"/>
  </r>
  <r>
    <n v="3784"/>
    <n v="17958"/>
    <x v="30"/>
    <x v="30"/>
    <n v="71"/>
    <n v="61"/>
    <x v="0"/>
    <n v="1"/>
    <s v=""/>
    <s v="4"/>
    <n v="1356"/>
    <n v="364000"/>
    <n v="5127"/>
    <x v="0"/>
    <x v="1"/>
    <x v="0"/>
    <m/>
    <n v="4.4703296703296702E-2"/>
  </r>
  <r>
    <n v="5456"/>
    <n v="16286"/>
    <x v="6"/>
    <x v="6"/>
    <n v="135"/>
    <n v="94"/>
    <x v="3"/>
    <n v="2"/>
    <s v="Calle del Monte Oliveti"/>
    <s v="3"/>
    <n v="1356"/>
    <n v="364000"/>
    <n v="2696"/>
    <x v="0"/>
    <x v="1"/>
    <x v="0"/>
    <b v="1"/>
    <n v="4.4703296703296702E-2"/>
  </r>
  <r>
    <n v="21071"/>
    <n v="671"/>
    <x v="31"/>
    <x v="31"/>
    <n v="88"/>
    <n v="66"/>
    <x v="0"/>
    <n v="2"/>
    <s v="Calle Estrella Denébola"/>
    <s v="4"/>
    <n v="1356"/>
    <n v="364000"/>
    <n v="4136"/>
    <x v="0"/>
    <x v="1"/>
    <x v="0"/>
    <m/>
    <n v="4.4703296703296702E-2"/>
  </r>
  <r>
    <n v="1291"/>
    <n v="20451"/>
    <x v="23"/>
    <x v="23"/>
    <n v="196"/>
    <n v="148"/>
    <x v="0"/>
    <n v="2"/>
    <s v="Avenida de la Gran Vía del Sureste"/>
    <s v="9"/>
    <n v="1358"/>
    <n v="365000"/>
    <n v="1862"/>
    <x v="0"/>
    <x v="1"/>
    <x v="0"/>
    <m/>
    <n v="4.4646575342465751E-2"/>
  </r>
  <r>
    <n v="3065"/>
    <n v="18677"/>
    <x v="75"/>
    <x v="75"/>
    <n v="89"/>
    <n v="80"/>
    <x v="3"/>
    <n v="2"/>
    <s v="Calle del General Margallo, Madrid"/>
    <s v="6"/>
    <n v="1358"/>
    <n v="365000"/>
    <n v="4101"/>
    <x v="0"/>
    <x v="1"/>
    <x v="0"/>
    <b v="1"/>
    <n v="4.4646575342465751E-2"/>
  </r>
  <r>
    <n v="3085"/>
    <n v="18657"/>
    <x v="5"/>
    <x v="5"/>
    <n v="105"/>
    <n v="85"/>
    <x v="3"/>
    <n v="1"/>
    <s v="Avenida de la Reina Victoria"/>
    <s v="1"/>
    <n v="1358"/>
    <n v="365000"/>
    <n v="3476"/>
    <x v="0"/>
    <x v="1"/>
    <x v="1"/>
    <m/>
    <n v="4.4646575342465751E-2"/>
  </r>
  <r>
    <n v="3115"/>
    <n v="18627"/>
    <x v="75"/>
    <x v="75"/>
    <n v="92"/>
    <n v="70"/>
    <x v="3"/>
    <n v="2"/>
    <s v="Calle del General Margallo"/>
    <s v="6"/>
    <n v="1358"/>
    <n v="365000"/>
    <n v="3967"/>
    <x v="0"/>
    <x v="1"/>
    <x v="0"/>
    <m/>
    <n v="4.4646575342465751E-2"/>
  </r>
  <r>
    <n v="3430"/>
    <n v="18312"/>
    <x v="30"/>
    <x v="30"/>
    <n v="74"/>
    <n v="70"/>
    <x v="0"/>
    <n v="2"/>
    <s v=""/>
    <s v="1"/>
    <n v="1358"/>
    <n v="365000"/>
    <n v="4932"/>
    <x v="0"/>
    <x v="1"/>
    <x v="0"/>
    <m/>
    <n v="4.4646575342465751E-2"/>
  </r>
  <r>
    <n v="3554"/>
    <n v="18188"/>
    <x v="75"/>
    <x v="75"/>
    <n v="92"/>
    <n v="79"/>
    <x v="3"/>
    <n v="2"/>
    <s v="Calle del General Margallo"/>
    <s v="6"/>
    <n v="1358"/>
    <n v="365000"/>
    <n v="3967"/>
    <x v="0"/>
    <x v="1"/>
    <x v="0"/>
    <b v="1"/>
    <n v="4.4646575342465751E-2"/>
  </r>
  <r>
    <n v="6106"/>
    <n v="15636"/>
    <x v="48"/>
    <x v="48"/>
    <n v="107"/>
    <n v="90"/>
    <x v="3"/>
    <n v="2"/>
    <s v="Calle de Latina"/>
    <s v="4"/>
    <n v="1358"/>
    <n v="365000"/>
    <n v="3411"/>
    <x v="0"/>
    <x v="1"/>
    <x v="0"/>
    <b v="1"/>
    <n v="4.4646575342465751E-2"/>
  </r>
  <r>
    <n v="8758"/>
    <n v="12984"/>
    <x v="65"/>
    <x v="65"/>
    <n v="90"/>
    <n v="81"/>
    <x v="0"/>
    <n v="2"/>
    <s v="Ronda DEL INGENIOSO HIDALGO"/>
    <s v="1"/>
    <n v="1358"/>
    <n v="365000"/>
    <n v="4056"/>
    <x v="0"/>
    <x v="1"/>
    <x v="0"/>
    <m/>
    <n v="4.4646575342465751E-2"/>
  </r>
  <r>
    <n v="14389"/>
    <n v="7353"/>
    <x v="56"/>
    <x v="56"/>
    <n v="87"/>
    <n v="80"/>
    <x v="4"/>
    <n v="2"/>
    <s v="Calle del Padre Xifré"/>
    <s v="4"/>
    <n v="1358"/>
    <n v="365000"/>
    <n v="4195"/>
    <x v="1"/>
    <x v="1"/>
    <x v="1"/>
    <b v="1"/>
    <n v="4.4646575342465751E-2"/>
  </r>
  <r>
    <n v="14819"/>
    <n v="6923"/>
    <x v="56"/>
    <x v="56"/>
    <n v="100"/>
    <n v="87"/>
    <x v="4"/>
    <n v="2"/>
    <s v="Padre Xifre"/>
    <s v="4"/>
    <n v="1358"/>
    <n v="365000"/>
    <n v="3650"/>
    <x v="1"/>
    <x v="1"/>
    <x v="1"/>
    <b v="1"/>
    <n v="4.4646575342465751E-2"/>
  </r>
  <r>
    <n v="15060"/>
    <n v="6682"/>
    <x v="110"/>
    <x v="110"/>
    <n v="92"/>
    <n v="75"/>
    <x v="3"/>
    <n v="1"/>
    <s v="Principe de Vergara"/>
    <s v="5"/>
    <n v="1358"/>
    <n v="365000"/>
    <n v="3967"/>
    <x v="1"/>
    <x v="1"/>
    <x v="1"/>
    <m/>
    <n v="4.4646575342465751E-2"/>
  </r>
  <r>
    <n v="15669"/>
    <n v="6073"/>
    <x v="80"/>
    <x v="80"/>
    <n v="97"/>
    <n v="91"/>
    <x v="3"/>
    <n v="2"/>
    <s v=""/>
    <s v="2"/>
    <n v="1358"/>
    <n v="365000"/>
    <n v="3763"/>
    <x v="1"/>
    <x v="1"/>
    <x v="0"/>
    <m/>
    <n v="4.4646575342465751E-2"/>
  </r>
  <r>
    <n v="17163"/>
    <n v="4579"/>
    <x v="101"/>
    <x v="101"/>
    <n v="144"/>
    <n v="120"/>
    <x v="4"/>
    <n v="2"/>
    <s v="Avenida de la Peseta"/>
    <s v="1"/>
    <n v="1358"/>
    <n v="365000"/>
    <n v="2535"/>
    <x v="0"/>
    <x v="1"/>
    <x v="0"/>
    <m/>
    <n v="4.4646575342465751E-2"/>
  </r>
  <r>
    <n v="17582"/>
    <n v="4160"/>
    <x v="44"/>
    <x v="44"/>
    <n v="100"/>
    <n v="73"/>
    <x v="4"/>
    <n v="2"/>
    <s v=""/>
    <s v="2"/>
    <n v="1358"/>
    <n v="365000"/>
    <n v="3650"/>
    <x v="0"/>
    <x v="1"/>
    <x v="1"/>
    <m/>
    <n v="4.4646575342465751E-2"/>
  </r>
  <r>
    <n v="18110"/>
    <n v="3632"/>
    <x v="38"/>
    <x v="38"/>
    <n v="102"/>
    <n v="94"/>
    <x v="4"/>
    <n v="1"/>
    <s v="Calle de la Escuadra"/>
    <s v="3"/>
    <n v="1358"/>
    <n v="365000"/>
    <n v="3578"/>
    <x v="1"/>
    <x v="1"/>
    <x v="0"/>
    <m/>
    <n v="4.4646575342465751E-2"/>
  </r>
  <r>
    <n v="18174"/>
    <n v="3568"/>
    <x v="91"/>
    <x v="91"/>
    <n v="57"/>
    <n v="55"/>
    <x v="0"/>
    <n v="1"/>
    <s v="Calle de Toledo"/>
    <s v="5"/>
    <n v="1358"/>
    <n v="365000"/>
    <n v="6404"/>
    <x v="0"/>
    <x v="1"/>
    <x v="0"/>
    <m/>
    <n v="4.4646575342465751E-2"/>
  </r>
  <r>
    <n v="18319"/>
    <n v="3423"/>
    <x v="38"/>
    <x v="38"/>
    <n v="116"/>
    <n v="106"/>
    <x v="3"/>
    <n v="2"/>
    <s v="Calle de Santa Ana"/>
    <s v="1"/>
    <n v="1358"/>
    <n v="365000"/>
    <n v="3147"/>
    <x v="0"/>
    <x v="0"/>
    <x v="0"/>
    <m/>
    <n v="4.4646575342465751E-2"/>
  </r>
  <r>
    <n v="19104"/>
    <n v="2638"/>
    <x v="102"/>
    <x v="102"/>
    <n v="77"/>
    <n v="61"/>
    <x v="3"/>
    <n v="1"/>
    <s v="Calle de Hermosilla"/>
    <s v="1"/>
    <n v="1358"/>
    <n v="365000"/>
    <n v="4740"/>
    <x v="1"/>
    <x v="0"/>
    <x v="0"/>
    <m/>
    <n v="4.4646575342465751E-2"/>
  </r>
  <r>
    <n v="19664"/>
    <n v="2078"/>
    <x v="123"/>
    <x v="123"/>
    <n v="72"/>
    <n v="66"/>
    <x v="0"/>
    <n v="1"/>
    <s v="Calle de Francisco Silvela"/>
    <s v="2"/>
    <n v="1358"/>
    <n v="365000"/>
    <n v="5069"/>
    <x v="0"/>
    <x v="1"/>
    <x v="1"/>
    <b v="1"/>
    <n v="4.4646575342465751E-2"/>
  </r>
  <r>
    <n v="20190"/>
    <n v="1552"/>
    <x v="68"/>
    <x v="68"/>
    <n v="102"/>
    <n v="94"/>
    <x v="3"/>
    <n v="2"/>
    <s v="Calle de Martín de Vargas"/>
    <s v="3"/>
    <n v="1358"/>
    <n v="365000"/>
    <n v="3578"/>
    <x v="0"/>
    <x v="1"/>
    <x v="1"/>
    <b v="1"/>
    <n v="4.4646575342465751E-2"/>
  </r>
  <r>
    <n v="20754"/>
    <n v="988"/>
    <x v="72"/>
    <x v="72"/>
    <n v="103"/>
    <n v="92"/>
    <x v="3"/>
    <n v="1"/>
    <s v="Calle Martín Soler"/>
    <s v="3"/>
    <n v="1358"/>
    <n v="365000"/>
    <n v="3544"/>
    <x v="0"/>
    <x v="1"/>
    <x v="0"/>
    <b v="1"/>
    <n v="4.4646575342465751E-2"/>
  </r>
  <r>
    <n v="20992"/>
    <n v="750"/>
    <x v="72"/>
    <x v="72"/>
    <n v="86"/>
    <n v="76"/>
    <x v="0"/>
    <n v="2"/>
    <s v="Calle de Sebastián Elcano"/>
    <s v="Bajo"/>
    <n v="1358"/>
    <n v="365000"/>
    <n v="4244"/>
    <x v="0"/>
    <x v="0"/>
    <x v="0"/>
    <b v="1"/>
    <n v="4.4646575342465751E-2"/>
  </r>
  <r>
    <n v="21003"/>
    <n v="739"/>
    <x v="31"/>
    <x v="31"/>
    <n v="118"/>
    <n v="83"/>
    <x v="3"/>
    <n v="2"/>
    <s v="Paseo de las Delicias"/>
    <s v="5"/>
    <n v="1358"/>
    <n v="365000"/>
    <n v="3093"/>
    <x v="1"/>
    <x v="1"/>
    <x v="0"/>
    <m/>
    <n v="4.4646575342465751E-2"/>
  </r>
  <r>
    <n v="20599"/>
    <n v="1143"/>
    <x v="98"/>
    <x v="98"/>
    <n v="107"/>
    <n v="97"/>
    <x v="4"/>
    <n v="2"/>
    <s v="Calle de San Alejandro"/>
    <s v="4"/>
    <n v="1360"/>
    <n v="366000"/>
    <n v="3421"/>
    <x v="0"/>
    <x v="1"/>
    <x v="0"/>
    <m/>
    <n v="4.4590163934426233E-2"/>
  </r>
  <r>
    <n v="988"/>
    <n v="20754"/>
    <x v="99"/>
    <x v="99"/>
    <n v="122"/>
    <n v="89"/>
    <x v="3"/>
    <n v="2"/>
    <s v="Calle Maria Pita"/>
    <s v=""/>
    <n v="1363"/>
    <n v="367000"/>
    <n v="3008"/>
    <x v="0"/>
    <x v="2"/>
    <x v="2"/>
    <m/>
    <n v="4.456675749318801E-2"/>
  </r>
  <r>
    <n v="1364"/>
    <n v="20378"/>
    <x v="23"/>
    <x v="23"/>
    <n v="189"/>
    <n v="151"/>
    <x v="4"/>
    <n v="2"/>
    <s v="Calle Arte Minimal"/>
    <s v=""/>
    <n v="1363"/>
    <n v="367000"/>
    <n v="1942"/>
    <x v="0"/>
    <x v="2"/>
    <x v="2"/>
    <m/>
    <n v="4.456675749318801E-2"/>
  </r>
  <r>
    <n v="1729"/>
    <n v="20013"/>
    <x v="23"/>
    <x v="23"/>
    <n v="189"/>
    <n v="151"/>
    <x v="4"/>
    <n v="2"/>
    <s v="Calle Arte Minimal"/>
    <s v=""/>
    <n v="1363"/>
    <n v="367000"/>
    <n v="1942"/>
    <x v="0"/>
    <x v="2"/>
    <x v="2"/>
    <m/>
    <n v="4.456675749318801E-2"/>
  </r>
  <r>
    <n v="20787"/>
    <n v="955"/>
    <x v="67"/>
    <x v="67"/>
    <n v="89"/>
    <n v="79"/>
    <x v="3"/>
    <n v="1"/>
    <s v="Calle de Embajadores"/>
    <s v="1"/>
    <n v="1363"/>
    <n v="367000"/>
    <n v="4124"/>
    <x v="0"/>
    <x v="1"/>
    <x v="0"/>
    <m/>
    <n v="4.456675749318801E-2"/>
  </r>
  <r>
    <n v="21404"/>
    <n v="338"/>
    <x v="70"/>
    <x v="70"/>
    <n v="70"/>
    <n v="53"/>
    <x v="0"/>
    <n v="1"/>
    <s v="Calle Mérida"/>
    <s v="5"/>
    <n v="1364"/>
    <n v="367500"/>
    <n v="5250"/>
    <x v="0"/>
    <x v="1"/>
    <x v="0"/>
    <b v="1"/>
    <n v="4.4538775510204083E-2"/>
  </r>
  <r>
    <n v="18546"/>
    <n v="3196"/>
    <x v="87"/>
    <x v="87"/>
    <n v="60"/>
    <n v="45"/>
    <x v="1"/>
    <n v="1"/>
    <s v="Calle de San Marcos"/>
    <s v="4"/>
    <n v="1365"/>
    <n v="368000"/>
    <n v="6133"/>
    <x v="0"/>
    <x v="1"/>
    <x v="2"/>
    <m/>
    <n v="4.4510869565217388E-2"/>
  </r>
  <r>
    <n v="733"/>
    <n v="21009"/>
    <x v="18"/>
    <x v="18"/>
    <n v="124"/>
    <n v="100"/>
    <x v="3"/>
    <n v="2"/>
    <s v="Calle Alcocer"/>
    <s v="5"/>
    <n v="1368"/>
    <n v="369000"/>
    <n v="2976"/>
    <x v="0"/>
    <x v="1"/>
    <x v="0"/>
    <m/>
    <n v="4.4487804878048778E-2"/>
  </r>
  <r>
    <n v="971"/>
    <n v="20771"/>
    <x v="99"/>
    <x v="99"/>
    <n v="124"/>
    <n v="93"/>
    <x v="3"/>
    <n v="2"/>
    <s v="Calle Maria Pita"/>
    <s v=""/>
    <n v="1368"/>
    <n v="369000"/>
    <n v="2976"/>
    <x v="0"/>
    <x v="2"/>
    <x v="2"/>
    <m/>
    <n v="4.4487804878048778E-2"/>
  </r>
  <r>
    <n v="4267"/>
    <n v="17475"/>
    <x v="86"/>
    <x v="86"/>
    <n v="82"/>
    <n v="80"/>
    <x v="3"/>
    <n v="1"/>
    <s v=""/>
    <s v="9"/>
    <n v="1368"/>
    <n v="369000"/>
    <n v="4500"/>
    <x v="0"/>
    <x v="1"/>
    <x v="0"/>
    <m/>
    <n v="4.4487804878048778E-2"/>
  </r>
  <r>
    <n v="6613"/>
    <n v="15129"/>
    <x v="48"/>
    <x v="48"/>
    <n v="136"/>
    <n v="121"/>
    <x v="4"/>
    <n v="2"/>
    <s v="Paseo de Extremadura"/>
    <s v="2"/>
    <n v="1368"/>
    <n v="369000"/>
    <n v="2713"/>
    <x v="0"/>
    <x v="0"/>
    <x v="0"/>
    <m/>
    <n v="4.4487804878048778E-2"/>
  </r>
  <r>
    <n v="6682"/>
    <n v="15060"/>
    <x v="16"/>
    <x v="16"/>
    <n v="150"/>
    <n v="135"/>
    <x v="4"/>
    <n v="2"/>
    <s v="Avenida de Manzanares"/>
    <s v="1"/>
    <n v="1368"/>
    <n v="369000"/>
    <n v="2460"/>
    <x v="0"/>
    <x v="1"/>
    <x v="0"/>
    <b v="1"/>
    <n v="4.4487804878048778E-2"/>
  </r>
  <r>
    <n v="7257"/>
    <n v="14485"/>
    <x v="62"/>
    <x v="62"/>
    <n v="100"/>
    <n v="60"/>
    <x v="1"/>
    <n v="1"/>
    <s v=""/>
    <s v="3"/>
    <n v="1368"/>
    <n v="369000"/>
    <n v="3690"/>
    <x v="0"/>
    <x v="1"/>
    <x v="0"/>
    <m/>
    <n v="4.4487804878048778E-2"/>
  </r>
  <r>
    <n v="9614"/>
    <n v="12128"/>
    <x v="84"/>
    <x v="84"/>
    <n v="92"/>
    <n v="86"/>
    <x v="0"/>
    <n v="1"/>
    <s v="Calle de Añastro"/>
    <s v="1"/>
    <n v="1368"/>
    <n v="369000"/>
    <n v="4011"/>
    <x v="0"/>
    <x v="1"/>
    <x v="0"/>
    <b v="1"/>
    <n v="4.4487804878048778E-2"/>
  </r>
  <r>
    <n v="9762"/>
    <n v="11980"/>
    <x v="66"/>
    <x v="66"/>
    <n v="111"/>
    <n v="99"/>
    <x v="3"/>
    <n v="2"/>
    <s v="Calle Calanda"/>
    <s v="1"/>
    <n v="1368"/>
    <n v="369000"/>
    <n v="3324"/>
    <x v="0"/>
    <x v="1"/>
    <x v="0"/>
    <m/>
    <n v="4.4487804878048778E-2"/>
  </r>
  <r>
    <n v="13002"/>
    <n v="8740"/>
    <x v="60"/>
    <x v="60"/>
    <n v="100"/>
    <n v="97"/>
    <x v="3"/>
    <n v="2"/>
    <s v="Calle de Boldano"/>
    <s v="2"/>
    <n v="1368"/>
    <n v="369000"/>
    <n v="3690"/>
    <x v="0"/>
    <x v="1"/>
    <x v="0"/>
    <b v="1"/>
    <n v="4.4487804878048778E-2"/>
  </r>
  <r>
    <n v="14645"/>
    <n v="7097"/>
    <x v="95"/>
    <x v="95"/>
    <n v="82"/>
    <n v="75"/>
    <x v="4"/>
    <n v="1"/>
    <s v="Calle de Costa Rica"/>
    <s v="1"/>
    <n v="1368"/>
    <n v="369000"/>
    <n v="4500"/>
    <x v="1"/>
    <x v="1"/>
    <x v="0"/>
    <m/>
    <n v="4.4487804878048778E-2"/>
  </r>
  <r>
    <n v="17148"/>
    <n v="4594"/>
    <x v="101"/>
    <x v="101"/>
    <n v="137"/>
    <n v="109"/>
    <x v="3"/>
    <n v="2"/>
    <s v="Calle del Pepion"/>
    <s v="5"/>
    <n v="1368"/>
    <n v="369000"/>
    <n v="2693"/>
    <x v="0"/>
    <x v="1"/>
    <x v="2"/>
    <m/>
    <n v="4.4487804878048778E-2"/>
  </r>
  <r>
    <n v="18136"/>
    <n v="3606"/>
    <x v="38"/>
    <x v="38"/>
    <n v="86"/>
    <n v="77"/>
    <x v="0"/>
    <n v="2"/>
    <s v="Calle Salitre"/>
    <s v="2"/>
    <n v="1368"/>
    <n v="369000"/>
    <n v="4291"/>
    <x v="0"/>
    <x v="1"/>
    <x v="0"/>
    <m/>
    <n v="4.4487804878048778E-2"/>
  </r>
  <r>
    <n v="19655"/>
    <n v="2087"/>
    <x v="85"/>
    <x v="85"/>
    <n v="81"/>
    <n v="74"/>
    <x v="0"/>
    <n v="1"/>
    <s v="Calle de Alcalá"/>
    <s v="4"/>
    <n v="1368"/>
    <n v="369000"/>
    <n v="4556"/>
    <x v="1"/>
    <x v="1"/>
    <x v="0"/>
    <m/>
    <n v="4.4487804878048778E-2"/>
  </r>
  <r>
    <n v="19850"/>
    <n v="1892"/>
    <x v="106"/>
    <x v="106"/>
    <n v="97"/>
    <n v="65"/>
    <x v="0"/>
    <n v="1"/>
    <s v="Calle Ardemans"/>
    <s v="4"/>
    <n v="1368"/>
    <n v="369000"/>
    <n v="3804"/>
    <x v="1"/>
    <x v="1"/>
    <x v="0"/>
    <m/>
    <n v="4.4487804878048778E-2"/>
  </r>
  <r>
    <n v="20473"/>
    <n v="1269"/>
    <x v="67"/>
    <x v="67"/>
    <n v="101"/>
    <n v="96"/>
    <x v="3"/>
    <n v="2"/>
    <s v="Calle Embajadores"/>
    <s v="2"/>
    <n v="1368"/>
    <n v="369000"/>
    <n v="3653"/>
    <x v="0"/>
    <x v="1"/>
    <x v="1"/>
    <b v="1"/>
    <n v="4.4487804878048778E-2"/>
  </r>
  <r>
    <n v="20800"/>
    <n v="942"/>
    <x v="31"/>
    <x v="31"/>
    <n v="115"/>
    <n v="103"/>
    <x v="3"/>
    <n v="1"/>
    <s v="Calle de Embajadores"/>
    <s v="6"/>
    <n v="1368"/>
    <n v="369000"/>
    <n v="3209"/>
    <x v="0"/>
    <x v="1"/>
    <x v="0"/>
    <m/>
    <n v="4.4487804878048778E-2"/>
  </r>
  <r>
    <n v="3273"/>
    <n v="18469"/>
    <x v="74"/>
    <x v="74"/>
    <n v="70"/>
    <n v="67"/>
    <x v="1"/>
    <n v="1"/>
    <s v="Calle de Orense"/>
    <s v="1"/>
    <n v="1369"/>
    <n v="369500"/>
    <n v="5279"/>
    <x v="0"/>
    <x v="1"/>
    <x v="0"/>
    <m/>
    <n v="4.4460081190798376E-2"/>
  </r>
  <r>
    <n v="8412"/>
    <n v="13330"/>
    <x v="59"/>
    <x v="59"/>
    <n v="91"/>
    <n v="74"/>
    <x v="3"/>
    <n v="2"/>
    <s v=""/>
    <s v="8"/>
    <n v="1370"/>
    <n v="369900"/>
    <n v="4065"/>
    <x v="1"/>
    <x v="1"/>
    <x v="2"/>
    <b v="1"/>
    <n v="4.4444444444444446E-2"/>
  </r>
  <r>
    <n v="9965"/>
    <n v="11777"/>
    <x v="66"/>
    <x v="66"/>
    <n v="119"/>
    <n v="93"/>
    <x v="3"/>
    <n v="2"/>
    <s v="Carretera de Canillas"/>
    <s v="Bajo"/>
    <n v="1370"/>
    <n v="369900"/>
    <n v="3108"/>
    <x v="0"/>
    <x v="1"/>
    <x v="0"/>
    <b v="1"/>
    <n v="4.4444444444444446E-2"/>
  </r>
  <r>
    <n v="15864"/>
    <n v="5878"/>
    <x v="39"/>
    <x v="39"/>
    <n v="109"/>
    <n v="100"/>
    <x v="4"/>
    <n v="2"/>
    <s v="Calle Julio Domingo"/>
    <s v="Bajo"/>
    <n v="1370"/>
    <n v="369900"/>
    <n v="3394"/>
    <x v="0"/>
    <x v="1"/>
    <x v="0"/>
    <m/>
    <n v="4.4444444444444446E-2"/>
  </r>
  <r>
    <n v="15891"/>
    <n v="5851"/>
    <x v="39"/>
    <x v="39"/>
    <n v="120"/>
    <n v="110"/>
    <x v="4"/>
    <n v="2"/>
    <s v="Calle Julio Domingo"/>
    <s v="Bajo"/>
    <n v="1370"/>
    <n v="369900"/>
    <n v="3082"/>
    <x v="0"/>
    <x v="1"/>
    <x v="0"/>
    <m/>
    <n v="4.4444444444444446E-2"/>
  </r>
  <r>
    <n v="15896"/>
    <n v="5846"/>
    <x v="39"/>
    <x v="39"/>
    <n v="120"/>
    <n v="100"/>
    <x v="4"/>
    <n v="2"/>
    <s v="Calle Julio Domingo"/>
    <s v="Bajo"/>
    <n v="1370"/>
    <n v="369900"/>
    <n v="3082"/>
    <x v="0"/>
    <x v="1"/>
    <x v="0"/>
    <m/>
    <n v="4.4444444444444446E-2"/>
  </r>
  <r>
    <n v="19203"/>
    <n v="2539"/>
    <x v="106"/>
    <x v="106"/>
    <n v="115"/>
    <n v="100"/>
    <x v="3"/>
    <n v="2"/>
    <s v="Avenida de Bruselas"/>
    <s v="Entreplanta exterior"/>
    <n v="1370"/>
    <n v="369999"/>
    <n v="3217"/>
    <x v="0"/>
    <x v="1"/>
    <x v="0"/>
    <b v="1"/>
    <n v="4.443255252041222E-2"/>
  </r>
  <r>
    <n v="1955"/>
    <n v="19787"/>
    <x v="40"/>
    <x v="40"/>
    <n v="118"/>
    <n v="100"/>
    <x v="4"/>
    <n v="2"/>
    <s v="Calle de Antonio López"/>
    <s v="6"/>
    <n v="1370"/>
    <n v="370000"/>
    <n v="3136"/>
    <x v="0"/>
    <x v="1"/>
    <x v="0"/>
    <m/>
    <n v="4.4432432432432431E-2"/>
  </r>
  <r>
    <n v="2572"/>
    <n v="19170"/>
    <x v="5"/>
    <x v="5"/>
    <n v="100"/>
    <n v="92"/>
    <x v="3"/>
    <n v="2"/>
    <s v="Calle de Jerónima Llorente"/>
    <s v="4"/>
    <n v="1370"/>
    <n v="370000"/>
    <n v="3700"/>
    <x v="0"/>
    <x v="1"/>
    <x v="0"/>
    <m/>
    <n v="4.4432432432432431E-2"/>
  </r>
  <r>
    <n v="2650"/>
    <n v="19092"/>
    <x v="24"/>
    <x v="24"/>
    <n v="90"/>
    <n v="75"/>
    <x v="3"/>
    <n v="2"/>
    <s v="divino redentor"/>
    <s v="3"/>
    <n v="1370"/>
    <n v="370000"/>
    <n v="4111"/>
    <x v="0"/>
    <x v="1"/>
    <x v="0"/>
    <b v="1"/>
    <n v="4.4432432432432431E-2"/>
  </r>
  <r>
    <n v="3029"/>
    <n v="18713"/>
    <x v="74"/>
    <x v="74"/>
    <n v="75"/>
    <n v="68"/>
    <x v="1"/>
    <n v="1"/>
    <s v="Calle de Orense"/>
    <s v="1"/>
    <n v="1370"/>
    <n v="370000"/>
    <n v="4933"/>
    <x v="0"/>
    <x v="1"/>
    <x v="0"/>
    <m/>
    <n v="4.4432432432432431E-2"/>
  </r>
  <r>
    <n v="3376"/>
    <n v="18366"/>
    <x v="74"/>
    <x v="74"/>
    <n v="114"/>
    <n v="98"/>
    <x v="0"/>
    <n v="2"/>
    <s v="Calle del Aviador Zorita"/>
    <s v="2"/>
    <n v="1370"/>
    <n v="370000"/>
    <n v="3246"/>
    <x v="0"/>
    <x v="1"/>
    <x v="1"/>
    <b v="1"/>
    <n v="4.4432432432432431E-2"/>
  </r>
  <r>
    <n v="4067"/>
    <n v="17675"/>
    <x v="82"/>
    <x v="82"/>
    <n v="120"/>
    <n v="115"/>
    <x v="4"/>
    <n v="2"/>
    <s v="AV CIUDAD DE BARCELONA"/>
    <s v="1"/>
    <n v="1370"/>
    <n v="370000"/>
    <n v="3083"/>
    <x v="0"/>
    <x v="1"/>
    <x v="0"/>
    <m/>
    <n v="4.4432432432432431E-2"/>
  </r>
  <r>
    <n v="4353"/>
    <n v="17389"/>
    <x v="86"/>
    <x v="86"/>
    <n v="91"/>
    <n v="80"/>
    <x v="0"/>
    <n v="2"/>
    <s v=""/>
    <s v="2"/>
    <n v="1370"/>
    <n v="370000"/>
    <n v="4066"/>
    <x v="0"/>
    <x v="1"/>
    <x v="1"/>
    <m/>
    <n v="4.4432432432432431E-2"/>
  </r>
  <r>
    <n v="4433"/>
    <n v="17309"/>
    <x v="86"/>
    <x v="86"/>
    <n v="91"/>
    <n v="80"/>
    <x v="0"/>
    <n v="2"/>
    <s v=""/>
    <s v="2"/>
    <n v="1370"/>
    <n v="370000"/>
    <n v="4066"/>
    <x v="0"/>
    <x v="1"/>
    <x v="1"/>
    <m/>
    <n v="4.4432432432432431E-2"/>
  </r>
  <r>
    <n v="4620"/>
    <n v="17122"/>
    <x v="133"/>
    <x v="133"/>
    <n v="95"/>
    <n v="87"/>
    <x v="3"/>
    <n v="1"/>
    <s v="Avenida del Mediterráneo"/>
    <s v="4"/>
    <n v="1370"/>
    <n v="370000"/>
    <n v="3895"/>
    <x v="1"/>
    <x v="1"/>
    <x v="0"/>
    <m/>
    <n v="4.4432432432432431E-2"/>
  </r>
  <r>
    <n v="6943"/>
    <n v="14799"/>
    <x v="100"/>
    <x v="100"/>
    <n v="114"/>
    <n v="90"/>
    <x v="3"/>
    <n v="2"/>
    <s v="Calle Felipe Moratilla"/>
    <s v="2"/>
    <n v="1370"/>
    <n v="370000"/>
    <n v="3246"/>
    <x v="0"/>
    <x v="0"/>
    <x v="0"/>
    <m/>
    <n v="4.4432432432432431E-2"/>
  </r>
  <r>
    <n v="7711"/>
    <n v="14031"/>
    <x v="100"/>
    <x v="100"/>
    <n v="110"/>
    <n v="101"/>
    <x v="3"/>
    <n v="1"/>
    <s v="RIBERA DEL MANZANARES"/>
    <s v="2"/>
    <n v="1370"/>
    <n v="370000"/>
    <n v="3364"/>
    <x v="0"/>
    <x v="1"/>
    <x v="0"/>
    <m/>
    <n v="4.4432432432432431E-2"/>
  </r>
  <r>
    <n v="8452"/>
    <n v="13290"/>
    <x v="89"/>
    <x v="89"/>
    <n v="92"/>
    <n v="83"/>
    <x v="3"/>
    <n v="1"/>
    <s v="Calle de Ramón Gómez de la Serna"/>
    <s v="4"/>
    <n v="1370"/>
    <n v="370000"/>
    <n v="4022"/>
    <x v="0"/>
    <x v="1"/>
    <x v="2"/>
    <m/>
    <n v="4.4432432432432431E-2"/>
  </r>
  <r>
    <n v="10225"/>
    <n v="11517"/>
    <x v="66"/>
    <x v="66"/>
    <n v="85"/>
    <n v="70"/>
    <x v="0"/>
    <n v="1"/>
    <s v="Calle de Silvano"/>
    <s v="4"/>
    <n v="1370"/>
    <n v="370000"/>
    <n v="4353"/>
    <x v="0"/>
    <x v="1"/>
    <x v="0"/>
    <b v="1"/>
    <n v="4.4432432432432431E-2"/>
  </r>
  <r>
    <n v="10517"/>
    <n v="11225"/>
    <x v="47"/>
    <x v="47"/>
    <n v="128"/>
    <n v="119"/>
    <x v="3"/>
    <n v="2"/>
    <s v="Calle del Mar Menor"/>
    <s v="5"/>
    <n v="1370"/>
    <n v="370000"/>
    <n v="2891"/>
    <x v="0"/>
    <x v="1"/>
    <x v="0"/>
    <m/>
    <n v="4.4432432432432431E-2"/>
  </r>
  <r>
    <n v="13032"/>
    <n v="8710"/>
    <x v="94"/>
    <x v="94"/>
    <n v="105"/>
    <n v="78"/>
    <x v="3"/>
    <n v="2"/>
    <s v="Amara"/>
    <s v="1"/>
    <n v="1370"/>
    <n v="370000"/>
    <n v="3524"/>
    <x v="0"/>
    <x v="0"/>
    <x v="0"/>
    <b v="1"/>
    <n v="4.4432432432432431E-2"/>
  </r>
  <r>
    <n v="13626"/>
    <n v="8116"/>
    <x v="64"/>
    <x v="64"/>
    <n v="147"/>
    <n v="135"/>
    <x v="4"/>
    <n v="2"/>
    <s v="Calle Cipriano Sancho"/>
    <s v="1"/>
    <n v="1370"/>
    <n v="370000"/>
    <n v="2517"/>
    <x v="0"/>
    <x v="0"/>
    <x v="0"/>
    <m/>
    <n v="4.4432432432432431E-2"/>
  </r>
  <r>
    <n v="14407"/>
    <n v="7335"/>
    <x v="56"/>
    <x v="56"/>
    <n v="85"/>
    <n v="73"/>
    <x v="0"/>
    <n v="2"/>
    <s v="Calle Santa Rita"/>
    <s v="1"/>
    <n v="1370"/>
    <n v="370000"/>
    <n v="4353"/>
    <x v="1"/>
    <x v="1"/>
    <x v="1"/>
    <b v="1"/>
    <n v="4.4432432432432431E-2"/>
  </r>
  <r>
    <n v="14451"/>
    <n v="7291"/>
    <x v="95"/>
    <x v="95"/>
    <n v="80"/>
    <n v="70"/>
    <x v="0"/>
    <n v="1"/>
    <s v="Principe de Vergara"/>
    <s v="3"/>
    <n v="1370"/>
    <n v="370000"/>
    <n v="4625"/>
    <x v="0"/>
    <x v="1"/>
    <x v="1"/>
    <b v="1"/>
    <n v="4.4432432432432431E-2"/>
  </r>
  <r>
    <n v="14572"/>
    <n v="7170"/>
    <x v="110"/>
    <x v="110"/>
    <n v="89"/>
    <n v="80"/>
    <x v="3"/>
    <n v="1"/>
    <s v="Calle de Costa Rica"/>
    <s v="5"/>
    <n v="1370"/>
    <n v="370000"/>
    <n v="4157"/>
    <x v="1"/>
    <x v="1"/>
    <x v="0"/>
    <b v="1"/>
    <n v="4.4432432432432431E-2"/>
  </r>
  <r>
    <n v="14615"/>
    <n v="7127"/>
    <x v="56"/>
    <x v="56"/>
    <n v="84"/>
    <n v="76"/>
    <x v="3"/>
    <n v="1"/>
    <s v="Calle Alustante"/>
    <s v="1"/>
    <n v="1370"/>
    <n v="370000"/>
    <n v="4405"/>
    <x v="0"/>
    <x v="1"/>
    <x v="1"/>
    <b v="1"/>
    <n v="4.4432432432432431E-2"/>
  </r>
  <r>
    <n v="14964"/>
    <n v="6778"/>
    <x v="80"/>
    <x v="80"/>
    <n v="65"/>
    <n v="60"/>
    <x v="1"/>
    <n v="1"/>
    <s v=""/>
    <s v="5"/>
    <n v="1370"/>
    <n v="370000"/>
    <n v="5692"/>
    <x v="0"/>
    <x v="1"/>
    <x v="0"/>
    <m/>
    <n v="4.4432432432432431E-2"/>
  </r>
  <r>
    <n v="14977"/>
    <n v="6765"/>
    <x v="110"/>
    <x v="110"/>
    <n v="81"/>
    <n v="70"/>
    <x v="1"/>
    <n v="1"/>
    <s v="Calle de Chile"/>
    <s v="5"/>
    <n v="1370"/>
    <n v="370000"/>
    <n v="4568"/>
    <x v="0"/>
    <x v="1"/>
    <x v="1"/>
    <b v="1"/>
    <n v="4.4432432432432431E-2"/>
  </r>
  <r>
    <n v="15209"/>
    <n v="6533"/>
    <x v="110"/>
    <x v="110"/>
    <n v="89"/>
    <n v="80"/>
    <x v="3"/>
    <n v="1"/>
    <s v="Calle de Costa Rica"/>
    <s v="5"/>
    <n v="1370"/>
    <n v="370000"/>
    <n v="4157"/>
    <x v="1"/>
    <x v="1"/>
    <x v="0"/>
    <b v="1"/>
    <n v="4.4432432432432431E-2"/>
  </r>
  <r>
    <n v="15777"/>
    <n v="5965"/>
    <x v="38"/>
    <x v="38"/>
    <n v="71"/>
    <n v="67"/>
    <x v="0"/>
    <n v="1"/>
    <s v="Calle de San Carlos"/>
    <s v="1"/>
    <n v="1370"/>
    <n v="370000"/>
    <n v="5211"/>
    <x v="0"/>
    <x v="0"/>
    <x v="0"/>
    <m/>
    <n v="4.4432432432432431E-2"/>
  </r>
  <r>
    <n v="15874"/>
    <n v="5868"/>
    <x v="10"/>
    <x v="10"/>
    <n v="97"/>
    <n v="78"/>
    <x v="3"/>
    <n v="1"/>
    <s v="Calle Pacorro"/>
    <s v=""/>
    <n v="1370"/>
    <n v="370000"/>
    <n v="3814"/>
    <x v="0"/>
    <x v="1"/>
    <x v="0"/>
    <m/>
    <n v="4.4432432432432431E-2"/>
  </r>
  <r>
    <n v="16797"/>
    <n v="4945"/>
    <x v="10"/>
    <x v="10"/>
    <n v="142"/>
    <n v="114"/>
    <x v="5"/>
    <n v="3"/>
    <s v="Paseo Quince de Mayo"/>
    <s v="4"/>
    <n v="1370"/>
    <n v="370000"/>
    <n v="2606"/>
    <x v="1"/>
    <x v="1"/>
    <x v="0"/>
    <m/>
    <n v="4.4432432432432431E-2"/>
  </r>
  <r>
    <n v="17171"/>
    <n v="4571"/>
    <x v="10"/>
    <x v="10"/>
    <n v="142"/>
    <n v="126"/>
    <x v="5"/>
    <n v="3"/>
    <s v="Paseo Quince de Mayo"/>
    <s v="4"/>
    <n v="1370"/>
    <n v="370000"/>
    <n v="2606"/>
    <x v="0"/>
    <x v="1"/>
    <x v="0"/>
    <b v="1"/>
    <n v="4.4432432432432431E-2"/>
  </r>
  <r>
    <n v="17523"/>
    <n v="4219"/>
    <x v="124"/>
    <x v="124"/>
    <n v="65"/>
    <n v="50"/>
    <x v="1"/>
    <n v="2"/>
    <s v="Calle de Fúcar"/>
    <s v="4"/>
    <n v="1370"/>
    <n v="370000"/>
    <n v="5692"/>
    <x v="0"/>
    <x v="1"/>
    <x v="0"/>
    <m/>
    <n v="4.4432432432432431E-2"/>
  </r>
  <r>
    <n v="17553"/>
    <n v="4189"/>
    <x v="44"/>
    <x v="44"/>
    <n v="76"/>
    <n v="59"/>
    <x v="1"/>
    <n v="1"/>
    <s v=""/>
    <s v="1"/>
    <n v="1370"/>
    <n v="370000"/>
    <n v="4868"/>
    <x v="1"/>
    <x v="0"/>
    <x v="2"/>
    <m/>
    <n v="4.4432432432432431E-2"/>
  </r>
  <r>
    <n v="18284"/>
    <n v="3458"/>
    <x v="124"/>
    <x v="124"/>
    <n v="71"/>
    <n v="70"/>
    <x v="0"/>
    <n v="2"/>
    <s v="Calle de Fúcar"/>
    <s v="4"/>
    <n v="1370"/>
    <n v="370000"/>
    <n v="5211"/>
    <x v="0"/>
    <x v="1"/>
    <x v="0"/>
    <m/>
    <n v="4.4432432432432431E-2"/>
  </r>
  <r>
    <n v="19176"/>
    <n v="2566"/>
    <x v="104"/>
    <x v="104"/>
    <n v="88"/>
    <n v="80"/>
    <x v="3"/>
    <n v="1"/>
    <s v=""/>
    <s v="Bajo"/>
    <n v="1370"/>
    <n v="370000"/>
    <n v="4205"/>
    <x v="1"/>
    <x v="1"/>
    <x v="1"/>
    <m/>
    <n v="4.4432432432432431E-2"/>
  </r>
  <r>
    <n v="19631"/>
    <n v="2111"/>
    <x v="85"/>
    <x v="85"/>
    <n v="123"/>
    <n v="110"/>
    <x v="4"/>
    <n v="2"/>
    <s v="Calle de Jorge Juan"/>
    <s v="1"/>
    <n v="1370"/>
    <n v="370000"/>
    <n v="3008"/>
    <x v="1"/>
    <x v="1"/>
    <x v="0"/>
    <m/>
    <n v="4.4432432432432431E-2"/>
  </r>
  <r>
    <n v="20604"/>
    <n v="1138"/>
    <x v="11"/>
    <x v="11"/>
    <n v="102"/>
    <n v="98"/>
    <x v="3"/>
    <n v="2"/>
    <s v=""/>
    <s v="3"/>
    <n v="1370"/>
    <n v="370000"/>
    <n v="3627"/>
    <x v="0"/>
    <x v="1"/>
    <x v="0"/>
    <b v="1"/>
    <n v="4.4432432432432431E-2"/>
  </r>
  <r>
    <n v="20643"/>
    <n v="1099"/>
    <x v="67"/>
    <x v="67"/>
    <n v="90"/>
    <n v="80"/>
    <x v="3"/>
    <n v="1"/>
    <s v="Calle del Bronce"/>
    <s v="3"/>
    <n v="1370"/>
    <n v="370000"/>
    <n v="4111"/>
    <x v="0"/>
    <x v="1"/>
    <x v="0"/>
    <b v="1"/>
    <n v="4.4432432432432431E-2"/>
  </r>
  <r>
    <n v="20678"/>
    <n v="1064"/>
    <x v="31"/>
    <x v="31"/>
    <n v="110"/>
    <n v="100"/>
    <x v="4"/>
    <n v="2"/>
    <s v="Paseo de las Delicias"/>
    <s v="1"/>
    <n v="1370"/>
    <n v="370000"/>
    <n v="3364"/>
    <x v="0"/>
    <x v="1"/>
    <x v="0"/>
    <m/>
    <n v="4.4432432432432431E-2"/>
  </r>
  <r>
    <n v="21102"/>
    <n v="640"/>
    <x v="53"/>
    <x v="53"/>
    <n v="111"/>
    <n v="89"/>
    <x v="4"/>
    <n v="2"/>
    <s v="Calle de Embajadores"/>
    <s v="5"/>
    <n v="1370"/>
    <n v="370000"/>
    <n v="3333"/>
    <x v="0"/>
    <x v="1"/>
    <x v="0"/>
    <m/>
    <n v="4.4432432432432431E-2"/>
  </r>
  <r>
    <n v="19907"/>
    <n v="1835"/>
    <x v="102"/>
    <x v="102"/>
    <n v="73"/>
    <n v="58"/>
    <x v="0"/>
    <n v="1"/>
    <s v="Calle del Conde de Peñalver"/>
    <s v="3"/>
    <n v="1372"/>
    <n v="371000"/>
    <n v="5082"/>
    <x v="1"/>
    <x v="1"/>
    <x v="2"/>
    <b v="1"/>
    <n v="4.4377358490566038E-2"/>
  </r>
  <r>
    <n v="3866"/>
    <n v="17876"/>
    <x v="82"/>
    <x v="82"/>
    <n v="112"/>
    <n v="105"/>
    <x v="3"/>
    <n v="2"/>
    <s v="Calle del Doctor Esquerdo"/>
    <s v="7"/>
    <n v="1375"/>
    <n v="372000"/>
    <n v="3321"/>
    <x v="0"/>
    <x v="1"/>
    <x v="0"/>
    <b v="1"/>
    <n v="4.4354838709677422E-2"/>
  </r>
  <r>
    <n v="8839"/>
    <n v="12903"/>
    <x v="89"/>
    <x v="89"/>
    <n v="103"/>
    <n v="93"/>
    <x v="3"/>
    <n v="2"/>
    <s v="Calle de Ramón Gómez de la Serna"/>
    <s v="6"/>
    <n v="1375"/>
    <n v="372000"/>
    <n v="3612"/>
    <x v="0"/>
    <x v="1"/>
    <x v="0"/>
    <m/>
    <n v="4.4354838709677422E-2"/>
  </r>
  <r>
    <n v="17853"/>
    <n v="3889"/>
    <x v="103"/>
    <x v="103"/>
    <n v="59"/>
    <n v="48"/>
    <x v="1"/>
    <n v="1"/>
    <s v="Costanilla de los Ángeles"/>
    <s v="1"/>
    <n v="1377"/>
    <n v="373000"/>
    <n v="6322"/>
    <x v="0"/>
    <x v="1"/>
    <x v="0"/>
    <m/>
    <n v="4.4300268096514744E-2"/>
  </r>
  <r>
    <n v="21699"/>
    <n v="43"/>
    <x v="31"/>
    <x v="31"/>
    <n v="104"/>
    <n v="96"/>
    <x v="4"/>
    <n v="1"/>
    <s v="Paseo de las Delicias"/>
    <s v="6"/>
    <n v="1377"/>
    <n v="373000"/>
    <n v="3587"/>
    <x v="1"/>
    <x v="1"/>
    <x v="0"/>
    <m/>
    <n v="4.4300268096514744E-2"/>
  </r>
  <r>
    <n v="2717"/>
    <n v="19025"/>
    <x v="30"/>
    <x v="30"/>
    <n v="80"/>
    <n v="75"/>
    <x v="0"/>
    <n v="1"/>
    <s v=""/>
    <s v="4"/>
    <n v="1379"/>
    <n v="374000"/>
    <n v="4675"/>
    <x v="0"/>
    <x v="1"/>
    <x v="0"/>
    <m/>
    <n v="4.4245989304812834E-2"/>
  </r>
  <r>
    <n v="4449"/>
    <n v="17293"/>
    <x v="82"/>
    <x v="82"/>
    <n v="76"/>
    <n v="69"/>
    <x v="0"/>
    <n v="1"/>
    <s v="MENENDEZ PELAYO"/>
    <s v="5"/>
    <n v="1379"/>
    <n v="374000"/>
    <n v="4921"/>
    <x v="0"/>
    <x v="1"/>
    <x v="0"/>
    <m/>
    <n v="4.4245989304812834E-2"/>
  </r>
  <r>
    <n v="14801"/>
    <n v="6941"/>
    <x v="95"/>
    <x v="95"/>
    <n v="89"/>
    <n v="85"/>
    <x v="4"/>
    <n v="1"/>
    <s v="nicaragua"/>
    <s v="1"/>
    <n v="1379"/>
    <n v="374000"/>
    <n v="4202"/>
    <x v="0"/>
    <x v="1"/>
    <x v="0"/>
    <m/>
    <n v="4.4245989304812834E-2"/>
  </r>
  <r>
    <n v="20933"/>
    <n v="809"/>
    <x v="53"/>
    <x v="53"/>
    <n v="97"/>
    <n v="77"/>
    <x v="0"/>
    <n v="2"/>
    <s v="Plaza de la Beata María Ana de Jesús"/>
    <s v="1"/>
    <n v="1379"/>
    <n v="374000"/>
    <n v="3856"/>
    <x v="0"/>
    <x v="1"/>
    <x v="0"/>
    <b v="1"/>
    <n v="4.4245989304812834E-2"/>
  </r>
  <r>
    <n v="21058"/>
    <n v="684"/>
    <x v="53"/>
    <x v="53"/>
    <n v="97"/>
    <n v="77"/>
    <x v="0"/>
    <n v="2"/>
    <s v="Plaza de la Beata María Ana de Jesús"/>
    <s v="1"/>
    <n v="1379"/>
    <n v="374000"/>
    <n v="3856"/>
    <x v="0"/>
    <x v="1"/>
    <x v="0"/>
    <b v="1"/>
    <n v="4.4245989304812834E-2"/>
  </r>
  <r>
    <n v="14959"/>
    <n v="6783"/>
    <x v="95"/>
    <x v="95"/>
    <n v="90"/>
    <n v="84"/>
    <x v="4"/>
    <n v="1"/>
    <s v="Nicaragua"/>
    <s v="1"/>
    <n v="1380"/>
    <n v="374500"/>
    <n v="4161"/>
    <x v="1"/>
    <x v="1"/>
    <x v="0"/>
    <m/>
    <n v="4.4218958611481979E-2"/>
  </r>
  <r>
    <n v="1106"/>
    <n v="20636"/>
    <x v="99"/>
    <x v="99"/>
    <n v="126"/>
    <n v="42"/>
    <x v="3"/>
    <n v="2"/>
    <s v="Calle Enrique Urquijo"/>
    <s v=""/>
    <n v="1381"/>
    <n v="374900"/>
    <n v="2975"/>
    <x v="0"/>
    <x v="1"/>
    <x v="2"/>
    <m/>
    <n v="4.420378767671379E-2"/>
  </r>
  <r>
    <n v="2749"/>
    <n v="18993"/>
    <x v="5"/>
    <x v="5"/>
    <n v="100"/>
    <n v="81"/>
    <x v="4"/>
    <n v="2"/>
    <s v="Avenida del Doctor Federico Rubio y Galí"/>
    <s v="2"/>
    <n v="1382"/>
    <n v="375000"/>
    <n v="3750"/>
    <x v="0"/>
    <x v="1"/>
    <x v="0"/>
    <b v="1"/>
    <n v="4.4223999999999999E-2"/>
  </r>
  <r>
    <n v="3162"/>
    <n v="18580"/>
    <x v="75"/>
    <x v="75"/>
    <n v="72"/>
    <n v="68"/>
    <x v="3"/>
    <n v="1"/>
    <s v="Calle del General Varela"/>
    <s v="1"/>
    <n v="1382"/>
    <n v="375000"/>
    <n v="5208"/>
    <x v="0"/>
    <x v="1"/>
    <x v="0"/>
    <m/>
    <n v="4.4223999999999999E-2"/>
  </r>
  <r>
    <n v="3275"/>
    <n v="18467"/>
    <x v="5"/>
    <x v="5"/>
    <n v="173"/>
    <n v="136"/>
    <x v="3"/>
    <n v="2"/>
    <s v="Jerónima Llorente"/>
    <s v="4"/>
    <n v="1382"/>
    <n v="375000"/>
    <n v="2168"/>
    <x v="0"/>
    <x v="0"/>
    <x v="0"/>
    <m/>
    <n v="4.4223999999999999E-2"/>
  </r>
  <r>
    <n v="3547"/>
    <n v="18195"/>
    <x v="5"/>
    <x v="5"/>
    <n v="136"/>
    <n v="121"/>
    <x v="4"/>
    <n v="2"/>
    <s v="Calle de Jerónima Llorente"/>
    <s v="6"/>
    <n v="1382"/>
    <n v="375000"/>
    <n v="2757"/>
    <x v="0"/>
    <x v="1"/>
    <x v="0"/>
    <m/>
    <n v="4.4223999999999999E-2"/>
  </r>
  <r>
    <n v="3553"/>
    <n v="18189"/>
    <x v="74"/>
    <x v="74"/>
    <n v="67"/>
    <n v="58"/>
    <x v="0"/>
    <n v="1"/>
    <s v="Calle Bruno Ayllón"/>
    <s v="5"/>
    <n v="1382"/>
    <n v="375000"/>
    <n v="5597"/>
    <x v="0"/>
    <x v="1"/>
    <x v="0"/>
    <m/>
    <n v="4.4223999999999999E-2"/>
  </r>
  <r>
    <n v="3939"/>
    <n v="17803"/>
    <x v="86"/>
    <x v="86"/>
    <n v="89"/>
    <n v="65"/>
    <x v="0"/>
    <n v="1"/>
    <s v=""/>
    <s v="6"/>
    <n v="1382"/>
    <n v="375000"/>
    <n v="4213"/>
    <x v="0"/>
    <x v="1"/>
    <x v="0"/>
    <m/>
    <n v="4.4223999999999999E-2"/>
  </r>
  <r>
    <n v="3961"/>
    <n v="17781"/>
    <x v="82"/>
    <x v="82"/>
    <n v="93"/>
    <n v="75"/>
    <x v="3"/>
    <n v="2"/>
    <s v="Calle de Narciso Serra"/>
    <s v="6"/>
    <n v="1382"/>
    <n v="375000"/>
    <n v="4032"/>
    <x v="1"/>
    <x v="1"/>
    <x v="1"/>
    <m/>
    <n v="4.4223999999999999E-2"/>
  </r>
  <r>
    <n v="4134"/>
    <n v="17608"/>
    <x v="82"/>
    <x v="82"/>
    <n v="91"/>
    <n v="73"/>
    <x v="0"/>
    <n v="2"/>
    <s v="Avenida de Menéndez Pelayo"/>
    <s v="3"/>
    <n v="1382"/>
    <n v="375000"/>
    <n v="4121"/>
    <x v="0"/>
    <x v="1"/>
    <x v="1"/>
    <m/>
    <n v="4.4223999999999999E-2"/>
  </r>
  <r>
    <n v="5828"/>
    <n v="15914"/>
    <x v="70"/>
    <x v="70"/>
    <n v="156"/>
    <n v="107"/>
    <x v="3"/>
    <n v="2"/>
    <s v="Calle ANTONIO CUMELLA"/>
    <s v="6"/>
    <n v="1382"/>
    <n v="375000"/>
    <n v="2404"/>
    <x v="1"/>
    <x v="1"/>
    <x v="0"/>
    <b v="1"/>
    <n v="4.4223999999999999E-2"/>
  </r>
  <r>
    <n v="6503"/>
    <n v="15239"/>
    <x v="46"/>
    <x v="46"/>
    <n v="123"/>
    <n v="100"/>
    <x v="0"/>
    <n v="2"/>
    <s v="Avenida del Manzanares"/>
    <s v="4"/>
    <n v="1382"/>
    <n v="375000"/>
    <n v="3049"/>
    <x v="1"/>
    <x v="1"/>
    <x v="0"/>
    <b v="1"/>
    <n v="4.4223999999999999E-2"/>
  </r>
  <r>
    <n v="7522"/>
    <n v="14220"/>
    <x v="83"/>
    <x v="83"/>
    <n v="80"/>
    <n v="70"/>
    <x v="0"/>
    <n v="2"/>
    <s v="Calle de Ferraz"/>
    <s v="Bajo"/>
    <n v="1382"/>
    <n v="375000"/>
    <n v="4688"/>
    <x v="0"/>
    <x v="1"/>
    <x v="1"/>
    <m/>
    <n v="4.4223999999999999E-2"/>
  </r>
  <r>
    <n v="7562"/>
    <n v="14180"/>
    <x v="93"/>
    <x v="93"/>
    <n v="130"/>
    <n v="120"/>
    <x v="4"/>
    <n v="3"/>
    <s v="Avenida de la Osa Mayor"/>
    <s v="2"/>
    <n v="1382"/>
    <n v="375000"/>
    <n v="2885"/>
    <x v="0"/>
    <x v="0"/>
    <x v="0"/>
    <m/>
    <n v="4.4223999999999999E-2"/>
  </r>
  <r>
    <n v="7647"/>
    <n v="14095"/>
    <x v="83"/>
    <x v="83"/>
    <n v="80"/>
    <n v="70"/>
    <x v="0"/>
    <n v="2"/>
    <s v="Calle de Ferraz"/>
    <s v="Sótano interior"/>
    <n v="1382"/>
    <n v="375000"/>
    <n v="4688"/>
    <x v="0"/>
    <x v="1"/>
    <x v="1"/>
    <m/>
    <n v="4.4223999999999999E-2"/>
  </r>
  <r>
    <n v="7755"/>
    <n v="13987"/>
    <x v="62"/>
    <x v="62"/>
    <n v="80"/>
    <n v="70"/>
    <x v="0"/>
    <n v="2"/>
    <s v=""/>
    <s v="Bajo"/>
    <n v="1382"/>
    <n v="375000"/>
    <n v="4688"/>
    <x v="0"/>
    <x v="1"/>
    <x v="1"/>
    <b v="1"/>
    <n v="4.4223999999999999E-2"/>
  </r>
  <r>
    <n v="7836"/>
    <n v="13906"/>
    <x v="100"/>
    <x v="100"/>
    <n v="121"/>
    <n v="116"/>
    <x v="3"/>
    <n v="1"/>
    <s v="Paseo del Comandante Fortea"/>
    <s v="4"/>
    <n v="1382"/>
    <n v="375000"/>
    <n v="3099"/>
    <x v="0"/>
    <x v="1"/>
    <x v="0"/>
    <m/>
    <n v="4.4223999999999999E-2"/>
  </r>
  <r>
    <n v="8434"/>
    <n v="13308"/>
    <x v="120"/>
    <x v="120"/>
    <n v="129"/>
    <n v="116"/>
    <x v="3"/>
    <n v="2"/>
    <s v="Calle de Fermín Caballero"/>
    <s v="4"/>
    <n v="1382"/>
    <n v="375000"/>
    <n v="2907"/>
    <x v="1"/>
    <x v="1"/>
    <x v="0"/>
    <m/>
    <n v="4.4223999999999999E-2"/>
  </r>
  <r>
    <n v="8568"/>
    <n v="13174"/>
    <x v="120"/>
    <x v="120"/>
    <n v="122"/>
    <n v="116"/>
    <x v="0"/>
    <n v="2"/>
    <s v="Calle de Fermín Caballero"/>
    <s v="4"/>
    <n v="1382"/>
    <n v="375000"/>
    <n v="3074"/>
    <x v="0"/>
    <x v="1"/>
    <x v="2"/>
    <m/>
    <n v="4.4223999999999999E-2"/>
  </r>
  <r>
    <n v="8643"/>
    <n v="13099"/>
    <x v="120"/>
    <x v="120"/>
    <n v="122"/>
    <n v="95"/>
    <x v="3"/>
    <n v="2"/>
    <s v="Calle de Fermín Caballero"/>
    <s v="4"/>
    <n v="1382"/>
    <n v="375000"/>
    <n v="3074"/>
    <x v="1"/>
    <x v="1"/>
    <x v="0"/>
    <m/>
    <n v="4.4223999999999999E-2"/>
  </r>
  <r>
    <n v="8675"/>
    <n v="13067"/>
    <x v="117"/>
    <x v="117"/>
    <n v="90"/>
    <n v="75"/>
    <x v="0"/>
    <n v="1"/>
    <s v="Calle de María Tubau"/>
    <s v="5"/>
    <n v="1382"/>
    <n v="375000"/>
    <n v="4167"/>
    <x v="0"/>
    <x v="1"/>
    <x v="0"/>
    <b v="1"/>
    <n v="4.4223999999999999E-2"/>
  </r>
  <r>
    <n v="8687"/>
    <n v="13055"/>
    <x v="120"/>
    <x v="120"/>
    <n v="129"/>
    <n v="116"/>
    <x v="3"/>
    <n v="2"/>
    <s v="Calle de Fermín Caballero"/>
    <s v="4"/>
    <n v="1382"/>
    <n v="375000"/>
    <n v="2907"/>
    <x v="0"/>
    <x v="1"/>
    <x v="0"/>
    <m/>
    <n v="4.4223999999999999E-2"/>
  </r>
  <r>
    <n v="8786"/>
    <n v="12956"/>
    <x v="120"/>
    <x v="120"/>
    <n v="122"/>
    <n v="95"/>
    <x v="4"/>
    <n v="2"/>
    <s v="Calle de Fermín Caballero"/>
    <s v="4"/>
    <n v="1382"/>
    <n v="375000"/>
    <n v="3074"/>
    <x v="0"/>
    <x v="1"/>
    <x v="2"/>
    <m/>
    <n v="4.4223999999999999E-2"/>
  </r>
  <r>
    <n v="8892"/>
    <n v="12850"/>
    <x v="120"/>
    <x v="120"/>
    <n v="129"/>
    <n v="95"/>
    <x v="3"/>
    <n v="2"/>
    <s v="Calle de Fermín Caballero"/>
    <s v="4"/>
    <n v="1382"/>
    <n v="375000"/>
    <n v="2907"/>
    <x v="0"/>
    <x v="1"/>
    <x v="2"/>
    <m/>
    <n v="4.4223999999999999E-2"/>
  </r>
  <r>
    <n v="8993"/>
    <n v="12749"/>
    <x v="120"/>
    <x v="120"/>
    <n v="122"/>
    <n v="95"/>
    <x v="3"/>
    <n v="2"/>
    <s v="Calle de Fermín Caballero"/>
    <s v="4"/>
    <n v="1382"/>
    <n v="375000"/>
    <n v="3074"/>
    <x v="0"/>
    <x v="1"/>
    <x v="2"/>
    <m/>
    <n v="4.4223999999999999E-2"/>
  </r>
  <r>
    <n v="9009"/>
    <n v="12733"/>
    <x v="132"/>
    <x v="132"/>
    <n v="83"/>
    <n v="77"/>
    <x v="3"/>
    <n v="1"/>
    <s v="c) cerró del castañar"/>
    <s v="3"/>
    <n v="1382"/>
    <n v="375000"/>
    <n v="4518"/>
    <x v="0"/>
    <x v="1"/>
    <x v="0"/>
    <b v="1"/>
    <n v="4.4223999999999999E-2"/>
  </r>
  <r>
    <n v="9456"/>
    <n v="12286"/>
    <x v="120"/>
    <x v="120"/>
    <n v="122"/>
    <n v="95"/>
    <x v="4"/>
    <n v="2"/>
    <s v="Calle de Fermín Caballero"/>
    <s v="4"/>
    <n v="1382"/>
    <n v="375000"/>
    <n v="3074"/>
    <x v="0"/>
    <x v="1"/>
    <x v="0"/>
    <m/>
    <n v="4.4223999999999999E-2"/>
  </r>
  <r>
    <n v="9723"/>
    <n v="12019"/>
    <x v="84"/>
    <x v="84"/>
    <n v="138"/>
    <n v="130"/>
    <x v="4"/>
    <n v="2"/>
    <s v="Calle de las Cuevas de Almanzora"/>
    <s v=""/>
    <n v="1382"/>
    <n v="375000"/>
    <n v="2717"/>
    <x v="0"/>
    <x v="2"/>
    <x v="2"/>
    <m/>
    <n v="4.4223999999999999E-2"/>
  </r>
  <r>
    <n v="11484"/>
    <n v="10258"/>
    <x v="79"/>
    <x v="79"/>
    <n v="110"/>
    <n v="91"/>
    <x v="3"/>
    <n v="1"/>
    <s v="EGUILAZ"/>
    <s v="Bajo"/>
    <n v="1382"/>
    <n v="375000"/>
    <n v="3409"/>
    <x v="1"/>
    <x v="1"/>
    <x v="1"/>
    <m/>
    <n v="4.4223999999999999E-2"/>
  </r>
  <r>
    <n v="11750"/>
    <n v="9992"/>
    <x v="115"/>
    <x v="115"/>
    <n v="70"/>
    <n v="67"/>
    <x v="0"/>
    <n v="1"/>
    <s v="Calle de Vallehermoso"/>
    <s v="6"/>
    <n v="1382"/>
    <n v="375000"/>
    <n v="5357"/>
    <x v="1"/>
    <x v="1"/>
    <x v="1"/>
    <b v="1"/>
    <n v="4.4223999999999999E-2"/>
  </r>
  <r>
    <n v="11813"/>
    <n v="9929"/>
    <x v="105"/>
    <x v="105"/>
    <n v="94"/>
    <n v="75"/>
    <x v="3"/>
    <n v="1"/>
    <s v="Calle Lucio del Valle"/>
    <s v="2"/>
    <n v="1382"/>
    <n v="375000"/>
    <n v="3989"/>
    <x v="0"/>
    <x v="1"/>
    <x v="1"/>
    <m/>
    <n v="4.4223999999999999E-2"/>
  </r>
  <r>
    <n v="11984"/>
    <n v="9758"/>
    <x v="81"/>
    <x v="81"/>
    <n v="87"/>
    <n v="81"/>
    <x v="3"/>
    <n v="2"/>
    <s v="Calle de Santa Engracia"/>
    <s v="1"/>
    <n v="1382"/>
    <n v="375000"/>
    <n v="4310"/>
    <x v="0"/>
    <x v="1"/>
    <x v="1"/>
    <b v="1"/>
    <n v="4.4223999999999999E-2"/>
  </r>
  <r>
    <n v="12705"/>
    <n v="9037"/>
    <x v="34"/>
    <x v="34"/>
    <n v="100"/>
    <n v="71"/>
    <x v="0"/>
    <n v="2"/>
    <s v="Avenida de la Institución Libre de Enseñanza"/>
    <s v="6"/>
    <n v="1382"/>
    <n v="375000"/>
    <n v="3750"/>
    <x v="0"/>
    <x v="1"/>
    <x v="0"/>
    <b v="1"/>
    <n v="4.4223999999999999E-2"/>
  </r>
  <r>
    <n v="13533"/>
    <n v="8209"/>
    <x v="4"/>
    <x v="4"/>
    <n v="118"/>
    <n v="102"/>
    <x v="4"/>
    <n v="2"/>
    <s v=""/>
    <s v="4"/>
    <n v="1382"/>
    <n v="375000"/>
    <n v="3178"/>
    <x v="0"/>
    <x v="1"/>
    <x v="0"/>
    <m/>
    <n v="4.4223999999999999E-2"/>
  </r>
  <r>
    <n v="14659"/>
    <n v="7083"/>
    <x v="95"/>
    <x v="95"/>
    <n v="83"/>
    <n v="79"/>
    <x v="3"/>
    <n v="1"/>
    <s v=""/>
    <s v="1"/>
    <n v="1382"/>
    <n v="375000"/>
    <n v="4518"/>
    <x v="0"/>
    <x v="1"/>
    <x v="0"/>
    <m/>
    <n v="4.4223999999999999E-2"/>
  </r>
  <r>
    <n v="14810"/>
    <n v="6932"/>
    <x v="56"/>
    <x v="56"/>
    <n v="110"/>
    <n v="100"/>
    <x v="1"/>
    <n v="2"/>
    <s v="Calle Zabaleta"/>
    <s v="Bajo"/>
    <n v="1382"/>
    <n v="375000"/>
    <n v="3409"/>
    <x v="0"/>
    <x v="0"/>
    <x v="0"/>
    <m/>
    <n v="4.4223999999999999E-2"/>
  </r>
  <r>
    <n v="14889"/>
    <n v="6853"/>
    <x v="56"/>
    <x v="56"/>
    <n v="110"/>
    <n v="100"/>
    <x v="2"/>
    <n v="2"/>
    <s v="Calle Zabaleta"/>
    <s v="Bajo"/>
    <n v="1382"/>
    <n v="375000"/>
    <n v="3409"/>
    <x v="0"/>
    <x v="0"/>
    <x v="0"/>
    <m/>
    <n v="4.4223999999999999E-2"/>
  </r>
  <r>
    <n v="15510"/>
    <n v="6232"/>
    <x v="80"/>
    <x v="80"/>
    <n v="68"/>
    <n v="60"/>
    <x v="1"/>
    <n v="1"/>
    <s v=""/>
    <s v="2"/>
    <n v="1382"/>
    <n v="375000"/>
    <n v="5515"/>
    <x v="0"/>
    <x v="1"/>
    <x v="0"/>
    <m/>
    <n v="4.4223999999999999E-2"/>
  </r>
  <r>
    <n v="16195"/>
    <n v="5547"/>
    <x v="12"/>
    <x v="12"/>
    <n v="270"/>
    <n v="250"/>
    <x v="4"/>
    <n v="3"/>
    <s v=""/>
    <s v=""/>
    <n v="1382"/>
    <n v="375000"/>
    <n v="1389"/>
    <x v="0"/>
    <x v="2"/>
    <x v="2"/>
    <m/>
    <n v="4.4223999999999999E-2"/>
  </r>
  <r>
    <n v="17232"/>
    <n v="4510"/>
    <x v="10"/>
    <x v="10"/>
    <n v="90"/>
    <n v="85"/>
    <x v="3"/>
    <n v="2"/>
    <s v="Calle de Aceuchal"/>
    <s v="7"/>
    <n v="1382"/>
    <n v="375000"/>
    <n v="4167"/>
    <x v="0"/>
    <x v="1"/>
    <x v="0"/>
    <m/>
    <n v="4.4223999999999999E-2"/>
  </r>
  <r>
    <n v="18710"/>
    <n v="3032"/>
    <x v="38"/>
    <x v="38"/>
    <n v="77"/>
    <n v="70"/>
    <x v="0"/>
    <n v="1"/>
    <s v="Calle de Lavapiés"/>
    <s v="2"/>
    <n v="1382"/>
    <n v="375000"/>
    <n v="4870"/>
    <x v="0"/>
    <x v="1"/>
    <x v="0"/>
    <m/>
    <n v="4.4223999999999999E-2"/>
  </r>
  <r>
    <n v="18948"/>
    <n v="2794"/>
    <x v="38"/>
    <x v="38"/>
    <n v="77"/>
    <n v="70"/>
    <x v="0"/>
    <n v="1"/>
    <s v="Calle de Lavapiés"/>
    <s v="2"/>
    <n v="1382"/>
    <n v="375000"/>
    <n v="4870"/>
    <x v="0"/>
    <x v="1"/>
    <x v="0"/>
    <m/>
    <n v="4.4223999999999999E-2"/>
  </r>
  <r>
    <n v="20505"/>
    <n v="1237"/>
    <x v="68"/>
    <x v="68"/>
    <n v="103"/>
    <n v="84"/>
    <x v="4"/>
    <n v="2"/>
    <s v="Calle de Martín de Vargas"/>
    <s v="1"/>
    <n v="1382"/>
    <n v="375000"/>
    <n v="3641"/>
    <x v="0"/>
    <x v="1"/>
    <x v="0"/>
    <m/>
    <n v="4.4223999999999999E-2"/>
  </r>
  <r>
    <n v="20971"/>
    <n v="771"/>
    <x v="53"/>
    <x v="53"/>
    <n v="107"/>
    <n v="83"/>
    <x v="3"/>
    <n v="2"/>
    <s v="Calle de Tomás Borrás"/>
    <s v="3"/>
    <n v="1382"/>
    <n v="375000"/>
    <n v="3505"/>
    <x v="0"/>
    <x v="1"/>
    <x v="0"/>
    <m/>
    <n v="4.4223999999999999E-2"/>
  </r>
  <r>
    <n v="21006"/>
    <n v="736"/>
    <x v="53"/>
    <x v="53"/>
    <n v="97"/>
    <n v="90"/>
    <x v="0"/>
    <n v="2"/>
    <s v="Plaza de la Beata María Ana de Jesús"/>
    <s v="1"/>
    <n v="1382"/>
    <n v="375000"/>
    <n v="3866"/>
    <x v="0"/>
    <x v="1"/>
    <x v="0"/>
    <b v="1"/>
    <n v="4.4223999999999999E-2"/>
  </r>
  <r>
    <n v="21403"/>
    <n v="339"/>
    <x v="28"/>
    <x v="28"/>
    <n v="136"/>
    <n v="127"/>
    <x v="4"/>
    <n v="2"/>
    <s v="Calle del Arroyo de la Media Legua"/>
    <s v="3"/>
    <n v="1382"/>
    <n v="375000"/>
    <n v="2757"/>
    <x v="0"/>
    <x v="1"/>
    <x v="0"/>
    <m/>
    <n v="4.4223999999999999E-2"/>
  </r>
  <r>
    <n v="21562"/>
    <n v="180"/>
    <x v="81"/>
    <x v="81"/>
    <n v="86"/>
    <n v="80"/>
    <x v="3"/>
    <n v="1"/>
    <s v="Calle MARIA PANES"/>
    <s v="3"/>
    <n v="1382"/>
    <n v="375000"/>
    <n v="4360"/>
    <x v="1"/>
    <x v="1"/>
    <x v="0"/>
    <m/>
    <n v="4.4223999999999999E-2"/>
  </r>
  <r>
    <n v="3889"/>
    <n v="17853"/>
    <x v="122"/>
    <x v="122"/>
    <n v="82"/>
    <n v="70"/>
    <x v="0"/>
    <n v="2"/>
    <s v="Calle del Doctor Esquerdo"/>
    <s v="3"/>
    <n v="1383"/>
    <n v="375500"/>
    <n v="4579"/>
    <x v="0"/>
    <x v="1"/>
    <x v="0"/>
    <m/>
    <n v="4.4197070572569906E-2"/>
  </r>
  <r>
    <n v="997"/>
    <n v="20745"/>
    <x v="99"/>
    <x v="99"/>
    <n v="145"/>
    <n v="104"/>
    <x v="3"/>
    <n v="2"/>
    <s v="Calle Calle Ferenc Puskas"/>
    <s v=""/>
    <n v="1386"/>
    <n v="377000"/>
    <n v="2600"/>
    <x v="0"/>
    <x v="1"/>
    <x v="2"/>
    <m/>
    <n v="4.4116710875331568E-2"/>
  </r>
  <r>
    <n v="19549"/>
    <n v="2193"/>
    <x v="85"/>
    <x v="85"/>
    <n v="85"/>
    <n v="79"/>
    <x v="4"/>
    <n v="1"/>
    <s v=""/>
    <s v="4"/>
    <n v="1386"/>
    <n v="377000"/>
    <n v="4435"/>
    <x v="1"/>
    <x v="1"/>
    <x v="0"/>
    <m/>
    <n v="4.4116710875331568E-2"/>
  </r>
  <r>
    <n v="20208"/>
    <n v="1534"/>
    <x v="67"/>
    <x v="67"/>
    <n v="64"/>
    <n v="51"/>
    <x v="1"/>
    <n v="1"/>
    <s v="Calle de Embajadores"/>
    <s v="5"/>
    <n v="1386"/>
    <n v="377000"/>
    <n v="5891"/>
    <x v="0"/>
    <x v="1"/>
    <x v="0"/>
    <m/>
    <n v="4.4116710875331568E-2"/>
  </r>
  <r>
    <n v="2616"/>
    <n v="19126"/>
    <x v="5"/>
    <x v="5"/>
    <n v="79"/>
    <n v="69"/>
    <x v="3"/>
    <n v="2"/>
    <s v="Calle de Francos Rodríguez"/>
    <s v="1"/>
    <n v="1388"/>
    <n v="378000"/>
    <n v="4785"/>
    <x v="0"/>
    <x v="1"/>
    <x v="0"/>
    <m/>
    <n v="4.4063492063492062E-2"/>
  </r>
  <r>
    <n v="8678"/>
    <n v="13064"/>
    <x v="89"/>
    <x v="89"/>
    <n v="110"/>
    <n v="101"/>
    <x v="4"/>
    <n v="3"/>
    <s v="Camino de Ganapanes"/>
    <s v="1"/>
    <n v="1388"/>
    <n v="378000"/>
    <n v="3436"/>
    <x v="0"/>
    <x v="1"/>
    <x v="0"/>
    <b v="1"/>
    <n v="4.4063492063492062E-2"/>
  </r>
  <r>
    <n v="16181"/>
    <n v="5561"/>
    <x v="12"/>
    <x v="12"/>
    <n v="90"/>
    <n v="80"/>
    <x v="0"/>
    <n v="2"/>
    <s v="Urb. FRENTE A MADRID RÍO Y C.C PLAZA RIO 2, CERCA DEL METRO"/>
    <s v="3"/>
    <n v="1388"/>
    <n v="378000"/>
    <n v="4200"/>
    <x v="0"/>
    <x v="1"/>
    <x v="0"/>
    <b v="1"/>
    <n v="4.4063492063492062E-2"/>
  </r>
  <r>
    <n v="18924"/>
    <n v="2818"/>
    <x v="57"/>
    <x v="57"/>
    <n v="85"/>
    <n v="55"/>
    <x v="3"/>
    <n v="1"/>
    <s v="Calle de Ruiz"/>
    <s v=""/>
    <n v="1388"/>
    <n v="378000"/>
    <n v="4447"/>
    <x v="0"/>
    <x v="0"/>
    <x v="0"/>
    <m/>
    <n v="4.4063492063492062E-2"/>
  </r>
  <r>
    <n v="19122"/>
    <n v="2620"/>
    <x v="135"/>
    <x v="135"/>
    <n v="92"/>
    <n v="86"/>
    <x v="0"/>
    <n v="1"/>
    <s v=""/>
    <s v="Bajo"/>
    <n v="1388"/>
    <n v="378000"/>
    <n v="4109"/>
    <x v="0"/>
    <x v="1"/>
    <x v="1"/>
    <m/>
    <n v="4.4063492063492062E-2"/>
  </r>
  <r>
    <n v="19763"/>
    <n v="1979"/>
    <x v="106"/>
    <x v="106"/>
    <n v="62"/>
    <n v="39"/>
    <x v="1"/>
    <n v="1"/>
    <s v="Calle Méjico "/>
    <s v="5"/>
    <n v="1388"/>
    <n v="378000"/>
    <n v="6097"/>
    <x v="0"/>
    <x v="1"/>
    <x v="0"/>
    <m/>
    <n v="4.4063492063492062E-2"/>
  </r>
  <r>
    <n v="2823"/>
    <n v="18919"/>
    <x v="24"/>
    <x v="24"/>
    <n v="102"/>
    <n v="86"/>
    <x v="0"/>
    <n v="1"/>
    <s v="Calle de Bravo Murillo"/>
    <s v="1"/>
    <n v="1391"/>
    <n v="379000"/>
    <n v="3716"/>
    <x v="0"/>
    <x v="1"/>
    <x v="0"/>
    <b v="1"/>
    <n v="4.4042216358839051E-2"/>
  </r>
  <r>
    <n v="2834"/>
    <n v="18908"/>
    <x v="5"/>
    <x v="5"/>
    <n v="84"/>
    <n v="76"/>
    <x v="3"/>
    <n v="2"/>
    <s v="Avenida del Doctor Federico Rubio y Galí, Madrid"/>
    <s v="4"/>
    <n v="1391"/>
    <n v="379000"/>
    <n v="4512"/>
    <x v="0"/>
    <x v="1"/>
    <x v="0"/>
    <m/>
    <n v="4.4042216358839051E-2"/>
  </r>
  <r>
    <n v="4150"/>
    <n v="17592"/>
    <x v="82"/>
    <x v="82"/>
    <n v="88"/>
    <n v="82"/>
    <x v="3"/>
    <n v="2"/>
    <s v="Calle de Juan de Urbieta"/>
    <s v="1"/>
    <n v="1391"/>
    <n v="379000"/>
    <n v="4307"/>
    <x v="0"/>
    <x v="1"/>
    <x v="0"/>
    <m/>
    <n v="4.4042216358839051E-2"/>
  </r>
  <r>
    <n v="4522"/>
    <n v="17220"/>
    <x v="133"/>
    <x v="133"/>
    <n v="105"/>
    <n v="86"/>
    <x v="3"/>
    <n v="1"/>
    <s v="Calle del Doctor Esquerdo"/>
    <s v="8"/>
    <n v="1391"/>
    <n v="379000"/>
    <n v="3610"/>
    <x v="0"/>
    <x v="1"/>
    <x v="0"/>
    <m/>
    <n v="4.4042216358839051E-2"/>
  </r>
  <r>
    <n v="4531"/>
    <n v="17211"/>
    <x v="122"/>
    <x v="122"/>
    <n v="82"/>
    <n v="76"/>
    <x v="3"/>
    <n v="1"/>
    <s v="Calle del Doce de Octubre"/>
    <s v="3"/>
    <n v="1391"/>
    <n v="379000"/>
    <n v="4622"/>
    <x v="1"/>
    <x v="1"/>
    <x v="1"/>
    <b v="1"/>
    <n v="4.4042216358839051E-2"/>
  </r>
  <r>
    <n v="5873"/>
    <n v="15869"/>
    <x v="70"/>
    <x v="70"/>
    <n v="140"/>
    <n v="129"/>
    <x v="4"/>
    <n v="2"/>
    <s v="Avenida del Doctor García Tapia"/>
    <s v="8"/>
    <n v="1391"/>
    <n v="379000"/>
    <n v="2707"/>
    <x v="0"/>
    <x v="1"/>
    <x v="0"/>
    <m/>
    <n v="4.4042216358839051E-2"/>
  </r>
  <r>
    <n v="11656"/>
    <n v="10086"/>
    <x v="81"/>
    <x v="81"/>
    <n v="110"/>
    <n v="101"/>
    <x v="4"/>
    <n v="2"/>
    <s v="Calle María Panes"/>
    <s v="Bajo"/>
    <n v="1391"/>
    <n v="379000"/>
    <n v="3445"/>
    <x v="0"/>
    <x v="1"/>
    <x v="1"/>
    <b v="1"/>
    <n v="4.4042216358839051E-2"/>
  </r>
  <r>
    <n v="11665"/>
    <n v="10077"/>
    <x v="81"/>
    <x v="81"/>
    <n v="120"/>
    <n v="101"/>
    <x v="4"/>
    <n v="2"/>
    <s v="Calle María Panes"/>
    <s v="Bajo"/>
    <n v="1391"/>
    <n v="379000"/>
    <n v="3158"/>
    <x v="1"/>
    <x v="1"/>
    <x v="1"/>
    <m/>
    <n v="4.4042216358839051E-2"/>
  </r>
  <r>
    <n v="11715"/>
    <n v="10027"/>
    <x v="81"/>
    <x v="81"/>
    <n v="101"/>
    <n v="76"/>
    <x v="4"/>
    <n v="2"/>
    <s v="Calle María Panes"/>
    <s v="Bajo"/>
    <n v="1391"/>
    <n v="379000"/>
    <n v="3752"/>
    <x v="0"/>
    <x v="1"/>
    <x v="1"/>
    <m/>
    <n v="4.4042216358839051E-2"/>
  </r>
  <r>
    <n v="15253"/>
    <n v="6489"/>
    <x v="56"/>
    <x v="56"/>
    <n v="90"/>
    <n v="78"/>
    <x v="3"/>
    <n v="2"/>
    <s v="Calle del Cardenal Silíceo"/>
    <s v="8"/>
    <n v="1391"/>
    <n v="379000"/>
    <n v="4211"/>
    <x v="1"/>
    <x v="1"/>
    <x v="1"/>
    <m/>
    <n v="4.4042216358839051E-2"/>
  </r>
  <r>
    <n v="16497"/>
    <n v="5245"/>
    <x v="10"/>
    <x v="10"/>
    <n v="103"/>
    <n v="98"/>
    <x v="4"/>
    <n v="2"/>
    <s v="Avenida del Manzanares"/>
    <s v="1"/>
    <n v="1391"/>
    <n v="379000"/>
    <n v="3680"/>
    <x v="0"/>
    <x v="1"/>
    <x v="0"/>
    <m/>
    <n v="4.4042216358839051E-2"/>
  </r>
  <r>
    <n v="17720"/>
    <n v="4022"/>
    <x v="91"/>
    <x v="91"/>
    <n v="96"/>
    <n v="89"/>
    <x v="3"/>
    <n v="1"/>
    <s v="Plaza de la Morería"/>
    <s v="1"/>
    <n v="1391"/>
    <n v="379000"/>
    <n v="3948"/>
    <x v="0"/>
    <x v="1"/>
    <x v="0"/>
    <m/>
    <n v="4.4042216358839051E-2"/>
  </r>
  <r>
    <n v="17917"/>
    <n v="3825"/>
    <x v="44"/>
    <x v="44"/>
    <n v="96"/>
    <n v="86"/>
    <x v="3"/>
    <n v="1"/>
    <s v=""/>
    <s v="1"/>
    <n v="1391"/>
    <n v="379000"/>
    <n v="3948"/>
    <x v="0"/>
    <x v="1"/>
    <x v="0"/>
    <b v="1"/>
    <n v="4.4042216358839051E-2"/>
  </r>
  <r>
    <n v="20492"/>
    <n v="1250"/>
    <x v="11"/>
    <x v="11"/>
    <n v="95"/>
    <n v="90"/>
    <x v="3"/>
    <n v="2"/>
    <s v=""/>
    <s v="2"/>
    <n v="1391"/>
    <n v="379000"/>
    <n v="3989"/>
    <x v="1"/>
    <x v="1"/>
    <x v="0"/>
    <m/>
    <n v="4.4042216358839051E-2"/>
  </r>
  <r>
    <n v="20919"/>
    <n v="823"/>
    <x v="53"/>
    <x v="53"/>
    <n v="76"/>
    <n v="67"/>
    <x v="0"/>
    <n v="2"/>
    <s v="Calle de Jaime el Conquistador"/>
    <s v="7"/>
    <n v="1391"/>
    <n v="379000"/>
    <n v="4987"/>
    <x v="0"/>
    <x v="1"/>
    <x v="0"/>
    <b v="1"/>
    <n v="4.4042216358839051E-2"/>
  </r>
  <r>
    <n v="13788"/>
    <n v="7954"/>
    <x v="34"/>
    <x v="34"/>
    <n v="95"/>
    <n v="78"/>
    <x v="0"/>
    <n v="2"/>
    <s v="Calle Pepe Isbert"/>
    <s v="5"/>
    <n v="1393"/>
    <n v="379900"/>
    <n v="3999"/>
    <x v="0"/>
    <x v="1"/>
    <x v="0"/>
    <b v="1"/>
    <n v="4.4001052908660174E-2"/>
  </r>
  <r>
    <n v="402"/>
    <n v="21340"/>
    <x v="18"/>
    <x v="18"/>
    <n v="242"/>
    <n v="210"/>
    <x v="4"/>
    <n v="3"/>
    <s v=""/>
    <s v=""/>
    <n v="1393"/>
    <n v="380000"/>
    <n v="1570"/>
    <x v="0"/>
    <x v="2"/>
    <x v="2"/>
    <m/>
    <n v="4.398947368421053E-2"/>
  </r>
  <r>
    <n v="762"/>
    <n v="20980"/>
    <x v="37"/>
    <x v="37"/>
    <n v="112"/>
    <n v="102"/>
    <x v="4"/>
    <n v="2"/>
    <s v="Avenida de los Rosales"/>
    <s v="6"/>
    <n v="1393"/>
    <n v="380000"/>
    <n v="3393"/>
    <x v="0"/>
    <x v="1"/>
    <x v="0"/>
    <m/>
    <n v="4.398947368421053E-2"/>
  </r>
  <r>
    <n v="977"/>
    <n v="20765"/>
    <x v="99"/>
    <x v="99"/>
    <n v="121"/>
    <n v="89"/>
    <x v="3"/>
    <n v="2"/>
    <s v="Calle Maria Pita"/>
    <s v=""/>
    <n v="1393"/>
    <n v="380000"/>
    <n v="3140"/>
    <x v="0"/>
    <x v="2"/>
    <x v="2"/>
    <m/>
    <n v="4.398947368421053E-2"/>
  </r>
  <r>
    <n v="1556"/>
    <n v="20186"/>
    <x v="23"/>
    <x v="23"/>
    <n v="120"/>
    <n v="92"/>
    <x v="3"/>
    <n v="2"/>
    <s v="Avenida de la Gavia"/>
    <s v="6"/>
    <n v="1393"/>
    <n v="380000"/>
    <n v="3167"/>
    <x v="0"/>
    <x v="1"/>
    <x v="0"/>
    <b v="1"/>
    <n v="4.398947368421053E-2"/>
  </r>
  <r>
    <n v="2831"/>
    <n v="18911"/>
    <x v="75"/>
    <x v="75"/>
    <n v="56"/>
    <n v="49"/>
    <x v="1"/>
    <n v="1"/>
    <s v="Calle del Poeta Joan Maragall"/>
    <s v="2"/>
    <n v="1393"/>
    <n v="380000"/>
    <n v="6786"/>
    <x v="0"/>
    <x v="1"/>
    <x v="0"/>
    <b v="1"/>
    <n v="4.398947368421053E-2"/>
  </r>
  <r>
    <n v="3592"/>
    <n v="18150"/>
    <x v="5"/>
    <x v="5"/>
    <n v="94"/>
    <n v="78"/>
    <x v="3"/>
    <n v="2"/>
    <s v="Calle del Doctor Santero"/>
    <s v="3"/>
    <n v="1393"/>
    <n v="380000"/>
    <n v="4043"/>
    <x v="0"/>
    <x v="1"/>
    <x v="0"/>
    <b v="1"/>
    <n v="4.398947368421053E-2"/>
  </r>
  <r>
    <n v="3594"/>
    <n v="18148"/>
    <x v="74"/>
    <x v="74"/>
    <n v="104"/>
    <n v="86"/>
    <x v="3"/>
    <n v="1"/>
    <s v="Ávila"/>
    <s v="2"/>
    <n v="1393"/>
    <n v="380000"/>
    <n v="3654"/>
    <x v="1"/>
    <x v="1"/>
    <x v="0"/>
    <m/>
    <n v="4.398947368421053E-2"/>
  </r>
  <r>
    <n v="3895"/>
    <n v="17847"/>
    <x v="82"/>
    <x v="82"/>
    <n v="90"/>
    <n v="85"/>
    <x v="3"/>
    <n v="2"/>
    <s v="Calle de Granada"/>
    <s v="7"/>
    <n v="1393"/>
    <n v="380000"/>
    <n v="4222"/>
    <x v="0"/>
    <x v="1"/>
    <x v="1"/>
    <b v="1"/>
    <n v="4.398947368421053E-2"/>
  </r>
  <r>
    <n v="3967"/>
    <n v="17775"/>
    <x v="88"/>
    <x v="88"/>
    <n v="109"/>
    <n v="91"/>
    <x v="3"/>
    <n v="2"/>
    <s v="Avenida de la Ciudad de Barcelona"/>
    <s v="7"/>
    <n v="1393"/>
    <n v="380000"/>
    <n v="3486"/>
    <x v="0"/>
    <x v="1"/>
    <x v="0"/>
    <b v="1"/>
    <n v="4.398947368421053E-2"/>
  </r>
  <r>
    <n v="4143"/>
    <n v="17599"/>
    <x v="128"/>
    <x v="128"/>
    <n v="61"/>
    <n v="60"/>
    <x v="0"/>
    <n v="1"/>
    <s v="Calle de Lope de Rueda"/>
    <s v="3"/>
    <n v="1393"/>
    <n v="380000"/>
    <n v="6230"/>
    <x v="0"/>
    <x v="1"/>
    <x v="1"/>
    <b v="1"/>
    <n v="4.398947368421053E-2"/>
  </r>
  <r>
    <n v="4365"/>
    <n v="17377"/>
    <x v="82"/>
    <x v="82"/>
    <n v="90"/>
    <n v="85"/>
    <x v="3"/>
    <n v="2"/>
    <s v="Calle de Granada"/>
    <s v="7"/>
    <n v="1393"/>
    <n v="380000"/>
    <n v="4222"/>
    <x v="0"/>
    <x v="1"/>
    <x v="1"/>
    <b v="1"/>
    <n v="4.398947368421053E-2"/>
  </r>
  <r>
    <n v="5162"/>
    <n v="16580"/>
    <x v="8"/>
    <x v="8"/>
    <n v="92"/>
    <n v="78"/>
    <x v="0"/>
    <n v="2"/>
    <s v="Calle Cocherón de la Villa"/>
    <s v="5"/>
    <n v="1393"/>
    <n v="380000"/>
    <n v="4130"/>
    <x v="0"/>
    <x v="1"/>
    <x v="0"/>
    <m/>
    <n v="4.398947368421053E-2"/>
  </r>
  <r>
    <n v="5410"/>
    <n v="16332"/>
    <x v="8"/>
    <x v="8"/>
    <n v="128"/>
    <n v="93"/>
    <x v="3"/>
    <n v="2"/>
    <s v="Calle de la Maquinilla, Madrid"/>
    <s v="8"/>
    <n v="1393"/>
    <n v="380000"/>
    <n v="2969"/>
    <x v="0"/>
    <x v="1"/>
    <x v="0"/>
    <m/>
    <n v="4.398947368421053E-2"/>
  </r>
  <r>
    <n v="6598"/>
    <n v="15144"/>
    <x v="45"/>
    <x v="45"/>
    <n v="132"/>
    <n v="117"/>
    <x v="4"/>
    <n v="2"/>
    <s v="Calle Valmojado"/>
    <s v="4"/>
    <n v="1393"/>
    <n v="380000"/>
    <n v="2879"/>
    <x v="0"/>
    <x v="1"/>
    <x v="0"/>
    <m/>
    <n v="4.398947368421053E-2"/>
  </r>
  <r>
    <n v="8385"/>
    <n v="13357"/>
    <x v="59"/>
    <x v="59"/>
    <n v="99"/>
    <n v="87"/>
    <x v="3"/>
    <n v="1"/>
    <s v=""/>
    <s v="5"/>
    <n v="1393"/>
    <n v="380000"/>
    <n v="3838"/>
    <x v="0"/>
    <x v="1"/>
    <x v="2"/>
    <b v="1"/>
    <n v="4.398947368421053E-2"/>
  </r>
  <r>
    <n v="8585"/>
    <n v="13157"/>
    <x v="65"/>
    <x v="65"/>
    <n v="160"/>
    <n v="150"/>
    <x v="4"/>
    <n v="1"/>
    <s v="Calle Cámaras"/>
    <s v="1"/>
    <n v="1393"/>
    <n v="380000"/>
    <n v="2375"/>
    <x v="0"/>
    <x v="0"/>
    <x v="0"/>
    <m/>
    <n v="4.398947368421053E-2"/>
  </r>
  <r>
    <n v="9831"/>
    <n v="11911"/>
    <x v="111"/>
    <x v="111"/>
    <n v="81"/>
    <n v="71"/>
    <x v="0"/>
    <n v="1"/>
    <s v="Av. de Machupichu"/>
    <s v="2"/>
    <n v="1393"/>
    <n v="380000"/>
    <n v="4691"/>
    <x v="0"/>
    <x v="1"/>
    <x v="0"/>
    <b v="1"/>
    <n v="4.398947368421053E-2"/>
  </r>
  <r>
    <n v="10029"/>
    <n v="11713"/>
    <x v="116"/>
    <x v="116"/>
    <n v="90"/>
    <n v="70"/>
    <x v="0"/>
    <n v="2"/>
    <s v="Calle de Vicente Blasco Ibáñez"/>
    <s v="4"/>
    <n v="1393"/>
    <n v="380000"/>
    <n v="4222"/>
    <x v="0"/>
    <x v="1"/>
    <x v="0"/>
    <m/>
    <n v="4.398947368421053E-2"/>
  </r>
  <r>
    <n v="10215"/>
    <n v="11527"/>
    <x v="116"/>
    <x v="116"/>
    <n v="130"/>
    <n v="110"/>
    <x v="4"/>
    <n v="2"/>
    <s v="Calle del Pintor Antonio Saura"/>
    <s v="4"/>
    <n v="1393"/>
    <n v="380000"/>
    <n v="2923"/>
    <x v="0"/>
    <x v="1"/>
    <x v="0"/>
    <m/>
    <n v="4.398947368421053E-2"/>
  </r>
  <r>
    <n v="10354"/>
    <n v="11388"/>
    <x v="47"/>
    <x v="47"/>
    <n v="115"/>
    <n v="104"/>
    <x v="3"/>
    <n v="2"/>
    <s v="Calle Joaquín Cimas"/>
    <s v="3"/>
    <n v="1393"/>
    <n v="380000"/>
    <n v="3304"/>
    <x v="0"/>
    <x v="1"/>
    <x v="0"/>
    <m/>
    <n v="4.398947368421053E-2"/>
  </r>
  <r>
    <n v="11558"/>
    <n v="10184"/>
    <x v="81"/>
    <x v="81"/>
    <n v="86"/>
    <n v="85"/>
    <x v="4"/>
    <n v="1"/>
    <s v="Santa Engracia"/>
    <s v="1"/>
    <n v="1393"/>
    <n v="380000"/>
    <n v="4419"/>
    <x v="1"/>
    <x v="1"/>
    <x v="1"/>
    <b v="1"/>
    <n v="4.398947368421053E-2"/>
  </r>
  <r>
    <n v="14117"/>
    <n v="7625"/>
    <x v="95"/>
    <x v="95"/>
    <n v="90"/>
    <n v="67"/>
    <x v="3"/>
    <n v="1"/>
    <s v="Plaza Republica Dominicana"/>
    <s v="5"/>
    <n v="1393"/>
    <n v="380000"/>
    <n v="4222"/>
    <x v="1"/>
    <x v="1"/>
    <x v="0"/>
    <b v="1"/>
    <n v="4.398947368421053E-2"/>
  </r>
  <r>
    <n v="14851"/>
    <n v="6891"/>
    <x v="90"/>
    <x v="90"/>
    <n v="113"/>
    <n v="72"/>
    <x v="0"/>
    <n v="1"/>
    <s v="Calle Javier Ferrero"/>
    <s v="Entreplanta exterior"/>
    <n v="1393"/>
    <n v="380000"/>
    <n v="3363"/>
    <x v="0"/>
    <x v="1"/>
    <x v="0"/>
    <b v="1"/>
    <n v="4.398947368421053E-2"/>
  </r>
  <r>
    <n v="15152"/>
    <n v="6590"/>
    <x v="56"/>
    <x v="56"/>
    <n v="66"/>
    <n v="60"/>
    <x v="0"/>
    <n v="1"/>
    <s v="Calle Clara del Rey"/>
    <s v="2"/>
    <n v="1393"/>
    <n v="380000"/>
    <n v="5758"/>
    <x v="0"/>
    <x v="0"/>
    <x v="0"/>
    <m/>
    <n v="4.398947368421053E-2"/>
  </r>
  <r>
    <n v="15397"/>
    <n v="6345"/>
    <x v="56"/>
    <x v="56"/>
    <n v="80"/>
    <n v="71"/>
    <x v="3"/>
    <n v="1"/>
    <s v="Calle Clara del Rey"/>
    <s v="7"/>
    <n v="1393"/>
    <n v="380000"/>
    <n v="4750"/>
    <x v="1"/>
    <x v="1"/>
    <x v="1"/>
    <m/>
    <n v="4.398947368421053E-2"/>
  </r>
  <r>
    <n v="16786"/>
    <n v="4956"/>
    <x v="32"/>
    <x v="32"/>
    <n v="133"/>
    <n v="104"/>
    <x v="4"/>
    <n v="2"/>
    <s v="Calle Ontanilla"/>
    <s v="2"/>
    <n v="1393"/>
    <n v="380000"/>
    <n v="2857"/>
    <x v="0"/>
    <x v="1"/>
    <x v="0"/>
    <b v="1"/>
    <n v="4.398947368421053E-2"/>
  </r>
  <r>
    <n v="18200"/>
    <n v="3542"/>
    <x v="44"/>
    <x v="44"/>
    <n v="100"/>
    <n v="95"/>
    <x v="4"/>
    <n v="1"/>
    <s v=""/>
    <s v="1"/>
    <n v="1393"/>
    <n v="380000"/>
    <n v="3800"/>
    <x v="0"/>
    <x v="1"/>
    <x v="0"/>
    <m/>
    <n v="4.398947368421053E-2"/>
  </r>
  <r>
    <n v="18296"/>
    <n v="3446"/>
    <x v="87"/>
    <x v="87"/>
    <n v="68"/>
    <n v="50"/>
    <x v="0"/>
    <n v="1"/>
    <s v="Luis de Góngora"/>
    <s v="5"/>
    <n v="1393"/>
    <n v="380000"/>
    <n v="5588"/>
    <x v="1"/>
    <x v="1"/>
    <x v="1"/>
    <b v="1"/>
    <n v="4.398947368421053E-2"/>
  </r>
  <r>
    <n v="18307"/>
    <n v="3435"/>
    <x v="91"/>
    <x v="91"/>
    <n v="73"/>
    <n v="69"/>
    <x v="1"/>
    <n v="2"/>
    <s v="Calle de Don Pedro"/>
    <s v="4"/>
    <n v="1393"/>
    <n v="380000"/>
    <n v="5205"/>
    <x v="0"/>
    <x v="1"/>
    <x v="0"/>
    <b v="1"/>
    <n v="4.398947368421053E-2"/>
  </r>
  <r>
    <n v="18827"/>
    <n v="2915"/>
    <x v="57"/>
    <x v="57"/>
    <n v="72"/>
    <n v="53"/>
    <x v="1"/>
    <n v="1"/>
    <s v="Calle de Muñoz Torrero"/>
    <s v="1"/>
    <n v="1393"/>
    <n v="380000"/>
    <n v="5278"/>
    <x v="0"/>
    <x v="1"/>
    <x v="0"/>
    <m/>
    <n v="4.398947368421053E-2"/>
  </r>
  <r>
    <n v="19183"/>
    <n v="2559"/>
    <x v="104"/>
    <x v="104"/>
    <n v="90"/>
    <n v="75"/>
    <x v="0"/>
    <n v="1"/>
    <s v=""/>
    <s v="Bajo"/>
    <n v="1393"/>
    <n v="380000"/>
    <n v="4222"/>
    <x v="0"/>
    <x v="1"/>
    <x v="1"/>
    <m/>
    <n v="4.398947368421053E-2"/>
  </r>
  <r>
    <n v="20400"/>
    <n v="1342"/>
    <x v="72"/>
    <x v="72"/>
    <n v="81"/>
    <n v="69"/>
    <x v="0"/>
    <n v="2"/>
    <s v="Sebastián Elcano"/>
    <s v="1"/>
    <n v="1393"/>
    <n v="380000"/>
    <n v="4691"/>
    <x v="0"/>
    <x v="1"/>
    <x v="0"/>
    <m/>
    <n v="4.398947368421053E-2"/>
  </r>
  <r>
    <n v="20409"/>
    <n v="1333"/>
    <x v="98"/>
    <x v="98"/>
    <n v="78"/>
    <n v="74"/>
    <x v="0"/>
    <n v="1"/>
    <s v="Calle de Toledo"/>
    <s v="1"/>
    <n v="1393"/>
    <n v="380000"/>
    <n v="4872"/>
    <x v="0"/>
    <x v="0"/>
    <x v="0"/>
    <m/>
    <n v="4.398947368421053E-2"/>
  </r>
  <r>
    <n v="20748"/>
    <n v="994"/>
    <x v="72"/>
    <x v="72"/>
    <n v="115"/>
    <n v="110"/>
    <x v="3"/>
    <n v="2"/>
    <s v="Calle Ancora"/>
    <s v="Bajo"/>
    <n v="1393"/>
    <n v="380000"/>
    <n v="3304"/>
    <x v="0"/>
    <x v="0"/>
    <x v="0"/>
    <m/>
    <n v="4.398947368421053E-2"/>
  </r>
  <r>
    <n v="20998"/>
    <n v="744"/>
    <x v="72"/>
    <x v="72"/>
    <n v="92"/>
    <n v="86"/>
    <x v="4"/>
    <n v="1"/>
    <s v="Calle de la Batalla del Salado"/>
    <s v="2"/>
    <n v="1393"/>
    <n v="380000"/>
    <n v="4130"/>
    <x v="1"/>
    <x v="1"/>
    <x v="0"/>
    <m/>
    <n v="4.398947368421053E-2"/>
  </r>
  <r>
    <n v="978"/>
    <n v="20764"/>
    <x v="99"/>
    <x v="99"/>
    <n v="125"/>
    <n v="93"/>
    <x v="3"/>
    <n v="2"/>
    <s v="Calle Maria Pita"/>
    <s v=""/>
    <n v="1395"/>
    <n v="381000"/>
    <n v="3048"/>
    <x v="0"/>
    <x v="2"/>
    <x v="2"/>
    <m/>
    <n v="4.3937007874015749E-2"/>
  </r>
  <r>
    <n v="982"/>
    <n v="20760"/>
    <x v="99"/>
    <x v="99"/>
    <n v="121"/>
    <n v="90"/>
    <x v="3"/>
    <n v="2"/>
    <s v="Calle Maria Pita"/>
    <s v=""/>
    <n v="1398"/>
    <n v="382000"/>
    <n v="3157"/>
    <x v="0"/>
    <x v="2"/>
    <x v="2"/>
    <m/>
    <n v="4.391623036649215E-2"/>
  </r>
  <r>
    <n v="18481"/>
    <n v="3261"/>
    <x v="91"/>
    <x v="91"/>
    <n v="69"/>
    <n v="55"/>
    <x v="1"/>
    <n v="1"/>
    <s v="Calle de Santiago"/>
    <s v="1"/>
    <n v="1398"/>
    <n v="382000"/>
    <n v="5536"/>
    <x v="0"/>
    <x v="1"/>
    <x v="1"/>
    <b v="1"/>
    <n v="4.391623036649215E-2"/>
  </r>
  <r>
    <n v="937"/>
    <n v="20805"/>
    <x v="99"/>
    <x v="99"/>
    <n v="122"/>
    <n v="77"/>
    <x v="3"/>
    <n v="2"/>
    <s v="Calle de la Ilusión"/>
    <s v="Bajo"/>
    <n v="1401"/>
    <n v="383500"/>
    <n v="3143"/>
    <x v="0"/>
    <x v="1"/>
    <x v="0"/>
    <m/>
    <n v="4.3838331160365056E-2"/>
  </r>
  <r>
    <n v="10822"/>
    <n v="10920"/>
    <x v="84"/>
    <x v="84"/>
    <n v="69"/>
    <n v="60"/>
    <x v="0"/>
    <n v="1"/>
    <s v="Calle de Añastro"/>
    <s v="4"/>
    <n v="1402"/>
    <n v="384000"/>
    <n v="5565"/>
    <x v="0"/>
    <x v="1"/>
    <x v="0"/>
    <m/>
    <n v="4.3812499999999997E-2"/>
  </r>
  <r>
    <n v="13658"/>
    <n v="8084"/>
    <x v="60"/>
    <x v="60"/>
    <n v="117"/>
    <n v="101"/>
    <x v="3"/>
    <n v="1"/>
    <s v="Calle de Sambara"/>
    <s v="Entreplanta exterior"/>
    <n v="1402"/>
    <n v="384000"/>
    <n v="3282"/>
    <x v="0"/>
    <x v="1"/>
    <x v="0"/>
    <b v="1"/>
    <n v="4.3812499999999997E-2"/>
  </r>
  <r>
    <n v="2099"/>
    <n v="19643"/>
    <x v="15"/>
    <x v="15"/>
    <n v="95"/>
    <n v="90"/>
    <x v="0"/>
    <n v="1"/>
    <s v="Calle de Antonio López"/>
    <s v="2"/>
    <n v="1405"/>
    <n v="385000"/>
    <n v="4053"/>
    <x v="0"/>
    <x v="1"/>
    <x v="0"/>
    <b v="1"/>
    <n v="4.3792207792207792E-2"/>
  </r>
  <r>
    <n v="4278"/>
    <n v="17464"/>
    <x v="134"/>
    <x v="134"/>
    <n v="35"/>
    <n v="30"/>
    <x v="1"/>
    <n v="1"/>
    <s v="Calle de Alfonso XII"/>
    <s v="Sótano interior"/>
    <n v="1405"/>
    <n v="385000"/>
    <n v="11000"/>
    <x v="0"/>
    <x v="1"/>
    <x v="1"/>
    <m/>
    <n v="4.3792207792207792E-2"/>
  </r>
  <r>
    <n v="4626"/>
    <n v="17116"/>
    <x v="134"/>
    <x v="134"/>
    <n v="35"/>
    <n v="30"/>
    <x v="1"/>
    <n v="1"/>
    <s v="Calle de Alfonso XII"/>
    <s v="Bajo"/>
    <n v="1405"/>
    <n v="385000"/>
    <n v="11000"/>
    <x v="0"/>
    <x v="1"/>
    <x v="1"/>
    <m/>
    <n v="4.3792207792207792E-2"/>
  </r>
  <r>
    <n v="6218"/>
    <n v="15524"/>
    <x v="48"/>
    <x v="48"/>
    <n v="125"/>
    <n v="115"/>
    <x v="3"/>
    <n v="2"/>
    <s v="Calle Concejal Francisco José Jiménez Martín"/>
    <s v="2"/>
    <n v="1405"/>
    <n v="385000"/>
    <n v="3080"/>
    <x v="0"/>
    <x v="1"/>
    <x v="0"/>
    <m/>
    <n v="4.3792207792207792E-2"/>
  </r>
  <r>
    <n v="6252"/>
    <n v="15490"/>
    <x v="16"/>
    <x v="16"/>
    <n v="130"/>
    <n v="110"/>
    <x v="4"/>
    <n v="2"/>
    <s v="Avenida del Manzanares"/>
    <s v="9"/>
    <n v="1405"/>
    <n v="385000"/>
    <n v="2962"/>
    <x v="0"/>
    <x v="1"/>
    <x v="0"/>
    <m/>
    <n v="4.3792207792207792E-2"/>
  </r>
  <r>
    <n v="6430"/>
    <n v="15312"/>
    <x v="29"/>
    <x v="29"/>
    <n v="130"/>
    <n v="95"/>
    <x v="4"/>
    <n v="2"/>
    <s v=""/>
    <s v="9"/>
    <n v="1405"/>
    <n v="385000"/>
    <n v="2962"/>
    <x v="0"/>
    <x v="1"/>
    <x v="0"/>
    <m/>
    <n v="4.3792207792207792E-2"/>
  </r>
  <r>
    <n v="8337"/>
    <n v="13405"/>
    <x v="131"/>
    <x v="131"/>
    <n v="93"/>
    <n v="74"/>
    <x v="0"/>
    <n v="2"/>
    <s v="Avenida del Monasterio de El Escorial"/>
    <s v="1"/>
    <n v="1405"/>
    <n v="385000"/>
    <n v="4140"/>
    <x v="0"/>
    <x v="1"/>
    <x v="0"/>
    <m/>
    <n v="4.3792207792207792E-2"/>
  </r>
  <r>
    <n v="8870"/>
    <n v="12872"/>
    <x v="117"/>
    <x v="117"/>
    <n v="97"/>
    <n v="70"/>
    <x v="3"/>
    <n v="2"/>
    <s v="Calle de María Tubau"/>
    <s v="4"/>
    <n v="1405"/>
    <n v="385000"/>
    <n v="3969"/>
    <x v="0"/>
    <x v="1"/>
    <x v="0"/>
    <m/>
    <n v="4.3792207792207792E-2"/>
  </r>
  <r>
    <n v="9212"/>
    <n v="12530"/>
    <x v="109"/>
    <x v="109"/>
    <n v="130"/>
    <n v="115"/>
    <x v="3"/>
    <n v="2"/>
    <s v="Calle mingorrubio"/>
    <s v=""/>
    <n v="1405"/>
    <n v="385000"/>
    <n v="2962"/>
    <x v="0"/>
    <x v="2"/>
    <x v="2"/>
    <b v="1"/>
    <n v="4.3792207792207792E-2"/>
  </r>
  <r>
    <n v="9689"/>
    <n v="12053"/>
    <x v="127"/>
    <x v="127"/>
    <n v="97"/>
    <n v="75"/>
    <x v="0"/>
    <n v="1"/>
    <s v="Avenida Manuel Fraga Iribarne"/>
    <s v="5"/>
    <n v="1405"/>
    <n v="385000"/>
    <n v="3969"/>
    <x v="0"/>
    <x v="1"/>
    <x v="0"/>
    <b v="1"/>
    <n v="4.3792207792207792E-2"/>
  </r>
  <r>
    <n v="10119"/>
    <n v="11623"/>
    <x v="47"/>
    <x v="47"/>
    <n v="102"/>
    <n v="95"/>
    <x v="3"/>
    <n v="2"/>
    <s v="Calle de Valdetorres de Jarama"/>
    <s v="7"/>
    <n v="1405"/>
    <n v="385000"/>
    <n v="3775"/>
    <x v="0"/>
    <x v="1"/>
    <x v="0"/>
    <b v="1"/>
    <n v="4.3792207792207792E-2"/>
  </r>
  <r>
    <n v="11602"/>
    <n v="10140"/>
    <x v="81"/>
    <x v="81"/>
    <n v="66"/>
    <n v="55"/>
    <x v="3"/>
    <n v="1"/>
    <s v="Calle de Alonso Cano"/>
    <s v="2"/>
    <n v="1405"/>
    <n v="385000"/>
    <n v="5833"/>
    <x v="0"/>
    <x v="1"/>
    <x v="0"/>
    <m/>
    <n v="4.3792207792207792E-2"/>
  </r>
  <r>
    <n v="14371"/>
    <n v="7371"/>
    <x v="80"/>
    <x v="80"/>
    <n v="100"/>
    <n v="93"/>
    <x v="0"/>
    <n v="2"/>
    <s v=""/>
    <s v="3"/>
    <n v="1405"/>
    <n v="385000"/>
    <n v="3850"/>
    <x v="0"/>
    <x v="1"/>
    <x v="0"/>
    <b v="1"/>
    <n v="4.3792207792207792E-2"/>
  </r>
  <r>
    <n v="14706"/>
    <n v="7036"/>
    <x v="56"/>
    <x v="56"/>
    <n v="100"/>
    <n v="93"/>
    <x v="0"/>
    <n v="1"/>
    <s v="Calle de López de Hoyos"/>
    <s v="3"/>
    <n v="1405"/>
    <n v="385000"/>
    <n v="3850"/>
    <x v="0"/>
    <x v="1"/>
    <x v="0"/>
    <m/>
    <n v="4.3792207792207792E-2"/>
  </r>
  <r>
    <n v="14757"/>
    <n v="6985"/>
    <x v="95"/>
    <x v="95"/>
    <n v="50"/>
    <n v="45"/>
    <x v="1"/>
    <n v="1"/>
    <s v=""/>
    <s v="3"/>
    <n v="1405"/>
    <n v="385000"/>
    <n v="7700"/>
    <x v="1"/>
    <x v="1"/>
    <x v="0"/>
    <b v="1"/>
    <n v="4.3792207792207792E-2"/>
  </r>
  <r>
    <n v="14805"/>
    <n v="6937"/>
    <x v="95"/>
    <x v="95"/>
    <n v="50"/>
    <n v="45"/>
    <x v="1"/>
    <n v="1"/>
    <s v="Calle del Doctor Fleming"/>
    <s v="4"/>
    <n v="1405"/>
    <n v="385000"/>
    <n v="7700"/>
    <x v="1"/>
    <x v="1"/>
    <x v="0"/>
    <m/>
    <n v="4.3792207792207792E-2"/>
  </r>
  <r>
    <n v="17466"/>
    <n v="4276"/>
    <x v="91"/>
    <x v="91"/>
    <n v="78"/>
    <n v="65"/>
    <x v="1"/>
    <n v="1"/>
    <s v="Costanilla de Santiago"/>
    <s v="1"/>
    <n v="1405"/>
    <n v="385000"/>
    <n v="4936"/>
    <x v="0"/>
    <x v="1"/>
    <x v="0"/>
    <m/>
    <n v="4.3792207792207792E-2"/>
  </r>
  <r>
    <n v="18042"/>
    <n v="3700"/>
    <x v="38"/>
    <x v="38"/>
    <n v="90"/>
    <n v="80"/>
    <x v="3"/>
    <n v="1"/>
    <s v="Ronda de Atocha"/>
    <s v="1"/>
    <n v="1405"/>
    <n v="385000"/>
    <n v="4278"/>
    <x v="0"/>
    <x v="0"/>
    <x v="2"/>
    <m/>
    <n v="4.3792207792207792E-2"/>
  </r>
  <r>
    <n v="18777"/>
    <n v="2965"/>
    <x v="38"/>
    <x v="38"/>
    <n v="84"/>
    <n v="73"/>
    <x v="3"/>
    <n v="1"/>
    <s v="Calle de la Rosa"/>
    <s v="1"/>
    <n v="1405"/>
    <n v="385000"/>
    <n v="4583"/>
    <x v="0"/>
    <x v="1"/>
    <x v="0"/>
    <m/>
    <n v="4.3792207792207792E-2"/>
  </r>
  <r>
    <n v="19761"/>
    <n v="1981"/>
    <x v="106"/>
    <x v="106"/>
    <n v="105"/>
    <n v="85"/>
    <x v="0"/>
    <n v="2"/>
    <s v="Calle del Pintor Moreno Carbonero"/>
    <s v="1"/>
    <n v="1405"/>
    <n v="385000"/>
    <n v="3667"/>
    <x v="1"/>
    <x v="1"/>
    <x v="0"/>
    <b v="1"/>
    <n v="4.3792207792207792E-2"/>
  </r>
  <r>
    <n v="20516"/>
    <n v="1226"/>
    <x v="98"/>
    <x v="98"/>
    <n v="106"/>
    <n v="85"/>
    <x v="1"/>
    <n v="2"/>
    <s v="Calle de Juan Duque"/>
    <s v="4"/>
    <n v="1405"/>
    <n v="385000"/>
    <n v="3632"/>
    <x v="0"/>
    <x v="1"/>
    <x v="0"/>
    <m/>
    <n v="4.3792207792207792E-2"/>
  </r>
  <r>
    <n v="20767"/>
    <n v="975"/>
    <x v="31"/>
    <x v="31"/>
    <n v="86"/>
    <n v="60"/>
    <x v="0"/>
    <n v="2"/>
    <s v="Calle del Hierro"/>
    <s v="2"/>
    <n v="1405"/>
    <n v="385000"/>
    <n v="4477"/>
    <x v="0"/>
    <x v="1"/>
    <x v="1"/>
    <m/>
    <n v="4.3792207792207792E-2"/>
  </r>
  <r>
    <n v="976"/>
    <n v="20766"/>
    <x v="99"/>
    <x v="99"/>
    <n v="125"/>
    <n v="92"/>
    <x v="3"/>
    <n v="2"/>
    <s v="Calle Maria Pita"/>
    <s v=""/>
    <n v="1407"/>
    <n v="386000"/>
    <n v="3088"/>
    <x v="0"/>
    <x v="2"/>
    <x v="2"/>
    <m/>
    <n v="4.3740932642487046E-2"/>
  </r>
  <r>
    <n v="985"/>
    <n v="20757"/>
    <x v="99"/>
    <x v="99"/>
    <n v="125"/>
    <n v="92"/>
    <x v="3"/>
    <n v="2"/>
    <s v="Calle Maria Pita"/>
    <s v=""/>
    <n v="1414"/>
    <n v="389000"/>
    <n v="3112"/>
    <x v="0"/>
    <x v="2"/>
    <x v="2"/>
    <m/>
    <n v="4.361953727506427E-2"/>
  </r>
  <r>
    <n v="4287"/>
    <n v="17455"/>
    <x v="82"/>
    <x v="82"/>
    <n v="95"/>
    <n v="90"/>
    <x v="3"/>
    <n v="1"/>
    <s v="Avenida de Menéndez Pelayo"/>
    <s v="2"/>
    <n v="1414"/>
    <n v="389000"/>
    <n v="4095"/>
    <x v="0"/>
    <x v="1"/>
    <x v="0"/>
    <m/>
    <n v="4.361953727506427E-2"/>
  </r>
  <r>
    <n v="8460"/>
    <n v="13282"/>
    <x v="59"/>
    <x v="59"/>
    <n v="115"/>
    <n v="105"/>
    <x v="3"/>
    <n v="2"/>
    <s v=""/>
    <s v="1"/>
    <n v="1414"/>
    <n v="389000"/>
    <n v="3383"/>
    <x v="0"/>
    <x v="1"/>
    <x v="0"/>
    <b v="1"/>
    <n v="4.361953727506427E-2"/>
  </r>
  <r>
    <n v="17447"/>
    <n v="4295"/>
    <x v="91"/>
    <x v="91"/>
    <n v="81"/>
    <n v="76"/>
    <x v="0"/>
    <n v="1"/>
    <s v="Calle de la Paloma"/>
    <s v="1"/>
    <n v="1414"/>
    <n v="389000"/>
    <n v="4802"/>
    <x v="0"/>
    <x v="0"/>
    <x v="0"/>
    <m/>
    <n v="4.361953727506427E-2"/>
  </r>
  <r>
    <n v="18466"/>
    <n v="3276"/>
    <x v="91"/>
    <x v="91"/>
    <n v="63"/>
    <n v="56"/>
    <x v="0"/>
    <n v="1"/>
    <s v="Caños del Peral"/>
    <s v="4"/>
    <n v="1414"/>
    <n v="389000"/>
    <n v="6175"/>
    <x v="0"/>
    <x v="1"/>
    <x v="0"/>
    <m/>
    <n v="4.361953727506427E-2"/>
  </r>
  <r>
    <n v="19425"/>
    <n v="2317"/>
    <x v="123"/>
    <x v="123"/>
    <n v="63"/>
    <n v="50"/>
    <x v="0"/>
    <n v="1"/>
    <s v="Calle del Conde de Peñalver"/>
    <s v="7"/>
    <n v="1414"/>
    <n v="389000"/>
    <n v="6175"/>
    <x v="0"/>
    <x v="1"/>
    <x v="1"/>
    <m/>
    <n v="4.361953727506427E-2"/>
  </r>
  <r>
    <n v="21014"/>
    <n v="728"/>
    <x v="72"/>
    <x v="72"/>
    <n v="79"/>
    <n v="72"/>
    <x v="3"/>
    <n v="1"/>
    <s v="Calle José Antonio de Armona"/>
    <s v="2"/>
    <n v="1414"/>
    <n v="389000"/>
    <n v="4924"/>
    <x v="1"/>
    <x v="1"/>
    <x v="0"/>
    <m/>
    <n v="4.361953727506427E-2"/>
  </r>
  <r>
    <n v="5652"/>
    <n v="16090"/>
    <x v="2"/>
    <x v="2"/>
    <n v="280"/>
    <n v="200"/>
    <x v="5"/>
    <n v="4"/>
    <s v="Calle Pico Javalon"/>
    <s v=""/>
    <n v="1416"/>
    <n v="389900"/>
    <n v="1392"/>
    <x v="0"/>
    <x v="2"/>
    <x v="2"/>
    <m/>
    <n v="4.3580405232110798E-2"/>
  </r>
  <r>
    <n v="8520"/>
    <n v="13222"/>
    <x v="58"/>
    <x v="58"/>
    <n v="97"/>
    <n v="92"/>
    <x v="0"/>
    <n v="2"/>
    <s v="Calle Ginzo de Limia"/>
    <s v="Entreplanta exterior"/>
    <n v="1416"/>
    <n v="389900"/>
    <n v="4020"/>
    <x v="0"/>
    <x v="1"/>
    <x v="0"/>
    <m/>
    <n v="4.3580405232110798E-2"/>
  </r>
  <r>
    <n v="17674"/>
    <n v="4068"/>
    <x v="103"/>
    <x v="103"/>
    <n v="64"/>
    <n v="59"/>
    <x v="1"/>
    <n v="1"/>
    <s v="Calle de la Paz"/>
    <s v="5"/>
    <n v="1416"/>
    <n v="389990"/>
    <n v="6094"/>
    <x v="0"/>
    <x v="1"/>
    <x v="0"/>
    <m/>
    <n v="4.3570347957639942E-2"/>
  </r>
  <r>
    <n v="2064"/>
    <n v="19678"/>
    <x v="73"/>
    <x v="73"/>
    <n v="95"/>
    <n v="90"/>
    <x v="3"/>
    <n v="2"/>
    <s v="Calle del Ginebro"/>
    <s v="6"/>
    <n v="1416"/>
    <n v="390000"/>
    <n v="4105"/>
    <x v="0"/>
    <x v="1"/>
    <x v="0"/>
    <m/>
    <n v="4.356923076923077E-2"/>
  </r>
  <r>
    <n v="2919"/>
    <n v="18823"/>
    <x v="74"/>
    <x v="74"/>
    <n v="91"/>
    <n v="77"/>
    <x v="4"/>
    <n v="2"/>
    <s v="Calle Teresita González Quevedo"/>
    <s v="2"/>
    <n v="1416"/>
    <n v="390000"/>
    <n v="4286"/>
    <x v="1"/>
    <x v="1"/>
    <x v="0"/>
    <b v="1"/>
    <n v="4.356923076923077E-2"/>
  </r>
  <r>
    <n v="3966"/>
    <n v="17776"/>
    <x v="133"/>
    <x v="133"/>
    <n v="100"/>
    <n v="90"/>
    <x v="4"/>
    <n v="1"/>
    <s v="Calle del Doctor Esquerdo"/>
    <s v="5"/>
    <n v="1416"/>
    <n v="390000"/>
    <n v="3900"/>
    <x v="1"/>
    <x v="1"/>
    <x v="0"/>
    <m/>
    <n v="4.356923076923077E-2"/>
  </r>
  <r>
    <n v="3987"/>
    <n v="17755"/>
    <x v="133"/>
    <x v="133"/>
    <n v="97"/>
    <n v="90"/>
    <x v="4"/>
    <n v="1"/>
    <s v="Calle del Doctor Esquerdo"/>
    <s v="5"/>
    <n v="1416"/>
    <n v="390000"/>
    <n v="4021"/>
    <x v="0"/>
    <x v="1"/>
    <x v="0"/>
    <m/>
    <n v="4.356923076923077E-2"/>
  </r>
  <r>
    <n v="4161"/>
    <n v="17581"/>
    <x v="86"/>
    <x v="86"/>
    <n v="90"/>
    <n v="85"/>
    <x v="3"/>
    <n v="2"/>
    <s v=""/>
    <s v="5"/>
    <n v="1416"/>
    <n v="390000"/>
    <n v="4333"/>
    <x v="1"/>
    <x v="1"/>
    <x v="1"/>
    <m/>
    <n v="4.356923076923077E-2"/>
  </r>
  <r>
    <n v="4241"/>
    <n v="17501"/>
    <x v="128"/>
    <x v="128"/>
    <n v="51"/>
    <n v="45"/>
    <x v="0"/>
    <n v="1"/>
    <s v="Calle de Ibiza"/>
    <s v="5"/>
    <n v="1416"/>
    <n v="390000"/>
    <n v="7647"/>
    <x v="0"/>
    <x v="1"/>
    <x v="1"/>
    <b v="1"/>
    <n v="4.356923076923077E-2"/>
  </r>
  <r>
    <n v="4242"/>
    <n v="17500"/>
    <x v="128"/>
    <x v="128"/>
    <n v="51"/>
    <n v="45"/>
    <x v="0"/>
    <n v="1"/>
    <s v="Calle de Ibiza"/>
    <s v="5"/>
    <n v="1416"/>
    <n v="390000"/>
    <n v="7647"/>
    <x v="0"/>
    <x v="1"/>
    <x v="1"/>
    <m/>
    <n v="4.356923076923077E-2"/>
  </r>
  <r>
    <n v="4394"/>
    <n v="17348"/>
    <x v="82"/>
    <x v="82"/>
    <n v="60"/>
    <n v="55"/>
    <x v="0"/>
    <n v="1"/>
    <s v="granada"/>
    <s v="1"/>
    <n v="1416"/>
    <n v="390000"/>
    <n v="6500"/>
    <x v="0"/>
    <x v="1"/>
    <x v="1"/>
    <b v="1"/>
    <n v="4.356923076923077E-2"/>
  </r>
  <r>
    <n v="4444"/>
    <n v="17298"/>
    <x v="128"/>
    <x v="128"/>
    <n v="48"/>
    <n v="42"/>
    <x v="1"/>
    <n v="1"/>
    <s v="Calle del Alcalde Sáinz de Baranda"/>
    <s v="4"/>
    <n v="1416"/>
    <n v="390000"/>
    <n v="8125"/>
    <x v="0"/>
    <x v="1"/>
    <x v="1"/>
    <m/>
    <n v="4.356923076923077E-2"/>
  </r>
  <r>
    <n v="5998"/>
    <n v="15744"/>
    <x v="28"/>
    <x v="28"/>
    <n v="98"/>
    <n v="83"/>
    <x v="3"/>
    <n v="2"/>
    <s v="Calle del Camino de los Vinateros"/>
    <s v="9"/>
    <n v="1416"/>
    <n v="390000"/>
    <n v="3980"/>
    <x v="0"/>
    <x v="1"/>
    <x v="0"/>
    <b v="1"/>
    <n v="4.356923076923077E-2"/>
  </r>
  <r>
    <n v="6257"/>
    <n v="15485"/>
    <x v="46"/>
    <x v="46"/>
    <n v="121"/>
    <n v="95"/>
    <x v="4"/>
    <n v="2"/>
    <s v="Paseo de la Ermita del Santo"/>
    <s v="1"/>
    <n v="1416"/>
    <n v="390000"/>
    <n v="3223"/>
    <x v="0"/>
    <x v="1"/>
    <x v="0"/>
    <m/>
    <n v="4.356923076923077E-2"/>
  </r>
  <r>
    <n v="6866"/>
    <n v="14876"/>
    <x v="121"/>
    <x v="121"/>
    <n v="70"/>
    <n v="63"/>
    <x v="0"/>
    <n v="2"/>
    <s v="Avenida de la Reina Victoria"/>
    <s v="4"/>
    <n v="1416"/>
    <n v="390000"/>
    <n v="5571"/>
    <x v="0"/>
    <x v="1"/>
    <x v="1"/>
    <b v="1"/>
    <n v="4.356923076923077E-2"/>
  </r>
  <r>
    <n v="7417"/>
    <n v="14325"/>
    <x v="121"/>
    <x v="121"/>
    <n v="58"/>
    <n v="56"/>
    <x v="1"/>
    <n v="1"/>
    <s v="Paseo de Juan XXIII"/>
    <s v="3"/>
    <n v="1416"/>
    <n v="390000"/>
    <n v="6724"/>
    <x v="0"/>
    <x v="1"/>
    <x v="0"/>
    <m/>
    <n v="4.356923076923077E-2"/>
  </r>
  <r>
    <n v="7956"/>
    <n v="13786"/>
    <x v="136"/>
    <x v="136"/>
    <n v="106"/>
    <n v="85"/>
    <x v="0"/>
    <n v="2"/>
    <s v="Calle Rafael Boti"/>
    <s v="1"/>
    <n v="1416"/>
    <n v="390000"/>
    <n v="3679"/>
    <x v="0"/>
    <x v="1"/>
    <x v="0"/>
    <m/>
    <n v="4.356923076923077E-2"/>
  </r>
  <r>
    <n v="8013"/>
    <n v="13729"/>
    <x v="136"/>
    <x v="136"/>
    <n v="106"/>
    <n v="85"/>
    <x v="0"/>
    <n v="2"/>
    <s v="Calle Rafael Botí"/>
    <s v="1"/>
    <n v="1416"/>
    <n v="390000"/>
    <n v="3679"/>
    <x v="0"/>
    <x v="1"/>
    <x v="0"/>
    <m/>
    <n v="4.356923076923077E-2"/>
  </r>
  <r>
    <n v="8355"/>
    <n v="13387"/>
    <x v="132"/>
    <x v="132"/>
    <n v="98"/>
    <n v="92"/>
    <x v="3"/>
    <n v="2"/>
    <s v="Cerro del Castañar"/>
    <s v="1"/>
    <n v="1416"/>
    <n v="390000"/>
    <n v="3980"/>
    <x v="0"/>
    <x v="1"/>
    <x v="0"/>
    <m/>
    <n v="4.356923076923077E-2"/>
  </r>
  <r>
    <n v="8378"/>
    <n v="13364"/>
    <x v="120"/>
    <x v="120"/>
    <n v="101"/>
    <n v="94"/>
    <x v="4"/>
    <n v="2"/>
    <s v="Calle Sangenjo"/>
    <s v="6"/>
    <n v="1416"/>
    <n v="390000"/>
    <n v="3861"/>
    <x v="0"/>
    <x v="1"/>
    <x v="0"/>
    <b v="1"/>
    <n v="4.356923076923077E-2"/>
  </r>
  <r>
    <n v="8405"/>
    <n v="13337"/>
    <x v="120"/>
    <x v="120"/>
    <n v="113"/>
    <n v="95"/>
    <x v="3"/>
    <n v="2"/>
    <s v="Calle san modesto"/>
    <s v="7"/>
    <n v="1416"/>
    <n v="390000"/>
    <n v="3451"/>
    <x v="0"/>
    <x v="1"/>
    <x v="0"/>
    <m/>
    <n v="4.356923076923077E-2"/>
  </r>
  <r>
    <n v="8641"/>
    <n v="13101"/>
    <x v="117"/>
    <x v="117"/>
    <n v="85"/>
    <n v="74"/>
    <x v="0"/>
    <n v="1"/>
    <s v="Castillo de Candanchú"/>
    <s v="1"/>
    <n v="1416"/>
    <n v="390000"/>
    <n v="4588"/>
    <x v="0"/>
    <x v="1"/>
    <x v="0"/>
    <m/>
    <n v="4.356923076923077E-2"/>
  </r>
  <r>
    <n v="8815"/>
    <n v="12927"/>
    <x v="117"/>
    <x v="117"/>
    <n v="105"/>
    <n v="100"/>
    <x v="3"/>
    <n v="2"/>
    <s v="Calle de Isabel Colbrand"/>
    <s v="1"/>
    <n v="1416"/>
    <n v="390000"/>
    <n v="3714"/>
    <x v="0"/>
    <x v="1"/>
    <x v="0"/>
    <m/>
    <n v="4.356923076923077E-2"/>
  </r>
  <r>
    <n v="8997"/>
    <n v="12745"/>
    <x v="132"/>
    <x v="132"/>
    <n v="95"/>
    <n v="83"/>
    <x v="3"/>
    <n v="2"/>
    <s v="Calle Pena Auseba"/>
    <s v="3"/>
    <n v="1416"/>
    <n v="390000"/>
    <n v="4105"/>
    <x v="1"/>
    <x v="1"/>
    <x v="0"/>
    <b v="1"/>
    <n v="4.356923076923077E-2"/>
  </r>
  <r>
    <n v="9015"/>
    <n v="12727"/>
    <x v="89"/>
    <x v="89"/>
    <n v="121"/>
    <n v="120"/>
    <x v="3"/>
    <n v="2"/>
    <s v="Calle de la Isla de Arosa"/>
    <s v="1"/>
    <n v="1416"/>
    <n v="390000"/>
    <n v="3223"/>
    <x v="0"/>
    <x v="1"/>
    <x v="0"/>
    <b v="1"/>
    <n v="4.356923076923077E-2"/>
  </r>
  <r>
    <n v="9031"/>
    <n v="12711"/>
    <x v="120"/>
    <x v="120"/>
    <n v="117"/>
    <n v="95"/>
    <x v="3"/>
    <n v="2"/>
    <s v="Calle Melchor Fernández Almagro"/>
    <s v="1"/>
    <n v="1416"/>
    <n v="390000"/>
    <n v="3333"/>
    <x v="0"/>
    <x v="1"/>
    <x v="0"/>
    <b v="1"/>
    <n v="4.356923076923077E-2"/>
  </r>
  <r>
    <n v="9054"/>
    <n v="12688"/>
    <x v="58"/>
    <x v="58"/>
    <n v="98"/>
    <n v="90"/>
    <x v="0"/>
    <n v="2"/>
    <s v="Calle Ginzo de Limia"/>
    <s v="Bajo"/>
    <n v="1416"/>
    <n v="390000"/>
    <n v="3980"/>
    <x v="0"/>
    <x v="1"/>
    <x v="0"/>
    <b v="1"/>
    <n v="4.356923076923077E-2"/>
  </r>
  <r>
    <n v="9079"/>
    <n v="12663"/>
    <x v="132"/>
    <x v="132"/>
    <n v="88"/>
    <n v="82"/>
    <x v="3"/>
    <n v="1"/>
    <s v="Calle de la Costa Brava"/>
    <s v="3"/>
    <n v="1416"/>
    <n v="390000"/>
    <n v="4432"/>
    <x v="1"/>
    <x v="1"/>
    <x v="0"/>
    <m/>
    <n v="4.356923076923077E-2"/>
  </r>
  <r>
    <n v="9304"/>
    <n v="12438"/>
    <x v="117"/>
    <x v="117"/>
    <n v="77"/>
    <n v="58"/>
    <x v="0"/>
    <n v="2"/>
    <s v="Calle de Hospital de Órbigo"/>
    <s v="3"/>
    <n v="1416"/>
    <n v="390000"/>
    <n v="5065"/>
    <x v="0"/>
    <x v="1"/>
    <x v="0"/>
    <m/>
    <n v="4.356923076923077E-2"/>
  </r>
  <r>
    <n v="9757"/>
    <n v="11985"/>
    <x v="76"/>
    <x v="76"/>
    <n v="100"/>
    <n v="72"/>
    <x v="0"/>
    <n v="1"/>
    <s v=""/>
    <s v="1"/>
    <n v="1416"/>
    <n v="390000"/>
    <n v="3900"/>
    <x v="0"/>
    <x v="0"/>
    <x v="0"/>
    <m/>
    <n v="4.356923076923077E-2"/>
  </r>
  <r>
    <n v="9870"/>
    <n v="11872"/>
    <x v="137"/>
    <x v="137"/>
    <n v="110"/>
    <n v="74"/>
    <x v="0"/>
    <n v="2"/>
    <s v="Avenida de los Andes"/>
    <s v="1"/>
    <n v="1416"/>
    <n v="390000"/>
    <n v="3545"/>
    <x v="1"/>
    <x v="1"/>
    <x v="0"/>
    <b v="1"/>
    <n v="4.356923076923077E-2"/>
  </r>
  <r>
    <n v="12020"/>
    <n v="9722"/>
    <x v="96"/>
    <x v="96"/>
    <n v="65"/>
    <n v="46"/>
    <x v="2"/>
    <n v="1"/>
    <s v=""/>
    <s v="Entreplanta exterior"/>
    <n v="1416"/>
    <n v="390000"/>
    <n v="6000"/>
    <x v="0"/>
    <x v="1"/>
    <x v="0"/>
    <m/>
    <n v="4.356923076923077E-2"/>
  </r>
  <r>
    <n v="12873"/>
    <n v="8869"/>
    <x v="64"/>
    <x v="64"/>
    <n v="117"/>
    <n v="90"/>
    <x v="3"/>
    <n v="2"/>
    <s v="Calle Hermanos Machado"/>
    <s v="3"/>
    <n v="1416"/>
    <n v="390000"/>
    <n v="3333"/>
    <x v="0"/>
    <x v="1"/>
    <x v="0"/>
    <m/>
    <n v="4.356923076923077E-2"/>
  </r>
  <r>
    <n v="14172"/>
    <n v="7570"/>
    <x v="95"/>
    <x v="95"/>
    <n v="80"/>
    <n v="71"/>
    <x v="3"/>
    <n v="1"/>
    <s v="Costa Rica"/>
    <s v="1"/>
    <n v="1416"/>
    <n v="390000"/>
    <n v="4875"/>
    <x v="0"/>
    <x v="1"/>
    <x v="0"/>
    <m/>
    <n v="4.356923076923077E-2"/>
  </r>
  <r>
    <n v="14574"/>
    <n v="7168"/>
    <x v="90"/>
    <x v="90"/>
    <n v="125"/>
    <n v="101"/>
    <x v="4"/>
    <n v="2"/>
    <s v="Calle del General Zabala"/>
    <s v="1"/>
    <n v="1416"/>
    <n v="390000"/>
    <n v="3120"/>
    <x v="0"/>
    <x v="0"/>
    <x v="0"/>
    <m/>
    <n v="4.356923076923077E-2"/>
  </r>
  <r>
    <n v="14678"/>
    <n v="7064"/>
    <x v="110"/>
    <x v="110"/>
    <n v="91"/>
    <n v="78"/>
    <x v="0"/>
    <n v="2"/>
    <s v="Calle del Príncipe de Vergara"/>
    <s v="4"/>
    <n v="1416"/>
    <n v="390000"/>
    <n v="4286"/>
    <x v="0"/>
    <x v="1"/>
    <x v="1"/>
    <b v="1"/>
    <n v="4.356923076923077E-2"/>
  </r>
  <r>
    <n v="15112"/>
    <n v="6630"/>
    <x v="56"/>
    <x v="56"/>
    <n v="94"/>
    <n v="84"/>
    <x v="0"/>
    <n v="2"/>
    <s v="Calle Alustante"/>
    <s v="2"/>
    <n v="1416"/>
    <n v="390000"/>
    <n v="4149"/>
    <x v="0"/>
    <x v="1"/>
    <x v="0"/>
    <b v="1"/>
    <n v="4.356923076923077E-2"/>
  </r>
  <r>
    <n v="15120"/>
    <n v="6622"/>
    <x v="95"/>
    <x v="95"/>
    <n v="87"/>
    <n v="80"/>
    <x v="3"/>
    <n v="1"/>
    <s v="Plaza de la R. Dominicana"/>
    <s v="7"/>
    <n v="1416"/>
    <n v="390000"/>
    <n v="4483"/>
    <x v="1"/>
    <x v="1"/>
    <x v="1"/>
    <m/>
    <n v="4.356923076923077E-2"/>
  </r>
  <r>
    <n v="16383"/>
    <n v="5359"/>
    <x v="22"/>
    <x v="22"/>
    <n v="100"/>
    <n v="90"/>
    <x v="3"/>
    <n v="2"/>
    <s v="Calle Salvador del Mundo"/>
    <s v="3"/>
    <n v="1416"/>
    <n v="390000"/>
    <n v="3900"/>
    <x v="0"/>
    <x v="1"/>
    <x v="0"/>
    <m/>
    <n v="4.356923076923077E-2"/>
  </r>
  <r>
    <n v="17437"/>
    <n v="4305"/>
    <x v="38"/>
    <x v="38"/>
    <n v="87"/>
    <n v="80"/>
    <x v="3"/>
    <n v="1"/>
    <s v="Calle de la Escuadra"/>
    <s v="1"/>
    <n v="1416"/>
    <n v="390000"/>
    <n v="4483"/>
    <x v="0"/>
    <x v="1"/>
    <x v="0"/>
    <m/>
    <n v="4.356923076923077E-2"/>
  </r>
  <r>
    <n v="17979"/>
    <n v="3763"/>
    <x v="103"/>
    <x v="103"/>
    <n v="86"/>
    <n v="67"/>
    <x v="1"/>
    <n v="1"/>
    <s v="TRES CRUCES"/>
    <s v="3"/>
    <n v="1416"/>
    <n v="390000"/>
    <n v="4535"/>
    <x v="0"/>
    <x v="1"/>
    <x v="1"/>
    <m/>
    <n v="4.356923076923077E-2"/>
  </r>
  <r>
    <n v="19748"/>
    <n v="1994"/>
    <x v="102"/>
    <x v="102"/>
    <n v="82"/>
    <n v="65"/>
    <x v="0"/>
    <n v="1"/>
    <s v="Calle del Doctor Esquerdo"/>
    <s v="5"/>
    <n v="1416"/>
    <n v="390000"/>
    <n v="4756"/>
    <x v="0"/>
    <x v="1"/>
    <x v="0"/>
    <m/>
    <n v="4.356923076923077E-2"/>
  </r>
  <r>
    <n v="20187"/>
    <n v="1555"/>
    <x v="11"/>
    <x v="11"/>
    <n v="70"/>
    <n v="56"/>
    <x v="0"/>
    <n v="2"/>
    <s v=""/>
    <s v="Bajo"/>
    <n v="1416"/>
    <n v="390000"/>
    <n v="5571"/>
    <x v="0"/>
    <x v="2"/>
    <x v="0"/>
    <m/>
    <n v="4.356923076923077E-2"/>
  </r>
  <r>
    <n v="20606"/>
    <n v="1136"/>
    <x v="31"/>
    <x v="31"/>
    <n v="75"/>
    <n v="70"/>
    <x v="3"/>
    <n v="2"/>
    <s v="Calle del Ferrocarril"/>
    <s v="5"/>
    <n v="1416"/>
    <n v="390000"/>
    <n v="5200"/>
    <x v="0"/>
    <x v="1"/>
    <x v="0"/>
    <m/>
    <n v="4.356923076923077E-2"/>
  </r>
  <r>
    <n v="20615"/>
    <n v="1127"/>
    <x v="53"/>
    <x v="53"/>
    <n v="112"/>
    <n v="100"/>
    <x v="3"/>
    <n v="2"/>
    <s v="Calle de embajadores"/>
    <s v="4"/>
    <n v="1416"/>
    <n v="390000"/>
    <n v="3482"/>
    <x v="1"/>
    <x v="1"/>
    <x v="0"/>
    <b v="1"/>
    <n v="4.356923076923077E-2"/>
  </r>
  <r>
    <n v="21427"/>
    <n v="315"/>
    <x v="8"/>
    <x v="8"/>
    <n v="166"/>
    <n v="101"/>
    <x v="3"/>
    <n v="2"/>
    <s v="Calle de la Maquinilla"/>
    <s v="9"/>
    <n v="1416"/>
    <n v="390000"/>
    <n v="2349"/>
    <x v="0"/>
    <x v="1"/>
    <x v="0"/>
    <m/>
    <n v="4.356923076923077E-2"/>
  </r>
  <r>
    <n v="970"/>
    <n v="20772"/>
    <x v="99"/>
    <x v="99"/>
    <n v="125"/>
    <n v="92"/>
    <x v="3"/>
    <n v="2"/>
    <s v="Calle Maria Pita"/>
    <s v=""/>
    <n v="1419"/>
    <n v="391000"/>
    <n v="3128"/>
    <x v="0"/>
    <x v="2"/>
    <x v="2"/>
    <m/>
    <n v="4.3549872122762151E-2"/>
  </r>
  <r>
    <n v="10944"/>
    <n v="10798"/>
    <x v="96"/>
    <x v="96"/>
    <n v="129"/>
    <n v="115"/>
    <x v="3"/>
    <n v="2"/>
    <s v=""/>
    <s v="2"/>
    <n v="1422"/>
    <n v="392500"/>
    <n v="3043"/>
    <x v="0"/>
    <x v="1"/>
    <x v="0"/>
    <b v="1"/>
    <n v="4.3475159235668789E-2"/>
  </r>
  <r>
    <n v="981"/>
    <n v="20761"/>
    <x v="99"/>
    <x v="99"/>
    <n v="125"/>
    <n v="92"/>
    <x v="3"/>
    <n v="2"/>
    <s v="Calle Maria Pita"/>
    <s v=""/>
    <n v="1423"/>
    <n v="393000"/>
    <n v="3144"/>
    <x v="0"/>
    <x v="2"/>
    <x v="2"/>
    <m/>
    <n v="4.3450381679389312E-2"/>
  </r>
  <r>
    <n v="1146"/>
    <n v="20596"/>
    <x v="99"/>
    <x v="99"/>
    <n v="125"/>
    <n v="92"/>
    <x v="3"/>
    <n v="2"/>
    <s v="Calle Maria Pita"/>
    <s v=""/>
    <n v="1423"/>
    <n v="393000"/>
    <n v="3144"/>
    <x v="0"/>
    <x v="1"/>
    <x v="2"/>
    <m/>
    <n v="4.3450381679389312E-2"/>
  </r>
  <r>
    <n v="2490"/>
    <n v="19252"/>
    <x v="15"/>
    <x v="15"/>
    <n v="126"/>
    <n v="104"/>
    <x v="3"/>
    <n v="2"/>
    <s v="Avenida de Córdoba"/>
    <s v="4"/>
    <n v="1423"/>
    <n v="393000"/>
    <n v="3119"/>
    <x v="0"/>
    <x v="1"/>
    <x v="0"/>
    <m/>
    <n v="4.3450381679389312E-2"/>
  </r>
  <r>
    <n v="6077"/>
    <n v="15665"/>
    <x v="48"/>
    <x v="48"/>
    <n v="109"/>
    <n v="90"/>
    <x v="3"/>
    <n v="2"/>
    <s v="Higueras"/>
    <s v="4"/>
    <n v="1424"/>
    <n v="393500"/>
    <n v="3610"/>
    <x v="0"/>
    <x v="1"/>
    <x v="0"/>
    <b v="1"/>
    <n v="4.3425667090216009E-2"/>
  </r>
  <r>
    <n v="8335"/>
    <n v="13407"/>
    <x v="65"/>
    <x v="65"/>
    <n v="150"/>
    <n v="130"/>
    <x v="4"/>
    <n v="2"/>
    <s v="Calle de la Isla Trinidad"/>
    <s v="Bajo"/>
    <n v="1425"/>
    <n v="394000"/>
    <n v="2627"/>
    <x v="0"/>
    <x v="1"/>
    <x v="0"/>
    <m/>
    <n v="4.3401015228426397E-2"/>
  </r>
  <r>
    <n v="5929"/>
    <n v="15813"/>
    <x v="61"/>
    <x v="61"/>
    <n v="128"/>
    <n v="114"/>
    <x v="4"/>
    <n v="2"/>
    <s v=""/>
    <s v="4"/>
    <n v="1428"/>
    <n v="394999"/>
    <n v="3086"/>
    <x v="0"/>
    <x v="1"/>
    <x v="0"/>
    <m/>
    <n v="4.3382388309843825E-2"/>
  </r>
  <r>
    <n v="974"/>
    <n v="20768"/>
    <x v="99"/>
    <x v="99"/>
    <n v="125"/>
    <n v="92"/>
    <x v="3"/>
    <n v="2"/>
    <s v="Calle Maria Pita"/>
    <s v=""/>
    <n v="1428"/>
    <n v="395000"/>
    <n v="3160"/>
    <x v="0"/>
    <x v="2"/>
    <x v="2"/>
    <m/>
    <n v="4.3382278481012657E-2"/>
  </r>
  <r>
    <n v="2519"/>
    <n v="19223"/>
    <x v="74"/>
    <x v="74"/>
    <n v="90"/>
    <n v="73"/>
    <x v="0"/>
    <n v="1"/>
    <s v="Calle del General Ramírez de Madrid"/>
    <s v="2"/>
    <n v="1428"/>
    <n v="395000"/>
    <n v="4389"/>
    <x v="0"/>
    <x v="1"/>
    <x v="0"/>
    <m/>
    <n v="4.3382278481012657E-2"/>
  </r>
  <r>
    <n v="2825"/>
    <n v="18917"/>
    <x v="24"/>
    <x v="24"/>
    <n v="130"/>
    <n v="115"/>
    <x v="0"/>
    <n v="2"/>
    <s v="Calle de Gonzalo Sandino, 28039"/>
    <s v="1"/>
    <n v="1428"/>
    <n v="395000"/>
    <n v="3038"/>
    <x v="0"/>
    <x v="1"/>
    <x v="0"/>
    <m/>
    <n v="4.3382278481012657E-2"/>
  </r>
  <r>
    <n v="2969"/>
    <n v="18773"/>
    <x v="24"/>
    <x v="24"/>
    <n v="97"/>
    <n v="85"/>
    <x v="0"/>
    <n v="2"/>
    <s v="Calle de los Voluntarios Catalanes"/>
    <s v="3"/>
    <n v="1428"/>
    <n v="395000"/>
    <n v="4072"/>
    <x v="0"/>
    <x v="1"/>
    <x v="0"/>
    <m/>
    <n v="4.3382278481012657E-2"/>
  </r>
  <r>
    <n v="2991"/>
    <n v="18751"/>
    <x v="30"/>
    <x v="30"/>
    <n v="130"/>
    <n v="115"/>
    <x v="0"/>
    <n v="2"/>
    <s v=""/>
    <s v="Bajo"/>
    <n v="1428"/>
    <n v="395000"/>
    <n v="3038"/>
    <x v="0"/>
    <x v="0"/>
    <x v="0"/>
    <m/>
    <n v="4.3382278481012657E-2"/>
  </r>
  <r>
    <n v="3079"/>
    <n v="18663"/>
    <x v="74"/>
    <x v="74"/>
    <n v="60"/>
    <n v="45"/>
    <x v="1"/>
    <n v="1"/>
    <s v="Palencia"/>
    <s v="1"/>
    <n v="1428"/>
    <n v="395000"/>
    <n v="6583"/>
    <x v="0"/>
    <x v="1"/>
    <x v="1"/>
    <m/>
    <n v="4.3382278481012657E-2"/>
  </r>
  <r>
    <n v="3677"/>
    <n v="18065"/>
    <x v="75"/>
    <x v="75"/>
    <n v="118"/>
    <n v="102"/>
    <x v="4"/>
    <n v="2"/>
    <s v="Calle de Bravo Murillo"/>
    <s v="1"/>
    <n v="1428"/>
    <n v="395000"/>
    <n v="3347"/>
    <x v="1"/>
    <x v="1"/>
    <x v="0"/>
    <m/>
    <n v="4.3382278481012657E-2"/>
  </r>
  <r>
    <n v="4480"/>
    <n v="17262"/>
    <x v="133"/>
    <x v="133"/>
    <n v="99"/>
    <n v="91"/>
    <x v="3"/>
    <n v="2"/>
    <s v="Calle Estrella Polar"/>
    <s v="8"/>
    <n v="1428"/>
    <n v="395000"/>
    <n v="3990"/>
    <x v="1"/>
    <x v="1"/>
    <x v="0"/>
    <b v="1"/>
    <n v="4.3382278481012657E-2"/>
  </r>
  <r>
    <n v="5552"/>
    <n v="16190"/>
    <x v="21"/>
    <x v="21"/>
    <n v="146"/>
    <n v="111"/>
    <x v="4"/>
    <n v="2"/>
    <s v="Calle la Diligencia"/>
    <s v="4"/>
    <n v="1428"/>
    <n v="395000"/>
    <n v="2705"/>
    <x v="0"/>
    <x v="1"/>
    <x v="0"/>
    <b v="1"/>
    <n v="4.3382278481012657E-2"/>
  </r>
  <r>
    <n v="5699"/>
    <n v="16043"/>
    <x v="21"/>
    <x v="21"/>
    <n v="146"/>
    <n v="111"/>
    <x v="4"/>
    <n v="2"/>
    <s v="Calle la Diligencia"/>
    <s v="4"/>
    <n v="1428"/>
    <n v="395000"/>
    <n v="2705"/>
    <x v="0"/>
    <x v="1"/>
    <x v="0"/>
    <m/>
    <n v="4.3382278481012657E-2"/>
  </r>
  <r>
    <n v="7512"/>
    <n v="14230"/>
    <x v="100"/>
    <x v="100"/>
    <n v="105"/>
    <n v="99"/>
    <x v="3"/>
    <n v="2"/>
    <s v="Calle Santa Fe"/>
    <s v="4"/>
    <n v="1428"/>
    <n v="395000"/>
    <n v="3762"/>
    <x v="0"/>
    <x v="1"/>
    <x v="0"/>
    <m/>
    <n v="4.3382278481012657E-2"/>
  </r>
  <r>
    <n v="9064"/>
    <n v="12678"/>
    <x v="89"/>
    <x v="89"/>
    <n v="120"/>
    <n v="106"/>
    <x v="3"/>
    <n v="2"/>
    <s v="Calle de la Isla de Arosa, Madrid"/>
    <s v="1"/>
    <n v="1428"/>
    <n v="395000"/>
    <n v="3292"/>
    <x v="0"/>
    <x v="1"/>
    <x v="0"/>
    <m/>
    <n v="4.3382278481012657E-2"/>
  </r>
  <r>
    <n v="9119"/>
    <n v="12623"/>
    <x v="59"/>
    <x v="59"/>
    <n v="120"/>
    <n v="110"/>
    <x v="3"/>
    <n v="2"/>
    <s v="Urb. Entregar en el local de Inmobiliaria Albamar."/>
    <s v="1"/>
    <n v="1428"/>
    <n v="395000"/>
    <n v="3292"/>
    <x v="0"/>
    <x v="1"/>
    <x v="0"/>
    <b v="1"/>
    <n v="4.3382278481012657E-2"/>
  </r>
  <r>
    <n v="10081"/>
    <n v="11661"/>
    <x v="66"/>
    <x v="66"/>
    <n v="112"/>
    <n v="105"/>
    <x v="4"/>
    <n v="2"/>
    <s v="Calle de Torquemada"/>
    <s v="7"/>
    <n v="1428"/>
    <n v="395000"/>
    <n v="3527"/>
    <x v="1"/>
    <x v="1"/>
    <x v="0"/>
    <m/>
    <n v="4.3382278481012657E-2"/>
  </r>
  <r>
    <n v="10216"/>
    <n v="11526"/>
    <x v="116"/>
    <x v="116"/>
    <n v="95"/>
    <n v="85"/>
    <x v="0"/>
    <n v="2"/>
    <s v="Avenida de Niceto Alcalá Zamora"/>
    <s v="2"/>
    <n v="1428"/>
    <n v="395000"/>
    <n v="4158"/>
    <x v="0"/>
    <x v="1"/>
    <x v="0"/>
    <b v="1"/>
    <n v="4.3382278481012657E-2"/>
  </r>
  <r>
    <n v="11745"/>
    <n v="9997"/>
    <x v="115"/>
    <x v="115"/>
    <n v="74"/>
    <n v="65"/>
    <x v="1"/>
    <n v="1"/>
    <s v="Calle Escosura"/>
    <s v="1"/>
    <n v="1428"/>
    <n v="395000"/>
    <n v="5338"/>
    <x v="0"/>
    <x v="1"/>
    <x v="1"/>
    <m/>
    <n v="4.3382278481012657E-2"/>
  </r>
  <r>
    <n v="12537"/>
    <n v="9205"/>
    <x v="115"/>
    <x v="115"/>
    <n v="70"/>
    <n v="60"/>
    <x v="0"/>
    <n v="2"/>
    <s v="Calle de Joaquín María López"/>
    <s v="2"/>
    <n v="1428"/>
    <n v="395000"/>
    <n v="5643"/>
    <x v="0"/>
    <x v="1"/>
    <x v="1"/>
    <b v="1"/>
    <n v="4.3382278481012657E-2"/>
  </r>
  <r>
    <n v="12647"/>
    <n v="9095"/>
    <x v="113"/>
    <x v="113"/>
    <n v="85"/>
    <n v="73"/>
    <x v="3"/>
    <n v="2"/>
    <s v="Calle de Blasco de Garay"/>
    <s v="4"/>
    <n v="1428"/>
    <n v="395000"/>
    <n v="4647"/>
    <x v="1"/>
    <x v="1"/>
    <x v="0"/>
    <m/>
    <n v="4.3382278481012657E-2"/>
  </r>
  <r>
    <n v="13856"/>
    <n v="7886"/>
    <x v="119"/>
    <x v="119"/>
    <n v="81"/>
    <n v="69"/>
    <x v="0"/>
    <n v="1"/>
    <s v="Calle de Arturo Soria"/>
    <s v="4"/>
    <n v="1428"/>
    <n v="395000"/>
    <n v="4877"/>
    <x v="0"/>
    <x v="1"/>
    <x v="0"/>
    <m/>
    <n v="4.3382278481012657E-2"/>
  </r>
  <r>
    <n v="14424"/>
    <n v="7318"/>
    <x v="95"/>
    <x v="95"/>
    <n v="88"/>
    <n v="80"/>
    <x v="3"/>
    <n v="1"/>
    <s v="costa rica"/>
    <s v="3"/>
    <n v="1428"/>
    <n v="395000"/>
    <n v="4489"/>
    <x v="1"/>
    <x v="1"/>
    <x v="0"/>
    <m/>
    <n v="4.3382278481012657E-2"/>
  </r>
  <r>
    <n v="14510"/>
    <n v="7232"/>
    <x v="95"/>
    <x v="95"/>
    <n v="110"/>
    <n v="88"/>
    <x v="3"/>
    <n v="2"/>
    <s v="Calle Víctor de la Serna"/>
    <s v="Bajo"/>
    <n v="1428"/>
    <n v="395000"/>
    <n v="3591"/>
    <x v="1"/>
    <x v="1"/>
    <x v="0"/>
    <m/>
    <n v="4.3382278481012657E-2"/>
  </r>
  <r>
    <n v="14661"/>
    <n v="7081"/>
    <x v="110"/>
    <x v="110"/>
    <n v="89"/>
    <n v="80"/>
    <x v="3"/>
    <n v="1"/>
    <s v="Calle de Costa Rica"/>
    <s v="6"/>
    <n v="1428"/>
    <n v="395000"/>
    <n v="4438"/>
    <x v="0"/>
    <x v="1"/>
    <x v="0"/>
    <b v="1"/>
    <n v="4.3382278481012657E-2"/>
  </r>
  <r>
    <n v="14814"/>
    <n v="6928"/>
    <x v="56"/>
    <x v="56"/>
    <n v="110"/>
    <n v="90"/>
    <x v="3"/>
    <n v="2"/>
    <s v="Calle López de Hoyos"/>
    <s v="2"/>
    <n v="1428"/>
    <n v="395000"/>
    <n v="3591"/>
    <x v="0"/>
    <x v="1"/>
    <x v="0"/>
    <m/>
    <n v="4.3382278481012657E-2"/>
  </r>
  <r>
    <n v="14843"/>
    <n v="6899"/>
    <x v="56"/>
    <x v="56"/>
    <n v="76"/>
    <n v="65"/>
    <x v="3"/>
    <n v="3"/>
    <s v="Calle de Francisco Giralte"/>
    <s v="4"/>
    <n v="1428"/>
    <n v="395000"/>
    <n v="5197"/>
    <x v="0"/>
    <x v="1"/>
    <x v="0"/>
    <m/>
    <n v="4.3382278481012657E-2"/>
  </r>
  <r>
    <n v="15214"/>
    <n v="6528"/>
    <x v="90"/>
    <x v="90"/>
    <n v="63"/>
    <n v="53"/>
    <x v="1"/>
    <n v="1"/>
    <s v="Calle Nieremberg"/>
    <s v=""/>
    <n v="1428"/>
    <n v="395000"/>
    <n v="6270"/>
    <x v="0"/>
    <x v="1"/>
    <x v="2"/>
    <m/>
    <n v="4.3382278481012657E-2"/>
  </r>
  <r>
    <n v="17482"/>
    <n v="4260"/>
    <x v="57"/>
    <x v="57"/>
    <n v="81"/>
    <n v="72"/>
    <x v="0"/>
    <n v="1"/>
    <s v="Calle del Divino Pastor"/>
    <s v="1"/>
    <n v="1428"/>
    <n v="395000"/>
    <n v="4877"/>
    <x v="0"/>
    <x v="1"/>
    <x v="0"/>
    <m/>
    <n v="4.3382278481012657E-2"/>
  </r>
  <r>
    <n v="20332"/>
    <n v="1410"/>
    <x v="67"/>
    <x v="67"/>
    <n v="138"/>
    <n v="120"/>
    <x v="4"/>
    <n v="2"/>
    <s v="Calle Puerto de la Cruz Verde"/>
    <s v="2"/>
    <n v="1428"/>
    <n v="395000"/>
    <n v="2862"/>
    <x v="0"/>
    <x v="1"/>
    <x v="0"/>
    <m/>
    <n v="4.3382278481012657E-2"/>
  </r>
  <r>
    <n v="20365"/>
    <n v="1377"/>
    <x v="98"/>
    <x v="98"/>
    <n v="114"/>
    <n v="97"/>
    <x v="4"/>
    <n v="2"/>
    <s v="Calle de Juan Duque"/>
    <s v="2"/>
    <n v="1428"/>
    <n v="395000"/>
    <n v="3465"/>
    <x v="0"/>
    <x v="1"/>
    <x v="2"/>
    <m/>
    <n v="4.3382278481012657E-2"/>
  </r>
  <r>
    <n v="20456"/>
    <n v="1286"/>
    <x v="67"/>
    <x v="67"/>
    <n v="140"/>
    <n v="106"/>
    <x v="3"/>
    <n v="2"/>
    <s v="Calle Puerto de la Cruz Verde"/>
    <s v="2"/>
    <n v="1428"/>
    <n v="395000"/>
    <n v="2821"/>
    <x v="0"/>
    <x v="1"/>
    <x v="2"/>
    <m/>
    <n v="4.3382278481012657E-2"/>
  </r>
  <r>
    <n v="20833"/>
    <n v="909"/>
    <x v="67"/>
    <x v="67"/>
    <n v="140"/>
    <n v="106"/>
    <x v="3"/>
    <n v="2"/>
    <s v="Calle Puerto de la Cruz Verde"/>
    <s v="2"/>
    <n v="1428"/>
    <n v="395000"/>
    <n v="2821"/>
    <x v="0"/>
    <x v="1"/>
    <x v="0"/>
    <m/>
    <n v="4.3382278481012657E-2"/>
  </r>
  <r>
    <n v="20869"/>
    <n v="873"/>
    <x v="67"/>
    <x v="67"/>
    <n v="140"/>
    <n v="120"/>
    <x v="3"/>
    <n v="2"/>
    <s v="Calle Puerto de la Cruz Verde"/>
    <s v="2"/>
    <n v="1428"/>
    <n v="395000"/>
    <n v="2821"/>
    <x v="0"/>
    <x v="1"/>
    <x v="0"/>
    <m/>
    <n v="4.3382278481012657E-2"/>
  </r>
  <r>
    <n v="21044"/>
    <n v="698"/>
    <x v="67"/>
    <x v="67"/>
    <n v="79"/>
    <n v="70"/>
    <x v="0"/>
    <n v="2"/>
    <s v="Calle del Bronce, Madrid"/>
    <s v="1"/>
    <n v="1428"/>
    <n v="395000"/>
    <n v="5000"/>
    <x v="0"/>
    <x v="1"/>
    <x v="0"/>
    <m/>
    <n v="4.3382278481012657E-2"/>
  </r>
  <r>
    <n v="4446"/>
    <n v="17296"/>
    <x v="128"/>
    <x v="128"/>
    <n v="78"/>
    <n v="72"/>
    <x v="3"/>
    <n v="1"/>
    <s v="Calle de Lope de Rueda"/>
    <s v="5"/>
    <n v="1430"/>
    <n v="396000"/>
    <n v="5077"/>
    <x v="1"/>
    <x v="1"/>
    <x v="1"/>
    <m/>
    <n v="4.3333333333333335E-2"/>
  </r>
  <r>
    <n v="8876"/>
    <n v="12866"/>
    <x v="117"/>
    <x v="117"/>
    <n v="95"/>
    <n v="90"/>
    <x v="0"/>
    <n v="2"/>
    <s v="Calle Cebreiro"/>
    <s v="1"/>
    <n v="1430"/>
    <n v="396000"/>
    <n v="4168"/>
    <x v="0"/>
    <x v="1"/>
    <x v="0"/>
    <m/>
    <n v="4.3333333333333335E-2"/>
  </r>
  <r>
    <n v="5722"/>
    <n v="16020"/>
    <x v="121"/>
    <x v="121"/>
    <n v="98"/>
    <n v="62"/>
    <x v="1"/>
    <n v="1"/>
    <s v="Plaza Ciudad de Viena"/>
    <s v="2"/>
    <n v="1435"/>
    <n v="398000"/>
    <n v="4061"/>
    <x v="0"/>
    <x v="1"/>
    <x v="0"/>
    <m/>
    <n v="4.3266331658291454E-2"/>
  </r>
  <r>
    <n v="8294"/>
    <n v="13448"/>
    <x v="117"/>
    <x v="117"/>
    <n v="80"/>
    <n v="68"/>
    <x v="0"/>
    <n v="2"/>
    <s v="Calle Grañón"/>
    <s v="4"/>
    <n v="1435"/>
    <n v="398000"/>
    <n v="4975"/>
    <x v="0"/>
    <x v="1"/>
    <x v="0"/>
    <b v="1"/>
    <n v="4.3266331658291454E-2"/>
  </r>
  <r>
    <n v="8567"/>
    <n v="13175"/>
    <x v="117"/>
    <x v="117"/>
    <n v="90"/>
    <n v="70"/>
    <x v="0"/>
    <n v="2"/>
    <s v="Calle Grañón"/>
    <s v="4"/>
    <n v="1435"/>
    <n v="398000"/>
    <n v="4422"/>
    <x v="0"/>
    <x v="1"/>
    <x v="2"/>
    <m/>
    <n v="4.3266331658291454E-2"/>
  </r>
  <r>
    <n v="12413"/>
    <n v="9329"/>
    <x v="96"/>
    <x v="96"/>
    <n v="69"/>
    <n v="62"/>
    <x v="3"/>
    <n v="1"/>
    <s v=""/>
    <s v="6"/>
    <n v="1435"/>
    <n v="398000"/>
    <n v="5768"/>
    <x v="0"/>
    <x v="1"/>
    <x v="1"/>
    <b v="1"/>
    <n v="4.3266331658291454E-2"/>
  </r>
  <r>
    <n v="14228"/>
    <n v="7514"/>
    <x v="95"/>
    <x v="95"/>
    <n v="82"/>
    <n v="72"/>
    <x v="3"/>
    <n v="1"/>
    <s v="Calle de Colombia"/>
    <s v="2"/>
    <n v="1435"/>
    <n v="398000"/>
    <n v="4854"/>
    <x v="0"/>
    <x v="1"/>
    <x v="0"/>
    <m/>
    <n v="4.3266331658291454E-2"/>
  </r>
  <r>
    <n v="14577"/>
    <n v="7165"/>
    <x v="56"/>
    <x v="56"/>
    <n v="112"/>
    <n v="94"/>
    <x v="3"/>
    <n v="2"/>
    <s v="Calle Clara del Rey"/>
    <s v="2"/>
    <n v="1435"/>
    <n v="398000"/>
    <n v="3554"/>
    <x v="1"/>
    <x v="1"/>
    <x v="2"/>
    <m/>
    <n v="4.3266331658291454E-2"/>
  </r>
  <r>
    <n v="14808"/>
    <n v="6934"/>
    <x v="118"/>
    <x v="118"/>
    <n v="90"/>
    <n v="80"/>
    <x v="0"/>
    <n v="2"/>
    <s v="Calle de Mauricio Legendre"/>
    <s v="7"/>
    <n v="1435"/>
    <n v="398000"/>
    <n v="4422"/>
    <x v="0"/>
    <x v="1"/>
    <x v="0"/>
    <m/>
    <n v="4.3266331658291454E-2"/>
  </r>
  <r>
    <n v="17551"/>
    <n v="4191"/>
    <x v="57"/>
    <x v="57"/>
    <n v="72"/>
    <n v="53"/>
    <x v="0"/>
    <n v="1"/>
    <s v="Calle de Amaniel"/>
    <s v="4"/>
    <n v="1435"/>
    <n v="398000"/>
    <n v="5528"/>
    <x v="0"/>
    <x v="1"/>
    <x v="0"/>
    <m/>
    <n v="4.3266331658291454E-2"/>
  </r>
  <r>
    <n v="17635"/>
    <n v="4107"/>
    <x v="38"/>
    <x v="38"/>
    <n v="96"/>
    <n v="85"/>
    <x v="0"/>
    <n v="1"/>
    <s v="Calle de Mallorca"/>
    <s v="2"/>
    <n v="1435"/>
    <n v="398000"/>
    <n v="4146"/>
    <x v="0"/>
    <x v="1"/>
    <x v="0"/>
    <m/>
    <n v="4.3266331658291454E-2"/>
  </r>
  <r>
    <n v="21074"/>
    <n v="668"/>
    <x v="67"/>
    <x v="67"/>
    <n v="93"/>
    <n v="73"/>
    <x v="0"/>
    <n v="2"/>
    <s v="Calle de Embajadores"/>
    <s v="1"/>
    <n v="1435"/>
    <n v="398000"/>
    <n v="4280"/>
    <x v="0"/>
    <x v="1"/>
    <x v="2"/>
    <b v="1"/>
    <n v="4.3266331658291454E-2"/>
  </r>
  <r>
    <n v="20167"/>
    <n v="1575"/>
    <x v="68"/>
    <x v="68"/>
    <n v="85"/>
    <n v="76"/>
    <x v="3"/>
    <n v="1"/>
    <s v="Calle de las Peñuelas"/>
    <s v=""/>
    <n v="1436"/>
    <n v="398560"/>
    <n v="4689"/>
    <x v="1"/>
    <x v="1"/>
    <x v="0"/>
    <b v="1"/>
    <n v="4.3235648334002411E-2"/>
  </r>
  <r>
    <n v="3962"/>
    <n v="17780"/>
    <x v="133"/>
    <x v="133"/>
    <n v="95"/>
    <n v="85"/>
    <x v="3"/>
    <n v="1"/>
    <s v="Avenida del Mediterráneo"/>
    <s v=""/>
    <n v="1437"/>
    <n v="399000"/>
    <n v="4200"/>
    <x v="1"/>
    <x v="1"/>
    <x v="0"/>
    <b v="1"/>
    <n v="4.3218045112781954E-2"/>
  </r>
  <r>
    <n v="4124"/>
    <n v="17618"/>
    <x v="82"/>
    <x v="82"/>
    <n v="98"/>
    <n v="87"/>
    <x v="0"/>
    <n v="2"/>
    <s v="Avenida del Mediterráneo"/>
    <s v="1"/>
    <n v="1437"/>
    <n v="399000"/>
    <n v="4071"/>
    <x v="0"/>
    <x v="1"/>
    <x v="1"/>
    <b v="1"/>
    <n v="4.3218045112781954E-2"/>
  </r>
  <r>
    <n v="4582"/>
    <n v="17160"/>
    <x v="82"/>
    <x v="82"/>
    <n v="125"/>
    <n v="100"/>
    <x v="1"/>
    <n v="1"/>
    <s v="Calle de Téllez"/>
    <s v="8"/>
    <n v="1437"/>
    <n v="399000"/>
    <n v="3192"/>
    <x v="0"/>
    <x v="1"/>
    <x v="0"/>
    <b v="1"/>
    <n v="4.3218045112781954E-2"/>
  </r>
  <r>
    <n v="7286"/>
    <n v="14456"/>
    <x v="83"/>
    <x v="83"/>
    <n v="85"/>
    <n v="70"/>
    <x v="0"/>
    <n v="2"/>
    <s v="Calle del Tutor"/>
    <s v="2"/>
    <n v="1437"/>
    <n v="399000"/>
    <n v="4694"/>
    <x v="0"/>
    <x v="1"/>
    <x v="1"/>
    <b v="1"/>
    <n v="4.3218045112781954E-2"/>
  </r>
  <r>
    <n v="8388"/>
    <n v="13354"/>
    <x v="120"/>
    <x v="120"/>
    <n v="106"/>
    <n v="98"/>
    <x v="3"/>
    <n v="2"/>
    <s v="Calle de Antonio López Aguado"/>
    <s v="1"/>
    <n v="1437"/>
    <n v="399000"/>
    <n v="3764"/>
    <x v="0"/>
    <x v="1"/>
    <x v="0"/>
    <b v="1"/>
    <n v="4.3218045112781954E-2"/>
  </r>
  <r>
    <n v="11304"/>
    <n v="10438"/>
    <x v="105"/>
    <x v="105"/>
    <n v="85"/>
    <n v="70"/>
    <x v="4"/>
    <n v="2"/>
    <s v="Avenida de la Reina Victoria"/>
    <s v="1"/>
    <n v="1437"/>
    <n v="399000"/>
    <n v="4694"/>
    <x v="0"/>
    <x v="1"/>
    <x v="0"/>
    <b v="1"/>
    <n v="4.3218045112781954E-2"/>
  </r>
  <r>
    <n v="12522"/>
    <n v="9220"/>
    <x v="113"/>
    <x v="113"/>
    <n v="89"/>
    <n v="70"/>
    <x v="3"/>
    <n v="1"/>
    <s v="Calle de Joaquín María López"/>
    <s v="6"/>
    <n v="1437"/>
    <n v="399000"/>
    <n v="4483"/>
    <x v="1"/>
    <x v="1"/>
    <x v="2"/>
    <m/>
    <n v="4.3218045112781954E-2"/>
  </r>
  <r>
    <n v="13567"/>
    <n v="8175"/>
    <x v="34"/>
    <x v="34"/>
    <n v="105"/>
    <n v="101"/>
    <x v="4"/>
    <n v="2"/>
    <s v="Travesía Vázquez de Mella"/>
    <s v="1"/>
    <n v="1437"/>
    <n v="399000"/>
    <n v="3800"/>
    <x v="0"/>
    <x v="1"/>
    <x v="0"/>
    <b v="1"/>
    <n v="4.3218045112781954E-2"/>
  </r>
  <r>
    <n v="13929"/>
    <n v="7813"/>
    <x v="60"/>
    <x v="60"/>
    <n v="143"/>
    <n v="115"/>
    <x v="3"/>
    <n v="2"/>
    <s v="Calle Alcalde López Casero"/>
    <s v="1"/>
    <n v="1437"/>
    <n v="399000"/>
    <n v="2790"/>
    <x v="1"/>
    <x v="1"/>
    <x v="0"/>
    <b v="1"/>
    <n v="4.3218045112781954E-2"/>
  </r>
  <r>
    <n v="14691"/>
    <n v="7051"/>
    <x v="95"/>
    <x v="95"/>
    <n v="90"/>
    <n v="80"/>
    <x v="0"/>
    <n v="2"/>
    <s v="Calle del Príncipe de Vergara"/>
    <s v="7"/>
    <n v="1437"/>
    <n v="399000"/>
    <n v="4433"/>
    <x v="0"/>
    <x v="1"/>
    <x v="0"/>
    <b v="1"/>
    <n v="4.3218045112781954E-2"/>
  </r>
  <r>
    <n v="14982"/>
    <n v="6760"/>
    <x v="56"/>
    <x v="56"/>
    <n v="100"/>
    <n v="80"/>
    <x v="1"/>
    <n v="2"/>
    <s v="Calle Antonio Zapata"/>
    <s v="3"/>
    <n v="1437"/>
    <n v="399000"/>
    <n v="3990"/>
    <x v="0"/>
    <x v="1"/>
    <x v="0"/>
    <m/>
    <n v="4.3218045112781954E-2"/>
  </r>
  <r>
    <n v="15067"/>
    <n v="6675"/>
    <x v="56"/>
    <x v="56"/>
    <n v="100"/>
    <n v="80"/>
    <x v="1"/>
    <n v="2"/>
    <s v="Calle Antonio Zapata"/>
    <s v="3"/>
    <n v="1437"/>
    <n v="399000"/>
    <n v="3990"/>
    <x v="0"/>
    <x v="1"/>
    <x v="0"/>
    <b v="1"/>
    <n v="4.3218045112781954E-2"/>
  </r>
  <r>
    <n v="15804"/>
    <n v="5938"/>
    <x v="12"/>
    <x v="12"/>
    <n v="95"/>
    <n v="60"/>
    <x v="1"/>
    <n v="1"/>
    <s v=""/>
    <s v="9"/>
    <n v="1437"/>
    <n v="399000"/>
    <n v="4200"/>
    <x v="0"/>
    <x v="1"/>
    <x v="0"/>
    <m/>
    <n v="4.3218045112781954E-2"/>
  </r>
  <r>
    <n v="17583"/>
    <n v="4159"/>
    <x v="44"/>
    <x v="44"/>
    <n v="145"/>
    <n v="114"/>
    <x v="3"/>
    <n v="2"/>
    <s v=""/>
    <s v="1"/>
    <n v="1437"/>
    <n v="399000"/>
    <n v="2752"/>
    <x v="0"/>
    <x v="1"/>
    <x v="0"/>
    <m/>
    <n v="4.3218045112781954E-2"/>
  </r>
  <r>
    <n v="17698"/>
    <n v="4044"/>
    <x v="91"/>
    <x v="91"/>
    <n v="96"/>
    <n v="87"/>
    <x v="3"/>
    <n v="1"/>
    <s v="Plaza MORERIA"/>
    <s v="1"/>
    <n v="1437"/>
    <n v="399000"/>
    <n v="4156"/>
    <x v="0"/>
    <x v="1"/>
    <x v="0"/>
    <m/>
    <n v="4.3218045112781954E-2"/>
  </r>
  <r>
    <n v="17888"/>
    <n v="3854"/>
    <x v="57"/>
    <x v="57"/>
    <n v="83"/>
    <n v="74"/>
    <x v="3"/>
    <n v="1"/>
    <s v="Calle de San Bernardo"/>
    <s v="2"/>
    <n v="1437"/>
    <n v="399000"/>
    <n v="4807"/>
    <x v="1"/>
    <x v="1"/>
    <x v="0"/>
    <m/>
    <n v="4.3218045112781954E-2"/>
  </r>
  <r>
    <n v="17913"/>
    <n v="3829"/>
    <x v="44"/>
    <x v="44"/>
    <n v="75"/>
    <n v="48"/>
    <x v="1"/>
    <n v="1"/>
    <s v=""/>
    <s v="2"/>
    <n v="1437"/>
    <n v="399000"/>
    <n v="5320"/>
    <x v="0"/>
    <x v="1"/>
    <x v="2"/>
    <m/>
    <n v="4.3218045112781954E-2"/>
  </r>
  <r>
    <n v="19140"/>
    <n v="2602"/>
    <x v="135"/>
    <x v="135"/>
    <n v="45"/>
    <n v="40"/>
    <x v="1"/>
    <n v="1"/>
    <s v="Calle de Serrano, 28001"/>
    <s v="4"/>
    <n v="1437"/>
    <n v="399000"/>
    <n v="8867"/>
    <x v="0"/>
    <x v="1"/>
    <x v="1"/>
    <m/>
    <n v="4.3218045112781954E-2"/>
  </r>
  <r>
    <n v="20415"/>
    <n v="1327"/>
    <x v="67"/>
    <x v="67"/>
    <n v="131"/>
    <n v="118"/>
    <x v="5"/>
    <n v="2"/>
    <s v="Calle EMBAJADORES"/>
    <s v="3"/>
    <n v="1437"/>
    <n v="399000"/>
    <n v="3046"/>
    <x v="1"/>
    <x v="1"/>
    <x v="0"/>
    <b v="1"/>
    <n v="4.3218045112781954E-2"/>
  </r>
  <r>
    <n v="21025"/>
    <n v="717"/>
    <x v="68"/>
    <x v="68"/>
    <n v="100"/>
    <n v="90"/>
    <x v="4"/>
    <n v="2"/>
    <s v="Calle Arquitectura"/>
    <s v="3"/>
    <n v="1437"/>
    <n v="399000"/>
    <n v="3990"/>
    <x v="0"/>
    <x v="1"/>
    <x v="1"/>
    <m/>
    <n v="4.3218045112781954E-2"/>
  </r>
  <r>
    <n v="17921"/>
    <n v="3821"/>
    <x v="124"/>
    <x v="124"/>
    <n v="114"/>
    <n v="110"/>
    <x v="3"/>
    <n v="1"/>
    <s v="San Pedro"/>
    <s v="1"/>
    <n v="1439"/>
    <n v="399900"/>
    <n v="3508"/>
    <x v="0"/>
    <x v="0"/>
    <x v="0"/>
    <m/>
    <n v="4.31807951987997E-2"/>
  </r>
  <r>
    <n v="20168"/>
    <n v="1574"/>
    <x v="31"/>
    <x v="31"/>
    <n v="127"/>
    <n v="113"/>
    <x v="4"/>
    <n v="2"/>
    <s v="Paseo de las Delicias"/>
    <s v="2"/>
    <n v="1439"/>
    <n v="399900"/>
    <n v="3149"/>
    <x v="1"/>
    <x v="1"/>
    <x v="0"/>
    <m/>
    <n v="4.31807951987997E-2"/>
  </r>
  <r>
    <n v="20884"/>
    <n v="858"/>
    <x v="31"/>
    <x v="31"/>
    <n v="93"/>
    <n v="65"/>
    <x v="0"/>
    <n v="2"/>
    <s v=""/>
    <s v="2"/>
    <n v="1439"/>
    <n v="399900"/>
    <n v="4300"/>
    <x v="0"/>
    <x v="1"/>
    <x v="0"/>
    <b v="1"/>
    <n v="4.31807951987997E-2"/>
  </r>
  <r>
    <n v="6187"/>
    <n v="15555"/>
    <x v="51"/>
    <x v="51"/>
    <n v="168"/>
    <n v="155"/>
    <x v="5"/>
    <n v="2"/>
    <s v="Carretera de Boadilla del Monte"/>
    <s v="3"/>
    <n v="1439"/>
    <n v="399999"/>
    <n v="2381"/>
    <x v="0"/>
    <x v="1"/>
    <x v="0"/>
    <m/>
    <n v="4.3170107925269811E-2"/>
  </r>
  <r>
    <n v="3738"/>
    <n v="18004"/>
    <x v="5"/>
    <x v="5"/>
    <n v="174"/>
    <n v="110"/>
    <x v="3"/>
    <n v="2"/>
    <s v="Calle Carolinas"/>
    <s v="2"/>
    <n v="1439"/>
    <n v="400000"/>
    <n v="2299"/>
    <x v="0"/>
    <x v="0"/>
    <x v="0"/>
    <m/>
    <n v="4.317E-2"/>
  </r>
  <r>
    <n v="3902"/>
    <n v="17840"/>
    <x v="82"/>
    <x v="82"/>
    <n v="84"/>
    <n v="78"/>
    <x v="0"/>
    <n v="1"/>
    <s v="Calle de Narciso Serra"/>
    <s v="6"/>
    <n v="1439"/>
    <n v="400000"/>
    <n v="4762"/>
    <x v="0"/>
    <x v="1"/>
    <x v="2"/>
    <m/>
    <n v="4.317E-2"/>
  </r>
  <r>
    <n v="3959"/>
    <n v="17783"/>
    <x v="82"/>
    <x v="82"/>
    <n v="104"/>
    <n v="100"/>
    <x v="3"/>
    <n v="2"/>
    <s v="Avenida del Mediterráneo"/>
    <s v="6"/>
    <n v="1439"/>
    <n v="400000"/>
    <n v="3846"/>
    <x v="1"/>
    <x v="1"/>
    <x v="0"/>
    <m/>
    <n v="4.317E-2"/>
  </r>
  <r>
    <n v="4082"/>
    <n v="17660"/>
    <x v="82"/>
    <x v="82"/>
    <n v="84"/>
    <n v="78"/>
    <x v="0"/>
    <n v="1"/>
    <s v="Calle DE NARCISO SERRA"/>
    <s v="6"/>
    <n v="1439"/>
    <n v="400000"/>
    <n v="4762"/>
    <x v="0"/>
    <x v="1"/>
    <x v="1"/>
    <b v="1"/>
    <n v="4.317E-2"/>
  </r>
  <r>
    <n v="4259"/>
    <n v="17483"/>
    <x v="133"/>
    <x v="133"/>
    <n v="78"/>
    <n v="75"/>
    <x v="0"/>
    <n v="1"/>
    <s v="Avenida del Mediterráneo"/>
    <s v="5"/>
    <n v="1439"/>
    <n v="400000"/>
    <n v="5128"/>
    <x v="0"/>
    <x v="1"/>
    <x v="0"/>
    <m/>
    <n v="4.317E-2"/>
  </r>
  <r>
    <n v="4277"/>
    <n v="17465"/>
    <x v="82"/>
    <x v="82"/>
    <n v="84"/>
    <n v="78"/>
    <x v="0"/>
    <n v="1"/>
    <s v="Calle de Narciso Serra"/>
    <s v="6"/>
    <n v="1439"/>
    <n v="400000"/>
    <n v="4762"/>
    <x v="0"/>
    <x v="1"/>
    <x v="1"/>
    <m/>
    <n v="4.317E-2"/>
  </r>
  <r>
    <n v="4291"/>
    <n v="17451"/>
    <x v="82"/>
    <x v="82"/>
    <n v="115"/>
    <n v="110"/>
    <x v="3"/>
    <n v="2"/>
    <s v="Calle de Valderribas"/>
    <s v="7"/>
    <n v="1439"/>
    <n v="400000"/>
    <n v="3478"/>
    <x v="1"/>
    <x v="1"/>
    <x v="0"/>
    <m/>
    <n v="4.317E-2"/>
  </r>
  <r>
    <n v="5759"/>
    <n v="15983"/>
    <x v="28"/>
    <x v="28"/>
    <n v="110"/>
    <n v="90"/>
    <x v="3"/>
    <n v="2"/>
    <s v="Avenida Doctor García Tapia"/>
    <s v="6"/>
    <n v="1439"/>
    <n v="400000"/>
    <n v="3636"/>
    <x v="0"/>
    <x v="1"/>
    <x v="0"/>
    <b v="1"/>
    <n v="4.317E-2"/>
  </r>
  <r>
    <n v="5917"/>
    <n v="15825"/>
    <x v="28"/>
    <x v="28"/>
    <n v="110"/>
    <n v="90"/>
    <x v="3"/>
    <n v="2"/>
    <s v="Avenida del Doctor García Tapia"/>
    <s v="6"/>
    <n v="1439"/>
    <n v="400000"/>
    <n v="3636"/>
    <x v="0"/>
    <x v="1"/>
    <x v="0"/>
    <m/>
    <n v="4.317E-2"/>
  </r>
  <r>
    <n v="5945"/>
    <n v="15797"/>
    <x v="28"/>
    <x v="28"/>
    <n v="110"/>
    <n v="90"/>
    <x v="3"/>
    <n v="2"/>
    <s v="Avenida DEL DOCTOR GARCÍA TAPIA"/>
    <s v="6"/>
    <n v="1439"/>
    <n v="400000"/>
    <n v="3636"/>
    <x v="0"/>
    <x v="1"/>
    <x v="0"/>
    <b v="1"/>
    <n v="4.317E-2"/>
  </r>
  <r>
    <n v="9275"/>
    <n v="12467"/>
    <x v="117"/>
    <x v="117"/>
    <n v="90"/>
    <n v="75"/>
    <x v="0"/>
    <n v="2"/>
    <s v="Calle de Valcarlos"/>
    <s v="1"/>
    <n v="1439"/>
    <n v="400000"/>
    <n v="4444"/>
    <x v="0"/>
    <x v="2"/>
    <x v="2"/>
    <m/>
    <n v="4.317E-2"/>
  </r>
  <r>
    <n v="9378"/>
    <n v="12364"/>
    <x v="117"/>
    <x v="117"/>
    <n v="100"/>
    <n v="96"/>
    <x v="0"/>
    <n v="2"/>
    <s v="Calle de Valcarlos"/>
    <s v="1"/>
    <n v="1439"/>
    <n v="400000"/>
    <n v="4000"/>
    <x v="0"/>
    <x v="1"/>
    <x v="1"/>
    <b v="1"/>
    <n v="4.317E-2"/>
  </r>
  <r>
    <n v="10650"/>
    <n v="11092"/>
    <x v="66"/>
    <x v="66"/>
    <n v="115"/>
    <n v="93"/>
    <x v="3"/>
    <n v="2"/>
    <s v="Calle de Valdecaleras"/>
    <s v="2"/>
    <n v="1439"/>
    <n v="400000"/>
    <n v="3478"/>
    <x v="0"/>
    <x v="1"/>
    <x v="0"/>
    <b v="1"/>
    <n v="4.317E-2"/>
  </r>
  <r>
    <n v="11428"/>
    <n v="10314"/>
    <x v="79"/>
    <x v="79"/>
    <n v="57"/>
    <n v="40"/>
    <x v="1"/>
    <n v="1"/>
    <s v="Calle de Medellín"/>
    <s v="1"/>
    <n v="1439"/>
    <n v="400000"/>
    <n v="7018"/>
    <x v="0"/>
    <x v="1"/>
    <x v="0"/>
    <b v="1"/>
    <n v="4.317E-2"/>
  </r>
  <r>
    <n v="11721"/>
    <n v="10021"/>
    <x v="81"/>
    <x v="81"/>
    <n v="70"/>
    <n v="68"/>
    <x v="3"/>
    <n v="2"/>
    <s v="Calle de María de Guzmán"/>
    <s v="4"/>
    <n v="1439"/>
    <n v="400000"/>
    <n v="5714"/>
    <x v="0"/>
    <x v="1"/>
    <x v="0"/>
    <m/>
    <n v="4.317E-2"/>
  </r>
  <r>
    <n v="11847"/>
    <n v="9895"/>
    <x v="81"/>
    <x v="81"/>
    <n v="65"/>
    <n v="60"/>
    <x v="0"/>
    <n v="1"/>
    <s v="Calle de Bretón de los Herreros"/>
    <s v="6"/>
    <n v="1439"/>
    <n v="400000"/>
    <n v="6154"/>
    <x v="0"/>
    <x v="1"/>
    <x v="1"/>
    <m/>
    <n v="4.317E-2"/>
  </r>
  <r>
    <n v="11892"/>
    <n v="9850"/>
    <x v="81"/>
    <x v="81"/>
    <n v="80"/>
    <n v="75"/>
    <x v="3"/>
    <n v="2"/>
    <s v="Calle de Bretón de los Herreros"/>
    <s v="2"/>
    <n v="1439"/>
    <n v="400000"/>
    <n v="5000"/>
    <x v="1"/>
    <x v="1"/>
    <x v="0"/>
    <m/>
    <n v="4.317E-2"/>
  </r>
  <r>
    <n v="13216"/>
    <n v="8526"/>
    <x v="71"/>
    <x v="71"/>
    <n v="110"/>
    <n v="90"/>
    <x v="2"/>
    <n v="2"/>
    <s v="Juan Pérez Zuñiga"/>
    <s v="4"/>
    <n v="1439"/>
    <n v="400000"/>
    <n v="3636"/>
    <x v="0"/>
    <x v="1"/>
    <x v="0"/>
    <b v="1"/>
    <n v="4.317E-2"/>
  </r>
  <r>
    <n v="13460"/>
    <n v="8282"/>
    <x v="60"/>
    <x v="60"/>
    <n v="103"/>
    <n v="96"/>
    <x v="3"/>
    <n v="2"/>
    <s v="Alcalá"/>
    <s v="2"/>
    <n v="1439"/>
    <n v="400000"/>
    <n v="3883"/>
    <x v="0"/>
    <x v="1"/>
    <x v="0"/>
    <m/>
    <n v="4.317E-2"/>
  </r>
  <r>
    <n v="14467"/>
    <n v="7275"/>
    <x v="110"/>
    <x v="110"/>
    <n v="52"/>
    <n v="40"/>
    <x v="1"/>
    <n v="1"/>
    <s v="Doctor Fleming"/>
    <s v="1"/>
    <n v="1439"/>
    <n v="400000"/>
    <n v="7692"/>
    <x v="0"/>
    <x v="1"/>
    <x v="0"/>
    <b v="1"/>
    <n v="4.317E-2"/>
  </r>
  <r>
    <n v="14852"/>
    <n v="6890"/>
    <x v="95"/>
    <x v="95"/>
    <n v="51"/>
    <n v="39"/>
    <x v="1"/>
    <n v="1"/>
    <s v="Avenida de Alberto de Alcocer"/>
    <s v="1"/>
    <n v="1439"/>
    <n v="400000"/>
    <n v="7843"/>
    <x v="0"/>
    <x v="1"/>
    <x v="0"/>
    <m/>
    <n v="4.317E-2"/>
  </r>
  <r>
    <n v="16491"/>
    <n v="5251"/>
    <x v="22"/>
    <x v="22"/>
    <n v="225"/>
    <n v="200"/>
    <x v="2"/>
    <n v="2"/>
    <s v="Calle Dolores Armengot"/>
    <s v="Bajo"/>
    <n v="1439"/>
    <n v="400000"/>
    <n v="1778"/>
    <x v="0"/>
    <x v="0"/>
    <x v="0"/>
    <m/>
    <n v="4.317E-2"/>
  </r>
  <r>
    <n v="17878"/>
    <n v="3864"/>
    <x v="57"/>
    <x v="57"/>
    <n v="66"/>
    <n v="57"/>
    <x v="1"/>
    <n v="1"/>
    <s v="Calle del Limón"/>
    <s v="5"/>
    <n v="1439"/>
    <n v="400000"/>
    <n v="6061"/>
    <x v="0"/>
    <x v="1"/>
    <x v="0"/>
    <m/>
    <n v="4.317E-2"/>
  </r>
  <r>
    <n v="18925"/>
    <n v="2817"/>
    <x v="57"/>
    <x v="57"/>
    <n v="69"/>
    <n v="58"/>
    <x v="3"/>
    <n v="2"/>
    <s v="Calle de San Andrés"/>
    <s v="1"/>
    <n v="1439"/>
    <n v="400000"/>
    <n v="5797"/>
    <x v="0"/>
    <x v="1"/>
    <x v="2"/>
    <m/>
    <n v="4.317E-2"/>
  </r>
  <r>
    <n v="19660"/>
    <n v="2082"/>
    <x v="106"/>
    <x v="106"/>
    <n v="84"/>
    <n v="74"/>
    <x v="0"/>
    <n v="1"/>
    <s v="Calle de Francisco Navacerrada"/>
    <s v="4"/>
    <n v="1439"/>
    <n v="400000"/>
    <n v="4762"/>
    <x v="0"/>
    <x v="1"/>
    <x v="0"/>
    <m/>
    <n v="4.317E-2"/>
  </r>
  <r>
    <n v="20663"/>
    <n v="1079"/>
    <x v="68"/>
    <x v="68"/>
    <n v="90"/>
    <n v="82"/>
    <x v="4"/>
    <n v="2"/>
    <s v="Calle de Moratines"/>
    <s v="2"/>
    <n v="1439"/>
    <n v="400000"/>
    <n v="4444"/>
    <x v="0"/>
    <x v="1"/>
    <x v="1"/>
    <m/>
    <n v="4.317E-2"/>
  </r>
  <r>
    <n v="20723"/>
    <n v="1019"/>
    <x v="68"/>
    <x v="68"/>
    <n v="110"/>
    <n v="101"/>
    <x v="4"/>
    <n v="2"/>
    <s v="Calle Laurel"/>
    <s v="7"/>
    <n v="1439"/>
    <n v="400000"/>
    <n v="3636"/>
    <x v="1"/>
    <x v="1"/>
    <x v="0"/>
    <m/>
    <n v="4.317E-2"/>
  </r>
  <r>
    <n v="967"/>
    <n v="20775"/>
    <x v="99"/>
    <x v="99"/>
    <n v="125"/>
    <n v="87"/>
    <x v="3"/>
    <n v="2"/>
    <s v="Calle Pío del Río Hortega"/>
    <s v=""/>
    <n v="1446"/>
    <n v="402900"/>
    <n v="3223"/>
    <x v="0"/>
    <x v="2"/>
    <x v="2"/>
    <m/>
    <n v="4.3067758749069249E-2"/>
  </r>
  <r>
    <n v="1108"/>
    <n v="20634"/>
    <x v="99"/>
    <x v="99"/>
    <n v="125"/>
    <n v="87"/>
    <x v="3"/>
    <n v="2"/>
    <s v="Calle Enrique Urquijo"/>
    <s v=""/>
    <n v="1446"/>
    <n v="402900"/>
    <n v="3223"/>
    <x v="0"/>
    <x v="1"/>
    <x v="2"/>
    <m/>
    <n v="4.3067758749069249E-2"/>
  </r>
  <r>
    <n v="1112"/>
    <n v="20630"/>
    <x v="99"/>
    <x v="99"/>
    <n v="125"/>
    <n v="87"/>
    <x v="3"/>
    <n v="2"/>
    <s v="Calle Enrique Urquijo"/>
    <s v=""/>
    <n v="1446"/>
    <n v="402900"/>
    <n v="3223"/>
    <x v="0"/>
    <x v="1"/>
    <x v="2"/>
    <m/>
    <n v="4.3067758749069249E-2"/>
  </r>
  <r>
    <n v="7616"/>
    <n v="14126"/>
    <x v="62"/>
    <x v="62"/>
    <n v="94"/>
    <n v="70"/>
    <x v="0"/>
    <n v="2"/>
    <s v=""/>
    <s v="2"/>
    <n v="1451"/>
    <n v="405000"/>
    <n v="4309"/>
    <x v="0"/>
    <x v="1"/>
    <x v="1"/>
    <m/>
    <n v="4.2992592592592589E-2"/>
  </r>
  <r>
    <n v="15623"/>
    <n v="6119"/>
    <x v="80"/>
    <x v="80"/>
    <n v="93"/>
    <n v="84"/>
    <x v="3"/>
    <n v="1"/>
    <s v=""/>
    <s v="2"/>
    <n v="1451"/>
    <n v="405000"/>
    <n v="4355"/>
    <x v="0"/>
    <x v="1"/>
    <x v="0"/>
    <b v="1"/>
    <n v="4.2992592592592589E-2"/>
  </r>
  <r>
    <n v="19367"/>
    <n v="2375"/>
    <x v="104"/>
    <x v="104"/>
    <n v="123"/>
    <n v="117"/>
    <x v="4"/>
    <n v="1"/>
    <s v=""/>
    <s v="Bajo"/>
    <n v="1451"/>
    <n v="405000"/>
    <n v="3293"/>
    <x v="1"/>
    <x v="0"/>
    <x v="0"/>
    <m/>
    <n v="4.2992592592592589E-2"/>
  </r>
  <r>
    <n v="20570"/>
    <n v="1172"/>
    <x v="53"/>
    <x v="53"/>
    <n v="100"/>
    <n v="88"/>
    <x v="4"/>
    <n v="1"/>
    <s v="Calle de Jaime el Conquistador"/>
    <s v="6"/>
    <n v="1451"/>
    <n v="405000"/>
    <n v="4050"/>
    <x v="1"/>
    <x v="1"/>
    <x v="0"/>
    <b v="1"/>
    <n v="4.2992592592592589E-2"/>
  </r>
  <r>
    <n v="11670"/>
    <n v="10072"/>
    <x v="96"/>
    <x v="96"/>
    <n v="58"/>
    <n v="40"/>
    <x v="1"/>
    <n v="1"/>
    <s v=""/>
    <s v="6"/>
    <n v="1453"/>
    <n v="406000"/>
    <n v="7000"/>
    <x v="0"/>
    <x v="1"/>
    <x v="0"/>
    <b v="1"/>
    <n v="4.2945812807881775E-2"/>
  </r>
  <r>
    <n v="14981"/>
    <n v="6761"/>
    <x v="56"/>
    <x v="56"/>
    <n v="79"/>
    <n v="78"/>
    <x v="3"/>
    <n v="1"/>
    <s v="Calle del Corazón de María"/>
    <s v="3"/>
    <n v="1453"/>
    <n v="406000"/>
    <n v="5139"/>
    <x v="0"/>
    <x v="1"/>
    <x v="0"/>
    <m/>
    <n v="4.2945812807881775E-2"/>
  </r>
  <r>
    <n v="14139"/>
    <n v="7603"/>
    <x v="110"/>
    <x v="110"/>
    <n v="92"/>
    <n v="85"/>
    <x v="0"/>
    <n v="1"/>
    <s v="Avenida de Alfonso XIII"/>
    <s v="3"/>
    <n v="1455"/>
    <n v="407000"/>
    <n v="4424"/>
    <x v="0"/>
    <x v="1"/>
    <x v="0"/>
    <b v="1"/>
    <n v="4.2899262899262901E-2"/>
  </r>
  <r>
    <n v="7867"/>
    <n v="13875"/>
    <x v="83"/>
    <x v="83"/>
    <n v="75"/>
    <n v="55"/>
    <x v="1"/>
    <n v="1"/>
    <s v="Calle Princesa"/>
    <s v="1"/>
    <n v="1458"/>
    <n v="408000"/>
    <n v="5440"/>
    <x v="0"/>
    <x v="1"/>
    <x v="0"/>
    <b v="1"/>
    <n v="4.2882352941176469E-2"/>
  </r>
  <r>
    <n v="10720"/>
    <n v="11022"/>
    <x v="47"/>
    <x v="47"/>
    <n v="120"/>
    <n v="99"/>
    <x v="4"/>
    <n v="2"/>
    <s v="Calle Santa Virgilia"/>
    <s v="7"/>
    <n v="1458"/>
    <n v="408300"/>
    <n v="3402"/>
    <x v="1"/>
    <x v="1"/>
    <x v="0"/>
    <b v="1"/>
    <n v="4.2850844966936079E-2"/>
  </r>
  <r>
    <n v="8696"/>
    <n v="13046"/>
    <x v="59"/>
    <x v="59"/>
    <n v="138"/>
    <n v="121"/>
    <x v="3"/>
    <n v="2"/>
    <s v=""/>
    <s v=""/>
    <n v="1460"/>
    <n v="409000"/>
    <n v="2964"/>
    <x v="0"/>
    <x v="2"/>
    <x v="2"/>
    <m/>
    <n v="4.2836185819070907E-2"/>
  </r>
  <r>
    <n v="19609"/>
    <n v="2133"/>
    <x v="102"/>
    <x v="102"/>
    <n v="92"/>
    <n v="82"/>
    <x v="3"/>
    <n v="2"/>
    <s v="Calle de Ayala"/>
    <s v="1"/>
    <n v="1460"/>
    <n v="409000"/>
    <n v="4446"/>
    <x v="1"/>
    <x v="1"/>
    <x v="0"/>
    <m/>
    <n v="4.2836185819070907E-2"/>
  </r>
  <r>
    <n v="20651"/>
    <n v="1091"/>
    <x v="11"/>
    <x v="11"/>
    <n v="92"/>
    <n v="82"/>
    <x v="4"/>
    <n v="2"/>
    <s v=""/>
    <s v="2"/>
    <n v="1460"/>
    <n v="409000"/>
    <n v="4446"/>
    <x v="1"/>
    <x v="1"/>
    <x v="1"/>
    <m/>
    <n v="4.2836185819070907E-2"/>
  </r>
  <r>
    <n v="1058"/>
    <n v="20684"/>
    <x v="99"/>
    <x v="99"/>
    <n v="130"/>
    <n v="98"/>
    <x v="4"/>
    <n v="2"/>
    <s v="Calle Enrique Urquijo"/>
    <s v="6"/>
    <n v="1462"/>
    <n v="410000"/>
    <n v="3154"/>
    <x v="0"/>
    <x v="1"/>
    <x v="0"/>
    <b v="1"/>
    <n v="4.2790243902439025E-2"/>
  </r>
  <r>
    <n v="2979"/>
    <n v="18763"/>
    <x v="30"/>
    <x v="30"/>
    <n v="95"/>
    <n v="94"/>
    <x v="3"/>
    <n v="3"/>
    <s v=""/>
    <s v="Bajo"/>
    <n v="1462"/>
    <n v="410000"/>
    <n v="4316"/>
    <x v="0"/>
    <x v="0"/>
    <x v="0"/>
    <m/>
    <n v="4.2790243902439025E-2"/>
  </r>
  <r>
    <n v="3874"/>
    <n v="17868"/>
    <x v="133"/>
    <x v="133"/>
    <n v="81"/>
    <n v="70"/>
    <x v="0"/>
    <n v="1"/>
    <s v="Calle Rafael Salazar Alonso"/>
    <s v="1"/>
    <n v="1462"/>
    <n v="410000"/>
    <n v="5062"/>
    <x v="1"/>
    <x v="1"/>
    <x v="0"/>
    <b v="1"/>
    <n v="4.2790243902439025E-2"/>
  </r>
  <r>
    <n v="4511"/>
    <n v="17231"/>
    <x v="133"/>
    <x v="133"/>
    <n v="72"/>
    <n v="58"/>
    <x v="0"/>
    <n v="1"/>
    <s v="Calle del Alcalde Sáinz de Baranda"/>
    <s v="3"/>
    <n v="1462"/>
    <n v="410000"/>
    <n v="5694"/>
    <x v="0"/>
    <x v="1"/>
    <x v="0"/>
    <b v="1"/>
    <n v="4.2790243902439025E-2"/>
  </r>
  <r>
    <n v="8754"/>
    <n v="12988"/>
    <x v="59"/>
    <x v="59"/>
    <n v="159"/>
    <n v="108"/>
    <x v="4"/>
    <n v="2"/>
    <s v=""/>
    <s v="9"/>
    <n v="1462"/>
    <n v="410000"/>
    <n v="2579"/>
    <x v="0"/>
    <x v="1"/>
    <x v="0"/>
    <m/>
    <n v="4.2790243902439025E-2"/>
  </r>
  <r>
    <n v="8965"/>
    <n v="12777"/>
    <x v="117"/>
    <x v="117"/>
    <n v="101"/>
    <n v="75"/>
    <x v="0"/>
    <n v="2"/>
    <s v="Calle San Julián del Camino"/>
    <s v="1"/>
    <n v="1462"/>
    <n v="410000"/>
    <n v="4059"/>
    <x v="0"/>
    <x v="1"/>
    <x v="0"/>
    <m/>
    <n v="4.2790243902439025E-2"/>
  </r>
  <r>
    <n v="9222"/>
    <n v="12520"/>
    <x v="117"/>
    <x v="117"/>
    <n v="98"/>
    <n v="79"/>
    <x v="0"/>
    <n v="2"/>
    <s v="Calle de Valcarlos"/>
    <s v="4"/>
    <n v="1462"/>
    <n v="410000"/>
    <n v="4184"/>
    <x v="0"/>
    <x v="1"/>
    <x v="0"/>
    <m/>
    <n v="4.2790243902439025E-2"/>
  </r>
  <r>
    <n v="10336"/>
    <n v="11406"/>
    <x v="111"/>
    <x v="111"/>
    <n v="70"/>
    <n v="65"/>
    <x v="1"/>
    <n v="1"/>
    <s v="Avenida de Machupichu"/>
    <s v="1"/>
    <n v="1462"/>
    <n v="410000"/>
    <n v="5857"/>
    <x v="0"/>
    <x v="1"/>
    <x v="0"/>
    <m/>
    <n v="4.2790243902439025E-2"/>
  </r>
  <r>
    <n v="10691"/>
    <n v="11051"/>
    <x v="111"/>
    <x v="111"/>
    <n v="75"/>
    <n v="70"/>
    <x v="1"/>
    <n v="1"/>
    <s v="Ronda Manuel Granero"/>
    <s v="1"/>
    <n v="1462"/>
    <n v="410000"/>
    <n v="5467"/>
    <x v="0"/>
    <x v="1"/>
    <x v="0"/>
    <m/>
    <n v="4.2790243902439025E-2"/>
  </r>
  <r>
    <n v="10827"/>
    <n v="10915"/>
    <x v="66"/>
    <x v="66"/>
    <n v="112"/>
    <n v="101"/>
    <x v="3"/>
    <n v="2"/>
    <s v="Calle de Torquemada"/>
    <s v="6"/>
    <n v="1462"/>
    <n v="410000"/>
    <n v="3661"/>
    <x v="0"/>
    <x v="1"/>
    <x v="0"/>
    <m/>
    <n v="4.2790243902439025E-2"/>
  </r>
  <r>
    <n v="12025"/>
    <n v="9717"/>
    <x v="96"/>
    <x v="96"/>
    <n v="100"/>
    <n v="99"/>
    <x v="2"/>
    <n v="1"/>
    <s v=""/>
    <s v="Bajo"/>
    <n v="1462"/>
    <n v="410000"/>
    <n v="4100"/>
    <x v="0"/>
    <x v="1"/>
    <x v="0"/>
    <b v="1"/>
    <n v="4.2790243902439025E-2"/>
  </r>
  <r>
    <n v="12170"/>
    <n v="9572"/>
    <x v="96"/>
    <x v="96"/>
    <n v="65"/>
    <n v="61"/>
    <x v="0"/>
    <n v="2"/>
    <s v=""/>
    <s v="2"/>
    <n v="1462"/>
    <n v="410000"/>
    <n v="6308"/>
    <x v="0"/>
    <x v="1"/>
    <x v="1"/>
    <m/>
    <n v="4.2790243902439025E-2"/>
  </r>
  <r>
    <n v="14858"/>
    <n v="6884"/>
    <x v="80"/>
    <x v="80"/>
    <n v="100"/>
    <n v="90"/>
    <x v="0"/>
    <n v="1"/>
    <s v="Urb. Calle Costa Rica"/>
    <s v="3"/>
    <n v="1462"/>
    <n v="410000"/>
    <n v="4100"/>
    <x v="0"/>
    <x v="1"/>
    <x v="0"/>
    <m/>
    <n v="4.2790243902439025E-2"/>
  </r>
  <r>
    <n v="14994"/>
    <n v="6748"/>
    <x v="80"/>
    <x v="80"/>
    <n v="86"/>
    <n v="78"/>
    <x v="3"/>
    <n v="1"/>
    <s v=""/>
    <s v="3"/>
    <n v="1462"/>
    <n v="410000"/>
    <n v="4767"/>
    <x v="0"/>
    <x v="1"/>
    <x v="0"/>
    <m/>
    <n v="4.2790243902439025E-2"/>
  </r>
  <r>
    <n v="15419"/>
    <n v="6323"/>
    <x v="56"/>
    <x v="56"/>
    <n v="113"/>
    <n v="108"/>
    <x v="0"/>
    <n v="2"/>
    <s v="Calle de Francisco Silvela"/>
    <s v="2"/>
    <n v="1462"/>
    <n v="410000"/>
    <n v="3628"/>
    <x v="0"/>
    <x v="1"/>
    <x v="0"/>
    <m/>
    <n v="4.2790243902439025E-2"/>
  </r>
  <r>
    <n v="18817"/>
    <n v="2925"/>
    <x v="38"/>
    <x v="38"/>
    <n v="105"/>
    <n v="86"/>
    <x v="4"/>
    <n v="2"/>
    <s v="Calle de Juanelo"/>
    <s v="3"/>
    <n v="1462"/>
    <n v="410000"/>
    <n v="3905"/>
    <x v="0"/>
    <x v="1"/>
    <x v="0"/>
    <m/>
    <n v="4.2790243902439025E-2"/>
  </r>
  <r>
    <n v="19357"/>
    <n v="2385"/>
    <x v="85"/>
    <x v="85"/>
    <n v="105"/>
    <n v="82"/>
    <x v="3"/>
    <n v="2"/>
    <s v="Calle Pedro Heredia"/>
    <s v="2"/>
    <n v="1462"/>
    <n v="410000"/>
    <n v="3905"/>
    <x v="0"/>
    <x v="1"/>
    <x v="1"/>
    <m/>
    <n v="4.2790243902439025E-2"/>
  </r>
  <r>
    <n v="20695"/>
    <n v="1047"/>
    <x v="11"/>
    <x v="11"/>
    <n v="120"/>
    <n v="100"/>
    <x v="4"/>
    <n v="2"/>
    <s v=""/>
    <s v="Entreplanta exterior"/>
    <n v="1462"/>
    <n v="410000"/>
    <n v="3417"/>
    <x v="0"/>
    <x v="1"/>
    <x v="0"/>
    <m/>
    <n v="4.2790243902439025E-2"/>
  </r>
  <r>
    <n v="15035"/>
    <n v="6707"/>
    <x v="80"/>
    <x v="80"/>
    <n v="59"/>
    <n v="51"/>
    <x v="0"/>
    <n v="1"/>
    <s v=""/>
    <s v="8"/>
    <n v="1467"/>
    <n v="412000"/>
    <n v="6983"/>
    <x v="0"/>
    <x v="1"/>
    <x v="2"/>
    <m/>
    <n v="4.2728155339805826E-2"/>
  </r>
  <r>
    <n v="14302"/>
    <n v="7440"/>
    <x v="56"/>
    <x v="56"/>
    <n v="100"/>
    <n v="84"/>
    <x v="4"/>
    <n v="2"/>
    <s v="Avenida de América"/>
    <s v="6"/>
    <n v="1472"/>
    <n v="414520"/>
    <n v="4145"/>
    <x v="1"/>
    <x v="1"/>
    <x v="0"/>
    <m/>
    <n v="4.2613142912284088E-2"/>
  </r>
  <r>
    <n v="6202"/>
    <n v="15540"/>
    <x v="45"/>
    <x v="45"/>
    <n v="200"/>
    <n v="120"/>
    <x v="4"/>
    <n v="2"/>
    <s v="Calle de Ocaña"/>
    <s v="Bajo"/>
    <n v="1473"/>
    <n v="414900"/>
    <n v="2074"/>
    <x v="0"/>
    <x v="1"/>
    <x v="0"/>
    <b v="1"/>
    <n v="4.2603036876355749E-2"/>
  </r>
  <r>
    <n v="2735"/>
    <n v="19007"/>
    <x v="75"/>
    <x v="75"/>
    <n v="101"/>
    <n v="87"/>
    <x v="3"/>
    <n v="2"/>
    <s v="Calle Francisco Medrano"/>
    <s v="7"/>
    <n v="1474"/>
    <n v="415000"/>
    <n v="4109"/>
    <x v="0"/>
    <x v="1"/>
    <x v="2"/>
    <m/>
    <n v="4.262168674698795E-2"/>
  </r>
  <r>
    <n v="3012"/>
    <n v="18730"/>
    <x v="5"/>
    <x v="5"/>
    <n v="112"/>
    <n v="108"/>
    <x v="3"/>
    <n v="2"/>
    <s v="Calle de Bravo Murillo"/>
    <s v="5"/>
    <n v="1474"/>
    <n v="415000"/>
    <n v="3705"/>
    <x v="0"/>
    <x v="1"/>
    <x v="0"/>
    <m/>
    <n v="4.262168674698795E-2"/>
  </r>
  <r>
    <n v="3879"/>
    <n v="17863"/>
    <x v="88"/>
    <x v="88"/>
    <n v="120"/>
    <n v="100"/>
    <x v="4"/>
    <n v="2"/>
    <s v="Avenida de la Ciudad de Barcelona"/>
    <s v="6"/>
    <n v="1474"/>
    <n v="415000"/>
    <n v="3458"/>
    <x v="0"/>
    <x v="1"/>
    <x v="0"/>
    <b v="1"/>
    <n v="4.262168674698795E-2"/>
  </r>
  <r>
    <n v="4172"/>
    <n v="17570"/>
    <x v="82"/>
    <x v="82"/>
    <n v="101"/>
    <n v="91"/>
    <x v="3"/>
    <n v="2"/>
    <s v="Calle Fuenterrabía"/>
    <s v="3"/>
    <n v="1474"/>
    <n v="415000"/>
    <n v="4109"/>
    <x v="0"/>
    <x v="1"/>
    <x v="0"/>
    <b v="1"/>
    <n v="4.262168674698795E-2"/>
  </r>
  <r>
    <n v="7291"/>
    <n v="14451"/>
    <x v="78"/>
    <x v="78"/>
    <n v="100"/>
    <n v="96"/>
    <x v="3"/>
    <n v="2"/>
    <s v="Calle de Ofelia Nieto, Madrid"/>
    <s v="4"/>
    <n v="1474"/>
    <n v="415000"/>
    <n v="4150"/>
    <x v="0"/>
    <x v="1"/>
    <x v="0"/>
    <m/>
    <n v="4.262168674698795E-2"/>
  </r>
  <r>
    <n v="8674"/>
    <n v="13068"/>
    <x v="138"/>
    <x v="138"/>
    <n v="141"/>
    <n v="84"/>
    <x v="3"/>
    <n v="2"/>
    <s v="Calle del Cerro de la Carrasqueta"/>
    <s v="1"/>
    <n v="1474"/>
    <n v="415000"/>
    <n v="2943"/>
    <x v="0"/>
    <x v="1"/>
    <x v="0"/>
    <m/>
    <n v="4.262168674698795E-2"/>
  </r>
  <r>
    <n v="8973"/>
    <n v="12769"/>
    <x v="59"/>
    <x v="59"/>
    <n v="110"/>
    <n v="100"/>
    <x v="4"/>
    <n v="2"/>
    <s v=""/>
    <s v="7"/>
    <n v="1474"/>
    <n v="415000"/>
    <n v="3773"/>
    <x v="0"/>
    <x v="1"/>
    <x v="0"/>
    <b v="1"/>
    <n v="4.262168674698795E-2"/>
  </r>
  <r>
    <n v="9068"/>
    <n v="12674"/>
    <x v="117"/>
    <x v="117"/>
    <n v="92"/>
    <n v="78"/>
    <x v="0"/>
    <n v="2"/>
    <s v="Calle San Juan de Ortega"/>
    <s v="2"/>
    <n v="1474"/>
    <n v="415000"/>
    <n v="4511"/>
    <x v="0"/>
    <x v="1"/>
    <x v="0"/>
    <m/>
    <n v="4.262168674698795E-2"/>
  </r>
  <r>
    <n v="9860"/>
    <n v="11882"/>
    <x v="66"/>
    <x v="66"/>
    <n v="138"/>
    <n v="89"/>
    <x v="3"/>
    <n v="2"/>
    <s v="Calle Palermo"/>
    <s v="1"/>
    <n v="1474"/>
    <n v="415000"/>
    <n v="3007"/>
    <x v="0"/>
    <x v="1"/>
    <x v="0"/>
    <m/>
    <n v="4.262168674698795E-2"/>
  </r>
  <r>
    <n v="11529"/>
    <n v="10213"/>
    <x v="96"/>
    <x v="96"/>
    <n v="96"/>
    <n v="76"/>
    <x v="3"/>
    <n v="1"/>
    <s v=""/>
    <s v="3"/>
    <n v="1474"/>
    <n v="415000"/>
    <n v="4323"/>
    <x v="1"/>
    <x v="1"/>
    <x v="1"/>
    <b v="1"/>
    <n v="4.262168674698795E-2"/>
  </r>
  <r>
    <n v="11780"/>
    <n v="9962"/>
    <x v="96"/>
    <x v="96"/>
    <n v="110"/>
    <n v="100"/>
    <x v="0"/>
    <n v="2"/>
    <s v=""/>
    <s v="6"/>
    <n v="1474"/>
    <n v="415000"/>
    <n v="3773"/>
    <x v="1"/>
    <x v="1"/>
    <x v="1"/>
    <m/>
    <n v="4.262168674698795E-2"/>
  </r>
  <r>
    <n v="12476"/>
    <n v="9266"/>
    <x v="113"/>
    <x v="113"/>
    <n v="139"/>
    <n v="117"/>
    <x v="7"/>
    <n v="2"/>
    <s v="Calle de Andres Mellado"/>
    <s v="Bajo"/>
    <n v="1474"/>
    <n v="415000"/>
    <n v="2986"/>
    <x v="0"/>
    <x v="1"/>
    <x v="0"/>
    <m/>
    <n v="4.262168674698795E-2"/>
  </r>
  <r>
    <n v="14093"/>
    <n v="7649"/>
    <x v="80"/>
    <x v="80"/>
    <n v="140"/>
    <n v="130"/>
    <x v="4"/>
    <n v="3"/>
    <s v=""/>
    <s v="2"/>
    <n v="1474"/>
    <n v="415000"/>
    <n v="2964"/>
    <x v="1"/>
    <x v="1"/>
    <x v="1"/>
    <m/>
    <n v="4.262168674698795E-2"/>
  </r>
  <r>
    <n v="14859"/>
    <n v="6883"/>
    <x v="80"/>
    <x v="80"/>
    <n v="108"/>
    <n v="100"/>
    <x v="4"/>
    <n v="2"/>
    <s v=""/>
    <s v="3"/>
    <n v="1474"/>
    <n v="415000"/>
    <n v="3843"/>
    <x v="0"/>
    <x v="1"/>
    <x v="0"/>
    <m/>
    <n v="4.262168674698795E-2"/>
  </r>
  <r>
    <n v="15659"/>
    <n v="6083"/>
    <x v="80"/>
    <x v="80"/>
    <n v="106"/>
    <n v="85"/>
    <x v="3"/>
    <n v="2"/>
    <s v=""/>
    <s v="4"/>
    <n v="1474"/>
    <n v="415000"/>
    <n v="3915"/>
    <x v="0"/>
    <x v="1"/>
    <x v="0"/>
    <m/>
    <n v="4.262168674698795E-2"/>
  </r>
  <r>
    <n v="16665"/>
    <n v="5077"/>
    <x v="101"/>
    <x v="101"/>
    <n v="113"/>
    <n v="97"/>
    <x v="3"/>
    <n v="2"/>
    <s v="Calle Pinar de San Jose"/>
    <s v="1"/>
    <n v="1474"/>
    <n v="415000"/>
    <n v="3673"/>
    <x v="0"/>
    <x v="1"/>
    <x v="0"/>
    <m/>
    <n v="4.262168674698795E-2"/>
  </r>
  <r>
    <n v="16912"/>
    <n v="4830"/>
    <x v="12"/>
    <x v="12"/>
    <n v="159"/>
    <n v="136"/>
    <x v="4"/>
    <n v="2"/>
    <s v=""/>
    <s v="1"/>
    <n v="1474"/>
    <n v="415000"/>
    <n v="2610"/>
    <x v="0"/>
    <x v="1"/>
    <x v="0"/>
    <m/>
    <n v="4.262168674698795E-2"/>
  </r>
  <r>
    <n v="1314"/>
    <n v="20428"/>
    <x v="3"/>
    <x v="3"/>
    <n v="125"/>
    <n v="104"/>
    <x v="4"/>
    <n v="2"/>
    <s v="Calle de Puentelarra"/>
    <s v="5"/>
    <n v="1480"/>
    <n v="418000"/>
    <n v="3344"/>
    <x v="0"/>
    <x v="1"/>
    <x v="0"/>
    <b v="1"/>
    <n v="4.2488038277511964E-2"/>
  </r>
  <r>
    <n v="6448"/>
    <n v="15294"/>
    <x v="45"/>
    <x v="45"/>
    <n v="160"/>
    <n v="150"/>
    <x v="4"/>
    <n v="2"/>
    <s v="Calle los Yébenes"/>
    <s v="4"/>
    <n v="1480"/>
    <n v="418000"/>
    <n v="2612"/>
    <x v="0"/>
    <x v="1"/>
    <x v="1"/>
    <b v="1"/>
    <n v="4.2488038277511964E-2"/>
  </r>
  <r>
    <n v="7255"/>
    <n v="14487"/>
    <x v="83"/>
    <x v="83"/>
    <n v="73"/>
    <n v="58"/>
    <x v="1"/>
    <n v="1"/>
    <s v=""/>
    <s v="1"/>
    <n v="1480"/>
    <n v="418000"/>
    <n v="5726"/>
    <x v="0"/>
    <x v="1"/>
    <x v="0"/>
    <b v="1"/>
    <n v="4.2488038277511964E-2"/>
  </r>
  <r>
    <n v="8706"/>
    <n v="13036"/>
    <x v="139"/>
    <x v="139"/>
    <n v="92"/>
    <n v="87"/>
    <x v="0"/>
    <n v="1"/>
    <s v="Calle de Cantalejo"/>
    <s v="3"/>
    <n v="1480"/>
    <n v="418000"/>
    <n v="4543"/>
    <x v="0"/>
    <x v="1"/>
    <x v="0"/>
    <b v="1"/>
    <n v="4.2488038277511964E-2"/>
  </r>
  <r>
    <n v="3651"/>
    <n v="18091"/>
    <x v="74"/>
    <x v="74"/>
    <n v="143"/>
    <n v="125"/>
    <x v="5"/>
    <n v="2"/>
    <s v="Bravo Murillo"/>
    <s v="1"/>
    <n v="1483"/>
    <n v="419000"/>
    <n v="2930"/>
    <x v="1"/>
    <x v="1"/>
    <x v="0"/>
    <b v="1"/>
    <n v="4.2472553699284009E-2"/>
  </r>
  <r>
    <n v="11914"/>
    <n v="9828"/>
    <x v="81"/>
    <x v="81"/>
    <n v="75"/>
    <n v="70"/>
    <x v="0"/>
    <n v="1"/>
    <s v="Calle Cristóbal bordiu"/>
    <s v="2"/>
    <n v="1483"/>
    <n v="419000"/>
    <n v="5587"/>
    <x v="0"/>
    <x v="1"/>
    <x v="0"/>
    <b v="1"/>
    <n v="4.2472553699284009E-2"/>
  </r>
  <r>
    <n v="18484"/>
    <n v="3258"/>
    <x v="91"/>
    <x v="91"/>
    <n v="88"/>
    <n v="79"/>
    <x v="0"/>
    <n v="1"/>
    <s v="Calle reloj"/>
    <s v="4"/>
    <n v="1483"/>
    <n v="419000"/>
    <n v="4761"/>
    <x v="0"/>
    <x v="0"/>
    <x v="0"/>
    <m/>
    <n v="4.2472553699284009E-2"/>
  </r>
  <r>
    <n v="18759"/>
    <n v="2983"/>
    <x v="87"/>
    <x v="87"/>
    <n v="86"/>
    <n v="72"/>
    <x v="3"/>
    <n v="1"/>
    <s v="Calle de Pelayo"/>
    <s v="2"/>
    <n v="1483"/>
    <n v="419000"/>
    <n v="4872"/>
    <x v="0"/>
    <x v="0"/>
    <x v="0"/>
    <m/>
    <n v="4.2472553699284009E-2"/>
  </r>
  <r>
    <n v="19553"/>
    <n v="2189"/>
    <x v="104"/>
    <x v="104"/>
    <n v="105"/>
    <n v="71"/>
    <x v="0"/>
    <n v="2"/>
    <s v=""/>
    <s v="2"/>
    <n v="1483"/>
    <n v="419000"/>
    <n v="3990"/>
    <x v="0"/>
    <x v="1"/>
    <x v="0"/>
    <m/>
    <n v="4.2472553699284009E-2"/>
  </r>
  <r>
    <n v="19199"/>
    <n v="2543"/>
    <x v="106"/>
    <x v="106"/>
    <n v="100"/>
    <n v="89"/>
    <x v="0"/>
    <n v="2"/>
    <s v="Calle Antonia Ruiz Soro"/>
    <s v="1"/>
    <n v="1485"/>
    <n v="419900"/>
    <n v="4199"/>
    <x v="0"/>
    <x v="1"/>
    <x v="0"/>
    <b v="1"/>
    <n v="4.243867587520838E-2"/>
  </r>
  <r>
    <n v="1820"/>
    <n v="19922"/>
    <x v="23"/>
    <x v="23"/>
    <n v="200"/>
    <n v="150"/>
    <x v="4"/>
    <n v="2"/>
    <s v="Calle Embalse de Valmayor"/>
    <s v="Bajo"/>
    <n v="1485"/>
    <n v="420000"/>
    <n v="2100"/>
    <x v="0"/>
    <x v="1"/>
    <x v="0"/>
    <b v="1"/>
    <n v="4.2428571428571427E-2"/>
  </r>
  <r>
    <n v="3459"/>
    <n v="18283"/>
    <x v="69"/>
    <x v="69"/>
    <n v="85"/>
    <n v="75"/>
    <x v="3"/>
    <n v="1"/>
    <s v="Paseo de la Castellana"/>
    <s v="9"/>
    <n v="1485"/>
    <n v="420000"/>
    <n v="4941"/>
    <x v="0"/>
    <x v="1"/>
    <x v="0"/>
    <m/>
    <n v="4.2428571428571427E-2"/>
  </r>
  <r>
    <n v="4410"/>
    <n v="17332"/>
    <x v="82"/>
    <x v="82"/>
    <n v="120"/>
    <n v="100"/>
    <x v="4"/>
    <n v="2"/>
    <s v="Avenida de la Ciudad de Barcelona"/>
    <s v="2"/>
    <n v="1485"/>
    <n v="420000"/>
    <n v="3500"/>
    <x v="0"/>
    <x v="1"/>
    <x v="0"/>
    <b v="1"/>
    <n v="4.2428571428571427E-2"/>
  </r>
  <r>
    <n v="5710"/>
    <n v="16032"/>
    <x v="93"/>
    <x v="93"/>
    <n v="103"/>
    <n v="91"/>
    <x v="0"/>
    <n v="2"/>
    <s v="Avenida del Talgo"/>
    <s v="2"/>
    <n v="1485"/>
    <n v="420000"/>
    <n v="4078"/>
    <x v="0"/>
    <x v="1"/>
    <x v="0"/>
    <b v="1"/>
    <n v="4.2428571428571427E-2"/>
  </r>
  <r>
    <n v="6245"/>
    <n v="15497"/>
    <x v="45"/>
    <x v="45"/>
    <n v="140"/>
    <n v="130"/>
    <x v="4"/>
    <n v="3"/>
    <s v="Calle de Camarena"/>
    <s v="1"/>
    <n v="1485"/>
    <n v="420000"/>
    <n v="3000"/>
    <x v="0"/>
    <x v="1"/>
    <x v="0"/>
    <m/>
    <n v="4.2428571428571427E-2"/>
  </r>
  <r>
    <n v="6481"/>
    <n v="15261"/>
    <x v="45"/>
    <x v="45"/>
    <n v="130"/>
    <n v="125"/>
    <x v="4"/>
    <n v="2"/>
    <s v="Calle Valmojado"/>
    <s v="1"/>
    <n v="1485"/>
    <n v="420000"/>
    <n v="3231"/>
    <x v="0"/>
    <x v="1"/>
    <x v="0"/>
    <b v="1"/>
    <n v="4.2428571428571427E-2"/>
  </r>
  <r>
    <n v="8344"/>
    <n v="13398"/>
    <x v="120"/>
    <x v="120"/>
    <n v="130"/>
    <n v="116"/>
    <x v="3"/>
    <n v="2"/>
    <s v="Calle de la Villa de Marín"/>
    <s v="6"/>
    <n v="1485"/>
    <n v="420000"/>
    <n v="3231"/>
    <x v="0"/>
    <x v="1"/>
    <x v="0"/>
    <m/>
    <n v="4.2428571428571427E-2"/>
  </r>
  <r>
    <n v="8387"/>
    <n v="13355"/>
    <x v="120"/>
    <x v="120"/>
    <n v="151"/>
    <n v="115"/>
    <x v="4"/>
    <n v="2"/>
    <s v="Calle Ginzo de Limia"/>
    <s v="6"/>
    <n v="1485"/>
    <n v="420000"/>
    <n v="2781"/>
    <x v="0"/>
    <x v="1"/>
    <x v="0"/>
    <b v="1"/>
    <n v="4.2428571428571427E-2"/>
  </r>
  <r>
    <n v="8735"/>
    <n v="13007"/>
    <x v="131"/>
    <x v="131"/>
    <n v="69"/>
    <n v="60"/>
    <x v="0"/>
    <n v="2"/>
    <s v="Avenida del Monasterio de Silos"/>
    <s v="Bajo"/>
    <n v="1485"/>
    <n v="420000"/>
    <n v="6087"/>
    <x v="0"/>
    <x v="1"/>
    <x v="0"/>
    <b v="1"/>
    <n v="4.2428571428571427E-2"/>
  </r>
  <r>
    <n v="8739"/>
    <n v="13003"/>
    <x v="131"/>
    <x v="131"/>
    <n v="69"/>
    <n v="60"/>
    <x v="0"/>
    <n v="2"/>
    <s v="Avenida del Monasterio de Silos"/>
    <s v="Bajo"/>
    <n v="1485"/>
    <n v="420000"/>
    <n v="6087"/>
    <x v="0"/>
    <x v="1"/>
    <x v="0"/>
    <b v="1"/>
    <n v="4.2428571428571427E-2"/>
  </r>
  <r>
    <n v="8891"/>
    <n v="12851"/>
    <x v="138"/>
    <x v="138"/>
    <n v="100"/>
    <n v="78"/>
    <x v="0"/>
    <n v="2"/>
    <s v=""/>
    <s v="3"/>
    <n v="1485"/>
    <n v="420000"/>
    <n v="4200"/>
    <x v="0"/>
    <x v="1"/>
    <x v="0"/>
    <m/>
    <n v="4.2428571428571427E-2"/>
  </r>
  <r>
    <n v="8901"/>
    <n v="12841"/>
    <x v="132"/>
    <x v="132"/>
    <n v="110"/>
    <n v="99"/>
    <x v="4"/>
    <n v="2"/>
    <s v="Calle de Marbella"/>
    <s v="2"/>
    <n v="1485"/>
    <n v="420000"/>
    <n v="3818"/>
    <x v="0"/>
    <x v="1"/>
    <x v="0"/>
    <m/>
    <n v="4.2428571428571427E-2"/>
  </r>
  <r>
    <n v="9008"/>
    <n v="12734"/>
    <x v="132"/>
    <x v="132"/>
    <n v="99"/>
    <n v="94"/>
    <x v="4"/>
    <n v="1"/>
    <s v="Calle Cerro del Castañar"/>
    <s v="1"/>
    <n v="1485"/>
    <n v="420000"/>
    <n v="4242"/>
    <x v="0"/>
    <x v="1"/>
    <x v="0"/>
    <b v="1"/>
    <n v="4.2428571428571427E-2"/>
  </r>
  <r>
    <n v="9210"/>
    <n v="12532"/>
    <x v="138"/>
    <x v="138"/>
    <n v="95"/>
    <n v="80"/>
    <x v="3"/>
    <n v="2"/>
    <s v="Calle del Collado de Marichiva"/>
    <s v="2"/>
    <n v="1485"/>
    <n v="420000"/>
    <n v="4421"/>
    <x v="0"/>
    <x v="1"/>
    <x v="0"/>
    <m/>
    <n v="4.2428571428571427E-2"/>
  </r>
  <r>
    <n v="9310"/>
    <n v="12432"/>
    <x v="132"/>
    <x v="132"/>
    <n v="99"/>
    <n v="94"/>
    <x v="4"/>
    <n v="1"/>
    <s v="Calle CERRO DEL CASTAÑAR"/>
    <s v="1"/>
    <n v="1485"/>
    <n v="420000"/>
    <n v="4242"/>
    <x v="0"/>
    <x v="1"/>
    <x v="0"/>
    <b v="1"/>
    <n v="4.2428571428571427E-2"/>
  </r>
  <r>
    <n v="9346"/>
    <n v="12396"/>
    <x v="132"/>
    <x v="132"/>
    <n v="109"/>
    <n v="85"/>
    <x v="0"/>
    <n v="2"/>
    <s v="Calle de la Costa Brava"/>
    <s v="2"/>
    <n v="1485"/>
    <n v="420000"/>
    <n v="3853"/>
    <x v="0"/>
    <x v="1"/>
    <x v="0"/>
    <m/>
    <n v="4.2428571428571427E-2"/>
  </r>
  <r>
    <n v="9459"/>
    <n v="12283"/>
    <x v="117"/>
    <x v="117"/>
    <n v="105"/>
    <n v="81"/>
    <x v="0"/>
    <n v="2"/>
    <s v="Calle de Palas de Rey"/>
    <s v="3"/>
    <n v="1485"/>
    <n v="420000"/>
    <n v="4000"/>
    <x v="0"/>
    <x v="1"/>
    <x v="0"/>
    <b v="1"/>
    <n v="4.2428571428571427E-2"/>
  </r>
  <r>
    <n v="9755"/>
    <n v="11987"/>
    <x v="76"/>
    <x v="76"/>
    <n v="109"/>
    <n v="70"/>
    <x v="0"/>
    <n v="2"/>
    <s v=""/>
    <s v="4"/>
    <n v="1485"/>
    <n v="420000"/>
    <n v="3853"/>
    <x v="0"/>
    <x v="1"/>
    <x v="0"/>
    <m/>
    <n v="4.2428571428571427E-2"/>
  </r>
  <r>
    <n v="9784"/>
    <n v="11958"/>
    <x v="116"/>
    <x v="116"/>
    <n v="92"/>
    <n v="83"/>
    <x v="0"/>
    <n v="2"/>
    <s v="Calle Alcalde Henche de la Plata"/>
    <s v="Bajo"/>
    <n v="1485"/>
    <n v="420000"/>
    <n v="4565"/>
    <x v="0"/>
    <x v="1"/>
    <x v="0"/>
    <b v="1"/>
    <n v="4.2428571428571427E-2"/>
  </r>
  <r>
    <n v="10350"/>
    <n v="11392"/>
    <x v="116"/>
    <x v="116"/>
    <n v="92"/>
    <n v="74"/>
    <x v="0"/>
    <n v="2"/>
    <s v="Calle Alcalde Henche de la Plata"/>
    <s v="Bajo"/>
    <n v="1485"/>
    <n v="420000"/>
    <n v="4565"/>
    <x v="0"/>
    <x v="1"/>
    <x v="0"/>
    <m/>
    <n v="4.2428571428571427E-2"/>
  </r>
  <r>
    <n v="10791"/>
    <n v="10951"/>
    <x v="116"/>
    <x v="116"/>
    <n v="101"/>
    <n v="80"/>
    <x v="0"/>
    <n v="2"/>
    <s v="Calle Infante Diego"/>
    <s v="2"/>
    <n v="1485"/>
    <n v="420000"/>
    <n v="4158"/>
    <x v="0"/>
    <x v="1"/>
    <x v="0"/>
    <b v="1"/>
    <n v="4.2428571428571427E-2"/>
  </r>
  <r>
    <n v="11183"/>
    <n v="10559"/>
    <x v="113"/>
    <x v="113"/>
    <n v="83"/>
    <n v="76"/>
    <x v="0"/>
    <n v="1"/>
    <s v="Calle de Rodríguez San Pedro"/>
    <s v="2"/>
    <n v="1485"/>
    <n v="420000"/>
    <n v="5060"/>
    <x v="0"/>
    <x v="1"/>
    <x v="0"/>
    <m/>
    <n v="4.2428571428571427E-2"/>
  </r>
  <r>
    <n v="12028"/>
    <n v="9714"/>
    <x v="81"/>
    <x v="81"/>
    <n v="65"/>
    <n v="55"/>
    <x v="1"/>
    <n v="1"/>
    <s v="Plaza del Descubridor Diego de Ordás"/>
    <s v="7"/>
    <n v="1485"/>
    <n v="420000"/>
    <n v="6462"/>
    <x v="0"/>
    <x v="1"/>
    <x v="0"/>
    <m/>
    <n v="4.2428571428571427E-2"/>
  </r>
  <r>
    <n v="12742"/>
    <n v="9000"/>
    <x v="60"/>
    <x v="60"/>
    <n v="120"/>
    <n v="95"/>
    <x v="3"/>
    <n v="2"/>
    <s v="Calle de Arturo Soria"/>
    <s v="4"/>
    <n v="1485"/>
    <n v="420000"/>
    <n v="3500"/>
    <x v="1"/>
    <x v="1"/>
    <x v="0"/>
    <b v="1"/>
    <n v="4.2428571428571427E-2"/>
  </r>
  <r>
    <n v="14078"/>
    <n v="7664"/>
    <x v="118"/>
    <x v="118"/>
    <n v="113"/>
    <n v="100"/>
    <x v="3"/>
    <n v="2"/>
    <s v="Avenida de Burgos"/>
    <s v="1"/>
    <n v="1485"/>
    <n v="420000"/>
    <n v="3717"/>
    <x v="1"/>
    <x v="1"/>
    <x v="0"/>
    <b v="1"/>
    <n v="4.2428571428571427E-2"/>
  </r>
  <r>
    <n v="14898"/>
    <n v="6844"/>
    <x v="95"/>
    <x v="95"/>
    <n v="96"/>
    <n v="84"/>
    <x v="3"/>
    <n v="2"/>
    <s v="Calle de Puerto Rico"/>
    <s v="3"/>
    <n v="1485"/>
    <n v="420000"/>
    <n v="4375"/>
    <x v="1"/>
    <x v="0"/>
    <x v="0"/>
    <b v="1"/>
    <n v="4.2428571428571427E-2"/>
  </r>
  <r>
    <n v="14944"/>
    <n v="6798"/>
    <x v="80"/>
    <x v="80"/>
    <n v="66"/>
    <n v="60"/>
    <x v="0"/>
    <n v="1"/>
    <s v=""/>
    <s v="Bajo"/>
    <n v="1485"/>
    <n v="420000"/>
    <n v="6364"/>
    <x v="0"/>
    <x v="1"/>
    <x v="0"/>
    <m/>
    <n v="4.2428571428571427E-2"/>
  </r>
  <r>
    <n v="15058"/>
    <n v="6684"/>
    <x v="56"/>
    <x v="56"/>
    <n v="77"/>
    <n v="72"/>
    <x v="0"/>
    <n v="1"/>
    <s v="Calle de López de Hoyos"/>
    <s v="2"/>
    <n v="1485"/>
    <n v="420000"/>
    <n v="5455"/>
    <x v="0"/>
    <x v="1"/>
    <x v="0"/>
    <b v="1"/>
    <n v="4.2428571428571427E-2"/>
  </r>
  <r>
    <n v="16843"/>
    <n v="4899"/>
    <x v="1"/>
    <x v="1"/>
    <n v="240"/>
    <n v="220"/>
    <x v="4"/>
    <n v="2"/>
    <s v="Calle Zarzamora"/>
    <s v="2"/>
    <n v="1485"/>
    <n v="420000"/>
    <n v="1750"/>
    <x v="0"/>
    <x v="0"/>
    <x v="0"/>
    <m/>
    <n v="4.2428571428571427E-2"/>
  </r>
  <r>
    <n v="17488"/>
    <n v="4254"/>
    <x v="87"/>
    <x v="87"/>
    <n v="49"/>
    <n v="38"/>
    <x v="1"/>
    <n v="1"/>
    <s v="Calle de la Libertad"/>
    <s v="1"/>
    <n v="1485"/>
    <n v="420000"/>
    <n v="8571"/>
    <x v="0"/>
    <x v="1"/>
    <x v="1"/>
    <m/>
    <n v="4.2428571428571427E-2"/>
  </r>
  <r>
    <n v="17763"/>
    <n v="3979"/>
    <x v="57"/>
    <x v="57"/>
    <n v="91"/>
    <n v="85"/>
    <x v="4"/>
    <n v="1"/>
    <s v="Calle de Velarde"/>
    <s v="3"/>
    <n v="1485"/>
    <n v="420000"/>
    <n v="4615"/>
    <x v="1"/>
    <x v="1"/>
    <x v="0"/>
    <m/>
    <n v="4.2428571428571427E-2"/>
  </r>
  <r>
    <n v="18755"/>
    <n v="2987"/>
    <x v="91"/>
    <x v="91"/>
    <n v="83"/>
    <n v="69"/>
    <x v="0"/>
    <n v="1"/>
    <s v="Calle del Reloj"/>
    <s v="4"/>
    <n v="1485"/>
    <n v="420000"/>
    <n v="5060"/>
    <x v="0"/>
    <x v="0"/>
    <x v="0"/>
    <m/>
    <n v="4.2428571428571427E-2"/>
  </r>
  <r>
    <n v="18996"/>
    <n v="2746"/>
    <x v="87"/>
    <x v="87"/>
    <n v="49"/>
    <n v="37"/>
    <x v="1"/>
    <n v="1"/>
    <s v="Calle de la Libertad"/>
    <s v="1"/>
    <n v="1485"/>
    <n v="420000"/>
    <n v="8571"/>
    <x v="0"/>
    <x v="1"/>
    <x v="1"/>
    <m/>
    <n v="4.2428571428571427E-2"/>
  </r>
  <r>
    <n v="19863"/>
    <n v="1879"/>
    <x v="106"/>
    <x v="106"/>
    <n v="123"/>
    <n v="107"/>
    <x v="3"/>
    <n v="2"/>
    <s v="Calle Francisco Santos"/>
    <s v=""/>
    <n v="1485"/>
    <n v="420000"/>
    <n v="3415"/>
    <x v="0"/>
    <x v="1"/>
    <x v="0"/>
    <b v="1"/>
    <n v="4.2428571428571427E-2"/>
  </r>
  <r>
    <n v="20485"/>
    <n v="1257"/>
    <x v="72"/>
    <x v="72"/>
    <n v="140"/>
    <n v="130"/>
    <x v="4"/>
    <n v="2"/>
    <s v="Plaza Luca de Tena"/>
    <s v="2"/>
    <n v="1485"/>
    <n v="420000"/>
    <n v="3000"/>
    <x v="0"/>
    <x v="1"/>
    <x v="1"/>
    <m/>
    <n v="4.2428571428571427E-2"/>
  </r>
  <r>
    <n v="20524"/>
    <n v="1218"/>
    <x v="67"/>
    <x v="67"/>
    <n v="89"/>
    <n v="70"/>
    <x v="0"/>
    <n v="2"/>
    <s v="Calle de Sodio"/>
    <s v="1"/>
    <n v="1485"/>
    <n v="420000"/>
    <n v="4719"/>
    <x v="0"/>
    <x v="1"/>
    <x v="0"/>
    <m/>
    <n v="4.2428571428571427E-2"/>
  </r>
  <r>
    <n v="20565"/>
    <n v="1177"/>
    <x v="31"/>
    <x v="31"/>
    <n v="190"/>
    <n v="102"/>
    <x v="3"/>
    <n v="2"/>
    <s v="Calle de Bolívar"/>
    <s v="6"/>
    <n v="1485"/>
    <n v="420000"/>
    <n v="2211"/>
    <x v="1"/>
    <x v="1"/>
    <x v="0"/>
    <m/>
    <n v="4.2428571428571427E-2"/>
  </r>
  <r>
    <n v="20667"/>
    <n v="1075"/>
    <x v="31"/>
    <x v="31"/>
    <n v="140"/>
    <n v="124"/>
    <x v="4"/>
    <n v="3"/>
    <s v="Calle de Embajadores"/>
    <s v="2"/>
    <n v="1485"/>
    <n v="420000"/>
    <n v="3000"/>
    <x v="0"/>
    <x v="1"/>
    <x v="0"/>
    <b v="1"/>
    <n v="4.2428571428571427E-2"/>
  </r>
  <r>
    <n v="20832"/>
    <n v="910"/>
    <x v="68"/>
    <x v="68"/>
    <n v="108"/>
    <n v="99"/>
    <x v="1"/>
    <n v="2"/>
    <s v="Calle de Arganda"/>
    <s v="1"/>
    <n v="1485"/>
    <n v="420000"/>
    <n v="3889"/>
    <x v="0"/>
    <x v="1"/>
    <x v="0"/>
    <m/>
    <n v="4.2428571428571427E-2"/>
  </r>
  <r>
    <n v="20916"/>
    <n v="826"/>
    <x v="72"/>
    <x v="72"/>
    <n v="140"/>
    <n v="130"/>
    <x v="4"/>
    <n v="2"/>
    <s v="Plaza Luca de Tena"/>
    <s v="2"/>
    <n v="1485"/>
    <n v="420000"/>
    <n v="3000"/>
    <x v="0"/>
    <x v="1"/>
    <x v="1"/>
    <m/>
    <n v="4.2428571428571427E-2"/>
  </r>
  <r>
    <n v="20969"/>
    <n v="773"/>
    <x v="31"/>
    <x v="31"/>
    <n v="117"/>
    <n v="90"/>
    <x v="4"/>
    <n v="2"/>
    <s v="Calle del Tejo"/>
    <s v="Bajo"/>
    <n v="1485"/>
    <n v="420000"/>
    <n v="3590"/>
    <x v="0"/>
    <x v="1"/>
    <x v="0"/>
    <b v="1"/>
    <n v="4.2428571428571427E-2"/>
  </r>
  <r>
    <n v="20720"/>
    <n v="1022"/>
    <x v="31"/>
    <x v="31"/>
    <n v="115"/>
    <n v="100"/>
    <x v="3"/>
    <n v="2"/>
    <s v="Paseo de las Delicias"/>
    <s v="3"/>
    <n v="1487"/>
    <n v="421000"/>
    <n v="3661"/>
    <x v="0"/>
    <x v="1"/>
    <x v="0"/>
    <b v="1"/>
    <n v="4.238479809976247E-2"/>
  </r>
  <r>
    <n v="19868"/>
    <n v="1874"/>
    <x v="106"/>
    <x v="106"/>
    <n v="100"/>
    <n v="87"/>
    <x v="4"/>
    <n v="2"/>
    <s v="Calle de Martínez Izquierdo"/>
    <s v="2"/>
    <n v="1492"/>
    <n v="423000"/>
    <n v="4230"/>
    <x v="1"/>
    <x v="1"/>
    <x v="0"/>
    <b v="1"/>
    <n v="4.2326241134751773E-2"/>
  </r>
  <r>
    <n v="1442"/>
    <n v="20300"/>
    <x v="23"/>
    <x v="23"/>
    <n v="126"/>
    <n v="75"/>
    <x v="3"/>
    <n v="2"/>
    <s v="Alameda del Valle"/>
    <s v="7"/>
    <n v="1496"/>
    <n v="425000"/>
    <n v="3373"/>
    <x v="0"/>
    <x v="1"/>
    <x v="0"/>
    <m/>
    <n v="4.224E-2"/>
  </r>
  <r>
    <n v="2651"/>
    <n v="19091"/>
    <x v="75"/>
    <x v="75"/>
    <n v="102"/>
    <n v="97"/>
    <x v="3"/>
    <n v="2"/>
    <s v="Calle de Bravo Murillo"/>
    <s v="3"/>
    <n v="1496"/>
    <n v="425000"/>
    <n v="4167"/>
    <x v="0"/>
    <x v="2"/>
    <x v="0"/>
    <m/>
    <n v="4.224E-2"/>
  </r>
  <r>
    <n v="3023"/>
    <n v="18719"/>
    <x v="74"/>
    <x v="74"/>
    <n v="55"/>
    <n v="54"/>
    <x v="1"/>
    <n v="1"/>
    <s v="Avenida de Brasil"/>
    <s v="9"/>
    <n v="1496"/>
    <n v="425000"/>
    <n v="7727"/>
    <x v="0"/>
    <x v="1"/>
    <x v="0"/>
    <m/>
    <n v="4.224E-2"/>
  </r>
  <r>
    <n v="3683"/>
    <n v="18059"/>
    <x v="74"/>
    <x v="74"/>
    <n v="98"/>
    <n v="91"/>
    <x v="0"/>
    <n v="2"/>
    <s v="Calle de Raimundo Fernández Villaverde"/>
    <s v="2"/>
    <n v="1496"/>
    <n v="425000"/>
    <n v="4337"/>
    <x v="0"/>
    <x v="1"/>
    <x v="0"/>
    <m/>
    <n v="4.224E-2"/>
  </r>
  <r>
    <n v="4139"/>
    <n v="17603"/>
    <x v="86"/>
    <x v="86"/>
    <n v="90"/>
    <n v="80"/>
    <x v="0"/>
    <n v="2"/>
    <s v=""/>
    <s v="4"/>
    <n v="1496"/>
    <n v="425000"/>
    <n v="4722"/>
    <x v="0"/>
    <x v="1"/>
    <x v="0"/>
    <m/>
    <n v="4.224E-2"/>
  </r>
  <r>
    <n v="4465"/>
    <n v="17277"/>
    <x v="88"/>
    <x v="88"/>
    <n v="87"/>
    <n v="62"/>
    <x v="0"/>
    <n v="2"/>
    <s v="Calle de Garibay"/>
    <s v="Bajo"/>
    <n v="1496"/>
    <n v="425000"/>
    <n v="4885"/>
    <x v="0"/>
    <x v="1"/>
    <x v="0"/>
    <b v="1"/>
    <n v="4.224E-2"/>
  </r>
  <r>
    <n v="5894"/>
    <n v="15848"/>
    <x v="70"/>
    <x v="70"/>
    <n v="129"/>
    <n v="115"/>
    <x v="3"/>
    <n v="2"/>
    <s v="Calle Antonio Cumella"/>
    <s v="6"/>
    <n v="1496"/>
    <n v="425000"/>
    <n v="3295"/>
    <x v="0"/>
    <x v="1"/>
    <x v="0"/>
    <m/>
    <n v="4.224E-2"/>
  </r>
  <r>
    <n v="5983"/>
    <n v="15759"/>
    <x v="130"/>
    <x v="130"/>
    <n v="162"/>
    <n v="118"/>
    <x v="4"/>
    <n v="3"/>
    <s v="Avenida del Doctor García Tapia"/>
    <s v="1"/>
    <n v="1496"/>
    <n v="425000"/>
    <n v="2623"/>
    <x v="0"/>
    <x v="1"/>
    <x v="0"/>
    <m/>
    <n v="4.224E-2"/>
  </r>
  <r>
    <n v="7324"/>
    <n v="14418"/>
    <x v="100"/>
    <x v="100"/>
    <n v="104"/>
    <n v="95"/>
    <x v="4"/>
    <n v="2"/>
    <s v="Paseo DE LA FLORIDA"/>
    <s v="2"/>
    <n v="1496"/>
    <n v="425000"/>
    <n v="4087"/>
    <x v="1"/>
    <x v="1"/>
    <x v="0"/>
    <m/>
    <n v="4.224E-2"/>
  </r>
  <r>
    <n v="7381"/>
    <n v="14361"/>
    <x v="100"/>
    <x v="100"/>
    <n v="104"/>
    <n v="95"/>
    <x v="4"/>
    <n v="2"/>
    <s v="Paseo de la Florida"/>
    <s v="2"/>
    <n v="1496"/>
    <n v="425000"/>
    <n v="4087"/>
    <x v="1"/>
    <x v="1"/>
    <x v="0"/>
    <m/>
    <n v="4.224E-2"/>
  </r>
  <r>
    <n v="8553"/>
    <n v="13189"/>
    <x v="117"/>
    <x v="117"/>
    <n v="95"/>
    <n v="80"/>
    <x v="0"/>
    <n v="2"/>
    <s v="grañon"/>
    <s v="5"/>
    <n v="1496"/>
    <n v="425000"/>
    <n v="4474"/>
    <x v="0"/>
    <x v="1"/>
    <x v="0"/>
    <b v="1"/>
    <n v="4.224E-2"/>
  </r>
  <r>
    <n v="9099"/>
    <n v="12643"/>
    <x v="131"/>
    <x v="131"/>
    <n v="98"/>
    <n v="80"/>
    <x v="0"/>
    <n v="2"/>
    <s v="Calle Monasterio de Montesclaros"/>
    <s v="1"/>
    <n v="1496"/>
    <n v="425000"/>
    <n v="4337"/>
    <x v="0"/>
    <x v="1"/>
    <x v="0"/>
    <m/>
    <n v="4.224E-2"/>
  </r>
  <r>
    <n v="9136"/>
    <n v="12606"/>
    <x v="89"/>
    <x v="89"/>
    <n v="110"/>
    <n v="100"/>
    <x v="3"/>
    <n v="2"/>
    <s v="Calle de Santiago de Compostela"/>
    <s v="2"/>
    <n v="1496"/>
    <n v="425000"/>
    <n v="3864"/>
    <x v="0"/>
    <x v="1"/>
    <x v="0"/>
    <b v="1"/>
    <n v="4.224E-2"/>
  </r>
  <r>
    <n v="9640"/>
    <n v="12102"/>
    <x v="84"/>
    <x v="84"/>
    <n v="135"/>
    <n v="130"/>
    <x v="4"/>
    <n v="2"/>
    <s v="Calle de Cuevas de Almanzora"/>
    <s v=""/>
    <n v="1496"/>
    <n v="425000"/>
    <n v="3148"/>
    <x v="1"/>
    <x v="2"/>
    <x v="2"/>
    <m/>
    <n v="4.224E-2"/>
  </r>
  <r>
    <n v="10513"/>
    <n v="11229"/>
    <x v="116"/>
    <x v="116"/>
    <n v="126"/>
    <n v="90"/>
    <x v="3"/>
    <n v="2"/>
    <s v="AMERICO CASTRO"/>
    <s v="2"/>
    <n v="1496"/>
    <n v="425000"/>
    <n v="3373"/>
    <x v="0"/>
    <x v="1"/>
    <x v="0"/>
    <b v="1"/>
    <n v="4.224E-2"/>
  </r>
  <r>
    <n v="12512"/>
    <n v="9230"/>
    <x v="81"/>
    <x v="81"/>
    <n v="97"/>
    <n v="87"/>
    <x v="3"/>
    <n v="2"/>
    <s v="Calle de Modesto Lafuente"/>
    <s v=""/>
    <n v="1496"/>
    <n v="425000"/>
    <n v="4381"/>
    <x v="0"/>
    <x v="1"/>
    <x v="2"/>
    <m/>
    <n v="4.224E-2"/>
  </r>
  <r>
    <n v="12909"/>
    <n v="8833"/>
    <x v="34"/>
    <x v="34"/>
    <n v="173"/>
    <n v="155"/>
    <x v="4"/>
    <n v="3"/>
    <s v="Calle de José Arcones Gil"/>
    <s v="6"/>
    <n v="1496"/>
    <n v="425000"/>
    <n v="2457"/>
    <x v="0"/>
    <x v="1"/>
    <x v="0"/>
    <m/>
    <n v="4.224E-2"/>
  </r>
  <r>
    <n v="13633"/>
    <n v="8109"/>
    <x v="4"/>
    <x v="4"/>
    <n v="90"/>
    <n v="85"/>
    <x v="0"/>
    <n v="2"/>
    <s v=""/>
    <s v="5"/>
    <n v="1496"/>
    <n v="425000"/>
    <n v="4722"/>
    <x v="0"/>
    <x v="1"/>
    <x v="0"/>
    <b v="1"/>
    <n v="4.224E-2"/>
  </r>
  <r>
    <n v="15013"/>
    <n v="6729"/>
    <x v="95"/>
    <x v="95"/>
    <n v="98"/>
    <n v="87"/>
    <x v="0"/>
    <n v="1"/>
    <s v="Calle del Príncipe de Vergara"/>
    <s v="3"/>
    <n v="1496"/>
    <n v="425000"/>
    <n v="4337"/>
    <x v="1"/>
    <x v="1"/>
    <x v="0"/>
    <b v="1"/>
    <n v="4.224E-2"/>
  </r>
  <r>
    <n v="15159"/>
    <n v="6583"/>
    <x v="56"/>
    <x v="56"/>
    <n v="118"/>
    <n v="108"/>
    <x v="3"/>
    <n v="2"/>
    <s v="Calle de Cartagena"/>
    <s v="1"/>
    <n v="1496"/>
    <n v="425000"/>
    <n v="3602"/>
    <x v="1"/>
    <x v="1"/>
    <x v="0"/>
    <b v="1"/>
    <n v="4.224E-2"/>
  </r>
  <r>
    <n v="15251"/>
    <n v="6491"/>
    <x v="118"/>
    <x v="118"/>
    <n v="104"/>
    <n v="89"/>
    <x v="3"/>
    <n v="2"/>
    <s v="Calle Esteban Terradas"/>
    <s v="4"/>
    <n v="1496"/>
    <n v="425000"/>
    <n v="4087"/>
    <x v="0"/>
    <x v="1"/>
    <x v="1"/>
    <m/>
    <n v="4.224E-2"/>
  </r>
  <r>
    <n v="18256"/>
    <n v="3486"/>
    <x v="44"/>
    <x v="44"/>
    <n v="79"/>
    <n v="75"/>
    <x v="1"/>
    <n v="1"/>
    <s v=""/>
    <s v="2"/>
    <n v="1496"/>
    <n v="425000"/>
    <n v="5380"/>
    <x v="0"/>
    <x v="0"/>
    <x v="0"/>
    <m/>
    <n v="4.224E-2"/>
  </r>
  <r>
    <n v="19029"/>
    <n v="2713"/>
    <x v="44"/>
    <x v="44"/>
    <n v="89"/>
    <n v="77"/>
    <x v="0"/>
    <n v="2"/>
    <s v=""/>
    <s v="Bajo"/>
    <n v="1496"/>
    <n v="425000"/>
    <n v="4775"/>
    <x v="0"/>
    <x v="0"/>
    <x v="0"/>
    <m/>
    <n v="4.224E-2"/>
  </r>
  <r>
    <n v="19806"/>
    <n v="1936"/>
    <x v="125"/>
    <x v="125"/>
    <n v="83"/>
    <n v="62"/>
    <x v="1"/>
    <n v="1"/>
    <s v="Calle de Castelló"/>
    <s v="4"/>
    <n v="1496"/>
    <n v="425000"/>
    <n v="5120"/>
    <x v="0"/>
    <x v="1"/>
    <x v="0"/>
    <b v="1"/>
    <n v="4.224E-2"/>
  </r>
  <r>
    <n v="20184"/>
    <n v="1558"/>
    <x v="68"/>
    <x v="68"/>
    <n v="130"/>
    <n v="118"/>
    <x v="3"/>
    <n v="2"/>
    <s v="Calle de Toledo"/>
    <s v="5"/>
    <n v="1496"/>
    <n v="425000"/>
    <n v="3269"/>
    <x v="1"/>
    <x v="1"/>
    <x v="0"/>
    <b v="1"/>
    <n v="4.224E-2"/>
  </r>
  <r>
    <n v="20235"/>
    <n v="1507"/>
    <x v="11"/>
    <x v="11"/>
    <n v="105"/>
    <n v="95"/>
    <x v="4"/>
    <n v="2"/>
    <s v=""/>
    <s v="2"/>
    <n v="1496"/>
    <n v="425000"/>
    <n v="4048"/>
    <x v="0"/>
    <x v="1"/>
    <x v="0"/>
    <m/>
    <n v="4.224E-2"/>
  </r>
  <r>
    <n v="20305"/>
    <n v="1437"/>
    <x v="68"/>
    <x v="68"/>
    <n v="96"/>
    <n v="76"/>
    <x v="0"/>
    <n v="2"/>
    <s v="Ronda de Toledo"/>
    <s v="3"/>
    <n v="1496"/>
    <n v="425000"/>
    <n v="4427"/>
    <x v="0"/>
    <x v="1"/>
    <x v="0"/>
    <m/>
    <n v="4.224E-2"/>
  </r>
  <r>
    <n v="20700"/>
    <n v="1042"/>
    <x v="68"/>
    <x v="68"/>
    <n v="90"/>
    <n v="80"/>
    <x v="3"/>
    <n v="2"/>
    <s v="Calle de las Peñuelas"/>
    <s v="3"/>
    <n v="1496"/>
    <n v="425000"/>
    <n v="4722"/>
    <x v="0"/>
    <x v="1"/>
    <x v="0"/>
    <m/>
    <n v="4.224E-2"/>
  </r>
  <r>
    <n v="21104"/>
    <n v="638"/>
    <x v="31"/>
    <x v="31"/>
    <n v="126"/>
    <n v="85"/>
    <x v="3"/>
    <n v="3"/>
    <s v="Calle del Cobre"/>
    <s v=""/>
    <n v="1496"/>
    <n v="425000"/>
    <n v="3373"/>
    <x v="0"/>
    <x v="1"/>
    <x v="0"/>
    <b v="1"/>
    <n v="4.224E-2"/>
  </r>
  <r>
    <n v="21738"/>
    <n v="4"/>
    <x v="140"/>
    <x v="140"/>
    <n v="96"/>
    <n v="83"/>
    <x v="0"/>
    <n v="2"/>
    <s v="Urb. Campo de las Naciones - Corralejos"/>
    <s v="3"/>
    <n v="1496"/>
    <n v="425000"/>
    <n v="4427"/>
    <x v="0"/>
    <x v="1"/>
    <x v="0"/>
    <m/>
    <n v="4.224E-2"/>
  </r>
  <r>
    <n v="12396"/>
    <n v="9346"/>
    <x v="96"/>
    <x v="96"/>
    <n v="164"/>
    <n v="146"/>
    <x v="5"/>
    <n v="2"/>
    <s v=""/>
    <s v="1"/>
    <n v="1499"/>
    <n v="426000"/>
    <n v="2598"/>
    <x v="0"/>
    <x v="1"/>
    <x v="0"/>
    <b v="1"/>
    <n v="4.2225352112676057E-2"/>
  </r>
  <r>
    <n v="14789"/>
    <n v="6953"/>
    <x v="80"/>
    <x v="80"/>
    <n v="102"/>
    <n v="95"/>
    <x v="3"/>
    <n v="2"/>
    <s v="Urb. urbanización"/>
    <s v="1"/>
    <n v="1501"/>
    <n v="427000"/>
    <n v="4186"/>
    <x v="1"/>
    <x v="1"/>
    <x v="0"/>
    <m/>
    <n v="4.2182669789227169E-2"/>
  </r>
  <r>
    <n v="9211"/>
    <n v="12531"/>
    <x v="120"/>
    <x v="120"/>
    <n v="150"/>
    <n v="110"/>
    <x v="4"/>
    <n v="2"/>
    <s v="Calle Ginzo de Limia"/>
    <s v="1"/>
    <n v="1503"/>
    <n v="428000"/>
    <n v="2853"/>
    <x v="1"/>
    <x v="1"/>
    <x v="0"/>
    <b v="1"/>
    <n v="4.2140186915887848E-2"/>
  </r>
  <r>
    <n v="1974"/>
    <n v="19768"/>
    <x v="0"/>
    <x v="0"/>
    <n v="132"/>
    <n v="92"/>
    <x v="4"/>
    <n v="2"/>
    <s v=""/>
    <s v="4"/>
    <n v="1505"/>
    <n v="429000"/>
    <n v="3250"/>
    <x v="0"/>
    <x v="1"/>
    <x v="0"/>
    <m/>
    <n v="4.2097902097902096E-2"/>
  </r>
  <r>
    <n v="12193"/>
    <n v="9549"/>
    <x v="81"/>
    <x v="81"/>
    <n v="85"/>
    <n v="78"/>
    <x v="3"/>
    <n v="1"/>
    <s v="Calle de Santa Engracia"/>
    <s v="1"/>
    <n v="1505"/>
    <n v="429000"/>
    <n v="5047"/>
    <x v="0"/>
    <x v="1"/>
    <x v="2"/>
    <m/>
    <n v="4.2097902097902096E-2"/>
  </r>
  <r>
    <n v="12995"/>
    <n v="8747"/>
    <x v="60"/>
    <x v="60"/>
    <n v="138"/>
    <n v="102"/>
    <x v="3"/>
    <n v="2"/>
    <s v="Calle de Siena"/>
    <s v="2"/>
    <n v="1505"/>
    <n v="429000"/>
    <n v="3109"/>
    <x v="0"/>
    <x v="1"/>
    <x v="0"/>
    <m/>
    <n v="4.2097902097902096E-2"/>
  </r>
  <r>
    <n v="13122"/>
    <n v="8620"/>
    <x v="4"/>
    <x v="4"/>
    <n v="172"/>
    <n v="122"/>
    <x v="4"/>
    <n v="2"/>
    <s v="Urb. Solarium comunitario"/>
    <s v="4"/>
    <n v="1505"/>
    <n v="429000"/>
    <n v="2494"/>
    <x v="0"/>
    <x v="1"/>
    <x v="0"/>
    <b v="1"/>
    <n v="4.2097902097902096E-2"/>
  </r>
  <r>
    <n v="13810"/>
    <n v="7932"/>
    <x v="64"/>
    <x v="64"/>
    <n v="171"/>
    <n v="79"/>
    <x v="4"/>
    <n v="2"/>
    <s v=""/>
    <s v="4"/>
    <n v="1505"/>
    <n v="429000"/>
    <n v="2509"/>
    <x v="0"/>
    <x v="1"/>
    <x v="0"/>
    <m/>
    <n v="4.2097902097902096E-2"/>
  </r>
  <r>
    <n v="17565"/>
    <n v="4177"/>
    <x v="57"/>
    <x v="57"/>
    <n v="93"/>
    <n v="65"/>
    <x v="0"/>
    <n v="1"/>
    <s v="Calle del Divino Pastor"/>
    <s v=""/>
    <n v="1505"/>
    <n v="429000"/>
    <n v="4613"/>
    <x v="0"/>
    <x v="1"/>
    <x v="2"/>
    <m/>
    <n v="4.2097902097902096E-2"/>
  </r>
  <r>
    <n v="17860"/>
    <n v="3882"/>
    <x v="91"/>
    <x v="91"/>
    <n v="121"/>
    <n v="110"/>
    <x v="4"/>
    <n v="2"/>
    <s v="Ronda de Segovia"/>
    <s v="2"/>
    <n v="1505"/>
    <n v="429000"/>
    <n v="3545"/>
    <x v="1"/>
    <x v="1"/>
    <x v="1"/>
    <b v="1"/>
    <n v="4.2097902097902096E-2"/>
  </r>
  <r>
    <n v="20886"/>
    <n v="856"/>
    <x v="98"/>
    <x v="98"/>
    <n v="121"/>
    <n v="110"/>
    <x v="4"/>
    <n v="2"/>
    <s v="Ronda de Segovia"/>
    <s v="2"/>
    <n v="1505"/>
    <n v="429000"/>
    <n v="3545"/>
    <x v="1"/>
    <x v="1"/>
    <x v="1"/>
    <b v="1"/>
    <n v="4.2097902097902096E-2"/>
  </r>
  <r>
    <n v="13111"/>
    <n v="8631"/>
    <x v="60"/>
    <x v="60"/>
    <n v="106"/>
    <n v="82"/>
    <x v="1"/>
    <n v="2"/>
    <s v="Calle de Boldano"/>
    <s v="3"/>
    <n v="1507"/>
    <n v="429600"/>
    <n v="4053"/>
    <x v="0"/>
    <x v="1"/>
    <x v="0"/>
    <m/>
    <n v="4.2094972067039105E-2"/>
  </r>
  <r>
    <n v="3269"/>
    <n v="18473"/>
    <x v="74"/>
    <x v="74"/>
    <n v="95"/>
    <n v="78"/>
    <x v="3"/>
    <n v="3"/>
    <s v="Calle de Dulcinea"/>
    <s v="Bajo"/>
    <n v="1507"/>
    <n v="429900"/>
    <n v="4525"/>
    <x v="0"/>
    <x v="0"/>
    <x v="2"/>
    <m/>
    <n v="4.2065596650383813E-2"/>
  </r>
  <r>
    <n v="11617"/>
    <n v="10125"/>
    <x v="115"/>
    <x v="115"/>
    <n v="82"/>
    <n v="81"/>
    <x v="0"/>
    <n v="1"/>
    <s v="Calle de Bravo Murillo"/>
    <s v="1"/>
    <n v="1508"/>
    <n v="429999"/>
    <n v="5244"/>
    <x v="0"/>
    <x v="1"/>
    <x v="0"/>
    <m/>
    <n v="4.2083818799578607E-2"/>
  </r>
  <r>
    <n v="2914"/>
    <n v="18828"/>
    <x v="74"/>
    <x v="74"/>
    <n v="96"/>
    <n v="95"/>
    <x v="3"/>
    <n v="2"/>
    <s v="Calle Dulcinea"/>
    <s v="Bajo"/>
    <n v="1508"/>
    <n v="430000"/>
    <n v="4479"/>
    <x v="0"/>
    <x v="0"/>
    <x v="1"/>
    <m/>
    <n v="4.2083720930232556E-2"/>
  </r>
  <r>
    <n v="3156"/>
    <n v="18586"/>
    <x v="74"/>
    <x v="74"/>
    <n v="95"/>
    <n v="93"/>
    <x v="3"/>
    <n v="3"/>
    <s v="quijote"/>
    <s v="Entreplanta exterior"/>
    <n v="1508"/>
    <n v="430000"/>
    <n v="4526"/>
    <x v="0"/>
    <x v="0"/>
    <x v="0"/>
    <m/>
    <n v="4.2083720930232556E-2"/>
  </r>
  <r>
    <n v="5964"/>
    <n v="15778"/>
    <x v="28"/>
    <x v="28"/>
    <n v="115"/>
    <n v="100"/>
    <x v="3"/>
    <n v="2"/>
    <s v="Calle Lituania"/>
    <s v="6"/>
    <n v="1508"/>
    <n v="430000"/>
    <n v="3739"/>
    <x v="0"/>
    <x v="1"/>
    <x v="0"/>
    <b v="1"/>
    <n v="4.2083720930232556E-2"/>
  </r>
  <r>
    <n v="7418"/>
    <n v="14324"/>
    <x v="126"/>
    <x v="126"/>
    <n v="128"/>
    <n v="91"/>
    <x v="0"/>
    <n v="2"/>
    <s v="Calle Vinas de el Pardo"/>
    <s v="1"/>
    <n v="1508"/>
    <n v="430000"/>
    <n v="3359"/>
    <x v="0"/>
    <x v="1"/>
    <x v="0"/>
    <m/>
    <n v="4.2083720930232556E-2"/>
  </r>
  <r>
    <n v="7623"/>
    <n v="14119"/>
    <x v="121"/>
    <x v="121"/>
    <n v="108"/>
    <n v="92"/>
    <x v="3"/>
    <n v="1"/>
    <s v="Calle del Doctor Juan José López Ibor"/>
    <s v="3"/>
    <n v="1508"/>
    <n v="430000"/>
    <n v="3981"/>
    <x v="0"/>
    <x v="1"/>
    <x v="0"/>
    <m/>
    <n v="4.2083720930232556E-2"/>
  </r>
  <r>
    <n v="8666"/>
    <n v="13076"/>
    <x v="117"/>
    <x v="117"/>
    <n v="115"/>
    <n v="100"/>
    <x v="0"/>
    <n v="2"/>
    <s v="Calle San Juan de Ortega"/>
    <s v="3"/>
    <n v="1508"/>
    <n v="430000"/>
    <n v="3739"/>
    <x v="0"/>
    <x v="1"/>
    <x v="0"/>
    <b v="1"/>
    <n v="4.2083720930232556E-2"/>
  </r>
  <r>
    <n v="8767"/>
    <n v="12975"/>
    <x v="117"/>
    <x v="117"/>
    <n v="104"/>
    <n v="74"/>
    <x v="3"/>
    <n v="2"/>
    <s v="Avenida DEL CAMINO DE SANTIAGO"/>
    <s v="1"/>
    <n v="1508"/>
    <n v="430000"/>
    <n v="4135"/>
    <x v="0"/>
    <x v="1"/>
    <x v="0"/>
    <b v="1"/>
    <n v="4.2083720930232556E-2"/>
  </r>
  <r>
    <n v="8814"/>
    <n v="12928"/>
    <x v="117"/>
    <x v="117"/>
    <n v="104"/>
    <n v="74"/>
    <x v="3"/>
    <n v="2"/>
    <s v="Avenida del Camino de Santiago"/>
    <s v="1"/>
    <n v="1508"/>
    <n v="430000"/>
    <n v="4135"/>
    <x v="0"/>
    <x v="1"/>
    <x v="0"/>
    <m/>
    <n v="4.2083720930232556E-2"/>
  </r>
  <r>
    <n v="9159"/>
    <n v="12583"/>
    <x v="59"/>
    <x v="59"/>
    <n v="168"/>
    <n v="128"/>
    <x v="3"/>
    <n v="2"/>
    <s v=""/>
    <s v="3"/>
    <n v="1508"/>
    <n v="430000"/>
    <n v="2560"/>
    <x v="0"/>
    <x v="0"/>
    <x v="0"/>
    <m/>
    <n v="4.2083720930232556E-2"/>
  </r>
  <r>
    <n v="9358"/>
    <n v="12384"/>
    <x v="59"/>
    <x v="59"/>
    <n v="169"/>
    <n v="104"/>
    <x v="4"/>
    <n v="2"/>
    <s v=""/>
    <s v="2"/>
    <n v="1508"/>
    <n v="430000"/>
    <n v="2544"/>
    <x v="0"/>
    <x v="1"/>
    <x v="2"/>
    <b v="1"/>
    <n v="4.2083720930232556E-2"/>
  </r>
  <r>
    <n v="10134"/>
    <n v="11608"/>
    <x v="116"/>
    <x v="116"/>
    <n v="103"/>
    <n v="90"/>
    <x v="0"/>
    <n v="2"/>
    <s v="Américo Castro"/>
    <s v="1"/>
    <n v="1508"/>
    <n v="430000"/>
    <n v="4175"/>
    <x v="0"/>
    <x v="1"/>
    <x v="0"/>
    <b v="1"/>
    <n v="4.2083720930232556E-2"/>
  </r>
  <r>
    <n v="11211"/>
    <n v="10531"/>
    <x v="81"/>
    <x v="81"/>
    <n v="89"/>
    <n v="70"/>
    <x v="4"/>
    <n v="1"/>
    <s v="Calle de Santa Engracia"/>
    <s v="3"/>
    <n v="1508"/>
    <n v="430000"/>
    <n v="4831"/>
    <x v="1"/>
    <x v="1"/>
    <x v="2"/>
    <b v="1"/>
    <n v="4.2083720930232556E-2"/>
  </r>
  <r>
    <n v="11220"/>
    <n v="10522"/>
    <x v="113"/>
    <x v="113"/>
    <n v="115"/>
    <n v="96"/>
    <x v="3"/>
    <n v="2"/>
    <s v="Calle de Joaquín María López"/>
    <s v="1"/>
    <n v="1508"/>
    <n v="430000"/>
    <n v="3739"/>
    <x v="0"/>
    <x v="1"/>
    <x v="1"/>
    <m/>
    <n v="4.2083720930232556E-2"/>
  </r>
  <r>
    <n v="11293"/>
    <n v="10449"/>
    <x v="92"/>
    <x v="92"/>
    <n v="75"/>
    <n v="68"/>
    <x v="0"/>
    <n v="2"/>
    <s v="Calle del Monte Esquinza"/>
    <s v="2"/>
    <n v="1508"/>
    <n v="430000"/>
    <n v="5733"/>
    <x v="0"/>
    <x v="1"/>
    <x v="1"/>
    <b v="1"/>
    <n v="4.2083720930232556E-2"/>
  </r>
  <r>
    <n v="11340"/>
    <n v="10402"/>
    <x v="81"/>
    <x v="81"/>
    <n v="85"/>
    <n v="80"/>
    <x v="0"/>
    <n v="2"/>
    <s v="Calle Zurbano"/>
    <s v="Bajo"/>
    <n v="1508"/>
    <n v="430000"/>
    <n v="5059"/>
    <x v="0"/>
    <x v="1"/>
    <x v="1"/>
    <m/>
    <n v="4.2083720930232556E-2"/>
  </r>
  <r>
    <n v="11365"/>
    <n v="10377"/>
    <x v="115"/>
    <x v="115"/>
    <n v="83"/>
    <n v="77"/>
    <x v="0"/>
    <n v="1"/>
    <s v="Calle de Bravo Murillo"/>
    <s v="1"/>
    <n v="1508"/>
    <n v="430000"/>
    <n v="5181"/>
    <x v="0"/>
    <x v="1"/>
    <x v="0"/>
    <b v="1"/>
    <n v="4.2083720930232556E-2"/>
  </r>
  <r>
    <n v="11871"/>
    <n v="9871"/>
    <x v="115"/>
    <x v="115"/>
    <n v="117"/>
    <n v="97"/>
    <x v="3"/>
    <n v="2"/>
    <s v="DONOSO CORTES"/>
    <s v="1"/>
    <n v="1508"/>
    <n v="430000"/>
    <n v="3675"/>
    <x v="1"/>
    <x v="1"/>
    <x v="1"/>
    <m/>
    <n v="4.2083720930232556E-2"/>
  </r>
  <r>
    <n v="12007"/>
    <n v="9735"/>
    <x v="115"/>
    <x v="115"/>
    <n v="90"/>
    <n v="80"/>
    <x v="0"/>
    <n v="1"/>
    <s v="Calle de Bravo Murillo"/>
    <s v="1"/>
    <n v="1508"/>
    <n v="430000"/>
    <n v="4778"/>
    <x v="0"/>
    <x v="1"/>
    <x v="0"/>
    <m/>
    <n v="4.2083720930232556E-2"/>
  </r>
  <r>
    <n v="12086"/>
    <n v="9656"/>
    <x v="115"/>
    <x v="115"/>
    <n v="90"/>
    <n v="83"/>
    <x v="0"/>
    <n v="1"/>
    <s v="Calle de Bravo Murillo"/>
    <s v="1"/>
    <n v="1508"/>
    <n v="430000"/>
    <n v="4778"/>
    <x v="0"/>
    <x v="2"/>
    <x v="0"/>
    <m/>
    <n v="4.2083720930232556E-2"/>
  </r>
  <r>
    <n v="12284"/>
    <n v="9458"/>
    <x v="115"/>
    <x v="115"/>
    <n v="83"/>
    <n v="77"/>
    <x v="0"/>
    <n v="1"/>
    <s v="Calle de Bravo Murillo"/>
    <s v="1"/>
    <n v="1508"/>
    <n v="430000"/>
    <n v="5181"/>
    <x v="0"/>
    <x v="1"/>
    <x v="0"/>
    <m/>
    <n v="4.2083720930232556E-2"/>
  </r>
  <r>
    <n v="12352"/>
    <n v="9390"/>
    <x v="92"/>
    <x v="92"/>
    <n v="75"/>
    <n v="68"/>
    <x v="0"/>
    <n v="2"/>
    <s v="Calle del Monte Esquinza"/>
    <s v="2"/>
    <n v="1508"/>
    <n v="430000"/>
    <n v="5733"/>
    <x v="0"/>
    <x v="1"/>
    <x v="1"/>
    <b v="1"/>
    <n v="4.2083720930232556E-2"/>
  </r>
  <r>
    <n v="14138"/>
    <n v="7604"/>
    <x v="110"/>
    <x v="110"/>
    <n v="56"/>
    <n v="47"/>
    <x v="1"/>
    <n v="1"/>
    <s v="Paseo de la Habana"/>
    <s v="2"/>
    <n v="1508"/>
    <n v="430000"/>
    <n v="7679"/>
    <x v="1"/>
    <x v="1"/>
    <x v="1"/>
    <b v="1"/>
    <n v="4.2083720930232556E-2"/>
  </r>
  <r>
    <n v="14475"/>
    <n v="7267"/>
    <x v="90"/>
    <x v="90"/>
    <n v="81"/>
    <n v="71"/>
    <x v="0"/>
    <n v="2"/>
    <s v="Calle de Cartagena"/>
    <s v="5"/>
    <n v="1508"/>
    <n v="430000"/>
    <n v="5309"/>
    <x v="0"/>
    <x v="1"/>
    <x v="0"/>
    <m/>
    <n v="4.2083720930232556E-2"/>
  </r>
  <r>
    <n v="14638"/>
    <n v="7104"/>
    <x v="56"/>
    <x v="56"/>
    <n v="99"/>
    <n v="79"/>
    <x v="3"/>
    <n v="2"/>
    <s v="Calle clara del rey"/>
    <s v="8"/>
    <n v="1508"/>
    <n v="430000"/>
    <n v="4343"/>
    <x v="0"/>
    <x v="1"/>
    <x v="0"/>
    <b v="1"/>
    <n v="4.2083720930232556E-2"/>
  </r>
  <r>
    <n v="15107"/>
    <n v="6635"/>
    <x v="118"/>
    <x v="118"/>
    <n v="71"/>
    <n v="63"/>
    <x v="1"/>
    <n v="1"/>
    <s v="Calle de Cardenal Marcelo Spínola"/>
    <s v="1"/>
    <n v="1508"/>
    <n v="430000"/>
    <n v="6056"/>
    <x v="0"/>
    <x v="1"/>
    <x v="0"/>
    <m/>
    <n v="4.2083720930232556E-2"/>
  </r>
  <r>
    <n v="15121"/>
    <n v="6621"/>
    <x v="118"/>
    <x v="118"/>
    <n v="80"/>
    <n v="65"/>
    <x v="1"/>
    <n v="1"/>
    <s v="Avenida Pio XII"/>
    <s v="7"/>
    <n v="1508"/>
    <n v="430000"/>
    <n v="5375"/>
    <x v="0"/>
    <x v="1"/>
    <x v="0"/>
    <m/>
    <n v="4.2083720930232556E-2"/>
  </r>
  <r>
    <n v="15396"/>
    <n v="6346"/>
    <x v="110"/>
    <x v="110"/>
    <n v="61"/>
    <n v="55"/>
    <x v="1"/>
    <n v="1"/>
    <s v="Paseo de la Habana"/>
    <s v="2"/>
    <n v="1508"/>
    <n v="430000"/>
    <n v="7049"/>
    <x v="1"/>
    <x v="1"/>
    <x v="0"/>
    <b v="1"/>
    <n v="4.2083720930232556E-2"/>
  </r>
  <r>
    <n v="16256"/>
    <n v="5486"/>
    <x v="10"/>
    <x v="10"/>
    <n v="99"/>
    <n v="98"/>
    <x v="3"/>
    <n v="2"/>
    <s v="Calle Pacorro"/>
    <s v="3"/>
    <n v="1508"/>
    <n v="430000"/>
    <n v="4343"/>
    <x v="0"/>
    <x v="1"/>
    <x v="0"/>
    <b v="1"/>
    <n v="4.2083720930232556E-2"/>
  </r>
  <r>
    <n v="16868"/>
    <n v="4874"/>
    <x v="10"/>
    <x v="10"/>
    <n v="105"/>
    <n v="99"/>
    <x v="3"/>
    <n v="2"/>
    <s v="Plaza Águeda Diez"/>
    <s v="3"/>
    <n v="1508"/>
    <n v="430000"/>
    <n v="4095"/>
    <x v="0"/>
    <x v="1"/>
    <x v="0"/>
    <b v="1"/>
    <n v="4.2083720930232556E-2"/>
  </r>
  <r>
    <n v="17933"/>
    <n v="3809"/>
    <x v="44"/>
    <x v="44"/>
    <n v="131"/>
    <n v="124"/>
    <x v="4"/>
    <n v="2"/>
    <s v=""/>
    <s v="Bajo"/>
    <n v="1508"/>
    <n v="430000"/>
    <n v="3282"/>
    <x v="1"/>
    <x v="1"/>
    <x v="1"/>
    <b v="1"/>
    <n v="4.2083720930232556E-2"/>
  </r>
  <r>
    <n v="18729"/>
    <n v="3013"/>
    <x v="44"/>
    <x v="44"/>
    <n v="149"/>
    <n v="125"/>
    <x v="5"/>
    <n v="2"/>
    <s v=""/>
    <s v="3"/>
    <n v="1508"/>
    <n v="430000"/>
    <n v="2886"/>
    <x v="0"/>
    <x v="0"/>
    <x v="0"/>
    <m/>
    <n v="4.2083720930232556E-2"/>
  </r>
  <r>
    <n v="18850"/>
    <n v="2892"/>
    <x v="44"/>
    <x v="44"/>
    <n v="142"/>
    <n v="121"/>
    <x v="3"/>
    <n v="2"/>
    <s v=""/>
    <s v="3"/>
    <n v="1508"/>
    <n v="430000"/>
    <n v="3028"/>
    <x v="0"/>
    <x v="0"/>
    <x v="0"/>
    <m/>
    <n v="4.2083720930232556E-2"/>
  </r>
  <r>
    <n v="19142"/>
    <n v="2600"/>
    <x v="85"/>
    <x v="85"/>
    <n v="77"/>
    <n v="70"/>
    <x v="3"/>
    <n v="1"/>
    <s v="Calle Almería"/>
    <s v="1"/>
    <n v="1508"/>
    <n v="430000"/>
    <n v="5584"/>
    <x v="0"/>
    <x v="1"/>
    <x v="1"/>
    <m/>
    <n v="4.2083720930232556E-2"/>
  </r>
  <r>
    <n v="19204"/>
    <n v="2538"/>
    <x v="106"/>
    <x v="106"/>
    <n v="112"/>
    <n v="98"/>
    <x v="3"/>
    <n v="2"/>
    <s v="Avenida de Bruselas"/>
    <s v="4"/>
    <n v="1508"/>
    <n v="430000"/>
    <n v="3839"/>
    <x v="1"/>
    <x v="1"/>
    <x v="0"/>
    <b v="1"/>
    <n v="4.2083720930232556E-2"/>
  </r>
  <r>
    <n v="19399"/>
    <n v="2343"/>
    <x v="104"/>
    <x v="104"/>
    <n v="80"/>
    <n v="75"/>
    <x v="3"/>
    <n v="1"/>
    <s v=""/>
    <s v="5"/>
    <n v="1508"/>
    <n v="430000"/>
    <n v="5375"/>
    <x v="1"/>
    <x v="1"/>
    <x v="1"/>
    <b v="1"/>
    <n v="4.2083720930232556E-2"/>
  </r>
  <r>
    <n v="20106"/>
    <n v="1636"/>
    <x v="106"/>
    <x v="106"/>
    <n v="110"/>
    <n v="74"/>
    <x v="3"/>
    <n v="2"/>
    <s v="Calle de José Picón"/>
    <s v="1"/>
    <n v="1508"/>
    <n v="430000"/>
    <n v="3909"/>
    <x v="0"/>
    <x v="1"/>
    <x v="0"/>
    <b v="1"/>
    <n v="4.2083720930232556E-2"/>
  </r>
  <r>
    <n v="20807"/>
    <n v="935"/>
    <x v="67"/>
    <x v="67"/>
    <n v="82"/>
    <n v="73"/>
    <x v="0"/>
    <n v="2"/>
    <s v="Calle EROS"/>
    <s v="2"/>
    <n v="1508"/>
    <n v="430000"/>
    <n v="5244"/>
    <x v="0"/>
    <x v="1"/>
    <x v="0"/>
    <b v="1"/>
    <n v="4.2083720930232556E-2"/>
  </r>
  <r>
    <n v="15697"/>
    <n v="6045"/>
    <x v="110"/>
    <x v="110"/>
    <n v="86"/>
    <n v="83"/>
    <x v="3"/>
    <n v="1"/>
    <s v="Calle del Príncipe de Vergara"/>
    <s v="7"/>
    <n v="1519"/>
    <n v="434800"/>
    <n v="5056"/>
    <x v="1"/>
    <x v="1"/>
    <x v="1"/>
    <b v="1"/>
    <n v="4.1922723091076357E-2"/>
  </r>
  <r>
    <n v="3718"/>
    <n v="18024"/>
    <x v="74"/>
    <x v="74"/>
    <n v="123"/>
    <n v="103"/>
    <x v="3"/>
    <n v="2"/>
    <s v="Calle de la Infanta Mercedes"/>
    <s v="1"/>
    <n v="1519"/>
    <n v="435000"/>
    <n v="3537"/>
    <x v="0"/>
    <x v="1"/>
    <x v="0"/>
    <m/>
    <n v="4.1903448275862072E-2"/>
  </r>
  <r>
    <n v="4157"/>
    <n v="17585"/>
    <x v="82"/>
    <x v="82"/>
    <n v="135"/>
    <n v="125"/>
    <x v="4"/>
    <n v="2"/>
    <s v="Calle del Doctor Esquerdo"/>
    <s v="3"/>
    <n v="1519"/>
    <n v="435000"/>
    <n v="3222"/>
    <x v="0"/>
    <x v="1"/>
    <x v="1"/>
    <b v="1"/>
    <n v="4.1903448275862072E-2"/>
  </r>
  <r>
    <n v="4288"/>
    <n v="17454"/>
    <x v="82"/>
    <x v="82"/>
    <n v="120"/>
    <n v="95"/>
    <x v="0"/>
    <n v="2"/>
    <s v="Avenida de la Ciudad de Barcelona"/>
    <s v="7"/>
    <n v="1519"/>
    <n v="435000"/>
    <n v="3625"/>
    <x v="0"/>
    <x v="1"/>
    <x v="0"/>
    <m/>
    <n v="4.1903448275862072E-2"/>
  </r>
  <r>
    <n v="9601"/>
    <n v="12141"/>
    <x v="97"/>
    <x v="97"/>
    <n v="107"/>
    <n v="85"/>
    <x v="0"/>
    <n v="2"/>
    <s v="Calle de Dulce Chacón"/>
    <s v="2"/>
    <n v="1519"/>
    <n v="435000"/>
    <n v="4065"/>
    <x v="0"/>
    <x v="1"/>
    <x v="0"/>
    <b v="1"/>
    <n v="4.1903448275862072E-2"/>
  </r>
  <r>
    <n v="9641"/>
    <n v="12101"/>
    <x v="76"/>
    <x v="76"/>
    <n v="101"/>
    <n v="70"/>
    <x v="0"/>
    <n v="2"/>
    <s v=""/>
    <s v="2"/>
    <n v="1519"/>
    <n v="435000"/>
    <n v="4307"/>
    <x v="0"/>
    <x v="1"/>
    <x v="0"/>
    <b v="1"/>
    <n v="4.1903448275862072E-2"/>
  </r>
  <r>
    <n v="9837"/>
    <n v="11905"/>
    <x v="97"/>
    <x v="97"/>
    <n v="107"/>
    <n v="81"/>
    <x v="0"/>
    <n v="2"/>
    <s v="Calle de Dulce Chacón"/>
    <s v="2"/>
    <n v="1519"/>
    <n v="435000"/>
    <n v="4065"/>
    <x v="0"/>
    <x v="1"/>
    <x v="0"/>
    <m/>
    <n v="4.1903448275862072E-2"/>
  </r>
  <r>
    <n v="10505"/>
    <n v="11237"/>
    <x v="97"/>
    <x v="97"/>
    <n v="108"/>
    <n v="80"/>
    <x v="0"/>
    <n v="2"/>
    <s v="Calle de Dulce Chacón"/>
    <s v="2"/>
    <n v="1519"/>
    <n v="435000"/>
    <n v="4028"/>
    <x v="0"/>
    <x v="1"/>
    <x v="0"/>
    <b v="1"/>
    <n v="4.1903448275862072E-2"/>
  </r>
  <r>
    <n v="13083"/>
    <n v="8659"/>
    <x v="119"/>
    <x v="119"/>
    <n v="102"/>
    <n v="90"/>
    <x v="3"/>
    <n v="2"/>
    <s v="Calle de López de Hoyos"/>
    <s v="3"/>
    <n v="1519"/>
    <n v="435000"/>
    <n v="4265"/>
    <x v="0"/>
    <x v="1"/>
    <x v="0"/>
    <m/>
    <n v="4.1903448275862072E-2"/>
  </r>
  <r>
    <n v="15515"/>
    <n v="6227"/>
    <x v="118"/>
    <x v="118"/>
    <n v="126"/>
    <n v="109"/>
    <x v="4"/>
    <n v="2"/>
    <s v="Calle Núñez Morgado"/>
    <s v="1"/>
    <n v="1519"/>
    <n v="435000"/>
    <n v="3452"/>
    <x v="0"/>
    <x v="1"/>
    <x v="0"/>
    <m/>
    <n v="4.1903448275862072E-2"/>
  </r>
  <r>
    <n v="17174"/>
    <n v="4568"/>
    <x v="10"/>
    <x v="10"/>
    <n v="157"/>
    <n v="151"/>
    <x v="4"/>
    <n v="2"/>
    <s v="Avenida del Manzanares"/>
    <s v="6"/>
    <n v="1519"/>
    <n v="435000"/>
    <n v="2771"/>
    <x v="0"/>
    <x v="1"/>
    <x v="0"/>
    <m/>
    <n v="4.1903448275862072E-2"/>
  </r>
  <r>
    <n v="18576"/>
    <n v="3166"/>
    <x v="87"/>
    <x v="87"/>
    <n v="76"/>
    <n v="72"/>
    <x v="0"/>
    <n v="2"/>
    <s v=""/>
    <s v="2"/>
    <n v="1519"/>
    <n v="435000"/>
    <n v="5724"/>
    <x v="0"/>
    <x v="1"/>
    <x v="1"/>
    <m/>
    <n v="4.1903448275862072E-2"/>
  </r>
  <r>
    <n v="19081"/>
    <n v="2661"/>
    <x v="104"/>
    <x v="104"/>
    <n v="90"/>
    <n v="80"/>
    <x v="3"/>
    <n v="1"/>
    <s v=""/>
    <s v="2"/>
    <n v="1519"/>
    <n v="435000"/>
    <n v="4833"/>
    <x v="0"/>
    <x v="1"/>
    <x v="0"/>
    <m/>
    <n v="4.1903448275862072E-2"/>
  </r>
  <r>
    <n v="20540"/>
    <n v="1202"/>
    <x v="68"/>
    <x v="68"/>
    <n v="125"/>
    <n v="120"/>
    <x v="4"/>
    <n v="2"/>
    <s v="Calle Arquitectura"/>
    <s v="2"/>
    <n v="1519"/>
    <n v="435000"/>
    <n v="3480"/>
    <x v="1"/>
    <x v="1"/>
    <x v="1"/>
    <b v="1"/>
    <n v="4.1903448275862072E-2"/>
  </r>
  <r>
    <n v="20836"/>
    <n v="906"/>
    <x v="31"/>
    <x v="31"/>
    <n v="125"/>
    <n v="113"/>
    <x v="4"/>
    <n v="2"/>
    <s v="Paseo de las Delicias"/>
    <s v="3"/>
    <n v="1519"/>
    <n v="435000"/>
    <n v="3480"/>
    <x v="1"/>
    <x v="1"/>
    <x v="0"/>
    <b v="1"/>
    <n v="4.1903448275862072E-2"/>
  </r>
  <r>
    <n v="8707"/>
    <n v="13035"/>
    <x v="131"/>
    <x v="131"/>
    <n v="101"/>
    <n v="93"/>
    <x v="0"/>
    <n v="2"/>
    <s v="Avenida del Monasterio de Silos"/>
    <s v="4"/>
    <n v="1524"/>
    <n v="437000"/>
    <n v="4327"/>
    <x v="0"/>
    <x v="1"/>
    <x v="0"/>
    <m/>
    <n v="4.1848970251716244E-2"/>
  </r>
  <r>
    <n v="11431"/>
    <n v="10311"/>
    <x v="105"/>
    <x v="105"/>
    <n v="101"/>
    <n v="77"/>
    <x v="0"/>
    <n v="2"/>
    <s v="Calle Sotomayor"/>
    <s v="Bajo"/>
    <n v="1525"/>
    <n v="437800"/>
    <n v="4335"/>
    <x v="1"/>
    <x v="1"/>
    <x v="1"/>
    <m/>
    <n v="4.1799908634079487E-2"/>
  </r>
  <r>
    <n v="11541"/>
    <n v="10201"/>
    <x v="105"/>
    <x v="105"/>
    <n v="101"/>
    <n v="93"/>
    <x v="3"/>
    <n v="2"/>
    <s v="Calle Sotomayor, Madrid"/>
    <s v="Bajo"/>
    <n v="1525"/>
    <n v="437800"/>
    <n v="4335"/>
    <x v="1"/>
    <x v="1"/>
    <x v="1"/>
    <m/>
    <n v="4.1799908634079487E-2"/>
  </r>
  <r>
    <n v="11718"/>
    <n v="10024"/>
    <x v="105"/>
    <x v="105"/>
    <n v="98"/>
    <n v="77"/>
    <x v="3"/>
    <n v="2"/>
    <s v="Calle Sotomayor"/>
    <s v="Bajo"/>
    <n v="1525"/>
    <n v="437800"/>
    <n v="4467"/>
    <x v="1"/>
    <x v="1"/>
    <x v="0"/>
    <m/>
    <n v="4.1799908634079487E-2"/>
  </r>
  <r>
    <n v="11965"/>
    <n v="9777"/>
    <x v="105"/>
    <x v="105"/>
    <n v="101"/>
    <n v="93"/>
    <x v="0"/>
    <n v="2"/>
    <s v="Calle Sotomayor"/>
    <s v="Bajo"/>
    <n v="1525"/>
    <n v="437800"/>
    <n v="4335"/>
    <x v="1"/>
    <x v="0"/>
    <x v="0"/>
    <m/>
    <n v="4.1799908634079487E-2"/>
  </r>
  <r>
    <n v="10197"/>
    <n v="11545"/>
    <x v="47"/>
    <x v="47"/>
    <n v="120"/>
    <n v="100"/>
    <x v="3"/>
    <n v="2"/>
    <s v="Calle Paula de la Vega"/>
    <s v="3"/>
    <n v="1526"/>
    <n v="438000"/>
    <n v="3650"/>
    <x v="0"/>
    <x v="1"/>
    <x v="0"/>
    <b v="1"/>
    <n v="4.1808219178082189E-2"/>
  </r>
  <r>
    <n v="21701"/>
    <n v="41"/>
    <x v="67"/>
    <x v="67"/>
    <n v="104"/>
    <n v="80"/>
    <x v="0"/>
    <n v="2"/>
    <s v="Calle del Bronce"/>
    <s v="2"/>
    <n v="1526"/>
    <n v="438000"/>
    <n v="4212"/>
    <x v="0"/>
    <x v="1"/>
    <x v="0"/>
    <m/>
    <n v="4.1808219178082189E-2"/>
  </r>
  <r>
    <n v="4253"/>
    <n v="17489"/>
    <x v="82"/>
    <x v="82"/>
    <n v="101"/>
    <n v="81"/>
    <x v="3"/>
    <n v="2"/>
    <s v="Calle de Valderribas"/>
    <s v="5"/>
    <n v="1528"/>
    <n v="439000"/>
    <n v="4347"/>
    <x v="0"/>
    <x v="1"/>
    <x v="0"/>
    <b v="1"/>
    <n v="4.1767653758542141E-2"/>
  </r>
  <r>
    <n v="4555"/>
    <n v="17187"/>
    <x v="82"/>
    <x v="82"/>
    <n v="96"/>
    <n v="91"/>
    <x v="3"/>
    <n v="2"/>
    <s v="Calle de Valderribas"/>
    <s v="2"/>
    <n v="1528"/>
    <n v="439000"/>
    <n v="4573"/>
    <x v="0"/>
    <x v="1"/>
    <x v="1"/>
    <m/>
    <n v="4.1767653758542141E-2"/>
  </r>
  <r>
    <n v="4628"/>
    <n v="17114"/>
    <x v="88"/>
    <x v="88"/>
    <n v="104"/>
    <n v="82"/>
    <x v="3"/>
    <n v="2"/>
    <s v="Calle Valeria"/>
    <s v="2"/>
    <n v="1528"/>
    <n v="439000"/>
    <n v="4221"/>
    <x v="0"/>
    <x v="1"/>
    <x v="0"/>
    <m/>
    <n v="4.1767653758542141E-2"/>
  </r>
  <r>
    <n v="6863"/>
    <n v="14879"/>
    <x v="83"/>
    <x v="83"/>
    <n v="78"/>
    <n v="58"/>
    <x v="1"/>
    <n v="1"/>
    <s v="Calle del Tutor"/>
    <s v="4"/>
    <n v="1528"/>
    <n v="439000"/>
    <n v="5628"/>
    <x v="0"/>
    <x v="1"/>
    <x v="0"/>
    <m/>
    <n v="4.1767653758542141E-2"/>
  </r>
  <r>
    <n v="8648"/>
    <n v="13094"/>
    <x v="131"/>
    <x v="131"/>
    <n v="100"/>
    <n v="75"/>
    <x v="0"/>
    <n v="2"/>
    <s v="Avenida del Monasterio de Silos"/>
    <s v="2"/>
    <n v="1528"/>
    <n v="439000"/>
    <n v="4390"/>
    <x v="0"/>
    <x v="1"/>
    <x v="0"/>
    <b v="1"/>
    <n v="4.1767653758542141E-2"/>
  </r>
  <r>
    <n v="9084"/>
    <n v="12658"/>
    <x v="117"/>
    <x v="117"/>
    <n v="90"/>
    <n v="65"/>
    <x v="0"/>
    <n v="2"/>
    <s v="Calle Grañón"/>
    <s v="5"/>
    <n v="1528"/>
    <n v="439000"/>
    <n v="4878"/>
    <x v="0"/>
    <x v="1"/>
    <x v="0"/>
    <b v="1"/>
    <n v="4.1767653758542141E-2"/>
  </r>
  <r>
    <n v="10748"/>
    <n v="10994"/>
    <x v="116"/>
    <x v="116"/>
    <n v="110"/>
    <n v="90"/>
    <x v="0"/>
    <n v="2"/>
    <s v="Calle Cardenal Tavera"/>
    <s v="1"/>
    <n v="1528"/>
    <n v="439000"/>
    <n v="3991"/>
    <x v="1"/>
    <x v="1"/>
    <x v="0"/>
    <m/>
    <n v="4.1767653758542141E-2"/>
  </r>
  <r>
    <n v="13797"/>
    <n v="7945"/>
    <x v="119"/>
    <x v="119"/>
    <n v="96"/>
    <n v="87"/>
    <x v="3"/>
    <n v="2"/>
    <s v="Calle de Arturo Soria"/>
    <s v="1"/>
    <n v="1528"/>
    <n v="439000"/>
    <n v="4573"/>
    <x v="0"/>
    <x v="1"/>
    <x v="0"/>
    <m/>
    <n v="4.1767653758542141E-2"/>
  </r>
  <r>
    <n v="19178"/>
    <n v="2564"/>
    <x v="85"/>
    <x v="85"/>
    <n v="105"/>
    <n v="90"/>
    <x v="4"/>
    <n v="1"/>
    <s v="Calle de Alcalá"/>
    <s v="6"/>
    <n v="1528"/>
    <n v="439000"/>
    <n v="4181"/>
    <x v="1"/>
    <x v="1"/>
    <x v="1"/>
    <b v="1"/>
    <n v="4.1767653758542141E-2"/>
  </r>
  <r>
    <n v="20238"/>
    <n v="1504"/>
    <x v="68"/>
    <x v="68"/>
    <n v="111"/>
    <n v="99"/>
    <x v="4"/>
    <n v="2"/>
    <s v="Calle de Melilla"/>
    <s v="2"/>
    <n v="1528"/>
    <n v="439000"/>
    <n v="3955"/>
    <x v="0"/>
    <x v="1"/>
    <x v="0"/>
    <m/>
    <n v="4.1767653758542141E-2"/>
  </r>
  <r>
    <n v="20776"/>
    <n v="966"/>
    <x v="68"/>
    <x v="68"/>
    <n v="112"/>
    <n v="92"/>
    <x v="3"/>
    <n v="2"/>
    <s v="Calle de Melilla"/>
    <s v="3"/>
    <n v="1528"/>
    <n v="439000"/>
    <n v="3920"/>
    <x v="0"/>
    <x v="1"/>
    <x v="0"/>
    <b v="1"/>
    <n v="4.1767653758542141E-2"/>
  </r>
  <r>
    <n v="795"/>
    <n v="20947"/>
    <x v="99"/>
    <x v="99"/>
    <n v="173"/>
    <n v="143"/>
    <x v="4"/>
    <n v="3"/>
    <s v="Calle Ferenc Puskas"/>
    <s v=""/>
    <n v="1530"/>
    <n v="440000"/>
    <n v="2543"/>
    <x v="0"/>
    <x v="2"/>
    <x v="2"/>
    <m/>
    <n v="4.1727272727272724E-2"/>
  </r>
  <r>
    <n v="953"/>
    <n v="20789"/>
    <x v="99"/>
    <x v="99"/>
    <n v="172"/>
    <n v="140"/>
    <x v="4"/>
    <n v="3"/>
    <s v="Calle Ferenc Puskas"/>
    <s v=""/>
    <n v="1530"/>
    <n v="440000"/>
    <n v="2558"/>
    <x v="0"/>
    <x v="2"/>
    <x v="2"/>
    <m/>
    <n v="4.1727272727272724E-2"/>
  </r>
  <r>
    <n v="1320"/>
    <n v="20422"/>
    <x v="20"/>
    <x v="20"/>
    <n v="180"/>
    <n v="140"/>
    <x v="3"/>
    <n v="3"/>
    <s v=""/>
    <s v="7"/>
    <n v="1530"/>
    <n v="440000"/>
    <n v="2444"/>
    <x v="0"/>
    <x v="1"/>
    <x v="0"/>
    <b v="1"/>
    <n v="4.1727272727272724E-2"/>
  </r>
  <r>
    <n v="1876"/>
    <n v="19866"/>
    <x v="49"/>
    <x v="49"/>
    <n v="220"/>
    <n v="190"/>
    <x v="3"/>
    <n v="2"/>
    <s v="Calle de La Silvina"/>
    <s v="1"/>
    <n v="1530"/>
    <n v="440000"/>
    <n v="2000"/>
    <x v="0"/>
    <x v="1"/>
    <x v="0"/>
    <m/>
    <n v="4.1727272727272724E-2"/>
  </r>
  <r>
    <n v="4229"/>
    <n v="17513"/>
    <x v="86"/>
    <x v="86"/>
    <n v="97"/>
    <n v="75"/>
    <x v="0"/>
    <n v="2"/>
    <s v="Urb. Sí"/>
    <s v="2"/>
    <n v="1530"/>
    <n v="440000"/>
    <n v="4536"/>
    <x v="0"/>
    <x v="1"/>
    <x v="0"/>
    <m/>
    <n v="4.1727272727272724E-2"/>
  </r>
  <r>
    <n v="4606"/>
    <n v="17136"/>
    <x v="128"/>
    <x v="128"/>
    <n v="93"/>
    <n v="77"/>
    <x v="3"/>
    <n v="1"/>
    <s v="Calle del Alcalde Sáinz de Baranda"/>
    <s v="8"/>
    <n v="1530"/>
    <n v="440000"/>
    <n v="4731"/>
    <x v="1"/>
    <x v="1"/>
    <x v="2"/>
    <b v="1"/>
    <n v="4.1727272727272724E-2"/>
  </r>
  <r>
    <n v="5734"/>
    <n v="16008"/>
    <x v="121"/>
    <x v="121"/>
    <n v="114"/>
    <n v="104"/>
    <x v="3"/>
    <n v="2"/>
    <s v="Calle de Juan Montalvo"/>
    <s v="2"/>
    <n v="1530"/>
    <n v="440000"/>
    <n v="3860"/>
    <x v="1"/>
    <x v="1"/>
    <x v="0"/>
    <m/>
    <n v="4.1727272727272724E-2"/>
  </r>
  <r>
    <n v="6691"/>
    <n v="15051"/>
    <x v="16"/>
    <x v="16"/>
    <n v="140"/>
    <n v="130"/>
    <x v="4"/>
    <n v="2"/>
    <s v="Avenida del Manzanares"/>
    <s v="1"/>
    <n v="1530"/>
    <n v="440000"/>
    <n v="3143"/>
    <x v="0"/>
    <x v="1"/>
    <x v="0"/>
    <b v="1"/>
    <n v="4.1727272727272724E-2"/>
  </r>
  <r>
    <n v="9075"/>
    <n v="12667"/>
    <x v="58"/>
    <x v="58"/>
    <n v="121"/>
    <n v="112"/>
    <x v="3"/>
    <n v="2"/>
    <s v="El Ferrol"/>
    <s v="5"/>
    <n v="1530"/>
    <n v="440000"/>
    <n v="3636"/>
    <x v="0"/>
    <x v="1"/>
    <x v="0"/>
    <b v="1"/>
    <n v="4.1727272727272724E-2"/>
  </r>
  <r>
    <n v="9695"/>
    <n v="12047"/>
    <x v="116"/>
    <x v="116"/>
    <n v="112"/>
    <n v="95"/>
    <x v="3"/>
    <n v="2"/>
    <s v="Calle Isabel Clara Eugenia"/>
    <s v="4"/>
    <n v="1530"/>
    <n v="440000"/>
    <n v="3929"/>
    <x v="0"/>
    <x v="1"/>
    <x v="2"/>
    <b v="1"/>
    <n v="4.1727272727272724E-2"/>
  </r>
  <r>
    <n v="9761"/>
    <n v="11981"/>
    <x v="97"/>
    <x v="97"/>
    <n v="90"/>
    <n v="75"/>
    <x v="0"/>
    <n v="2"/>
    <s v="Calle de Dulce Chacón"/>
    <s v="4"/>
    <n v="1530"/>
    <n v="440000"/>
    <n v="4889"/>
    <x v="0"/>
    <x v="1"/>
    <x v="0"/>
    <m/>
    <n v="4.1727272727272724E-2"/>
  </r>
  <r>
    <n v="10560"/>
    <n v="11182"/>
    <x v="97"/>
    <x v="97"/>
    <n v="90"/>
    <n v="75"/>
    <x v="0"/>
    <n v="2"/>
    <s v="Calle DE DULCE CHACÓN"/>
    <s v="4"/>
    <n v="1530"/>
    <n v="440000"/>
    <n v="4889"/>
    <x v="0"/>
    <x v="1"/>
    <x v="0"/>
    <b v="1"/>
    <n v="4.1727272727272724E-2"/>
  </r>
  <r>
    <n v="11713"/>
    <n v="10029"/>
    <x v="96"/>
    <x v="96"/>
    <n v="71"/>
    <n v="66"/>
    <x v="1"/>
    <n v="1"/>
    <s v=""/>
    <s v="1"/>
    <n v="1530"/>
    <n v="440000"/>
    <n v="6197"/>
    <x v="0"/>
    <x v="1"/>
    <x v="0"/>
    <m/>
    <n v="4.1727272727272724E-2"/>
  </r>
  <r>
    <n v="13113"/>
    <n v="8629"/>
    <x v="107"/>
    <x v="107"/>
    <n v="133"/>
    <n v="56"/>
    <x v="1"/>
    <n v="1"/>
    <s v=""/>
    <s v="3"/>
    <n v="1530"/>
    <n v="440000"/>
    <n v="3308"/>
    <x v="0"/>
    <x v="1"/>
    <x v="0"/>
    <b v="1"/>
    <n v="4.1727272727272724E-2"/>
  </r>
  <r>
    <n v="13573"/>
    <n v="8169"/>
    <x v="107"/>
    <x v="107"/>
    <n v="160"/>
    <n v="135"/>
    <x v="1"/>
    <n v="1"/>
    <s v="Calle de Asura"/>
    <s v="3"/>
    <n v="1530"/>
    <n v="440000"/>
    <n v="2750"/>
    <x v="0"/>
    <x v="1"/>
    <x v="0"/>
    <b v="1"/>
    <n v="4.1727272727272724E-2"/>
  </r>
  <r>
    <n v="14229"/>
    <n v="7513"/>
    <x v="56"/>
    <x v="56"/>
    <n v="97"/>
    <n v="84"/>
    <x v="0"/>
    <n v="2"/>
    <s v="Calle de Santa Hortensia"/>
    <s v="1"/>
    <n v="1530"/>
    <n v="440000"/>
    <n v="4536"/>
    <x v="0"/>
    <x v="1"/>
    <x v="0"/>
    <m/>
    <n v="4.1727272727272724E-2"/>
  </r>
  <r>
    <n v="15512"/>
    <n v="6230"/>
    <x v="56"/>
    <x v="56"/>
    <n v="98"/>
    <n v="84"/>
    <x v="0"/>
    <n v="2"/>
    <s v="Calle de Santa Hortensia"/>
    <s v="1"/>
    <n v="1530"/>
    <n v="440000"/>
    <n v="4490"/>
    <x v="0"/>
    <x v="1"/>
    <x v="0"/>
    <m/>
    <n v="4.1727272727272724E-2"/>
  </r>
  <r>
    <n v="17531"/>
    <n v="4211"/>
    <x v="91"/>
    <x v="91"/>
    <n v="88"/>
    <n v="66"/>
    <x v="0"/>
    <n v="2"/>
    <s v="Calle SEGOVIA"/>
    <s v="1"/>
    <n v="1530"/>
    <n v="440000"/>
    <n v="5000"/>
    <x v="0"/>
    <x v="0"/>
    <x v="0"/>
    <m/>
    <n v="4.1727272727272724E-2"/>
  </r>
  <r>
    <n v="18161"/>
    <n v="3581"/>
    <x v="124"/>
    <x v="124"/>
    <n v="128"/>
    <n v="120"/>
    <x v="3"/>
    <n v="2"/>
    <s v="Plaza del Ángel"/>
    <s v="1"/>
    <n v="1530"/>
    <n v="440000"/>
    <n v="3438"/>
    <x v="0"/>
    <x v="1"/>
    <x v="0"/>
    <b v="1"/>
    <n v="4.1727272727272724E-2"/>
  </r>
  <r>
    <n v="18306"/>
    <n v="3436"/>
    <x v="91"/>
    <x v="91"/>
    <n v="177"/>
    <n v="160"/>
    <x v="4"/>
    <n v="1"/>
    <s v="Noblejas"/>
    <s v="Bajo"/>
    <n v="1530"/>
    <n v="440000"/>
    <n v="2486"/>
    <x v="0"/>
    <x v="1"/>
    <x v="0"/>
    <m/>
    <n v="4.1727272727272724E-2"/>
  </r>
  <r>
    <n v="20155"/>
    <n v="1587"/>
    <x v="72"/>
    <x v="72"/>
    <n v="120"/>
    <n v="108"/>
    <x v="4"/>
    <n v="2"/>
    <s v="Paseo de Santa María de la Cabeza"/>
    <s v="4"/>
    <n v="1530"/>
    <n v="440000"/>
    <n v="3667"/>
    <x v="0"/>
    <x v="1"/>
    <x v="0"/>
    <b v="1"/>
    <n v="4.1727272727272724E-2"/>
  </r>
  <r>
    <n v="20252"/>
    <n v="1490"/>
    <x v="53"/>
    <x v="53"/>
    <n v="113"/>
    <n v="104"/>
    <x v="4"/>
    <n v="2"/>
    <s v="Calle del General Palanca"/>
    <s v="2"/>
    <n v="1530"/>
    <n v="440000"/>
    <n v="3894"/>
    <x v="0"/>
    <x v="1"/>
    <x v="0"/>
    <m/>
    <n v="4.1727272727272724E-2"/>
  </r>
  <r>
    <n v="20939"/>
    <n v="803"/>
    <x v="68"/>
    <x v="68"/>
    <n v="101"/>
    <n v="81"/>
    <x v="3"/>
    <n v="2"/>
    <s v="Paseo de los Olmos"/>
    <s v="5"/>
    <n v="1530"/>
    <n v="440000"/>
    <n v="4356"/>
    <x v="1"/>
    <x v="1"/>
    <x v="0"/>
    <m/>
    <n v="4.1727272727272724E-2"/>
  </r>
  <r>
    <n v="21106"/>
    <n v="636"/>
    <x v="67"/>
    <x v="67"/>
    <n v="123"/>
    <n v="115"/>
    <x v="3"/>
    <n v="2"/>
    <s v="Paseo del Molino"/>
    <s v="2"/>
    <n v="1530"/>
    <n v="440000"/>
    <n v="3577"/>
    <x v="0"/>
    <x v="1"/>
    <x v="0"/>
    <m/>
    <n v="4.1727272727272724E-2"/>
  </r>
  <r>
    <n v="793"/>
    <n v="20949"/>
    <x v="99"/>
    <x v="99"/>
    <n v="166"/>
    <n v="137"/>
    <x v="4"/>
    <n v="3"/>
    <s v="Calle Ferenc Puskas"/>
    <s v=""/>
    <n v="1535"/>
    <n v="442000"/>
    <n v="2663"/>
    <x v="0"/>
    <x v="2"/>
    <x v="2"/>
    <m/>
    <n v="4.1674208144796381E-2"/>
  </r>
  <r>
    <n v="3884"/>
    <n v="17858"/>
    <x v="82"/>
    <x v="82"/>
    <n v="130"/>
    <n v="113"/>
    <x v="3"/>
    <n v="2"/>
    <s v="Calle de Juan de Urbieta"/>
    <s v="1"/>
    <n v="1542"/>
    <n v="445000"/>
    <n v="3423"/>
    <x v="0"/>
    <x v="1"/>
    <x v="0"/>
    <b v="1"/>
    <n v="4.1582022471910111E-2"/>
  </r>
  <r>
    <n v="3890"/>
    <n v="17852"/>
    <x v="82"/>
    <x v="82"/>
    <n v="100"/>
    <n v="89"/>
    <x v="4"/>
    <n v="2"/>
    <s v="Avenida del Mediterráneo"/>
    <s v="1"/>
    <n v="1542"/>
    <n v="445000"/>
    <n v="4450"/>
    <x v="0"/>
    <x v="1"/>
    <x v="0"/>
    <m/>
    <n v="4.1582022471910111E-2"/>
  </r>
  <r>
    <n v="3970"/>
    <n v="17772"/>
    <x v="86"/>
    <x v="86"/>
    <n v="100"/>
    <n v="90"/>
    <x v="4"/>
    <n v="2"/>
    <s v=""/>
    <s v="1"/>
    <n v="1542"/>
    <n v="445000"/>
    <n v="4450"/>
    <x v="0"/>
    <x v="1"/>
    <x v="0"/>
    <m/>
    <n v="4.1582022471910111E-2"/>
  </r>
  <r>
    <n v="4336"/>
    <n v="17406"/>
    <x v="133"/>
    <x v="133"/>
    <n v="95"/>
    <n v="70"/>
    <x v="3"/>
    <n v="1"/>
    <s v="Avenida del Mediterráneo"/>
    <s v="3"/>
    <n v="1542"/>
    <n v="445000"/>
    <n v="4684"/>
    <x v="0"/>
    <x v="1"/>
    <x v="0"/>
    <m/>
    <n v="4.1582022471910111E-2"/>
  </r>
  <r>
    <n v="6736"/>
    <n v="15006"/>
    <x v="83"/>
    <x v="83"/>
    <n v="160"/>
    <n v="90"/>
    <x v="4"/>
    <n v="3"/>
    <s v="Calle JUAN ALVAREZ MENDIZABAL"/>
    <s v="Bajo"/>
    <n v="1542"/>
    <n v="445000"/>
    <n v="2781"/>
    <x v="0"/>
    <x v="1"/>
    <x v="0"/>
    <m/>
    <n v="4.1582022471910111E-2"/>
  </r>
  <r>
    <n v="8064"/>
    <n v="13678"/>
    <x v="83"/>
    <x v="83"/>
    <n v="95"/>
    <n v="70"/>
    <x v="0"/>
    <n v="2"/>
    <s v="Calle de Juan Álvarez Mendizábal"/>
    <s v="5"/>
    <n v="1542"/>
    <n v="445000"/>
    <n v="4684"/>
    <x v="0"/>
    <x v="1"/>
    <x v="0"/>
    <m/>
    <n v="4.1582022471910111E-2"/>
  </r>
  <r>
    <n v="9330"/>
    <n v="12412"/>
    <x v="89"/>
    <x v="89"/>
    <n v="93"/>
    <n v="82"/>
    <x v="0"/>
    <n v="2"/>
    <s v="Juan Sánchez"/>
    <s v="2"/>
    <n v="1542"/>
    <n v="445000"/>
    <n v="4785"/>
    <x v="0"/>
    <x v="1"/>
    <x v="0"/>
    <b v="1"/>
    <n v="4.1582022471910111E-2"/>
  </r>
  <r>
    <n v="11237"/>
    <n v="10505"/>
    <x v="113"/>
    <x v="113"/>
    <n v="74"/>
    <n v="65"/>
    <x v="0"/>
    <n v="2"/>
    <s v="Calle Donoso Cortés"/>
    <s v="3"/>
    <n v="1542"/>
    <n v="445000"/>
    <n v="6014"/>
    <x v="0"/>
    <x v="1"/>
    <x v="1"/>
    <b v="1"/>
    <n v="4.1582022471910111E-2"/>
  </r>
  <r>
    <n v="11563"/>
    <n v="10179"/>
    <x v="115"/>
    <x v="115"/>
    <n v="74"/>
    <n v="60"/>
    <x v="0"/>
    <n v="2"/>
    <s v="Calle Donoso Cortés"/>
    <s v="3"/>
    <n v="1542"/>
    <n v="445000"/>
    <n v="6014"/>
    <x v="0"/>
    <x v="1"/>
    <x v="1"/>
    <m/>
    <n v="4.1582022471910111E-2"/>
  </r>
  <r>
    <n v="11727"/>
    <n v="10015"/>
    <x v="96"/>
    <x v="96"/>
    <n v="91"/>
    <n v="84"/>
    <x v="3"/>
    <n v="1"/>
    <s v=""/>
    <s v="3"/>
    <n v="1542"/>
    <n v="445000"/>
    <n v="4890"/>
    <x v="0"/>
    <x v="1"/>
    <x v="0"/>
    <m/>
    <n v="4.1582022471910111E-2"/>
  </r>
  <r>
    <n v="12123"/>
    <n v="9619"/>
    <x v="115"/>
    <x v="115"/>
    <n v="74"/>
    <n v="60"/>
    <x v="0"/>
    <n v="2"/>
    <s v="Calle Donoso Cortés"/>
    <s v="3"/>
    <n v="1542"/>
    <n v="445000"/>
    <n v="6014"/>
    <x v="0"/>
    <x v="1"/>
    <x v="1"/>
    <m/>
    <n v="4.1582022471910111E-2"/>
  </r>
  <r>
    <n v="12533"/>
    <n v="9209"/>
    <x v="115"/>
    <x v="115"/>
    <n v="74"/>
    <n v="60"/>
    <x v="0"/>
    <n v="2"/>
    <s v="Calle Donoso Cortés"/>
    <s v="3"/>
    <n v="1542"/>
    <n v="445000"/>
    <n v="6014"/>
    <x v="0"/>
    <x v="1"/>
    <x v="1"/>
    <b v="1"/>
    <n v="4.1582022471910111E-2"/>
  </r>
  <r>
    <n v="12601"/>
    <n v="9141"/>
    <x v="115"/>
    <x v="115"/>
    <n v="74"/>
    <n v="65"/>
    <x v="0"/>
    <n v="2"/>
    <s v="Calle Donoso Cortés"/>
    <s v="3"/>
    <n v="1542"/>
    <n v="445000"/>
    <n v="6014"/>
    <x v="0"/>
    <x v="1"/>
    <x v="1"/>
    <b v="1"/>
    <n v="4.1582022471910111E-2"/>
  </r>
  <r>
    <n v="13915"/>
    <n v="7827"/>
    <x v="4"/>
    <x v="4"/>
    <n v="132"/>
    <n v="120"/>
    <x v="4"/>
    <n v="2"/>
    <s v=""/>
    <s v="5"/>
    <n v="1542"/>
    <n v="445000"/>
    <n v="3371"/>
    <x v="0"/>
    <x v="1"/>
    <x v="0"/>
    <b v="1"/>
    <n v="4.1582022471910111E-2"/>
  </r>
  <r>
    <n v="14175"/>
    <n v="7567"/>
    <x v="95"/>
    <x v="95"/>
    <n v="79"/>
    <n v="59"/>
    <x v="0"/>
    <n v="2"/>
    <s v="Calle Víctor de la Serna"/>
    <s v="6"/>
    <n v="1542"/>
    <n v="445000"/>
    <n v="5633"/>
    <x v="0"/>
    <x v="1"/>
    <x v="0"/>
    <m/>
    <n v="4.1582022471910111E-2"/>
  </r>
  <r>
    <n v="14365"/>
    <n v="7377"/>
    <x v="80"/>
    <x v="80"/>
    <n v="90"/>
    <n v="70"/>
    <x v="0"/>
    <n v="2"/>
    <s v=""/>
    <s v="4"/>
    <n v="1542"/>
    <n v="445000"/>
    <n v="4944"/>
    <x v="0"/>
    <x v="1"/>
    <x v="0"/>
    <b v="1"/>
    <n v="4.1582022471910111E-2"/>
  </r>
  <r>
    <n v="14883"/>
    <n v="6859"/>
    <x v="80"/>
    <x v="80"/>
    <n v="51"/>
    <n v="46"/>
    <x v="2"/>
    <n v="1"/>
    <s v=""/>
    <s v="4"/>
    <n v="1542"/>
    <n v="445000"/>
    <n v="8725"/>
    <x v="0"/>
    <x v="1"/>
    <x v="2"/>
    <b v="1"/>
    <n v="4.1582022471910111E-2"/>
  </r>
  <r>
    <n v="20393"/>
    <n v="1349"/>
    <x v="68"/>
    <x v="68"/>
    <n v="139"/>
    <n v="124"/>
    <x v="2"/>
    <n v="2"/>
    <s v="Calle de Martín de Vargas"/>
    <s v="Bajo"/>
    <n v="1542"/>
    <n v="445000"/>
    <n v="3201"/>
    <x v="0"/>
    <x v="0"/>
    <x v="0"/>
    <m/>
    <n v="4.1582022471910111E-2"/>
  </r>
  <r>
    <n v="794"/>
    <n v="20948"/>
    <x v="99"/>
    <x v="99"/>
    <n v="167"/>
    <n v="136"/>
    <x v="4"/>
    <n v="3"/>
    <s v="Calle Ferenc Puskas"/>
    <s v=""/>
    <n v="1544"/>
    <n v="446000"/>
    <n v="2671"/>
    <x v="0"/>
    <x v="2"/>
    <x v="2"/>
    <m/>
    <n v="4.1542600896860987E-2"/>
  </r>
  <r>
    <n v="911"/>
    <n v="20831"/>
    <x v="99"/>
    <x v="99"/>
    <n v="166"/>
    <n v="137"/>
    <x v="4"/>
    <n v="3"/>
    <s v="Calle Ferenc Puskas"/>
    <s v=""/>
    <n v="1544"/>
    <n v="446000"/>
    <n v="2687"/>
    <x v="0"/>
    <x v="2"/>
    <x v="2"/>
    <m/>
    <n v="4.1542600896860987E-2"/>
  </r>
  <r>
    <n v="952"/>
    <n v="20790"/>
    <x v="99"/>
    <x v="99"/>
    <n v="166"/>
    <n v="137"/>
    <x v="4"/>
    <n v="3"/>
    <s v="Calle Ferenc Puskas"/>
    <s v=""/>
    <n v="1544"/>
    <n v="446000"/>
    <n v="2687"/>
    <x v="0"/>
    <x v="2"/>
    <x v="2"/>
    <m/>
    <n v="4.1542600896860987E-2"/>
  </r>
  <r>
    <n v="9713"/>
    <n v="12029"/>
    <x v="116"/>
    <x v="116"/>
    <n v="125"/>
    <n v="92"/>
    <x v="3"/>
    <n v="2"/>
    <s v="Calle Isabel Clara Eugenia"/>
    <s v="1"/>
    <n v="1544"/>
    <n v="446000"/>
    <n v="3568"/>
    <x v="0"/>
    <x v="1"/>
    <x v="0"/>
    <b v="1"/>
    <n v="4.1542600896860987E-2"/>
  </r>
  <r>
    <n v="20423"/>
    <n v="1319"/>
    <x v="67"/>
    <x v="67"/>
    <n v="104"/>
    <n v="83"/>
    <x v="0"/>
    <n v="2"/>
    <s v="Calle Puerto de la Cruz Verde"/>
    <s v="6"/>
    <n v="1545"/>
    <n v="446500"/>
    <n v="4293"/>
    <x v="0"/>
    <x v="1"/>
    <x v="0"/>
    <b v="1"/>
    <n v="4.152295632698768E-2"/>
  </r>
  <r>
    <n v="20691"/>
    <n v="1051"/>
    <x v="67"/>
    <x v="67"/>
    <n v="91"/>
    <n v="82"/>
    <x v="0"/>
    <n v="2"/>
    <s v="Calle Puerto de la Cruz Verde"/>
    <s v="6"/>
    <n v="1545"/>
    <n v="446500"/>
    <n v="4907"/>
    <x v="0"/>
    <x v="1"/>
    <x v="2"/>
    <m/>
    <n v="4.152295632698768E-2"/>
  </r>
  <r>
    <n v="12752"/>
    <n v="8990"/>
    <x v="114"/>
    <x v="114"/>
    <n v="117"/>
    <n v="100"/>
    <x v="3"/>
    <n v="2"/>
    <s v="Calle de Caleruega"/>
    <s v="1"/>
    <n v="1546"/>
    <n v="447000"/>
    <n v="3821"/>
    <x v="0"/>
    <x v="1"/>
    <x v="0"/>
    <m/>
    <n v="4.1503355704697986E-2"/>
  </r>
  <r>
    <n v="2849"/>
    <n v="18893"/>
    <x v="75"/>
    <x v="75"/>
    <n v="148"/>
    <n v="118"/>
    <x v="3"/>
    <n v="2"/>
    <s v="Calle de Bravo Murillo"/>
    <s v="2"/>
    <n v="1549"/>
    <n v="448000"/>
    <n v="3027"/>
    <x v="0"/>
    <x v="1"/>
    <x v="0"/>
    <m/>
    <n v="4.1491071428571426E-2"/>
  </r>
  <r>
    <n v="6825"/>
    <n v="14917"/>
    <x v="78"/>
    <x v="78"/>
    <n v="82"/>
    <n v="77"/>
    <x v="0"/>
    <n v="1"/>
    <s v="Calle Valdeverdeja"/>
    <s v="4"/>
    <n v="1549"/>
    <n v="448000"/>
    <n v="5463"/>
    <x v="0"/>
    <x v="1"/>
    <x v="2"/>
    <m/>
    <n v="4.1491071428571426E-2"/>
  </r>
  <r>
    <n v="20354"/>
    <n v="1388"/>
    <x v="67"/>
    <x v="67"/>
    <n v="98"/>
    <n v="78"/>
    <x v="0"/>
    <n v="2"/>
    <s v="Calle Eros"/>
    <s v="Bajo"/>
    <n v="1549"/>
    <n v="448000"/>
    <n v="4571"/>
    <x v="0"/>
    <x v="1"/>
    <x v="2"/>
    <m/>
    <n v="4.1491071428571426E-2"/>
  </r>
  <r>
    <n v="20600"/>
    <n v="1142"/>
    <x v="67"/>
    <x v="67"/>
    <n v="98"/>
    <n v="75"/>
    <x v="0"/>
    <n v="2"/>
    <s v="Calle Eros"/>
    <s v="Bajo"/>
    <n v="1549"/>
    <n v="448000"/>
    <n v="4571"/>
    <x v="0"/>
    <x v="1"/>
    <x v="2"/>
    <m/>
    <n v="4.1491071428571426E-2"/>
  </r>
  <r>
    <n v="20940"/>
    <n v="802"/>
    <x v="67"/>
    <x v="67"/>
    <n v="94"/>
    <n v="78"/>
    <x v="0"/>
    <n v="2"/>
    <s v="Calle Eros"/>
    <s v="Bajo"/>
    <n v="1549"/>
    <n v="448000"/>
    <n v="4766"/>
    <x v="0"/>
    <x v="1"/>
    <x v="0"/>
    <m/>
    <n v="4.1491071428571426E-2"/>
  </r>
  <r>
    <n v="4613"/>
    <n v="17129"/>
    <x v="86"/>
    <x v="86"/>
    <n v="118"/>
    <n v="95"/>
    <x v="3"/>
    <n v="2"/>
    <s v=""/>
    <s v="Entreplanta exterior"/>
    <n v="1551"/>
    <n v="449000"/>
    <n v="3805"/>
    <x v="0"/>
    <x v="1"/>
    <x v="0"/>
    <b v="1"/>
    <n v="4.1452115812917592E-2"/>
  </r>
  <r>
    <n v="6914"/>
    <n v="14828"/>
    <x v="62"/>
    <x v="62"/>
    <n v="160"/>
    <n v="120"/>
    <x v="4"/>
    <n v="3"/>
    <s v=""/>
    <s v="2"/>
    <n v="1551"/>
    <n v="449000"/>
    <n v="2806"/>
    <x v="0"/>
    <x v="0"/>
    <x v="0"/>
    <m/>
    <n v="4.1452115812917592E-2"/>
  </r>
  <r>
    <n v="10319"/>
    <n v="11423"/>
    <x v="111"/>
    <x v="111"/>
    <n v="104"/>
    <n v="90"/>
    <x v="0"/>
    <n v="2"/>
    <s v="Calle de José Rizal"/>
    <s v="1"/>
    <n v="1551"/>
    <n v="449000"/>
    <n v="4317"/>
    <x v="0"/>
    <x v="1"/>
    <x v="0"/>
    <m/>
    <n v="4.1452115812917592E-2"/>
  </r>
  <r>
    <n v="11556"/>
    <n v="10186"/>
    <x v="115"/>
    <x v="115"/>
    <n v="80"/>
    <n v="78"/>
    <x v="0"/>
    <n v="1"/>
    <s v="Calle de Bravo Murillo"/>
    <s v="Bajo"/>
    <n v="1551"/>
    <n v="449000"/>
    <n v="5612"/>
    <x v="0"/>
    <x v="1"/>
    <x v="0"/>
    <b v="1"/>
    <n v="4.1452115812917592E-2"/>
  </r>
  <r>
    <n v="11789"/>
    <n v="9953"/>
    <x v="81"/>
    <x v="81"/>
    <n v="97"/>
    <n v="90"/>
    <x v="3"/>
    <n v="2"/>
    <s v="Calle de Modesto Lafuente"/>
    <s v="1"/>
    <n v="1551"/>
    <n v="449000"/>
    <n v="4629"/>
    <x v="0"/>
    <x v="1"/>
    <x v="1"/>
    <m/>
    <n v="4.1452115812917592E-2"/>
  </r>
  <r>
    <n v="12124"/>
    <n v="9618"/>
    <x v="115"/>
    <x v="115"/>
    <n v="80"/>
    <n v="78"/>
    <x v="0"/>
    <n v="1"/>
    <s v="Calle de Bravo Murillo"/>
    <s v="Bajo"/>
    <n v="1551"/>
    <n v="449000"/>
    <n v="5612"/>
    <x v="0"/>
    <x v="1"/>
    <x v="0"/>
    <b v="1"/>
    <n v="4.1452115812917592E-2"/>
  </r>
  <r>
    <n v="14716"/>
    <n v="7026"/>
    <x v="56"/>
    <x v="56"/>
    <n v="103"/>
    <n v="90"/>
    <x v="0"/>
    <n v="2"/>
    <s v="Francisco Giralte"/>
    <s v="4"/>
    <n v="1551"/>
    <n v="449000"/>
    <n v="4359"/>
    <x v="0"/>
    <x v="1"/>
    <x v="0"/>
    <m/>
    <n v="4.1452115812917592E-2"/>
  </r>
  <r>
    <n v="15945"/>
    <n v="5797"/>
    <x v="39"/>
    <x v="39"/>
    <n v="152"/>
    <n v="131"/>
    <x v="4"/>
    <n v="2"/>
    <s v="Antonio Leyva"/>
    <s v="1"/>
    <n v="1551"/>
    <n v="449000"/>
    <n v="2954"/>
    <x v="0"/>
    <x v="1"/>
    <x v="0"/>
    <b v="1"/>
    <n v="4.1452115812917592E-2"/>
  </r>
  <r>
    <n v="17994"/>
    <n v="3748"/>
    <x v="38"/>
    <x v="38"/>
    <n v="100"/>
    <n v="88"/>
    <x v="4"/>
    <n v="1"/>
    <s v="Ronda de Atocha"/>
    <s v="2"/>
    <n v="1551"/>
    <n v="449000"/>
    <n v="4490"/>
    <x v="1"/>
    <x v="1"/>
    <x v="0"/>
    <b v="1"/>
    <n v="4.1452115812917592E-2"/>
  </r>
  <r>
    <n v="18721"/>
    <n v="3021"/>
    <x v="87"/>
    <x v="87"/>
    <n v="87"/>
    <n v="70"/>
    <x v="0"/>
    <n v="2"/>
    <s v="Calle Churruca"/>
    <s v="1"/>
    <n v="1551"/>
    <n v="449000"/>
    <n v="5161"/>
    <x v="0"/>
    <x v="1"/>
    <x v="0"/>
    <b v="1"/>
    <n v="4.1452115812917592E-2"/>
  </r>
  <r>
    <n v="20262"/>
    <n v="1480"/>
    <x v="68"/>
    <x v="68"/>
    <n v="135"/>
    <n v="113"/>
    <x v="3"/>
    <n v="2"/>
    <s v="Calle de Arganda"/>
    <s v="4"/>
    <n v="1551"/>
    <n v="449000"/>
    <n v="3326"/>
    <x v="0"/>
    <x v="1"/>
    <x v="0"/>
    <m/>
    <n v="4.1452115812917592E-2"/>
  </r>
  <r>
    <n v="20371"/>
    <n v="1371"/>
    <x v="31"/>
    <x v="31"/>
    <n v="130"/>
    <n v="107"/>
    <x v="4"/>
    <n v="2"/>
    <s v="ALEJANDRO FERRANT"/>
    <s v="6"/>
    <n v="1551"/>
    <n v="449000"/>
    <n v="3454"/>
    <x v="1"/>
    <x v="1"/>
    <x v="0"/>
    <b v="1"/>
    <n v="4.1452115812917592E-2"/>
  </r>
  <r>
    <n v="20496"/>
    <n v="1246"/>
    <x v="31"/>
    <x v="31"/>
    <n v="130"/>
    <n v="115"/>
    <x v="4"/>
    <n v="2"/>
    <s v="Calle Alejandro Ferrant"/>
    <s v="6"/>
    <n v="1551"/>
    <n v="449000"/>
    <n v="3454"/>
    <x v="1"/>
    <x v="1"/>
    <x v="0"/>
    <b v="1"/>
    <n v="4.1452115812917592E-2"/>
  </r>
  <r>
    <n v="20509"/>
    <n v="1233"/>
    <x v="68"/>
    <x v="68"/>
    <n v="100"/>
    <n v="90"/>
    <x v="3"/>
    <n v="2"/>
    <s v="Calle de Arganda"/>
    <s v="4"/>
    <n v="1551"/>
    <n v="449000"/>
    <n v="4490"/>
    <x v="0"/>
    <x v="1"/>
    <x v="0"/>
    <m/>
    <n v="4.1452115812917592E-2"/>
  </r>
  <r>
    <n v="20645"/>
    <n v="1097"/>
    <x v="68"/>
    <x v="68"/>
    <n v="135"/>
    <n v="115"/>
    <x v="3"/>
    <n v="2"/>
    <s v="Calle de Arganda"/>
    <s v="4"/>
    <n v="1551"/>
    <n v="449000"/>
    <n v="3326"/>
    <x v="0"/>
    <x v="1"/>
    <x v="0"/>
    <b v="1"/>
    <n v="4.1452115812917592E-2"/>
  </r>
  <r>
    <n v="20896"/>
    <n v="846"/>
    <x v="68"/>
    <x v="68"/>
    <n v="136"/>
    <n v="135"/>
    <x v="3"/>
    <n v="2"/>
    <s v="Calle de Arganda"/>
    <s v="4"/>
    <n v="1551"/>
    <n v="449000"/>
    <n v="3301"/>
    <x v="0"/>
    <x v="1"/>
    <x v="0"/>
    <b v="1"/>
    <n v="4.1452115812917592E-2"/>
  </r>
  <r>
    <n v="21079"/>
    <n v="663"/>
    <x v="68"/>
    <x v="68"/>
    <n v="135"/>
    <n v="113"/>
    <x v="3"/>
    <n v="2"/>
    <s v="ARGANDA"/>
    <s v="4"/>
    <n v="1551"/>
    <n v="449000"/>
    <n v="3326"/>
    <x v="0"/>
    <x v="1"/>
    <x v="0"/>
    <m/>
    <n v="4.1452115812917592E-2"/>
  </r>
  <r>
    <n v="21087"/>
    <n v="655"/>
    <x v="11"/>
    <x v="11"/>
    <n v="187"/>
    <n v="173"/>
    <x v="5"/>
    <n v="2"/>
    <s v=""/>
    <s v="1"/>
    <n v="1551"/>
    <n v="449000"/>
    <n v="2401"/>
    <x v="1"/>
    <x v="1"/>
    <x v="0"/>
    <m/>
    <n v="4.1452115812917592E-2"/>
  </r>
  <r>
    <n v="12054"/>
    <n v="9688"/>
    <x v="115"/>
    <x v="115"/>
    <n v="80"/>
    <n v="64"/>
    <x v="0"/>
    <n v="1"/>
    <s v="Calle de Fernández de los Ríos"/>
    <s v="2"/>
    <n v="1552"/>
    <n v="449500"/>
    <n v="5619"/>
    <x v="0"/>
    <x v="2"/>
    <x v="2"/>
    <m/>
    <n v="4.143270300333704E-2"/>
  </r>
  <r>
    <n v="13592"/>
    <n v="8150"/>
    <x v="4"/>
    <x v="4"/>
    <n v="136"/>
    <n v="120"/>
    <x v="0"/>
    <n v="3"/>
    <s v=""/>
    <s v="3"/>
    <n v="1552"/>
    <n v="449500"/>
    <n v="3305"/>
    <x v="1"/>
    <x v="1"/>
    <x v="0"/>
    <m/>
    <n v="4.143270300333704E-2"/>
  </r>
  <r>
    <n v="9567"/>
    <n v="12175"/>
    <x v="116"/>
    <x v="116"/>
    <n v="147"/>
    <n v="89"/>
    <x v="3"/>
    <n v="2"/>
    <s v="Calle Alcalde Henche de la Plata"/>
    <s v=""/>
    <n v="1553"/>
    <n v="449900"/>
    <n v="3061"/>
    <x v="0"/>
    <x v="1"/>
    <x v="0"/>
    <b v="1"/>
    <n v="4.1422538341853749E-2"/>
  </r>
  <r>
    <n v="19790"/>
    <n v="1952"/>
    <x v="85"/>
    <x v="85"/>
    <n v="120"/>
    <n v="106"/>
    <x v="4"/>
    <n v="2"/>
    <s v="Paseo Marqués de Zafra"/>
    <s v="4"/>
    <n v="1553"/>
    <n v="449950"/>
    <n v="3750"/>
    <x v="0"/>
    <x v="1"/>
    <x v="1"/>
    <b v="1"/>
    <n v="4.1417935326147348E-2"/>
  </r>
  <r>
    <n v="1975"/>
    <n v="19767"/>
    <x v="14"/>
    <x v="14"/>
    <n v="172"/>
    <n v="171"/>
    <x v="4"/>
    <n v="3"/>
    <s v="Calle Nicolás Sánchez"/>
    <s v="3"/>
    <n v="1553"/>
    <n v="450000"/>
    <n v="2616"/>
    <x v="0"/>
    <x v="1"/>
    <x v="0"/>
    <m/>
    <n v="4.1413333333333337E-2"/>
  </r>
  <r>
    <n v="2630"/>
    <n v="19112"/>
    <x v="74"/>
    <x v="74"/>
    <n v="149"/>
    <n v="139"/>
    <x v="4"/>
    <n v="3"/>
    <s v="Calle de Bravo Murillo"/>
    <s v="2"/>
    <n v="1553"/>
    <n v="450000"/>
    <n v="3020"/>
    <x v="0"/>
    <x v="1"/>
    <x v="2"/>
    <m/>
    <n v="4.1413333333333337E-2"/>
  </r>
  <r>
    <n v="2631"/>
    <n v="19111"/>
    <x v="5"/>
    <x v="5"/>
    <n v="149"/>
    <n v="139"/>
    <x v="4"/>
    <n v="3"/>
    <s v="Calle de Bravo Murillo"/>
    <s v="2"/>
    <n v="1553"/>
    <n v="450000"/>
    <n v="3020"/>
    <x v="0"/>
    <x v="1"/>
    <x v="2"/>
    <m/>
    <n v="4.1413333333333337E-2"/>
  </r>
  <r>
    <n v="2754"/>
    <n v="18988"/>
    <x v="74"/>
    <x v="74"/>
    <n v="101"/>
    <n v="90"/>
    <x v="5"/>
    <n v="1"/>
    <s v="Calle de Raimundo Fernández Villaverde"/>
    <s v="4"/>
    <n v="1553"/>
    <n v="450000"/>
    <n v="4455"/>
    <x v="1"/>
    <x v="1"/>
    <x v="0"/>
    <b v="1"/>
    <n v="4.1413333333333337E-2"/>
  </r>
  <r>
    <n v="3923"/>
    <n v="17819"/>
    <x v="128"/>
    <x v="128"/>
    <n v="94"/>
    <n v="89"/>
    <x v="3"/>
    <n v="2"/>
    <s v="Calle de Fernán Gonzalez"/>
    <s v="1"/>
    <n v="1553"/>
    <n v="450000"/>
    <n v="4787"/>
    <x v="0"/>
    <x v="1"/>
    <x v="1"/>
    <m/>
    <n v="4.1413333333333337E-2"/>
  </r>
  <r>
    <n v="4159"/>
    <n v="17583"/>
    <x v="134"/>
    <x v="134"/>
    <n v="106"/>
    <n v="95"/>
    <x v="3"/>
    <n v="2"/>
    <s v="Calle Agustín Querol"/>
    <s v="4"/>
    <n v="1553"/>
    <n v="450000"/>
    <n v="4245"/>
    <x v="0"/>
    <x v="1"/>
    <x v="1"/>
    <m/>
    <n v="4.1413333333333337E-2"/>
  </r>
  <r>
    <n v="4223"/>
    <n v="17519"/>
    <x v="86"/>
    <x v="86"/>
    <n v="95"/>
    <n v="88"/>
    <x v="0"/>
    <n v="2"/>
    <s v=""/>
    <s v="4"/>
    <n v="1553"/>
    <n v="450000"/>
    <n v="4737"/>
    <x v="0"/>
    <x v="1"/>
    <x v="0"/>
    <m/>
    <n v="4.1413333333333337E-2"/>
  </r>
  <r>
    <n v="4260"/>
    <n v="17482"/>
    <x v="88"/>
    <x v="88"/>
    <n v="95"/>
    <n v="75"/>
    <x v="0"/>
    <n v="2"/>
    <s v="Calle de Valderribas"/>
    <s v="2"/>
    <n v="1553"/>
    <n v="450000"/>
    <n v="4737"/>
    <x v="0"/>
    <x v="1"/>
    <x v="0"/>
    <b v="1"/>
    <n v="4.1413333333333337E-2"/>
  </r>
  <r>
    <n v="4298"/>
    <n v="17444"/>
    <x v="82"/>
    <x v="82"/>
    <n v="110"/>
    <n v="103"/>
    <x v="0"/>
    <n v="2"/>
    <s v="Calle Fuenterrabía"/>
    <s v="3"/>
    <n v="1553"/>
    <n v="450000"/>
    <n v="4091"/>
    <x v="0"/>
    <x v="1"/>
    <x v="0"/>
    <m/>
    <n v="4.1413333333333337E-2"/>
  </r>
  <r>
    <n v="4542"/>
    <n v="17200"/>
    <x v="134"/>
    <x v="134"/>
    <n v="106"/>
    <n v="90"/>
    <x v="3"/>
    <n v="2"/>
    <s v="Calle Agustín Querol"/>
    <s v="4"/>
    <n v="1553"/>
    <n v="450000"/>
    <n v="4245"/>
    <x v="0"/>
    <x v="1"/>
    <x v="1"/>
    <m/>
    <n v="4.1413333333333337E-2"/>
  </r>
  <r>
    <n v="5126"/>
    <n v="16616"/>
    <x v="21"/>
    <x v="21"/>
    <n v="170"/>
    <n v="150"/>
    <x v="4"/>
    <n v="2"/>
    <s v="Plaza de la asamblea"/>
    <s v="3"/>
    <n v="1553"/>
    <n v="450000"/>
    <n v="2647"/>
    <x v="0"/>
    <x v="1"/>
    <x v="0"/>
    <m/>
    <n v="4.1413333333333337E-2"/>
  </r>
  <r>
    <n v="5594"/>
    <n v="16148"/>
    <x v="6"/>
    <x v="6"/>
    <n v="130"/>
    <n v="90"/>
    <x v="0"/>
    <n v="3"/>
    <s v="Calle MONTSENY"/>
    <s v="4"/>
    <n v="1553"/>
    <n v="450000"/>
    <n v="3462"/>
    <x v="0"/>
    <x v="1"/>
    <x v="0"/>
    <b v="1"/>
    <n v="4.1413333333333337E-2"/>
  </r>
  <r>
    <n v="5997"/>
    <n v="15745"/>
    <x v="28"/>
    <x v="28"/>
    <n v="144"/>
    <n v="102"/>
    <x v="3"/>
    <n v="2"/>
    <s v="Calle Lituania"/>
    <s v="1"/>
    <n v="1553"/>
    <n v="450000"/>
    <n v="3125"/>
    <x v="0"/>
    <x v="1"/>
    <x v="0"/>
    <m/>
    <n v="4.1413333333333337E-2"/>
  </r>
  <r>
    <n v="6161"/>
    <n v="15581"/>
    <x v="46"/>
    <x v="46"/>
    <n v="105"/>
    <n v="92"/>
    <x v="3"/>
    <n v="2"/>
    <s v="Avenida de Portugal"/>
    <s v="6"/>
    <n v="1553"/>
    <n v="450000"/>
    <n v="4286"/>
    <x v="0"/>
    <x v="1"/>
    <x v="0"/>
    <b v="1"/>
    <n v="4.1413333333333337E-2"/>
  </r>
  <r>
    <n v="7190"/>
    <n v="14552"/>
    <x v="93"/>
    <x v="93"/>
    <n v="227"/>
    <n v="160"/>
    <x v="7"/>
    <n v="3"/>
    <s v="Garcia de la Parra"/>
    <s v=""/>
    <n v="1553"/>
    <n v="450000"/>
    <n v="1982"/>
    <x v="0"/>
    <x v="2"/>
    <x v="2"/>
    <m/>
    <n v="4.1413333333333337E-2"/>
  </r>
  <r>
    <n v="7416"/>
    <n v="14326"/>
    <x v="93"/>
    <x v="93"/>
    <n v="114"/>
    <n v="80"/>
    <x v="0"/>
    <n v="2"/>
    <s v="Avenida del Talgo"/>
    <s v="4"/>
    <n v="1553"/>
    <n v="450000"/>
    <n v="3947"/>
    <x v="0"/>
    <x v="1"/>
    <x v="0"/>
    <b v="1"/>
    <n v="4.1413333333333337E-2"/>
  </r>
  <r>
    <n v="8249"/>
    <n v="13493"/>
    <x v="78"/>
    <x v="78"/>
    <n v="108"/>
    <n v="80"/>
    <x v="0"/>
    <n v="2"/>
    <s v="Magdalena Diaz"/>
    <s v="1"/>
    <n v="1553"/>
    <n v="450000"/>
    <n v="4167"/>
    <x v="0"/>
    <x v="1"/>
    <x v="0"/>
    <b v="1"/>
    <n v="4.1413333333333337E-2"/>
  </r>
  <r>
    <n v="9273"/>
    <n v="12469"/>
    <x v="117"/>
    <x v="117"/>
    <n v="106"/>
    <n v="92"/>
    <x v="0"/>
    <n v="2"/>
    <s v="Calle SAN JUAN DE ORTEGA"/>
    <s v="4"/>
    <n v="1553"/>
    <n v="450000"/>
    <n v="4245"/>
    <x v="0"/>
    <x v="1"/>
    <x v="0"/>
    <b v="1"/>
    <n v="4.1413333333333337E-2"/>
  </r>
  <r>
    <n v="9497"/>
    <n v="12245"/>
    <x v="97"/>
    <x v="97"/>
    <n v="117"/>
    <n v="90"/>
    <x v="0"/>
    <n v="2"/>
    <s v="Calle de Dulce Chacón"/>
    <s v="1"/>
    <n v="1553"/>
    <n v="450000"/>
    <n v="3846"/>
    <x v="0"/>
    <x v="1"/>
    <x v="0"/>
    <b v="1"/>
    <n v="4.1413333333333337E-2"/>
  </r>
  <r>
    <n v="10039"/>
    <n v="11703"/>
    <x v="97"/>
    <x v="97"/>
    <n v="85"/>
    <n v="70"/>
    <x v="0"/>
    <n v="2"/>
    <s v="Calle de Dulce Chacón"/>
    <s v="1"/>
    <n v="1553"/>
    <n v="450000"/>
    <n v="5294"/>
    <x v="0"/>
    <x v="1"/>
    <x v="0"/>
    <m/>
    <n v="4.1413333333333337E-2"/>
  </r>
  <r>
    <n v="10135"/>
    <n v="11607"/>
    <x v="97"/>
    <x v="97"/>
    <n v="108"/>
    <n v="105"/>
    <x v="0"/>
    <n v="2"/>
    <s v="Calle de Dulce Chacón"/>
    <s v="2"/>
    <n v="1553"/>
    <n v="450000"/>
    <n v="4167"/>
    <x v="0"/>
    <x v="1"/>
    <x v="0"/>
    <m/>
    <n v="4.1413333333333337E-2"/>
  </r>
  <r>
    <n v="10757"/>
    <n v="10985"/>
    <x v="97"/>
    <x v="97"/>
    <n v="117"/>
    <n v="90"/>
    <x v="0"/>
    <n v="2"/>
    <s v="Calle de Dulce Chacón"/>
    <s v="1"/>
    <n v="1553"/>
    <n v="450000"/>
    <n v="3846"/>
    <x v="0"/>
    <x v="1"/>
    <x v="0"/>
    <m/>
    <n v="4.1413333333333337E-2"/>
  </r>
  <r>
    <n v="11662"/>
    <n v="10080"/>
    <x v="105"/>
    <x v="105"/>
    <n v="75"/>
    <n v="70"/>
    <x v="3"/>
    <n v="2"/>
    <s v="Calle de Lucio del Valle"/>
    <s v="1"/>
    <n v="1553"/>
    <n v="450000"/>
    <n v="6000"/>
    <x v="0"/>
    <x v="1"/>
    <x v="0"/>
    <m/>
    <n v="4.1413333333333337E-2"/>
  </r>
  <r>
    <n v="11994"/>
    <n v="9748"/>
    <x v="96"/>
    <x v="96"/>
    <n v="78"/>
    <n v="66"/>
    <x v="4"/>
    <n v="2"/>
    <s v=""/>
    <s v="3"/>
    <n v="1553"/>
    <n v="450000"/>
    <n v="5769"/>
    <x v="0"/>
    <x v="1"/>
    <x v="0"/>
    <b v="1"/>
    <n v="4.1413333333333337E-2"/>
  </r>
  <r>
    <n v="12016"/>
    <n v="9726"/>
    <x v="105"/>
    <x v="105"/>
    <n v="92"/>
    <n v="80"/>
    <x v="3"/>
    <n v="2"/>
    <s v="Lucio del Valle"/>
    <s v="1"/>
    <n v="1553"/>
    <n v="450000"/>
    <n v="4891"/>
    <x v="0"/>
    <x v="1"/>
    <x v="1"/>
    <b v="1"/>
    <n v="4.1413333333333337E-2"/>
  </r>
  <r>
    <n v="12119"/>
    <n v="9623"/>
    <x v="92"/>
    <x v="92"/>
    <n v="83"/>
    <n v="72"/>
    <x v="0"/>
    <n v="2"/>
    <s v="Calle Virtudes"/>
    <s v="1"/>
    <n v="1553"/>
    <n v="450000"/>
    <n v="5422"/>
    <x v="1"/>
    <x v="0"/>
    <x v="0"/>
    <m/>
    <n v="4.1413333333333337E-2"/>
  </r>
  <r>
    <n v="12294"/>
    <n v="9448"/>
    <x v="92"/>
    <x v="92"/>
    <n v="92"/>
    <n v="80"/>
    <x v="1"/>
    <n v="1"/>
    <s v="Calle de Zurbano"/>
    <s v="3"/>
    <n v="1553"/>
    <n v="450000"/>
    <n v="4891"/>
    <x v="1"/>
    <x v="1"/>
    <x v="0"/>
    <m/>
    <n v="4.1413333333333337E-2"/>
  </r>
  <r>
    <n v="12440"/>
    <n v="9302"/>
    <x v="79"/>
    <x v="79"/>
    <n v="89"/>
    <n v="78"/>
    <x v="0"/>
    <n v="2"/>
    <s v="Calle de Sandoval"/>
    <s v="2"/>
    <n v="1553"/>
    <n v="450000"/>
    <n v="5056"/>
    <x v="0"/>
    <x v="0"/>
    <x v="0"/>
    <m/>
    <n v="4.1413333333333337E-2"/>
  </r>
  <r>
    <n v="12555"/>
    <n v="9187"/>
    <x v="81"/>
    <x v="81"/>
    <n v="119"/>
    <n v="108"/>
    <x v="4"/>
    <n v="2"/>
    <s v="Calle María Panes"/>
    <s v="4"/>
    <n v="1553"/>
    <n v="450000"/>
    <n v="3782"/>
    <x v="0"/>
    <x v="1"/>
    <x v="2"/>
    <m/>
    <n v="4.1413333333333337E-2"/>
  </r>
  <r>
    <n v="12596"/>
    <n v="9146"/>
    <x v="96"/>
    <x v="96"/>
    <n v="122"/>
    <n v="93"/>
    <x v="3"/>
    <n v="1"/>
    <s v=""/>
    <s v="2"/>
    <n v="1553"/>
    <n v="450000"/>
    <n v="3689"/>
    <x v="1"/>
    <x v="1"/>
    <x v="0"/>
    <m/>
    <n v="4.1413333333333337E-2"/>
  </r>
  <r>
    <n v="13804"/>
    <n v="7938"/>
    <x v="71"/>
    <x v="71"/>
    <n v="134"/>
    <n v="104"/>
    <x v="4"/>
    <n v="2"/>
    <s v="Calle de la Virgen del Puig"/>
    <s v="8"/>
    <n v="1553"/>
    <n v="450000"/>
    <n v="3358"/>
    <x v="0"/>
    <x v="1"/>
    <x v="0"/>
    <b v="1"/>
    <n v="4.1413333333333337E-2"/>
  </r>
  <r>
    <n v="13884"/>
    <n v="7858"/>
    <x v="71"/>
    <x v="71"/>
    <n v="134"/>
    <n v="130"/>
    <x v="4"/>
    <n v="2"/>
    <s v="Calle de la Virgen del Puig"/>
    <s v="8"/>
    <n v="1553"/>
    <n v="450000"/>
    <n v="3358"/>
    <x v="0"/>
    <x v="1"/>
    <x v="0"/>
    <m/>
    <n v="4.1413333333333337E-2"/>
  </r>
  <r>
    <n v="13997"/>
    <n v="7745"/>
    <x v="80"/>
    <x v="80"/>
    <n v="140"/>
    <n v="126"/>
    <x v="3"/>
    <n v="1"/>
    <s v=""/>
    <s v="1"/>
    <n v="1553"/>
    <n v="450000"/>
    <n v="3214"/>
    <x v="0"/>
    <x v="1"/>
    <x v="0"/>
    <b v="1"/>
    <n v="4.1413333333333337E-2"/>
  </r>
  <r>
    <n v="14230"/>
    <n v="7512"/>
    <x v="90"/>
    <x v="90"/>
    <n v="124"/>
    <n v="114"/>
    <x v="3"/>
    <n v="2"/>
    <s v="Calle de Marcenado"/>
    <s v="5"/>
    <n v="1553"/>
    <n v="450000"/>
    <n v="3629"/>
    <x v="0"/>
    <x v="1"/>
    <x v="0"/>
    <b v="1"/>
    <n v="4.1413333333333337E-2"/>
  </r>
  <r>
    <n v="14611"/>
    <n v="7131"/>
    <x v="56"/>
    <x v="56"/>
    <n v="108"/>
    <n v="90"/>
    <x v="0"/>
    <n v="1"/>
    <s v="Calle de Santa Hortensia"/>
    <s v="7"/>
    <n v="1553"/>
    <n v="450000"/>
    <n v="4167"/>
    <x v="0"/>
    <x v="1"/>
    <x v="0"/>
    <m/>
    <n v="4.1413333333333337E-2"/>
  </r>
  <r>
    <n v="14876"/>
    <n v="6866"/>
    <x v="110"/>
    <x v="110"/>
    <n v="90"/>
    <n v="87"/>
    <x v="0"/>
    <n v="2"/>
    <s v="Paseo de la Castellana"/>
    <s v="7"/>
    <n v="1553"/>
    <n v="450000"/>
    <n v="5000"/>
    <x v="0"/>
    <x v="1"/>
    <x v="0"/>
    <b v="1"/>
    <n v="4.1413333333333337E-2"/>
  </r>
  <r>
    <n v="15795"/>
    <n v="5947"/>
    <x v="1"/>
    <x v="1"/>
    <n v="143"/>
    <n v="87"/>
    <x v="0"/>
    <n v="2"/>
    <s v="Calle Witerico"/>
    <s v="5"/>
    <n v="1553"/>
    <n v="450000"/>
    <n v="3147"/>
    <x v="0"/>
    <x v="1"/>
    <x v="0"/>
    <m/>
    <n v="4.1413333333333337E-2"/>
  </r>
  <r>
    <n v="16393"/>
    <n v="5349"/>
    <x v="1"/>
    <x v="1"/>
    <n v="143"/>
    <n v="142"/>
    <x v="0"/>
    <n v="2"/>
    <s v="Calle Witerico"/>
    <s v="5"/>
    <n v="1553"/>
    <n v="450000"/>
    <n v="3147"/>
    <x v="0"/>
    <x v="1"/>
    <x v="0"/>
    <b v="1"/>
    <n v="4.1413333333333337E-2"/>
  </r>
  <r>
    <n v="16439"/>
    <n v="5303"/>
    <x v="101"/>
    <x v="101"/>
    <n v="130"/>
    <n v="85"/>
    <x v="3"/>
    <n v="2"/>
    <s v="Calle Catedral de Cuenca"/>
    <s v="4"/>
    <n v="1553"/>
    <n v="450000"/>
    <n v="3462"/>
    <x v="0"/>
    <x v="1"/>
    <x v="0"/>
    <b v="1"/>
    <n v="4.1413333333333337E-2"/>
  </r>
  <r>
    <n v="16464"/>
    <n v="5278"/>
    <x v="22"/>
    <x v="22"/>
    <n v="180"/>
    <n v="140"/>
    <x v="5"/>
    <n v="2"/>
    <s v="Calle del Espinar"/>
    <s v=""/>
    <n v="1553"/>
    <n v="450000"/>
    <n v="2500"/>
    <x v="1"/>
    <x v="2"/>
    <x v="2"/>
    <m/>
    <n v="4.1413333333333337E-2"/>
  </r>
  <r>
    <n v="16775"/>
    <n v="4967"/>
    <x v="12"/>
    <x v="12"/>
    <n v="130"/>
    <n v="117"/>
    <x v="3"/>
    <n v="2"/>
    <s v=""/>
    <s v="4"/>
    <n v="1553"/>
    <n v="450000"/>
    <n v="3462"/>
    <x v="0"/>
    <x v="1"/>
    <x v="0"/>
    <b v="1"/>
    <n v="4.1413333333333337E-2"/>
  </r>
  <r>
    <n v="17198"/>
    <n v="4544"/>
    <x v="101"/>
    <x v="101"/>
    <n v="147"/>
    <n v="95"/>
    <x v="3"/>
    <n v="2"/>
    <s v="Calle Catedral de Cuenca"/>
    <s v="4"/>
    <n v="1553"/>
    <n v="450000"/>
    <n v="3061"/>
    <x v="0"/>
    <x v="1"/>
    <x v="0"/>
    <m/>
    <n v="4.1413333333333337E-2"/>
  </r>
  <r>
    <n v="17571"/>
    <n v="4171"/>
    <x v="57"/>
    <x v="57"/>
    <n v="86"/>
    <n v="73"/>
    <x v="0"/>
    <n v="1"/>
    <s v="Calle de la Luna"/>
    <s v="2"/>
    <n v="1553"/>
    <n v="450000"/>
    <n v="5233"/>
    <x v="0"/>
    <x v="1"/>
    <x v="0"/>
    <m/>
    <n v="4.1413333333333337E-2"/>
  </r>
  <r>
    <n v="17588"/>
    <n v="4154"/>
    <x v="91"/>
    <x v="91"/>
    <n v="93"/>
    <n v="85"/>
    <x v="3"/>
    <n v="1"/>
    <s v="Calle de la Paloma"/>
    <s v="1"/>
    <n v="1553"/>
    <n v="450000"/>
    <n v="4839"/>
    <x v="0"/>
    <x v="0"/>
    <x v="2"/>
    <m/>
    <n v="4.1413333333333337E-2"/>
  </r>
  <r>
    <n v="18799"/>
    <n v="2943"/>
    <x v="103"/>
    <x v="103"/>
    <n v="105"/>
    <n v="95"/>
    <x v="0"/>
    <n v="2"/>
    <s v="Calle de Trujillos"/>
    <s v="2"/>
    <n v="1553"/>
    <n v="450000"/>
    <n v="4286"/>
    <x v="0"/>
    <x v="1"/>
    <x v="0"/>
    <m/>
    <n v="4.1413333333333337E-2"/>
  </r>
  <r>
    <n v="19141"/>
    <n v="2601"/>
    <x v="102"/>
    <x v="102"/>
    <n v="144"/>
    <n v="76"/>
    <x v="0"/>
    <n v="1"/>
    <s v="Fuente del Berro"/>
    <s v="1"/>
    <n v="1553"/>
    <n v="450000"/>
    <n v="3125"/>
    <x v="0"/>
    <x v="1"/>
    <x v="0"/>
    <m/>
    <n v="4.1413333333333337E-2"/>
  </r>
  <r>
    <n v="19514"/>
    <n v="2228"/>
    <x v="102"/>
    <x v="102"/>
    <n v="88"/>
    <n v="68"/>
    <x v="0"/>
    <n v="1"/>
    <s v="Calle de la Povedilla"/>
    <s v="2"/>
    <n v="1553"/>
    <n v="450000"/>
    <n v="5114"/>
    <x v="0"/>
    <x v="1"/>
    <x v="0"/>
    <b v="1"/>
    <n v="4.1413333333333337E-2"/>
  </r>
  <r>
    <n v="19635"/>
    <n v="2107"/>
    <x v="102"/>
    <x v="102"/>
    <n v="108"/>
    <n v="99"/>
    <x v="3"/>
    <n v="2"/>
    <s v="Calle de Alcalá"/>
    <s v="Entreplanta interior"/>
    <n v="1553"/>
    <n v="450000"/>
    <n v="4167"/>
    <x v="0"/>
    <x v="1"/>
    <x v="1"/>
    <m/>
    <n v="4.1413333333333337E-2"/>
  </r>
  <r>
    <n v="19871"/>
    <n v="1871"/>
    <x v="104"/>
    <x v="104"/>
    <n v="72"/>
    <n v="56"/>
    <x v="0"/>
    <n v="2"/>
    <s v=""/>
    <s v="2"/>
    <n v="1553"/>
    <n v="450000"/>
    <n v="6250"/>
    <x v="0"/>
    <x v="1"/>
    <x v="0"/>
    <b v="1"/>
    <n v="4.1413333333333337E-2"/>
  </r>
  <r>
    <n v="19882"/>
    <n v="1860"/>
    <x v="102"/>
    <x v="102"/>
    <n v="103"/>
    <n v="99"/>
    <x v="3"/>
    <n v="2"/>
    <s v="Calle de Alcalá"/>
    <s v="Bajo"/>
    <n v="1553"/>
    <n v="450000"/>
    <n v="4369"/>
    <x v="0"/>
    <x v="0"/>
    <x v="2"/>
    <m/>
    <n v="4.1413333333333337E-2"/>
  </r>
  <r>
    <n v="19897"/>
    <n v="1845"/>
    <x v="104"/>
    <x v="104"/>
    <n v="80"/>
    <n v="76"/>
    <x v="0"/>
    <n v="2"/>
    <s v=""/>
    <s v="Bajo"/>
    <n v="1553"/>
    <n v="450000"/>
    <n v="5625"/>
    <x v="0"/>
    <x v="1"/>
    <x v="0"/>
    <m/>
    <n v="4.1413333333333337E-2"/>
  </r>
  <r>
    <n v="20154"/>
    <n v="1588"/>
    <x v="72"/>
    <x v="72"/>
    <n v="129"/>
    <n v="118"/>
    <x v="3"/>
    <n v="1"/>
    <s v="Paseo de Santa María de la Cabeza"/>
    <s v="5"/>
    <n v="1553"/>
    <n v="450000"/>
    <n v="3488"/>
    <x v="0"/>
    <x v="1"/>
    <x v="0"/>
    <b v="1"/>
    <n v="4.1413333333333337E-2"/>
  </r>
  <r>
    <n v="20174"/>
    <n v="1568"/>
    <x v="68"/>
    <x v="68"/>
    <n v="135"/>
    <n v="128"/>
    <x v="3"/>
    <n v="2"/>
    <s v="Calle Embajadores"/>
    <s v="2"/>
    <n v="1553"/>
    <n v="450000"/>
    <n v="3333"/>
    <x v="0"/>
    <x v="1"/>
    <x v="0"/>
    <b v="1"/>
    <n v="4.1413333333333337E-2"/>
  </r>
  <r>
    <n v="20392"/>
    <n v="1350"/>
    <x v="67"/>
    <x v="67"/>
    <n v="105"/>
    <n v="86"/>
    <x v="0"/>
    <n v="2"/>
    <s v="Calle de Bolívar"/>
    <s v="3"/>
    <n v="1553"/>
    <n v="450000"/>
    <n v="4286"/>
    <x v="0"/>
    <x v="1"/>
    <x v="0"/>
    <b v="1"/>
    <n v="4.1413333333333337E-2"/>
  </r>
  <r>
    <n v="20539"/>
    <n v="1203"/>
    <x v="67"/>
    <x v="67"/>
    <n v="102"/>
    <n v="70"/>
    <x v="1"/>
    <n v="1"/>
    <s v="Calle de la Antracita"/>
    <s v="6"/>
    <n v="1553"/>
    <n v="450000"/>
    <n v="4412"/>
    <x v="0"/>
    <x v="1"/>
    <x v="0"/>
    <b v="1"/>
    <n v="4.1413333333333337E-2"/>
  </r>
  <r>
    <n v="21012"/>
    <n v="730"/>
    <x v="31"/>
    <x v="31"/>
    <n v="130"/>
    <n v="119"/>
    <x v="4"/>
    <n v="2"/>
    <s v="Calle del Ferrocarril"/>
    <s v="4"/>
    <n v="1553"/>
    <n v="450000"/>
    <n v="3462"/>
    <x v="1"/>
    <x v="1"/>
    <x v="0"/>
    <m/>
    <n v="4.1413333333333337E-2"/>
  </r>
  <r>
    <n v="21069"/>
    <n v="673"/>
    <x v="31"/>
    <x v="31"/>
    <n v="110"/>
    <n v="80"/>
    <x v="3"/>
    <n v="2"/>
    <s v="Calle de Embajadores"/>
    <s v="2"/>
    <n v="1553"/>
    <n v="450000"/>
    <n v="4091"/>
    <x v="0"/>
    <x v="1"/>
    <x v="0"/>
    <m/>
    <n v="4.1413333333333337E-2"/>
  </r>
  <r>
    <n v="21695"/>
    <n v="47"/>
    <x v="98"/>
    <x v="98"/>
    <n v="101"/>
    <n v="85"/>
    <x v="4"/>
    <n v="2"/>
    <s v="JUAN DUQUE"/>
    <s v="5"/>
    <n v="1553"/>
    <n v="450000"/>
    <n v="4455"/>
    <x v="0"/>
    <x v="1"/>
    <x v="0"/>
    <m/>
    <n v="4.1413333333333337E-2"/>
  </r>
  <r>
    <n v="15546"/>
    <n v="6196"/>
    <x v="90"/>
    <x v="90"/>
    <n v="63"/>
    <n v="53"/>
    <x v="1"/>
    <n v="1"/>
    <s v="Calle Nieremberg"/>
    <s v=""/>
    <n v="1555"/>
    <n v="451000"/>
    <n v="7159"/>
    <x v="0"/>
    <x v="1"/>
    <x v="2"/>
    <m/>
    <n v="4.1374722838137472E-2"/>
  </r>
  <r>
    <n v="20375"/>
    <n v="1367"/>
    <x v="31"/>
    <x v="31"/>
    <n v="149"/>
    <n v="145"/>
    <x v="5"/>
    <n v="2"/>
    <s v="Calle del General Palanca"/>
    <s v="3"/>
    <n v="1558"/>
    <n v="452000"/>
    <n v="3034"/>
    <x v="0"/>
    <x v="1"/>
    <x v="2"/>
    <m/>
    <n v="4.1362831858407077E-2"/>
  </r>
  <r>
    <n v="20416"/>
    <n v="1326"/>
    <x v="31"/>
    <x v="31"/>
    <n v="175"/>
    <n v="149"/>
    <x v="3"/>
    <n v="2"/>
    <s v="General Palanca"/>
    <s v="3"/>
    <n v="1558"/>
    <n v="452000"/>
    <n v="2583"/>
    <x v="0"/>
    <x v="1"/>
    <x v="0"/>
    <m/>
    <n v="4.1362831858407077E-2"/>
  </r>
  <r>
    <n v="20666"/>
    <n v="1076"/>
    <x v="31"/>
    <x v="31"/>
    <n v="157"/>
    <n v="123"/>
    <x v="3"/>
    <n v="2"/>
    <s v="Calle del General Palanca"/>
    <s v="3"/>
    <n v="1558"/>
    <n v="452000"/>
    <n v="2879"/>
    <x v="0"/>
    <x v="1"/>
    <x v="0"/>
    <m/>
    <n v="4.1362831858407077E-2"/>
  </r>
  <r>
    <n v="20972"/>
    <n v="770"/>
    <x v="31"/>
    <x v="31"/>
    <n v="157"/>
    <n v="124"/>
    <x v="3"/>
    <n v="2"/>
    <s v="Calle del General Palanca"/>
    <s v="3"/>
    <n v="1558"/>
    <n v="452000"/>
    <n v="2879"/>
    <x v="1"/>
    <x v="1"/>
    <x v="0"/>
    <m/>
    <n v="4.1362831858407077E-2"/>
  </r>
  <r>
    <n v="21075"/>
    <n v="667"/>
    <x v="31"/>
    <x v="31"/>
    <n v="174"/>
    <n v="149"/>
    <x v="3"/>
    <n v="2"/>
    <s v="Calle del General Palanca"/>
    <s v="3"/>
    <n v="1558"/>
    <n v="452000"/>
    <n v="2598"/>
    <x v="1"/>
    <x v="1"/>
    <x v="0"/>
    <m/>
    <n v="4.1362831858407077E-2"/>
  </r>
  <r>
    <n v="9420"/>
    <n v="12322"/>
    <x v="59"/>
    <x v="59"/>
    <n v="100"/>
    <n v="97"/>
    <x v="3"/>
    <n v="1"/>
    <s v=""/>
    <s v="3"/>
    <n v="1563"/>
    <n v="454400"/>
    <n v="4544"/>
    <x v="0"/>
    <x v="1"/>
    <x v="0"/>
    <b v="1"/>
    <n v="4.1276408450704224E-2"/>
  </r>
  <r>
    <n v="830"/>
    <n v="20912"/>
    <x v="55"/>
    <x v="55"/>
    <n v="130"/>
    <n v="102"/>
    <x v="4"/>
    <n v="2"/>
    <s v=""/>
    <s v="5"/>
    <n v="1564"/>
    <n v="455000"/>
    <n v="3500"/>
    <x v="0"/>
    <x v="1"/>
    <x v="0"/>
    <m/>
    <n v="4.1248351648351646E-2"/>
  </r>
  <r>
    <n v="7406"/>
    <n v="14336"/>
    <x v="78"/>
    <x v="78"/>
    <n v="142"/>
    <n v="120"/>
    <x v="4"/>
    <n v="2"/>
    <s v="Calle de San Gerardo"/>
    <s v="1"/>
    <n v="1564"/>
    <n v="455000"/>
    <n v="3204"/>
    <x v="1"/>
    <x v="1"/>
    <x v="0"/>
    <m/>
    <n v="4.1248351648351646E-2"/>
  </r>
  <r>
    <n v="9012"/>
    <n v="12730"/>
    <x v="117"/>
    <x v="117"/>
    <n v="112"/>
    <n v="86"/>
    <x v="3"/>
    <n v="2"/>
    <s v="Calle Cardenuela Riopico"/>
    <s v="4"/>
    <n v="1564"/>
    <n v="455000"/>
    <n v="4062"/>
    <x v="0"/>
    <x v="1"/>
    <x v="0"/>
    <b v="1"/>
    <n v="4.1248351648351646E-2"/>
  </r>
  <r>
    <n v="9374"/>
    <n v="12368"/>
    <x v="59"/>
    <x v="59"/>
    <n v="120"/>
    <n v="76"/>
    <x v="3"/>
    <n v="2"/>
    <s v=""/>
    <s v=""/>
    <n v="1564"/>
    <n v="455000"/>
    <n v="3792"/>
    <x v="0"/>
    <x v="2"/>
    <x v="2"/>
    <m/>
    <n v="4.1248351648351646E-2"/>
  </r>
  <r>
    <n v="10218"/>
    <n v="11524"/>
    <x v="84"/>
    <x v="84"/>
    <n v="125"/>
    <n v="100"/>
    <x v="3"/>
    <n v="2"/>
    <s v="Calle Somontín"/>
    <s v=""/>
    <n v="1564"/>
    <n v="455000"/>
    <n v="3640"/>
    <x v="0"/>
    <x v="2"/>
    <x v="2"/>
    <m/>
    <n v="4.1248351648351646E-2"/>
  </r>
  <r>
    <n v="10365"/>
    <n v="11377"/>
    <x v="137"/>
    <x v="137"/>
    <n v="135"/>
    <n v="100"/>
    <x v="1"/>
    <n v="2"/>
    <s v="Calle Colios"/>
    <s v="1"/>
    <n v="1564"/>
    <n v="455000"/>
    <n v="3370"/>
    <x v="0"/>
    <x v="0"/>
    <x v="0"/>
    <m/>
    <n v="4.1248351648351646E-2"/>
  </r>
  <r>
    <n v="14662"/>
    <n v="7080"/>
    <x v="118"/>
    <x v="118"/>
    <n v="97"/>
    <n v="85"/>
    <x v="0"/>
    <n v="2"/>
    <s v="Avenida de Burgos"/>
    <s v="1"/>
    <n v="1564"/>
    <n v="455000"/>
    <n v="4691"/>
    <x v="0"/>
    <x v="1"/>
    <x v="0"/>
    <m/>
    <n v="4.1248351648351646E-2"/>
  </r>
  <r>
    <n v="15545"/>
    <n v="6197"/>
    <x v="90"/>
    <x v="90"/>
    <n v="63"/>
    <n v="53"/>
    <x v="1"/>
    <n v="1"/>
    <s v="Calle Nieremberg"/>
    <s v=""/>
    <n v="1564"/>
    <n v="455000"/>
    <n v="7222"/>
    <x v="0"/>
    <x v="1"/>
    <x v="2"/>
    <m/>
    <n v="4.1248351648351646E-2"/>
  </r>
  <r>
    <n v="17722"/>
    <n v="4020"/>
    <x v="44"/>
    <x v="44"/>
    <n v="58"/>
    <n v="42"/>
    <x v="1"/>
    <n v="1"/>
    <s v=""/>
    <s v="3"/>
    <n v="1564"/>
    <n v="455000"/>
    <n v="7845"/>
    <x v="0"/>
    <x v="1"/>
    <x v="0"/>
    <m/>
    <n v="4.1248351648351646E-2"/>
  </r>
  <r>
    <n v="18942"/>
    <n v="2800"/>
    <x v="87"/>
    <x v="87"/>
    <n v="135"/>
    <n v="119"/>
    <x v="4"/>
    <n v="1"/>
    <s v="Calle de Augusto Figueroa"/>
    <s v="1"/>
    <n v="1564"/>
    <n v="455000"/>
    <n v="3370"/>
    <x v="1"/>
    <x v="1"/>
    <x v="0"/>
    <m/>
    <n v="4.1248351648351646E-2"/>
  </r>
  <r>
    <n v="19533"/>
    <n v="2209"/>
    <x v="102"/>
    <x v="102"/>
    <n v="102"/>
    <n v="83"/>
    <x v="0"/>
    <n v="2"/>
    <s v="Calle de la Fuente del Berro"/>
    <s v="3"/>
    <n v="1564"/>
    <n v="455000"/>
    <n v="4461"/>
    <x v="1"/>
    <x v="1"/>
    <x v="1"/>
    <b v="1"/>
    <n v="4.1248351648351646E-2"/>
  </r>
  <r>
    <n v="21105"/>
    <n v="637"/>
    <x v="67"/>
    <x v="67"/>
    <n v="131"/>
    <n v="74"/>
    <x v="0"/>
    <n v="2"/>
    <s v="Calle de la Antracita"/>
    <s v="4"/>
    <n v="1564"/>
    <n v="455000"/>
    <n v="3473"/>
    <x v="0"/>
    <x v="1"/>
    <x v="0"/>
    <b v="1"/>
    <n v="4.1248351648351646E-2"/>
  </r>
  <r>
    <n v="913"/>
    <n v="20829"/>
    <x v="99"/>
    <x v="99"/>
    <n v="173"/>
    <n v="142"/>
    <x v="4"/>
    <n v="3"/>
    <s v="Calle Ferenc Puskas"/>
    <s v=""/>
    <n v="1569"/>
    <n v="457000"/>
    <n v="2642"/>
    <x v="0"/>
    <x v="2"/>
    <x v="2"/>
    <m/>
    <n v="4.1199124726477021E-2"/>
  </r>
  <r>
    <n v="18301"/>
    <n v="3441"/>
    <x v="38"/>
    <x v="38"/>
    <n v="100"/>
    <n v="85"/>
    <x v="0"/>
    <n v="2"/>
    <s v="primavera"/>
    <s v="1"/>
    <n v="1569"/>
    <n v="457000"/>
    <n v="4570"/>
    <x v="0"/>
    <x v="0"/>
    <x v="0"/>
    <m/>
    <n v="4.1199124726477021E-2"/>
  </r>
  <r>
    <n v="3481"/>
    <n v="18261"/>
    <x v="74"/>
    <x v="74"/>
    <n v="117"/>
    <n v="100"/>
    <x v="3"/>
    <n v="2"/>
    <s v="Calle del General Ramírez de Madrid"/>
    <s v="1"/>
    <n v="1571"/>
    <n v="458000"/>
    <n v="3915"/>
    <x v="0"/>
    <x v="1"/>
    <x v="0"/>
    <m/>
    <n v="4.116157205240175E-2"/>
  </r>
  <r>
    <n v="10855"/>
    <n v="10887"/>
    <x v="116"/>
    <x v="116"/>
    <n v="93"/>
    <n v="87"/>
    <x v="3"/>
    <n v="2"/>
    <s v="Calle de Vicente Blasco Ibáñez"/>
    <s v="3"/>
    <n v="1571"/>
    <n v="458000"/>
    <n v="4925"/>
    <x v="0"/>
    <x v="1"/>
    <x v="0"/>
    <m/>
    <n v="4.116157205240175E-2"/>
  </r>
  <r>
    <n v="12395"/>
    <n v="9347"/>
    <x v="96"/>
    <x v="96"/>
    <n v="100"/>
    <n v="90"/>
    <x v="3"/>
    <n v="1"/>
    <s v=""/>
    <s v="4"/>
    <n v="1571"/>
    <n v="458000"/>
    <n v="4580"/>
    <x v="0"/>
    <x v="1"/>
    <x v="0"/>
    <m/>
    <n v="4.116157205240175E-2"/>
  </r>
  <r>
    <n v="20493"/>
    <n v="1249"/>
    <x v="31"/>
    <x v="31"/>
    <n v="90"/>
    <n v="77"/>
    <x v="0"/>
    <n v="2"/>
    <s v="Calle de Bolívar"/>
    <s v="5"/>
    <n v="1571"/>
    <n v="458000"/>
    <n v="5089"/>
    <x v="0"/>
    <x v="1"/>
    <x v="1"/>
    <b v="1"/>
    <n v="4.116157205240175E-2"/>
  </r>
  <r>
    <n v="20598"/>
    <n v="1144"/>
    <x v="11"/>
    <x v="11"/>
    <n v="100"/>
    <n v="95"/>
    <x v="3"/>
    <n v="2"/>
    <s v=""/>
    <s v="1"/>
    <n v="1571"/>
    <n v="458000"/>
    <n v="4580"/>
    <x v="0"/>
    <x v="1"/>
    <x v="0"/>
    <b v="1"/>
    <n v="4.116157205240175E-2"/>
  </r>
  <r>
    <n v="6678"/>
    <n v="15064"/>
    <x v="46"/>
    <x v="46"/>
    <n v="107"/>
    <n v="105"/>
    <x v="3"/>
    <n v="2"/>
    <s v="Avenida de Portugal"/>
    <s v="6"/>
    <n v="1574"/>
    <n v="459000"/>
    <n v="4290"/>
    <x v="0"/>
    <x v="1"/>
    <x v="0"/>
    <b v="1"/>
    <n v="4.1150326797385624E-2"/>
  </r>
  <r>
    <n v="7364"/>
    <n v="14378"/>
    <x v="93"/>
    <x v="93"/>
    <n v="150"/>
    <n v="140"/>
    <x v="4"/>
    <n v="3"/>
    <s v="Calle Caroli"/>
    <s v="2"/>
    <n v="1574"/>
    <n v="459000"/>
    <n v="3060"/>
    <x v="0"/>
    <x v="0"/>
    <x v="0"/>
    <m/>
    <n v="4.1150326797385624E-2"/>
  </r>
  <r>
    <n v="14709"/>
    <n v="7033"/>
    <x v="56"/>
    <x v="56"/>
    <n v="131"/>
    <n v="111"/>
    <x v="3"/>
    <n v="2"/>
    <s v="Avenida de América"/>
    <s v="5"/>
    <n v="1576"/>
    <n v="459900"/>
    <n v="3511"/>
    <x v="0"/>
    <x v="1"/>
    <x v="2"/>
    <m/>
    <n v="4.1121983039791261E-2"/>
  </r>
  <r>
    <n v="4323"/>
    <n v="17419"/>
    <x v="88"/>
    <x v="88"/>
    <n v="123"/>
    <n v="110"/>
    <x v="4"/>
    <n v="1"/>
    <s v="Avenida del Mediterráneo"/>
    <s v="8"/>
    <n v="1576"/>
    <n v="460000"/>
    <n v="3740"/>
    <x v="1"/>
    <x v="1"/>
    <x v="0"/>
    <m/>
    <n v="4.111304347826087E-2"/>
  </r>
  <r>
    <n v="7087"/>
    <n v="14655"/>
    <x v="83"/>
    <x v="83"/>
    <n v="97"/>
    <n v="87"/>
    <x v="1"/>
    <n v="2"/>
    <s v="Calle de Juan Álvarez Mendizábal"/>
    <s v="2"/>
    <n v="1576"/>
    <n v="460000"/>
    <n v="4742"/>
    <x v="0"/>
    <x v="1"/>
    <x v="0"/>
    <m/>
    <n v="4.111304347826087E-2"/>
  </r>
  <r>
    <n v="7914"/>
    <n v="13828"/>
    <x v="83"/>
    <x v="83"/>
    <n v="90"/>
    <n v="80"/>
    <x v="0"/>
    <n v="2"/>
    <s v="Cuesta San Vicente, Madrid"/>
    <s v="1"/>
    <n v="1576"/>
    <n v="460000"/>
    <n v="5111"/>
    <x v="0"/>
    <x v="1"/>
    <x v="0"/>
    <b v="1"/>
    <n v="4.111304347826087E-2"/>
  </r>
  <r>
    <n v="7927"/>
    <n v="13815"/>
    <x v="83"/>
    <x v="83"/>
    <n v="95"/>
    <n v="90"/>
    <x v="0"/>
    <n v="2"/>
    <s v="Cuesta de San Vicente"/>
    <s v="1"/>
    <n v="1576"/>
    <n v="460000"/>
    <n v="4842"/>
    <x v="0"/>
    <x v="1"/>
    <x v="0"/>
    <b v="1"/>
    <n v="4.111304347826087E-2"/>
  </r>
  <r>
    <n v="8747"/>
    <n v="12995"/>
    <x v="89"/>
    <x v="89"/>
    <n v="120"/>
    <n v="110"/>
    <x v="3"/>
    <n v="2"/>
    <s v="ramon gómez de la serna"/>
    <s v="3"/>
    <n v="1576"/>
    <n v="460000"/>
    <n v="3833"/>
    <x v="0"/>
    <x v="1"/>
    <x v="0"/>
    <b v="1"/>
    <n v="4.111304347826087E-2"/>
  </r>
  <r>
    <n v="9168"/>
    <n v="12574"/>
    <x v="89"/>
    <x v="89"/>
    <n v="124"/>
    <n v="80"/>
    <x v="3"/>
    <n v="2"/>
    <s v="Calle Isla Malaita"/>
    <s v="6"/>
    <n v="1576"/>
    <n v="460000"/>
    <n v="3710"/>
    <x v="0"/>
    <x v="1"/>
    <x v="0"/>
    <m/>
    <n v="4.111304347826087E-2"/>
  </r>
  <r>
    <n v="10565"/>
    <n v="11177"/>
    <x v="47"/>
    <x v="47"/>
    <n v="108"/>
    <n v="91"/>
    <x v="3"/>
    <n v="2"/>
    <s v="Avenida de la Gran Vía Hortaleza"/>
    <s v="1"/>
    <n v="1576"/>
    <n v="460000"/>
    <n v="4259"/>
    <x v="0"/>
    <x v="1"/>
    <x v="0"/>
    <b v="1"/>
    <n v="4.111304347826087E-2"/>
  </r>
  <r>
    <n v="10598"/>
    <n v="11144"/>
    <x v="116"/>
    <x v="116"/>
    <n v="101"/>
    <n v="75"/>
    <x v="0"/>
    <n v="2"/>
    <s v="Ana de Austria"/>
    <s v="2"/>
    <n v="1576"/>
    <n v="460000"/>
    <n v="4554"/>
    <x v="0"/>
    <x v="1"/>
    <x v="0"/>
    <m/>
    <n v="4.111304347826087E-2"/>
  </r>
  <r>
    <n v="11192"/>
    <n v="10550"/>
    <x v="81"/>
    <x v="81"/>
    <n v="77"/>
    <n v="58"/>
    <x v="1"/>
    <n v="1"/>
    <s v="Calle de José Abascal"/>
    <s v="6"/>
    <n v="1576"/>
    <n v="460000"/>
    <n v="5974"/>
    <x v="0"/>
    <x v="1"/>
    <x v="0"/>
    <m/>
    <n v="4.111304347826087E-2"/>
  </r>
  <r>
    <n v="11658"/>
    <n v="10084"/>
    <x v="113"/>
    <x v="113"/>
    <n v="110"/>
    <n v="100"/>
    <x v="4"/>
    <n v="2"/>
    <s v="Calle de Blasco de Garay"/>
    <s v="1"/>
    <n v="1576"/>
    <n v="460000"/>
    <n v="4182"/>
    <x v="1"/>
    <x v="1"/>
    <x v="0"/>
    <m/>
    <n v="4.111304347826087E-2"/>
  </r>
  <r>
    <n v="11989"/>
    <n v="9753"/>
    <x v="113"/>
    <x v="113"/>
    <n v="88"/>
    <n v="80"/>
    <x v="3"/>
    <n v="2"/>
    <s v="Travesía Andrés Mellado"/>
    <s v="2"/>
    <n v="1576"/>
    <n v="460000"/>
    <n v="5227"/>
    <x v="0"/>
    <x v="1"/>
    <x v="0"/>
    <m/>
    <n v="4.111304347826087E-2"/>
  </r>
  <r>
    <n v="12068"/>
    <n v="9674"/>
    <x v="79"/>
    <x v="79"/>
    <n v="85"/>
    <n v="80"/>
    <x v="3"/>
    <n v="1"/>
    <s v="Calle de Santa Engracia"/>
    <s v="5"/>
    <n v="1576"/>
    <n v="460000"/>
    <n v="5412"/>
    <x v="0"/>
    <x v="1"/>
    <x v="1"/>
    <m/>
    <n v="4.111304347826087E-2"/>
  </r>
  <r>
    <n v="14409"/>
    <n v="7333"/>
    <x v="90"/>
    <x v="90"/>
    <n v="137"/>
    <n v="110"/>
    <x v="4"/>
    <n v="2"/>
    <s v="Marcenado"/>
    <s v="3"/>
    <n v="1576"/>
    <n v="460000"/>
    <n v="3358"/>
    <x v="0"/>
    <x v="1"/>
    <x v="0"/>
    <b v="1"/>
    <n v="4.111304347826087E-2"/>
  </r>
  <r>
    <n v="14600"/>
    <n v="7142"/>
    <x v="118"/>
    <x v="118"/>
    <n v="133"/>
    <n v="95"/>
    <x v="1"/>
    <n v="2"/>
    <s v="Avenida de Pío XII"/>
    <s v="1"/>
    <n v="1576"/>
    <n v="460000"/>
    <n v="3459"/>
    <x v="0"/>
    <x v="1"/>
    <x v="0"/>
    <b v="1"/>
    <n v="4.111304347826087E-2"/>
  </r>
  <r>
    <n v="15109"/>
    <n v="6633"/>
    <x v="56"/>
    <x v="56"/>
    <n v="131"/>
    <n v="111"/>
    <x v="3"/>
    <n v="2"/>
    <s v="Avenida de América"/>
    <s v="5"/>
    <n v="1576"/>
    <n v="460000"/>
    <n v="3511"/>
    <x v="1"/>
    <x v="1"/>
    <x v="0"/>
    <b v="1"/>
    <n v="4.111304347826087E-2"/>
  </r>
  <r>
    <n v="15252"/>
    <n v="6490"/>
    <x v="56"/>
    <x v="56"/>
    <n v="130"/>
    <n v="111"/>
    <x v="3"/>
    <n v="2"/>
    <s v="Avenida de América"/>
    <s v="5"/>
    <n v="1576"/>
    <n v="460000"/>
    <n v="3538"/>
    <x v="1"/>
    <x v="1"/>
    <x v="0"/>
    <m/>
    <n v="4.111304347826087E-2"/>
  </r>
  <r>
    <n v="15354"/>
    <n v="6388"/>
    <x v="56"/>
    <x v="56"/>
    <n v="131"/>
    <n v="112"/>
    <x v="3"/>
    <n v="2"/>
    <s v="Avenida de América"/>
    <s v="5"/>
    <n v="1576"/>
    <n v="460000"/>
    <n v="3511"/>
    <x v="0"/>
    <x v="1"/>
    <x v="0"/>
    <b v="1"/>
    <n v="4.111304347826087E-2"/>
  </r>
  <r>
    <n v="15432"/>
    <n v="6310"/>
    <x v="90"/>
    <x v="90"/>
    <n v="133"/>
    <n v="122"/>
    <x v="3"/>
    <n v="2"/>
    <s v="Calle de Marcenado, Madrid"/>
    <s v="2"/>
    <n v="1576"/>
    <n v="460000"/>
    <n v="3459"/>
    <x v="1"/>
    <x v="1"/>
    <x v="0"/>
    <m/>
    <n v="4.111304347826087E-2"/>
  </r>
  <r>
    <n v="15610"/>
    <n v="6132"/>
    <x v="95"/>
    <x v="95"/>
    <n v="90"/>
    <n v="78"/>
    <x v="0"/>
    <n v="2"/>
    <s v="Paseo de la Castellana"/>
    <s v="1"/>
    <n v="1576"/>
    <n v="460000"/>
    <n v="5111"/>
    <x v="1"/>
    <x v="1"/>
    <x v="0"/>
    <b v="1"/>
    <n v="4.111304347826087E-2"/>
  </r>
  <r>
    <n v="18616"/>
    <n v="3126"/>
    <x v="91"/>
    <x v="91"/>
    <n v="79"/>
    <n v="63"/>
    <x v="0"/>
    <n v="2"/>
    <s v="Calle Jerte"/>
    <s v="Bajo"/>
    <n v="1576"/>
    <n v="460000"/>
    <n v="5823"/>
    <x v="0"/>
    <x v="0"/>
    <x v="0"/>
    <m/>
    <n v="4.111304347826087E-2"/>
  </r>
  <r>
    <n v="18848"/>
    <n v="2894"/>
    <x v="44"/>
    <x v="44"/>
    <n v="119"/>
    <n v="111"/>
    <x v="7"/>
    <n v="1"/>
    <s v=""/>
    <s v="2"/>
    <n v="1576"/>
    <n v="460000"/>
    <n v="3866"/>
    <x v="1"/>
    <x v="1"/>
    <x v="0"/>
    <m/>
    <n v="4.111304347826087E-2"/>
  </r>
  <r>
    <n v="18995"/>
    <n v="2747"/>
    <x v="91"/>
    <x v="91"/>
    <n v="60"/>
    <n v="52"/>
    <x v="0"/>
    <n v="2"/>
    <s v="Calle Jerte"/>
    <s v="Bajo"/>
    <n v="1576"/>
    <n v="460000"/>
    <n v="7667"/>
    <x v="0"/>
    <x v="1"/>
    <x v="0"/>
    <b v="1"/>
    <n v="4.111304347826087E-2"/>
  </r>
  <r>
    <n v="19747"/>
    <n v="1995"/>
    <x v="125"/>
    <x v="125"/>
    <n v="60"/>
    <n v="52"/>
    <x v="1"/>
    <n v="1"/>
    <s v="Velázquez"/>
    <s v="5"/>
    <n v="1576"/>
    <n v="460000"/>
    <n v="7667"/>
    <x v="0"/>
    <x v="1"/>
    <x v="1"/>
    <b v="1"/>
    <n v="4.111304347826087E-2"/>
  </r>
  <r>
    <n v="20839"/>
    <n v="903"/>
    <x v="31"/>
    <x v="31"/>
    <n v="85"/>
    <n v="60"/>
    <x v="0"/>
    <n v="2"/>
    <s v="mendez alvaro"/>
    <s v="2"/>
    <n v="1576"/>
    <n v="460000"/>
    <n v="5412"/>
    <x v="0"/>
    <x v="1"/>
    <x v="0"/>
    <b v="1"/>
    <n v="4.111304347826087E-2"/>
  </r>
  <r>
    <n v="912"/>
    <n v="20830"/>
    <x v="99"/>
    <x v="99"/>
    <n v="173"/>
    <n v="142"/>
    <x v="4"/>
    <n v="3"/>
    <s v="Calle Ferenc Puskas"/>
    <s v=""/>
    <n v="1587"/>
    <n v="465000"/>
    <n v="2688"/>
    <x v="0"/>
    <x v="2"/>
    <x v="2"/>
    <m/>
    <n v="4.0954838709677421E-2"/>
  </r>
  <r>
    <n v="954"/>
    <n v="20788"/>
    <x v="99"/>
    <x v="99"/>
    <n v="173"/>
    <n v="142"/>
    <x v="4"/>
    <n v="3"/>
    <s v="Calle Ferenc Puskas"/>
    <s v=""/>
    <n v="1587"/>
    <n v="465000"/>
    <n v="2688"/>
    <x v="0"/>
    <x v="2"/>
    <x v="2"/>
    <m/>
    <n v="4.0954838709677421E-2"/>
  </r>
  <r>
    <n v="955"/>
    <n v="20787"/>
    <x v="99"/>
    <x v="99"/>
    <n v="174"/>
    <n v="141"/>
    <x v="4"/>
    <n v="3"/>
    <s v="Calle Ferenc Puskas"/>
    <s v=""/>
    <n v="1587"/>
    <n v="465000"/>
    <n v="2672"/>
    <x v="0"/>
    <x v="2"/>
    <x v="2"/>
    <m/>
    <n v="4.0954838709677421E-2"/>
  </r>
  <r>
    <n v="4221"/>
    <n v="17521"/>
    <x v="133"/>
    <x v="133"/>
    <n v="130"/>
    <n v="129"/>
    <x v="3"/>
    <n v="2"/>
    <s v="Calle antonio casero"/>
    <s v="4"/>
    <n v="1587"/>
    <n v="465000"/>
    <n v="3577"/>
    <x v="0"/>
    <x v="0"/>
    <x v="0"/>
    <m/>
    <n v="4.0954838709677421E-2"/>
  </r>
  <r>
    <n v="4264"/>
    <n v="17478"/>
    <x v="128"/>
    <x v="128"/>
    <n v="105"/>
    <n v="80"/>
    <x v="3"/>
    <n v="2"/>
    <s v="Calle de Máiquez"/>
    <s v="1"/>
    <n v="1587"/>
    <n v="465000"/>
    <n v="4429"/>
    <x v="1"/>
    <x v="1"/>
    <x v="1"/>
    <m/>
    <n v="4.0954838709677421E-2"/>
  </r>
  <r>
    <n v="4330"/>
    <n v="17412"/>
    <x v="82"/>
    <x v="82"/>
    <n v="110"/>
    <n v="100"/>
    <x v="4"/>
    <n v="2"/>
    <s v="Calle del Doctor Esquerdo"/>
    <s v="6"/>
    <n v="1587"/>
    <n v="465000"/>
    <n v="4227"/>
    <x v="0"/>
    <x v="1"/>
    <x v="0"/>
    <b v="1"/>
    <n v="4.0954838709677421E-2"/>
  </r>
  <r>
    <n v="9186"/>
    <n v="12556"/>
    <x v="138"/>
    <x v="138"/>
    <n v="95"/>
    <n v="80"/>
    <x v="3"/>
    <n v="2"/>
    <s v="Calle del Mirador de la Reina"/>
    <s v="3"/>
    <n v="1587"/>
    <n v="465000"/>
    <n v="4895"/>
    <x v="0"/>
    <x v="1"/>
    <x v="0"/>
    <b v="1"/>
    <n v="4.0954838709677421E-2"/>
  </r>
  <r>
    <n v="10343"/>
    <n v="11399"/>
    <x v="66"/>
    <x v="66"/>
    <n v="105"/>
    <n v="95"/>
    <x v="3"/>
    <n v="2"/>
    <s v="Calle de Belisana, Madrid"/>
    <s v="3"/>
    <n v="1587"/>
    <n v="465000"/>
    <n v="4429"/>
    <x v="0"/>
    <x v="1"/>
    <x v="0"/>
    <b v="1"/>
    <n v="4.0954838709677421E-2"/>
  </r>
  <r>
    <n v="11571"/>
    <n v="10171"/>
    <x v="81"/>
    <x v="81"/>
    <n v="83"/>
    <n v="75"/>
    <x v="3"/>
    <n v="1"/>
    <s v="Calle de Espronceda"/>
    <s v="5"/>
    <n v="1587"/>
    <n v="465000"/>
    <n v="5602"/>
    <x v="1"/>
    <x v="1"/>
    <x v="0"/>
    <m/>
    <n v="4.0954838709677421E-2"/>
  </r>
  <r>
    <n v="11947"/>
    <n v="9795"/>
    <x v="96"/>
    <x v="96"/>
    <n v="108"/>
    <n v="101"/>
    <x v="3"/>
    <n v="2"/>
    <s v=""/>
    <s v="Entreplanta interior"/>
    <n v="1587"/>
    <n v="465000"/>
    <n v="4306"/>
    <x v="1"/>
    <x v="1"/>
    <x v="1"/>
    <m/>
    <n v="4.0954838709677421E-2"/>
  </r>
  <r>
    <n v="12080"/>
    <n v="9662"/>
    <x v="113"/>
    <x v="113"/>
    <n v="105"/>
    <n v="100"/>
    <x v="4"/>
    <n v="1"/>
    <s v="Fernando el Católico"/>
    <s v="1"/>
    <n v="1587"/>
    <n v="465000"/>
    <n v="4429"/>
    <x v="0"/>
    <x v="1"/>
    <x v="0"/>
    <m/>
    <n v="4.0954838709677421E-2"/>
  </r>
  <r>
    <n v="12264"/>
    <n v="9478"/>
    <x v="96"/>
    <x v="96"/>
    <n v="108"/>
    <n v="100"/>
    <x v="3"/>
    <n v="2"/>
    <s v=""/>
    <s v="1"/>
    <n v="1587"/>
    <n v="465000"/>
    <n v="4306"/>
    <x v="1"/>
    <x v="1"/>
    <x v="0"/>
    <m/>
    <n v="4.0954838709677421E-2"/>
  </r>
  <r>
    <n v="13034"/>
    <n v="8708"/>
    <x v="107"/>
    <x v="107"/>
    <n v="251"/>
    <n v="215"/>
    <x v="0"/>
    <n v="2"/>
    <s v="Calle Emiliano Barral"/>
    <s v="1"/>
    <n v="1587"/>
    <n v="465000"/>
    <n v="1853"/>
    <x v="0"/>
    <x v="1"/>
    <x v="0"/>
    <m/>
    <n v="4.0954838709677421E-2"/>
  </r>
  <r>
    <n v="14142"/>
    <n v="7600"/>
    <x v="80"/>
    <x v="80"/>
    <n v="79"/>
    <n v="62"/>
    <x v="0"/>
    <n v="2"/>
    <s v=""/>
    <s v="6"/>
    <n v="1587"/>
    <n v="465000"/>
    <n v="5886"/>
    <x v="0"/>
    <x v="1"/>
    <x v="0"/>
    <m/>
    <n v="4.0954838709677421E-2"/>
  </r>
  <r>
    <n v="15056"/>
    <n v="6686"/>
    <x v="95"/>
    <x v="95"/>
    <n v="100"/>
    <n v="80"/>
    <x v="4"/>
    <n v="2"/>
    <s v="Calle del Príncipe de Vergara"/>
    <s v="1"/>
    <n v="1587"/>
    <n v="465000"/>
    <n v="4650"/>
    <x v="0"/>
    <x v="1"/>
    <x v="1"/>
    <m/>
    <n v="4.0954838709677421E-2"/>
  </r>
  <r>
    <n v="15097"/>
    <n v="6645"/>
    <x v="56"/>
    <x v="56"/>
    <n v="88"/>
    <n v="80"/>
    <x v="0"/>
    <n v="1"/>
    <s v="Calle del Padre Claret"/>
    <s v="7"/>
    <n v="1587"/>
    <n v="465000"/>
    <n v="5284"/>
    <x v="0"/>
    <x v="1"/>
    <x v="0"/>
    <b v="1"/>
    <n v="4.0954838709677421E-2"/>
  </r>
  <r>
    <n v="19227"/>
    <n v="2515"/>
    <x v="106"/>
    <x v="106"/>
    <n v="84"/>
    <n v="77"/>
    <x v="0"/>
    <n v="1"/>
    <s v="Cartagena"/>
    <s v="4"/>
    <n v="1587"/>
    <n v="465000"/>
    <n v="5536"/>
    <x v="0"/>
    <x v="1"/>
    <x v="0"/>
    <m/>
    <n v="4.0954838709677421E-2"/>
  </r>
  <r>
    <n v="19251"/>
    <n v="2491"/>
    <x v="106"/>
    <x v="106"/>
    <n v="84"/>
    <n v="73"/>
    <x v="0"/>
    <n v="1"/>
    <s v="Calle de Cartagena"/>
    <s v="4"/>
    <n v="1587"/>
    <n v="465000"/>
    <n v="5536"/>
    <x v="0"/>
    <x v="1"/>
    <x v="0"/>
    <m/>
    <n v="4.0954838709677421E-2"/>
  </r>
  <r>
    <n v="19261"/>
    <n v="2481"/>
    <x v="106"/>
    <x v="106"/>
    <n v="84"/>
    <n v="73"/>
    <x v="0"/>
    <n v="1"/>
    <s v="Calle de Cartagena"/>
    <s v="4"/>
    <n v="1587"/>
    <n v="465000"/>
    <n v="5536"/>
    <x v="0"/>
    <x v="1"/>
    <x v="0"/>
    <m/>
    <n v="4.0954838709677421E-2"/>
  </r>
  <r>
    <n v="21064"/>
    <n v="678"/>
    <x v="11"/>
    <x v="11"/>
    <n v="115"/>
    <n v="90"/>
    <x v="0"/>
    <n v="2"/>
    <s v=""/>
    <s v="1"/>
    <n v="1587"/>
    <n v="465000"/>
    <n v="4043"/>
    <x v="0"/>
    <x v="1"/>
    <x v="0"/>
    <b v="1"/>
    <n v="4.0954838709677421E-2"/>
  </r>
  <r>
    <n v="10190"/>
    <n v="11552"/>
    <x v="116"/>
    <x v="116"/>
    <n v="102"/>
    <n v="77"/>
    <x v="0"/>
    <n v="2"/>
    <s v="Avenida Isabel de Valois"/>
    <s v="Bajo"/>
    <n v="1591"/>
    <n v="466800"/>
    <n v="4576"/>
    <x v="0"/>
    <x v="1"/>
    <x v="0"/>
    <m/>
    <n v="4.089974293059126E-2"/>
  </r>
  <r>
    <n v="4579"/>
    <n v="17163"/>
    <x v="82"/>
    <x v="82"/>
    <n v="105"/>
    <n v="91"/>
    <x v="3"/>
    <n v="3"/>
    <s v="Calle de Narciso Serra"/>
    <s v="6"/>
    <n v="1592"/>
    <n v="467000"/>
    <n v="4448"/>
    <x v="0"/>
    <x v="1"/>
    <x v="0"/>
    <b v="1"/>
    <n v="4.0907922912205567E-2"/>
  </r>
  <r>
    <n v="13448"/>
    <n v="8294"/>
    <x v="4"/>
    <x v="4"/>
    <n v="134"/>
    <n v="120"/>
    <x v="4"/>
    <n v="2"/>
    <s v=""/>
    <s v="8"/>
    <n v="1592"/>
    <n v="467000"/>
    <n v="3485"/>
    <x v="0"/>
    <x v="1"/>
    <x v="0"/>
    <m/>
    <n v="4.0907922912205567E-2"/>
  </r>
  <r>
    <n v="1445"/>
    <n v="20297"/>
    <x v="23"/>
    <x v="23"/>
    <n v="300"/>
    <n v="240"/>
    <x v="4"/>
    <n v="4"/>
    <s v="Avenida Valdeculebras"/>
    <s v=""/>
    <n v="1594"/>
    <n v="468000"/>
    <n v="1560"/>
    <x v="0"/>
    <x v="2"/>
    <x v="2"/>
    <m/>
    <n v="4.0871794871794868E-2"/>
  </r>
  <r>
    <n v="4386"/>
    <n v="17356"/>
    <x v="88"/>
    <x v="88"/>
    <n v="80"/>
    <n v="75"/>
    <x v="0"/>
    <n v="1"/>
    <s v="Calle Cerro de la Plata"/>
    <s v="8"/>
    <n v="1596"/>
    <n v="469000"/>
    <n v="5862"/>
    <x v="0"/>
    <x v="1"/>
    <x v="0"/>
    <b v="1"/>
    <n v="4.0835820895522387E-2"/>
  </r>
  <r>
    <n v="4629"/>
    <n v="17113"/>
    <x v="86"/>
    <x v="86"/>
    <n v="117"/>
    <n v="100"/>
    <x v="3"/>
    <n v="2"/>
    <s v=""/>
    <s v="3"/>
    <n v="1596"/>
    <n v="469000"/>
    <n v="4009"/>
    <x v="0"/>
    <x v="1"/>
    <x v="0"/>
    <b v="1"/>
    <n v="4.0835820895522387E-2"/>
  </r>
  <r>
    <n v="17973"/>
    <n v="3769"/>
    <x v="87"/>
    <x v="87"/>
    <n v="134"/>
    <n v="119"/>
    <x v="3"/>
    <n v="1"/>
    <s v="Plaza Santa Bárbara"/>
    <s v="Entreplanta exterior"/>
    <n v="1596"/>
    <n v="469000"/>
    <n v="3500"/>
    <x v="1"/>
    <x v="1"/>
    <x v="0"/>
    <m/>
    <n v="4.0835820895522387E-2"/>
  </r>
  <r>
    <n v="19785"/>
    <n v="1957"/>
    <x v="123"/>
    <x v="123"/>
    <n v="68"/>
    <n v="58"/>
    <x v="3"/>
    <n v="2"/>
    <s v="Calle de Juan Bravo"/>
    <s v="3"/>
    <n v="1596"/>
    <n v="469000"/>
    <n v="6897"/>
    <x v="0"/>
    <x v="1"/>
    <x v="0"/>
    <m/>
    <n v="4.0835820895522387E-2"/>
  </r>
  <r>
    <n v="2588"/>
    <n v="19154"/>
    <x v="69"/>
    <x v="69"/>
    <n v="138"/>
    <n v="132"/>
    <x v="3"/>
    <n v="3"/>
    <s v="Plaza del Este"/>
    <s v="3"/>
    <n v="1598"/>
    <n v="470000"/>
    <n v="3406"/>
    <x v="0"/>
    <x v="1"/>
    <x v="0"/>
    <m/>
    <n v="4.0800000000000003E-2"/>
  </r>
  <r>
    <n v="3703"/>
    <n v="18039"/>
    <x v="74"/>
    <x v="74"/>
    <n v="127"/>
    <n v="114"/>
    <x v="4"/>
    <n v="2"/>
    <s v="Calle Asunción Castell"/>
    <s v="2"/>
    <n v="1598"/>
    <n v="470000"/>
    <n v="3701"/>
    <x v="0"/>
    <x v="1"/>
    <x v="0"/>
    <b v="1"/>
    <n v="4.0800000000000003E-2"/>
  </r>
  <r>
    <n v="4009"/>
    <n v="17733"/>
    <x v="133"/>
    <x v="133"/>
    <n v="88"/>
    <n v="75"/>
    <x v="3"/>
    <n v="2"/>
    <s v="Calle del Alcalde Sáinz de Baranda"/>
    <s v="1"/>
    <n v="1598"/>
    <n v="470000"/>
    <n v="5341"/>
    <x v="0"/>
    <x v="1"/>
    <x v="0"/>
    <m/>
    <n v="4.0800000000000003E-2"/>
  </r>
  <r>
    <n v="4181"/>
    <n v="17561"/>
    <x v="133"/>
    <x v="133"/>
    <n v="88"/>
    <n v="75"/>
    <x v="0"/>
    <n v="2"/>
    <s v="Calle del Alcalde Sáinz de Baranda"/>
    <s v="1"/>
    <n v="1598"/>
    <n v="470000"/>
    <n v="5341"/>
    <x v="0"/>
    <x v="1"/>
    <x v="0"/>
    <m/>
    <n v="4.0800000000000003E-2"/>
  </r>
  <r>
    <n v="6318"/>
    <n v="15424"/>
    <x v="45"/>
    <x v="45"/>
    <n v="220"/>
    <n v="200"/>
    <x v="5"/>
    <n v="2"/>
    <s v="Calle de Maqueda"/>
    <s v="2"/>
    <n v="1598"/>
    <n v="470000"/>
    <n v="2136"/>
    <x v="0"/>
    <x v="1"/>
    <x v="0"/>
    <m/>
    <n v="4.0800000000000003E-2"/>
  </r>
  <r>
    <n v="10688"/>
    <n v="11054"/>
    <x v="111"/>
    <x v="111"/>
    <n v="92"/>
    <n v="73"/>
    <x v="0"/>
    <n v="2"/>
    <s v="Calle de José Rizal"/>
    <s v="1"/>
    <n v="1598"/>
    <n v="470000"/>
    <n v="5109"/>
    <x v="1"/>
    <x v="1"/>
    <x v="0"/>
    <m/>
    <n v="4.0800000000000003E-2"/>
  </r>
  <r>
    <n v="11877"/>
    <n v="9865"/>
    <x v="79"/>
    <x v="79"/>
    <n v="79"/>
    <n v="69"/>
    <x v="0"/>
    <n v="2"/>
    <s v="Calle del Cardenal Cisneros"/>
    <s v="2"/>
    <n v="1598"/>
    <n v="470000"/>
    <n v="5949"/>
    <x v="0"/>
    <x v="0"/>
    <x v="0"/>
    <m/>
    <n v="4.0800000000000003E-2"/>
  </r>
  <r>
    <n v="13036"/>
    <n v="8706"/>
    <x v="71"/>
    <x v="71"/>
    <n v="133"/>
    <n v="110"/>
    <x v="4"/>
    <n v="2"/>
    <s v="Calle Virgen del Puig"/>
    <s v="8"/>
    <n v="1598"/>
    <n v="470000"/>
    <n v="3534"/>
    <x v="0"/>
    <x v="1"/>
    <x v="0"/>
    <b v="1"/>
    <n v="4.0800000000000003E-2"/>
  </r>
  <r>
    <n v="13454"/>
    <n v="8288"/>
    <x v="94"/>
    <x v="94"/>
    <n v="90"/>
    <n v="76"/>
    <x v="3"/>
    <n v="2"/>
    <s v="Calle Condesa de Venadito"/>
    <s v="6"/>
    <n v="1598"/>
    <n v="470000"/>
    <n v="5222"/>
    <x v="0"/>
    <x v="1"/>
    <x v="0"/>
    <b v="1"/>
    <n v="4.0800000000000003E-2"/>
  </r>
  <r>
    <n v="15478"/>
    <n v="6264"/>
    <x v="90"/>
    <x v="90"/>
    <n v="90"/>
    <n v="85"/>
    <x v="0"/>
    <n v="2"/>
    <s v="Calle de Matilde Diez"/>
    <s v="2"/>
    <n v="1598"/>
    <n v="470000"/>
    <n v="5222"/>
    <x v="0"/>
    <x v="1"/>
    <x v="0"/>
    <m/>
    <n v="4.0800000000000003E-2"/>
  </r>
  <r>
    <n v="15621"/>
    <n v="6121"/>
    <x v="56"/>
    <x v="56"/>
    <n v="122"/>
    <n v="108"/>
    <x v="3"/>
    <n v="2"/>
    <s v="Calle Clara del Rey"/>
    <s v="1"/>
    <n v="1598"/>
    <n v="470000"/>
    <n v="3852"/>
    <x v="0"/>
    <x v="1"/>
    <x v="0"/>
    <m/>
    <n v="4.0800000000000003E-2"/>
  </r>
  <r>
    <n v="17798"/>
    <n v="3944"/>
    <x v="38"/>
    <x v="38"/>
    <n v="89"/>
    <n v="86"/>
    <x v="3"/>
    <n v="2"/>
    <s v="Calle del Olmo"/>
    <s v="4"/>
    <n v="1598"/>
    <n v="470000"/>
    <n v="5281"/>
    <x v="1"/>
    <x v="0"/>
    <x v="0"/>
    <m/>
    <n v="4.0800000000000003E-2"/>
  </r>
  <r>
    <n v="18629"/>
    <n v="3113"/>
    <x v="38"/>
    <x v="38"/>
    <n v="99"/>
    <n v="90"/>
    <x v="3"/>
    <n v="2"/>
    <s v="Ronda de Atocha"/>
    <s v="2"/>
    <n v="1598"/>
    <n v="470000"/>
    <n v="4747"/>
    <x v="0"/>
    <x v="1"/>
    <x v="1"/>
    <b v="1"/>
    <n v="4.0800000000000003E-2"/>
  </r>
  <r>
    <n v="20687"/>
    <n v="1055"/>
    <x v="72"/>
    <x v="72"/>
    <n v="100"/>
    <n v="80"/>
    <x v="0"/>
    <n v="2"/>
    <s v="Calle de Fray Luis de León"/>
    <s v="3"/>
    <n v="1598"/>
    <n v="470000"/>
    <n v="4700"/>
    <x v="0"/>
    <x v="1"/>
    <x v="1"/>
    <m/>
    <n v="4.0800000000000003E-2"/>
  </r>
  <r>
    <n v="20814"/>
    <n v="928"/>
    <x v="11"/>
    <x v="11"/>
    <n v="110"/>
    <n v="90"/>
    <x v="3"/>
    <n v="2"/>
    <s v=""/>
    <s v="1"/>
    <n v="1598"/>
    <n v="470000"/>
    <n v="4273"/>
    <x v="0"/>
    <x v="1"/>
    <x v="0"/>
    <m/>
    <n v="4.0800000000000003E-2"/>
  </r>
  <r>
    <n v="3941"/>
    <n v="17801"/>
    <x v="128"/>
    <x v="128"/>
    <n v="60"/>
    <n v="51"/>
    <x v="1"/>
    <n v="1"/>
    <s v="Calle de O'Donnell"/>
    <s v="9"/>
    <n v="1608"/>
    <n v="474000"/>
    <n v="7900"/>
    <x v="1"/>
    <x v="1"/>
    <x v="0"/>
    <b v="1"/>
    <n v="4.0708860759493669E-2"/>
  </r>
  <r>
    <n v="4051"/>
    <n v="17691"/>
    <x v="88"/>
    <x v="88"/>
    <n v="93"/>
    <n v="74"/>
    <x v="3"/>
    <n v="2"/>
    <s v="Calle del Doctor Esquerdo"/>
    <s v="4"/>
    <n v="1610"/>
    <n v="475000"/>
    <n v="5108"/>
    <x v="0"/>
    <x v="1"/>
    <x v="0"/>
    <m/>
    <n v="4.0673684210526313E-2"/>
  </r>
  <r>
    <n v="6107"/>
    <n v="15635"/>
    <x v="16"/>
    <x v="16"/>
    <n v="140"/>
    <n v="138"/>
    <x v="4"/>
    <n v="3"/>
    <s v="Avenida del Manzanares"/>
    <s v="8"/>
    <n v="1610"/>
    <n v="475000"/>
    <n v="3393"/>
    <x v="0"/>
    <x v="1"/>
    <x v="0"/>
    <m/>
    <n v="4.0673684210526313E-2"/>
  </r>
  <r>
    <n v="8424"/>
    <n v="13318"/>
    <x v="89"/>
    <x v="89"/>
    <n v="108"/>
    <n v="87"/>
    <x v="3"/>
    <n v="2"/>
    <s v="Calle de juan sanchez"/>
    <s v="2"/>
    <n v="1610"/>
    <n v="475000"/>
    <n v="4398"/>
    <x v="0"/>
    <x v="1"/>
    <x v="0"/>
    <m/>
    <n v="4.0673684210526313E-2"/>
  </r>
  <r>
    <n v="8760"/>
    <n v="12982"/>
    <x v="59"/>
    <x v="59"/>
    <n v="147"/>
    <n v="125"/>
    <x v="4"/>
    <n v="2"/>
    <s v=""/>
    <s v="Bajo"/>
    <n v="1610"/>
    <n v="475000"/>
    <n v="3231"/>
    <x v="0"/>
    <x v="1"/>
    <x v="0"/>
    <b v="1"/>
    <n v="4.0673684210526313E-2"/>
  </r>
  <r>
    <n v="9101"/>
    <n v="12641"/>
    <x v="131"/>
    <x v="131"/>
    <n v="110"/>
    <n v="80"/>
    <x v="3"/>
    <n v="2"/>
    <s v="Calle Monasterio de Montesclaros"/>
    <s v="2"/>
    <n v="1610"/>
    <n v="475000"/>
    <n v="4318"/>
    <x v="0"/>
    <x v="1"/>
    <x v="0"/>
    <b v="1"/>
    <n v="4.0673684210526313E-2"/>
  </r>
  <r>
    <n v="9257"/>
    <n v="12485"/>
    <x v="138"/>
    <x v="138"/>
    <n v="105"/>
    <n v="85"/>
    <x v="3"/>
    <n v="2"/>
    <s v="Calle del Cerro Minguete"/>
    <s v="3"/>
    <n v="1610"/>
    <n v="475000"/>
    <n v="4524"/>
    <x v="0"/>
    <x v="1"/>
    <x v="0"/>
    <m/>
    <n v="4.0673684210526313E-2"/>
  </r>
  <r>
    <n v="10310"/>
    <n v="11432"/>
    <x v="76"/>
    <x v="76"/>
    <n v="105"/>
    <n v="100"/>
    <x v="3"/>
    <n v="2"/>
    <s v=""/>
    <s v="2"/>
    <n v="1610"/>
    <n v="475000"/>
    <n v="4524"/>
    <x v="0"/>
    <x v="1"/>
    <x v="0"/>
    <b v="1"/>
    <n v="4.0673684210526313E-2"/>
  </r>
  <r>
    <n v="10994"/>
    <n v="10748"/>
    <x v="113"/>
    <x v="113"/>
    <n v="98"/>
    <n v="90"/>
    <x v="0"/>
    <n v="1"/>
    <s v="Calle de Guzmán el Bueno"/>
    <s v=""/>
    <n v="1610"/>
    <n v="475000"/>
    <n v="4847"/>
    <x v="0"/>
    <x v="2"/>
    <x v="2"/>
    <m/>
    <n v="4.0673684210526313E-2"/>
  </r>
  <r>
    <n v="13280"/>
    <n v="8462"/>
    <x v="107"/>
    <x v="107"/>
    <n v="108"/>
    <n v="88"/>
    <x v="3"/>
    <n v="2"/>
    <s v="Calle Rafael Bergamín"/>
    <s v="4"/>
    <n v="1610"/>
    <n v="475000"/>
    <n v="4398"/>
    <x v="0"/>
    <x v="1"/>
    <x v="0"/>
    <b v="1"/>
    <n v="4.0673684210526313E-2"/>
  </r>
  <r>
    <n v="13993"/>
    <n v="7749"/>
    <x v="80"/>
    <x v="80"/>
    <n v="87"/>
    <n v="80"/>
    <x v="0"/>
    <n v="2"/>
    <s v=""/>
    <s v="2"/>
    <n v="1610"/>
    <n v="475000"/>
    <n v="5460"/>
    <x v="0"/>
    <x v="1"/>
    <x v="0"/>
    <m/>
    <n v="4.0673684210526313E-2"/>
  </r>
  <r>
    <n v="14248"/>
    <n v="7494"/>
    <x v="110"/>
    <x v="110"/>
    <n v="116"/>
    <n v="115"/>
    <x v="3"/>
    <n v="2"/>
    <s v="Calle Santa María Magdalena"/>
    <s v="Bajo"/>
    <n v="1610"/>
    <n v="475000"/>
    <n v="4095"/>
    <x v="0"/>
    <x v="1"/>
    <x v="0"/>
    <m/>
    <n v="4.0673684210526313E-2"/>
  </r>
  <r>
    <n v="14304"/>
    <n v="7438"/>
    <x v="56"/>
    <x v="56"/>
    <n v="136"/>
    <n v="109"/>
    <x v="4"/>
    <n v="2"/>
    <s v="Calle Alustante"/>
    <s v="1"/>
    <n v="1610"/>
    <n v="475000"/>
    <n v="3493"/>
    <x v="1"/>
    <x v="1"/>
    <x v="0"/>
    <m/>
    <n v="4.0673684210526313E-2"/>
  </r>
  <r>
    <n v="14402"/>
    <n v="7340"/>
    <x v="141"/>
    <x v="141"/>
    <n v="129"/>
    <n v="107"/>
    <x v="3"/>
    <n v="1"/>
    <s v="Calle Santiago Bernabéu"/>
    <s v="Bajo"/>
    <n v="1610"/>
    <n v="475000"/>
    <n v="3682"/>
    <x v="1"/>
    <x v="1"/>
    <x v="1"/>
    <b v="1"/>
    <n v="4.0673684210526313E-2"/>
  </r>
  <r>
    <n v="14929"/>
    <n v="6813"/>
    <x v="56"/>
    <x v="56"/>
    <n v="98"/>
    <n v="95"/>
    <x v="3"/>
    <n v="2"/>
    <s v="Calle Padre Indalecio Hernández"/>
    <s v="1"/>
    <n v="1610"/>
    <n v="475000"/>
    <n v="4847"/>
    <x v="1"/>
    <x v="0"/>
    <x v="0"/>
    <m/>
    <n v="4.0673684210526313E-2"/>
  </r>
  <r>
    <n v="15215"/>
    <n v="6527"/>
    <x v="90"/>
    <x v="90"/>
    <n v="86"/>
    <n v="75"/>
    <x v="0"/>
    <n v="2"/>
    <s v="Calle Nieremberg"/>
    <s v=""/>
    <n v="1610"/>
    <n v="475000"/>
    <n v="5523"/>
    <x v="0"/>
    <x v="1"/>
    <x v="2"/>
    <m/>
    <n v="4.0673684210526313E-2"/>
  </r>
  <r>
    <n v="15670"/>
    <n v="6072"/>
    <x v="80"/>
    <x v="80"/>
    <n v="145"/>
    <n v="134"/>
    <x v="4"/>
    <n v="2"/>
    <s v=""/>
    <s v="1"/>
    <n v="1610"/>
    <n v="475000"/>
    <n v="3276"/>
    <x v="0"/>
    <x v="1"/>
    <x v="0"/>
    <m/>
    <n v="4.0673684210526313E-2"/>
  </r>
  <r>
    <n v="17402"/>
    <n v="4340"/>
    <x v="38"/>
    <x v="38"/>
    <n v="99"/>
    <n v="85"/>
    <x v="4"/>
    <n v="2"/>
    <s v="Calle de Argumosa"/>
    <s v="3"/>
    <n v="1610"/>
    <n v="475000"/>
    <n v="4798"/>
    <x v="0"/>
    <x v="1"/>
    <x v="0"/>
    <m/>
    <n v="4.0673684210526313E-2"/>
  </r>
  <r>
    <n v="17494"/>
    <n v="4248"/>
    <x v="57"/>
    <x v="57"/>
    <n v="114"/>
    <n v="92"/>
    <x v="3"/>
    <n v="3"/>
    <s v="Calle de la Palma"/>
    <s v="1"/>
    <n v="1610"/>
    <n v="475000"/>
    <n v="4167"/>
    <x v="0"/>
    <x v="1"/>
    <x v="0"/>
    <m/>
    <n v="4.0673684210526313E-2"/>
  </r>
  <r>
    <n v="17590"/>
    <n v="4152"/>
    <x v="57"/>
    <x v="57"/>
    <n v="110"/>
    <n v="98"/>
    <x v="3"/>
    <n v="1"/>
    <s v="Calle de Fuencarral"/>
    <s v="1"/>
    <n v="1610"/>
    <n v="475000"/>
    <n v="4318"/>
    <x v="0"/>
    <x v="0"/>
    <x v="0"/>
    <m/>
    <n v="4.0673684210526313E-2"/>
  </r>
  <r>
    <n v="17903"/>
    <n v="3839"/>
    <x v="87"/>
    <x v="87"/>
    <n v="110"/>
    <n v="98"/>
    <x v="3"/>
    <n v="1"/>
    <s v="Calle de Fuencarral"/>
    <s v="1"/>
    <n v="1610"/>
    <n v="475000"/>
    <n v="4318"/>
    <x v="0"/>
    <x v="2"/>
    <x v="0"/>
    <m/>
    <n v="4.0673684210526313E-2"/>
  </r>
  <r>
    <n v="18434"/>
    <n v="3308"/>
    <x v="57"/>
    <x v="57"/>
    <n v="139"/>
    <n v="119"/>
    <x v="3"/>
    <n v="3"/>
    <s v="Calle de la Luna"/>
    <s v="1"/>
    <n v="1610"/>
    <n v="475000"/>
    <n v="3417"/>
    <x v="0"/>
    <x v="1"/>
    <x v="0"/>
    <m/>
    <n v="4.0673684210526313E-2"/>
  </r>
  <r>
    <n v="19080"/>
    <n v="2662"/>
    <x v="106"/>
    <x v="106"/>
    <n v="120"/>
    <n v="110"/>
    <x v="4"/>
    <n v="2"/>
    <s v="Avenida de América"/>
    <s v="3"/>
    <n v="1610"/>
    <n v="475000"/>
    <n v="3958"/>
    <x v="1"/>
    <x v="1"/>
    <x v="0"/>
    <m/>
    <n v="4.0673684210526313E-2"/>
  </r>
  <r>
    <n v="19186"/>
    <n v="2556"/>
    <x v="104"/>
    <x v="104"/>
    <n v="90"/>
    <n v="85"/>
    <x v="4"/>
    <n v="2"/>
    <s v=""/>
    <s v="5"/>
    <n v="1610"/>
    <n v="475000"/>
    <n v="5278"/>
    <x v="1"/>
    <x v="1"/>
    <x v="0"/>
    <m/>
    <n v="4.0673684210526313E-2"/>
  </r>
  <r>
    <n v="19192"/>
    <n v="2550"/>
    <x v="106"/>
    <x v="106"/>
    <n v="126"/>
    <n v="110"/>
    <x v="3"/>
    <n v="2"/>
    <s v="Avenida DE BONN"/>
    <s v="Bajo"/>
    <n v="1610"/>
    <n v="475000"/>
    <n v="3770"/>
    <x v="0"/>
    <x v="1"/>
    <x v="0"/>
    <b v="1"/>
    <n v="4.0673684210526313E-2"/>
  </r>
  <r>
    <n v="19268"/>
    <n v="2474"/>
    <x v="106"/>
    <x v="106"/>
    <n v="126"/>
    <n v="112"/>
    <x v="3"/>
    <n v="2"/>
    <s v="Avenida de Bonn"/>
    <s v="Bajo"/>
    <n v="1610"/>
    <n v="475000"/>
    <n v="3770"/>
    <x v="0"/>
    <x v="1"/>
    <x v="0"/>
    <b v="1"/>
    <n v="4.0673684210526313E-2"/>
  </r>
  <r>
    <n v="19300"/>
    <n v="2442"/>
    <x v="106"/>
    <x v="106"/>
    <n v="130"/>
    <n v="115"/>
    <x v="4"/>
    <n v="2"/>
    <s v="Calle de Londres"/>
    <s v="1"/>
    <n v="1610"/>
    <n v="475000"/>
    <n v="3654"/>
    <x v="0"/>
    <x v="2"/>
    <x v="0"/>
    <m/>
    <n v="4.0673684210526313E-2"/>
  </r>
  <r>
    <n v="19479"/>
    <n v="2263"/>
    <x v="104"/>
    <x v="104"/>
    <n v="120"/>
    <n v="110"/>
    <x v="4"/>
    <n v="2"/>
    <s v=""/>
    <s v="4"/>
    <n v="1610"/>
    <n v="475000"/>
    <n v="3958"/>
    <x v="1"/>
    <x v="1"/>
    <x v="0"/>
    <m/>
    <n v="4.0673684210526313E-2"/>
  </r>
  <r>
    <n v="19566"/>
    <n v="2176"/>
    <x v="104"/>
    <x v="104"/>
    <n v="74"/>
    <n v="52"/>
    <x v="1"/>
    <n v="1"/>
    <s v=""/>
    <s v="2"/>
    <n v="1610"/>
    <n v="475000"/>
    <n v="6419"/>
    <x v="0"/>
    <x v="1"/>
    <x v="0"/>
    <m/>
    <n v="4.0673684210526313E-2"/>
  </r>
  <r>
    <n v="19586"/>
    <n v="2156"/>
    <x v="106"/>
    <x v="106"/>
    <n v="120"/>
    <n v="110"/>
    <x v="4"/>
    <n v="2"/>
    <s v="Avenida de América"/>
    <s v="3"/>
    <n v="1610"/>
    <n v="475000"/>
    <n v="3958"/>
    <x v="1"/>
    <x v="1"/>
    <x v="1"/>
    <b v="1"/>
    <n v="4.0673684210526313E-2"/>
  </r>
  <r>
    <n v="19990"/>
    <n v="1752"/>
    <x v="104"/>
    <x v="104"/>
    <n v="45"/>
    <n v="39"/>
    <x v="1"/>
    <n v="1"/>
    <s v=""/>
    <s v="3"/>
    <n v="1610"/>
    <n v="475000"/>
    <n v="10556"/>
    <x v="0"/>
    <x v="1"/>
    <x v="1"/>
    <m/>
    <n v="4.0673684210526313E-2"/>
  </r>
  <r>
    <n v="20081"/>
    <n v="1661"/>
    <x v="106"/>
    <x v="106"/>
    <n v="160"/>
    <n v="141"/>
    <x v="5"/>
    <n v="3"/>
    <s v="Avenida de América"/>
    <s v=""/>
    <n v="1610"/>
    <n v="475000"/>
    <n v="2969"/>
    <x v="1"/>
    <x v="1"/>
    <x v="0"/>
    <b v="1"/>
    <n v="4.0673684210526313E-2"/>
  </r>
  <r>
    <n v="20204"/>
    <n v="1538"/>
    <x v="31"/>
    <x v="31"/>
    <n v="120"/>
    <n v="113"/>
    <x v="4"/>
    <n v="2"/>
    <s v="Calle de Embajadores"/>
    <s v="5"/>
    <n v="1610"/>
    <n v="475000"/>
    <n v="3958"/>
    <x v="0"/>
    <x v="1"/>
    <x v="0"/>
    <b v="1"/>
    <n v="4.0673684210526313E-2"/>
  </r>
  <r>
    <n v="21375"/>
    <n v="367"/>
    <x v="82"/>
    <x v="82"/>
    <n v="127"/>
    <n v="117"/>
    <x v="4"/>
    <n v="2"/>
    <s v="Calle de Valderribas"/>
    <s v="6"/>
    <n v="1610"/>
    <n v="475000"/>
    <n v="3740"/>
    <x v="0"/>
    <x v="1"/>
    <x v="1"/>
    <m/>
    <n v="4.0673684210526313E-2"/>
  </r>
  <r>
    <n v="9467"/>
    <n v="12275"/>
    <x v="59"/>
    <x v="59"/>
    <n v="136"/>
    <n v="118"/>
    <x v="4"/>
    <n v="2"/>
    <s v=""/>
    <s v="5"/>
    <n v="1612"/>
    <n v="476000"/>
    <n v="3500"/>
    <x v="1"/>
    <x v="1"/>
    <x v="0"/>
    <m/>
    <n v="4.0638655462184876E-2"/>
  </r>
  <r>
    <n v="7328"/>
    <n v="14414"/>
    <x v="93"/>
    <x v="93"/>
    <n v="137"/>
    <n v="130"/>
    <x v="0"/>
    <n v="2"/>
    <s v="peñalara"/>
    <s v="2"/>
    <n v="1617"/>
    <n v="478000"/>
    <n v="3489"/>
    <x v="0"/>
    <x v="1"/>
    <x v="0"/>
    <b v="1"/>
    <n v="4.0594142259414226E-2"/>
  </r>
  <r>
    <n v="2720"/>
    <n v="19022"/>
    <x v="30"/>
    <x v="30"/>
    <n v="203"/>
    <n v="173"/>
    <x v="4"/>
    <n v="3"/>
    <s v=""/>
    <s v="1"/>
    <n v="1619"/>
    <n v="479000"/>
    <n v="2360"/>
    <x v="0"/>
    <x v="1"/>
    <x v="0"/>
    <b v="1"/>
    <n v="4.0559498956158666E-2"/>
  </r>
  <r>
    <n v="8068"/>
    <n v="13674"/>
    <x v="62"/>
    <x v="62"/>
    <n v="104"/>
    <n v="83"/>
    <x v="0"/>
    <n v="2"/>
    <s v=""/>
    <s v="Bajo"/>
    <n v="1619"/>
    <n v="479000"/>
    <n v="4606"/>
    <x v="0"/>
    <x v="1"/>
    <x v="0"/>
    <b v="1"/>
    <n v="4.0559498956158666E-2"/>
  </r>
  <r>
    <n v="12397"/>
    <n v="9345"/>
    <x v="96"/>
    <x v="96"/>
    <n v="140"/>
    <n v="117"/>
    <x v="0"/>
    <n v="2"/>
    <s v=""/>
    <s v="2"/>
    <n v="1619"/>
    <n v="479000"/>
    <n v="3421"/>
    <x v="0"/>
    <x v="1"/>
    <x v="0"/>
    <b v="1"/>
    <n v="4.0559498956158666E-2"/>
  </r>
  <r>
    <n v="12400"/>
    <n v="9342"/>
    <x v="96"/>
    <x v="96"/>
    <n v="170"/>
    <n v="144"/>
    <x v="5"/>
    <n v="2"/>
    <s v=""/>
    <s v="5"/>
    <n v="1619"/>
    <n v="479000"/>
    <n v="2818"/>
    <x v="0"/>
    <x v="1"/>
    <x v="0"/>
    <m/>
    <n v="4.0559498956158666E-2"/>
  </r>
  <r>
    <n v="13535"/>
    <n v="8207"/>
    <x v="119"/>
    <x v="119"/>
    <n v="154"/>
    <n v="125"/>
    <x v="4"/>
    <n v="2"/>
    <s v="Calle Vicente Muzas"/>
    <s v="1"/>
    <n v="1619"/>
    <n v="479000"/>
    <n v="3110"/>
    <x v="0"/>
    <x v="1"/>
    <x v="0"/>
    <m/>
    <n v="4.0559498956158666E-2"/>
  </r>
  <r>
    <n v="14081"/>
    <n v="7661"/>
    <x v="95"/>
    <x v="95"/>
    <n v="95"/>
    <n v="76"/>
    <x v="0"/>
    <n v="2"/>
    <s v="Calle de Puerto Rico"/>
    <s v="2"/>
    <n v="1619"/>
    <n v="479000"/>
    <n v="5042"/>
    <x v="0"/>
    <x v="1"/>
    <x v="0"/>
    <b v="1"/>
    <n v="4.0559498956158666E-2"/>
  </r>
  <r>
    <n v="18294"/>
    <n v="3448"/>
    <x v="124"/>
    <x v="124"/>
    <n v="110"/>
    <n v="103"/>
    <x v="3"/>
    <n v="2"/>
    <s v="Calle del Gobernador"/>
    <s v="1"/>
    <n v="1619"/>
    <n v="479000"/>
    <n v="4355"/>
    <x v="0"/>
    <x v="0"/>
    <x v="0"/>
    <m/>
    <n v="4.0559498956158666E-2"/>
  </r>
  <r>
    <n v="20293"/>
    <n v="1449"/>
    <x v="67"/>
    <x v="67"/>
    <n v="94"/>
    <n v="71"/>
    <x v="0"/>
    <n v="2"/>
    <s v="Calle Eros"/>
    <s v="5"/>
    <n v="1619"/>
    <n v="479000"/>
    <n v="5096"/>
    <x v="0"/>
    <x v="1"/>
    <x v="0"/>
    <m/>
    <n v="4.0559498956158666E-2"/>
  </r>
  <r>
    <n v="1755"/>
    <n v="19987"/>
    <x v="23"/>
    <x v="23"/>
    <n v="126"/>
    <n v="82"/>
    <x v="3"/>
    <n v="2"/>
    <s v=""/>
    <s v=""/>
    <n v="1619"/>
    <n v="479200"/>
    <n v="3803"/>
    <x v="0"/>
    <x v="1"/>
    <x v="0"/>
    <m/>
    <n v="4.0542570951585977E-2"/>
  </r>
  <r>
    <n v="19179"/>
    <n v="2563"/>
    <x v="104"/>
    <x v="104"/>
    <n v="103"/>
    <n v="93"/>
    <x v="0"/>
    <n v="2"/>
    <s v=""/>
    <s v="2"/>
    <n v="1620"/>
    <n v="479315"/>
    <n v="4654"/>
    <x v="0"/>
    <x v="1"/>
    <x v="0"/>
    <b v="1"/>
    <n v="4.0557879473832451E-2"/>
  </r>
  <r>
    <n v="15708"/>
    <n v="6034"/>
    <x v="95"/>
    <x v="95"/>
    <n v="93"/>
    <n v="82"/>
    <x v="0"/>
    <n v="1"/>
    <s v="Calle Profesor Waksman"/>
    <s v="1"/>
    <n v="1621"/>
    <n v="479900"/>
    <n v="5160"/>
    <x v="1"/>
    <x v="1"/>
    <x v="0"/>
    <m/>
    <n v="4.0533444467597414E-2"/>
  </r>
  <r>
    <n v="4079"/>
    <n v="17663"/>
    <x v="82"/>
    <x v="82"/>
    <n v="115"/>
    <n v="110"/>
    <x v="4"/>
    <n v="1"/>
    <s v=""/>
    <s v="5"/>
    <n v="1621"/>
    <n v="480000"/>
    <n v="4174"/>
    <x v="0"/>
    <x v="1"/>
    <x v="0"/>
    <b v="1"/>
    <n v="4.0524999999999999E-2"/>
  </r>
  <r>
    <n v="4603"/>
    <n v="17139"/>
    <x v="86"/>
    <x v="86"/>
    <n v="115"/>
    <n v="103"/>
    <x v="4"/>
    <n v="2"/>
    <s v=""/>
    <s v="4"/>
    <n v="1621"/>
    <n v="480000"/>
    <n v="4174"/>
    <x v="0"/>
    <x v="1"/>
    <x v="0"/>
    <b v="1"/>
    <n v="4.0524999999999999E-2"/>
  </r>
  <r>
    <n v="8395"/>
    <n v="13347"/>
    <x v="117"/>
    <x v="117"/>
    <n v="114"/>
    <n v="91"/>
    <x v="3"/>
    <n v="2"/>
    <s v="Calle de Villava"/>
    <s v="4"/>
    <n v="1621"/>
    <n v="480000"/>
    <n v="4211"/>
    <x v="0"/>
    <x v="1"/>
    <x v="0"/>
    <b v="1"/>
    <n v="4.0524999999999999E-2"/>
  </r>
  <r>
    <n v="8703"/>
    <n v="13039"/>
    <x v="89"/>
    <x v="89"/>
    <n v="103"/>
    <n v="80"/>
    <x v="0"/>
    <n v="2"/>
    <s v="Calle César Manrique"/>
    <s v="4"/>
    <n v="1621"/>
    <n v="480000"/>
    <n v="4660"/>
    <x v="0"/>
    <x v="1"/>
    <x v="0"/>
    <m/>
    <n v="4.0524999999999999E-2"/>
  </r>
  <r>
    <n v="10785"/>
    <n v="10957"/>
    <x v="116"/>
    <x v="116"/>
    <n v="108"/>
    <n v="82"/>
    <x v="3"/>
    <n v="2"/>
    <s v="Calle Isabel Clara Eugenia"/>
    <s v="2"/>
    <n v="1621"/>
    <n v="480000"/>
    <n v="4444"/>
    <x v="0"/>
    <x v="1"/>
    <x v="0"/>
    <b v="1"/>
    <n v="4.0524999999999999E-2"/>
  </r>
  <r>
    <n v="11138"/>
    <n v="10604"/>
    <x v="113"/>
    <x v="113"/>
    <n v="120"/>
    <n v="116"/>
    <x v="3"/>
    <n v="2"/>
    <s v="Calle de Andres Mellado"/>
    <s v="Bajo"/>
    <n v="1621"/>
    <n v="480000"/>
    <n v="4000"/>
    <x v="0"/>
    <x v="2"/>
    <x v="2"/>
    <m/>
    <n v="4.0524999999999999E-2"/>
  </r>
  <r>
    <n v="11391"/>
    <n v="10351"/>
    <x v="115"/>
    <x v="115"/>
    <n v="110"/>
    <n v="102"/>
    <x v="4"/>
    <n v="2"/>
    <s v="Calle de Bravo Murillo"/>
    <s v="Bajo"/>
    <n v="1621"/>
    <n v="480000"/>
    <n v="4364"/>
    <x v="0"/>
    <x v="1"/>
    <x v="0"/>
    <m/>
    <n v="4.0524999999999999E-2"/>
  </r>
  <r>
    <n v="11580"/>
    <n v="10162"/>
    <x v="81"/>
    <x v="81"/>
    <n v="101"/>
    <n v="91"/>
    <x v="1"/>
    <n v="1"/>
    <s v="BRAVO MURILLO/RIOS ROSAS"/>
    <s v="5"/>
    <n v="1621"/>
    <n v="480000"/>
    <n v="4752"/>
    <x v="0"/>
    <x v="1"/>
    <x v="1"/>
    <b v="1"/>
    <n v="4.0524999999999999E-2"/>
  </r>
  <r>
    <n v="11628"/>
    <n v="10114"/>
    <x v="115"/>
    <x v="115"/>
    <n v="120"/>
    <n v="110"/>
    <x v="4"/>
    <n v="2"/>
    <s v="Calle de Bravo Murillo"/>
    <s v="Bajo"/>
    <n v="1621"/>
    <n v="480000"/>
    <n v="4000"/>
    <x v="0"/>
    <x v="1"/>
    <x v="0"/>
    <m/>
    <n v="4.0524999999999999E-2"/>
  </r>
  <r>
    <n v="11661"/>
    <n v="10081"/>
    <x v="105"/>
    <x v="105"/>
    <n v="100"/>
    <n v="98"/>
    <x v="4"/>
    <n v="2"/>
    <s v="Calle de Cea Bermúdez, Madrid"/>
    <s v="6"/>
    <n v="1621"/>
    <n v="480000"/>
    <n v="4800"/>
    <x v="0"/>
    <x v="1"/>
    <x v="0"/>
    <m/>
    <n v="4.0524999999999999E-2"/>
  </r>
  <r>
    <n v="13206"/>
    <n v="8536"/>
    <x v="71"/>
    <x v="71"/>
    <n v="134"/>
    <n v="106"/>
    <x v="4"/>
    <n v="2"/>
    <s v=""/>
    <s v="8"/>
    <n v="1621"/>
    <n v="480000"/>
    <n v="3582"/>
    <x v="0"/>
    <x v="1"/>
    <x v="0"/>
    <m/>
    <n v="4.0524999999999999E-2"/>
  </r>
  <r>
    <n v="14874"/>
    <n v="6868"/>
    <x v="95"/>
    <x v="95"/>
    <n v="80"/>
    <n v="70"/>
    <x v="0"/>
    <n v="1"/>
    <s v="Calle Potosí"/>
    <s v="6"/>
    <n v="1621"/>
    <n v="480000"/>
    <n v="6000"/>
    <x v="0"/>
    <x v="1"/>
    <x v="0"/>
    <b v="1"/>
    <n v="4.0524999999999999E-2"/>
  </r>
  <r>
    <n v="15014"/>
    <n v="6728"/>
    <x v="56"/>
    <x v="56"/>
    <n v="124"/>
    <n v="120"/>
    <x v="4"/>
    <n v="2"/>
    <s v="Calle del Padre Xifré"/>
    <s v="6"/>
    <n v="1621"/>
    <n v="480000"/>
    <n v="3871"/>
    <x v="1"/>
    <x v="1"/>
    <x v="1"/>
    <b v="1"/>
    <n v="4.0524999999999999E-2"/>
  </r>
  <r>
    <n v="17671"/>
    <n v="4071"/>
    <x v="38"/>
    <x v="38"/>
    <n v="144"/>
    <n v="129"/>
    <x v="4"/>
    <n v="2"/>
    <s v="Calle de la Ribera de Curtidores"/>
    <s v="2"/>
    <n v="1621"/>
    <n v="480000"/>
    <n v="3333"/>
    <x v="0"/>
    <x v="1"/>
    <x v="0"/>
    <m/>
    <n v="4.0524999999999999E-2"/>
  </r>
  <r>
    <n v="18769"/>
    <n v="2973"/>
    <x v="38"/>
    <x v="38"/>
    <n v="109"/>
    <n v="91"/>
    <x v="3"/>
    <n v="2"/>
    <s v="Calle de la Magdalena"/>
    <s v="4"/>
    <n v="1621"/>
    <n v="480000"/>
    <n v="4404"/>
    <x v="0"/>
    <x v="1"/>
    <x v="1"/>
    <m/>
    <n v="4.0524999999999999E-2"/>
  </r>
  <r>
    <n v="19433"/>
    <n v="2309"/>
    <x v="85"/>
    <x v="85"/>
    <n v="118"/>
    <n v="115"/>
    <x v="4"/>
    <n v="2"/>
    <s v="Calle de Elvira"/>
    <s v="1"/>
    <n v="1621"/>
    <n v="480000"/>
    <n v="4068"/>
    <x v="0"/>
    <x v="0"/>
    <x v="0"/>
    <b v="1"/>
    <n v="4.0524999999999999E-2"/>
  </r>
  <r>
    <n v="20405"/>
    <n v="1337"/>
    <x v="67"/>
    <x v="67"/>
    <n v="127"/>
    <n v="108"/>
    <x v="3"/>
    <n v="2"/>
    <s v="Avenida DEL PLANETARIO"/>
    <s v="2"/>
    <n v="1621"/>
    <n v="480000"/>
    <n v="3780"/>
    <x v="0"/>
    <x v="1"/>
    <x v="0"/>
    <b v="1"/>
    <n v="4.0524999999999999E-2"/>
  </r>
  <r>
    <n v="20724"/>
    <n v="1018"/>
    <x v="67"/>
    <x v="67"/>
    <n v="105"/>
    <n v="95"/>
    <x v="3"/>
    <n v="2"/>
    <s v="Calle de Julián Rabanedo"/>
    <s v="3"/>
    <n v="1621"/>
    <n v="480000"/>
    <n v="4571"/>
    <x v="0"/>
    <x v="1"/>
    <x v="0"/>
    <b v="1"/>
    <n v="4.0524999999999999E-2"/>
  </r>
  <r>
    <n v="18318"/>
    <n v="3424"/>
    <x v="38"/>
    <x v="38"/>
    <n v="107"/>
    <n v="85"/>
    <x v="3"/>
    <n v="2"/>
    <s v="Calle de Argumosa"/>
    <s v="1"/>
    <n v="1624"/>
    <n v="481050"/>
    <n v="4496"/>
    <x v="0"/>
    <x v="1"/>
    <x v="0"/>
    <b v="1"/>
    <n v="4.0511381353289681E-2"/>
  </r>
  <r>
    <n v="1433"/>
    <n v="20309"/>
    <x v="23"/>
    <x v="23"/>
    <n v="127"/>
    <n v="92"/>
    <x v="3"/>
    <n v="2"/>
    <s v=""/>
    <s v=""/>
    <n v="1627"/>
    <n v="482600"/>
    <n v="3800"/>
    <x v="0"/>
    <x v="1"/>
    <x v="0"/>
    <m/>
    <n v="4.0455864069622878E-2"/>
  </r>
  <r>
    <n v="2578"/>
    <n v="19164"/>
    <x v="50"/>
    <x v="50"/>
    <n v="173"/>
    <n v="165"/>
    <x v="3"/>
    <n v="2"/>
    <s v="Calle de los Molinos"/>
    <s v=""/>
    <n v="1633"/>
    <n v="485000"/>
    <n v="2803"/>
    <x v="0"/>
    <x v="0"/>
    <x v="2"/>
    <m/>
    <n v="4.0404123711340209E-2"/>
  </r>
  <r>
    <n v="3680"/>
    <n v="18062"/>
    <x v="74"/>
    <x v="74"/>
    <n v="85"/>
    <n v="75"/>
    <x v="3"/>
    <n v="2"/>
    <s v="Calle de Hernani"/>
    <s v="4"/>
    <n v="1633"/>
    <n v="485000"/>
    <n v="5706"/>
    <x v="1"/>
    <x v="1"/>
    <x v="0"/>
    <m/>
    <n v="4.0404123711340209E-2"/>
  </r>
  <r>
    <n v="3845"/>
    <n v="17897"/>
    <x v="128"/>
    <x v="128"/>
    <n v="97"/>
    <n v="86"/>
    <x v="3"/>
    <n v="2"/>
    <s v="Calle Alcalde Sainz de Baranda"/>
    <s v="7"/>
    <n v="1633"/>
    <n v="485000"/>
    <n v="5000"/>
    <x v="0"/>
    <x v="1"/>
    <x v="1"/>
    <m/>
    <n v="4.0404123711340209E-2"/>
  </r>
  <r>
    <n v="4407"/>
    <n v="17335"/>
    <x v="133"/>
    <x v="133"/>
    <n v="126"/>
    <n v="109"/>
    <x v="3"/>
    <n v="2"/>
    <s v="Calle del Doctor Esquerdo"/>
    <s v="3"/>
    <n v="1633"/>
    <n v="485000"/>
    <n v="3849"/>
    <x v="0"/>
    <x v="1"/>
    <x v="0"/>
    <m/>
    <n v="4.0404123711340209E-2"/>
  </r>
  <r>
    <n v="9684"/>
    <n v="12058"/>
    <x v="76"/>
    <x v="76"/>
    <n v="137"/>
    <n v="111"/>
    <x v="4"/>
    <n v="2"/>
    <s v=""/>
    <s v="6"/>
    <n v="1633"/>
    <n v="485000"/>
    <n v="3540"/>
    <x v="0"/>
    <x v="1"/>
    <x v="0"/>
    <m/>
    <n v="4.0404123711340209E-2"/>
  </r>
  <r>
    <n v="10115"/>
    <n v="11627"/>
    <x v="116"/>
    <x v="116"/>
    <n v="144"/>
    <n v="100"/>
    <x v="4"/>
    <n v="2"/>
    <s v="Calle Princesa de Éboli"/>
    <s v="6"/>
    <n v="1633"/>
    <n v="485000"/>
    <n v="3368"/>
    <x v="0"/>
    <x v="1"/>
    <x v="0"/>
    <b v="1"/>
    <n v="4.0404123711340209E-2"/>
  </r>
  <r>
    <n v="10735"/>
    <n v="11007"/>
    <x v="116"/>
    <x v="116"/>
    <n v="110"/>
    <n v="90"/>
    <x v="3"/>
    <n v="2"/>
    <s v="Calle Isabel Clara Eugenia"/>
    <s v="4"/>
    <n v="1633"/>
    <n v="485000"/>
    <n v="4409"/>
    <x v="0"/>
    <x v="1"/>
    <x v="0"/>
    <m/>
    <n v="4.0404123711340209E-2"/>
  </r>
  <r>
    <n v="13324"/>
    <n v="8418"/>
    <x v="114"/>
    <x v="114"/>
    <n v="135"/>
    <n v="125"/>
    <x v="3"/>
    <n v="2"/>
    <s v="Calle de Eladio López Vilches"/>
    <s v="2"/>
    <n v="1633"/>
    <n v="485000"/>
    <n v="3593"/>
    <x v="1"/>
    <x v="0"/>
    <x v="0"/>
    <m/>
    <n v="4.0404123711340209E-2"/>
  </r>
  <r>
    <n v="17383"/>
    <n v="4359"/>
    <x v="44"/>
    <x v="44"/>
    <n v="78"/>
    <n v="59"/>
    <x v="1"/>
    <n v="1"/>
    <s v=""/>
    <s v="3"/>
    <n v="1633"/>
    <n v="485000"/>
    <n v="6218"/>
    <x v="0"/>
    <x v="1"/>
    <x v="0"/>
    <m/>
    <n v="4.0404123711340209E-2"/>
  </r>
  <r>
    <n v="17409"/>
    <n v="4333"/>
    <x v="44"/>
    <x v="44"/>
    <n v="78"/>
    <n v="59"/>
    <x v="1"/>
    <n v="1"/>
    <s v=""/>
    <s v="3"/>
    <n v="1633"/>
    <n v="485000"/>
    <n v="6218"/>
    <x v="0"/>
    <x v="1"/>
    <x v="0"/>
    <b v="1"/>
    <n v="4.0404123711340209E-2"/>
  </r>
  <r>
    <n v="17414"/>
    <n v="4328"/>
    <x v="44"/>
    <x v="44"/>
    <n v="68"/>
    <n v="59"/>
    <x v="1"/>
    <n v="1"/>
    <s v=""/>
    <s v="3"/>
    <n v="1633"/>
    <n v="485000"/>
    <n v="7132"/>
    <x v="0"/>
    <x v="1"/>
    <x v="0"/>
    <b v="1"/>
    <n v="4.0404123711340209E-2"/>
  </r>
  <r>
    <n v="17461"/>
    <n v="4281"/>
    <x v="57"/>
    <x v="57"/>
    <n v="78"/>
    <n v="68"/>
    <x v="1"/>
    <n v="1"/>
    <s v="Calle Pozas"/>
    <s v="3"/>
    <n v="1633"/>
    <n v="485000"/>
    <n v="6218"/>
    <x v="0"/>
    <x v="1"/>
    <x v="2"/>
    <m/>
    <n v="4.0404123711340209E-2"/>
  </r>
  <r>
    <n v="17462"/>
    <n v="4280"/>
    <x v="57"/>
    <x v="57"/>
    <n v="78"/>
    <n v="59"/>
    <x v="1"/>
    <n v="1"/>
    <s v="Calle Pozas, Madrid"/>
    <s v="3"/>
    <n v="1633"/>
    <n v="485000"/>
    <n v="6218"/>
    <x v="0"/>
    <x v="1"/>
    <x v="0"/>
    <m/>
    <n v="4.0404123711340209E-2"/>
  </r>
  <r>
    <n v="17524"/>
    <n v="4218"/>
    <x v="124"/>
    <x v="124"/>
    <n v="72"/>
    <n v="61"/>
    <x v="1"/>
    <n v="1"/>
    <s v="Calle del Príncipe"/>
    <s v="4"/>
    <n v="1633"/>
    <n v="485000"/>
    <n v="6736"/>
    <x v="0"/>
    <x v="1"/>
    <x v="0"/>
    <m/>
    <n v="4.0404123711340209E-2"/>
  </r>
  <r>
    <n v="17549"/>
    <n v="4193"/>
    <x v="44"/>
    <x v="44"/>
    <n v="78"/>
    <n v="59"/>
    <x v="1"/>
    <n v="1"/>
    <s v=""/>
    <s v="3"/>
    <n v="1633"/>
    <n v="485000"/>
    <n v="6218"/>
    <x v="0"/>
    <x v="1"/>
    <x v="0"/>
    <m/>
    <n v="4.0404123711340209E-2"/>
  </r>
  <r>
    <n v="17895"/>
    <n v="3847"/>
    <x v="57"/>
    <x v="57"/>
    <n v="68"/>
    <n v="59"/>
    <x v="1"/>
    <n v="1"/>
    <s v="Calle Pozas"/>
    <s v="3"/>
    <n v="1633"/>
    <n v="485000"/>
    <n v="7132"/>
    <x v="0"/>
    <x v="1"/>
    <x v="0"/>
    <m/>
    <n v="4.0404123711340209E-2"/>
  </r>
  <r>
    <n v="17924"/>
    <n v="3818"/>
    <x v="57"/>
    <x v="57"/>
    <n v="78"/>
    <n v="68"/>
    <x v="1"/>
    <n v="1"/>
    <s v="Calle pozas, 28004"/>
    <s v="3"/>
    <n v="1633"/>
    <n v="485000"/>
    <n v="6218"/>
    <x v="0"/>
    <x v="1"/>
    <x v="0"/>
    <m/>
    <n v="4.0404123711340209E-2"/>
  </r>
  <r>
    <n v="18009"/>
    <n v="3733"/>
    <x v="57"/>
    <x v="57"/>
    <n v="78"/>
    <n v="59"/>
    <x v="1"/>
    <n v="1"/>
    <s v="POZAS"/>
    <s v="3"/>
    <n v="1633"/>
    <n v="485000"/>
    <n v="6218"/>
    <x v="0"/>
    <x v="1"/>
    <x v="0"/>
    <m/>
    <n v="4.0404123711340209E-2"/>
  </r>
  <r>
    <n v="18085"/>
    <n v="3657"/>
    <x v="57"/>
    <x v="57"/>
    <n v="68"/>
    <n v="59"/>
    <x v="1"/>
    <n v="1"/>
    <s v="Calle Pozas"/>
    <s v="3"/>
    <n v="1633"/>
    <n v="485000"/>
    <n v="7132"/>
    <x v="0"/>
    <x v="1"/>
    <x v="0"/>
    <m/>
    <n v="4.0404123711340209E-2"/>
  </r>
  <r>
    <n v="18175"/>
    <n v="3567"/>
    <x v="44"/>
    <x v="44"/>
    <n v="78"/>
    <n v="68"/>
    <x v="1"/>
    <n v="1"/>
    <s v=""/>
    <s v="3"/>
    <n v="1633"/>
    <n v="485000"/>
    <n v="6218"/>
    <x v="0"/>
    <x v="1"/>
    <x v="0"/>
    <b v="1"/>
    <n v="4.0404123711340209E-2"/>
  </r>
  <r>
    <n v="18508"/>
    <n v="3234"/>
    <x v="57"/>
    <x v="57"/>
    <n v="68"/>
    <n v="59"/>
    <x v="1"/>
    <n v="1"/>
    <s v="Calle Pozas"/>
    <s v="3"/>
    <n v="1633"/>
    <n v="485000"/>
    <n v="7132"/>
    <x v="0"/>
    <x v="1"/>
    <x v="0"/>
    <m/>
    <n v="4.0404123711340209E-2"/>
  </r>
  <r>
    <n v="18573"/>
    <n v="3169"/>
    <x v="44"/>
    <x v="44"/>
    <n v="78"/>
    <n v="68"/>
    <x v="1"/>
    <n v="1"/>
    <s v=""/>
    <s v="3"/>
    <n v="1633"/>
    <n v="485000"/>
    <n v="6218"/>
    <x v="0"/>
    <x v="1"/>
    <x v="0"/>
    <m/>
    <n v="4.0404123711340209E-2"/>
  </r>
  <r>
    <n v="18719"/>
    <n v="3023"/>
    <x v="44"/>
    <x v="44"/>
    <n v="68"/>
    <n v="59"/>
    <x v="1"/>
    <n v="1"/>
    <s v=""/>
    <s v="3"/>
    <n v="1633"/>
    <n v="485000"/>
    <n v="7132"/>
    <x v="0"/>
    <x v="1"/>
    <x v="0"/>
    <m/>
    <n v="4.0404123711340209E-2"/>
  </r>
  <r>
    <n v="18808"/>
    <n v="2934"/>
    <x v="44"/>
    <x v="44"/>
    <n v="78"/>
    <n v="59"/>
    <x v="1"/>
    <n v="1"/>
    <s v=""/>
    <s v="3"/>
    <n v="1633"/>
    <n v="485000"/>
    <n v="6218"/>
    <x v="0"/>
    <x v="1"/>
    <x v="0"/>
    <m/>
    <n v="4.0404123711340209E-2"/>
  </r>
  <r>
    <n v="19263"/>
    <n v="2479"/>
    <x v="106"/>
    <x v="106"/>
    <n v="122"/>
    <n v="109"/>
    <x v="3"/>
    <n v="2"/>
    <s v="Calle de Francisco Silvela"/>
    <s v="4"/>
    <n v="1633"/>
    <n v="485000"/>
    <n v="3975"/>
    <x v="0"/>
    <x v="1"/>
    <x v="0"/>
    <m/>
    <n v="4.0404123711340209E-2"/>
  </r>
  <r>
    <n v="20742"/>
    <n v="1000"/>
    <x v="67"/>
    <x v="67"/>
    <n v="109"/>
    <n v="72"/>
    <x v="0"/>
    <n v="2"/>
    <s v="Calle Andrés de Urdaneta"/>
    <s v="2"/>
    <n v="1633"/>
    <n v="485000"/>
    <n v="4450"/>
    <x v="0"/>
    <x v="1"/>
    <x v="0"/>
    <m/>
    <n v="4.0404123711340209E-2"/>
  </r>
  <r>
    <n v="1114"/>
    <n v="20628"/>
    <x v="99"/>
    <x v="99"/>
    <n v="153"/>
    <n v="109"/>
    <x v="3"/>
    <n v="2"/>
    <s v="Calle Maria Pita"/>
    <s v=""/>
    <n v="1637"/>
    <n v="487000"/>
    <n v="3183"/>
    <x v="0"/>
    <x v="1"/>
    <x v="2"/>
    <m/>
    <n v="4.0336755646817248E-2"/>
  </r>
  <r>
    <n v="1260"/>
    <n v="20482"/>
    <x v="99"/>
    <x v="99"/>
    <n v="264"/>
    <n v="215"/>
    <x v="4"/>
    <n v="3"/>
    <s v="Calle Igualdad "/>
    <s v=""/>
    <n v="1638"/>
    <n v="487300"/>
    <n v="1846"/>
    <x v="0"/>
    <x v="2"/>
    <x v="2"/>
    <m/>
    <n v="4.0336548327518984E-2"/>
  </r>
  <r>
    <n v="21242"/>
    <n v="500"/>
    <x v="99"/>
    <x v="99"/>
    <n v="264"/>
    <n v="215"/>
    <x v="4"/>
    <n v="2"/>
    <s v="Calle Igualdad "/>
    <s v=""/>
    <n v="1638"/>
    <n v="487600"/>
    <n v="1847"/>
    <x v="0"/>
    <x v="2"/>
    <x v="2"/>
    <m/>
    <n v="4.0311730926989336E-2"/>
  </r>
  <r>
    <n v="12650"/>
    <n v="9092"/>
    <x v="142"/>
    <x v="142"/>
    <n v="108"/>
    <n v="75"/>
    <x v="3"/>
    <n v="2"/>
    <s v="Calle de Arturo Soria"/>
    <s v="4"/>
    <n v="1639"/>
    <n v="488000"/>
    <n v="4519"/>
    <x v="0"/>
    <x v="1"/>
    <x v="0"/>
    <m/>
    <n v="4.0303278688524589E-2"/>
  </r>
  <r>
    <n v="21241"/>
    <n v="501"/>
    <x v="99"/>
    <x v="99"/>
    <n v="255"/>
    <n v="215"/>
    <x v="4"/>
    <n v="3"/>
    <s v="Calle Igualdad "/>
    <s v=""/>
    <n v="1640"/>
    <n v="488200"/>
    <n v="1915"/>
    <x v="0"/>
    <x v="2"/>
    <x v="2"/>
    <m/>
    <n v="4.0311347808275298E-2"/>
  </r>
  <r>
    <n v="8491"/>
    <n v="13251"/>
    <x v="131"/>
    <x v="131"/>
    <n v="109"/>
    <n v="75"/>
    <x v="0"/>
    <n v="2"/>
    <s v="Calle del Monasterio de las Batuecas"/>
    <s v="1"/>
    <n v="1642"/>
    <n v="489000"/>
    <n v="4486"/>
    <x v="0"/>
    <x v="1"/>
    <x v="0"/>
    <m/>
    <n v="4.0294478527607362E-2"/>
  </r>
  <r>
    <n v="12342"/>
    <n v="9400"/>
    <x v="113"/>
    <x v="113"/>
    <n v="124"/>
    <n v="107"/>
    <x v="5"/>
    <n v="2"/>
    <s v="Calle Donoso Cortés"/>
    <s v="Bajo"/>
    <n v="1642"/>
    <n v="489000"/>
    <n v="3944"/>
    <x v="1"/>
    <x v="1"/>
    <x v="1"/>
    <m/>
    <n v="4.0294478527607362E-2"/>
  </r>
  <r>
    <n v="13085"/>
    <n v="8657"/>
    <x v="119"/>
    <x v="119"/>
    <n v="154"/>
    <n v="125"/>
    <x v="4"/>
    <n v="2"/>
    <s v="Calle Vicente Muzas"/>
    <s v="1"/>
    <n v="1642"/>
    <n v="489000"/>
    <n v="3175"/>
    <x v="1"/>
    <x v="1"/>
    <x v="0"/>
    <m/>
    <n v="4.0294478527607362E-2"/>
  </r>
  <r>
    <n v="14140"/>
    <n v="7602"/>
    <x v="118"/>
    <x v="118"/>
    <n v="117"/>
    <n v="107"/>
    <x v="3"/>
    <n v="2"/>
    <s v="Calle de Mauricio Legendre"/>
    <s v="4"/>
    <n v="1642"/>
    <n v="489000"/>
    <n v="4179"/>
    <x v="0"/>
    <x v="1"/>
    <x v="0"/>
    <m/>
    <n v="4.0294478527607362E-2"/>
  </r>
  <r>
    <n v="7405"/>
    <n v="14337"/>
    <x v="83"/>
    <x v="83"/>
    <n v="75"/>
    <n v="70"/>
    <x v="3"/>
    <n v="2"/>
    <s v="Martin de los heros"/>
    <s v="2"/>
    <n v="1643"/>
    <n v="489500"/>
    <n v="6527"/>
    <x v="0"/>
    <x v="1"/>
    <x v="0"/>
    <m/>
    <n v="4.0277834525025535E-2"/>
  </r>
  <r>
    <n v="9048"/>
    <n v="12694"/>
    <x v="131"/>
    <x v="131"/>
    <n v="157"/>
    <n v="106"/>
    <x v="3"/>
    <n v="2"/>
    <s v="Calle Monasterio de Liébana"/>
    <s v="1"/>
    <n v="1644"/>
    <n v="489900"/>
    <n v="3120"/>
    <x v="0"/>
    <x v="1"/>
    <x v="0"/>
    <b v="1"/>
    <n v="4.0269442743417025E-2"/>
  </r>
  <r>
    <n v="20861"/>
    <n v="881"/>
    <x v="31"/>
    <x v="31"/>
    <n v="116"/>
    <n v="12"/>
    <x v="3"/>
    <n v="2"/>
    <s v="Calle de Méndez Álvaro"/>
    <s v="3"/>
    <n v="1644"/>
    <n v="489900"/>
    <n v="4223"/>
    <x v="0"/>
    <x v="1"/>
    <x v="0"/>
    <b v="1"/>
    <n v="4.0269442743417025E-2"/>
  </r>
  <r>
    <n v="4477"/>
    <n v="17265"/>
    <x v="128"/>
    <x v="128"/>
    <n v="84"/>
    <n v="80"/>
    <x v="0"/>
    <n v="1"/>
    <s v="Calle de Fernán Gonzalez"/>
    <s v="3"/>
    <n v="1644"/>
    <n v="490000"/>
    <n v="5833"/>
    <x v="0"/>
    <x v="1"/>
    <x v="0"/>
    <b v="1"/>
    <n v="4.0261224489795917E-2"/>
  </r>
  <r>
    <n v="6660"/>
    <n v="15082"/>
    <x v="43"/>
    <x v="43"/>
    <n v="180"/>
    <n v="92"/>
    <x v="3"/>
    <n v="2"/>
    <s v="Avenida de Las Águilas"/>
    <s v="9"/>
    <n v="1644"/>
    <n v="490000"/>
    <n v="2722"/>
    <x v="0"/>
    <x v="1"/>
    <x v="0"/>
    <m/>
    <n v="4.0261224489795917E-2"/>
  </r>
  <r>
    <n v="7289"/>
    <n v="14453"/>
    <x v="121"/>
    <x v="121"/>
    <n v="124"/>
    <n v="103"/>
    <x v="0"/>
    <n v="2"/>
    <s v="Avenida de la Reina Victoria"/>
    <s v="8"/>
    <n v="1644"/>
    <n v="490000"/>
    <n v="3952"/>
    <x v="0"/>
    <x v="1"/>
    <x v="1"/>
    <m/>
    <n v="4.0261224489795917E-2"/>
  </r>
  <r>
    <n v="7466"/>
    <n v="14276"/>
    <x v="100"/>
    <x v="100"/>
    <n v="190"/>
    <n v="130"/>
    <x v="3"/>
    <n v="2"/>
    <s v="Plaza Cancillería"/>
    <s v="Bajo"/>
    <n v="1644"/>
    <n v="490000"/>
    <n v="2579"/>
    <x v="0"/>
    <x v="1"/>
    <x v="0"/>
    <m/>
    <n v="4.0261224489795917E-2"/>
  </r>
  <r>
    <n v="7491"/>
    <n v="14251"/>
    <x v="121"/>
    <x v="121"/>
    <n v="120"/>
    <n v="110"/>
    <x v="3"/>
    <n v="2"/>
    <s v="Calle Tremp"/>
    <s v="1"/>
    <n v="1644"/>
    <n v="490000"/>
    <n v="4083"/>
    <x v="0"/>
    <x v="1"/>
    <x v="0"/>
    <m/>
    <n v="4.0261224489795917E-2"/>
  </r>
  <r>
    <n v="10527"/>
    <n v="11215"/>
    <x v="116"/>
    <x v="116"/>
    <n v="137"/>
    <n v="112"/>
    <x v="3"/>
    <n v="2"/>
    <s v="Calle Princesa de Éboli"/>
    <s v="1"/>
    <n v="1644"/>
    <n v="490000"/>
    <n v="3577"/>
    <x v="0"/>
    <x v="1"/>
    <x v="0"/>
    <m/>
    <n v="4.0261224489795917E-2"/>
  </r>
  <r>
    <n v="11625"/>
    <n v="10117"/>
    <x v="92"/>
    <x v="92"/>
    <n v="87"/>
    <n v="77"/>
    <x v="3"/>
    <n v="1"/>
    <s v="Calle de Zurbano"/>
    <s v="5"/>
    <n v="1644"/>
    <n v="490000"/>
    <n v="5632"/>
    <x v="1"/>
    <x v="1"/>
    <x v="1"/>
    <m/>
    <n v="4.0261224489795917E-2"/>
  </r>
  <r>
    <n v="11732"/>
    <n v="10010"/>
    <x v="113"/>
    <x v="113"/>
    <n v="102"/>
    <n v="97"/>
    <x v="4"/>
    <n v="2"/>
    <s v="Calle Hilarión Eslava"/>
    <s v="2"/>
    <n v="1644"/>
    <n v="490000"/>
    <n v="4804"/>
    <x v="0"/>
    <x v="1"/>
    <x v="1"/>
    <b v="1"/>
    <n v="4.0261224489795917E-2"/>
  </r>
  <r>
    <n v="12074"/>
    <n v="9668"/>
    <x v="96"/>
    <x v="96"/>
    <n v="78"/>
    <n v="70"/>
    <x v="0"/>
    <n v="2"/>
    <s v=""/>
    <s v=""/>
    <n v="1644"/>
    <n v="490000"/>
    <n v="6282"/>
    <x v="0"/>
    <x v="1"/>
    <x v="2"/>
    <m/>
    <n v="4.0261224489795917E-2"/>
  </r>
  <r>
    <n v="13602"/>
    <n v="8140"/>
    <x v="142"/>
    <x v="142"/>
    <n v="121"/>
    <n v="85"/>
    <x v="0"/>
    <n v="2"/>
    <s v="Calle Julia Balenchana"/>
    <s v="1"/>
    <n v="1644"/>
    <n v="490000"/>
    <n v="4050"/>
    <x v="0"/>
    <x v="1"/>
    <x v="0"/>
    <m/>
    <n v="4.0261224489795917E-2"/>
  </r>
  <r>
    <n v="14269"/>
    <n v="7473"/>
    <x v="95"/>
    <x v="95"/>
    <n v="100"/>
    <n v="90"/>
    <x v="3"/>
    <n v="2"/>
    <s v="Calle de Colombia"/>
    <s v="2"/>
    <n v="1644"/>
    <n v="490000"/>
    <n v="4900"/>
    <x v="1"/>
    <x v="1"/>
    <x v="0"/>
    <m/>
    <n v="4.0261224489795917E-2"/>
  </r>
  <r>
    <n v="16255"/>
    <n v="5487"/>
    <x v="39"/>
    <x v="39"/>
    <n v="270"/>
    <n v="250"/>
    <x v="5"/>
    <n v="3"/>
    <s v="Calle de Saldaña"/>
    <s v=""/>
    <n v="1644"/>
    <n v="490000"/>
    <n v="1815"/>
    <x v="0"/>
    <x v="2"/>
    <x v="2"/>
    <m/>
    <n v="4.0261224489795917E-2"/>
  </r>
  <r>
    <n v="17480"/>
    <n v="4262"/>
    <x v="44"/>
    <x v="44"/>
    <n v="121"/>
    <n v="108"/>
    <x v="0"/>
    <n v="1"/>
    <s v=""/>
    <s v="1"/>
    <n v="1644"/>
    <n v="490000"/>
    <n v="4050"/>
    <x v="0"/>
    <x v="0"/>
    <x v="0"/>
    <m/>
    <n v="4.0261224489795917E-2"/>
  </r>
  <r>
    <n v="17508"/>
    <n v="4234"/>
    <x v="38"/>
    <x v="38"/>
    <n v="79"/>
    <n v="61"/>
    <x v="1"/>
    <n v="1"/>
    <s v="Calle Duque de Rivas"/>
    <s v=""/>
    <n v="1644"/>
    <n v="490000"/>
    <n v="6203"/>
    <x v="0"/>
    <x v="1"/>
    <x v="0"/>
    <m/>
    <n v="4.0261224489795917E-2"/>
  </r>
  <r>
    <n v="17509"/>
    <n v="4233"/>
    <x v="38"/>
    <x v="38"/>
    <n v="72"/>
    <n v="61"/>
    <x v="1"/>
    <n v="1"/>
    <s v="Calle Duque de Rivas"/>
    <s v=""/>
    <n v="1644"/>
    <n v="490000"/>
    <n v="6806"/>
    <x v="0"/>
    <x v="1"/>
    <x v="0"/>
    <m/>
    <n v="4.0261224489795917E-2"/>
  </r>
  <r>
    <n v="17510"/>
    <n v="4232"/>
    <x v="38"/>
    <x v="38"/>
    <n v="84"/>
    <n v="61"/>
    <x v="1"/>
    <n v="1"/>
    <s v="Calle Duque de Rivas"/>
    <s v=""/>
    <n v="1644"/>
    <n v="490000"/>
    <n v="5833"/>
    <x v="0"/>
    <x v="1"/>
    <x v="0"/>
    <m/>
    <n v="4.0261224489795917E-2"/>
  </r>
  <r>
    <n v="19202"/>
    <n v="2540"/>
    <x v="106"/>
    <x v="106"/>
    <n v="110"/>
    <n v="100"/>
    <x v="4"/>
    <n v="3"/>
    <s v="Calle Brescia"/>
    <s v="Entreplanta exterior"/>
    <n v="1644"/>
    <n v="490000"/>
    <n v="4455"/>
    <x v="1"/>
    <x v="1"/>
    <x v="0"/>
    <m/>
    <n v="4.0261224489795917E-2"/>
  </r>
  <r>
    <n v="19278"/>
    <n v="2464"/>
    <x v="102"/>
    <x v="102"/>
    <n v="70"/>
    <n v="65"/>
    <x v="1"/>
    <n v="1"/>
    <s v="Calle del General Díaz Porlier"/>
    <s v="1"/>
    <n v="1644"/>
    <n v="490000"/>
    <n v="7000"/>
    <x v="0"/>
    <x v="1"/>
    <x v="0"/>
    <m/>
    <n v="4.0261224489795917E-2"/>
  </r>
  <r>
    <n v="19480"/>
    <n v="2262"/>
    <x v="104"/>
    <x v="104"/>
    <n v="160"/>
    <n v="140"/>
    <x v="5"/>
    <n v="2"/>
    <s v=""/>
    <s v="Entreplanta exterior"/>
    <n v="1644"/>
    <n v="490000"/>
    <n v="3062"/>
    <x v="0"/>
    <x v="1"/>
    <x v="0"/>
    <m/>
    <n v="4.0261224489795917E-2"/>
  </r>
  <r>
    <n v="19909"/>
    <n v="1833"/>
    <x v="106"/>
    <x v="106"/>
    <n v="114"/>
    <n v="99"/>
    <x v="0"/>
    <n v="2"/>
    <s v="Calle Cardenal Belluga"/>
    <s v="4"/>
    <n v="1644"/>
    <n v="490000"/>
    <n v="4298"/>
    <x v="0"/>
    <x v="1"/>
    <x v="0"/>
    <m/>
    <n v="4.0261224489795917E-2"/>
  </r>
  <r>
    <n v="20465"/>
    <n v="1277"/>
    <x v="68"/>
    <x v="68"/>
    <n v="110"/>
    <n v="82"/>
    <x v="3"/>
    <n v="2"/>
    <s v="Calle de Toledo"/>
    <s v="5"/>
    <n v="1644"/>
    <n v="490000"/>
    <n v="4455"/>
    <x v="0"/>
    <x v="1"/>
    <x v="0"/>
    <m/>
    <n v="4.0261224489795917E-2"/>
  </r>
  <r>
    <n v="20607"/>
    <n v="1135"/>
    <x v="72"/>
    <x v="72"/>
    <n v="120"/>
    <n v="100"/>
    <x v="3"/>
    <n v="2"/>
    <s v="Paseo de Santa María de la Cabeza"/>
    <s v="5"/>
    <n v="1644"/>
    <n v="490000"/>
    <n v="4083"/>
    <x v="0"/>
    <x v="1"/>
    <x v="0"/>
    <b v="1"/>
    <n v="4.0261224489795917E-2"/>
  </r>
  <r>
    <n v="20842"/>
    <n v="900"/>
    <x v="68"/>
    <x v="68"/>
    <n v="131"/>
    <n v="109"/>
    <x v="4"/>
    <n v="2"/>
    <s v="Calle de Valdelasierra, Madrid"/>
    <s v="1"/>
    <n v="1644"/>
    <n v="490000"/>
    <n v="3740"/>
    <x v="0"/>
    <x v="1"/>
    <x v="0"/>
    <b v="1"/>
    <n v="4.0261224489795917E-2"/>
  </r>
  <r>
    <n v="14478"/>
    <n v="7264"/>
    <x v="110"/>
    <x v="110"/>
    <n v="77"/>
    <n v="70"/>
    <x v="1"/>
    <n v="1"/>
    <s v="Calle Henri Dunant"/>
    <s v="2"/>
    <n v="1655"/>
    <n v="494800"/>
    <n v="6426"/>
    <x v="0"/>
    <x v="1"/>
    <x v="0"/>
    <m/>
    <n v="4.0137429264349232E-2"/>
  </r>
  <r>
    <n v="15174"/>
    <n v="6568"/>
    <x v="110"/>
    <x v="110"/>
    <n v="77"/>
    <n v="69"/>
    <x v="1"/>
    <n v="1"/>
    <s v="Calle Henri Dunant"/>
    <s v="3"/>
    <n v="1655"/>
    <n v="494800"/>
    <n v="6426"/>
    <x v="0"/>
    <x v="1"/>
    <x v="0"/>
    <m/>
    <n v="4.0137429264349232E-2"/>
  </r>
  <r>
    <n v="531"/>
    <n v="21211"/>
    <x v="26"/>
    <x v="26"/>
    <n v="274"/>
    <n v="244"/>
    <x v="8"/>
    <n v="3"/>
    <s v="Calle Leonor Góngora"/>
    <s v=""/>
    <n v="1655"/>
    <n v="495000"/>
    <n v="1807"/>
    <x v="0"/>
    <x v="2"/>
    <x v="2"/>
    <m/>
    <n v="4.012121212121212E-2"/>
  </r>
  <r>
    <n v="3017"/>
    <n v="18725"/>
    <x v="69"/>
    <x v="69"/>
    <n v="102"/>
    <n v="75"/>
    <x v="3"/>
    <n v="2"/>
    <s v="Calle Luis Esteban"/>
    <s v="6"/>
    <n v="1655"/>
    <n v="495000"/>
    <n v="4853"/>
    <x v="0"/>
    <x v="1"/>
    <x v="0"/>
    <m/>
    <n v="4.012121212121212E-2"/>
  </r>
  <r>
    <n v="3455"/>
    <n v="18287"/>
    <x v="69"/>
    <x v="69"/>
    <n v="270"/>
    <n v="260"/>
    <x v="2"/>
    <n v="2"/>
    <s v="Calle de las Magnolias"/>
    <s v="Bajo"/>
    <n v="1655"/>
    <n v="495000"/>
    <n v="1833"/>
    <x v="0"/>
    <x v="0"/>
    <x v="0"/>
    <b v="1"/>
    <n v="4.012121212121212E-2"/>
  </r>
  <r>
    <n v="3761"/>
    <n v="17981"/>
    <x v="75"/>
    <x v="75"/>
    <n v="115"/>
    <n v="110"/>
    <x v="0"/>
    <n v="2"/>
    <s v="Calle Hermano Gárate"/>
    <s v="2"/>
    <n v="1655"/>
    <n v="495000"/>
    <n v="4304"/>
    <x v="0"/>
    <x v="1"/>
    <x v="0"/>
    <b v="1"/>
    <n v="4.012121212121212E-2"/>
  </r>
  <r>
    <n v="3883"/>
    <n v="17859"/>
    <x v="88"/>
    <x v="88"/>
    <n v="123"/>
    <n v="110"/>
    <x v="4"/>
    <n v="2"/>
    <s v="Avenida DEL MEDITERRANEO"/>
    <s v="1"/>
    <n v="1655"/>
    <n v="495000"/>
    <n v="4024"/>
    <x v="0"/>
    <x v="1"/>
    <x v="0"/>
    <b v="1"/>
    <n v="4.012121212121212E-2"/>
  </r>
  <r>
    <n v="4188"/>
    <n v="17554"/>
    <x v="86"/>
    <x v="86"/>
    <n v="120"/>
    <n v="100"/>
    <x v="3"/>
    <n v="1"/>
    <s v=""/>
    <s v="1"/>
    <n v="1655"/>
    <n v="495000"/>
    <n v="4125"/>
    <x v="0"/>
    <x v="1"/>
    <x v="0"/>
    <b v="1"/>
    <n v="4.012121212121212E-2"/>
  </r>
  <r>
    <n v="4240"/>
    <n v="17502"/>
    <x v="88"/>
    <x v="88"/>
    <n v="118"/>
    <n v="114"/>
    <x v="4"/>
    <n v="4"/>
    <s v="Calle del Doctor Esquerdo"/>
    <s v="2"/>
    <n v="1655"/>
    <n v="495000"/>
    <n v="4195"/>
    <x v="1"/>
    <x v="1"/>
    <x v="0"/>
    <m/>
    <n v="4.012121212121212E-2"/>
  </r>
  <r>
    <n v="4266"/>
    <n v="17476"/>
    <x v="88"/>
    <x v="88"/>
    <n v="117"/>
    <n v="107"/>
    <x v="3"/>
    <n v="2"/>
    <s v="Calle de Federico Moreno Torroba"/>
    <s v="1"/>
    <n v="1655"/>
    <n v="495000"/>
    <n v="4231"/>
    <x v="0"/>
    <x v="1"/>
    <x v="0"/>
    <m/>
    <n v="4.012121212121212E-2"/>
  </r>
  <r>
    <n v="4373"/>
    <n v="17369"/>
    <x v="82"/>
    <x v="82"/>
    <n v="108"/>
    <n v="68"/>
    <x v="0"/>
    <n v="2"/>
    <s v="Calle de Narciso Serra"/>
    <s v="Bajo"/>
    <n v="1655"/>
    <n v="495000"/>
    <n v="4583"/>
    <x v="0"/>
    <x v="1"/>
    <x v="0"/>
    <m/>
    <n v="4.012121212121212E-2"/>
  </r>
  <r>
    <n v="5721"/>
    <n v="16021"/>
    <x v="93"/>
    <x v="93"/>
    <n v="120"/>
    <n v="110"/>
    <x v="3"/>
    <n v="2"/>
    <s v="Avenida DEL TALGO"/>
    <s v="1"/>
    <n v="1655"/>
    <n v="495000"/>
    <n v="4125"/>
    <x v="1"/>
    <x v="1"/>
    <x v="0"/>
    <b v="1"/>
    <n v="4.012121212121212E-2"/>
  </r>
  <r>
    <n v="7119"/>
    <n v="14623"/>
    <x v="93"/>
    <x v="93"/>
    <n v="170"/>
    <n v="143"/>
    <x v="5"/>
    <n v="3"/>
    <s v="Calle Valdivieso"/>
    <s v="2"/>
    <n v="1655"/>
    <n v="495000"/>
    <n v="2912"/>
    <x v="0"/>
    <x v="1"/>
    <x v="0"/>
    <m/>
    <n v="4.012121212121212E-2"/>
  </r>
  <r>
    <n v="7186"/>
    <n v="14556"/>
    <x v="93"/>
    <x v="93"/>
    <n v="120"/>
    <n v="110"/>
    <x v="3"/>
    <n v="2"/>
    <s v="Avenida del talgo"/>
    <s v="1"/>
    <n v="1655"/>
    <n v="495000"/>
    <n v="4125"/>
    <x v="1"/>
    <x v="1"/>
    <x v="0"/>
    <b v="1"/>
    <n v="4.012121212121212E-2"/>
  </r>
  <r>
    <n v="7586"/>
    <n v="14156"/>
    <x v="78"/>
    <x v="78"/>
    <n v="130"/>
    <n v="118"/>
    <x v="3"/>
    <n v="2"/>
    <s v="Calle Isla de Cristina"/>
    <s v="5"/>
    <n v="1655"/>
    <n v="495000"/>
    <n v="3808"/>
    <x v="0"/>
    <x v="1"/>
    <x v="0"/>
    <m/>
    <n v="4.012121212121212E-2"/>
  </r>
  <r>
    <n v="8325"/>
    <n v="13417"/>
    <x v="131"/>
    <x v="131"/>
    <n v="102"/>
    <n v="91"/>
    <x v="3"/>
    <n v="2"/>
    <s v="Calle Monasterio de Guadalupe"/>
    <s v="1"/>
    <n v="1655"/>
    <n v="495000"/>
    <n v="4853"/>
    <x v="0"/>
    <x v="1"/>
    <x v="0"/>
    <m/>
    <n v="4.012121212121212E-2"/>
  </r>
  <r>
    <n v="8529"/>
    <n v="13213"/>
    <x v="117"/>
    <x v="117"/>
    <n v="130"/>
    <n v="98"/>
    <x v="0"/>
    <n v="2"/>
    <s v="Calle Toques"/>
    <s v="1"/>
    <n v="1655"/>
    <n v="495000"/>
    <n v="3808"/>
    <x v="0"/>
    <x v="1"/>
    <x v="0"/>
    <m/>
    <n v="4.012121212121212E-2"/>
  </r>
  <r>
    <n v="8788"/>
    <n v="12954"/>
    <x v="131"/>
    <x v="131"/>
    <n v="120"/>
    <n v="91"/>
    <x v="0"/>
    <n v="2"/>
    <s v="Avenida del Monasterio de Silos"/>
    <s v="1"/>
    <n v="1655"/>
    <n v="495000"/>
    <n v="4125"/>
    <x v="0"/>
    <x v="1"/>
    <x v="0"/>
    <b v="1"/>
    <n v="4.012121212121212E-2"/>
  </r>
  <r>
    <n v="9721"/>
    <n v="12021"/>
    <x v="137"/>
    <x v="137"/>
    <n v="116"/>
    <n v="79"/>
    <x v="0"/>
    <n v="2"/>
    <s v="Avenida de los Arces"/>
    <s v="2"/>
    <n v="1655"/>
    <n v="495000"/>
    <n v="4267"/>
    <x v="0"/>
    <x v="1"/>
    <x v="0"/>
    <b v="1"/>
    <n v="4.012121212121212E-2"/>
  </r>
  <r>
    <n v="10063"/>
    <n v="11679"/>
    <x v="116"/>
    <x v="116"/>
    <n v="152"/>
    <n v="90"/>
    <x v="3"/>
    <n v="2"/>
    <s v="Calle de Ana de Austria"/>
    <s v="2"/>
    <n v="1655"/>
    <n v="495000"/>
    <n v="3257"/>
    <x v="0"/>
    <x v="1"/>
    <x v="0"/>
    <b v="1"/>
    <n v="4.012121212121212E-2"/>
  </r>
  <r>
    <n v="10355"/>
    <n v="11387"/>
    <x v="116"/>
    <x v="116"/>
    <n v="110"/>
    <n v="96"/>
    <x v="3"/>
    <n v="2"/>
    <s v="Calle Princesa de Éboli"/>
    <s v="1"/>
    <n v="1655"/>
    <n v="495000"/>
    <n v="4500"/>
    <x v="0"/>
    <x v="1"/>
    <x v="0"/>
    <m/>
    <n v="4.012121212121212E-2"/>
  </r>
  <r>
    <n v="10973"/>
    <n v="10769"/>
    <x v="92"/>
    <x v="92"/>
    <n v="75"/>
    <n v="67"/>
    <x v="0"/>
    <n v="1"/>
    <s v="Paseo del General Martínez Campos"/>
    <s v="1"/>
    <n v="1655"/>
    <n v="495000"/>
    <n v="6600"/>
    <x v="0"/>
    <x v="0"/>
    <x v="0"/>
    <m/>
    <n v="4.012121212121212E-2"/>
  </r>
  <r>
    <n v="11168"/>
    <n v="10574"/>
    <x v="81"/>
    <x v="81"/>
    <n v="110"/>
    <n v="92"/>
    <x v="4"/>
    <n v="2"/>
    <s v="rio rosas"/>
    <s v="2"/>
    <n v="1655"/>
    <n v="495000"/>
    <n v="4500"/>
    <x v="1"/>
    <x v="1"/>
    <x v="0"/>
    <b v="1"/>
    <n v="4.012121212121212E-2"/>
  </r>
  <r>
    <n v="11344"/>
    <n v="10398"/>
    <x v="96"/>
    <x v="96"/>
    <n v="85"/>
    <n v="80"/>
    <x v="3"/>
    <n v="1"/>
    <s v=""/>
    <s v="3"/>
    <n v="1655"/>
    <n v="495000"/>
    <n v="5824"/>
    <x v="0"/>
    <x v="1"/>
    <x v="0"/>
    <m/>
    <n v="4.012121212121212E-2"/>
  </r>
  <r>
    <n v="11682"/>
    <n v="10060"/>
    <x v="96"/>
    <x v="96"/>
    <n v="83"/>
    <n v="78"/>
    <x v="4"/>
    <n v="2"/>
    <s v=""/>
    <s v="1"/>
    <n v="1655"/>
    <n v="495000"/>
    <n v="5964"/>
    <x v="0"/>
    <x v="1"/>
    <x v="0"/>
    <m/>
    <n v="4.012121212121212E-2"/>
  </r>
  <r>
    <n v="11771"/>
    <n v="9971"/>
    <x v="96"/>
    <x v="96"/>
    <n v="135"/>
    <n v="125"/>
    <x v="4"/>
    <n v="2"/>
    <s v=""/>
    <s v="1"/>
    <n v="1655"/>
    <n v="495000"/>
    <n v="3667"/>
    <x v="0"/>
    <x v="1"/>
    <x v="0"/>
    <b v="1"/>
    <n v="4.012121212121212E-2"/>
  </r>
  <r>
    <n v="12305"/>
    <n v="9437"/>
    <x v="92"/>
    <x v="92"/>
    <n v="75"/>
    <n v="67"/>
    <x v="0"/>
    <n v="1"/>
    <s v="Fernandez de La Hoz"/>
    <s v="1"/>
    <n v="1655"/>
    <n v="495000"/>
    <n v="6600"/>
    <x v="0"/>
    <x v="0"/>
    <x v="0"/>
    <m/>
    <n v="4.012121212121212E-2"/>
  </r>
  <r>
    <n v="14614"/>
    <n v="7128"/>
    <x v="118"/>
    <x v="118"/>
    <n v="136"/>
    <n v="126"/>
    <x v="4"/>
    <n v="2"/>
    <s v="Calle Esteban Terradas"/>
    <s v="5"/>
    <n v="1655"/>
    <n v="495000"/>
    <n v="3640"/>
    <x v="0"/>
    <x v="1"/>
    <x v="0"/>
    <b v="1"/>
    <n v="4.012121212121212E-2"/>
  </r>
  <r>
    <n v="17378"/>
    <n v="4364"/>
    <x v="44"/>
    <x v="44"/>
    <n v="95"/>
    <n v="88"/>
    <x v="4"/>
    <n v="2"/>
    <s v=""/>
    <s v="1"/>
    <n v="1655"/>
    <n v="495000"/>
    <n v="5211"/>
    <x v="0"/>
    <x v="1"/>
    <x v="0"/>
    <m/>
    <n v="4.012121212121212E-2"/>
  </r>
  <r>
    <n v="17649"/>
    <n v="4093"/>
    <x v="103"/>
    <x v="103"/>
    <n v="119"/>
    <n v="109"/>
    <x v="0"/>
    <n v="2"/>
    <s v="Calle del Arenal"/>
    <s v="5"/>
    <n v="1655"/>
    <n v="495000"/>
    <n v="4160"/>
    <x v="0"/>
    <x v="1"/>
    <x v="0"/>
    <m/>
    <n v="4.012121212121212E-2"/>
  </r>
  <r>
    <n v="17987"/>
    <n v="3755"/>
    <x v="57"/>
    <x v="57"/>
    <n v="77"/>
    <n v="68"/>
    <x v="1"/>
    <n v="1"/>
    <s v="Calle Pozas"/>
    <s v="3"/>
    <n v="1655"/>
    <n v="495000"/>
    <n v="6429"/>
    <x v="0"/>
    <x v="1"/>
    <x v="0"/>
    <m/>
    <n v="4.012121212121212E-2"/>
  </r>
  <r>
    <n v="18155"/>
    <n v="3587"/>
    <x v="57"/>
    <x v="57"/>
    <n v="68"/>
    <n v="59"/>
    <x v="1"/>
    <n v="1"/>
    <s v="Calle Pozas, Madrid"/>
    <s v="3"/>
    <n v="1655"/>
    <n v="495000"/>
    <n v="7279"/>
    <x v="0"/>
    <x v="1"/>
    <x v="0"/>
    <m/>
    <n v="4.012121212121212E-2"/>
  </r>
  <r>
    <n v="18359"/>
    <n v="3383"/>
    <x v="57"/>
    <x v="57"/>
    <n v="68"/>
    <n v="50"/>
    <x v="1"/>
    <n v="1"/>
    <s v="Calle Pozas"/>
    <s v="3"/>
    <n v="1655"/>
    <n v="495000"/>
    <n v="7279"/>
    <x v="0"/>
    <x v="1"/>
    <x v="0"/>
    <m/>
    <n v="4.012121212121212E-2"/>
  </r>
  <r>
    <n v="18813"/>
    <n v="2929"/>
    <x v="91"/>
    <x v="91"/>
    <n v="65"/>
    <n v="63"/>
    <x v="1"/>
    <n v="1"/>
    <s v="Calle de la Cruzada"/>
    <s v="2"/>
    <n v="1655"/>
    <n v="495000"/>
    <n v="7615"/>
    <x v="0"/>
    <x v="1"/>
    <x v="0"/>
    <m/>
    <n v="4.012121212121212E-2"/>
  </r>
  <r>
    <n v="19817"/>
    <n v="1925"/>
    <x v="102"/>
    <x v="102"/>
    <n v="101"/>
    <n v="77"/>
    <x v="3"/>
    <n v="1"/>
    <s v="Calle de Máiquez"/>
    <s v="5"/>
    <n v="1655"/>
    <n v="495000"/>
    <n v="4901"/>
    <x v="1"/>
    <x v="1"/>
    <x v="0"/>
    <m/>
    <n v="4.012121212121212E-2"/>
  </r>
  <r>
    <n v="20596"/>
    <n v="1146"/>
    <x v="31"/>
    <x v="31"/>
    <n v="109"/>
    <n v="70"/>
    <x v="3"/>
    <n v="2"/>
    <s v="Calle de Bolívar"/>
    <s v="2"/>
    <n v="1655"/>
    <n v="495000"/>
    <n v="4541"/>
    <x v="0"/>
    <x v="1"/>
    <x v="2"/>
    <m/>
    <n v="4.012121212121212E-2"/>
  </r>
  <r>
    <n v="20686"/>
    <n v="1056"/>
    <x v="31"/>
    <x v="31"/>
    <n v="120"/>
    <n v="90"/>
    <x v="3"/>
    <n v="2"/>
    <s v="Calle de Embajadores"/>
    <s v="1"/>
    <n v="1655"/>
    <n v="495000"/>
    <n v="4125"/>
    <x v="0"/>
    <x v="1"/>
    <x v="1"/>
    <m/>
    <n v="4.012121212121212E-2"/>
  </r>
  <r>
    <n v="21113"/>
    <n v="629"/>
    <x v="26"/>
    <x v="26"/>
    <n v="264"/>
    <n v="244"/>
    <x v="8"/>
    <n v="3"/>
    <s v="Calle Leonor Góngora"/>
    <s v=""/>
    <n v="1655"/>
    <n v="495000"/>
    <n v="1875"/>
    <x v="0"/>
    <x v="2"/>
    <x v="2"/>
    <m/>
    <n v="4.012121212121212E-2"/>
  </r>
  <r>
    <n v="3905"/>
    <n v="17837"/>
    <x v="88"/>
    <x v="88"/>
    <n v="140"/>
    <n v="126"/>
    <x v="3"/>
    <n v="2"/>
    <s v="Avenida de la Ciudad de Barcelona"/>
    <s v="3"/>
    <n v="1658"/>
    <n v="496000"/>
    <n v="3543"/>
    <x v="0"/>
    <x v="1"/>
    <x v="0"/>
    <b v="1"/>
    <n v="4.0112903225806448E-2"/>
  </r>
  <r>
    <n v="4507"/>
    <n v="17235"/>
    <x v="88"/>
    <x v="88"/>
    <n v="100"/>
    <n v="80"/>
    <x v="3"/>
    <n v="2"/>
    <s v="Calle Jativa"/>
    <s v="1"/>
    <n v="1660"/>
    <n v="497000"/>
    <n v="4970"/>
    <x v="0"/>
    <x v="1"/>
    <x v="0"/>
    <b v="1"/>
    <n v="4.0080482897384306E-2"/>
  </r>
  <r>
    <n v="8937"/>
    <n v="12805"/>
    <x v="89"/>
    <x v="89"/>
    <n v="120"/>
    <n v="100"/>
    <x v="3"/>
    <n v="2"/>
    <s v=""/>
    <s v="3"/>
    <n v="1662"/>
    <n v="497900"/>
    <n v="4149"/>
    <x v="0"/>
    <x v="1"/>
    <x v="0"/>
    <m/>
    <n v="4.0056236192006427E-2"/>
  </r>
  <r>
    <n v="4012"/>
    <n v="17730"/>
    <x v="82"/>
    <x v="82"/>
    <n v="105"/>
    <n v="86"/>
    <x v="3"/>
    <n v="2"/>
    <s v="Avenida de la Ciudad de Barcelona"/>
    <s v="2"/>
    <n v="1662"/>
    <n v="498000"/>
    <n v="4743"/>
    <x v="0"/>
    <x v="1"/>
    <x v="0"/>
    <b v="1"/>
    <n v="4.0048192771084339E-2"/>
  </r>
  <r>
    <n v="7194"/>
    <n v="14548"/>
    <x v="93"/>
    <x v="93"/>
    <n v="117"/>
    <n v="100"/>
    <x v="3"/>
    <n v="2"/>
    <s v="Avenida del talgo"/>
    <s v="3"/>
    <n v="1662"/>
    <n v="498000"/>
    <n v="4256"/>
    <x v="0"/>
    <x v="1"/>
    <x v="0"/>
    <b v="1"/>
    <n v="4.0048192771084339E-2"/>
  </r>
  <r>
    <n v="19098"/>
    <n v="2644"/>
    <x v="104"/>
    <x v="104"/>
    <n v="107"/>
    <n v="97"/>
    <x v="3"/>
    <n v="2"/>
    <s v=""/>
    <s v="6"/>
    <n v="1662"/>
    <n v="498000"/>
    <n v="4654"/>
    <x v="1"/>
    <x v="1"/>
    <x v="0"/>
    <m/>
    <n v="4.0048192771084339E-2"/>
  </r>
  <r>
    <n v="19277"/>
    <n v="2465"/>
    <x v="106"/>
    <x v="106"/>
    <n v="139"/>
    <n v="117"/>
    <x v="3"/>
    <n v="2"/>
    <s v="Avenida de Bonn"/>
    <s v="2"/>
    <n v="1662"/>
    <n v="498000"/>
    <n v="3583"/>
    <x v="0"/>
    <x v="1"/>
    <x v="0"/>
    <b v="1"/>
    <n v="4.0048192771084339E-2"/>
  </r>
  <r>
    <n v="19784"/>
    <n v="1958"/>
    <x v="123"/>
    <x v="123"/>
    <n v="96"/>
    <n v="92"/>
    <x v="0"/>
    <n v="3"/>
    <s v="Calle del General Pardiñas"/>
    <s v="4"/>
    <n v="1662"/>
    <n v="498000"/>
    <n v="5188"/>
    <x v="0"/>
    <x v="1"/>
    <x v="1"/>
    <m/>
    <n v="4.0048192771084339E-2"/>
  </r>
  <r>
    <n v="20602"/>
    <n v="1140"/>
    <x v="67"/>
    <x v="67"/>
    <n v="82"/>
    <n v="60"/>
    <x v="0"/>
    <n v="1"/>
    <s v="Calle Eros"/>
    <s v="5"/>
    <n v="1662"/>
    <n v="498000"/>
    <n v="6073"/>
    <x v="0"/>
    <x v="1"/>
    <x v="0"/>
    <b v="1"/>
    <n v="4.0048192771084339E-2"/>
  </r>
  <r>
    <n v="9060"/>
    <n v="12682"/>
    <x v="117"/>
    <x v="117"/>
    <n v="133"/>
    <n v="88"/>
    <x v="0"/>
    <n v="2"/>
    <s v="Paseo Tierra de Melide"/>
    <s v="4"/>
    <n v="1664"/>
    <n v="498995"/>
    <n v="3752"/>
    <x v="0"/>
    <x v="1"/>
    <x v="0"/>
    <b v="1"/>
    <n v="4.001643303039109E-2"/>
  </r>
  <r>
    <n v="3930"/>
    <n v="17812"/>
    <x v="82"/>
    <x v="82"/>
    <n v="139"/>
    <n v="124"/>
    <x v="4"/>
    <n v="1"/>
    <s v="Calle de Granada"/>
    <s v="1"/>
    <n v="1664"/>
    <n v="499000"/>
    <n v="3590"/>
    <x v="1"/>
    <x v="1"/>
    <x v="0"/>
    <b v="1"/>
    <n v="4.0016032064128258E-2"/>
  </r>
  <r>
    <n v="8661"/>
    <n v="13081"/>
    <x v="120"/>
    <x v="120"/>
    <n v="140"/>
    <n v="130"/>
    <x v="3"/>
    <n v="2"/>
    <s v="Calle de Antonio López Aguado"/>
    <s v="Bajo"/>
    <n v="1664"/>
    <n v="499000"/>
    <n v="3564"/>
    <x v="0"/>
    <x v="1"/>
    <x v="0"/>
    <b v="1"/>
    <n v="4.0016032064128258E-2"/>
  </r>
  <r>
    <n v="9039"/>
    <n v="12703"/>
    <x v="120"/>
    <x v="120"/>
    <n v="140"/>
    <n v="130"/>
    <x v="3"/>
    <n v="2"/>
    <s v="Calle de Antonio López Aguado"/>
    <s v="Entreplanta exterior"/>
    <n v="1664"/>
    <n v="499000"/>
    <n v="3564"/>
    <x v="0"/>
    <x v="1"/>
    <x v="0"/>
    <b v="1"/>
    <n v="4.0016032064128258E-2"/>
  </r>
  <r>
    <n v="9696"/>
    <n v="12046"/>
    <x v="116"/>
    <x v="116"/>
    <n v="113"/>
    <n v="90"/>
    <x v="3"/>
    <n v="2"/>
    <s v="Calle Princesa de Éboli"/>
    <s v="1"/>
    <n v="1664"/>
    <n v="499000"/>
    <n v="4416"/>
    <x v="0"/>
    <x v="1"/>
    <x v="0"/>
    <m/>
    <n v="4.0016032064128258E-2"/>
  </r>
  <r>
    <n v="9783"/>
    <n v="11959"/>
    <x v="116"/>
    <x v="116"/>
    <n v="130"/>
    <n v="110"/>
    <x v="4"/>
    <n v="2"/>
    <s v="Calle de Américo Castro"/>
    <s v="3"/>
    <n v="1664"/>
    <n v="499000"/>
    <n v="3838"/>
    <x v="0"/>
    <x v="1"/>
    <x v="0"/>
    <m/>
    <n v="4.0016032064128258E-2"/>
  </r>
  <r>
    <n v="11496"/>
    <n v="10246"/>
    <x v="113"/>
    <x v="113"/>
    <n v="80"/>
    <n v="70"/>
    <x v="3"/>
    <n v="1"/>
    <s v="Calle de Andres Mellado"/>
    <s v="3"/>
    <n v="1664"/>
    <n v="499000"/>
    <n v="6238"/>
    <x v="0"/>
    <x v="1"/>
    <x v="0"/>
    <m/>
    <n v="4.0016032064128258E-2"/>
  </r>
  <r>
    <n v="13199"/>
    <n v="8543"/>
    <x v="114"/>
    <x v="114"/>
    <n v="95"/>
    <n v="85"/>
    <x v="0"/>
    <n v="2"/>
    <s v="Calle Bausá"/>
    <s v="6"/>
    <n v="1664"/>
    <n v="499000"/>
    <n v="5253"/>
    <x v="0"/>
    <x v="1"/>
    <x v="0"/>
    <m/>
    <n v="4.0016032064128258E-2"/>
  </r>
  <r>
    <n v="14518"/>
    <n v="7224"/>
    <x v="95"/>
    <x v="95"/>
    <n v="96"/>
    <n v="82"/>
    <x v="0"/>
    <n v="2"/>
    <s v="República del Ecuador"/>
    <s v="1"/>
    <n v="1664"/>
    <n v="499000"/>
    <n v="5198"/>
    <x v="0"/>
    <x v="1"/>
    <x v="1"/>
    <b v="1"/>
    <n v="4.0016032064128258E-2"/>
  </r>
  <r>
    <n v="15070"/>
    <n v="6672"/>
    <x v="95"/>
    <x v="95"/>
    <n v="76"/>
    <n v="64"/>
    <x v="0"/>
    <n v="1"/>
    <s v="Paseo de la habana, 28036"/>
    <s v="1"/>
    <n v="1664"/>
    <n v="499000"/>
    <n v="6566"/>
    <x v="0"/>
    <x v="1"/>
    <x v="0"/>
    <m/>
    <n v="4.0016032064128258E-2"/>
  </r>
  <r>
    <n v="17546"/>
    <n v="4196"/>
    <x v="44"/>
    <x v="44"/>
    <n v="82"/>
    <n v="80"/>
    <x v="0"/>
    <n v="2"/>
    <s v=""/>
    <s v="3"/>
    <n v="1664"/>
    <n v="499000"/>
    <n v="6085"/>
    <x v="0"/>
    <x v="1"/>
    <x v="0"/>
    <b v="1"/>
    <n v="4.0016032064128258E-2"/>
  </r>
  <r>
    <n v="17591"/>
    <n v="4151"/>
    <x v="57"/>
    <x v="57"/>
    <n v="139"/>
    <n v="127"/>
    <x v="5"/>
    <n v="2"/>
    <s v="Corredera Alta de San Pablo"/>
    <s v="4"/>
    <n v="1664"/>
    <n v="499000"/>
    <n v="3590"/>
    <x v="0"/>
    <x v="0"/>
    <x v="0"/>
    <m/>
    <n v="4.0016032064128258E-2"/>
  </r>
  <r>
    <n v="17597"/>
    <n v="4145"/>
    <x v="57"/>
    <x v="57"/>
    <n v="125"/>
    <n v="100"/>
    <x v="3"/>
    <n v="2"/>
    <s v="Calle Ponciano"/>
    <s v="3"/>
    <n v="1664"/>
    <n v="499000"/>
    <n v="3992"/>
    <x v="0"/>
    <x v="1"/>
    <x v="0"/>
    <m/>
    <n v="4.0016032064128258E-2"/>
  </r>
  <r>
    <n v="17659"/>
    <n v="4083"/>
    <x v="38"/>
    <x v="38"/>
    <n v="102"/>
    <n v="85"/>
    <x v="0"/>
    <n v="2"/>
    <s v="Calle Buenavista"/>
    <s v="1"/>
    <n v="1664"/>
    <n v="499000"/>
    <n v="4892"/>
    <x v="0"/>
    <x v="0"/>
    <x v="0"/>
    <m/>
    <n v="4.0016032064128258E-2"/>
  </r>
  <r>
    <n v="18323"/>
    <n v="3419"/>
    <x v="91"/>
    <x v="91"/>
    <n v="117"/>
    <n v="108"/>
    <x v="3"/>
    <n v="2"/>
    <s v="Calle de Toledo"/>
    <s v="2"/>
    <n v="1664"/>
    <n v="499000"/>
    <n v="4265"/>
    <x v="0"/>
    <x v="1"/>
    <x v="0"/>
    <m/>
    <n v="4.0016032064128258E-2"/>
  </r>
  <r>
    <n v="19463"/>
    <n v="2279"/>
    <x v="123"/>
    <x v="123"/>
    <n v="95"/>
    <n v="80"/>
    <x v="4"/>
    <n v="2"/>
    <s v="Calle de Don Ramón de la Cruz, Madrid"/>
    <s v="1"/>
    <n v="1664"/>
    <n v="499000"/>
    <n v="5253"/>
    <x v="1"/>
    <x v="1"/>
    <x v="1"/>
    <m/>
    <n v="4.0016032064128258E-2"/>
  </r>
  <r>
    <n v="20270"/>
    <n v="1472"/>
    <x v="68"/>
    <x v="68"/>
    <n v="118"/>
    <n v="90"/>
    <x v="3"/>
    <n v="2"/>
    <s v="Paseo de las Yeserías"/>
    <s v="7"/>
    <n v="1664"/>
    <n v="499000"/>
    <n v="4229"/>
    <x v="0"/>
    <x v="1"/>
    <x v="0"/>
    <b v="1"/>
    <n v="4.0016032064128258E-2"/>
  </r>
  <r>
    <n v="20287"/>
    <n v="1455"/>
    <x v="68"/>
    <x v="68"/>
    <n v="118"/>
    <n v="90"/>
    <x v="3"/>
    <n v="2"/>
    <s v="Paseo de las Yeserías, Madrid"/>
    <s v="7"/>
    <n v="1664"/>
    <n v="499000"/>
    <n v="4229"/>
    <x v="0"/>
    <x v="1"/>
    <x v="0"/>
    <b v="1"/>
    <n v="4.0016032064128258E-2"/>
  </r>
  <r>
    <n v="21240"/>
    <n v="502"/>
    <x v="99"/>
    <x v="99"/>
    <n v="264"/>
    <n v="215"/>
    <x v="4"/>
    <n v="3"/>
    <s v="Calle Igualdad "/>
    <s v=""/>
    <n v="1664"/>
    <n v="499000"/>
    <n v="1890"/>
    <x v="0"/>
    <x v="2"/>
    <x v="2"/>
    <m/>
    <n v="4.0016032064128258E-2"/>
  </r>
  <r>
    <n v="9284"/>
    <n v="12458"/>
    <x v="117"/>
    <x v="117"/>
    <n v="133"/>
    <n v="88"/>
    <x v="0"/>
    <n v="2"/>
    <s v="Paseo Tierra de Melide"/>
    <s v="4"/>
    <n v="1666"/>
    <n v="499900"/>
    <n v="3759"/>
    <x v="0"/>
    <x v="1"/>
    <x v="0"/>
    <m/>
    <n v="3.9991998399679936E-2"/>
  </r>
  <r>
    <n v="8642"/>
    <n v="13100"/>
    <x v="117"/>
    <x v="117"/>
    <n v="133"/>
    <n v="88"/>
    <x v="0"/>
    <n v="2"/>
    <s v="Paseo TIERRA DE MELIDE"/>
    <s v="4"/>
    <n v="1667"/>
    <n v="499995"/>
    <n v="3759"/>
    <x v="0"/>
    <x v="1"/>
    <x v="0"/>
    <b v="1"/>
    <n v="4.0008400084000841E-2"/>
  </r>
  <r>
    <n v="6242"/>
    <n v="15500"/>
    <x v="43"/>
    <x v="43"/>
    <n v="200"/>
    <n v="140"/>
    <x v="4"/>
    <n v="3"/>
    <s v="Calle Árbol del Cielo"/>
    <s v=""/>
    <n v="1667"/>
    <n v="500000"/>
    <n v="2500"/>
    <x v="0"/>
    <x v="2"/>
    <x v="2"/>
    <m/>
    <n v="4.0008000000000002E-2"/>
  </r>
  <r>
    <n v="7861"/>
    <n v="13881"/>
    <x v="62"/>
    <x v="62"/>
    <n v="100"/>
    <n v="96"/>
    <x v="3"/>
    <n v="1"/>
    <s v=""/>
    <s v="1"/>
    <n v="1667"/>
    <n v="500000"/>
    <n v="5000"/>
    <x v="1"/>
    <x v="1"/>
    <x v="2"/>
    <m/>
    <n v="4.0008000000000002E-2"/>
  </r>
  <r>
    <n v="8324"/>
    <n v="13418"/>
    <x v="131"/>
    <x v="131"/>
    <n v="111"/>
    <n v="87"/>
    <x v="3"/>
    <n v="2"/>
    <s v="Calle Monasterio de Liébana"/>
    <s v="3"/>
    <n v="1667"/>
    <n v="500000"/>
    <n v="4505"/>
    <x v="0"/>
    <x v="1"/>
    <x v="0"/>
    <m/>
    <n v="4.0008000000000002E-2"/>
  </r>
  <r>
    <n v="8549"/>
    <n v="13193"/>
    <x v="117"/>
    <x v="117"/>
    <n v="119"/>
    <n v="92"/>
    <x v="3"/>
    <n v="2"/>
    <s v="Camino Redecilla del"/>
    <s v="1"/>
    <n v="1667"/>
    <n v="500000"/>
    <n v="4202"/>
    <x v="0"/>
    <x v="1"/>
    <x v="0"/>
    <b v="1"/>
    <n v="4.0008000000000002E-2"/>
  </r>
  <r>
    <n v="8906"/>
    <n v="12836"/>
    <x v="89"/>
    <x v="89"/>
    <n v="89"/>
    <n v="70"/>
    <x v="0"/>
    <n v="2"/>
    <s v="Calle Juan Sánchez"/>
    <s v="1"/>
    <n v="1667"/>
    <n v="500000"/>
    <n v="5618"/>
    <x v="0"/>
    <x v="1"/>
    <x v="0"/>
    <m/>
    <n v="4.0008000000000002E-2"/>
  </r>
  <r>
    <n v="10234"/>
    <n v="11508"/>
    <x v="116"/>
    <x v="116"/>
    <n v="140"/>
    <n v="87"/>
    <x v="3"/>
    <n v="2"/>
    <s v="Calle Isabel Clara Eugenia"/>
    <s v="2"/>
    <n v="1667"/>
    <n v="500000"/>
    <n v="3571"/>
    <x v="0"/>
    <x v="1"/>
    <x v="0"/>
    <m/>
    <n v="4.0008000000000002E-2"/>
  </r>
  <r>
    <n v="10269"/>
    <n v="11473"/>
    <x v="111"/>
    <x v="111"/>
    <n v="99"/>
    <n v="90"/>
    <x v="0"/>
    <n v="2"/>
    <s v="Calle de Esteban Palacios"/>
    <s v="3"/>
    <n v="1667"/>
    <n v="500000"/>
    <n v="5051"/>
    <x v="0"/>
    <x v="1"/>
    <x v="0"/>
    <m/>
    <n v="4.0008000000000002E-2"/>
  </r>
  <r>
    <n v="11588"/>
    <n v="10154"/>
    <x v="81"/>
    <x v="81"/>
    <n v="103"/>
    <n v="92"/>
    <x v="0"/>
    <n v="1"/>
    <s v="Calle de Cristóbal Bordiú"/>
    <s v="1"/>
    <n v="1667"/>
    <n v="500000"/>
    <n v="4854"/>
    <x v="0"/>
    <x v="1"/>
    <x v="0"/>
    <m/>
    <n v="4.0008000000000002E-2"/>
  </r>
  <r>
    <n v="11996"/>
    <n v="9746"/>
    <x v="79"/>
    <x v="79"/>
    <n v="80"/>
    <n v="70"/>
    <x v="0"/>
    <n v="1"/>
    <s v="Calle de Covarrubias"/>
    <s v="3"/>
    <n v="1667"/>
    <n v="500000"/>
    <n v="6250"/>
    <x v="0"/>
    <x v="1"/>
    <x v="0"/>
    <m/>
    <n v="4.0008000000000002E-2"/>
  </r>
  <r>
    <n v="12110"/>
    <n v="9632"/>
    <x v="79"/>
    <x v="79"/>
    <n v="115"/>
    <n v="104"/>
    <x v="3"/>
    <n v="2"/>
    <s v="Calle Alburquerque"/>
    <s v="1"/>
    <n v="1667"/>
    <n v="500000"/>
    <n v="4348"/>
    <x v="0"/>
    <x v="1"/>
    <x v="0"/>
    <m/>
    <n v="4.0008000000000002E-2"/>
  </r>
  <r>
    <n v="12721"/>
    <n v="9021"/>
    <x v="114"/>
    <x v="114"/>
    <n v="134"/>
    <n v="117"/>
    <x v="4"/>
    <n v="3"/>
    <s v="Calle del Jazmín"/>
    <s v="7"/>
    <n v="1667"/>
    <n v="500000"/>
    <n v="3731"/>
    <x v="1"/>
    <x v="1"/>
    <x v="0"/>
    <b v="1"/>
    <n v="4.0008000000000002E-2"/>
  </r>
  <r>
    <n v="14700"/>
    <n v="7042"/>
    <x v="110"/>
    <x v="110"/>
    <n v="83"/>
    <n v="74"/>
    <x v="0"/>
    <n v="1"/>
    <s v="Calle del General Gallegos"/>
    <s v="6"/>
    <n v="1667"/>
    <n v="500000"/>
    <n v="6024"/>
    <x v="1"/>
    <x v="1"/>
    <x v="0"/>
    <b v="1"/>
    <n v="4.0008000000000002E-2"/>
  </r>
  <r>
    <n v="16282"/>
    <n v="5460"/>
    <x v="39"/>
    <x v="39"/>
    <n v="257"/>
    <n v="220"/>
    <x v="5"/>
    <n v="3"/>
    <s v="Calle de Saldaña"/>
    <s v=""/>
    <n v="1667"/>
    <n v="500000"/>
    <n v="1946"/>
    <x v="0"/>
    <x v="0"/>
    <x v="0"/>
    <m/>
    <n v="4.0008000000000002E-2"/>
  </r>
  <r>
    <n v="18960"/>
    <n v="2782"/>
    <x v="57"/>
    <x v="57"/>
    <n v="116"/>
    <n v="95"/>
    <x v="4"/>
    <n v="1"/>
    <s v="Calle Andrés Borrego"/>
    <s v="3"/>
    <n v="1667"/>
    <n v="500000"/>
    <n v="4310"/>
    <x v="1"/>
    <x v="0"/>
    <x v="0"/>
    <m/>
    <n v="4.0008000000000002E-2"/>
  </r>
  <r>
    <n v="19916"/>
    <n v="1826"/>
    <x v="106"/>
    <x v="106"/>
    <n v="110"/>
    <n v="95"/>
    <x v="3"/>
    <n v="2"/>
    <s v="Calle de Alcalá"/>
    <s v="6"/>
    <n v="1667"/>
    <n v="500000"/>
    <n v="4545"/>
    <x v="0"/>
    <x v="1"/>
    <x v="0"/>
    <b v="1"/>
    <n v="4.0008000000000002E-2"/>
  </r>
  <r>
    <n v="20559"/>
    <n v="1183"/>
    <x v="31"/>
    <x v="31"/>
    <n v="140"/>
    <n v="125"/>
    <x v="3"/>
    <n v="2"/>
    <s v="Paseo de las Delicias"/>
    <s v="2"/>
    <n v="1667"/>
    <n v="500000"/>
    <n v="3571"/>
    <x v="0"/>
    <x v="1"/>
    <x v="0"/>
    <m/>
    <n v="4.0008000000000002E-2"/>
  </r>
  <r>
    <n v="20591"/>
    <n v="1151"/>
    <x v="31"/>
    <x v="31"/>
    <n v="140"/>
    <n v="125"/>
    <x v="3"/>
    <n v="2"/>
    <s v="Paseo de las Delicias"/>
    <s v="2"/>
    <n v="1667"/>
    <n v="500000"/>
    <n v="3571"/>
    <x v="0"/>
    <x v="1"/>
    <x v="0"/>
    <m/>
    <n v="4.0008000000000002E-2"/>
  </r>
  <r>
    <n v="20657"/>
    <n v="1085"/>
    <x v="68"/>
    <x v="68"/>
    <n v="82"/>
    <n v="74"/>
    <x v="0"/>
    <n v="1"/>
    <s v="Paseo de las Acacias"/>
    <s v="9"/>
    <n v="1667"/>
    <n v="500000"/>
    <n v="6098"/>
    <x v="0"/>
    <x v="1"/>
    <x v="0"/>
    <b v="1"/>
    <n v="4.0008000000000002E-2"/>
  </r>
  <r>
    <n v="21066"/>
    <n v="676"/>
    <x v="31"/>
    <x v="31"/>
    <n v="130"/>
    <n v="115"/>
    <x v="3"/>
    <n v="2"/>
    <s v="Calle del Ferrocarril"/>
    <s v="4"/>
    <n v="1667"/>
    <n v="500000"/>
    <n v="3846"/>
    <x v="0"/>
    <x v="1"/>
    <x v="0"/>
    <b v="1"/>
    <n v="4.0008000000000002E-2"/>
  </r>
  <r>
    <n v="18282"/>
    <n v="3460"/>
    <x v="38"/>
    <x v="38"/>
    <n v="85"/>
    <n v="72"/>
    <x v="3"/>
    <n v="2"/>
    <s v="Calle de Argumosa"/>
    <s v="1"/>
    <n v="1667"/>
    <n v="500085"/>
    <n v="5883"/>
    <x v="0"/>
    <x v="1"/>
    <x v="0"/>
    <b v="1"/>
    <n v="4.0001199796034677E-2"/>
  </r>
  <r>
    <n v="11209"/>
    <n v="10533"/>
    <x v="81"/>
    <x v="81"/>
    <n v="88"/>
    <n v="81"/>
    <x v="0"/>
    <n v="2"/>
    <s v="Calle de Bretón de los Herreros"/>
    <s v="3"/>
    <n v="1678"/>
    <n v="505000"/>
    <n v="5739"/>
    <x v="0"/>
    <x v="1"/>
    <x v="0"/>
    <m/>
    <n v="3.9873267326732673E-2"/>
  </r>
  <r>
    <n v="11531"/>
    <n v="10211"/>
    <x v="81"/>
    <x v="81"/>
    <n v="90"/>
    <n v="80"/>
    <x v="0"/>
    <n v="2"/>
    <s v="Calle DE BRETÓN DE LOS HERREROS"/>
    <s v="3"/>
    <n v="1678"/>
    <n v="505000"/>
    <n v="5611"/>
    <x v="0"/>
    <x v="1"/>
    <x v="0"/>
    <m/>
    <n v="3.9873267326732673E-2"/>
  </r>
  <r>
    <n v="11971"/>
    <n v="9771"/>
    <x v="105"/>
    <x v="105"/>
    <n v="91"/>
    <n v="81"/>
    <x v="0"/>
    <n v="1"/>
    <s v="Calle de Bravo Murillo"/>
    <s v="4"/>
    <n v="1678"/>
    <n v="505000"/>
    <n v="5549"/>
    <x v="0"/>
    <x v="1"/>
    <x v="1"/>
    <m/>
    <n v="3.9873267326732673E-2"/>
  </r>
  <r>
    <n v="11973"/>
    <n v="9769"/>
    <x v="81"/>
    <x v="81"/>
    <n v="90"/>
    <n v="80"/>
    <x v="0"/>
    <n v="2"/>
    <s v="Calle de Bretón de los Herreros"/>
    <s v="3"/>
    <n v="1678"/>
    <n v="505000"/>
    <n v="5611"/>
    <x v="0"/>
    <x v="1"/>
    <x v="0"/>
    <m/>
    <n v="3.9873267326732673E-2"/>
  </r>
  <r>
    <n v="19420"/>
    <n v="2322"/>
    <x v="102"/>
    <x v="102"/>
    <n v="65"/>
    <n v="50"/>
    <x v="0"/>
    <n v="2"/>
    <s v="Calle de Jorge Juan"/>
    <s v="3"/>
    <n v="1678"/>
    <n v="505000"/>
    <n v="7769"/>
    <x v="0"/>
    <x v="1"/>
    <x v="0"/>
    <m/>
    <n v="3.9873267326732673E-2"/>
  </r>
  <r>
    <n v="5463"/>
    <n v="16279"/>
    <x v="2"/>
    <x v="2"/>
    <n v="301"/>
    <n v="280"/>
    <x v="4"/>
    <n v="2"/>
    <s v="Calle del Pico Cebollera"/>
    <s v=""/>
    <n v="1680"/>
    <n v="506000"/>
    <n v="1681"/>
    <x v="0"/>
    <x v="2"/>
    <x v="2"/>
    <m/>
    <n v="3.9841897233201584E-2"/>
  </r>
  <r>
    <n v="14993"/>
    <n v="6749"/>
    <x v="141"/>
    <x v="141"/>
    <n v="110"/>
    <n v="92"/>
    <x v="3"/>
    <n v="2"/>
    <s v="Calle del Príncipe de Vergara"/>
    <s v="2"/>
    <n v="1680"/>
    <n v="506000"/>
    <n v="4600"/>
    <x v="0"/>
    <x v="1"/>
    <x v="0"/>
    <m/>
    <n v="3.9841897233201584E-2"/>
  </r>
  <r>
    <n v="20578"/>
    <n v="1164"/>
    <x v="72"/>
    <x v="72"/>
    <n v="110"/>
    <n v="90"/>
    <x v="5"/>
    <n v="2"/>
    <s v="Calle Delicias"/>
    <s v="3"/>
    <n v="1680"/>
    <n v="506000"/>
    <n v="4600"/>
    <x v="1"/>
    <x v="1"/>
    <x v="0"/>
    <m/>
    <n v="3.9841897233201584E-2"/>
  </r>
  <r>
    <n v="10889"/>
    <n v="10853"/>
    <x v="76"/>
    <x v="76"/>
    <n v="120"/>
    <n v="91"/>
    <x v="0"/>
    <n v="2"/>
    <s v=""/>
    <s v="1"/>
    <n v="1683"/>
    <n v="507000"/>
    <n v="4225"/>
    <x v="0"/>
    <x v="1"/>
    <x v="0"/>
    <m/>
    <n v="3.9834319526627221E-2"/>
  </r>
  <r>
    <n v="2994"/>
    <n v="18748"/>
    <x v="30"/>
    <x v="30"/>
    <n v="152"/>
    <n v="112"/>
    <x v="3"/>
    <n v="3"/>
    <s v=""/>
    <s v="Entreplanta exterior"/>
    <n v="1685"/>
    <n v="508000"/>
    <n v="3342"/>
    <x v="0"/>
    <x v="1"/>
    <x v="0"/>
    <b v="1"/>
    <n v="3.9803149606299215E-2"/>
  </r>
  <r>
    <n v="12067"/>
    <n v="9675"/>
    <x v="96"/>
    <x v="96"/>
    <n v="147"/>
    <n v="140"/>
    <x v="4"/>
    <n v="3"/>
    <s v=""/>
    <s v="5"/>
    <n v="1687"/>
    <n v="509000"/>
    <n v="3463"/>
    <x v="1"/>
    <x v="1"/>
    <x v="1"/>
    <b v="1"/>
    <n v="3.9772102161100199E-2"/>
  </r>
  <r>
    <n v="14204"/>
    <n v="7538"/>
    <x v="56"/>
    <x v="56"/>
    <n v="144"/>
    <n v="129"/>
    <x v="3"/>
    <n v="2"/>
    <s v="Calle Clara del Rey"/>
    <s v="3"/>
    <n v="1687"/>
    <n v="509000"/>
    <n v="3535"/>
    <x v="1"/>
    <x v="1"/>
    <x v="0"/>
    <b v="1"/>
    <n v="3.9772102161100199E-2"/>
  </r>
  <r>
    <n v="18914"/>
    <n v="2828"/>
    <x v="57"/>
    <x v="57"/>
    <n v="133"/>
    <n v="111"/>
    <x v="0"/>
    <n v="1"/>
    <s v="Calle de San Joaquín"/>
    <s v="3"/>
    <n v="1687"/>
    <n v="509000"/>
    <n v="3827"/>
    <x v="1"/>
    <x v="0"/>
    <x v="0"/>
    <m/>
    <n v="3.9772102161100199E-2"/>
  </r>
  <r>
    <n v="19934"/>
    <n v="1808"/>
    <x v="106"/>
    <x v="106"/>
    <n v="155"/>
    <n v="143"/>
    <x v="4"/>
    <n v="3"/>
    <s v="Calle de Berlín"/>
    <s v="8"/>
    <n v="1687"/>
    <n v="509000"/>
    <n v="3284"/>
    <x v="1"/>
    <x v="1"/>
    <x v="0"/>
    <b v="1"/>
    <n v="3.9772102161100199E-2"/>
  </r>
  <r>
    <n v="4282"/>
    <n v="17460"/>
    <x v="82"/>
    <x v="82"/>
    <n v="150"/>
    <n v="140"/>
    <x v="4"/>
    <n v="2"/>
    <s v="Avenida de la Ciudad de Barcelona"/>
    <s v="5"/>
    <n v="1689"/>
    <n v="510000"/>
    <n v="3400"/>
    <x v="0"/>
    <x v="1"/>
    <x v="0"/>
    <b v="1"/>
    <n v="3.9741176470588238E-2"/>
  </r>
  <r>
    <n v="4303"/>
    <n v="17439"/>
    <x v="82"/>
    <x v="82"/>
    <n v="111"/>
    <n v="102"/>
    <x v="4"/>
    <n v="2"/>
    <s v="Calle de Gutenberg"/>
    <s v="1"/>
    <n v="1689"/>
    <n v="510000"/>
    <n v="4595"/>
    <x v="0"/>
    <x v="1"/>
    <x v="0"/>
    <b v="1"/>
    <n v="3.9741176470588238E-2"/>
  </r>
  <r>
    <n v="8441"/>
    <n v="13301"/>
    <x v="117"/>
    <x v="117"/>
    <n v="127"/>
    <n v="102"/>
    <x v="4"/>
    <n v="2"/>
    <s v="Calle Redecilla del Camino"/>
    <s v="2"/>
    <n v="1689"/>
    <n v="510000"/>
    <n v="4016"/>
    <x v="0"/>
    <x v="1"/>
    <x v="0"/>
    <m/>
    <n v="3.9741176470588238E-2"/>
  </r>
  <r>
    <n v="9478"/>
    <n v="12264"/>
    <x v="116"/>
    <x v="116"/>
    <n v="114"/>
    <n v="77"/>
    <x v="3"/>
    <n v="2"/>
    <s v="Calle de Ana de Austria"/>
    <s v="3"/>
    <n v="1689"/>
    <n v="510000"/>
    <n v="4474"/>
    <x v="0"/>
    <x v="1"/>
    <x v="0"/>
    <m/>
    <n v="3.9741176470588238E-2"/>
  </r>
  <r>
    <n v="10745"/>
    <n v="10997"/>
    <x v="111"/>
    <x v="111"/>
    <n v="110"/>
    <n v="80"/>
    <x v="0"/>
    <n v="2"/>
    <s v="Calle de Esteban Palacios"/>
    <s v="1"/>
    <n v="1689"/>
    <n v="510000"/>
    <n v="4636"/>
    <x v="0"/>
    <x v="1"/>
    <x v="0"/>
    <m/>
    <n v="3.9741176470588238E-2"/>
  </r>
  <r>
    <n v="11052"/>
    <n v="10690"/>
    <x v="96"/>
    <x v="96"/>
    <n v="100"/>
    <n v="89"/>
    <x v="3"/>
    <n v="1"/>
    <s v=""/>
    <s v="1"/>
    <n v="1689"/>
    <n v="510000"/>
    <n v="5100"/>
    <x v="0"/>
    <x v="1"/>
    <x v="0"/>
    <m/>
    <n v="3.9741176470588238E-2"/>
  </r>
  <r>
    <n v="11258"/>
    <n v="10484"/>
    <x v="105"/>
    <x v="105"/>
    <n v="135"/>
    <n v="110"/>
    <x v="3"/>
    <n v="2"/>
    <s v="Calle de Vallehermoso, Madrid"/>
    <s v="3"/>
    <n v="1689"/>
    <n v="510000"/>
    <n v="3778"/>
    <x v="1"/>
    <x v="1"/>
    <x v="0"/>
    <m/>
    <n v="3.9741176470588238E-2"/>
  </r>
  <r>
    <n v="12306"/>
    <n v="9436"/>
    <x v="81"/>
    <x v="81"/>
    <n v="82"/>
    <n v="73"/>
    <x v="3"/>
    <n v="2"/>
    <s v="Calle de Cristóbal Bordiú"/>
    <s v="2"/>
    <n v="1689"/>
    <n v="510000"/>
    <n v="6220"/>
    <x v="1"/>
    <x v="1"/>
    <x v="0"/>
    <m/>
    <n v="3.9741176470588238E-2"/>
  </r>
  <r>
    <n v="19244"/>
    <n v="2498"/>
    <x v="135"/>
    <x v="135"/>
    <n v="63"/>
    <n v="60"/>
    <x v="1"/>
    <n v="1"/>
    <s v="castelló"/>
    <s v="5"/>
    <n v="1689"/>
    <n v="510000"/>
    <n v="8095"/>
    <x v="0"/>
    <x v="1"/>
    <x v="0"/>
    <m/>
    <n v="3.9741176470588238E-2"/>
  </r>
  <r>
    <n v="19417"/>
    <n v="2325"/>
    <x v="106"/>
    <x v="106"/>
    <n v="150"/>
    <n v="135"/>
    <x v="4"/>
    <n v="2"/>
    <s v="Avenida de los Toreros"/>
    <s v="1"/>
    <n v="1689"/>
    <n v="510000"/>
    <n v="3400"/>
    <x v="0"/>
    <x v="1"/>
    <x v="0"/>
    <b v="1"/>
    <n v="3.9741176470588238E-2"/>
  </r>
  <r>
    <n v="20699"/>
    <n v="1043"/>
    <x v="67"/>
    <x v="67"/>
    <n v="115"/>
    <n v="84"/>
    <x v="3"/>
    <n v="1"/>
    <s v="Calle del Teniente Coronel Noreña"/>
    <s v="3"/>
    <n v="1689"/>
    <n v="510000"/>
    <n v="4435"/>
    <x v="0"/>
    <x v="1"/>
    <x v="0"/>
    <m/>
    <n v="3.9741176470588238E-2"/>
  </r>
  <r>
    <n v="21021"/>
    <n v="721"/>
    <x v="67"/>
    <x v="67"/>
    <n v="115"/>
    <n v="108"/>
    <x v="3"/>
    <n v="2"/>
    <s v="Calle del Plomo"/>
    <s v="2"/>
    <n v="1689"/>
    <n v="510000"/>
    <n v="4435"/>
    <x v="0"/>
    <x v="1"/>
    <x v="0"/>
    <m/>
    <n v="3.9741176470588238E-2"/>
  </r>
  <r>
    <n v="21048"/>
    <n v="694"/>
    <x v="67"/>
    <x v="67"/>
    <n v="114"/>
    <n v="95"/>
    <x v="3"/>
    <n v="2"/>
    <s v="Calle DEL PLOMO"/>
    <s v="2"/>
    <n v="1689"/>
    <n v="510000"/>
    <n v="4474"/>
    <x v="0"/>
    <x v="1"/>
    <x v="0"/>
    <b v="1"/>
    <n v="3.9741176470588238E-2"/>
  </r>
  <r>
    <n v="20324"/>
    <n v="1418"/>
    <x v="67"/>
    <x v="67"/>
    <n v="125"/>
    <n v="95"/>
    <x v="3"/>
    <n v="2"/>
    <s v="Calle de Embajadores"/>
    <s v="2"/>
    <n v="1694"/>
    <n v="512000"/>
    <n v="4096"/>
    <x v="0"/>
    <x v="1"/>
    <x v="0"/>
    <b v="1"/>
    <n v="3.9703124999999999E-2"/>
  </r>
  <r>
    <n v="8673"/>
    <n v="13069"/>
    <x v="89"/>
    <x v="89"/>
    <n v="92"/>
    <n v="63"/>
    <x v="0"/>
    <n v="2"/>
    <s v="Calle Miguel Aracil"/>
    <s v=""/>
    <n v="1699"/>
    <n v="514000"/>
    <n v="5587"/>
    <x v="0"/>
    <x v="1"/>
    <x v="2"/>
    <m/>
    <n v="3.9665369649805444E-2"/>
  </r>
  <r>
    <n v="21085"/>
    <n v="657"/>
    <x v="68"/>
    <x v="68"/>
    <n v="107"/>
    <n v="91"/>
    <x v="3"/>
    <n v="2"/>
    <s v="Paseo de los Olmos"/>
    <s v="4"/>
    <n v="1699"/>
    <n v="514000"/>
    <n v="4804"/>
    <x v="0"/>
    <x v="1"/>
    <x v="0"/>
    <b v="1"/>
    <n v="3.9665369649805444E-2"/>
  </r>
  <r>
    <n v="3936"/>
    <n v="17806"/>
    <x v="133"/>
    <x v="133"/>
    <n v="118"/>
    <n v="92"/>
    <x v="3"/>
    <n v="2"/>
    <s v="Avenida del Mediterráneo"/>
    <s v="1"/>
    <n v="1701"/>
    <n v="514900"/>
    <n v="4364"/>
    <x v="1"/>
    <x v="1"/>
    <x v="0"/>
    <m/>
    <n v="3.964264905806953E-2"/>
  </r>
  <r>
    <n v="2857"/>
    <n v="18885"/>
    <x v="75"/>
    <x v="75"/>
    <n v="129"/>
    <n v="107"/>
    <x v="3"/>
    <n v="2"/>
    <s v="Calle de Bravo Murillo"/>
    <s v="6"/>
    <n v="1701"/>
    <n v="515000"/>
    <n v="3992"/>
    <x v="0"/>
    <x v="1"/>
    <x v="0"/>
    <m/>
    <n v="3.9634951456310678E-2"/>
  </r>
  <r>
    <n v="4584"/>
    <n v="17158"/>
    <x v="134"/>
    <x v="134"/>
    <n v="155"/>
    <n v="120"/>
    <x v="4"/>
    <n v="2"/>
    <s v="Paseo de la Reina Cristina"/>
    <s v="1"/>
    <n v="1701"/>
    <n v="515000"/>
    <n v="3323"/>
    <x v="1"/>
    <x v="1"/>
    <x v="0"/>
    <m/>
    <n v="3.9634951456310678E-2"/>
  </r>
  <r>
    <n v="9268"/>
    <n v="12474"/>
    <x v="58"/>
    <x v="58"/>
    <n v="151"/>
    <n v="136"/>
    <x v="5"/>
    <n v="2"/>
    <s v="Calle de Fermín Caballero"/>
    <s v="9"/>
    <n v="1701"/>
    <n v="515000"/>
    <n v="3411"/>
    <x v="0"/>
    <x v="1"/>
    <x v="0"/>
    <m/>
    <n v="3.9634951456310678E-2"/>
  </r>
  <r>
    <n v="14284"/>
    <n v="7458"/>
    <x v="80"/>
    <x v="80"/>
    <n v="93"/>
    <n v="86"/>
    <x v="3"/>
    <n v="2"/>
    <s v=""/>
    <s v="2"/>
    <n v="1701"/>
    <n v="515000"/>
    <n v="5538"/>
    <x v="0"/>
    <x v="1"/>
    <x v="0"/>
    <b v="1"/>
    <n v="3.9634951456310678E-2"/>
  </r>
  <r>
    <n v="15271"/>
    <n v="6471"/>
    <x v="80"/>
    <x v="80"/>
    <n v="93"/>
    <n v="78"/>
    <x v="3"/>
    <n v="2"/>
    <s v=""/>
    <s v="2"/>
    <n v="1701"/>
    <n v="515000"/>
    <n v="5538"/>
    <x v="0"/>
    <x v="1"/>
    <x v="0"/>
    <m/>
    <n v="3.9634951456310678E-2"/>
  </r>
  <r>
    <n v="17618"/>
    <n v="4124"/>
    <x v="91"/>
    <x v="91"/>
    <n v="100"/>
    <n v="90"/>
    <x v="3"/>
    <n v="1"/>
    <s v="cava baja"/>
    <s v="3"/>
    <n v="1701"/>
    <n v="515000"/>
    <n v="5150"/>
    <x v="0"/>
    <x v="1"/>
    <x v="0"/>
    <m/>
    <n v="3.9634951456310678E-2"/>
  </r>
  <r>
    <n v="17850"/>
    <n v="3892"/>
    <x v="87"/>
    <x v="87"/>
    <n v="70"/>
    <n v="65"/>
    <x v="0"/>
    <n v="2"/>
    <s v="Calle Churruca"/>
    <s v="1"/>
    <n v="1701"/>
    <n v="515000"/>
    <n v="7357"/>
    <x v="0"/>
    <x v="1"/>
    <x v="0"/>
    <m/>
    <n v="3.9634951456310678E-2"/>
  </r>
  <r>
    <n v="18055"/>
    <n v="3687"/>
    <x v="87"/>
    <x v="87"/>
    <n v="70"/>
    <n v="65"/>
    <x v="0"/>
    <n v="2"/>
    <s v="Calle Churruca"/>
    <s v="1"/>
    <n v="1701"/>
    <n v="515000"/>
    <n v="7357"/>
    <x v="0"/>
    <x v="1"/>
    <x v="0"/>
    <m/>
    <n v="3.9634951456310678E-2"/>
  </r>
  <r>
    <n v="18119"/>
    <n v="3623"/>
    <x v="87"/>
    <x v="87"/>
    <n v="70"/>
    <n v="65"/>
    <x v="0"/>
    <n v="2"/>
    <s v="Calle Churruca"/>
    <s v="1"/>
    <n v="1701"/>
    <n v="515000"/>
    <n v="7357"/>
    <x v="0"/>
    <x v="1"/>
    <x v="0"/>
    <m/>
    <n v="3.9634951456310678E-2"/>
  </r>
  <r>
    <n v="18288"/>
    <n v="3454"/>
    <x v="44"/>
    <x v="44"/>
    <n v="70"/>
    <n v="65"/>
    <x v="0"/>
    <n v="2"/>
    <s v=""/>
    <s v="1"/>
    <n v="1701"/>
    <n v="515000"/>
    <n v="7357"/>
    <x v="0"/>
    <x v="1"/>
    <x v="0"/>
    <b v="1"/>
    <n v="3.9634951456310678E-2"/>
  </r>
  <r>
    <n v="18449"/>
    <n v="3293"/>
    <x v="87"/>
    <x v="87"/>
    <n v="65"/>
    <n v="50"/>
    <x v="0"/>
    <n v="2"/>
    <s v="churuca"/>
    <s v="1"/>
    <n v="1701"/>
    <n v="515000"/>
    <n v="7923"/>
    <x v="0"/>
    <x v="1"/>
    <x v="0"/>
    <m/>
    <n v="3.9634951456310678E-2"/>
  </r>
  <r>
    <n v="18606"/>
    <n v="3136"/>
    <x v="87"/>
    <x v="87"/>
    <n v="65"/>
    <n v="50"/>
    <x v="0"/>
    <n v="2"/>
    <s v="Calle Churruca"/>
    <s v="1"/>
    <n v="1701"/>
    <n v="515000"/>
    <n v="7923"/>
    <x v="0"/>
    <x v="1"/>
    <x v="0"/>
    <m/>
    <n v="3.9634951456310678E-2"/>
  </r>
  <r>
    <n v="18897"/>
    <n v="2845"/>
    <x v="87"/>
    <x v="87"/>
    <n v="70"/>
    <n v="50"/>
    <x v="0"/>
    <n v="2"/>
    <s v="Calle Churruca"/>
    <s v="1"/>
    <n v="1701"/>
    <n v="515000"/>
    <n v="7357"/>
    <x v="0"/>
    <x v="1"/>
    <x v="0"/>
    <m/>
    <n v="3.9634951456310678E-2"/>
  </r>
  <r>
    <n v="19217"/>
    <n v="2525"/>
    <x v="106"/>
    <x v="106"/>
    <n v="148"/>
    <n v="140"/>
    <x v="4"/>
    <n v="2"/>
    <s v="Avenida DE BRUSELAS"/>
    <s v="4"/>
    <n v="1701"/>
    <n v="515000"/>
    <n v="3480"/>
    <x v="0"/>
    <x v="1"/>
    <x v="0"/>
    <m/>
    <n v="3.9634951456310678E-2"/>
  </r>
  <r>
    <n v="19234"/>
    <n v="2508"/>
    <x v="104"/>
    <x v="104"/>
    <n v="67"/>
    <n v="58"/>
    <x v="0"/>
    <n v="1"/>
    <s v=""/>
    <s v="6"/>
    <n v="1701"/>
    <n v="515000"/>
    <n v="7687"/>
    <x v="0"/>
    <x v="1"/>
    <x v="0"/>
    <b v="1"/>
    <n v="3.9634951456310678E-2"/>
  </r>
  <r>
    <n v="19771"/>
    <n v="1971"/>
    <x v="123"/>
    <x v="123"/>
    <n v="103"/>
    <n v="100"/>
    <x v="0"/>
    <n v="1"/>
    <s v="Calle del General Pardiñas"/>
    <s v="Entreplanta interior"/>
    <n v="1701"/>
    <n v="515000"/>
    <n v="5000"/>
    <x v="0"/>
    <x v="1"/>
    <x v="1"/>
    <m/>
    <n v="3.9634951456310678E-2"/>
  </r>
  <r>
    <n v="20008"/>
    <n v="1734"/>
    <x v="104"/>
    <x v="104"/>
    <n v="80"/>
    <n v="71"/>
    <x v="0"/>
    <n v="1"/>
    <s v=""/>
    <s v="6"/>
    <n v="1701"/>
    <n v="515000"/>
    <n v="6438"/>
    <x v="0"/>
    <x v="1"/>
    <x v="0"/>
    <b v="1"/>
    <n v="3.9634951456310678E-2"/>
  </r>
  <r>
    <n v="20636"/>
    <n v="1106"/>
    <x v="67"/>
    <x v="67"/>
    <n v="106"/>
    <n v="76"/>
    <x v="0"/>
    <n v="2"/>
    <s v="Calle Maestro Arbós"/>
    <s v="8"/>
    <n v="1701"/>
    <n v="515000"/>
    <n v="4858"/>
    <x v="0"/>
    <x v="1"/>
    <x v="0"/>
    <m/>
    <n v="3.9634951456310678E-2"/>
  </r>
  <r>
    <n v="21000"/>
    <n v="742"/>
    <x v="68"/>
    <x v="68"/>
    <n v="125"/>
    <n v="94"/>
    <x v="0"/>
    <n v="1"/>
    <s v="Paseo de los Olmos"/>
    <s v="7"/>
    <n v="1701"/>
    <n v="515000"/>
    <n v="4120"/>
    <x v="0"/>
    <x v="1"/>
    <x v="0"/>
    <m/>
    <n v="3.9634951456310678E-2"/>
  </r>
  <r>
    <n v="21039"/>
    <n v="703"/>
    <x v="98"/>
    <x v="98"/>
    <n v="136"/>
    <n v="124"/>
    <x v="4"/>
    <n v="2"/>
    <s v="Paseo de la Virgen del Puerto"/>
    <s v="4"/>
    <n v="1701"/>
    <n v="515000"/>
    <n v="3787"/>
    <x v="0"/>
    <x v="1"/>
    <x v="0"/>
    <b v="1"/>
    <n v="3.9634951456310678E-2"/>
  </r>
  <r>
    <n v="10895"/>
    <n v="10847"/>
    <x v="127"/>
    <x v="127"/>
    <n v="138"/>
    <n v="104"/>
    <x v="3"/>
    <n v="2"/>
    <s v="Avenida de Juan Antonio Samaranch"/>
    <s v="2"/>
    <n v="1703"/>
    <n v="516000"/>
    <n v="3739"/>
    <x v="0"/>
    <x v="1"/>
    <x v="2"/>
    <m/>
    <n v="3.9604651162790695E-2"/>
  </r>
  <r>
    <n v="13939"/>
    <n v="7803"/>
    <x v="71"/>
    <x v="71"/>
    <n v="128"/>
    <n v="118"/>
    <x v="3"/>
    <n v="2"/>
    <s v="Avenida Donostiarra"/>
    <s v="1"/>
    <n v="1705"/>
    <n v="517000"/>
    <n v="4039"/>
    <x v="0"/>
    <x v="1"/>
    <x v="0"/>
    <m/>
    <n v="3.9574468085106382E-2"/>
  </r>
  <r>
    <n v="20233"/>
    <n v="1509"/>
    <x v="72"/>
    <x v="72"/>
    <n v="118"/>
    <n v="115"/>
    <x v="3"/>
    <n v="2"/>
    <s v="Calle tortosa"/>
    <s v="4"/>
    <n v="1705"/>
    <n v="517000"/>
    <n v="4381"/>
    <x v="0"/>
    <x v="1"/>
    <x v="0"/>
    <b v="1"/>
    <n v="3.9574468085106382E-2"/>
  </r>
  <r>
    <n v="21198"/>
    <n v="544"/>
    <x v="67"/>
    <x v="67"/>
    <n v="140"/>
    <n v="90"/>
    <x v="3"/>
    <n v="2"/>
    <s v="Calle del Litio"/>
    <s v="4"/>
    <n v="1708"/>
    <n v="518000"/>
    <n v="3700"/>
    <x v="0"/>
    <x v="1"/>
    <x v="0"/>
    <b v="1"/>
    <n v="3.9567567567567567E-2"/>
  </r>
  <r>
    <n v="9457"/>
    <n v="12285"/>
    <x v="120"/>
    <x v="120"/>
    <n v="161"/>
    <n v="142"/>
    <x v="3"/>
    <n v="2"/>
    <s v="Calle Sangenjo"/>
    <s v="1"/>
    <n v="1709"/>
    <n v="518500"/>
    <n v="3220"/>
    <x v="0"/>
    <x v="1"/>
    <x v="0"/>
    <b v="1"/>
    <n v="3.9552555448408869E-2"/>
  </r>
  <r>
    <n v="2286"/>
    <n v="19456"/>
    <x v="15"/>
    <x v="15"/>
    <n v="118"/>
    <n v="83"/>
    <x v="3"/>
    <n v="2"/>
    <s v="Calle de Antonio López"/>
    <s v="5"/>
    <n v="1710"/>
    <n v="519000"/>
    <n v="4398"/>
    <x v="0"/>
    <x v="1"/>
    <x v="0"/>
    <m/>
    <n v="3.9537572254335261E-2"/>
  </r>
  <r>
    <n v="20704"/>
    <n v="1038"/>
    <x v="72"/>
    <x v="72"/>
    <n v="115"/>
    <n v="105"/>
    <x v="3"/>
    <n v="2"/>
    <s v="Calle Marqués de la Valdavia"/>
    <s v="4"/>
    <n v="1710"/>
    <n v="519000"/>
    <n v="4513"/>
    <x v="0"/>
    <x v="1"/>
    <x v="0"/>
    <b v="1"/>
    <n v="3.9537572254335261E-2"/>
  </r>
  <r>
    <n v="2936"/>
    <n v="18806"/>
    <x v="74"/>
    <x v="74"/>
    <n v="120"/>
    <n v="101"/>
    <x v="4"/>
    <n v="2"/>
    <s v="Calle de Pedro Teixeira"/>
    <s v="2"/>
    <n v="1712"/>
    <n v="519999"/>
    <n v="4333"/>
    <x v="0"/>
    <x v="1"/>
    <x v="0"/>
    <m/>
    <n v="3.9507768284169777E-2"/>
  </r>
  <r>
    <n v="3675"/>
    <n v="18067"/>
    <x v="69"/>
    <x v="69"/>
    <n v="135"/>
    <n v="125"/>
    <x v="5"/>
    <n v="2"/>
    <s v="Paseo de la Castellana"/>
    <s v="6"/>
    <n v="1712"/>
    <n v="520000"/>
    <n v="3852"/>
    <x v="1"/>
    <x v="1"/>
    <x v="0"/>
    <b v="1"/>
    <n v="3.9507692307692306E-2"/>
  </r>
  <r>
    <n v="3775"/>
    <n v="17967"/>
    <x v="74"/>
    <x v="74"/>
    <n v="122"/>
    <n v="110"/>
    <x v="4"/>
    <n v="3"/>
    <s v="Calle de San Germán"/>
    <s v="7"/>
    <n v="1712"/>
    <n v="520000"/>
    <n v="4262"/>
    <x v="0"/>
    <x v="1"/>
    <x v="0"/>
    <m/>
    <n v="3.9507692307692306E-2"/>
  </r>
  <r>
    <n v="3906"/>
    <n v="17836"/>
    <x v="128"/>
    <x v="128"/>
    <n v="104"/>
    <n v="88"/>
    <x v="4"/>
    <n v="2"/>
    <s v="Menorca"/>
    <s v="1"/>
    <n v="1712"/>
    <n v="520000"/>
    <n v="5000"/>
    <x v="0"/>
    <x v="1"/>
    <x v="0"/>
    <b v="1"/>
    <n v="3.9507692307692306E-2"/>
  </r>
  <r>
    <n v="4318"/>
    <n v="17424"/>
    <x v="88"/>
    <x v="88"/>
    <n v="112"/>
    <n v="100"/>
    <x v="3"/>
    <n v="2"/>
    <s v="Calle de Valderribas"/>
    <s v="1"/>
    <n v="1712"/>
    <n v="520000"/>
    <n v="4643"/>
    <x v="0"/>
    <x v="1"/>
    <x v="0"/>
    <m/>
    <n v="3.9507692307692306E-2"/>
  </r>
  <r>
    <n v="4478"/>
    <n v="17264"/>
    <x v="82"/>
    <x v="82"/>
    <n v="125"/>
    <n v="105"/>
    <x v="4"/>
    <n v="2"/>
    <s v="Avenida de Menéndez Pelayo"/>
    <s v="3"/>
    <n v="1712"/>
    <n v="520000"/>
    <n v="4160"/>
    <x v="0"/>
    <x v="1"/>
    <x v="0"/>
    <b v="1"/>
    <n v="3.9507692307692306E-2"/>
  </r>
  <r>
    <n v="4482"/>
    <n v="17260"/>
    <x v="82"/>
    <x v="82"/>
    <n v="124"/>
    <n v="104"/>
    <x v="4"/>
    <n v="2"/>
    <s v="Avenida de Menéndez Pelayo"/>
    <s v="2"/>
    <n v="1712"/>
    <n v="520000"/>
    <n v="4194"/>
    <x v="0"/>
    <x v="1"/>
    <x v="0"/>
    <b v="1"/>
    <n v="3.9507692307692306E-2"/>
  </r>
  <r>
    <n v="4614"/>
    <n v="17128"/>
    <x v="86"/>
    <x v="86"/>
    <n v="145"/>
    <n v="130"/>
    <x v="5"/>
    <n v="2"/>
    <s v=""/>
    <s v="1"/>
    <n v="1712"/>
    <n v="520000"/>
    <n v="3586"/>
    <x v="0"/>
    <x v="1"/>
    <x v="0"/>
    <m/>
    <n v="3.9507692307692306E-2"/>
  </r>
  <r>
    <n v="7123"/>
    <n v="14619"/>
    <x v="121"/>
    <x v="121"/>
    <n v="171"/>
    <n v="112"/>
    <x v="4"/>
    <n v="3"/>
    <s v="Calle Artesa de Segre"/>
    <s v="3"/>
    <n v="1712"/>
    <n v="520000"/>
    <n v="3041"/>
    <x v="0"/>
    <x v="1"/>
    <x v="0"/>
    <m/>
    <n v="3.9507692307692306E-2"/>
  </r>
  <r>
    <n v="7536"/>
    <n v="14206"/>
    <x v="121"/>
    <x v="121"/>
    <n v="140"/>
    <n v="120"/>
    <x v="4"/>
    <n v="3"/>
    <s v="Calle Artesa de Segre"/>
    <s v="3"/>
    <n v="1712"/>
    <n v="520000"/>
    <n v="3714"/>
    <x v="1"/>
    <x v="1"/>
    <x v="0"/>
    <m/>
    <n v="3.9507692307692306E-2"/>
  </r>
  <r>
    <n v="8121"/>
    <n v="13621"/>
    <x v="93"/>
    <x v="93"/>
    <n v="127"/>
    <n v="103"/>
    <x v="3"/>
    <n v="2"/>
    <s v="Calle de la Golondrina"/>
    <s v="Bajo"/>
    <n v="1712"/>
    <n v="520000"/>
    <n v="4094"/>
    <x v="0"/>
    <x v="1"/>
    <x v="0"/>
    <m/>
    <n v="3.9507692307692306E-2"/>
  </r>
  <r>
    <n v="8237"/>
    <n v="13505"/>
    <x v="121"/>
    <x v="121"/>
    <n v="171"/>
    <n v="95"/>
    <x v="4"/>
    <n v="3"/>
    <s v="Artesa de Segre"/>
    <s v="3"/>
    <n v="1712"/>
    <n v="520000"/>
    <n v="3041"/>
    <x v="1"/>
    <x v="1"/>
    <x v="0"/>
    <b v="1"/>
    <n v="3.9507692307692306E-2"/>
  </r>
  <r>
    <n v="8247"/>
    <n v="13495"/>
    <x v="62"/>
    <x v="62"/>
    <n v="125"/>
    <n v="111"/>
    <x v="3"/>
    <n v="1"/>
    <s v=""/>
    <s v="1"/>
    <n v="1712"/>
    <n v="520000"/>
    <n v="4160"/>
    <x v="0"/>
    <x v="1"/>
    <x v="0"/>
    <m/>
    <n v="3.9507692307692306E-2"/>
  </r>
  <r>
    <n v="9025"/>
    <n v="12717"/>
    <x v="117"/>
    <x v="117"/>
    <n v="118"/>
    <n v="91"/>
    <x v="3"/>
    <n v="2"/>
    <s v="Avenida de Santo Domingo de la Calzada"/>
    <s v="3"/>
    <n v="1712"/>
    <n v="520000"/>
    <n v="4407"/>
    <x v="0"/>
    <x v="1"/>
    <x v="0"/>
    <m/>
    <n v="3.9507692307692306E-2"/>
  </r>
  <r>
    <n v="10369"/>
    <n v="11373"/>
    <x v="111"/>
    <x v="111"/>
    <n v="76"/>
    <n v="70"/>
    <x v="0"/>
    <n v="1"/>
    <s v="Calle de Machaquito"/>
    <s v="1"/>
    <n v="1712"/>
    <n v="520000"/>
    <n v="6842"/>
    <x v="0"/>
    <x v="1"/>
    <x v="0"/>
    <m/>
    <n v="3.9507692307692306E-2"/>
  </r>
  <r>
    <n v="10714"/>
    <n v="11028"/>
    <x v="76"/>
    <x v="76"/>
    <n v="114"/>
    <n v="90"/>
    <x v="3"/>
    <n v="2"/>
    <s v=""/>
    <s v="4"/>
    <n v="1712"/>
    <n v="520000"/>
    <n v="4561"/>
    <x v="0"/>
    <x v="1"/>
    <x v="0"/>
    <b v="1"/>
    <n v="3.9507692307692306E-2"/>
  </r>
  <r>
    <n v="11514"/>
    <n v="10228"/>
    <x v="113"/>
    <x v="113"/>
    <n v="145"/>
    <n v="121"/>
    <x v="5"/>
    <n v="2"/>
    <s v="Calle Francisco Ricci"/>
    <s v="1"/>
    <n v="1712"/>
    <n v="520000"/>
    <n v="3586"/>
    <x v="1"/>
    <x v="1"/>
    <x v="0"/>
    <m/>
    <n v="3.9507692307692306E-2"/>
  </r>
  <r>
    <n v="11773"/>
    <n v="9969"/>
    <x v="113"/>
    <x v="113"/>
    <n v="120"/>
    <n v="110"/>
    <x v="1"/>
    <n v="1"/>
    <s v="Calle de Guzmán el Bueno"/>
    <s v="5"/>
    <n v="1712"/>
    <n v="520000"/>
    <n v="4333"/>
    <x v="0"/>
    <x v="1"/>
    <x v="0"/>
    <m/>
    <n v="3.9507692307692306E-2"/>
  </r>
  <r>
    <n v="12557"/>
    <n v="9185"/>
    <x v="81"/>
    <x v="81"/>
    <n v="149"/>
    <n v="126"/>
    <x v="4"/>
    <n v="2"/>
    <s v="Calle de María de Guzmán"/>
    <s v="Entreplanta exterior"/>
    <n v="1712"/>
    <n v="520000"/>
    <n v="3490"/>
    <x v="1"/>
    <x v="1"/>
    <x v="0"/>
    <b v="1"/>
    <n v="3.9507692307692306E-2"/>
  </r>
  <r>
    <n v="13243"/>
    <n v="8499"/>
    <x v="114"/>
    <x v="114"/>
    <n v="130"/>
    <n v="110"/>
    <x v="3"/>
    <n v="2"/>
    <s v="arturo soria"/>
    <s v="2"/>
    <n v="1712"/>
    <n v="520000"/>
    <n v="4000"/>
    <x v="1"/>
    <x v="1"/>
    <x v="0"/>
    <m/>
    <n v="3.9507692307692306E-2"/>
  </r>
  <r>
    <n v="14182"/>
    <n v="7560"/>
    <x v="56"/>
    <x v="56"/>
    <n v="123"/>
    <n v="110"/>
    <x v="4"/>
    <n v="2"/>
    <s v="Calle Clara del Rey, Madrid"/>
    <s v="2"/>
    <n v="1712"/>
    <n v="520000"/>
    <n v="4228"/>
    <x v="1"/>
    <x v="1"/>
    <x v="0"/>
    <m/>
    <n v="3.9507692307692306E-2"/>
  </r>
  <r>
    <n v="14419"/>
    <n v="7323"/>
    <x v="118"/>
    <x v="118"/>
    <n v="115"/>
    <n v="90"/>
    <x v="3"/>
    <n v="2"/>
    <s v="Calle de Pastora Imperio"/>
    <s v="7"/>
    <n v="1712"/>
    <n v="520000"/>
    <n v="4522"/>
    <x v="0"/>
    <x v="1"/>
    <x v="0"/>
    <m/>
    <n v="3.9507692307692306E-2"/>
  </r>
  <r>
    <n v="14624"/>
    <n v="7118"/>
    <x v="95"/>
    <x v="95"/>
    <n v="100"/>
    <n v="88"/>
    <x v="0"/>
    <n v="2"/>
    <s v="Calle de Colombia"/>
    <s v="3"/>
    <n v="1712"/>
    <n v="520000"/>
    <n v="5200"/>
    <x v="0"/>
    <x v="1"/>
    <x v="0"/>
    <m/>
    <n v="3.9507692307692306E-2"/>
  </r>
  <r>
    <n v="17367"/>
    <n v="4375"/>
    <x v="91"/>
    <x v="91"/>
    <n v="119"/>
    <n v="108"/>
    <x v="3"/>
    <n v="2"/>
    <s v="Calle del Conde de Lemos"/>
    <s v="2"/>
    <n v="1712"/>
    <n v="520000"/>
    <n v="4370"/>
    <x v="0"/>
    <x v="1"/>
    <x v="0"/>
    <m/>
    <n v="3.9507692307692306E-2"/>
  </r>
  <r>
    <n v="17472"/>
    <n v="4270"/>
    <x v="57"/>
    <x v="57"/>
    <n v="82"/>
    <n v="61"/>
    <x v="0"/>
    <n v="2"/>
    <s v="Calle del Divino Pastor"/>
    <s v="1"/>
    <n v="1712"/>
    <n v="520000"/>
    <n v="6341"/>
    <x v="0"/>
    <x v="1"/>
    <x v="0"/>
    <m/>
    <n v="3.9507692307692306E-2"/>
  </r>
  <r>
    <n v="17526"/>
    <n v="4216"/>
    <x v="57"/>
    <x v="57"/>
    <n v="82"/>
    <n v="61"/>
    <x v="0"/>
    <n v="2"/>
    <s v="Calle del Divino Pastor"/>
    <s v="1"/>
    <n v="1712"/>
    <n v="520000"/>
    <n v="6341"/>
    <x v="0"/>
    <x v="1"/>
    <x v="0"/>
    <m/>
    <n v="3.9507692307692306E-2"/>
  </r>
  <r>
    <n v="17599"/>
    <n v="4143"/>
    <x v="44"/>
    <x v="44"/>
    <n v="87"/>
    <n v="61"/>
    <x v="0"/>
    <n v="2"/>
    <s v=""/>
    <s v="1"/>
    <n v="1712"/>
    <n v="520000"/>
    <n v="5977"/>
    <x v="0"/>
    <x v="1"/>
    <x v="0"/>
    <m/>
    <n v="3.9507692307692306E-2"/>
  </r>
  <r>
    <n v="17605"/>
    <n v="4137"/>
    <x v="44"/>
    <x v="44"/>
    <n v="87"/>
    <n v="61"/>
    <x v="0"/>
    <n v="2"/>
    <s v=""/>
    <s v="1"/>
    <n v="1712"/>
    <n v="520000"/>
    <n v="5977"/>
    <x v="0"/>
    <x v="1"/>
    <x v="0"/>
    <m/>
    <n v="3.9507692307692306E-2"/>
  </r>
  <r>
    <n v="17683"/>
    <n v="4059"/>
    <x v="91"/>
    <x v="91"/>
    <n v="115"/>
    <n v="105"/>
    <x v="0"/>
    <n v="1"/>
    <s v="Calle de Toledo"/>
    <s v="2"/>
    <n v="1712"/>
    <n v="520000"/>
    <n v="4522"/>
    <x v="0"/>
    <x v="1"/>
    <x v="0"/>
    <m/>
    <n v="3.9507692307692306E-2"/>
  </r>
  <r>
    <n v="17867"/>
    <n v="3875"/>
    <x v="57"/>
    <x v="57"/>
    <n v="88"/>
    <n v="77"/>
    <x v="0"/>
    <n v="2"/>
    <s v="PALMA"/>
    <s v="3"/>
    <n v="1712"/>
    <n v="520000"/>
    <n v="5909"/>
    <x v="0"/>
    <x v="1"/>
    <x v="0"/>
    <m/>
    <n v="3.9507692307692306E-2"/>
  </r>
  <r>
    <n v="17901"/>
    <n v="3841"/>
    <x v="57"/>
    <x v="57"/>
    <n v="87"/>
    <n v="82"/>
    <x v="0"/>
    <n v="2"/>
    <s v="Calle del Divino Pastor"/>
    <s v="1"/>
    <n v="1712"/>
    <n v="520000"/>
    <n v="5977"/>
    <x v="0"/>
    <x v="1"/>
    <x v="0"/>
    <m/>
    <n v="3.9507692307692306E-2"/>
  </r>
  <r>
    <n v="17984"/>
    <n v="3758"/>
    <x v="57"/>
    <x v="57"/>
    <n v="87"/>
    <n v="70"/>
    <x v="0"/>
    <n v="2"/>
    <s v="Calle del Divino Pastor"/>
    <s v="1"/>
    <n v="1712"/>
    <n v="520000"/>
    <n v="5977"/>
    <x v="0"/>
    <x v="1"/>
    <x v="0"/>
    <m/>
    <n v="3.9507692307692306E-2"/>
  </r>
  <r>
    <n v="18019"/>
    <n v="3723"/>
    <x v="57"/>
    <x v="57"/>
    <n v="87"/>
    <n v="82"/>
    <x v="0"/>
    <n v="2"/>
    <s v="Calle del Divino Pastor"/>
    <s v="1"/>
    <n v="1712"/>
    <n v="520000"/>
    <n v="5977"/>
    <x v="0"/>
    <x v="1"/>
    <x v="0"/>
    <m/>
    <n v="3.9507692307692306E-2"/>
  </r>
  <r>
    <n v="18152"/>
    <n v="3590"/>
    <x v="57"/>
    <x v="57"/>
    <n v="82"/>
    <n v="61"/>
    <x v="0"/>
    <n v="2"/>
    <s v="Calle Divino Pastor, Madrid"/>
    <s v="1"/>
    <n v="1712"/>
    <n v="520000"/>
    <n v="6341"/>
    <x v="0"/>
    <x v="1"/>
    <x v="0"/>
    <m/>
    <n v="3.9507692307692306E-2"/>
  </r>
  <r>
    <n v="18204"/>
    <n v="3538"/>
    <x v="44"/>
    <x v="44"/>
    <n v="82"/>
    <n v="61"/>
    <x v="0"/>
    <n v="2"/>
    <s v=""/>
    <s v="1"/>
    <n v="1712"/>
    <n v="520000"/>
    <n v="6341"/>
    <x v="0"/>
    <x v="1"/>
    <x v="0"/>
    <m/>
    <n v="3.9507692307692306E-2"/>
  </r>
  <r>
    <n v="18325"/>
    <n v="3417"/>
    <x v="57"/>
    <x v="57"/>
    <n v="87"/>
    <n v="82"/>
    <x v="0"/>
    <n v="2"/>
    <s v="Calle del Divino Pastor"/>
    <s v="1"/>
    <n v="1712"/>
    <n v="520000"/>
    <n v="5977"/>
    <x v="0"/>
    <x v="1"/>
    <x v="0"/>
    <m/>
    <n v="3.9507692307692306E-2"/>
  </r>
  <r>
    <n v="18354"/>
    <n v="3388"/>
    <x v="57"/>
    <x v="57"/>
    <n v="87"/>
    <n v="82"/>
    <x v="0"/>
    <n v="2"/>
    <s v="Calle del Divino Pastor"/>
    <s v="1"/>
    <n v="1712"/>
    <n v="520000"/>
    <n v="5977"/>
    <x v="0"/>
    <x v="1"/>
    <x v="0"/>
    <m/>
    <n v="3.9507692307692306E-2"/>
  </r>
  <r>
    <n v="18356"/>
    <n v="3386"/>
    <x v="57"/>
    <x v="57"/>
    <n v="87"/>
    <n v="82"/>
    <x v="0"/>
    <n v="2"/>
    <s v="Calle Divino Pastor, 28004"/>
    <s v="1"/>
    <n v="1712"/>
    <n v="520000"/>
    <n v="5977"/>
    <x v="0"/>
    <x v="1"/>
    <x v="0"/>
    <m/>
    <n v="3.9507692307692306E-2"/>
  </r>
  <r>
    <n v="18418"/>
    <n v="3324"/>
    <x v="44"/>
    <x v="44"/>
    <n v="87"/>
    <n v="82"/>
    <x v="0"/>
    <n v="2"/>
    <s v=""/>
    <s v="1"/>
    <n v="1712"/>
    <n v="520000"/>
    <n v="5977"/>
    <x v="0"/>
    <x v="1"/>
    <x v="0"/>
    <b v="1"/>
    <n v="3.9507692307692306E-2"/>
  </r>
  <r>
    <n v="18507"/>
    <n v="3235"/>
    <x v="57"/>
    <x v="57"/>
    <n v="82"/>
    <n v="61"/>
    <x v="0"/>
    <n v="2"/>
    <s v="Calle del Divino Pastor"/>
    <s v="1"/>
    <n v="1712"/>
    <n v="520000"/>
    <n v="6341"/>
    <x v="0"/>
    <x v="1"/>
    <x v="0"/>
    <m/>
    <n v="3.9507692307692306E-2"/>
  </r>
  <r>
    <n v="18770"/>
    <n v="2972"/>
    <x v="57"/>
    <x v="57"/>
    <n v="82"/>
    <n v="61"/>
    <x v="0"/>
    <n v="2"/>
    <s v="Calle del Divino Pastor"/>
    <s v="1"/>
    <n v="1712"/>
    <n v="520000"/>
    <n v="6341"/>
    <x v="0"/>
    <x v="1"/>
    <x v="0"/>
    <m/>
    <n v="3.9507692307692306E-2"/>
  </r>
  <r>
    <n v="19020"/>
    <n v="2722"/>
    <x v="57"/>
    <x v="57"/>
    <n v="87"/>
    <n v="82"/>
    <x v="0"/>
    <n v="2"/>
    <s v="Calle del Divino Pastor"/>
    <s v="1"/>
    <n v="1712"/>
    <n v="520000"/>
    <n v="5977"/>
    <x v="0"/>
    <x v="1"/>
    <x v="0"/>
    <m/>
    <n v="3.9507692307692306E-2"/>
  </r>
  <r>
    <n v="19238"/>
    <n v="2504"/>
    <x v="104"/>
    <x v="104"/>
    <n v="82"/>
    <n v="50"/>
    <x v="1"/>
    <n v="1"/>
    <s v=""/>
    <s v="7"/>
    <n v="1712"/>
    <n v="520000"/>
    <n v="6341"/>
    <x v="0"/>
    <x v="1"/>
    <x v="0"/>
    <b v="1"/>
    <n v="3.9507692307692306E-2"/>
  </r>
  <r>
    <n v="19450"/>
    <n v="2292"/>
    <x v="104"/>
    <x v="104"/>
    <n v="85"/>
    <n v="75"/>
    <x v="0"/>
    <n v="1"/>
    <s v=""/>
    <s v="2"/>
    <n v="1712"/>
    <n v="520000"/>
    <n v="6118"/>
    <x v="0"/>
    <x v="1"/>
    <x v="0"/>
    <b v="1"/>
    <n v="3.9507692307692306E-2"/>
  </r>
  <r>
    <n v="19494"/>
    <n v="2248"/>
    <x v="106"/>
    <x v="106"/>
    <n v="130"/>
    <n v="115"/>
    <x v="4"/>
    <n v="2"/>
    <s v="Calle de Brescia"/>
    <s v="1"/>
    <n v="1712"/>
    <n v="520000"/>
    <n v="4000"/>
    <x v="0"/>
    <x v="1"/>
    <x v="0"/>
    <m/>
    <n v="3.9507692307692306E-2"/>
  </r>
  <r>
    <n v="20256"/>
    <n v="1486"/>
    <x v="98"/>
    <x v="98"/>
    <n v="123"/>
    <n v="98"/>
    <x v="3"/>
    <n v="2"/>
    <s v="Calle San Epifanio"/>
    <s v="4"/>
    <n v="1712"/>
    <n v="520000"/>
    <n v="4228"/>
    <x v="0"/>
    <x v="1"/>
    <x v="0"/>
    <b v="1"/>
    <n v="3.9507692307692306E-2"/>
  </r>
  <r>
    <n v="20542"/>
    <n v="1200"/>
    <x v="53"/>
    <x v="53"/>
    <n v="135"/>
    <n v="110"/>
    <x v="4"/>
    <n v="2"/>
    <s v="Calle Aldea del Fresno"/>
    <s v="1"/>
    <n v="1712"/>
    <n v="520000"/>
    <n v="3852"/>
    <x v="0"/>
    <x v="1"/>
    <x v="0"/>
    <b v="1"/>
    <n v="3.9507692307692306E-2"/>
  </r>
  <r>
    <n v="18966"/>
    <n v="2776"/>
    <x v="44"/>
    <x v="44"/>
    <n v="102"/>
    <n v="72"/>
    <x v="0"/>
    <n v="1"/>
    <s v=""/>
    <s v="1"/>
    <n v="1716"/>
    <n v="521700"/>
    <n v="5115"/>
    <x v="0"/>
    <x v="1"/>
    <x v="0"/>
    <b v="1"/>
    <n v="3.947096032202415E-2"/>
  </r>
  <r>
    <n v="3581"/>
    <n v="18161"/>
    <x v="24"/>
    <x v="24"/>
    <n v="169"/>
    <n v="154"/>
    <x v="4"/>
    <n v="3"/>
    <s v="Calle Pando"/>
    <s v="3"/>
    <n v="1717"/>
    <n v="522000"/>
    <n v="3089"/>
    <x v="0"/>
    <x v="1"/>
    <x v="0"/>
    <m/>
    <n v="3.9471264367816089E-2"/>
  </r>
  <r>
    <n v="7546"/>
    <n v="14196"/>
    <x v="83"/>
    <x v="83"/>
    <n v="141"/>
    <n v="118"/>
    <x v="3"/>
    <n v="2"/>
    <s v="Calle de Ferraz"/>
    <s v="Semi-sótano interior"/>
    <n v="1717"/>
    <n v="522000"/>
    <n v="3702"/>
    <x v="0"/>
    <x v="1"/>
    <x v="1"/>
    <m/>
    <n v="3.9471264367816089E-2"/>
  </r>
  <r>
    <n v="10816"/>
    <n v="10926"/>
    <x v="116"/>
    <x v="116"/>
    <n v="116"/>
    <n v="16"/>
    <x v="3"/>
    <n v="2"/>
    <s v="Calle Cardenal Tavera"/>
    <s v="2"/>
    <n v="1717"/>
    <n v="522000"/>
    <n v="4500"/>
    <x v="0"/>
    <x v="1"/>
    <x v="1"/>
    <b v="1"/>
    <n v="3.9471264367816089E-2"/>
  </r>
  <r>
    <n v="13029"/>
    <n v="8713"/>
    <x v="34"/>
    <x v="34"/>
    <n v="138"/>
    <n v="120"/>
    <x v="4"/>
    <n v="2"/>
    <s v="Calle NICOLAS SALMERON"/>
    <s v="3"/>
    <n v="1719"/>
    <n v="523127"/>
    <n v="3791"/>
    <x v="0"/>
    <x v="1"/>
    <x v="0"/>
    <b v="1"/>
    <n v="3.9432107308550311E-2"/>
  </r>
  <r>
    <n v="13720"/>
    <n v="8022"/>
    <x v="34"/>
    <x v="34"/>
    <n v="138"/>
    <n v="114"/>
    <x v="4"/>
    <n v="2"/>
    <s v="Calle Nicolás Salmerón"/>
    <s v="3"/>
    <n v="1719"/>
    <n v="523127"/>
    <n v="3791"/>
    <x v="0"/>
    <x v="1"/>
    <x v="0"/>
    <b v="1"/>
    <n v="3.9432107308550311E-2"/>
  </r>
  <r>
    <n v="2614"/>
    <n v="19128"/>
    <x v="69"/>
    <x v="69"/>
    <n v="119"/>
    <n v="92"/>
    <x v="3"/>
    <n v="2"/>
    <s v="Paseo de la Castellana, Madrid"/>
    <s v="8"/>
    <n v="1724"/>
    <n v="525000"/>
    <n v="4412"/>
    <x v="1"/>
    <x v="1"/>
    <x v="0"/>
    <b v="1"/>
    <n v="3.9405714285714287E-2"/>
  </r>
  <r>
    <n v="3267"/>
    <n v="18475"/>
    <x v="74"/>
    <x v="74"/>
    <n v="180"/>
    <n v="165"/>
    <x v="0"/>
    <n v="2"/>
    <s v="Calle del General Ramírez de Madrid"/>
    <s v="1"/>
    <n v="1724"/>
    <n v="525000"/>
    <n v="2917"/>
    <x v="1"/>
    <x v="1"/>
    <x v="0"/>
    <m/>
    <n v="3.9405714285714287E-2"/>
  </r>
  <r>
    <n v="4256"/>
    <n v="17486"/>
    <x v="133"/>
    <x v="133"/>
    <n v="150"/>
    <n v="140"/>
    <x v="3"/>
    <n v="2"/>
    <s v="Calle del Pez Volador"/>
    <s v="1"/>
    <n v="1724"/>
    <n v="525000"/>
    <n v="3500"/>
    <x v="0"/>
    <x v="1"/>
    <x v="0"/>
    <m/>
    <n v="3.9405714285714287E-2"/>
  </r>
  <r>
    <n v="8223"/>
    <n v="13519"/>
    <x v="83"/>
    <x v="83"/>
    <n v="131"/>
    <n v="101"/>
    <x v="4"/>
    <n v="2"/>
    <s v="Calle de Juan Álvarez Mendizábal"/>
    <s v="1"/>
    <n v="1724"/>
    <n v="525000"/>
    <n v="4008"/>
    <x v="1"/>
    <x v="0"/>
    <x v="0"/>
    <m/>
    <n v="3.9405714285714287E-2"/>
  </r>
  <r>
    <n v="8672"/>
    <n v="13070"/>
    <x v="89"/>
    <x v="89"/>
    <n v="99"/>
    <n v="73"/>
    <x v="0"/>
    <n v="2"/>
    <s v="Calle Miguel Aracil"/>
    <s v=""/>
    <n v="1724"/>
    <n v="525000"/>
    <n v="5303"/>
    <x v="0"/>
    <x v="0"/>
    <x v="2"/>
    <m/>
    <n v="3.9405714285714287E-2"/>
  </r>
  <r>
    <n v="9603"/>
    <n v="12139"/>
    <x v="116"/>
    <x v="116"/>
    <n v="134"/>
    <n v="104"/>
    <x v="3"/>
    <n v="2"/>
    <s v="Calle Cardenal Tavera"/>
    <s v="4"/>
    <n v="1724"/>
    <n v="525000"/>
    <n v="3918"/>
    <x v="0"/>
    <x v="1"/>
    <x v="0"/>
    <m/>
    <n v="3.9405714285714287E-2"/>
  </r>
  <r>
    <n v="9829"/>
    <n v="11913"/>
    <x v="137"/>
    <x v="137"/>
    <n v="122"/>
    <n v="86"/>
    <x v="3"/>
    <n v="2"/>
    <s v="Avenida de los Prunos"/>
    <s v="3"/>
    <n v="1724"/>
    <n v="525000"/>
    <n v="4303"/>
    <x v="0"/>
    <x v="1"/>
    <x v="0"/>
    <m/>
    <n v="3.9405714285714287E-2"/>
  </r>
  <r>
    <n v="11979"/>
    <n v="9763"/>
    <x v="105"/>
    <x v="105"/>
    <n v="150"/>
    <n v="120"/>
    <x v="4"/>
    <n v="2"/>
    <s v="Avenida de la Reina Victoria"/>
    <s v="7"/>
    <n v="1724"/>
    <n v="525000"/>
    <n v="3500"/>
    <x v="1"/>
    <x v="1"/>
    <x v="0"/>
    <m/>
    <n v="3.9405714285714287E-2"/>
  </r>
  <r>
    <n v="13154"/>
    <n v="8588"/>
    <x v="60"/>
    <x v="60"/>
    <n v="145"/>
    <n v="135"/>
    <x v="4"/>
    <n v="2"/>
    <s v="Calle de la Argentina"/>
    <s v="3"/>
    <n v="1724"/>
    <n v="525000"/>
    <n v="3621"/>
    <x v="0"/>
    <x v="1"/>
    <x v="0"/>
    <m/>
    <n v="3.9405714285714287E-2"/>
  </r>
  <r>
    <n v="13782"/>
    <n v="7960"/>
    <x v="71"/>
    <x v="71"/>
    <n v="150"/>
    <n v="103"/>
    <x v="3"/>
    <n v="2"/>
    <s v="Calle Marqués de Portugalete"/>
    <s v="Bajo"/>
    <n v="1724"/>
    <n v="525000"/>
    <n v="3500"/>
    <x v="0"/>
    <x v="1"/>
    <x v="0"/>
    <m/>
    <n v="3.9405714285714287E-2"/>
  </r>
  <r>
    <n v="14555"/>
    <n v="7187"/>
    <x v="95"/>
    <x v="95"/>
    <n v="80"/>
    <n v="77"/>
    <x v="0"/>
    <n v="2"/>
    <s v="Calle del Príncipe de Vergara"/>
    <s v="7"/>
    <n v="1724"/>
    <n v="525000"/>
    <n v="6562"/>
    <x v="0"/>
    <x v="1"/>
    <x v="1"/>
    <m/>
    <n v="3.9405714285714287E-2"/>
  </r>
  <r>
    <n v="17381"/>
    <n v="4361"/>
    <x v="44"/>
    <x v="44"/>
    <n v="87"/>
    <n v="61"/>
    <x v="0"/>
    <n v="2"/>
    <s v=""/>
    <s v="1"/>
    <n v="1724"/>
    <n v="525000"/>
    <n v="6034"/>
    <x v="0"/>
    <x v="1"/>
    <x v="2"/>
    <m/>
    <n v="3.9405714285714287E-2"/>
  </r>
  <r>
    <n v="17505"/>
    <n v="4237"/>
    <x v="38"/>
    <x v="38"/>
    <n v="109"/>
    <n v="99"/>
    <x v="4"/>
    <n v="2"/>
    <s v="Calle de Atocha"/>
    <s v="1"/>
    <n v="1724"/>
    <n v="525000"/>
    <n v="4817"/>
    <x v="0"/>
    <x v="1"/>
    <x v="2"/>
    <m/>
    <n v="3.9405714285714287E-2"/>
  </r>
  <r>
    <n v="17513"/>
    <n v="4229"/>
    <x v="57"/>
    <x v="57"/>
    <n v="94"/>
    <n v="80"/>
    <x v="4"/>
    <n v="2"/>
    <s v="Calle de Colón"/>
    <s v="4"/>
    <n v="1724"/>
    <n v="525000"/>
    <n v="5585"/>
    <x v="0"/>
    <x v="0"/>
    <x v="0"/>
    <m/>
    <n v="3.9405714285714287E-2"/>
  </r>
  <r>
    <n v="17977"/>
    <n v="3765"/>
    <x v="57"/>
    <x v="57"/>
    <n v="95"/>
    <n v="81"/>
    <x v="0"/>
    <n v="2"/>
    <s v="Calle de San Vicente Ferrer"/>
    <s v="1"/>
    <n v="1724"/>
    <n v="525000"/>
    <n v="5526"/>
    <x v="0"/>
    <x v="1"/>
    <x v="0"/>
    <m/>
    <n v="3.9405714285714287E-2"/>
  </r>
  <r>
    <n v="18011"/>
    <n v="3731"/>
    <x v="57"/>
    <x v="57"/>
    <n v="87"/>
    <n v="82"/>
    <x v="0"/>
    <n v="2"/>
    <s v="Calle del Divino Pastor"/>
    <s v="1"/>
    <n v="1724"/>
    <n v="525000"/>
    <n v="6034"/>
    <x v="0"/>
    <x v="1"/>
    <x v="0"/>
    <m/>
    <n v="3.9405714285714287E-2"/>
  </r>
  <r>
    <n v="18316"/>
    <n v="3426"/>
    <x v="44"/>
    <x v="44"/>
    <n v="94"/>
    <n v="66"/>
    <x v="0"/>
    <n v="2"/>
    <s v=""/>
    <s v="1"/>
    <n v="1724"/>
    <n v="525000"/>
    <n v="5585"/>
    <x v="0"/>
    <x v="1"/>
    <x v="0"/>
    <m/>
    <n v="3.9405714285714287E-2"/>
  </r>
  <r>
    <n v="18435"/>
    <n v="3307"/>
    <x v="57"/>
    <x v="57"/>
    <n v="95"/>
    <n v="81"/>
    <x v="0"/>
    <n v="2"/>
    <s v="Corredera Alta de San Pablo"/>
    <s v="1"/>
    <n v="1724"/>
    <n v="525000"/>
    <n v="5526"/>
    <x v="0"/>
    <x v="1"/>
    <x v="0"/>
    <m/>
    <n v="3.9405714285714287E-2"/>
  </r>
  <r>
    <n v="18680"/>
    <n v="3062"/>
    <x v="91"/>
    <x v="91"/>
    <n v="72"/>
    <n v="58"/>
    <x v="0"/>
    <n v="2"/>
    <s v="angel"/>
    <s v="3"/>
    <n v="1724"/>
    <n v="525000"/>
    <n v="7292"/>
    <x v="0"/>
    <x v="1"/>
    <x v="0"/>
    <m/>
    <n v="3.9405714285714287E-2"/>
  </r>
  <r>
    <n v="19200"/>
    <n v="2542"/>
    <x v="85"/>
    <x v="85"/>
    <n v="114"/>
    <n v="106"/>
    <x v="4"/>
    <n v="2"/>
    <s v="Paseo Marqués de Zafra"/>
    <s v="6"/>
    <n v="1724"/>
    <n v="525000"/>
    <n v="4605"/>
    <x v="1"/>
    <x v="1"/>
    <x v="0"/>
    <m/>
    <n v="3.9405714285714287E-2"/>
  </r>
  <r>
    <n v="19911"/>
    <n v="1831"/>
    <x v="106"/>
    <x v="106"/>
    <n v="150"/>
    <n v="137"/>
    <x v="4"/>
    <n v="2"/>
    <s v="Calle de Bristol"/>
    <s v=""/>
    <n v="1724"/>
    <n v="525000"/>
    <n v="3500"/>
    <x v="0"/>
    <x v="1"/>
    <x v="0"/>
    <b v="1"/>
    <n v="3.9405714285714287E-2"/>
  </r>
  <r>
    <n v="20412"/>
    <n v="1330"/>
    <x v="68"/>
    <x v="68"/>
    <n v="125"/>
    <n v="107"/>
    <x v="3"/>
    <n v="2"/>
    <s v="Calle SAN ANASTASIO"/>
    <s v="4"/>
    <n v="1724"/>
    <n v="525000"/>
    <n v="4200"/>
    <x v="0"/>
    <x v="1"/>
    <x v="0"/>
    <b v="1"/>
    <n v="3.9405714285714287E-2"/>
  </r>
  <r>
    <n v="20763"/>
    <n v="979"/>
    <x v="68"/>
    <x v="68"/>
    <n v="125"/>
    <n v="107"/>
    <x v="3"/>
    <n v="2"/>
    <s v="Calle San Anastasio"/>
    <s v="4"/>
    <n v="1724"/>
    <n v="525000"/>
    <n v="4200"/>
    <x v="0"/>
    <x v="1"/>
    <x v="0"/>
    <m/>
    <n v="3.9405714285714287E-2"/>
  </r>
  <r>
    <n v="1261"/>
    <n v="20481"/>
    <x v="99"/>
    <x v="99"/>
    <n v="264"/>
    <n v="215"/>
    <x v="4"/>
    <n v="3"/>
    <s v="Calle Igualdad "/>
    <s v=""/>
    <n v="1724"/>
    <n v="525100"/>
    <n v="1989"/>
    <x v="0"/>
    <x v="2"/>
    <x v="2"/>
    <m/>
    <n v="3.9398209864787662E-2"/>
  </r>
  <r>
    <n v="7574"/>
    <n v="14168"/>
    <x v="83"/>
    <x v="83"/>
    <n v="89"/>
    <n v="72"/>
    <x v="0"/>
    <n v="1"/>
    <s v="Calle de la Princesa"/>
    <s v="1"/>
    <n v="1733"/>
    <n v="529000"/>
    <n v="5944"/>
    <x v="0"/>
    <x v="1"/>
    <x v="0"/>
    <b v="1"/>
    <n v="3.9311909262759924E-2"/>
  </r>
  <r>
    <n v="14174"/>
    <n v="7568"/>
    <x v="118"/>
    <x v="118"/>
    <n v="143"/>
    <n v="128"/>
    <x v="0"/>
    <n v="2"/>
    <s v="Pastora Imperio"/>
    <s v="1"/>
    <n v="1733"/>
    <n v="529000"/>
    <n v="3699"/>
    <x v="1"/>
    <x v="1"/>
    <x v="0"/>
    <m/>
    <n v="3.9311909262759924E-2"/>
  </r>
  <r>
    <n v="19439"/>
    <n v="2303"/>
    <x v="123"/>
    <x v="123"/>
    <n v="171"/>
    <n v="109"/>
    <x v="4"/>
    <n v="2"/>
    <s v="Calle de Alcántara"/>
    <s v="3"/>
    <n v="1733"/>
    <n v="529000"/>
    <n v="3094"/>
    <x v="1"/>
    <x v="1"/>
    <x v="1"/>
    <b v="1"/>
    <n v="3.9311909262759924E-2"/>
  </r>
  <r>
    <n v="2538"/>
    <n v="19204"/>
    <x v="74"/>
    <x v="74"/>
    <n v="119"/>
    <n v="101"/>
    <x v="4"/>
    <n v="2"/>
    <s v="Pedro Teixeira"/>
    <s v="2"/>
    <n v="1735"/>
    <n v="530000"/>
    <n v="4454"/>
    <x v="0"/>
    <x v="1"/>
    <x v="0"/>
    <m/>
    <n v="3.9283018867924527E-2"/>
  </r>
  <r>
    <n v="3265"/>
    <n v="18477"/>
    <x v="74"/>
    <x v="74"/>
    <n v="135"/>
    <n v="120"/>
    <x v="4"/>
    <n v="2"/>
    <s v="Calle de Orense"/>
    <s v="2"/>
    <n v="1735"/>
    <n v="530000"/>
    <n v="3926"/>
    <x v="0"/>
    <x v="1"/>
    <x v="0"/>
    <b v="1"/>
    <n v="3.9283018867924527E-2"/>
  </r>
  <r>
    <n v="4391"/>
    <n v="17351"/>
    <x v="122"/>
    <x v="122"/>
    <n v="93"/>
    <n v="67"/>
    <x v="0"/>
    <n v="2"/>
    <s v="Calle del Doctor Esquerdo"/>
    <s v="6"/>
    <n v="1735"/>
    <n v="530000"/>
    <n v="5699"/>
    <x v="0"/>
    <x v="1"/>
    <x v="0"/>
    <m/>
    <n v="3.9283018867924527E-2"/>
  </r>
  <r>
    <n v="4411"/>
    <n v="17331"/>
    <x v="88"/>
    <x v="88"/>
    <n v="96"/>
    <n v="70"/>
    <x v="0"/>
    <n v="2"/>
    <s v="Calle de Garibay"/>
    <s v="4"/>
    <n v="1735"/>
    <n v="530000"/>
    <n v="5521"/>
    <x v="0"/>
    <x v="1"/>
    <x v="0"/>
    <m/>
    <n v="3.9283018867924527E-2"/>
  </r>
  <r>
    <n v="5968"/>
    <n v="15774"/>
    <x v="28"/>
    <x v="28"/>
    <n v="193"/>
    <n v="168"/>
    <x v="4"/>
    <n v="2"/>
    <s v="Calle del Camino de los Vinateros"/>
    <s v="4"/>
    <n v="1735"/>
    <n v="530000"/>
    <n v="2746"/>
    <x v="0"/>
    <x v="1"/>
    <x v="0"/>
    <b v="1"/>
    <n v="3.9283018867924527E-2"/>
  </r>
  <r>
    <n v="7940"/>
    <n v="13802"/>
    <x v="62"/>
    <x v="62"/>
    <n v="129"/>
    <n v="89"/>
    <x v="3"/>
    <n v="2"/>
    <s v="Urb. Aravaca"/>
    <s v="Bajo"/>
    <n v="1735"/>
    <n v="530000"/>
    <n v="4109"/>
    <x v="0"/>
    <x v="1"/>
    <x v="0"/>
    <m/>
    <n v="3.9283018867924527E-2"/>
  </r>
  <r>
    <n v="8118"/>
    <n v="13624"/>
    <x v="93"/>
    <x v="93"/>
    <n v="127"/>
    <n v="103"/>
    <x v="3"/>
    <n v="2"/>
    <s v="Calle de la Golondrina"/>
    <s v="Bajo"/>
    <n v="1735"/>
    <n v="530000"/>
    <n v="4173"/>
    <x v="0"/>
    <x v="1"/>
    <x v="2"/>
    <m/>
    <n v="3.9283018867924527E-2"/>
  </r>
  <r>
    <n v="8416"/>
    <n v="13326"/>
    <x v="59"/>
    <x v="59"/>
    <n v="125"/>
    <n v="122"/>
    <x v="3"/>
    <n v="2"/>
    <s v=""/>
    <s v="6"/>
    <n v="1735"/>
    <n v="530000"/>
    <n v="4240"/>
    <x v="0"/>
    <x v="1"/>
    <x v="0"/>
    <b v="1"/>
    <n v="3.9283018867924527E-2"/>
  </r>
  <r>
    <n v="8695"/>
    <n v="13047"/>
    <x v="59"/>
    <x v="59"/>
    <n v="167"/>
    <n v="135"/>
    <x v="5"/>
    <n v="3"/>
    <s v=""/>
    <s v=""/>
    <n v="1735"/>
    <n v="530000"/>
    <n v="3174"/>
    <x v="0"/>
    <x v="2"/>
    <x v="2"/>
    <m/>
    <n v="3.9283018867924527E-2"/>
  </r>
  <r>
    <n v="8853"/>
    <n v="12889"/>
    <x v="117"/>
    <x v="117"/>
    <n v="125"/>
    <n v="120"/>
    <x v="3"/>
    <n v="2"/>
    <s v="Avenida del Camino de Santiago"/>
    <s v="6"/>
    <n v="1735"/>
    <n v="530000"/>
    <n v="4240"/>
    <x v="0"/>
    <x v="1"/>
    <x v="1"/>
    <m/>
    <n v="3.9283018867924527E-2"/>
  </r>
  <r>
    <n v="8879"/>
    <n v="12863"/>
    <x v="132"/>
    <x v="132"/>
    <n v="129"/>
    <n v="110"/>
    <x v="3"/>
    <n v="2"/>
    <s v="Calle de la Costa Brava"/>
    <s v="2"/>
    <n v="1735"/>
    <n v="530000"/>
    <n v="4109"/>
    <x v="0"/>
    <x v="1"/>
    <x v="0"/>
    <m/>
    <n v="3.9283018867924527E-2"/>
  </r>
  <r>
    <n v="9179"/>
    <n v="12563"/>
    <x v="117"/>
    <x v="117"/>
    <n v="125"/>
    <n v="120"/>
    <x v="3"/>
    <n v="2"/>
    <s v="Camino DE SANTIAGO"/>
    <s v="6"/>
    <n v="1735"/>
    <n v="530000"/>
    <n v="4240"/>
    <x v="0"/>
    <x v="1"/>
    <x v="1"/>
    <b v="1"/>
    <n v="3.9283018867924527E-2"/>
  </r>
  <r>
    <n v="9369"/>
    <n v="12373"/>
    <x v="117"/>
    <x v="117"/>
    <n v="120"/>
    <n v="96"/>
    <x v="3"/>
    <n v="2"/>
    <s v="Calle de Hospital de Órbigo"/>
    <s v="3"/>
    <n v="1735"/>
    <n v="530000"/>
    <n v="4417"/>
    <x v="0"/>
    <x v="1"/>
    <x v="0"/>
    <m/>
    <n v="3.9283018867924527E-2"/>
  </r>
  <r>
    <n v="10143"/>
    <n v="11599"/>
    <x v="116"/>
    <x v="116"/>
    <n v="120"/>
    <n v="90"/>
    <x v="3"/>
    <n v="2"/>
    <s v="Calle Luis Jiménez de Asúa"/>
    <s v="4"/>
    <n v="1735"/>
    <n v="530000"/>
    <n v="4417"/>
    <x v="0"/>
    <x v="1"/>
    <x v="0"/>
    <b v="1"/>
    <n v="3.9283018867924527E-2"/>
  </r>
  <r>
    <n v="10385"/>
    <n v="11357"/>
    <x v="84"/>
    <x v="84"/>
    <n v="120"/>
    <n v="93"/>
    <x v="4"/>
    <n v="2"/>
    <s v="Calle del Golfo de Salonica"/>
    <s v="Bajo"/>
    <n v="1735"/>
    <n v="530000"/>
    <n v="4417"/>
    <x v="0"/>
    <x v="1"/>
    <x v="0"/>
    <b v="1"/>
    <n v="3.9283018867924527E-2"/>
  </r>
  <r>
    <n v="11196"/>
    <n v="10546"/>
    <x v="96"/>
    <x v="96"/>
    <n v="105"/>
    <n v="94"/>
    <x v="0"/>
    <n v="1"/>
    <s v=""/>
    <s v="2"/>
    <n v="1735"/>
    <n v="530000"/>
    <n v="5048"/>
    <x v="0"/>
    <x v="1"/>
    <x v="0"/>
    <m/>
    <n v="3.9283018867924527E-2"/>
  </r>
  <r>
    <n v="11634"/>
    <n v="10108"/>
    <x v="79"/>
    <x v="79"/>
    <n v="106"/>
    <n v="92"/>
    <x v="0"/>
    <n v="1"/>
    <s v="Trafalgar"/>
    <s v="2"/>
    <n v="1735"/>
    <n v="530000"/>
    <n v="5000"/>
    <x v="0"/>
    <x v="0"/>
    <x v="0"/>
    <m/>
    <n v="3.9283018867924527E-2"/>
  </r>
  <r>
    <n v="12803"/>
    <n v="8939"/>
    <x v="4"/>
    <x v="4"/>
    <n v="141"/>
    <n v="113"/>
    <x v="3"/>
    <n v="2"/>
    <s v=""/>
    <s v="2"/>
    <n v="1735"/>
    <n v="530000"/>
    <n v="3759"/>
    <x v="0"/>
    <x v="1"/>
    <x v="0"/>
    <b v="1"/>
    <n v="3.9283018867924527E-2"/>
  </r>
  <r>
    <n v="12998"/>
    <n v="8744"/>
    <x v="114"/>
    <x v="114"/>
    <n v="141"/>
    <n v="113"/>
    <x v="3"/>
    <n v="2"/>
    <s v="Avenida DE SAN LUIS"/>
    <s v="2"/>
    <n v="1735"/>
    <n v="530000"/>
    <n v="3759"/>
    <x v="0"/>
    <x v="1"/>
    <x v="0"/>
    <b v="1"/>
    <n v="3.9283018867924527E-2"/>
  </r>
  <r>
    <n v="13924"/>
    <n v="7818"/>
    <x v="4"/>
    <x v="4"/>
    <n v="145"/>
    <n v="137"/>
    <x v="4"/>
    <n v="2"/>
    <s v=""/>
    <s v="9"/>
    <n v="1735"/>
    <n v="530000"/>
    <n v="3655"/>
    <x v="0"/>
    <x v="1"/>
    <x v="0"/>
    <b v="1"/>
    <n v="3.9283018867924527E-2"/>
  </r>
  <r>
    <n v="15018"/>
    <n v="6724"/>
    <x v="118"/>
    <x v="118"/>
    <n v="120"/>
    <n v="106"/>
    <x v="3"/>
    <n v="2"/>
    <s v="Avenida de Burgos"/>
    <s v="1"/>
    <n v="1735"/>
    <n v="530000"/>
    <n v="4417"/>
    <x v="0"/>
    <x v="1"/>
    <x v="0"/>
    <m/>
    <n v="3.9283018867924527E-2"/>
  </r>
  <r>
    <n v="15029"/>
    <n v="6713"/>
    <x v="141"/>
    <x v="141"/>
    <n v="90"/>
    <n v="80"/>
    <x v="3"/>
    <n v="2"/>
    <s v="Calle del Príncipe de Vergara"/>
    <s v="2"/>
    <n v="1735"/>
    <n v="530000"/>
    <n v="5889"/>
    <x v="0"/>
    <x v="1"/>
    <x v="0"/>
    <b v="1"/>
    <n v="3.9283018867924527E-2"/>
  </r>
  <r>
    <n v="17992"/>
    <n v="3750"/>
    <x v="57"/>
    <x v="57"/>
    <n v="120"/>
    <n v="108"/>
    <x v="4"/>
    <n v="2"/>
    <s v="Calle Ponciano"/>
    <s v="2"/>
    <n v="1735"/>
    <n v="530000"/>
    <n v="4417"/>
    <x v="0"/>
    <x v="1"/>
    <x v="0"/>
    <m/>
    <n v="3.9283018867924527E-2"/>
  </r>
  <r>
    <n v="19177"/>
    <n v="2565"/>
    <x v="104"/>
    <x v="104"/>
    <n v="90"/>
    <n v="80"/>
    <x v="0"/>
    <n v="1"/>
    <s v=""/>
    <s v="4"/>
    <n v="1735"/>
    <n v="530000"/>
    <n v="5889"/>
    <x v="0"/>
    <x v="1"/>
    <x v="0"/>
    <b v="1"/>
    <n v="3.9283018867924527E-2"/>
  </r>
  <r>
    <n v="20178"/>
    <n v="1564"/>
    <x v="68"/>
    <x v="68"/>
    <n v="153"/>
    <n v="120"/>
    <x v="4"/>
    <n v="2"/>
    <s v="Paseo de las Yeserías"/>
    <s v="2"/>
    <n v="1735"/>
    <n v="530000"/>
    <n v="3464"/>
    <x v="0"/>
    <x v="1"/>
    <x v="0"/>
    <b v="1"/>
    <n v="3.9283018867924527E-2"/>
  </r>
  <r>
    <n v="20284"/>
    <n v="1458"/>
    <x v="68"/>
    <x v="68"/>
    <n v="114"/>
    <n v="95"/>
    <x v="3"/>
    <n v="2"/>
    <s v="Paseo de las Yeserías"/>
    <s v="1"/>
    <n v="1735"/>
    <n v="530000"/>
    <n v="4649"/>
    <x v="0"/>
    <x v="1"/>
    <x v="0"/>
    <b v="1"/>
    <n v="3.9283018867924527E-2"/>
  </r>
  <r>
    <n v="20468"/>
    <n v="1274"/>
    <x v="68"/>
    <x v="68"/>
    <n v="121"/>
    <n v="105"/>
    <x v="3"/>
    <n v="3"/>
    <s v="Paseo de las Acacias"/>
    <s v="5"/>
    <n v="1735"/>
    <n v="530000"/>
    <n v="4380"/>
    <x v="0"/>
    <x v="1"/>
    <x v="0"/>
    <m/>
    <n v="3.9283018867924527E-2"/>
  </r>
  <r>
    <n v="20482"/>
    <n v="1260"/>
    <x v="98"/>
    <x v="98"/>
    <n v="118"/>
    <n v="98"/>
    <x v="3"/>
    <n v="2"/>
    <s v="Calle San Epifanio, Madrid"/>
    <s v="1"/>
    <n v="1735"/>
    <n v="530000"/>
    <n v="4492"/>
    <x v="0"/>
    <x v="1"/>
    <x v="0"/>
    <m/>
    <n v="3.9283018867924527E-2"/>
  </r>
  <r>
    <n v="20868"/>
    <n v="874"/>
    <x v="31"/>
    <x v="31"/>
    <n v="178"/>
    <n v="160"/>
    <x v="4"/>
    <n v="3"/>
    <s v="Calle del General Palanca"/>
    <s v="4"/>
    <n v="1735"/>
    <n v="530000"/>
    <n v="2978"/>
    <x v="1"/>
    <x v="1"/>
    <x v="0"/>
    <b v="1"/>
    <n v="3.9283018867924527E-2"/>
  </r>
  <r>
    <n v="9576"/>
    <n v="12166"/>
    <x v="116"/>
    <x v="116"/>
    <n v="120"/>
    <n v="115"/>
    <x v="3"/>
    <n v="2"/>
    <s v="Avenida Isabel de Valois"/>
    <s v="3"/>
    <n v="1736"/>
    <n v="530250"/>
    <n v="4419"/>
    <x v="0"/>
    <x v="1"/>
    <x v="0"/>
    <m/>
    <n v="3.9287128712871287E-2"/>
  </r>
  <r>
    <n v="4065"/>
    <n v="17677"/>
    <x v="82"/>
    <x v="82"/>
    <n v="117"/>
    <n v="94"/>
    <x v="0"/>
    <n v="2"/>
    <s v="Calle de Narciso Serra"/>
    <s v="3"/>
    <n v="1739"/>
    <n v="531527"/>
    <n v="4543"/>
    <x v="0"/>
    <x v="1"/>
    <x v="0"/>
    <b v="1"/>
    <n v="3.9260470305365482E-2"/>
  </r>
  <r>
    <n v="15435"/>
    <n v="6307"/>
    <x v="80"/>
    <x v="80"/>
    <n v="149"/>
    <n v="100"/>
    <x v="3"/>
    <n v="2"/>
    <s v=""/>
    <s v="6"/>
    <n v="1742"/>
    <n v="533000"/>
    <n v="3577"/>
    <x v="0"/>
    <x v="1"/>
    <x v="0"/>
    <b v="1"/>
    <n v="3.9219512195121951E-2"/>
  </r>
  <r>
    <n v="7365"/>
    <n v="14377"/>
    <x v="126"/>
    <x v="126"/>
    <n v="115"/>
    <n v="103"/>
    <x v="0"/>
    <n v="2"/>
    <s v="Calle del Valle de Toranzo"/>
    <s v="Bajo"/>
    <n v="1744"/>
    <n v="534000"/>
    <n v="4643"/>
    <x v="0"/>
    <x v="1"/>
    <x v="0"/>
    <m/>
    <n v="3.9191011235955059E-2"/>
  </r>
  <r>
    <n v="10803"/>
    <n v="10939"/>
    <x v="127"/>
    <x v="127"/>
    <n v="142"/>
    <n v="109"/>
    <x v="3"/>
    <n v="2"/>
    <s v="Avenida de Juan Antonio Samaranch"/>
    <s v="1"/>
    <n v="1745"/>
    <n v="534300"/>
    <n v="3763"/>
    <x v="0"/>
    <x v="1"/>
    <x v="2"/>
    <m/>
    <n v="3.9191465468837734E-2"/>
  </r>
  <r>
    <n v="9390"/>
    <n v="12352"/>
    <x v="65"/>
    <x v="65"/>
    <n v="158"/>
    <n v="129"/>
    <x v="4"/>
    <n v="3"/>
    <s v="Calle de Nuestra Señora de Valverde"/>
    <s v=""/>
    <n v="1746"/>
    <n v="534900"/>
    <n v="3385"/>
    <x v="0"/>
    <x v="2"/>
    <x v="2"/>
    <m/>
    <n v="3.9169938306225463E-2"/>
  </r>
  <r>
    <n v="4058"/>
    <n v="17684"/>
    <x v="128"/>
    <x v="128"/>
    <n v="119"/>
    <n v="112"/>
    <x v="4"/>
    <n v="2"/>
    <s v="Calle del Alcalde Sáinz de Baranda"/>
    <s v="1"/>
    <n v="1747"/>
    <n v="535000"/>
    <n v="4496"/>
    <x v="0"/>
    <x v="1"/>
    <x v="0"/>
    <b v="1"/>
    <n v="3.918504672897196E-2"/>
  </r>
  <r>
    <n v="9410"/>
    <n v="12332"/>
    <x v="132"/>
    <x v="132"/>
    <n v="150"/>
    <n v="127"/>
    <x v="0"/>
    <n v="2"/>
    <s v="Calle de la Costa Brava"/>
    <s v="2"/>
    <n v="1747"/>
    <n v="535000"/>
    <n v="3567"/>
    <x v="1"/>
    <x v="1"/>
    <x v="0"/>
    <m/>
    <n v="3.918504672897196E-2"/>
  </r>
  <r>
    <n v="13082"/>
    <n v="8660"/>
    <x v="119"/>
    <x v="119"/>
    <n v="154"/>
    <n v="125"/>
    <x v="3"/>
    <n v="2"/>
    <s v="Calle Vicente Muzas"/>
    <s v="1"/>
    <n v="1747"/>
    <n v="535000"/>
    <n v="3474"/>
    <x v="0"/>
    <x v="1"/>
    <x v="0"/>
    <m/>
    <n v="3.918504672897196E-2"/>
  </r>
  <r>
    <n v="15129"/>
    <n v="6613"/>
    <x v="56"/>
    <x v="56"/>
    <n v="120"/>
    <n v="110"/>
    <x v="3"/>
    <n v="2"/>
    <s v="Calle clara del rey"/>
    <s v="9"/>
    <n v="1747"/>
    <n v="535000"/>
    <n v="4458"/>
    <x v="0"/>
    <x v="1"/>
    <x v="0"/>
    <m/>
    <n v="3.918504672897196E-2"/>
  </r>
  <r>
    <n v="17492"/>
    <n v="4250"/>
    <x v="44"/>
    <x v="44"/>
    <n v="90"/>
    <n v="75"/>
    <x v="3"/>
    <n v="1"/>
    <s v=""/>
    <s v="2"/>
    <n v="1747"/>
    <n v="535000"/>
    <n v="5944"/>
    <x v="0"/>
    <x v="1"/>
    <x v="0"/>
    <m/>
    <n v="3.918504672897196E-2"/>
  </r>
  <r>
    <n v="21036"/>
    <n v="706"/>
    <x v="72"/>
    <x v="72"/>
    <n v="132"/>
    <n v="92"/>
    <x v="4"/>
    <n v="2"/>
    <s v="Calle de Canarias"/>
    <s v="1"/>
    <n v="1747"/>
    <n v="535000"/>
    <n v="4053"/>
    <x v="0"/>
    <x v="1"/>
    <x v="2"/>
    <b v="1"/>
    <n v="3.918504672897196E-2"/>
  </r>
  <r>
    <n v="17493"/>
    <n v="4249"/>
    <x v="44"/>
    <x v="44"/>
    <n v="116"/>
    <n v="102"/>
    <x v="3"/>
    <n v="1"/>
    <s v=""/>
    <s v="3"/>
    <n v="1752"/>
    <n v="537277"/>
    <n v="4632"/>
    <x v="0"/>
    <x v="1"/>
    <x v="0"/>
    <m/>
    <n v="3.9130653275684608E-2"/>
  </r>
  <r>
    <n v="7990"/>
    <n v="13752"/>
    <x v="62"/>
    <x v="62"/>
    <n v="140"/>
    <n v="123"/>
    <x v="4"/>
    <n v="2"/>
    <s v=""/>
    <s v="1"/>
    <n v="1754"/>
    <n v="538000"/>
    <n v="3843"/>
    <x v="0"/>
    <x v="1"/>
    <x v="0"/>
    <m/>
    <n v="3.9122676579925651E-2"/>
  </r>
  <r>
    <n v="17944"/>
    <n v="3798"/>
    <x v="57"/>
    <x v="57"/>
    <n v="117"/>
    <n v="106"/>
    <x v="4"/>
    <n v="1"/>
    <s v="Calle Don Felipe"/>
    <s v="2"/>
    <n v="1756"/>
    <n v="539000"/>
    <n v="4607"/>
    <x v="0"/>
    <x v="1"/>
    <x v="0"/>
    <m/>
    <n v="3.9094619666048235E-2"/>
  </r>
  <r>
    <n v="17998"/>
    <n v="3744"/>
    <x v="44"/>
    <x v="44"/>
    <n v="110"/>
    <n v="100"/>
    <x v="0"/>
    <n v="2"/>
    <s v=""/>
    <s v="1"/>
    <n v="1756"/>
    <n v="539000"/>
    <n v="4900"/>
    <x v="0"/>
    <x v="1"/>
    <x v="0"/>
    <m/>
    <n v="3.9094619666048235E-2"/>
  </r>
  <r>
    <n v="19905"/>
    <n v="1837"/>
    <x v="104"/>
    <x v="104"/>
    <n v="110"/>
    <n v="100"/>
    <x v="3"/>
    <n v="2"/>
    <s v=""/>
    <s v="5"/>
    <n v="1756"/>
    <n v="539000"/>
    <n v="4900"/>
    <x v="0"/>
    <x v="1"/>
    <x v="0"/>
    <b v="1"/>
    <n v="3.9094619666048235E-2"/>
  </r>
  <r>
    <n v="19910"/>
    <n v="1832"/>
    <x v="106"/>
    <x v="106"/>
    <n v="162"/>
    <n v="136"/>
    <x v="4"/>
    <n v="2"/>
    <s v="Calle de Bolonia"/>
    <s v="4"/>
    <n v="1756"/>
    <n v="539000"/>
    <n v="3327"/>
    <x v="0"/>
    <x v="1"/>
    <x v="0"/>
    <b v="1"/>
    <n v="3.9094619666048235E-2"/>
  </r>
  <r>
    <n v="19945"/>
    <n v="1797"/>
    <x v="106"/>
    <x v="106"/>
    <n v="179"/>
    <n v="172"/>
    <x v="4"/>
    <n v="3"/>
    <s v="Calle Biarritz"/>
    <s v="4"/>
    <n v="1756"/>
    <n v="539000"/>
    <n v="3011"/>
    <x v="1"/>
    <x v="1"/>
    <x v="0"/>
    <b v="1"/>
    <n v="3.9094619666048235E-2"/>
  </r>
  <r>
    <n v="2558"/>
    <n v="19184"/>
    <x v="74"/>
    <x v="74"/>
    <n v="118"/>
    <n v="100"/>
    <x v="4"/>
    <n v="2"/>
    <s v="Calle de Orense"/>
    <s v="1"/>
    <n v="1758"/>
    <n v="540000"/>
    <n v="4576"/>
    <x v="0"/>
    <x v="1"/>
    <x v="0"/>
    <b v="1"/>
    <n v="3.9066666666666666E-2"/>
  </r>
  <r>
    <n v="7566"/>
    <n v="14176"/>
    <x v="100"/>
    <x v="100"/>
    <n v="136"/>
    <n v="130"/>
    <x v="3"/>
    <n v="3"/>
    <s v="Avenida de Valladolid"/>
    <s v="4"/>
    <n v="1758"/>
    <n v="540000"/>
    <n v="3971"/>
    <x v="1"/>
    <x v="1"/>
    <x v="0"/>
    <m/>
    <n v="3.9066666666666666E-2"/>
  </r>
  <r>
    <n v="7710"/>
    <n v="14032"/>
    <x v="100"/>
    <x v="100"/>
    <n v="136"/>
    <n v="130"/>
    <x v="3"/>
    <n v="3"/>
    <s v="Avenida DE VALLADOLID"/>
    <s v="4"/>
    <n v="1758"/>
    <n v="540000"/>
    <n v="3971"/>
    <x v="1"/>
    <x v="1"/>
    <x v="0"/>
    <m/>
    <n v="3.9066666666666666E-2"/>
  </r>
  <r>
    <n v="8425"/>
    <n v="13317"/>
    <x v="117"/>
    <x v="117"/>
    <n v="133"/>
    <n v="109"/>
    <x v="3"/>
    <n v="3"/>
    <s v="Calle Mirallos"/>
    <s v="2"/>
    <n v="1758"/>
    <n v="540000"/>
    <n v="4060"/>
    <x v="0"/>
    <x v="1"/>
    <x v="0"/>
    <m/>
    <n v="3.9066666666666666E-2"/>
  </r>
  <r>
    <n v="8975"/>
    <n v="12767"/>
    <x v="59"/>
    <x v="59"/>
    <n v="180"/>
    <n v="163"/>
    <x v="7"/>
    <n v="3"/>
    <s v=""/>
    <s v="3"/>
    <n v="1758"/>
    <n v="540000"/>
    <n v="3000"/>
    <x v="0"/>
    <x v="1"/>
    <x v="0"/>
    <b v="1"/>
    <n v="3.9066666666666666E-2"/>
  </r>
  <r>
    <n v="9360"/>
    <n v="12382"/>
    <x v="59"/>
    <x v="59"/>
    <n v="118"/>
    <n v="99"/>
    <x v="3"/>
    <n v="2"/>
    <s v=""/>
    <s v="3"/>
    <n v="1758"/>
    <n v="540000"/>
    <n v="4576"/>
    <x v="0"/>
    <x v="1"/>
    <x v="0"/>
    <b v="1"/>
    <n v="3.9066666666666666E-2"/>
  </r>
  <r>
    <n v="11507"/>
    <n v="10235"/>
    <x v="79"/>
    <x v="79"/>
    <n v="120"/>
    <n v="110"/>
    <x v="4"/>
    <n v="2"/>
    <s v="Calle GARCILASO"/>
    <s v="1"/>
    <n v="1758"/>
    <n v="540000"/>
    <n v="4500"/>
    <x v="0"/>
    <x v="1"/>
    <x v="0"/>
    <m/>
    <n v="3.9066666666666666E-2"/>
  </r>
  <r>
    <n v="11917"/>
    <n v="9825"/>
    <x v="79"/>
    <x v="79"/>
    <n v="120"/>
    <n v="110"/>
    <x v="4"/>
    <n v="2"/>
    <s v="Calle Garcilaso"/>
    <s v="1"/>
    <n v="1758"/>
    <n v="540000"/>
    <n v="4500"/>
    <x v="0"/>
    <x v="1"/>
    <x v="0"/>
    <m/>
    <n v="3.9066666666666666E-2"/>
  </r>
  <r>
    <n v="12701"/>
    <n v="9041"/>
    <x v="94"/>
    <x v="94"/>
    <n v="144"/>
    <n v="130"/>
    <x v="4"/>
    <n v="2"/>
    <s v="Avenida de Badajoz"/>
    <s v="8"/>
    <n v="1758"/>
    <n v="540000"/>
    <n v="3750"/>
    <x v="0"/>
    <x v="1"/>
    <x v="0"/>
    <m/>
    <n v="3.9066666666666666E-2"/>
  </r>
  <r>
    <n v="12919"/>
    <n v="8823"/>
    <x v="94"/>
    <x v="94"/>
    <n v="145"/>
    <n v="120"/>
    <x v="4"/>
    <n v="2"/>
    <s v="Avenida de Badajoz"/>
    <s v="8"/>
    <n v="1758"/>
    <n v="540000"/>
    <n v="3724"/>
    <x v="1"/>
    <x v="1"/>
    <x v="0"/>
    <b v="1"/>
    <n v="3.9066666666666666E-2"/>
  </r>
  <r>
    <n v="12964"/>
    <n v="8778"/>
    <x v="94"/>
    <x v="94"/>
    <n v="144"/>
    <n v="120"/>
    <x v="4"/>
    <n v="2"/>
    <s v="Avenida de Badajoz"/>
    <s v="8"/>
    <n v="1758"/>
    <n v="540000"/>
    <n v="3750"/>
    <x v="1"/>
    <x v="1"/>
    <x v="0"/>
    <b v="1"/>
    <n v="3.9066666666666666E-2"/>
  </r>
  <r>
    <n v="14962"/>
    <n v="6780"/>
    <x v="80"/>
    <x v="80"/>
    <n v="93"/>
    <n v="78"/>
    <x v="3"/>
    <n v="2"/>
    <s v=""/>
    <s v="2"/>
    <n v="1758"/>
    <n v="540000"/>
    <n v="5806"/>
    <x v="0"/>
    <x v="1"/>
    <x v="0"/>
    <m/>
    <n v="3.9066666666666666E-2"/>
  </r>
  <r>
    <n v="17525"/>
    <n v="4217"/>
    <x v="38"/>
    <x v="38"/>
    <n v="108"/>
    <n v="91"/>
    <x v="3"/>
    <n v="1"/>
    <s v="Calle de Toledo"/>
    <s v="2"/>
    <n v="1758"/>
    <n v="540000"/>
    <n v="5000"/>
    <x v="1"/>
    <x v="1"/>
    <x v="0"/>
    <m/>
    <n v="3.9066666666666666E-2"/>
  </r>
  <r>
    <n v="17530"/>
    <n v="4212"/>
    <x v="57"/>
    <x v="57"/>
    <n v="94"/>
    <n v="66"/>
    <x v="0"/>
    <n v="2"/>
    <s v="Corredera Alta de San Pablo"/>
    <s v="1"/>
    <n v="1758"/>
    <n v="540000"/>
    <n v="5745"/>
    <x v="0"/>
    <x v="1"/>
    <x v="0"/>
    <m/>
    <n v="3.9066666666666666E-2"/>
  </r>
  <r>
    <n v="17561"/>
    <n v="4181"/>
    <x v="57"/>
    <x v="57"/>
    <n v="94"/>
    <n v="66"/>
    <x v="0"/>
    <n v="2"/>
    <s v="Corredera Alta de San Pablo"/>
    <s v="1"/>
    <n v="1758"/>
    <n v="540000"/>
    <n v="5745"/>
    <x v="0"/>
    <x v="1"/>
    <x v="0"/>
    <m/>
    <n v="3.9066666666666666E-2"/>
  </r>
  <r>
    <n v="18056"/>
    <n v="3686"/>
    <x v="57"/>
    <x v="57"/>
    <n v="95"/>
    <n v="81"/>
    <x v="0"/>
    <n v="2"/>
    <s v="Corredera Alta de San Pablo"/>
    <s v="1"/>
    <n v="1758"/>
    <n v="540000"/>
    <n v="5684"/>
    <x v="0"/>
    <x v="1"/>
    <x v="0"/>
    <m/>
    <n v="3.9066666666666666E-2"/>
  </r>
  <r>
    <n v="18066"/>
    <n v="3676"/>
    <x v="87"/>
    <x v="87"/>
    <n v="60"/>
    <n v="45"/>
    <x v="1"/>
    <n v="1"/>
    <s v="Calle del Almirante"/>
    <s v="6"/>
    <n v="1758"/>
    <n v="540000"/>
    <n v="9000"/>
    <x v="0"/>
    <x v="1"/>
    <x v="0"/>
    <m/>
    <n v="3.9066666666666666E-2"/>
  </r>
  <r>
    <n v="18370"/>
    <n v="3372"/>
    <x v="44"/>
    <x v="44"/>
    <n v="94"/>
    <n v="81"/>
    <x v="0"/>
    <n v="2"/>
    <s v=""/>
    <s v="1"/>
    <n v="1758"/>
    <n v="540000"/>
    <n v="5745"/>
    <x v="0"/>
    <x v="2"/>
    <x v="2"/>
    <m/>
    <n v="3.9066666666666666E-2"/>
  </r>
  <r>
    <n v="18432"/>
    <n v="3310"/>
    <x v="57"/>
    <x v="57"/>
    <n v="81"/>
    <n v="66"/>
    <x v="0"/>
    <n v="2"/>
    <s v="Corredera Alta de San Pablo"/>
    <s v="1"/>
    <n v="1758"/>
    <n v="540000"/>
    <n v="6667"/>
    <x v="0"/>
    <x v="1"/>
    <x v="0"/>
    <m/>
    <n v="3.9066666666666666E-2"/>
  </r>
  <r>
    <n v="18460"/>
    <n v="3282"/>
    <x v="57"/>
    <x v="57"/>
    <n v="94"/>
    <n v="81"/>
    <x v="0"/>
    <n v="2"/>
    <s v="Corredera Alta de San Pablo"/>
    <s v="1"/>
    <n v="1758"/>
    <n v="540000"/>
    <n v="5745"/>
    <x v="0"/>
    <x v="1"/>
    <x v="0"/>
    <m/>
    <n v="3.9066666666666666E-2"/>
  </r>
  <r>
    <n v="18591"/>
    <n v="3151"/>
    <x v="57"/>
    <x v="57"/>
    <n v="81"/>
    <n v="66"/>
    <x v="0"/>
    <n v="2"/>
    <s v="Corredera Alta de San Pablo"/>
    <s v="1"/>
    <n v="1758"/>
    <n v="540000"/>
    <n v="6667"/>
    <x v="0"/>
    <x v="1"/>
    <x v="0"/>
    <m/>
    <n v="3.9066666666666666E-2"/>
  </r>
  <r>
    <n v="18706"/>
    <n v="3036"/>
    <x v="57"/>
    <x v="57"/>
    <n v="94"/>
    <n v="67"/>
    <x v="0"/>
    <n v="2"/>
    <s v="Corredera Alta de San Pablo"/>
    <s v="1"/>
    <n v="1758"/>
    <n v="540000"/>
    <n v="5745"/>
    <x v="0"/>
    <x v="1"/>
    <x v="0"/>
    <m/>
    <n v="3.9066666666666666E-2"/>
  </r>
  <r>
    <n v="18760"/>
    <n v="2982"/>
    <x v="57"/>
    <x v="57"/>
    <n v="81"/>
    <n v="66"/>
    <x v="0"/>
    <n v="2"/>
    <s v="Corredera Alta de San Pablo"/>
    <s v="1"/>
    <n v="1758"/>
    <n v="540000"/>
    <n v="6667"/>
    <x v="0"/>
    <x v="1"/>
    <x v="0"/>
    <m/>
    <n v="3.9066666666666666E-2"/>
  </r>
  <r>
    <n v="18821"/>
    <n v="2921"/>
    <x v="57"/>
    <x v="57"/>
    <n v="94"/>
    <n v="81"/>
    <x v="0"/>
    <n v="2"/>
    <s v="Corredera Alta de San Pablo"/>
    <s v="1"/>
    <n v="1758"/>
    <n v="540000"/>
    <n v="5745"/>
    <x v="0"/>
    <x v="1"/>
    <x v="0"/>
    <m/>
    <n v="3.9066666666666666E-2"/>
  </r>
  <r>
    <n v="19213"/>
    <n v="2529"/>
    <x v="102"/>
    <x v="102"/>
    <n v="147"/>
    <n v="133"/>
    <x v="4"/>
    <n v="2"/>
    <s v="Calle de la Fuente del Berro"/>
    <s v="1"/>
    <n v="1758"/>
    <n v="540000"/>
    <n v="3673"/>
    <x v="0"/>
    <x v="1"/>
    <x v="0"/>
    <m/>
    <n v="3.9066666666666666E-2"/>
  </r>
  <r>
    <n v="20330"/>
    <n v="1412"/>
    <x v="68"/>
    <x v="68"/>
    <n v="133"/>
    <n v="106"/>
    <x v="4"/>
    <n v="2"/>
    <s v="Paseo de la Esperanza"/>
    <s v="1"/>
    <n v="1758"/>
    <n v="540000"/>
    <n v="4060"/>
    <x v="0"/>
    <x v="1"/>
    <x v="0"/>
    <b v="1"/>
    <n v="3.9066666666666666E-2"/>
  </r>
  <r>
    <n v="20527"/>
    <n v="1215"/>
    <x v="72"/>
    <x v="72"/>
    <n v="153"/>
    <n v="139"/>
    <x v="4"/>
    <n v="2"/>
    <s v="Calle Ancora"/>
    <s v="2"/>
    <n v="1758"/>
    <n v="540000"/>
    <n v="3529"/>
    <x v="1"/>
    <x v="1"/>
    <x v="0"/>
    <m/>
    <n v="3.9066666666666666E-2"/>
  </r>
  <r>
    <n v="20553"/>
    <n v="1189"/>
    <x v="68"/>
    <x v="68"/>
    <n v="120"/>
    <n v="115"/>
    <x v="3"/>
    <n v="2"/>
    <s v="Paseo de los Olmos"/>
    <s v="1"/>
    <n v="1758"/>
    <n v="540000"/>
    <n v="4500"/>
    <x v="0"/>
    <x v="1"/>
    <x v="0"/>
    <b v="1"/>
    <n v="3.9066666666666666E-2"/>
  </r>
  <r>
    <n v="20714"/>
    <n v="1028"/>
    <x v="67"/>
    <x v="67"/>
    <n v="125"/>
    <n v="107"/>
    <x v="3"/>
    <n v="2"/>
    <s v="Calle Eros"/>
    <s v="7"/>
    <n v="1758"/>
    <n v="540000"/>
    <n v="4320"/>
    <x v="0"/>
    <x v="1"/>
    <x v="0"/>
    <m/>
    <n v="3.9066666666666666E-2"/>
  </r>
  <r>
    <n v="14255"/>
    <n v="7487"/>
    <x v="56"/>
    <x v="56"/>
    <n v="132"/>
    <n v="121"/>
    <x v="4"/>
    <n v="2"/>
    <s v="Calle de Luis de Salazar"/>
    <s v="5"/>
    <n v="1765"/>
    <n v="543000"/>
    <n v="4114"/>
    <x v="1"/>
    <x v="1"/>
    <x v="0"/>
    <m/>
    <n v="3.900552486187845E-2"/>
  </r>
  <r>
    <n v="815"/>
    <n v="20927"/>
    <x v="112"/>
    <x v="112"/>
    <n v="137"/>
    <n v="110"/>
    <x v="3"/>
    <n v="2"/>
    <s v="Calle Gallegos"/>
    <s v=""/>
    <n v="1770"/>
    <n v="545000"/>
    <n v="3978"/>
    <x v="0"/>
    <x v="1"/>
    <x v="0"/>
    <m/>
    <n v="3.8972477064220183E-2"/>
  </r>
  <r>
    <n v="4589"/>
    <n v="17153"/>
    <x v="86"/>
    <x v="86"/>
    <n v="138"/>
    <n v="115"/>
    <x v="3"/>
    <n v="1"/>
    <s v=""/>
    <s v="1"/>
    <n v="1770"/>
    <n v="545000"/>
    <n v="3949"/>
    <x v="1"/>
    <x v="1"/>
    <x v="0"/>
    <b v="1"/>
    <n v="3.8972477064220183E-2"/>
  </r>
  <r>
    <n v="6890"/>
    <n v="14852"/>
    <x v="126"/>
    <x v="126"/>
    <n v="100"/>
    <n v="72"/>
    <x v="0"/>
    <n v="2"/>
    <s v="Calle de Cabellera de Berenice"/>
    <s v="Bajo"/>
    <n v="1770"/>
    <n v="545000"/>
    <n v="5450"/>
    <x v="0"/>
    <x v="1"/>
    <x v="0"/>
    <m/>
    <n v="3.8972477064220183E-2"/>
  </r>
  <r>
    <n v="7632"/>
    <n v="14110"/>
    <x v="126"/>
    <x v="126"/>
    <n v="127"/>
    <n v="110"/>
    <x v="0"/>
    <n v="2"/>
    <s v="Calle Cabellera de Berenice"/>
    <s v="Bajo"/>
    <n v="1770"/>
    <n v="545000"/>
    <n v="4291"/>
    <x v="0"/>
    <x v="1"/>
    <x v="0"/>
    <m/>
    <n v="3.8972477064220183E-2"/>
  </r>
  <r>
    <n v="8138"/>
    <n v="13604"/>
    <x v="62"/>
    <x v="62"/>
    <n v="127"/>
    <n v="100"/>
    <x v="0"/>
    <n v="2"/>
    <s v=""/>
    <s v="Bajo"/>
    <n v="1770"/>
    <n v="545000"/>
    <n v="4291"/>
    <x v="0"/>
    <x v="1"/>
    <x v="0"/>
    <m/>
    <n v="3.8972477064220183E-2"/>
  </r>
  <r>
    <n v="10624"/>
    <n v="11118"/>
    <x v="76"/>
    <x v="76"/>
    <n v="110"/>
    <n v="85"/>
    <x v="0"/>
    <n v="2"/>
    <s v=""/>
    <s v="3"/>
    <n v="1770"/>
    <n v="545000"/>
    <n v="4955"/>
    <x v="0"/>
    <x v="1"/>
    <x v="0"/>
    <b v="1"/>
    <n v="3.8972477064220183E-2"/>
  </r>
  <r>
    <n v="10850"/>
    <n v="10892"/>
    <x v="111"/>
    <x v="111"/>
    <n v="110"/>
    <n v="85"/>
    <x v="0"/>
    <n v="2"/>
    <s v="Calle de José Rizal"/>
    <s v="3"/>
    <n v="1770"/>
    <n v="545000"/>
    <n v="4955"/>
    <x v="0"/>
    <x v="1"/>
    <x v="0"/>
    <m/>
    <n v="3.8972477064220183E-2"/>
  </r>
  <r>
    <n v="11243"/>
    <n v="10499"/>
    <x v="113"/>
    <x v="113"/>
    <n v="105"/>
    <n v="90"/>
    <x v="4"/>
    <n v="2"/>
    <s v="Calle de Fernando el Católico"/>
    <s v="2"/>
    <n v="1770"/>
    <n v="545000"/>
    <n v="5190"/>
    <x v="0"/>
    <x v="1"/>
    <x v="0"/>
    <m/>
    <n v="3.8972477064220183E-2"/>
  </r>
  <r>
    <n v="12411"/>
    <n v="9331"/>
    <x v="79"/>
    <x v="79"/>
    <n v="135"/>
    <n v="125"/>
    <x v="4"/>
    <n v="1"/>
    <s v="Trafalgar"/>
    <s v="1"/>
    <n v="1770"/>
    <n v="545000"/>
    <n v="4037"/>
    <x v="0"/>
    <x v="1"/>
    <x v="0"/>
    <m/>
    <n v="3.8972477064220183E-2"/>
  </r>
  <r>
    <n v="18545"/>
    <n v="3197"/>
    <x v="44"/>
    <x v="44"/>
    <n v="169"/>
    <n v="136"/>
    <x v="5"/>
    <n v="2"/>
    <s v=""/>
    <s v="1"/>
    <n v="1770"/>
    <n v="545000"/>
    <n v="3225"/>
    <x v="0"/>
    <x v="1"/>
    <x v="0"/>
    <m/>
    <n v="3.8972477064220183E-2"/>
  </r>
  <r>
    <n v="17745"/>
    <n v="3997"/>
    <x v="57"/>
    <x v="57"/>
    <n v="86"/>
    <n v="80"/>
    <x v="0"/>
    <n v="2"/>
    <s v="Calle San Dimas"/>
    <s v="2"/>
    <n v="1777"/>
    <n v="548000"/>
    <n v="6372"/>
    <x v="0"/>
    <x v="0"/>
    <x v="0"/>
    <m/>
    <n v="3.8912408759124086E-2"/>
  </r>
  <r>
    <n v="3922"/>
    <n v="17820"/>
    <x v="82"/>
    <x v="82"/>
    <n v="161"/>
    <n v="124"/>
    <x v="4"/>
    <n v="2"/>
    <s v="Calle de Granada"/>
    <s v="3"/>
    <n v="1779"/>
    <n v="549000"/>
    <n v="3410"/>
    <x v="0"/>
    <x v="1"/>
    <x v="1"/>
    <m/>
    <n v="3.8885245901639345E-2"/>
  </r>
  <r>
    <n v="4581"/>
    <n v="17161"/>
    <x v="133"/>
    <x v="133"/>
    <n v="159"/>
    <n v="136"/>
    <x v="5"/>
    <n v="3"/>
    <s v="Calle Sirio"/>
    <s v="2"/>
    <n v="1779"/>
    <n v="549000"/>
    <n v="3453"/>
    <x v="0"/>
    <x v="1"/>
    <x v="0"/>
    <m/>
    <n v="3.8885245901639345E-2"/>
  </r>
  <r>
    <n v="9236"/>
    <n v="12506"/>
    <x v="132"/>
    <x v="132"/>
    <n v="145"/>
    <n v="100"/>
    <x v="4"/>
    <n v="2"/>
    <s v="Calle Costa Brava"/>
    <s v="7"/>
    <n v="1779"/>
    <n v="549000"/>
    <n v="3786"/>
    <x v="0"/>
    <x v="1"/>
    <x v="0"/>
    <b v="1"/>
    <n v="3.8885245901639345E-2"/>
  </r>
  <r>
    <n v="9421"/>
    <n v="12321"/>
    <x v="59"/>
    <x v="59"/>
    <n v="143"/>
    <n v="96"/>
    <x v="3"/>
    <n v="2"/>
    <s v=""/>
    <s v="1"/>
    <n v="1779"/>
    <n v="549000"/>
    <n v="3839"/>
    <x v="0"/>
    <x v="1"/>
    <x v="0"/>
    <m/>
    <n v="3.8885245901639345E-2"/>
  </r>
  <r>
    <n v="9739"/>
    <n v="12003"/>
    <x v="76"/>
    <x v="76"/>
    <n v="140"/>
    <n v="102"/>
    <x v="3"/>
    <n v="2"/>
    <s v=""/>
    <s v="1"/>
    <n v="1779"/>
    <n v="549000"/>
    <n v="3921"/>
    <x v="0"/>
    <x v="1"/>
    <x v="0"/>
    <m/>
    <n v="3.8885245901639345E-2"/>
  </r>
  <r>
    <n v="10120"/>
    <n v="11622"/>
    <x v="116"/>
    <x v="116"/>
    <n v="140"/>
    <n v="110"/>
    <x v="3"/>
    <n v="2"/>
    <s v="Calle de Ana de Austria"/>
    <s v="1"/>
    <n v="1779"/>
    <n v="549000"/>
    <n v="3921"/>
    <x v="0"/>
    <x v="1"/>
    <x v="0"/>
    <m/>
    <n v="3.8885245901639345E-2"/>
  </r>
  <r>
    <n v="12570"/>
    <n v="9172"/>
    <x v="115"/>
    <x v="115"/>
    <n v="117"/>
    <n v="94"/>
    <x v="3"/>
    <n v="2"/>
    <s v="Calle de Fernando el Católico"/>
    <s v="1"/>
    <n v="1779"/>
    <n v="549000"/>
    <n v="4692"/>
    <x v="0"/>
    <x v="1"/>
    <x v="0"/>
    <m/>
    <n v="3.8885245901639345E-2"/>
  </r>
  <r>
    <n v="15418"/>
    <n v="6324"/>
    <x v="56"/>
    <x v="56"/>
    <n v="111"/>
    <n v="93"/>
    <x v="4"/>
    <n v="2"/>
    <s v="Calle de Francisco Silvela"/>
    <s v="6"/>
    <n v="1779"/>
    <n v="549000"/>
    <n v="4946"/>
    <x v="1"/>
    <x v="1"/>
    <x v="0"/>
    <m/>
    <n v="3.8885245901639345E-2"/>
  </r>
  <r>
    <n v="16062"/>
    <n v="5680"/>
    <x v="101"/>
    <x v="101"/>
    <n v="226"/>
    <n v="150"/>
    <x v="4"/>
    <n v="2"/>
    <s v="Luis de Oro"/>
    <s v="6"/>
    <n v="1779"/>
    <n v="549000"/>
    <n v="2429"/>
    <x v="0"/>
    <x v="1"/>
    <x v="0"/>
    <b v="1"/>
    <n v="3.8885245901639345E-2"/>
  </r>
  <r>
    <n v="18815"/>
    <n v="2927"/>
    <x v="57"/>
    <x v="57"/>
    <n v="120"/>
    <n v="118"/>
    <x v="3"/>
    <n v="2"/>
    <s v="Travesía de las Pozas"/>
    <s v="Bajo"/>
    <n v="1779"/>
    <n v="549000"/>
    <n v="4575"/>
    <x v="0"/>
    <x v="1"/>
    <x v="0"/>
    <m/>
    <n v="3.8885245901639345E-2"/>
  </r>
  <r>
    <n v="14586"/>
    <n v="7156"/>
    <x v="95"/>
    <x v="95"/>
    <n v="105"/>
    <n v="85"/>
    <x v="3"/>
    <n v="2"/>
    <s v="BOLIVIA"/>
    <s v="3"/>
    <n v="1780"/>
    <n v="549600"/>
    <n v="5234"/>
    <x v="1"/>
    <x v="1"/>
    <x v="0"/>
    <m/>
    <n v="3.88646288209607E-2"/>
  </r>
  <r>
    <n v="15550"/>
    <n v="6192"/>
    <x v="118"/>
    <x v="118"/>
    <n v="180"/>
    <n v="158"/>
    <x v="4"/>
    <n v="3"/>
    <s v="Avenida Pío XII"/>
    <s v="7"/>
    <n v="1781"/>
    <n v="549900"/>
    <n v="3055"/>
    <x v="0"/>
    <x v="1"/>
    <x v="0"/>
    <m/>
    <n v="3.8865248226950352E-2"/>
  </r>
  <r>
    <n v="2863"/>
    <n v="18879"/>
    <x v="50"/>
    <x v="50"/>
    <n v="185"/>
    <n v="165"/>
    <x v="2"/>
    <n v="2"/>
    <s v="Paseo Dirección"/>
    <s v="Bajo"/>
    <n v="1781"/>
    <n v="550000"/>
    <n v="2973"/>
    <x v="0"/>
    <x v="0"/>
    <x v="0"/>
    <m/>
    <n v="3.8858181818181819E-2"/>
  </r>
  <r>
    <n v="3451"/>
    <n v="18291"/>
    <x v="74"/>
    <x v="74"/>
    <n v="99"/>
    <n v="78"/>
    <x v="0"/>
    <n v="2"/>
    <s v="Calle del Aviador Zorita"/>
    <s v="6"/>
    <n v="1781"/>
    <n v="550000"/>
    <n v="5556"/>
    <x v="0"/>
    <x v="1"/>
    <x v="0"/>
    <m/>
    <n v="3.8858181818181819E-2"/>
  </r>
  <r>
    <n v="3475"/>
    <n v="18267"/>
    <x v="75"/>
    <x v="75"/>
    <n v="108"/>
    <n v="94"/>
    <x v="0"/>
    <n v="2"/>
    <s v="Paseo de la Castellana"/>
    <s v="1"/>
    <n v="1781"/>
    <n v="550000"/>
    <n v="5093"/>
    <x v="0"/>
    <x v="1"/>
    <x v="0"/>
    <m/>
    <n v="3.8858181818181819E-2"/>
  </r>
  <r>
    <n v="3827"/>
    <n v="17915"/>
    <x v="86"/>
    <x v="86"/>
    <n v="150"/>
    <n v="140"/>
    <x v="5"/>
    <n v="2"/>
    <s v=""/>
    <s v="1"/>
    <n v="1781"/>
    <n v="550000"/>
    <n v="3667"/>
    <x v="0"/>
    <x v="1"/>
    <x v="1"/>
    <b v="1"/>
    <n v="3.8858181818181819E-2"/>
  </r>
  <r>
    <n v="4044"/>
    <n v="17698"/>
    <x v="82"/>
    <x v="82"/>
    <n v="147"/>
    <n v="133"/>
    <x v="4"/>
    <n v="3"/>
    <s v="Avenida de la Ciudad de Barcelona"/>
    <s v="1"/>
    <n v="1781"/>
    <n v="550000"/>
    <n v="3741"/>
    <x v="1"/>
    <x v="1"/>
    <x v="0"/>
    <b v="1"/>
    <n v="3.8858181818181819E-2"/>
  </r>
  <r>
    <n v="4086"/>
    <n v="17656"/>
    <x v="82"/>
    <x v="82"/>
    <n v="110"/>
    <n v="95"/>
    <x v="3"/>
    <n v="2"/>
    <s v="Avenida de la Ciudad de Barcelona"/>
    <s v="5"/>
    <n v="1781"/>
    <n v="550000"/>
    <n v="5000"/>
    <x v="0"/>
    <x v="1"/>
    <x v="0"/>
    <m/>
    <n v="3.8858181818181819E-2"/>
  </r>
  <r>
    <n v="4111"/>
    <n v="17631"/>
    <x v="134"/>
    <x v="134"/>
    <n v="126"/>
    <n v="100"/>
    <x v="4"/>
    <n v="2"/>
    <s v="Calle Portal De Belen"/>
    <s v="Semi-sótano exterior"/>
    <n v="1781"/>
    <n v="550000"/>
    <n v="4365"/>
    <x v="1"/>
    <x v="1"/>
    <x v="0"/>
    <m/>
    <n v="3.8858181818181819E-2"/>
  </r>
  <r>
    <n v="6038"/>
    <n v="15704"/>
    <x v="46"/>
    <x v="46"/>
    <n v="164"/>
    <n v="142"/>
    <x v="4"/>
    <n v="2"/>
    <s v="Avenida de Portugal"/>
    <s v="1"/>
    <n v="1781"/>
    <n v="550000"/>
    <n v="3354"/>
    <x v="0"/>
    <x v="1"/>
    <x v="0"/>
    <b v="1"/>
    <n v="3.8858181818181819E-2"/>
  </r>
  <r>
    <n v="6344"/>
    <n v="15398"/>
    <x v="29"/>
    <x v="29"/>
    <n v="120"/>
    <n v="100"/>
    <x v="4"/>
    <n v="2"/>
    <s v="Urb. Colonia Jardin"/>
    <s v=""/>
    <n v="1781"/>
    <n v="550000"/>
    <n v="4583"/>
    <x v="0"/>
    <x v="2"/>
    <x v="2"/>
    <m/>
    <n v="3.8858181818181819E-2"/>
  </r>
  <r>
    <n v="6476"/>
    <n v="15266"/>
    <x v="51"/>
    <x v="51"/>
    <n v="120"/>
    <n v="100"/>
    <x v="4"/>
    <n v="2"/>
    <s v="Calle DIGITAL"/>
    <s v=""/>
    <n v="1781"/>
    <n v="550000"/>
    <n v="4583"/>
    <x v="0"/>
    <x v="2"/>
    <x v="2"/>
    <b v="1"/>
    <n v="3.8858181818181819E-2"/>
  </r>
  <r>
    <n v="7295"/>
    <n v="14447"/>
    <x v="62"/>
    <x v="62"/>
    <n v="137"/>
    <n v="110"/>
    <x v="3"/>
    <n v="2"/>
    <s v=""/>
    <s v="1"/>
    <n v="1781"/>
    <n v="550000"/>
    <n v="4015"/>
    <x v="0"/>
    <x v="1"/>
    <x v="0"/>
    <m/>
    <n v="3.8858181818181819E-2"/>
  </r>
  <r>
    <n v="8793"/>
    <n v="12949"/>
    <x v="59"/>
    <x v="59"/>
    <n v="190"/>
    <n v="170"/>
    <x v="3"/>
    <n v="2"/>
    <s v=""/>
    <s v="5"/>
    <n v="1781"/>
    <n v="550000"/>
    <n v="2895"/>
    <x v="0"/>
    <x v="1"/>
    <x v="0"/>
    <b v="1"/>
    <n v="3.8858181818181819E-2"/>
  </r>
  <r>
    <n v="8841"/>
    <n v="12901"/>
    <x v="117"/>
    <x v="117"/>
    <n v="150"/>
    <n v="110"/>
    <x v="4"/>
    <n v="2"/>
    <s v="Calle Santiso"/>
    <s v="1"/>
    <n v="1781"/>
    <n v="550000"/>
    <n v="3667"/>
    <x v="0"/>
    <x v="1"/>
    <x v="0"/>
    <b v="1"/>
    <n v="3.8858181818181819E-2"/>
  </r>
  <r>
    <n v="9020"/>
    <n v="12722"/>
    <x v="131"/>
    <x v="131"/>
    <n v="121"/>
    <n v="98"/>
    <x v="3"/>
    <n v="2"/>
    <s v="Avenida Santuario de Valverde"/>
    <s v="Bajo"/>
    <n v="1781"/>
    <n v="550000"/>
    <n v="4545"/>
    <x v="0"/>
    <x v="1"/>
    <x v="0"/>
    <b v="1"/>
    <n v="3.8858181818181819E-2"/>
  </r>
  <r>
    <n v="9185"/>
    <n v="12557"/>
    <x v="117"/>
    <x v="117"/>
    <n v="110"/>
    <n v="82"/>
    <x v="0"/>
    <n v="2"/>
    <s v="Calle Cirauqui"/>
    <s v="6"/>
    <n v="1781"/>
    <n v="550000"/>
    <n v="5000"/>
    <x v="0"/>
    <x v="1"/>
    <x v="0"/>
    <m/>
    <n v="3.8858181818181819E-2"/>
  </r>
  <r>
    <n v="9602"/>
    <n v="12140"/>
    <x v="76"/>
    <x v="76"/>
    <n v="161"/>
    <n v="108"/>
    <x v="4"/>
    <n v="2"/>
    <s v=""/>
    <s v="2"/>
    <n v="1781"/>
    <n v="550000"/>
    <n v="3416"/>
    <x v="0"/>
    <x v="1"/>
    <x v="0"/>
    <b v="1"/>
    <n v="3.8858181818181819E-2"/>
  </r>
  <r>
    <n v="10772"/>
    <n v="10970"/>
    <x v="84"/>
    <x v="84"/>
    <n v="124"/>
    <n v="100"/>
    <x v="3"/>
    <n v="2"/>
    <s v=""/>
    <s v="Bajo"/>
    <n v="1781"/>
    <n v="550000"/>
    <n v="4435"/>
    <x v="0"/>
    <x v="1"/>
    <x v="0"/>
    <m/>
    <n v="3.8858181818181819E-2"/>
  </r>
  <r>
    <n v="10997"/>
    <n v="10745"/>
    <x v="96"/>
    <x v="96"/>
    <n v="96"/>
    <n v="89"/>
    <x v="5"/>
    <n v="3"/>
    <s v=""/>
    <s v="4"/>
    <n v="1781"/>
    <n v="550000"/>
    <n v="5729"/>
    <x v="0"/>
    <x v="1"/>
    <x v="0"/>
    <m/>
    <n v="3.8858181818181819E-2"/>
  </r>
  <r>
    <n v="11021"/>
    <n v="10721"/>
    <x v="96"/>
    <x v="96"/>
    <n v="67"/>
    <n v="51"/>
    <x v="0"/>
    <n v="2"/>
    <s v=""/>
    <s v="1"/>
    <n v="1781"/>
    <n v="550000"/>
    <n v="8209"/>
    <x v="0"/>
    <x v="1"/>
    <x v="0"/>
    <m/>
    <n v="3.8858181818181819E-2"/>
  </r>
  <r>
    <n v="11042"/>
    <n v="10700"/>
    <x v="79"/>
    <x v="79"/>
    <n v="67"/>
    <n v="60"/>
    <x v="0"/>
    <n v="2"/>
    <s v="Calle monteleon"/>
    <s v="1"/>
    <n v="1781"/>
    <n v="550000"/>
    <n v="8209"/>
    <x v="0"/>
    <x v="1"/>
    <x v="0"/>
    <m/>
    <n v="3.8858181818181819E-2"/>
  </r>
  <r>
    <n v="11173"/>
    <n v="10569"/>
    <x v="79"/>
    <x v="79"/>
    <n v="67"/>
    <n v="60"/>
    <x v="0"/>
    <n v="2"/>
    <s v="Calle de Monteleón"/>
    <s v="1"/>
    <n v="1781"/>
    <n v="550000"/>
    <n v="8209"/>
    <x v="0"/>
    <x v="1"/>
    <x v="0"/>
    <m/>
    <n v="3.8858181818181819E-2"/>
  </r>
  <r>
    <n v="11188"/>
    <n v="10554"/>
    <x v="96"/>
    <x v="96"/>
    <n v="67"/>
    <n v="60"/>
    <x v="0"/>
    <n v="2"/>
    <s v=""/>
    <s v="1"/>
    <n v="1781"/>
    <n v="550000"/>
    <n v="8209"/>
    <x v="0"/>
    <x v="1"/>
    <x v="0"/>
    <m/>
    <n v="3.8858181818181819E-2"/>
  </r>
  <r>
    <n v="11219"/>
    <n v="10523"/>
    <x v="79"/>
    <x v="79"/>
    <n v="67"/>
    <n v="51"/>
    <x v="0"/>
    <n v="2"/>
    <s v="Calle de Monteleón"/>
    <s v="1"/>
    <n v="1781"/>
    <n v="550000"/>
    <n v="8209"/>
    <x v="0"/>
    <x v="1"/>
    <x v="0"/>
    <m/>
    <n v="3.8858181818181819E-2"/>
  </r>
  <r>
    <n v="11399"/>
    <n v="10343"/>
    <x v="79"/>
    <x v="79"/>
    <n v="67"/>
    <n v="61"/>
    <x v="0"/>
    <n v="2"/>
    <s v="Calle de Monteleón"/>
    <s v="1"/>
    <n v="1781"/>
    <n v="550000"/>
    <n v="8209"/>
    <x v="0"/>
    <x v="1"/>
    <x v="2"/>
    <m/>
    <n v="3.8858181818181819E-2"/>
  </r>
  <r>
    <n v="11406"/>
    <n v="10336"/>
    <x v="79"/>
    <x v="79"/>
    <n v="70"/>
    <n v="62"/>
    <x v="0"/>
    <n v="2"/>
    <s v="Calle de Monteleón"/>
    <s v="1"/>
    <n v="1781"/>
    <n v="550000"/>
    <n v="7857"/>
    <x v="0"/>
    <x v="1"/>
    <x v="0"/>
    <m/>
    <n v="3.8858181818181819E-2"/>
  </r>
  <r>
    <n v="11408"/>
    <n v="10334"/>
    <x v="79"/>
    <x v="79"/>
    <n v="68"/>
    <n v="61"/>
    <x v="0"/>
    <n v="2"/>
    <s v="Calle de Monteleón"/>
    <s v="1"/>
    <n v="1781"/>
    <n v="550000"/>
    <n v="8088"/>
    <x v="0"/>
    <x v="1"/>
    <x v="0"/>
    <m/>
    <n v="3.8858181818181819E-2"/>
  </r>
  <r>
    <n v="11577"/>
    <n v="10165"/>
    <x v="79"/>
    <x v="79"/>
    <n v="67"/>
    <n v="61"/>
    <x v="0"/>
    <n v="2"/>
    <s v="Calle Monteleón"/>
    <s v="1"/>
    <n v="1781"/>
    <n v="550000"/>
    <n v="8209"/>
    <x v="0"/>
    <x v="1"/>
    <x v="0"/>
    <m/>
    <n v="3.8858181818181819E-2"/>
  </r>
  <r>
    <n v="11629"/>
    <n v="10113"/>
    <x v="96"/>
    <x v="96"/>
    <n v="67"/>
    <n v="51"/>
    <x v="0"/>
    <n v="2"/>
    <s v=""/>
    <s v="1"/>
    <n v="1781"/>
    <n v="550000"/>
    <n v="8209"/>
    <x v="0"/>
    <x v="1"/>
    <x v="0"/>
    <m/>
    <n v="3.8858181818181819E-2"/>
  </r>
  <r>
    <n v="11687"/>
    <n v="10055"/>
    <x v="79"/>
    <x v="79"/>
    <n v="67"/>
    <n v="51"/>
    <x v="0"/>
    <n v="2"/>
    <s v="Calle de Monteleón"/>
    <s v="1"/>
    <n v="1781"/>
    <n v="550000"/>
    <n v="8209"/>
    <x v="0"/>
    <x v="1"/>
    <x v="0"/>
    <m/>
    <n v="3.8858181818181819E-2"/>
  </r>
  <r>
    <n v="11731"/>
    <n v="10011"/>
    <x v="79"/>
    <x v="79"/>
    <n v="61"/>
    <n v="51"/>
    <x v="0"/>
    <n v="2"/>
    <s v="Calle de Monteleón"/>
    <s v="1"/>
    <n v="1781"/>
    <n v="550000"/>
    <n v="9016"/>
    <x v="0"/>
    <x v="1"/>
    <x v="0"/>
    <m/>
    <n v="3.8858181818181819E-2"/>
  </r>
  <r>
    <n v="11740"/>
    <n v="10002"/>
    <x v="96"/>
    <x v="96"/>
    <n v="68"/>
    <n v="60"/>
    <x v="0"/>
    <n v="2"/>
    <s v=""/>
    <s v="1"/>
    <n v="1781"/>
    <n v="550000"/>
    <n v="8088"/>
    <x v="0"/>
    <x v="1"/>
    <x v="0"/>
    <m/>
    <n v="3.8858181818181819E-2"/>
  </r>
  <r>
    <n v="11774"/>
    <n v="9968"/>
    <x v="115"/>
    <x v="115"/>
    <n v="115"/>
    <n v="107"/>
    <x v="4"/>
    <n v="1"/>
    <s v="Calle de Galileo"/>
    <s v="3"/>
    <n v="1781"/>
    <n v="550000"/>
    <n v="4783"/>
    <x v="0"/>
    <x v="1"/>
    <x v="0"/>
    <m/>
    <n v="3.8858181818181819E-2"/>
  </r>
  <r>
    <n v="12072"/>
    <n v="9670"/>
    <x v="115"/>
    <x v="115"/>
    <n v="115"/>
    <n v="107"/>
    <x v="3"/>
    <n v="1"/>
    <s v="Calle de Galileo"/>
    <s v="3"/>
    <n v="1781"/>
    <n v="550000"/>
    <n v="4783"/>
    <x v="0"/>
    <x v="1"/>
    <x v="0"/>
    <m/>
    <n v="3.8858181818181819E-2"/>
  </r>
  <r>
    <n v="12125"/>
    <n v="9617"/>
    <x v="113"/>
    <x v="113"/>
    <n v="106"/>
    <n v="93"/>
    <x v="4"/>
    <n v="2"/>
    <s v="Calle de Andres Mellado"/>
    <s v="4"/>
    <n v="1781"/>
    <n v="550000"/>
    <n v="5189"/>
    <x v="0"/>
    <x v="1"/>
    <x v="0"/>
    <b v="1"/>
    <n v="3.8858181818181819E-2"/>
  </r>
  <r>
    <n v="12285"/>
    <n v="9457"/>
    <x v="79"/>
    <x v="79"/>
    <n v="67"/>
    <n v="61"/>
    <x v="0"/>
    <n v="2"/>
    <s v="Calle de Monteleón"/>
    <s v="1"/>
    <n v="1781"/>
    <n v="550000"/>
    <n v="8209"/>
    <x v="0"/>
    <x v="1"/>
    <x v="0"/>
    <m/>
    <n v="3.8858181818181819E-2"/>
  </r>
  <r>
    <n v="12287"/>
    <n v="9455"/>
    <x v="96"/>
    <x v="96"/>
    <n v="67"/>
    <n v="61"/>
    <x v="0"/>
    <n v="2"/>
    <s v=""/>
    <s v="1"/>
    <n v="1781"/>
    <n v="550000"/>
    <n v="8209"/>
    <x v="0"/>
    <x v="1"/>
    <x v="0"/>
    <b v="1"/>
    <n v="3.8858181818181819E-2"/>
  </r>
  <r>
    <n v="12402"/>
    <n v="9340"/>
    <x v="96"/>
    <x v="96"/>
    <n v="75"/>
    <n v="68"/>
    <x v="0"/>
    <n v="1"/>
    <s v=""/>
    <s v="4"/>
    <n v="1781"/>
    <n v="550000"/>
    <n v="7333"/>
    <x v="0"/>
    <x v="1"/>
    <x v="0"/>
    <m/>
    <n v="3.8858181818181819E-2"/>
  </r>
  <r>
    <n v="12433"/>
    <n v="9309"/>
    <x v="115"/>
    <x v="115"/>
    <n v="96"/>
    <n v="90"/>
    <x v="5"/>
    <n v="2"/>
    <s v="Calle de Rodríguez San Pedro"/>
    <s v="4"/>
    <n v="1781"/>
    <n v="550000"/>
    <n v="5729"/>
    <x v="0"/>
    <x v="1"/>
    <x v="0"/>
    <m/>
    <n v="3.8858181818181819E-2"/>
  </r>
  <r>
    <n v="12457"/>
    <n v="9285"/>
    <x v="79"/>
    <x v="79"/>
    <n v="67"/>
    <n v="60"/>
    <x v="0"/>
    <n v="2"/>
    <s v="Calle de Monteleón"/>
    <s v="1"/>
    <n v="1781"/>
    <n v="550000"/>
    <n v="8209"/>
    <x v="0"/>
    <x v="1"/>
    <x v="0"/>
    <m/>
    <n v="3.8858181818181819E-2"/>
  </r>
  <r>
    <n v="12498"/>
    <n v="9244"/>
    <x v="79"/>
    <x v="79"/>
    <n v="67"/>
    <n v="61"/>
    <x v="0"/>
    <n v="2"/>
    <s v="Calle de Monteleón"/>
    <s v="1"/>
    <n v="1781"/>
    <n v="550000"/>
    <n v="8209"/>
    <x v="0"/>
    <x v="1"/>
    <x v="0"/>
    <m/>
    <n v="3.8858181818181819E-2"/>
  </r>
  <r>
    <n v="12503"/>
    <n v="9239"/>
    <x v="96"/>
    <x v="96"/>
    <n v="105"/>
    <n v="83"/>
    <x v="0"/>
    <n v="2"/>
    <s v=""/>
    <s v="4"/>
    <n v="1781"/>
    <n v="550000"/>
    <n v="5238"/>
    <x v="0"/>
    <x v="1"/>
    <x v="0"/>
    <b v="1"/>
    <n v="3.8858181818181819E-2"/>
  </r>
  <r>
    <n v="12514"/>
    <n v="9228"/>
    <x v="115"/>
    <x v="115"/>
    <n v="147"/>
    <n v="131"/>
    <x v="4"/>
    <n v="3"/>
    <s v="Calle de Galileo"/>
    <s v="5"/>
    <n v="1781"/>
    <n v="550000"/>
    <n v="3741"/>
    <x v="0"/>
    <x v="1"/>
    <x v="1"/>
    <m/>
    <n v="3.8858181818181819E-2"/>
  </r>
  <r>
    <n v="12727"/>
    <n v="9015"/>
    <x v="71"/>
    <x v="71"/>
    <n v="105"/>
    <n v="92"/>
    <x v="3"/>
    <n v="2"/>
    <s v="Calle de Arturo Soria"/>
    <s v="1"/>
    <n v="1781"/>
    <n v="550000"/>
    <n v="5238"/>
    <x v="0"/>
    <x v="1"/>
    <x v="0"/>
    <m/>
    <n v="3.8858181818181819E-2"/>
  </r>
  <r>
    <n v="12959"/>
    <n v="8783"/>
    <x v="71"/>
    <x v="71"/>
    <n v="100"/>
    <n v="92"/>
    <x v="3"/>
    <n v="2"/>
    <s v="Calle de Arturo Soria"/>
    <s v="1"/>
    <n v="1781"/>
    <n v="550000"/>
    <n v="5500"/>
    <x v="0"/>
    <x v="1"/>
    <x v="0"/>
    <m/>
    <n v="3.8858181818181819E-2"/>
  </r>
  <r>
    <n v="13358"/>
    <n v="8384"/>
    <x v="94"/>
    <x v="94"/>
    <n v="100"/>
    <n v="85"/>
    <x v="3"/>
    <n v="1"/>
    <s v="Calle de Torrelaguna"/>
    <s v="1"/>
    <n v="1781"/>
    <n v="550000"/>
    <n v="5500"/>
    <x v="1"/>
    <x v="1"/>
    <x v="1"/>
    <m/>
    <n v="3.8858181818181819E-2"/>
  </r>
  <r>
    <n v="13866"/>
    <n v="7876"/>
    <x v="94"/>
    <x v="94"/>
    <n v="144"/>
    <n v="120"/>
    <x v="4"/>
    <n v="2"/>
    <s v="Avenida de Badajoz"/>
    <s v="8"/>
    <n v="1781"/>
    <n v="550000"/>
    <n v="3819"/>
    <x v="0"/>
    <x v="1"/>
    <x v="0"/>
    <m/>
    <n v="3.8858181818181819E-2"/>
  </r>
  <r>
    <n v="13899"/>
    <n v="7843"/>
    <x v="71"/>
    <x v="71"/>
    <n v="104"/>
    <n v="91"/>
    <x v="3"/>
    <n v="2"/>
    <s v="Calle de Arturo Soria"/>
    <s v="1"/>
    <n v="1781"/>
    <n v="550000"/>
    <n v="5288"/>
    <x v="0"/>
    <x v="1"/>
    <x v="0"/>
    <m/>
    <n v="3.8858181818181819E-2"/>
  </r>
  <r>
    <n v="14152"/>
    <n v="7590"/>
    <x v="80"/>
    <x v="80"/>
    <n v="140"/>
    <n v="130"/>
    <x v="5"/>
    <n v="4"/>
    <s v=""/>
    <s v="5"/>
    <n v="1781"/>
    <n v="550000"/>
    <n v="3929"/>
    <x v="1"/>
    <x v="1"/>
    <x v="1"/>
    <m/>
    <n v="3.8858181818181819E-2"/>
  </r>
  <r>
    <n v="14473"/>
    <n v="7269"/>
    <x v="118"/>
    <x v="118"/>
    <n v="112"/>
    <n v="90"/>
    <x v="3"/>
    <n v="3"/>
    <s v="Avenida de Pío XII"/>
    <s v="3"/>
    <n v="1781"/>
    <n v="550000"/>
    <n v="4911"/>
    <x v="0"/>
    <x v="1"/>
    <x v="0"/>
    <m/>
    <n v="3.8858181818181819E-2"/>
  </r>
  <r>
    <n v="14832"/>
    <n v="6910"/>
    <x v="141"/>
    <x v="141"/>
    <n v="112"/>
    <n v="98"/>
    <x v="0"/>
    <n v="2"/>
    <s v="Calle de Joaquín Costa"/>
    <s v="3"/>
    <n v="1781"/>
    <n v="550000"/>
    <n v="4911"/>
    <x v="0"/>
    <x v="1"/>
    <x v="0"/>
    <m/>
    <n v="3.8858181818181819E-2"/>
  </r>
  <r>
    <n v="14956"/>
    <n v="6786"/>
    <x v="56"/>
    <x v="56"/>
    <n v="140"/>
    <n v="130"/>
    <x v="5"/>
    <n v="4"/>
    <s v="Calle del Corazón de María"/>
    <s v="5"/>
    <n v="1781"/>
    <n v="550000"/>
    <n v="3929"/>
    <x v="1"/>
    <x v="1"/>
    <x v="1"/>
    <m/>
    <n v="3.8858181818181819E-2"/>
  </r>
  <r>
    <n v="15211"/>
    <n v="6531"/>
    <x v="56"/>
    <x v="56"/>
    <n v="140"/>
    <n v="130"/>
    <x v="5"/>
    <n v="4"/>
    <s v="Calle del Corazón de María"/>
    <s v="5"/>
    <n v="1781"/>
    <n v="550000"/>
    <n v="3929"/>
    <x v="1"/>
    <x v="1"/>
    <x v="0"/>
    <m/>
    <n v="3.8858181818181819E-2"/>
  </r>
  <r>
    <n v="17517"/>
    <n v="4225"/>
    <x v="87"/>
    <x v="87"/>
    <n v="101"/>
    <n v="81"/>
    <x v="3"/>
    <n v="2"/>
    <s v="Calle de Hortaleza"/>
    <s v="2"/>
    <n v="1781"/>
    <n v="550000"/>
    <n v="5446"/>
    <x v="1"/>
    <x v="1"/>
    <x v="0"/>
    <m/>
    <n v="3.8858181818181819E-2"/>
  </r>
  <r>
    <n v="17971"/>
    <n v="3771"/>
    <x v="57"/>
    <x v="57"/>
    <n v="90"/>
    <n v="85"/>
    <x v="0"/>
    <n v="3"/>
    <s v="Calle San Hermenegildo"/>
    <s v="1"/>
    <n v="1781"/>
    <n v="550000"/>
    <n v="6111"/>
    <x v="0"/>
    <x v="1"/>
    <x v="0"/>
    <m/>
    <n v="3.8858181818181819E-2"/>
  </r>
  <r>
    <n v="18663"/>
    <n v="3079"/>
    <x v="38"/>
    <x v="38"/>
    <n v="115"/>
    <n v="100"/>
    <x v="0"/>
    <n v="2"/>
    <s v="Calle de Embajadores"/>
    <s v="3"/>
    <n v="1781"/>
    <n v="550000"/>
    <n v="4783"/>
    <x v="0"/>
    <x v="0"/>
    <x v="0"/>
    <m/>
    <n v="3.8858181818181819E-2"/>
  </r>
  <r>
    <n v="18830"/>
    <n v="2912"/>
    <x v="38"/>
    <x v="38"/>
    <n v="115"/>
    <n v="100"/>
    <x v="3"/>
    <n v="1"/>
    <s v="Calle de Embajadores"/>
    <s v="3"/>
    <n v="1781"/>
    <n v="550000"/>
    <n v="4783"/>
    <x v="0"/>
    <x v="0"/>
    <x v="0"/>
    <m/>
    <n v="3.8858181818181819E-2"/>
  </r>
  <r>
    <n v="18953"/>
    <n v="2789"/>
    <x v="103"/>
    <x v="103"/>
    <n v="122"/>
    <n v="110"/>
    <x v="0"/>
    <n v="2"/>
    <s v="Carrera de San Jerónimo"/>
    <s v="3"/>
    <n v="1781"/>
    <n v="550000"/>
    <n v="4508"/>
    <x v="0"/>
    <x v="0"/>
    <x v="0"/>
    <m/>
    <n v="3.8858181818181819E-2"/>
  </r>
  <r>
    <n v="19693"/>
    <n v="2049"/>
    <x v="123"/>
    <x v="123"/>
    <n v="105"/>
    <n v="90"/>
    <x v="3"/>
    <n v="2"/>
    <s v="Calle de Francisco Silvela"/>
    <s v="6"/>
    <n v="1781"/>
    <n v="550000"/>
    <n v="5238"/>
    <x v="1"/>
    <x v="1"/>
    <x v="1"/>
    <b v="1"/>
    <n v="3.8858181818181819E-2"/>
  </r>
  <r>
    <n v="20053"/>
    <n v="1689"/>
    <x v="125"/>
    <x v="125"/>
    <n v="82"/>
    <n v="72"/>
    <x v="0"/>
    <n v="1"/>
    <s v="Calle del General Oraá"/>
    <s v="2"/>
    <n v="1781"/>
    <n v="550000"/>
    <n v="6707"/>
    <x v="0"/>
    <x v="1"/>
    <x v="0"/>
    <m/>
    <n v="3.8858181818181819E-2"/>
  </r>
  <r>
    <n v="20120"/>
    <n v="1622"/>
    <x v="106"/>
    <x v="106"/>
    <n v="130"/>
    <n v="116"/>
    <x v="3"/>
    <n v="3"/>
    <s v="Calle Ruiz Perelló"/>
    <s v="Entreplanta exterior"/>
    <n v="1781"/>
    <n v="550000"/>
    <n v="4231"/>
    <x v="0"/>
    <x v="1"/>
    <x v="0"/>
    <b v="1"/>
    <n v="3.8858181818181819E-2"/>
  </r>
  <r>
    <n v="20279"/>
    <n v="1463"/>
    <x v="31"/>
    <x v="31"/>
    <n v="117"/>
    <n v="107"/>
    <x v="3"/>
    <n v="2"/>
    <s v="Calle Estrella Denébola"/>
    <s v="6"/>
    <n v="1781"/>
    <n v="550000"/>
    <n v="4701"/>
    <x v="0"/>
    <x v="1"/>
    <x v="0"/>
    <b v="1"/>
    <n v="3.8858181818181819E-2"/>
  </r>
  <r>
    <n v="20285"/>
    <n v="1457"/>
    <x v="68"/>
    <x v="68"/>
    <n v="114"/>
    <n v="95"/>
    <x v="3"/>
    <n v="2"/>
    <s v="Paseo de las Yeserías"/>
    <s v="1"/>
    <n v="1781"/>
    <n v="550000"/>
    <n v="4825"/>
    <x v="0"/>
    <x v="1"/>
    <x v="0"/>
    <b v="1"/>
    <n v="3.8858181818181819E-2"/>
  </r>
  <r>
    <n v="20502"/>
    <n v="1240"/>
    <x v="68"/>
    <x v="68"/>
    <n v="109"/>
    <n v="94"/>
    <x v="3"/>
    <n v="2"/>
    <s v="Calle de Martín de Vargas"/>
    <s v="2"/>
    <n v="1781"/>
    <n v="550000"/>
    <n v="5046"/>
    <x v="0"/>
    <x v="1"/>
    <x v="0"/>
    <m/>
    <n v="3.8858181818181819E-2"/>
  </r>
  <r>
    <n v="20786"/>
    <n v="956"/>
    <x v="67"/>
    <x v="67"/>
    <n v="112"/>
    <n v="74"/>
    <x v="0"/>
    <n v="2"/>
    <s v="Calle de Embajadores"/>
    <s v="5"/>
    <n v="1781"/>
    <n v="550000"/>
    <n v="4911"/>
    <x v="0"/>
    <x v="1"/>
    <x v="0"/>
    <m/>
    <n v="3.8858181818181819E-2"/>
  </r>
  <r>
    <n v="20898"/>
    <n v="844"/>
    <x v="67"/>
    <x v="67"/>
    <n v="111"/>
    <n v="74"/>
    <x v="0"/>
    <n v="2"/>
    <s v="Calle de Embajadores"/>
    <s v="5"/>
    <n v="1781"/>
    <n v="550000"/>
    <n v="4955"/>
    <x v="0"/>
    <x v="1"/>
    <x v="0"/>
    <m/>
    <n v="3.8858181818181819E-2"/>
  </r>
  <r>
    <n v="21041"/>
    <n v="701"/>
    <x v="31"/>
    <x v="31"/>
    <n v="185"/>
    <n v="75"/>
    <x v="0"/>
    <n v="2"/>
    <s v="Calle del Cobre"/>
    <s v="Bajo"/>
    <n v="1781"/>
    <n v="550000"/>
    <n v="2973"/>
    <x v="0"/>
    <x v="1"/>
    <x v="0"/>
    <m/>
    <n v="3.8858181818181819E-2"/>
  </r>
  <r>
    <n v="10262"/>
    <n v="11480"/>
    <x v="66"/>
    <x v="66"/>
    <n v="118"/>
    <n v="91"/>
    <x v="1"/>
    <n v="2"/>
    <s v="Calle de las Sicélidas"/>
    <s v="4"/>
    <n v="1788"/>
    <n v="553000"/>
    <n v="4686"/>
    <x v="0"/>
    <x v="1"/>
    <x v="0"/>
    <m/>
    <n v="3.8799276672694394E-2"/>
  </r>
  <r>
    <n v="3826"/>
    <n v="17916"/>
    <x v="86"/>
    <x v="86"/>
    <n v="131"/>
    <n v="103"/>
    <x v="3"/>
    <n v="2"/>
    <s v=""/>
    <s v="1"/>
    <n v="1790"/>
    <n v="554000"/>
    <n v="4229"/>
    <x v="0"/>
    <x v="1"/>
    <x v="0"/>
    <b v="1"/>
    <n v="3.8772563176895307E-2"/>
  </r>
  <r>
    <n v="11462"/>
    <n v="10280"/>
    <x v="105"/>
    <x v="105"/>
    <n v="104"/>
    <n v="85"/>
    <x v="0"/>
    <n v="2"/>
    <s v="San Francisco de Sales"/>
    <s v="6"/>
    <n v="1792"/>
    <n v="554900"/>
    <n v="5336"/>
    <x v="0"/>
    <x v="1"/>
    <x v="0"/>
    <m/>
    <n v="3.8752928455577582E-2"/>
  </r>
  <r>
    <n v="3678"/>
    <n v="18064"/>
    <x v="75"/>
    <x v="75"/>
    <n v="116"/>
    <n v="104"/>
    <x v="3"/>
    <n v="1"/>
    <s v="Orense"/>
    <s v="6"/>
    <n v="1793"/>
    <n v="555000"/>
    <n v="4784"/>
    <x v="1"/>
    <x v="1"/>
    <x v="0"/>
    <m/>
    <n v="3.8767567567567565E-2"/>
  </r>
  <r>
    <n v="8874"/>
    <n v="12868"/>
    <x v="138"/>
    <x v="138"/>
    <n v="126"/>
    <n v="92"/>
    <x v="3"/>
    <n v="2"/>
    <s v="Calle de la Peña del Cuervo"/>
    <s v="1"/>
    <n v="1793"/>
    <n v="555000"/>
    <n v="4405"/>
    <x v="0"/>
    <x v="1"/>
    <x v="0"/>
    <m/>
    <n v="3.8767567567567565E-2"/>
  </r>
  <r>
    <n v="9440"/>
    <n v="12302"/>
    <x v="138"/>
    <x v="138"/>
    <n v="145"/>
    <n v="98"/>
    <x v="3"/>
    <n v="2"/>
    <s v="Calle de la Peña del Cuervo"/>
    <s v="1"/>
    <n v="1793"/>
    <n v="555000"/>
    <n v="3828"/>
    <x v="0"/>
    <x v="1"/>
    <x v="0"/>
    <m/>
    <n v="3.8767567567567565E-2"/>
  </r>
  <r>
    <n v="11110"/>
    <n v="10632"/>
    <x v="105"/>
    <x v="105"/>
    <n v="118"/>
    <n v="108"/>
    <x v="4"/>
    <n v="2"/>
    <s v="Calle de Max Aub"/>
    <s v="4"/>
    <n v="1793"/>
    <n v="555000"/>
    <n v="4703"/>
    <x v="1"/>
    <x v="1"/>
    <x v="0"/>
    <b v="1"/>
    <n v="3.8767567567567565E-2"/>
  </r>
  <r>
    <n v="18794"/>
    <n v="2948"/>
    <x v="91"/>
    <x v="91"/>
    <n v="123"/>
    <n v="97"/>
    <x v="4"/>
    <n v="1"/>
    <s v="Calle Espejo, Madrid"/>
    <s v="4"/>
    <n v="1793"/>
    <n v="555000"/>
    <n v="4512"/>
    <x v="0"/>
    <x v="1"/>
    <x v="0"/>
    <m/>
    <n v="3.8767567567567565E-2"/>
  </r>
  <r>
    <n v="18818"/>
    <n v="2924"/>
    <x v="91"/>
    <x v="91"/>
    <n v="126"/>
    <n v="109"/>
    <x v="4"/>
    <n v="1"/>
    <s v="Calle del Espejo"/>
    <s v="4"/>
    <n v="1793"/>
    <n v="555000"/>
    <n v="4405"/>
    <x v="0"/>
    <x v="1"/>
    <x v="2"/>
    <m/>
    <n v="3.8767567567567565E-2"/>
  </r>
  <r>
    <n v="4078"/>
    <n v="17664"/>
    <x v="134"/>
    <x v="134"/>
    <n v="153"/>
    <n v="125"/>
    <x v="3"/>
    <n v="2"/>
    <s v="Paseo de la Reina Cristina"/>
    <s v="1"/>
    <n v="1795"/>
    <n v="556000"/>
    <n v="3634"/>
    <x v="0"/>
    <x v="1"/>
    <x v="0"/>
    <b v="1"/>
    <n v="3.8741007194244607E-2"/>
  </r>
  <r>
    <n v="2990"/>
    <n v="18752"/>
    <x v="74"/>
    <x v="74"/>
    <n v="89"/>
    <n v="88"/>
    <x v="3"/>
    <n v="2"/>
    <s v="Calle de Bravo Murillo"/>
    <s v="3"/>
    <n v="1800"/>
    <n v="558000"/>
    <n v="6270"/>
    <x v="0"/>
    <x v="1"/>
    <x v="0"/>
    <m/>
    <n v="3.870967741935484E-2"/>
  </r>
  <r>
    <n v="11705"/>
    <n v="10037"/>
    <x v="96"/>
    <x v="96"/>
    <n v="75"/>
    <n v="70"/>
    <x v="0"/>
    <n v="2"/>
    <s v=""/>
    <s v="1"/>
    <n v="1800"/>
    <n v="558000"/>
    <n v="7440"/>
    <x v="0"/>
    <x v="1"/>
    <x v="0"/>
    <m/>
    <n v="3.870967741935484E-2"/>
  </r>
  <r>
    <n v="3903"/>
    <n v="17839"/>
    <x v="82"/>
    <x v="82"/>
    <n v="138"/>
    <n v="123"/>
    <x v="4"/>
    <n v="2"/>
    <s v="Avenida de la Ciudad de Barcelona"/>
    <s v="4"/>
    <n v="1802"/>
    <n v="559000"/>
    <n v="4051"/>
    <x v="0"/>
    <x v="1"/>
    <x v="0"/>
    <m/>
    <n v="3.8683363148479429E-2"/>
  </r>
  <r>
    <n v="11934"/>
    <n v="9808"/>
    <x v="105"/>
    <x v="105"/>
    <n v="145"/>
    <n v="125"/>
    <x v="3"/>
    <n v="2"/>
    <s v="Avenida de la Reina Victoria"/>
    <s v="3"/>
    <n v="1802"/>
    <n v="559000"/>
    <n v="3855"/>
    <x v="0"/>
    <x v="1"/>
    <x v="0"/>
    <m/>
    <n v="3.8683363148479429E-2"/>
  </r>
  <r>
    <n v="19307"/>
    <n v="2435"/>
    <x v="106"/>
    <x v="106"/>
    <n v="120"/>
    <n v="89"/>
    <x v="0"/>
    <n v="2"/>
    <s v="Calle de Roberto Domingo"/>
    <s v="Bajo"/>
    <n v="1802"/>
    <n v="559000"/>
    <n v="4658"/>
    <x v="0"/>
    <x v="1"/>
    <x v="0"/>
    <b v="1"/>
    <n v="3.8683363148479429E-2"/>
  </r>
  <r>
    <n v="20064"/>
    <n v="1678"/>
    <x v="106"/>
    <x v="106"/>
    <n v="172"/>
    <n v="155"/>
    <x v="4"/>
    <n v="3"/>
    <s v="Avenida de Brasilia"/>
    <s v="8"/>
    <n v="1802"/>
    <n v="559000"/>
    <n v="3250"/>
    <x v="0"/>
    <x v="1"/>
    <x v="0"/>
    <b v="1"/>
    <n v="3.8683363148479429E-2"/>
  </r>
  <r>
    <n v="11438"/>
    <n v="10304"/>
    <x v="79"/>
    <x v="79"/>
    <n v="97"/>
    <n v="80"/>
    <x v="0"/>
    <n v="2"/>
    <s v="Calle de García de Paredes"/>
    <s v="4"/>
    <n v="1804"/>
    <n v="559900"/>
    <n v="5772"/>
    <x v="0"/>
    <x v="2"/>
    <x v="2"/>
    <m/>
    <n v="3.8664047151277012E-2"/>
  </r>
  <r>
    <n v="11696"/>
    <n v="10046"/>
    <x v="96"/>
    <x v="96"/>
    <n v="117"/>
    <n v="107"/>
    <x v="4"/>
    <n v="1"/>
    <s v=""/>
    <s v="3"/>
    <n v="1804"/>
    <n v="559990"/>
    <n v="4786"/>
    <x v="1"/>
    <x v="1"/>
    <x v="0"/>
    <m/>
    <n v="3.8657833175592418E-2"/>
  </r>
  <r>
    <n v="2601"/>
    <n v="19141"/>
    <x v="30"/>
    <x v="30"/>
    <n v="159"/>
    <n v="137"/>
    <x v="5"/>
    <n v="2"/>
    <s v=""/>
    <s v="2"/>
    <n v="1804"/>
    <n v="560000"/>
    <n v="3522"/>
    <x v="1"/>
    <x v="1"/>
    <x v="0"/>
    <m/>
    <n v="3.8657142857142855E-2"/>
  </r>
  <r>
    <n v="2721"/>
    <n v="19021"/>
    <x v="74"/>
    <x v="74"/>
    <n v="134"/>
    <n v="112"/>
    <x v="3"/>
    <n v="2"/>
    <s v="Calle de Orense"/>
    <s v="5"/>
    <n v="1804"/>
    <n v="560000"/>
    <n v="4179"/>
    <x v="1"/>
    <x v="1"/>
    <x v="0"/>
    <b v="1"/>
    <n v="3.8657142857142855E-2"/>
  </r>
  <r>
    <n v="3106"/>
    <n v="18636"/>
    <x v="74"/>
    <x v="74"/>
    <n v="174"/>
    <n v="145"/>
    <x v="4"/>
    <n v="3"/>
    <s v="Calle de Orense"/>
    <s v="1"/>
    <n v="1804"/>
    <n v="560000"/>
    <n v="3218"/>
    <x v="1"/>
    <x v="1"/>
    <x v="0"/>
    <m/>
    <n v="3.8657142857142855E-2"/>
  </r>
  <r>
    <n v="3433"/>
    <n v="18309"/>
    <x v="69"/>
    <x v="69"/>
    <n v="159"/>
    <n v="136"/>
    <x v="5"/>
    <n v="2"/>
    <s v="Calle Cuatro Amigos"/>
    <s v="2"/>
    <n v="1804"/>
    <n v="560000"/>
    <n v="3522"/>
    <x v="1"/>
    <x v="1"/>
    <x v="0"/>
    <m/>
    <n v="3.8657142857142855E-2"/>
  </r>
  <r>
    <n v="3739"/>
    <n v="18003"/>
    <x v="74"/>
    <x v="74"/>
    <n v="173"/>
    <n v="143"/>
    <x v="4"/>
    <n v="3"/>
    <s v="Calle de Orense"/>
    <s v="1"/>
    <n v="1804"/>
    <n v="560000"/>
    <n v="3237"/>
    <x v="1"/>
    <x v="1"/>
    <x v="2"/>
    <m/>
    <n v="3.8657142857142855E-2"/>
  </r>
  <r>
    <n v="4236"/>
    <n v="17506"/>
    <x v="122"/>
    <x v="122"/>
    <n v="150"/>
    <n v="145"/>
    <x v="4"/>
    <n v="2"/>
    <s v="Calle Anunciación"/>
    <s v="Bajo"/>
    <n v="1804"/>
    <n v="560000"/>
    <n v="3733"/>
    <x v="1"/>
    <x v="1"/>
    <x v="1"/>
    <m/>
    <n v="3.8657142857142855E-2"/>
  </r>
  <r>
    <n v="7382"/>
    <n v="14360"/>
    <x v="83"/>
    <x v="83"/>
    <n v="123"/>
    <n v="109"/>
    <x v="5"/>
    <n v="2"/>
    <s v="Calle de Ferraz"/>
    <s v="1"/>
    <n v="1804"/>
    <n v="560000"/>
    <n v="4553"/>
    <x v="1"/>
    <x v="1"/>
    <x v="0"/>
    <b v="1"/>
    <n v="3.8657142857142855E-2"/>
  </r>
  <r>
    <n v="8024"/>
    <n v="13718"/>
    <x v="83"/>
    <x v="83"/>
    <n v="143"/>
    <n v="138"/>
    <x v="5"/>
    <n v="2"/>
    <s v="Cuesta de San Vicente"/>
    <s v="2"/>
    <n v="1804"/>
    <n v="560000"/>
    <n v="3916"/>
    <x v="1"/>
    <x v="1"/>
    <x v="0"/>
    <b v="1"/>
    <n v="3.8657142857142855E-2"/>
  </r>
  <r>
    <n v="8492"/>
    <n v="13250"/>
    <x v="59"/>
    <x v="59"/>
    <n v="136"/>
    <n v="110"/>
    <x v="3"/>
    <n v="2"/>
    <s v=""/>
    <s v="1"/>
    <n v="1804"/>
    <n v="560000"/>
    <n v="4118"/>
    <x v="0"/>
    <x v="1"/>
    <x v="0"/>
    <b v="1"/>
    <n v="3.8657142857142855E-2"/>
  </r>
  <r>
    <n v="9628"/>
    <n v="12114"/>
    <x v="76"/>
    <x v="76"/>
    <n v="173"/>
    <n v="100"/>
    <x v="3"/>
    <n v="2"/>
    <s v=""/>
    <s v="1"/>
    <n v="1804"/>
    <n v="560000"/>
    <n v="3237"/>
    <x v="0"/>
    <x v="1"/>
    <x v="0"/>
    <b v="1"/>
    <n v="3.8657142857142855E-2"/>
  </r>
  <r>
    <n v="11485"/>
    <n v="10257"/>
    <x v="79"/>
    <x v="79"/>
    <n v="67"/>
    <n v="61"/>
    <x v="0"/>
    <n v="2"/>
    <s v="Calle de Monteleón"/>
    <s v="1"/>
    <n v="1804"/>
    <n v="560000"/>
    <n v="8358"/>
    <x v="0"/>
    <x v="1"/>
    <x v="0"/>
    <m/>
    <n v="3.8657142857142855E-2"/>
  </r>
  <r>
    <n v="12042"/>
    <n v="9700"/>
    <x v="115"/>
    <x v="115"/>
    <n v="150"/>
    <n v="135"/>
    <x v="5"/>
    <n v="2"/>
    <s v="Fernando el catolico"/>
    <s v="6"/>
    <n v="1804"/>
    <n v="560000"/>
    <n v="3733"/>
    <x v="1"/>
    <x v="1"/>
    <x v="1"/>
    <m/>
    <n v="3.8657142857142855E-2"/>
  </r>
  <r>
    <n v="12064"/>
    <n v="9678"/>
    <x v="79"/>
    <x v="79"/>
    <n v="93"/>
    <n v="92"/>
    <x v="0"/>
    <n v="2"/>
    <s v="Calle de García de Paredes"/>
    <s v="4"/>
    <n v="1804"/>
    <n v="560000"/>
    <n v="6022"/>
    <x v="0"/>
    <x v="1"/>
    <x v="0"/>
    <m/>
    <n v="3.8657142857142855E-2"/>
  </r>
  <r>
    <n v="12085"/>
    <n v="9657"/>
    <x v="96"/>
    <x v="96"/>
    <n v="67"/>
    <n v="51"/>
    <x v="0"/>
    <n v="2"/>
    <s v=""/>
    <s v="1"/>
    <n v="1804"/>
    <n v="560000"/>
    <n v="8358"/>
    <x v="0"/>
    <x v="1"/>
    <x v="0"/>
    <m/>
    <n v="3.8657142857142855E-2"/>
  </r>
  <r>
    <n v="13628"/>
    <n v="8114"/>
    <x v="114"/>
    <x v="114"/>
    <n v="124"/>
    <n v="102"/>
    <x v="3"/>
    <n v="2"/>
    <s v="Calle de Serrano Galvache"/>
    <s v="3"/>
    <n v="1804"/>
    <n v="560000"/>
    <n v="4516"/>
    <x v="0"/>
    <x v="1"/>
    <x v="0"/>
    <b v="1"/>
    <n v="3.8657142857142855E-2"/>
  </r>
  <r>
    <n v="15385"/>
    <n v="6357"/>
    <x v="56"/>
    <x v="56"/>
    <n v="145"/>
    <n v="130"/>
    <x v="4"/>
    <n v="2"/>
    <s v="Calle de Luis de Salazar"/>
    <s v="1"/>
    <n v="1804"/>
    <n v="560000"/>
    <n v="3862"/>
    <x v="0"/>
    <x v="1"/>
    <x v="0"/>
    <b v="1"/>
    <n v="3.8657142857142855E-2"/>
  </r>
  <r>
    <n v="15428"/>
    <n v="6314"/>
    <x v="56"/>
    <x v="56"/>
    <n v="145"/>
    <n v="130"/>
    <x v="4"/>
    <n v="2"/>
    <s v=""/>
    <s v="1"/>
    <n v="1804"/>
    <n v="560000"/>
    <n v="3862"/>
    <x v="0"/>
    <x v="1"/>
    <x v="0"/>
    <b v="1"/>
    <n v="3.8657142857142855E-2"/>
  </r>
  <r>
    <n v="18018"/>
    <n v="3724"/>
    <x v="38"/>
    <x v="38"/>
    <n v="113"/>
    <n v="100"/>
    <x v="3"/>
    <n v="3"/>
    <s v="Calle del Olmo"/>
    <s v="1"/>
    <n v="1804"/>
    <n v="560000"/>
    <n v="4956"/>
    <x v="0"/>
    <x v="0"/>
    <x v="0"/>
    <m/>
    <n v="3.8657142857142855E-2"/>
  </r>
  <r>
    <n v="18344"/>
    <n v="3398"/>
    <x v="44"/>
    <x v="44"/>
    <n v="85"/>
    <n v="70"/>
    <x v="0"/>
    <n v="2"/>
    <s v=""/>
    <s v="3"/>
    <n v="1804"/>
    <n v="560000"/>
    <n v="6588"/>
    <x v="1"/>
    <x v="1"/>
    <x v="0"/>
    <m/>
    <n v="3.8657142857142855E-2"/>
  </r>
  <r>
    <n v="20610"/>
    <n v="1132"/>
    <x v="11"/>
    <x v="11"/>
    <n v="170"/>
    <n v="150"/>
    <x v="0"/>
    <n v="1"/>
    <s v=""/>
    <s v="7"/>
    <n v="1804"/>
    <n v="560000"/>
    <n v="3294"/>
    <x v="0"/>
    <x v="1"/>
    <x v="0"/>
    <m/>
    <n v="3.8657142857142855E-2"/>
  </r>
  <r>
    <n v="20749"/>
    <n v="993"/>
    <x v="72"/>
    <x v="72"/>
    <n v="165"/>
    <n v="160"/>
    <x v="0"/>
    <n v="1"/>
    <s v="Calle de Vizcaya"/>
    <s v="7"/>
    <n v="1804"/>
    <n v="560000"/>
    <n v="3394"/>
    <x v="0"/>
    <x v="1"/>
    <x v="0"/>
    <m/>
    <n v="3.8657142857142855E-2"/>
  </r>
  <r>
    <n v="21015"/>
    <n v="727"/>
    <x v="11"/>
    <x v="11"/>
    <n v="142"/>
    <n v="115"/>
    <x v="3"/>
    <n v="3"/>
    <s v=""/>
    <s v="1"/>
    <n v="1804"/>
    <n v="560000"/>
    <n v="3944"/>
    <x v="1"/>
    <x v="1"/>
    <x v="0"/>
    <m/>
    <n v="3.8657142857142855E-2"/>
  </r>
  <r>
    <n v="21700"/>
    <n v="42"/>
    <x v="72"/>
    <x v="72"/>
    <n v="115"/>
    <n v="105"/>
    <x v="4"/>
    <n v="3"/>
    <s v="Ronda de Atocha"/>
    <s v="5"/>
    <n v="1813"/>
    <n v="564000"/>
    <n v="4904"/>
    <x v="0"/>
    <x v="1"/>
    <x v="0"/>
    <b v="1"/>
    <n v="3.8574468085106381E-2"/>
  </r>
  <r>
    <n v="2669"/>
    <n v="19073"/>
    <x v="74"/>
    <x v="74"/>
    <n v="100"/>
    <n v="92"/>
    <x v="3"/>
    <n v="2"/>
    <s v="Dulcinea"/>
    <s v="1"/>
    <n v="1816"/>
    <n v="565000"/>
    <n v="5650"/>
    <x v="0"/>
    <x v="1"/>
    <x v="0"/>
    <b v="1"/>
    <n v="3.8569911504424778E-2"/>
  </r>
  <r>
    <n v="3113"/>
    <n v="18629"/>
    <x v="75"/>
    <x v="75"/>
    <n v="130"/>
    <n v="120"/>
    <x v="0"/>
    <n v="2"/>
    <s v="Calle del Poeta Joan Maragall"/>
    <s v="9"/>
    <n v="1816"/>
    <n v="565000"/>
    <n v="4346"/>
    <x v="0"/>
    <x v="1"/>
    <x v="0"/>
    <m/>
    <n v="3.8569911504424778E-2"/>
  </r>
  <r>
    <n v="9021"/>
    <n v="12721"/>
    <x v="131"/>
    <x v="131"/>
    <n v="134"/>
    <n v="107"/>
    <x v="3"/>
    <n v="2"/>
    <s v="Avenida del Santuario de Valverde"/>
    <s v="3"/>
    <n v="1816"/>
    <n v="565000"/>
    <n v="4216"/>
    <x v="0"/>
    <x v="1"/>
    <x v="0"/>
    <m/>
    <n v="3.8569911504424778E-2"/>
  </r>
  <r>
    <n v="9589"/>
    <n v="12153"/>
    <x v="127"/>
    <x v="127"/>
    <n v="116"/>
    <n v="89"/>
    <x v="3"/>
    <n v="2"/>
    <s v="Calle de María de las Mercedes de Borbón"/>
    <s v="4"/>
    <n v="1816"/>
    <n v="565000"/>
    <n v="4871"/>
    <x v="0"/>
    <x v="1"/>
    <x v="0"/>
    <m/>
    <n v="3.8569911504424778E-2"/>
  </r>
  <r>
    <n v="18665"/>
    <n v="3077"/>
    <x v="57"/>
    <x v="57"/>
    <n v="120"/>
    <n v="105"/>
    <x v="4"/>
    <n v="2"/>
    <s v="Calle de Bernardo López García"/>
    <s v="2"/>
    <n v="1816"/>
    <n v="565000"/>
    <n v="4708"/>
    <x v="0"/>
    <x v="0"/>
    <x v="0"/>
    <m/>
    <n v="3.8569911504424778E-2"/>
  </r>
  <r>
    <n v="19646"/>
    <n v="2096"/>
    <x v="123"/>
    <x v="123"/>
    <n v="125"/>
    <n v="110"/>
    <x v="4"/>
    <n v="2"/>
    <s v="Montesa"/>
    <s v="1"/>
    <n v="1816"/>
    <n v="565000"/>
    <n v="4520"/>
    <x v="0"/>
    <x v="1"/>
    <x v="0"/>
    <m/>
    <n v="3.8569911504424778E-2"/>
  </r>
  <r>
    <n v="10041"/>
    <n v="11701"/>
    <x v="127"/>
    <x v="127"/>
    <n v="187"/>
    <n v="130"/>
    <x v="4"/>
    <n v="3"/>
    <s v="Calle de César Cort Botí"/>
    <s v="1"/>
    <n v="1823"/>
    <n v="568000"/>
    <n v="3037"/>
    <x v="0"/>
    <x v="1"/>
    <x v="2"/>
    <m/>
    <n v="3.8514084507042252E-2"/>
  </r>
  <r>
    <n v="18386"/>
    <n v="3356"/>
    <x v="124"/>
    <x v="124"/>
    <n v="119"/>
    <n v="106"/>
    <x v="3"/>
    <n v="2"/>
    <s v="Calle de Fúcar"/>
    <s v="3"/>
    <n v="1823"/>
    <n v="568000"/>
    <n v="4773"/>
    <x v="1"/>
    <x v="1"/>
    <x v="0"/>
    <m/>
    <n v="3.8514084507042252E-2"/>
  </r>
  <r>
    <n v="4063"/>
    <n v="17679"/>
    <x v="82"/>
    <x v="82"/>
    <n v="140"/>
    <n v="130"/>
    <x v="3"/>
    <n v="2"/>
    <s v="Calle Julián Gayarre"/>
    <s v="6"/>
    <n v="1825"/>
    <n v="569000"/>
    <n v="4064"/>
    <x v="0"/>
    <x v="1"/>
    <x v="0"/>
    <m/>
    <n v="3.8488576449912125E-2"/>
  </r>
  <r>
    <n v="12506"/>
    <n v="9236"/>
    <x v="81"/>
    <x v="81"/>
    <n v="119"/>
    <n v="79"/>
    <x v="0"/>
    <n v="2"/>
    <s v="Calle de Bravo Murillo"/>
    <s v="4"/>
    <n v="1825"/>
    <n v="569000"/>
    <n v="4782"/>
    <x v="1"/>
    <x v="1"/>
    <x v="0"/>
    <b v="1"/>
    <n v="3.8488576449912125E-2"/>
  </r>
  <r>
    <n v="12956"/>
    <n v="8786"/>
    <x v="114"/>
    <x v="114"/>
    <n v="134"/>
    <n v="120"/>
    <x v="4"/>
    <n v="2"/>
    <s v="Arturo Soria"/>
    <s v="1"/>
    <n v="1825"/>
    <n v="569000"/>
    <n v="4246"/>
    <x v="0"/>
    <x v="1"/>
    <x v="0"/>
    <m/>
    <n v="3.8488576449912125E-2"/>
  </r>
  <r>
    <n v="15514"/>
    <n v="6228"/>
    <x v="95"/>
    <x v="95"/>
    <n v="86"/>
    <n v="81"/>
    <x v="3"/>
    <n v="1"/>
    <s v="Calle del Príncipe de Vergara"/>
    <s v="3"/>
    <n v="1825"/>
    <n v="569000"/>
    <n v="6616"/>
    <x v="0"/>
    <x v="1"/>
    <x v="0"/>
    <m/>
    <n v="3.8488576449912125E-2"/>
  </r>
  <r>
    <n v="18514"/>
    <n v="3228"/>
    <x v="44"/>
    <x v="44"/>
    <n v="105"/>
    <n v="98"/>
    <x v="4"/>
    <n v="2"/>
    <s v=""/>
    <s v="6"/>
    <n v="1825"/>
    <n v="569000"/>
    <n v="5419"/>
    <x v="0"/>
    <x v="1"/>
    <x v="1"/>
    <m/>
    <n v="3.8488576449912125E-2"/>
  </r>
  <r>
    <n v="11755"/>
    <n v="9987"/>
    <x v="113"/>
    <x v="113"/>
    <n v="100"/>
    <n v="95"/>
    <x v="3"/>
    <n v="1"/>
    <s v="Calle Donoso Cortés"/>
    <s v="5"/>
    <n v="1827"/>
    <n v="569999"/>
    <n v="5700"/>
    <x v="1"/>
    <x v="1"/>
    <x v="0"/>
    <m/>
    <n v="3.8463225374079604E-2"/>
  </r>
  <r>
    <n v="3355"/>
    <n v="18387"/>
    <x v="75"/>
    <x v="75"/>
    <n v="142"/>
    <n v="120"/>
    <x v="4"/>
    <n v="2"/>
    <s v="Calle Sor Ángela de la Cruz"/>
    <s v="6"/>
    <n v="1827"/>
    <n v="570000"/>
    <n v="4014"/>
    <x v="0"/>
    <x v="1"/>
    <x v="0"/>
    <m/>
    <n v="3.8463157894736845E-2"/>
  </r>
  <r>
    <n v="3921"/>
    <n v="17821"/>
    <x v="86"/>
    <x v="86"/>
    <n v="157"/>
    <n v="121"/>
    <x v="4"/>
    <n v="2"/>
    <s v=""/>
    <s v="4"/>
    <n v="1827"/>
    <n v="570000"/>
    <n v="3631"/>
    <x v="1"/>
    <x v="1"/>
    <x v="0"/>
    <m/>
    <n v="3.8463157894736845E-2"/>
  </r>
  <r>
    <n v="4363"/>
    <n v="17379"/>
    <x v="86"/>
    <x v="86"/>
    <n v="135"/>
    <n v="128"/>
    <x v="3"/>
    <n v="2"/>
    <s v=""/>
    <s v="9"/>
    <n v="1827"/>
    <n v="570000"/>
    <n v="4222"/>
    <x v="1"/>
    <x v="1"/>
    <x v="0"/>
    <b v="1"/>
    <n v="3.8463157894736845E-2"/>
  </r>
  <r>
    <n v="9400"/>
    <n v="12342"/>
    <x v="131"/>
    <x v="131"/>
    <n v="134"/>
    <n v="107"/>
    <x v="3"/>
    <n v="2"/>
    <s v="Calle del Monasterio de las Batuecas"/>
    <s v="1"/>
    <n v="1827"/>
    <n v="570000"/>
    <n v="4254"/>
    <x v="0"/>
    <x v="1"/>
    <x v="0"/>
    <m/>
    <n v="3.8463157894736845E-2"/>
  </r>
  <r>
    <n v="10083"/>
    <n v="11659"/>
    <x v="116"/>
    <x v="116"/>
    <n v="136"/>
    <n v="101"/>
    <x v="3"/>
    <n v="2"/>
    <s v="Calle de María de Portugal"/>
    <s v="3"/>
    <n v="1827"/>
    <n v="570000"/>
    <n v="4191"/>
    <x v="0"/>
    <x v="1"/>
    <x v="0"/>
    <m/>
    <n v="3.8463157894736845E-2"/>
  </r>
  <r>
    <n v="10165"/>
    <n v="11577"/>
    <x v="127"/>
    <x v="127"/>
    <n v="135"/>
    <n v="105"/>
    <x v="3"/>
    <n v="2"/>
    <s v="Calle de Félix Candela"/>
    <s v="3"/>
    <n v="1827"/>
    <n v="570000"/>
    <n v="4222"/>
    <x v="0"/>
    <x v="1"/>
    <x v="0"/>
    <m/>
    <n v="3.8463157894736845E-2"/>
  </r>
  <r>
    <n v="10289"/>
    <n v="11453"/>
    <x v="127"/>
    <x v="127"/>
    <n v="130"/>
    <n v="95"/>
    <x v="3"/>
    <n v="2"/>
    <s v="Avenida jose antonio samaranch"/>
    <s v="4"/>
    <n v="1827"/>
    <n v="570000"/>
    <n v="4385"/>
    <x v="0"/>
    <x v="1"/>
    <x v="0"/>
    <b v="1"/>
    <n v="3.8463157894736845E-2"/>
  </r>
  <r>
    <n v="10562"/>
    <n v="11180"/>
    <x v="116"/>
    <x v="116"/>
    <n v="136"/>
    <n v="106"/>
    <x v="3"/>
    <n v="2"/>
    <s v="Calle MARÍA DE PORTUGAL"/>
    <s v="3"/>
    <n v="1827"/>
    <n v="570000"/>
    <n v="4191"/>
    <x v="0"/>
    <x v="1"/>
    <x v="0"/>
    <b v="1"/>
    <n v="3.8463157894736845E-2"/>
  </r>
  <r>
    <n v="10792"/>
    <n v="10950"/>
    <x v="116"/>
    <x v="116"/>
    <n v="134"/>
    <n v="100"/>
    <x v="3"/>
    <n v="2"/>
    <s v="Cardenal Tavera"/>
    <s v="2"/>
    <n v="1827"/>
    <n v="570000"/>
    <n v="4254"/>
    <x v="0"/>
    <x v="1"/>
    <x v="0"/>
    <b v="1"/>
    <n v="3.8463157894736845E-2"/>
  </r>
  <r>
    <n v="10848"/>
    <n v="10894"/>
    <x v="116"/>
    <x v="116"/>
    <n v="136"/>
    <n v="105"/>
    <x v="3"/>
    <n v="2"/>
    <s v="Calle de María de Portugal"/>
    <s v="3"/>
    <n v="1827"/>
    <n v="570000"/>
    <n v="4191"/>
    <x v="0"/>
    <x v="1"/>
    <x v="0"/>
    <m/>
    <n v="3.8463157894736845E-2"/>
  </r>
  <r>
    <n v="10957"/>
    <n v="10785"/>
    <x v="96"/>
    <x v="96"/>
    <n v="93"/>
    <n v="81"/>
    <x v="0"/>
    <n v="2"/>
    <s v=""/>
    <s v="4"/>
    <n v="1827"/>
    <n v="570000"/>
    <n v="6129"/>
    <x v="0"/>
    <x v="1"/>
    <x v="0"/>
    <m/>
    <n v="3.8463157894736845E-2"/>
  </r>
  <r>
    <n v="11172"/>
    <n v="10570"/>
    <x v="81"/>
    <x v="81"/>
    <n v="143"/>
    <n v="129"/>
    <x v="5"/>
    <n v="2"/>
    <s v="Calle del Marqués del Vasto"/>
    <s v="3"/>
    <n v="1827"/>
    <n v="570000"/>
    <n v="3986"/>
    <x v="0"/>
    <x v="1"/>
    <x v="0"/>
    <m/>
    <n v="3.8463157894736845E-2"/>
  </r>
  <r>
    <n v="14818"/>
    <n v="6924"/>
    <x v="95"/>
    <x v="95"/>
    <n v="120"/>
    <n v="95"/>
    <x v="1"/>
    <n v="2"/>
    <s v="Calle de colombia"/>
    <s v="4"/>
    <n v="1827"/>
    <n v="570000"/>
    <n v="4750"/>
    <x v="0"/>
    <x v="1"/>
    <x v="0"/>
    <m/>
    <n v="3.8463157894736845E-2"/>
  </r>
  <r>
    <n v="18286"/>
    <n v="3456"/>
    <x v="57"/>
    <x v="57"/>
    <n v="170"/>
    <n v="150"/>
    <x v="4"/>
    <n v="2"/>
    <s v=""/>
    <s v="2"/>
    <n v="1827"/>
    <n v="570000"/>
    <n v="3353"/>
    <x v="1"/>
    <x v="0"/>
    <x v="0"/>
    <m/>
    <n v="3.8463157894736845E-2"/>
  </r>
  <r>
    <n v="18299"/>
    <n v="3443"/>
    <x v="38"/>
    <x v="38"/>
    <n v="174"/>
    <n v="155"/>
    <x v="0"/>
    <n v="2"/>
    <s v="Calle del Olivar"/>
    <s v="1"/>
    <n v="1827"/>
    <n v="570000"/>
    <n v="3276"/>
    <x v="0"/>
    <x v="1"/>
    <x v="1"/>
    <m/>
    <n v="3.8463157894736845E-2"/>
  </r>
  <r>
    <n v="18713"/>
    <n v="3029"/>
    <x v="91"/>
    <x v="91"/>
    <n v="153"/>
    <n v="143"/>
    <x v="7"/>
    <n v="1"/>
    <s v="Costanilla de Santiago"/>
    <s v="Bajo"/>
    <n v="1827"/>
    <n v="570000"/>
    <n v="3725"/>
    <x v="1"/>
    <x v="1"/>
    <x v="0"/>
    <m/>
    <n v="3.8463157894736845E-2"/>
  </r>
  <r>
    <n v="10802"/>
    <n v="10940"/>
    <x v="127"/>
    <x v="127"/>
    <n v="144"/>
    <n v="111"/>
    <x v="3"/>
    <n v="2"/>
    <s v="Avenida de Juan Antonio Samaranch"/>
    <s v="1"/>
    <n v="1830"/>
    <n v="571300"/>
    <n v="3967"/>
    <x v="0"/>
    <x v="1"/>
    <x v="2"/>
    <m/>
    <n v="3.843864869595659E-2"/>
  </r>
  <r>
    <n v="11296"/>
    <n v="10446"/>
    <x v="96"/>
    <x v="96"/>
    <n v="127"/>
    <n v="120"/>
    <x v="3"/>
    <n v="2"/>
    <s v=""/>
    <s v="3"/>
    <n v="1832"/>
    <n v="572000"/>
    <n v="4504"/>
    <x v="0"/>
    <x v="1"/>
    <x v="1"/>
    <b v="1"/>
    <n v="3.8433566433566435E-2"/>
  </r>
  <r>
    <n v="3111"/>
    <n v="18631"/>
    <x v="74"/>
    <x v="74"/>
    <n v="115"/>
    <n v="96"/>
    <x v="3"/>
    <n v="2"/>
    <s v="Calle de Raimundo Fernández Villaverde"/>
    <s v="6"/>
    <n v="1839"/>
    <n v="575000"/>
    <n v="5000"/>
    <x v="0"/>
    <x v="1"/>
    <x v="0"/>
    <m/>
    <n v="3.837913043478261E-2"/>
  </r>
  <r>
    <n v="3728"/>
    <n v="18014"/>
    <x v="74"/>
    <x v="74"/>
    <n v="120"/>
    <n v="104"/>
    <x v="4"/>
    <n v="3"/>
    <s v="Calle Reina Mercedes"/>
    <s v="4"/>
    <n v="1839"/>
    <n v="575000"/>
    <n v="4792"/>
    <x v="0"/>
    <x v="1"/>
    <x v="2"/>
    <m/>
    <n v="3.837913043478261E-2"/>
  </r>
  <r>
    <n v="3756"/>
    <n v="17986"/>
    <x v="74"/>
    <x v="74"/>
    <n v="120"/>
    <n v="105"/>
    <x v="4"/>
    <n v="3"/>
    <s v="Calle Reina Mercedes"/>
    <s v="4"/>
    <n v="1839"/>
    <n v="575000"/>
    <n v="4792"/>
    <x v="0"/>
    <x v="1"/>
    <x v="0"/>
    <m/>
    <n v="3.837913043478261E-2"/>
  </r>
  <r>
    <n v="4010"/>
    <n v="17732"/>
    <x v="128"/>
    <x v="128"/>
    <n v="118"/>
    <n v="105"/>
    <x v="3"/>
    <n v="2"/>
    <s v="Calle del Alcalde Sáinz de Baranda"/>
    <s v="1"/>
    <n v="1839"/>
    <n v="575000"/>
    <n v="4873"/>
    <x v="0"/>
    <x v="1"/>
    <x v="0"/>
    <b v="1"/>
    <n v="3.837913043478261E-2"/>
  </r>
  <r>
    <n v="4104"/>
    <n v="17638"/>
    <x v="128"/>
    <x v="128"/>
    <n v="118"/>
    <n v="109"/>
    <x v="3"/>
    <n v="2"/>
    <s v="Calle del Alcalde Sáinz de Baranda"/>
    <s v="1"/>
    <n v="1839"/>
    <n v="575000"/>
    <n v="4873"/>
    <x v="0"/>
    <x v="1"/>
    <x v="0"/>
    <b v="1"/>
    <n v="3.837913043478261E-2"/>
  </r>
  <r>
    <n v="4534"/>
    <n v="17208"/>
    <x v="128"/>
    <x v="128"/>
    <n v="105"/>
    <n v="96"/>
    <x v="0"/>
    <n v="2"/>
    <s v="Calle de Fernán Gonzalez"/>
    <s v="2"/>
    <n v="1839"/>
    <n v="575000"/>
    <n v="5476"/>
    <x v="0"/>
    <x v="1"/>
    <x v="0"/>
    <m/>
    <n v="3.837913043478261E-2"/>
  </r>
  <r>
    <n v="6846"/>
    <n v="14896"/>
    <x v="83"/>
    <x v="83"/>
    <n v="116"/>
    <n v="101"/>
    <x v="3"/>
    <n v="2"/>
    <s v="Calle de Juan Álvarez Mendizábal"/>
    <s v="6"/>
    <n v="1839"/>
    <n v="575000"/>
    <n v="4957"/>
    <x v="1"/>
    <x v="1"/>
    <x v="0"/>
    <m/>
    <n v="3.837913043478261E-2"/>
  </r>
  <r>
    <n v="6949"/>
    <n v="14793"/>
    <x v="62"/>
    <x v="62"/>
    <n v="116"/>
    <n v="101"/>
    <x v="3"/>
    <n v="2"/>
    <s v=""/>
    <s v="6"/>
    <n v="1839"/>
    <n v="575000"/>
    <n v="4957"/>
    <x v="1"/>
    <x v="1"/>
    <x v="0"/>
    <b v="1"/>
    <n v="3.837913043478261E-2"/>
  </r>
  <r>
    <n v="6967"/>
    <n v="14775"/>
    <x v="83"/>
    <x v="83"/>
    <n v="116"/>
    <n v="101"/>
    <x v="3"/>
    <n v="2"/>
    <s v="Calle Juan Álvarez Mendizábal, Madrid"/>
    <s v="6"/>
    <n v="1839"/>
    <n v="575000"/>
    <n v="4957"/>
    <x v="1"/>
    <x v="1"/>
    <x v="0"/>
    <b v="1"/>
    <n v="3.837913043478261E-2"/>
  </r>
  <r>
    <n v="6973"/>
    <n v="14769"/>
    <x v="83"/>
    <x v="83"/>
    <n v="112"/>
    <n v="95"/>
    <x v="3"/>
    <n v="2"/>
    <s v="Calle de Juan Álvarez Mendizábal"/>
    <s v="6"/>
    <n v="1839"/>
    <n v="575000"/>
    <n v="5134"/>
    <x v="1"/>
    <x v="1"/>
    <x v="0"/>
    <m/>
    <n v="3.837913043478261E-2"/>
  </r>
  <r>
    <n v="7030"/>
    <n v="14712"/>
    <x v="83"/>
    <x v="83"/>
    <n v="128"/>
    <n v="104"/>
    <x v="3"/>
    <n v="2"/>
    <s v="Calle de Martín de los Heros"/>
    <s v="2"/>
    <n v="1839"/>
    <n v="575000"/>
    <n v="4492"/>
    <x v="0"/>
    <x v="1"/>
    <x v="0"/>
    <m/>
    <n v="3.837913043478261E-2"/>
  </r>
  <r>
    <n v="7457"/>
    <n v="14285"/>
    <x v="83"/>
    <x v="83"/>
    <n v="116"/>
    <n v="95"/>
    <x v="3"/>
    <n v="2"/>
    <s v="Juan Alvarez Mendizabal"/>
    <s v="6"/>
    <n v="1839"/>
    <n v="575000"/>
    <n v="4957"/>
    <x v="1"/>
    <x v="1"/>
    <x v="0"/>
    <m/>
    <n v="3.837913043478261E-2"/>
  </r>
  <r>
    <n v="7687"/>
    <n v="14055"/>
    <x v="83"/>
    <x v="83"/>
    <n v="116"/>
    <n v="95"/>
    <x v="3"/>
    <n v="2"/>
    <s v="Calle Juan Álvarez Mendizábal"/>
    <s v="6"/>
    <n v="1839"/>
    <n v="575000"/>
    <n v="4957"/>
    <x v="1"/>
    <x v="1"/>
    <x v="0"/>
    <b v="1"/>
    <n v="3.837913043478261E-2"/>
  </r>
  <r>
    <n v="7945"/>
    <n v="13797"/>
    <x v="83"/>
    <x v="83"/>
    <n v="116"/>
    <n v="111"/>
    <x v="3"/>
    <n v="2"/>
    <s v="Calle de Juan Álvarez Mendizábal"/>
    <s v="6"/>
    <n v="1839"/>
    <n v="575000"/>
    <n v="4957"/>
    <x v="0"/>
    <x v="1"/>
    <x v="0"/>
    <b v="1"/>
    <n v="3.837913043478261E-2"/>
  </r>
  <r>
    <n v="8037"/>
    <n v="13705"/>
    <x v="83"/>
    <x v="83"/>
    <n v="116"/>
    <n v="95"/>
    <x v="3"/>
    <n v="2"/>
    <s v="Calle de Juan Álvarez Mendizábal"/>
    <s v="6"/>
    <n v="1839"/>
    <n v="575000"/>
    <n v="4957"/>
    <x v="1"/>
    <x v="1"/>
    <x v="0"/>
    <m/>
    <n v="3.837913043478261E-2"/>
  </r>
  <r>
    <n v="8709"/>
    <n v="13033"/>
    <x v="139"/>
    <x v="139"/>
    <n v="172"/>
    <n v="125"/>
    <x v="4"/>
    <n v="3"/>
    <s v="Calle de Fresnedillas"/>
    <s v="4"/>
    <n v="1839"/>
    <n v="575000"/>
    <n v="3343"/>
    <x v="0"/>
    <x v="1"/>
    <x v="0"/>
    <b v="1"/>
    <n v="3.837913043478261E-2"/>
  </r>
  <r>
    <n v="9277"/>
    <n v="12465"/>
    <x v="131"/>
    <x v="131"/>
    <n v="134"/>
    <n v="107"/>
    <x v="3"/>
    <n v="2"/>
    <s v="Calle del Monasterio de las Batuecas"/>
    <s v="1"/>
    <n v="1839"/>
    <n v="575000"/>
    <n v="4291"/>
    <x v="0"/>
    <x v="1"/>
    <x v="0"/>
    <b v="1"/>
    <n v="3.837913043478261E-2"/>
  </r>
  <r>
    <n v="11227"/>
    <n v="10515"/>
    <x v="92"/>
    <x v="92"/>
    <n v="123"/>
    <n v="104"/>
    <x v="4"/>
    <n v="2"/>
    <s v="Calle de José Abascal"/>
    <s v="Entreplanta exterior"/>
    <n v="1839"/>
    <n v="575000"/>
    <n v="4675"/>
    <x v="1"/>
    <x v="1"/>
    <x v="0"/>
    <b v="1"/>
    <n v="3.837913043478261E-2"/>
  </r>
  <r>
    <n v="11283"/>
    <n v="10459"/>
    <x v="113"/>
    <x v="113"/>
    <n v="128"/>
    <n v="99"/>
    <x v="3"/>
    <n v="2"/>
    <s v="Calle de Andres Mellado"/>
    <s v="2"/>
    <n v="1839"/>
    <n v="575000"/>
    <n v="4492"/>
    <x v="0"/>
    <x v="1"/>
    <x v="0"/>
    <m/>
    <n v="3.837913043478261E-2"/>
  </r>
  <r>
    <n v="11422"/>
    <n v="10320"/>
    <x v="92"/>
    <x v="92"/>
    <n v="125"/>
    <n v="95"/>
    <x v="4"/>
    <n v="2"/>
    <s v="jose abascal"/>
    <s v="Entreplanta exterior"/>
    <n v="1839"/>
    <n v="575000"/>
    <n v="4600"/>
    <x v="0"/>
    <x v="1"/>
    <x v="0"/>
    <b v="1"/>
    <n v="3.837913043478261E-2"/>
  </r>
  <r>
    <n v="12013"/>
    <n v="9729"/>
    <x v="92"/>
    <x v="92"/>
    <n v="123"/>
    <n v="95"/>
    <x v="4"/>
    <n v="2"/>
    <s v="José Abascal"/>
    <s v="Entreplanta exterior"/>
    <n v="1839"/>
    <n v="575000"/>
    <n v="4675"/>
    <x v="1"/>
    <x v="1"/>
    <x v="0"/>
    <b v="1"/>
    <n v="3.837913043478261E-2"/>
  </r>
  <r>
    <n v="12139"/>
    <n v="9603"/>
    <x v="105"/>
    <x v="105"/>
    <n v="152"/>
    <n v="140"/>
    <x v="3"/>
    <n v="2"/>
    <s v="gaztambide"/>
    <s v="1"/>
    <n v="1839"/>
    <n v="575000"/>
    <n v="3783"/>
    <x v="1"/>
    <x v="1"/>
    <x v="1"/>
    <m/>
    <n v="3.837913043478261E-2"/>
  </r>
  <r>
    <n v="12558"/>
    <n v="9184"/>
    <x v="113"/>
    <x v="113"/>
    <n v="133"/>
    <n v="102"/>
    <x v="4"/>
    <n v="2"/>
    <s v="Calle Arcipreste de Hita"/>
    <s v="5"/>
    <n v="1839"/>
    <n v="575000"/>
    <n v="4323"/>
    <x v="1"/>
    <x v="1"/>
    <x v="0"/>
    <m/>
    <n v="3.837913043478261E-2"/>
  </r>
  <r>
    <n v="13201"/>
    <n v="8541"/>
    <x v="64"/>
    <x v="64"/>
    <n v="150"/>
    <n v="148"/>
    <x v="0"/>
    <n v="2"/>
    <s v="Calle del Apóstol Santiago"/>
    <s v="Bajo"/>
    <n v="1839"/>
    <n v="575000"/>
    <n v="3833"/>
    <x v="0"/>
    <x v="1"/>
    <x v="0"/>
    <b v="1"/>
    <n v="3.837913043478261E-2"/>
  </r>
  <r>
    <n v="14075"/>
    <n v="7667"/>
    <x v="56"/>
    <x v="56"/>
    <n v="135"/>
    <n v="115"/>
    <x v="4"/>
    <n v="2"/>
    <s v="Calle Luis de Salazar"/>
    <s v="3"/>
    <n v="1839"/>
    <n v="575000"/>
    <n v="4259"/>
    <x v="1"/>
    <x v="1"/>
    <x v="0"/>
    <m/>
    <n v="3.837913043478261E-2"/>
  </r>
  <r>
    <n v="14453"/>
    <n v="7289"/>
    <x v="90"/>
    <x v="90"/>
    <n v="89"/>
    <n v="80"/>
    <x v="0"/>
    <n v="2"/>
    <s v="Calle Javier Ferrero"/>
    <s v="2"/>
    <n v="1839"/>
    <n v="575000"/>
    <n v="6461"/>
    <x v="0"/>
    <x v="1"/>
    <x v="0"/>
    <b v="1"/>
    <n v="3.837913043478261E-2"/>
  </r>
  <r>
    <n v="17438"/>
    <n v="4304"/>
    <x v="57"/>
    <x v="57"/>
    <n v="108"/>
    <n v="77"/>
    <x v="3"/>
    <n v="2"/>
    <s v="Calle de los Reyes"/>
    <s v="2"/>
    <n v="1839"/>
    <n v="575000"/>
    <n v="5324"/>
    <x v="1"/>
    <x v="1"/>
    <x v="0"/>
    <m/>
    <n v="3.837913043478261E-2"/>
  </r>
  <r>
    <n v="18081"/>
    <n v="3661"/>
    <x v="87"/>
    <x v="87"/>
    <n v="85"/>
    <n v="60"/>
    <x v="1"/>
    <n v="1"/>
    <s v="Calle de Víctor Hugo"/>
    <s v="4"/>
    <n v="1839"/>
    <n v="575000"/>
    <n v="6765"/>
    <x v="0"/>
    <x v="1"/>
    <x v="0"/>
    <m/>
    <n v="3.837913043478261E-2"/>
  </r>
  <r>
    <n v="18132"/>
    <n v="3610"/>
    <x v="87"/>
    <x v="87"/>
    <n v="85"/>
    <n v="75"/>
    <x v="0"/>
    <n v="2"/>
    <s v="augusto figueroa"/>
    <s v="1"/>
    <n v="1839"/>
    <n v="575000"/>
    <n v="6765"/>
    <x v="0"/>
    <x v="1"/>
    <x v="0"/>
    <m/>
    <n v="3.837913043478261E-2"/>
  </r>
  <r>
    <n v="18835"/>
    <n v="2907"/>
    <x v="91"/>
    <x v="91"/>
    <n v="100"/>
    <n v="89"/>
    <x v="0"/>
    <n v="2"/>
    <s v="Calle de Leganitos"/>
    <s v="2"/>
    <n v="1839"/>
    <n v="575000"/>
    <n v="5750"/>
    <x v="0"/>
    <x v="1"/>
    <x v="1"/>
    <m/>
    <n v="3.837913043478261E-2"/>
  </r>
  <r>
    <n v="19364"/>
    <n v="2378"/>
    <x v="106"/>
    <x v="106"/>
    <n v="133"/>
    <n v="113"/>
    <x v="3"/>
    <n v="2"/>
    <s v="Calle de Alcalá"/>
    <s v="6"/>
    <n v="1839"/>
    <n v="575000"/>
    <n v="4323"/>
    <x v="0"/>
    <x v="1"/>
    <x v="1"/>
    <m/>
    <n v="3.837913043478261E-2"/>
  </r>
  <r>
    <n v="19749"/>
    <n v="1993"/>
    <x v="104"/>
    <x v="104"/>
    <n v="95"/>
    <n v="70"/>
    <x v="1"/>
    <n v="1"/>
    <s v=""/>
    <s v="Bajo"/>
    <n v="1839"/>
    <n v="575000"/>
    <n v="6053"/>
    <x v="0"/>
    <x v="1"/>
    <x v="0"/>
    <m/>
    <n v="3.837913043478261E-2"/>
  </r>
  <r>
    <n v="20199"/>
    <n v="1543"/>
    <x v="31"/>
    <x v="31"/>
    <n v="145"/>
    <n v="107"/>
    <x v="4"/>
    <n v="2"/>
    <s v="Calle de Juan de Mariana"/>
    <s v="1"/>
    <n v="1839"/>
    <n v="575000"/>
    <n v="3966"/>
    <x v="0"/>
    <x v="1"/>
    <x v="0"/>
    <m/>
    <n v="3.837913043478261E-2"/>
  </r>
  <r>
    <n v="20322"/>
    <n v="1420"/>
    <x v="31"/>
    <x v="31"/>
    <n v="120"/>
    <n v="86"/>
    <x v="3"/>
    <n v="2"/>
    <s v="Calle DE LAS NEBULOSAS"/>
    <s v="4"/>
    <n v="1839"/>
    <n v="575000"/>
    <n v="4792"/>
    <x v="0"/>
    <x v="1"/>
    <x v="0"/>
    <b v="1"/>
    <n v="3.837913043478261E-2"/>
  </r>
  <r>
    <n v="21640"/>
    <n v="102"/>
    <x v="44"/>
    <x v="44"/>
    <n v="85"/>
    <n v="60"/>
    <x v="1"/>
    <n v="1"/>
    <s v=""/>
    <s v="2"/>
    <n v="1839"/>
    <n v="575000"/>
    <n v="6765"/>
    <x v="0"/>
    <x v="1"/>
    <x v="0"/>
    <b v="1"/>
    <n v="3.837913043478261E-2"/>
  </r>
  <r>
    <n v="10828"/>
    <n v="10914"/>
    <x v="116"/>
    <x v="116"/>
    <n v="123"/>
    <n v="100"/>
    <x v="3"/>
    <n v="2"/>
    <s v="Calle de Américo Castro"/>
    <s v="2"/>
    <n v="1841"/>
    <n v="575800"/>
    <n v="4681"/>
    <x v="0"/>
    <x v="1"/>
    <x v="0"/>
    <m/>
    <n v="3.836748871135811E-2"/>
  </r>
  <r>
    <n v="4056"/>
    <n v="17686"/>
    <x v="82"/>
    <x v="82"/>
    <n v="160"/>
    <n v="1"/>
    <x v="4"/>
    <n v="2"/>
    <s v="Avenida de la Ciudad de Barcelona"/>
    <s v="2"/>
    <n v="1841"/>
    <n v="576000"/>
    <n v="3600"/>
    <x v="0"/>
    <x v="1"/>
    <x v="0"/>
    <m/>
    <n v="3.8354166666666668E-2"/>
  </r>
  <r>
    <n v="6213"/>
    <n v="15529"/>
    <x v="46"/>
    <x v="46"/>
    <n v="150"/>
    <n v="141"/>
    <x v="4"/>
    <n v="2"/>
    <s v="Avenida de Portugal"/>
    <s v="1"/>
    <n v="1846"/>
    <n v="578000"/>
    <n v="3853"/>
    <x v="0"/>
    <x v="1"/>
    <x v="0"/>
    <m/>
    <n v="3.8325259515570934E-2"/>
  </r>
  <r>
    <n v="11035"/>
    <n v="10707"/>
    <x v="81"/>
    <x v="81"/>
    <n v="100"/>
    <n v="85"/>
    <x v="0"/>
    <n v="2"/>
    <s v="Calle de Maudes"/>
    <s v="4"/>
    <n v="1848"/>
    <n v="579000"/>
    <n v="5790"/>
    <x v="0"/>
    <x v="1"/>
    <x v="1"/>
    <m/>
    <n v="3.8300518134715023E-2"/>
  </r>
  <r>
    <n v="12486"/>
    <n v="9256"/>
    <x v="81"/>
    <x v="81"/>
    <n v="133"/>
    <n v="101"/>
    <x v="4"/>
    <n v="2"/>
    <s v="Calle de Ponzano"/>
    <s v="5"/>
    <n v="1848"/>
    <n v="579000"/>
    <n v="4353"/>
    <x v="1"/>
    <x v="1"/>
    <x v="0"/>
    <b v="1"/>
    <n v="3.8300518134715023E-2"/>
  </r>
  <r>
    <n v="14368"/>
    <n v="7374"/>
    <x v="56"/>
    <x v="56"/>
    <n v="146"/>
    <n v="145"/>
    <x v="4"/>
    <n v="2"/>
    <s v="Avenida de America"/>
    <s v="3"/>
    <n v="1848"/>
    <n v="579000"/>
    <n v="3966"/>
    <x v="1"/>
    <x v="1"/>
    <x v="0"/>
    <m/>
    <n v="3.8300518134715023E-2"/>
  </r>
  <r>
    <n v="3830"/>
    <n v="17912"/>
    <x v="86"/>
    <x v="86"/>
    <n v="145"/>
    <n v="137"/>
    <x v="3"/>
    <n v="2"/>
    <s v=""/>
    <s v="6"/>
    <n v="1850"/>
    <n v="580000"/>
    <n v="4000"/>
    <x v="0"/>
    <x v="1"/>
    <x v="0"/>
    <m/>
    <n v="3.8275862068965515E-2"/>
  </r>
  <r>
    <n v="3878"/>
    <n v="17864"/>
    <x v="133"/>
    <x v="133"/>
    <n v="141"/>
    <n v="114"/>
    <x v="3"/>
    <n v="2"/>
    <s v="Calle del Marqués de Lozoya"/>
    <s v="1"/>
    <n v="1850"/>
    <n v="580000"/>
    <n v="4113"/>
    <x v="1"/>
    <x v="1"/>
    <x v="0"/>
    <m/>
    <n v="3.8275862068965515E-2"/>
  </r>
  <r>
    <n v="4059"/>
    <n v="17683"/>
    <x v="133"/>
    <x v="133"/>
    <n v="142"/>
    <n v="130"/>
    <x v="5"/>
    <n v="2"/>
    <s v="Calle José Martínez de Velasco"/>
    <s v="4"/>
    <n v="1850"/>
    <n v="580000"/>
    <n v="4085"/>
    <x v="1"/>
    <x v="1"/>
    <x v="0"/>
    <b v="1"/>
    <n v="3.8275862068965515E-2"/>
  </r>
  <r>
    <n v="4072"/>
    <n v="17670"/>
    <x v="133"/>
    <x v="133"/>
    <n v="139"/>
    <n v="114"/>
    <x v="3"/>
    <n v="2"/>
    <s v="Calle del Marqués de Lozoya"/>
    <s v="1"/>
    <n v="1850"/>
    <n v="580000"/>
    <n v="4173"/>
    <x v="1"/>
    <x v="1"/>
    <x v="0"/>
    <m/>
    <n v="3.8275862068965515E-2"/>
  </r>
  <r>
    <n v="4101"/>
    <n v="17641"/>
    <x v="133"/>
    <x v="133"/>
    <n v="141"/>
    <n v="114"/>
    <x v="3"/>
    <n v="2"/>
    <s v="Calle del Marqués de Lozoya"/>
    <s v="1"/>
    <n v="1850"/>
    <n v="580000"/>
    <n v="4113"/>
    <x v="1"/>
    <x v="1"/>
    <x v="0"/>
    <m/>
    <n v="3.8275862068965515E-2"/>
  </r>
  <r>
    <n v="4211"/>
    <n v="17531"/>
    <x v="128"/>
    <x v="128"/>
    <n v="87"/>
    <n v="81"/>
    <x v="0"/>
    <n v="1"/>
    <s v="Calle del Alcalde Sáinz de Baranda"/>
    <s v="6"/>
    <n v="1850"/>
    <n v="580000"/>
    <n v="6667"/>
    <x v="1"/>
    <x v="1"/>
    <x v="0"/>
    <b v="1"/>
    <n v="3.8275862068965515E-2"/>
  </r>
  <r>
    <n v="4404"/>
    <n v="17338"/>
    <x v="133"/>
    <x v="133"/>
    <n v="141"/>
    <n v="114"/>
    <x v="3"/>
    <n v="2"/>
    <s v="Calle del Marqués de Lozoya"/>
    <s v="1"/>
    <n v="1850"/>
    <n v="580000"/>
    <n v="4113"/>
    <x v="0"/>
    <x v="1"/>
    <x v="0"/>
    <m/>
    <n v="3.8275862068965515E-2"/>
  </r>
  <r>
    <n v="4405"/>
    <n v="17337"/>
    <x v="133"/>
    <x v="133"/>
    <n v="139"/>
    <n v="114"/>
    <x v="3"/>
    <n v="3"/>
    <s v="Calle del Marqués de Lozoya"/>
    <s v="1"/>
    <n v="1850"/>
    <n v="580000"/>
    <n v="4173"/>
    <x v="0"/>
    <x v="1"/>
    <x v="2"/>
    <m/>
    <n v="3.8275862068965515E-2"/>
  </r>
  <r>
    <n v="4512"/>
    <n v="17230"/>
    <x v="133"/>
    <x v="133"/>
    <n v="150"/>
    <n v="130"/>
    <x v="4"/>
    <n v="2"/>
    <s v="Calle Sirio"/>
    <s v="8"/>
    <n v="1850"/>
    <n v="580000"/>
    <n v="3867"/>
    <x v="0"/>
    <x v="1"/>
    <x v="0"/>
    <b v="1"/>
    <n v="3.8275862068965515E-2"/>
  </r>
  <r>
    <n v="4592"/>
    <n v="17150"/>
    <x v="82"/>
    <x v="82"/>
    <n v="145"/>
    <n v="107"/>
    <x v="3"/>
    <n v="2"/>
    <s v="Calle Julián Gayarre"/>
    <s v="6"/>
    <n v="1850"/>
    <n v="580000"/>
    <n v="4000"/>
    <x v="1"/>
    <x v="1"/>
    <x v="0"/>
    <m/>
    <n v="3.8275862068965515E-2"/>
  </r>
  <r>
    <n v="7444"/>
    <n v="14298"/>
    <x v="93"/>
    <x v="93"/>
    <n v="175"/>
    <n v="170"/>
    <x v="4"/>
    <n v="3"/>
    <s v="Calle Acamar"/>
    <s v="2"/>
    <n v="1850"/>
    <n v="580000"/>
    <n v="3314"/>
    <x v="1"/>
    <x v="1"/>
    <x v="1"/>
    <m/>
    <n v="3.8275862068965515E-2"/>
  </r>
  <r>
    <n v="7515"/>
    <n v="14227"/>
    <x v="93"/>
    <x v="93"/>
    <n v="200"/>
    <n v="175"/>
    <x v="4"/>
    <n v="3"/>
    <s v="Calle Acamar"/>
    <s v="2"/>
    <n v="1850"/>
    <n v="580000"/>
    <n v="2900"/>
    <x v="1"/>
    <x v="1"/>
    <x v="0"/>
    <b v="1"/>
    <n v="3.8275862068965515E-2"/>
  </r>
  <r>
    <n v="8722"/>
    <n v="13020"/>
    <x v="120"/>
    <x v="120"/>
    <n v="170"/>
    <n v="145"/>
    <x v="4"/>
    <n v="2"/>
    <s v="Calle Alfredo Marquerie"/>
    <s v="4"/>
    <n v="1850"/>
    <n v="580000"/>
    <n v="3412"/>
    <x v="0"/>
    <x v="1"/>
    <x v="0"/>
    <m/>
    <n v="3.8275862068965515E-2"/>
  </r>
  <r>
    <n v="10164"/>
    <n v="11578"/>
    <x v="137"/>
    <x v="137"/>
    <n v="97"/>
    <n v="85"/>
    <x v="0"/>
    <n v="2"/>
    <s v="Avenida de los Arces"/>
    <s v="5"/>
    <n v="1850"/>
    <n v="580000"/>
    <n v="5979"/>
    <x v="1"/>
    <x v="1"/>
    <x v="0"/>
    <b v="1"/>
    <n v="3.8275862068965515E-2"/>
  </r>
  <r>
    <n v="13370"/>
    <n v="8372"/>
    <x v="107"/>
    <x v="107"/>
    <n v="160"/>
    <n v="130"/>
    <x v="4"/>
    <n v="3"/>
    <s v="Calle de Hernández Rubin"/>
    <s v="2"/>
    <n v="1850"/>
    <n v="580000"/>
    <n v="3625"/>
    <x v="0"/>
    <x v="1"/>
    <x v="0"/>
    <m/>
    <n v="3.8275862068965515E-2"/>
  </r>
  <r>
    <n v="14437"/>
    <n v="7305"/>
    <x v="56"/>
    <x v="56"/>
    <n v="120"/>
    <n v="100"/>
    <x v="3"/>
    <n v="2"/>
    <s v="Calle Clara del Rey"/>
    <s v="1"/>
    <n v="1850"/>
    <n v="580000"/>
    <n v="4833"/>
    <x v="0"/>
    <x v="1"/>
    <x v="0"/>
    <m/>
    <n v="3.8275862068965515E-2"/>
  </r>
  <r>
    <n v="17644"/>
    <n v="4098"/>
    <x v="44"/>
    <x v="44"/>
    <n v="115"/>
    <n v="105"/>
    <x v="1"/>
    <n v="2"/>
    <s v=""/>
    <s v="5"/>
    <n v="1850"/>
    <n v="580000"/>
    <n v="5043"/>
    <x v="0"/>
    <x v="1"/>
    <x v="0"/>
    <m/>
    <n v="3.8275862068965515E-2"/>
  </r>
  <r>
    <n v="17709"/>
    <n v="4033"/>
    <x v="57"/>
    <x v="57"/>
    <n v="130"/>
    <n v="110"/>
    <x v="5"/>
    <n v="3"/>
    <s v="Calle de San Bernardino"/>
    <s v="1"/>
    <n v="1850"/>
    <n v="580000"/>
    <n v="4462"/>
    <x v="0"/>
    <x v="1"/>
    <x v="0"/>
    <m/>
    <n v="3.8275862068965515E-2"/>
  </r>
  <r>
    <n v="18811"/>
    <n v="2931"/>
    <x v="57"/>
    <x v="57"/>
    <n v="177"/>
    <n v="145"/>
    <x v="4"/>
    <n v="4"/>
    <s v="Calle de la Ballesta"/>
    <s v="2"/>
    <n v="1850"/>
    <n v="580000"/>
    <n v="3277"/>
    <x v="1"/>
    <x v="0"/>
    <x v="0"/>
    <m/>
    <n v="3.8275862068965515E-2"/>
  </r>
  <r>
    <n v="19158"/>
    <n v="2584"/>
    <x v="104"/>
    <x v="104"/>
    <n v="103"/>
    <n v="95"/>
    <x v="3"/>
    <n v="2"/>
    <s v=""/>
    <s v="1"/>
    <n v="1850"/>
    <n v="580000"/>
    <n v="5631"/>
    <x v="0"/>
    <x v="1"/>
    <x v="0"/>
    <b v="1"/>
    <n v="3.8275862068965515E-2"/>
  </r>
  <r>
    <n v="19448"/>
    <n v="2294"/>
    <x v="106"/>
    <x v="106"/>
    <n v="132"/>
    <n v="125"/>
    <x v="4"/>
    <n v="2"/>
    <s v="Calle Francisco Navacerrada, Madrid"/>
    <s v="1"/>
    <n v="1850"/>
    <n v="580000"/>
    <n v="4394"/>
    <x v="1"/>
    <x v="1"/>
    <x v="0"/>
    <m/>
    <n v="3.8275862068965515E-2"/>
  </r>
  <r>
    <n v="19583"/>
    <n v="2159"/>
    <x v="104"/>
    <x v="104"/>
    <n v="70"/>
    <n v="60"/>
    <x v="0"/>
    <n v="2"/>
    <s v=""/>
    <s v="2"/>
    <n v="1850"/>
    <n v="580000"/>
    <n v="8286"/>
    <x v="0"/>
    <x v="1"/>
    <x v="1"/>
    <m/>
    <n v="3.8275862068965515E-2"/>
  </r>
  <r>
    <n v="19864"/>
    <n v="1878"/>
    <x v="106"/>
    <x v="106"/>
    <n v="200"/>
    <n v="174"/>
    <x v="5"/>
    <n v="2"/>
    <s v="Calle Francisco Santos"/>
    <s v="5"/>
    <n v="1850"/>
    <n v="580000"/>
    <n v="2900"/>
    <x v="0"/>
    <x v="1"/>
    <x v="0"/>
    <b v="1"/>
    <n v="3.8275862068965515E-2"/>
  </r>
  <r>
    <n v="20497"/>
    <n v="1245"/>
    <x v="67"/>
    <x v="67"/>
    <n v="157"/>
    <n v="90"/>
    <x v="3"/>
    <n v="2"/>
    <s v="Calle de la Antracita"/>
    <s v="4"/>
    <n v="1850"/>
    <n v="580000"/>
    <n v="3694"/>
    <x v="0"/>
    <x v="1"/>
    <x v="0"/>
    <b v="1"/>
    <n v="3.8275862068965515E-2"/>
  </r>
  <r>
    <n v="20508"/>
    <n v="1234"/>
    <x v="72"/>
    <x v="72"/>
    <n v="123"/>
    <n v="98"/>
    <x v="3"/>
    <n v="2"/>
    <s v="Paseo DE SANTA MARÍA DE LA CABEZA"/>
    <s v="7"/>
    <n v="1850"/>
    <n v="580000"/>
    <n v="4715"/>
    <x v="1"/>
    <x v="1"/>
    <x v="0"/>
    <m/>
    <n v="3.8275862068965515E-2"/>
  </r>
  <r>
    <n v="18489"/>
    <n v="3253"/>
    <x v="103"/>
    <x v="103"/>
    <n v="122"/>
    <n v="112"/>
    <x v="0"/>
    <n v="2"/>
    <s v="TRUJILLOS"/>
    <s v="3"/>
    <n v="1860"/>
    <n v="584000"/>
    <n v="4787"/>
    <x v="0"/>
    <x v="1"/>
    <x v="1"/>
    <m/>
    <n v="3.8219178082191781E-2"/>
  </r>
  <r>
    <n v="18956"/>
    <n v="2786"/>
    <x v="44"/>
    <x v="44"/>
    <n v="122"/>
    <n v="110"/>
    <x v="0"/>
    <n v="4"/>
    <s v=""/>
    <s v="3"/>
    <n v="1860"/>
    <n v="584000"/>
    <n v="4787"/>
    <x v="0"/>
    <x v="1"/>
    <x v="1"/>
    <b v="1"/>
    <n v="3.8219178082191781E-2"/>
  </r>
  <r>
    <n v="6899"/>
    <n v="14843"/>
    <x v="62"/>
    <x v="62"/>
    <n v="184"/>
    <n v="164"/>
    <x v="7"/>
    <n v="4"/>
    <s v="Urb. ROSA LUXEMBURGO"/>
    <s v=""/>
    <n v="1862"/>
    <n v="585000"/>
    <n v="3179"/>
    <x v="0"/>
    <x v="2"/>
    <x v="2"/>
    <m/>
    <n v="3.8194871794871792E-2"/>
  </r>
  <r>
    <n v="7719"/>
    <n v="14023"/>
    <x v="62"/>
    <x v="62"/>
    <n v="130"/>
    <n v="110"/>
    <x v="3"/>
    <n v="2"/>
    <s v=""/>
    <s v="2"/>
    <n v="1862"/>
    <n v="585000"/>
    <n v="4608"/>
    <x v="0"/>
    <x v="1"/>
    <x v="0"/>
    <m/>
    <n v="3.8194871794871792E-2"/>
  </r>
  <r>
    <n v="9604"/>
    <n v="12138"/>
    <x v="76"/>
    <x v="76"/>
    <n v="144"/>
    <n v="119"/>
    <x v="4"/>
    <n v="2"/>
    <s v=""/>
    <s v="5"/>
    <n v="1862"/>
    <n v="585000"/>
    <n v="4062"/>
    <x v="0"/>
    <x v="1"/>
    <x v="0"/>
    <b v="1"/>
    <n v="3.8194871794871792E-2"/>
  </r>
  <r>
    <n v="10007"/>
    <n v="11735"/>
    <x v="137"/>
    <x v="137"/>
    <n v="150"/>
    <n v="120"/>
    <x v="4"/>
    <n v="2"/>
    <s v="Calle del Sándalo"/>
    <s v="3"/>
    <n v="1862"/>
    <n v="585000"/>
    <n v="3900"/>
    <x v="0"/>
    <x v="1"/>
    <x v="0"/>
    <m/>
    <n v="3.8194871794871792E-2"/>
  </r>
  <r>
    <n v="10233"/>
    <n v="11509"/>
    <x v="76"/>
    <x v="76"/>
    <n v="130"/>
    <n v="100"/>
    <x v="3"/>
    <n v="2"/>
    <s v=""/>
    <s v="1"/>
    <n v="1862"/>
    <n v="585000"/>
    <n v="4500"/>
    <x v="0"/>
    <x v="1"/>
    <x v="0"/>
    <b v="1"/>
    <n v="3.8194871794871792E-2"/>
  </r>
  <r>
    <n v="10297"/>
    <n v="11445"/>
    <x v="127"/>
    <x v="127"/>
    <n v="225"/>
    <n v="220"/>
    <x v="5"/>
    <n v="3"/>
    <s v="Calle Grama"/>
    <s v=""/>
    <n v="1862"/>
    <n v="585000"/>
    <n v="2600"/>
    <x v="0"/>
    <x v="2"/>
    <x v="2"/>
    <m/>
    <n v="3.8194871794871792E-2"/>
  </r>
  <r>
    <n v="10566"/>
    <n v="11176"/>
    <x v="116"/>
    <x v="116"/>
    <n v="124"/>
    <n v="94"/>
    <x v="3"/>
    <n v="2"/>
    <s v="Calle de Américo Castro"/>
    <s v="2"/>
    <n v="1862"/>
    <n v="585000"/>
    <n v="4718"/>
    <x v="0"/>
    <x v="1"/>
    <x v="0"/>
    <m/>
    <n v="3.8194871794871792E-2"/>
  </r>
  <r>
    <n v="10636"/>
    <n v="11106"/>
    <x v="116"/>
    <x v="116"/>
    <n v="147"/>
    <n v="115"/>
    <x v="4"/>
    <n v="2"/>
    <s v="Calle Ana de Austria"/>
    <s v="5"/>
    <n v="1862"/>
    <n v="585000"/>
    <n v="3980"/>
    <x v="0"/>
    <x v="1"/>
    <x v="0"/>
    <m/>
    <n v="3.8194871794871792E-2"/>
  </r>
  <r>
    <n v="11271"/>
    <n v="10471"/>
    <x v="81"/>
    <x v="81"/>
    <n v="106"/>
    <n v="100"/>
    <x v="3"/>
    <n v="3"/>
    <s v="Calle DE MODESTO DE LA FUENTE"/>
    <s v="6"/>
    <n v="1862"/>
    <n v="585000"/>
    <n v="5519"/>
    <x v="1"/>
    <x v="1"/>
    <x v="1"/>
    <m/>
    <n v="3.8194871794871792E-2"/>
  </r>
  <r>
    <n v="19685"/>
    <n v="2057"/>
    <x v="104"/>
    <x v="104"/>
    <n v="123"/>
    <n v="108"/>
    <x v="4"/>
    <n v="2"/>
    <s v=""/>
    <s v="2"/>
    <n v="1862"/>
    <n v="585000"/>
    <n v="4756"/>
    <x v="1"/>
    <x v="1"/>
    <x v="0"/>
    <b v="1"/>
    <n v="3.8194871794871792E-2"/>
  </r>
  <r>
    <n v="4527"/>
    <n v="17215"/>
    <x v="88"/>
    <x v="88"/>
    <n v="130"/>
    <n v="119"/>
    <x v="4"/>
    <n v="2"/>
    <s v="Calle de Federico Moreno Torroba"/>
    <s v="6"/>
    <n v="1867"/>
    <n v="587000"/>
    <n v="4515"/>
    <x v="0"/>
    <x v="1"/>
    <x v="0"/>
    <b v="1"/>
    <n v="3.8166950596252129E-2"/>
  </r>
  <r>
    <n v="7189"/>
    <n v="14553"/>
    <x v="136"/>
    <x v="136"/>
    <n v="270"/>
    <n v="264"/>
    <x v="7"/>
    <n v="5"/>
    <s v="Calle de Gerda Taro"/>
    <s v=""/>
    <n v="1869"/>
    <n v="588000"/>
    <n v="2178"/>
    <x v="1"/>
    <x v="2"/>
    <x v="2"/>
    <m/>
    <n v="3.8142857142857145E-2"/>
  </r>
  <r>
    <n v="9718"/>
    <n v="12024"/>
    <x v="127"/>
    <x v="127"/>
    <n v="170"/>
    <n v="140"/>
    <x v="4"/>
    <n v="3"/>
    <s v="Camino del olivar"/>
    <s v="Bajo"/>
    <n v="1869"/>
    <n v="588000"/>
    <n v="3459"/>
    <x v="0"/>
    <x v="1"/>
    <x v="0"/>
    <m/>
    <n v="3.8142857142857145E-2"/>
  </r>
  <r>
    <n v="18577"/>
    <n v="3165"/>
    <x v="57"/>
    <x v="57"/>
    <n v="157"/>
    <n v="134"/>
    <x v="0"/>
    <n v="2"/>
    <s v="San Roque"/>
    <s v="1"/>
    <n v="1869"/>
    <n v="588000"/>
    <n v="3745"/>
    <x v="0"/>
    <x v="1"/>
    <x v="0"/>
    <m/>
    <n v="3.8142857142857145E-2"/>
  </r>
  <r>
    <n v="4189"/>
    <n v="17553"/>
    <x v="86"/>
    <x v="86"/>
    <n v="168"/>
    <n v="158"/>
    <x v="4"/>
    <n v="2"/>
    <s v=""/>
    <s v="5"/>
    <n v="1871"/>
    <n v="589000"/>
    <n v="3506"/>
    <x v="0"/>
    <x v="1"/>
    <x v="0"/>
    <m/>
    <n v="3.8118845500848896E-2"/>
  </r>
  <r>
    <n v="10279"/>
    <n v="11463"/>
    <x v="127"/>
    <x v="127"/>
    <n v="139"/>
    <n v="95"/>
    <x v="3"/>
    <n v="2"/>
    <s v="Avenida de Francisco Javier Sáenz de Oiza"/>
    <s v="5"/>
    <n v="1871"/>
    <n v="589000"/>
    <n v="4237"/>
    <x v="0"/>
    <x v="1"/>
    <x v="0"/>
    <m/>
    <n v="3.8118845500848896E-2"/>
  </r>
  <r>
    <n v="12348"/>
    <n v="9394"/>
    <x v="105"/>
    <x v="105"/>
    <n v="163"/>
    <n v="139"/>
    <x v="4"/>
    <n v="2"/>
    <s v="Andrés Mellado"/>
    <s v="2"/>
    <n v="1871"/>
    <n v="589000"/>
    <n v="3613"/>
    <x v="1"/>
    <x v="1"/>
    <x v="0"/>
    <m/>
    <n v="3.8118845500848896E-2"/>
  </r>
  <r>
    <n v="12488"/>
    <n v="9254"/>
    <x v="81"/>
    <x v="81"/>
    <n v="120"/>
    <n v="98"/>
    <x v="3"/>
    <n v="2"/>
    <s v="Calle de Alenza"/>
    <s v="2"/>
    <n v="1871"/>
    <n v="589000"/>
    <n v="4908"/>
    <x v="1"/>
    <x v="1"/>
    <x v="0"/>
    <m/>
    <n v="3.8118845500848896E-2"/>
  </r>
  <r>
    <n v="3334"/>
    <n v="18408"/>
    <x v="74"/>
    <x v="74"/>
    <n v="149"/>
    <n v="127"/>
    <x v="4"/>
    <n v="2"/>
    <s v="Calle Don Quijote"/>
    <s v="Bajo"/>
    <n v="1872"/>
    <n v="589200"/>
    <n v="3954"/>
    <x v="0"/>
    <x v="0"/>
    <x v="2"/>
    <m/>
    <n v="3.8126272912423625E-2"/>
  </r>
  <r>
    <n v="12040"/>
    <n v="9702"/>
    <x v="113"/>
    <x v="113"/>
    <n v="152"/>
    <n v="137"/>
    <x v="3"/>
    <n v="2"/>
    <s v="Calle de Andres Mellado"/>
    <s v="1"/>
    <n v="1873"/>
    <n v="589990"/>
    <n v="3882"/>
    <x v="0"/>
    <x v="1"/>
    <x v="0"/>
    <m/>
    <n v="3.8095560941710876E-2"/>
  </r>
  <r>
    <n v="2273"/>
    <n v="19469"/>
    <x v="15"/>
    <x v="15"/>
    <n v="170"/>
    <n v="150"/>
    <x v="4"/>
    <n v="2"/>
    <s v="Avenida de Córdoba"/>
    <s v="6"/>
    <n v="1873"/>
    <n v="589999"/>
    <n v="3471"/>
    <x v="0"/>
    <x v="1"/>
    <x v="0"/>
    <m/>
    <n v="3.8094979821999699E-2"/>
  </r>
  <r>
    <n v="3536"/>
    <n v="18206"/>
    <x v="74"/>
    <x v="74"/>
    <n v="145"/>
    <n v="123"/>
    <x v="4"/>
    <n v="2"/>
    <s v="Calle Reina Mercedes"/>
    <s v="5"/>
    <n v="1873"/>
    <n v="590000"/>
    <n v="4069"/>
    <x v="1"/>
    <x v="1"/>
    <x v="1"/>
    <b v="1"/>
    <n v="3.8094915254237291E-2"/>
  </r>
  <r>
    <n v="4209"/>
    <n v="17533"/>
    <x v="133"/>
    <x v="133"/>
    <n v="177"/>
    <n v="140"/>
    <x v="3"/>
    <n v="2"/>
    <s v="Calle de la Estrella Polar"/>
    <s v="2"/>
    <n v="1873"/>
    <n v="590000"/>
    <n v="3333"/>
    <x v="1"/>
    <x v="1"/>
    <x v="0"/>
    <m/>
    <n v="3.8094915254237291E-2"/>
  </r>
  <r>
    <n v="4428"/>
    <n v="17314"/>
    <x v="128"/>
    <x v="128"/>
    <n v="111"/>
    <n v="100"/>
    <x v="4"/>
    <n v="1"/>
    <s v="Calle de Narváez"/>
    <s v="3"/>
    <n v="1873"/>
    <n v="590000"/>
    <n v="5315"/>
    <x v="1"/>
    <x v="1"/>
    <x v="0"/>
    <b v="1"/>
    <n v="3.8094915254237291E-2"/>
  </r>
  <r>
    <n v="4445"/>
    <n v="17297"/>
    <x v="133"/>
    <x v="133"/>
    <n v="160"/>
    <n v="130"/>
    <x v="4"/>
    <n v="3"/>
    <s v="Calle SIRIO"/>
    <s v="Bajo"/>
    <n v="1873"/>
    <n v="590000"/>
    <n v="3688"/>
    <x v="0"/>
    <x v="1"/>
    <x v="0"/>
    <b v="1"/>
    <n v="3.8094915254237291E-2"/>
  </r>
  <r>
    <n v="7947"/>
    <n v="13795"/>
    <x v="121"/>
    <x v="121"/>
    <n v="150"/>
    <n v="120"/>
    <x v="3"/>
    <n v="2"/>
    <s v="Calle Tremp"/>
    <s v="5"/>
    <n v="1873"/>
    <n v="590000"/>
    <n v="3933"/>
    <x v="0"/>
    <x v="1"/>
    <x v="0"/>
    <m/>
    <n v="3.8094915254237291E-2"/>
  </r>
  <r>
    <n v="8765"/>
    <n v="12977"/>
    <x v="109"/>
    <x v="109"/>
    <n v="150"/>
    <n v="130"/>
    <x v="4"/>
    <n v="1"/>
    <s v="Avenida de la Guardia"/>
    <s v=""/>
    <n v="1873"/>
    <n v="590000"/>
    <n v="3933"/>
    <x v="0"/>
    <x v="2"/>
    <x v="2"/>
    <m/>
    <n v="3.8094915254237291E-2"/>
  </r>
  <r>
    <n v="9089"/>
    <n v="12653"/>
    <x v="117"/>
    <x v="117"/>
    <n v="180"/>
    <n v="130"/>
    <x v="3"/>
    <n v="3"/>
    <s v="Calle Portomarín"/>
    <s v="2"/>
    <n v="1873"/>
    <n v="590000"/>
    <n v="3278"/>
    <x v="0"/>
    <x v="1"/>
    <x v="0"/>
    <b v="1"/>
    <n v="3.8094915254237291E-2"/>
  </r>
  <r>
    <n v="9645"/>
    <n v="12097"/>
    <x v="116"/>
    <x v="116"/>
    <n v="130"/>
    <n v="90"/>
    <x v="3"/>
    <n v="2"/>
    <s v="Calle de Ana de Austria"/>
    <s v="1"/>
    <n v="1873"/>
    <n v="590000"/>
    <n v="4538"/>
    <x v="0"/>
    <x v="1"/>
    <x v="0"/>
    <m/>
    <n v="3.8094915254237291E-2"/>
  </r>
  <r>
    <n v="9847"/>
    <n v="11895"/>
    <x v="76"/>
    <x v="76"/>
    <n v="120"/>
    <n v="88"/>
    <x v="3"/>
    <n v="2"/>
    <s v=""/>
    <s v="2"/>
    <n v="1873"/>
    <n v="590000"/>
    <n v="4917"/>
    <x v="0"/>
    <x v="1"/>
    <x v="0"/>
    <b v="1"/>
    <n v="3.8094915254237291E-2"/>
  </r>
  <r>
    <n v="11117"/>
    <n v="10625"/>
    <x v="81"/>
    <x v="81"/>
    <n v="130"/>
    <n v="117"/>
    <x v="0"/>
    <n v="2"/>
    <s v="Calle de Ponzano"/>
    <s v="6"/>
    <n v="1873"/>
    <n v="590000"/>
    <n v="4538"/>
    <x v="0"/>
    <x v="1"/>
    <x v="0"/>
    <b v="1"/>
    <n v="3.8094915254237291E-2"/>
  </r>
  <r>
    <n v="11664"/>
    <n v="10078"/>
    <x v="79"/>
    <x v="79"/>
    <n v="120"/>
    <n v="85"/>
    <x v="3"/>
    <n v="2"/>
    <s v="Calle José Marañón"/>
    <s v="4"/>
    <n v="1873"/>
    <n v="590000"/>
    <n v="4917"/>
    <x v="0"/>
    <x v="1"/>
    <x v="0"/>
    <m/>
    <n v="3.8094915254237291E-2"/>
  </r>
  <r>
    <n v="12222"/>
    <n v="9520"/>
    <x v="115"/>
    <x v="115"/>
    <n v="131"/>
    <n v="109"/>
    <x v="3"/>
    <n v="2"/>
    <s v="Calle de Fernández de los Ríos"/>
    <s v="1"/>
    <n v="1873"/>
    <n v="590000"/>
    <n v="4504"/>
    <x v="0"/>
    <x v="0"/>
    <x v="2"/>
    <m/>
    <n v="3.8094915254237291E-2"/>
  </r>
  <r>
    <n v="12881"/>
    <n v="8861"/>
    <x v="107"/>
    <x v="107"/>
    <n v="145"/>
    <n v="137"/>
    <x v="3"/>
    <n v="3"/>
    <s v="Calle de las Normas"/>
    <s v="4"/>
    <n v="1873"/>
    <n v="590000"/>
    <n v="4069"/>
    <x v="0"/>
    <x v="1"/>
    <x v="0"/>
    <m/>
    <n v="3.8094915254237291E-2"/>
  </r>
  <r>
    <n v="14223"/>
    <n v="7519"/>
    <x v="80"/>
    <x v="80"/>
    <n v="86"/>
    <n v="65"/>
    <x v="1"/>
    <n v="2"/>
    <s v=""/>
    <s v="7"/>
    <n v="1873"/>
    <n v="590000"/>
    <n v="6860"/>
    <x v="0"/>
    <x v="1"/>
    <x v="0"/>
    <m/>
    <n v="3.8094915254237291E-2"/>
  </r>
  <r>
    <n v="15384"/>
    <n v="6358"/>
    <x v="90"/>
    <x v="90"/>
    <n v="165"/>
    <n v="115"/>
    <x v="3"/>
    <n v="2"/>
    <s v=""/>
    <s v="4"/>
    <n v="1873"/>
    <n v="590000"/>
    <n v="3576"/>
    <x v="0"/>
    <x v="1"/>
    <x v="0"/>
    <b v="1"/>
    <n v="3.8094915254237291E-2"/>
  </r>
  <r>
    <n v="17916"/>
    <n v="3826"/>
    <x v="44"/>
    <x v="44"/>
    <n v="122"/>
    <n v="108"/>
    <x v="3"/>
    <n v="2"/>
    <s v=""/>
    <s v="4"/>
    <n v="1873"/>
    <n v="590000"/>
    <n v="4836"/>
    <x v="0"/>
    <x v="1"/>
    <x v="0"/>
    <b v="1"/>
    <n v="3.8094915254237291E-2"/>
  </r>
  <r>
    <n v="17958"/>
    <n v="3784"/>
    <x v="103"/>
    <x v="103"/>
    <n v="122"/>
    <n v="110"/>
    <x v="0"/>
    <n v="2"/>
    <s v="TRUJILLOS"/>
    <s v="3"/>
    <n v="1873"/>
    <n v="590000"/>
    <n v="4836"/>
    <x v="0"/>
    <x v="1"/>
    <x v="1"/>
    <m/>
    <n v="3.8094915254237291E-2"/>
  </r>
  <r>
    <n v="18385"/>
    <n v="3357"/>
    <x v="57"/>
    <x v="57"/>
    <n v="105"/>
    <n v="98"/>
    <x v="3"/>
    <n v="2"/>
    <s v="Calle de la Palma"/>
    <s v="3"/>
    <n v="1873"/>
    <n v="590000"/>
    <n v="5619"/>
    <x v="0"/>
    <x v="0"/>
    <x v="0"/>
    <m/>
    <n v="3.8094915254237291E-2"/>
  </r>
  <r>
    <n v="19162"/>
    <n v="2580"/>
    <x v="104"/>
    <x v="104"/>
    <n v="180"/>
    <n v="160"/>
    <x v="5"/>
    <n v="3"/>
    <s v=""/>
    <s v="2"/>
    <n v="1873"/>
    <n v="590000"/>
    <n v="3278"/>
    <x v="1"/>
    <x v="1"/>
    <x v="0"/>
    <m/>
    <n v="3.8094915254237291E-2"/>
  </r>
  <r>
    <n v="19539"/>
    <n v="2203"/>
    <x v="106"/>
    <x v="106"/>
    <n v="171"/>
    <n v="132"/>
    <x v="4"/>
    <n v="2"/>
    <s v="Calle Francisco Navacerrada"/>
    <s v="1"/>
    <n v="1873"/>
    <n v="590000"/>
    <n v="3450"/>
    <x v="1"/>
    <x v="1"/>
    <x v="0"/>
    <m/>
    <n v="3.8094915254237291E-2"/>
  </r>
  <r>
    <n v="20706"/>
    <n v="1036"/>
    <x v="68"/>
    <x v="68"/>
    <n v="150"/>
    <n v="140"/>
    <x v="4"/>
    <n v="2"/>
    <s v="Calle de Toledo"/>
    <s v="4"/>
    <n v="1873"/>
    <n v="590000"/>
    <n v="3933"/>
    <x v="0"/>
    <x v="1"/>
    <x v="0"/>
    <b v="1"/>
    <n v="3.8094915254237291E-2"/>
  </r>
  <r>
    <n v="21182"/>
    <n v="560"/>
    <x v="105"/>
    <x v="105"/>
    <n v="120"/>
    <n v="99"/>
    <x v="0"/>
    <n v="2"/>
    <s v="Calle BOIX Y MORER"/>
    <s v="1"/>
    <n v="1873"/>
    <n v="590000"/>
    <n v="4917"/>
    <x v="0"/>
    <x v="1"/>
    <x v="0"/>
    <m/>
    <n v="3.8094915254237291E-2"/>
  </r>
  <r>
    <n v="21582"/>
    <n v="160"/>
    <x v="96"/>
    <x v="96"/>
    <n v="139"/>
    <n v="122"/>
    <x v="3"/>
    <n v="3"/>
    <s v=""/>
    <s v="1"/>
    <n v="1873"/>
    <n v="590000"/>
    <n v="4245"/>
    <x v="0"/>
    <x v="1"/>
    <x v="0"/>
    <m/>
    <n v="3.8094915254237291E-2"/>
  </r>
  <r>
    <n v="9700"/>
    <n v="12042"/>
    <x v="127"/>
    <x v="127"/>
    <n v="107"/>
    <n v="86"/>
    <x v="6"/>
    <n v="2"/>
    <s v="Camino Olivar"/>
    <s v=""/>
    <n v="1878"/>
    <n v="592000"/>
    <n v="5533"/>
    <x v="0"/>
    <x v="2"/>
    <x v="2"/>
    <m/>
    <n v="3.8067567567567566E-2"/>
  </r>
  <r>
    <n v="7801"/>
    <n v="13941"/>
    <x v="93"/>
    <x v="93"/>
    <n v="163"/>
    <n v="150"/>
    <x v="3"/>
    <n v="2"/>
    <s v="Calle de Húmera"/>
    <s v="4"/>
    <n v="1882"/>
    <n v="593500"/>
    <n v="3641"/>
    <x v="0"/>
    <x v="1"/>
    <x v="0"/>
    <b v="1"/>
    <n v="3.8052232518955349E-2"/>
  </r>
  <r>
    <n v="3019"/>
    <n v="18723"/>
    <x v="75"/>
    <x v="75"/>
    <n v="145"/>
    <n v="122"/>
    <x v="4"/>
    <n v="2"/>
    <s v="Calle de San Germán"/>
    <s v="1"/>
    <n v="1885"/>
    <n v="595000"/>
    <n v="4103"/>
    <x v="0"/>
    <x v="1"/>
    <x v="0"/>
    <b v="1"/>
    <n v="3.8016806722689075E-2"/>
  </r>
  <r>
    <n v="3152"/>
    <n v="18590"/>
    <x v="50"/>
    <x v="50"/>
    <n v="90"/>
    <n v="77"/>
    <x v="3"/>
    <n v="2"/>
    <s v="Calle del Marqués de Viana"/>
    <s v="6"/>
    <n v="1885"/>
    <n v="595000"/>
    <n v="6611"/>
    <x v="0"/>
    <x v="1"/>
    <x v="0"/>
    <b v="1"/>
    <n v="3.8016806722689075E-2"/>
  </r>
  <r>
    <n v="7598"/>
    <n v="14144"/>
    <x v="62"/>
    <x v="62"/>
    <n v="390"/>
    <n v="366"/>
    <x v="5"/>
    <n v="3"/>
    <s v=""/>
    <s v=""/>
    <n v="1885"/>
    <n v="595000"/>
    <n v="1526"/>
    <x v="0"/>
    <x v="2"/>
    <x v="2"/>
    <m/>
    <n v="3.8016806722689075E-2"/>
  </r>
  <r>
    <n v="8136"/>
    <n v="13606"/>
    <x v="62"/>
    <x v="62"/>
    <n v="151"/>
    <n v="150"/>
    <x v="4"/>
    <n v="1"/>
    <s v=""/>
    <s v=""/>
    <n v="1885"/>
    <n v="595000"/>
    <n v="3940"/>
    <x v="1"/>
    <x v="2"/>
    <x v="2"/>
    <m/>
    <n v="3.8016806722689075E-2"/>
  </r>
  <r>
    <n v="8215"/>
    <n v="13527"/>
    <x v="83"/>
    <x v="83"/>
    <n v="70"/>
    <n v="61"/>
    <x v="0"/>
    <n v="1"/>
    <s v="Calle de Quintana"/>
    <s v="8"/>
    <n v="1885"/>
    <n v="595000"/>
    <n v="8500"/>
    <x v="0"/>
    <x v="1"/>
    <x v="0"/>
    <m/>
    <n v="3.8016806722689075E-2"/>
  </r>
  <r>
    <n v="8382"/>
    <n v="13360"/>
    <x v="89"/>
    <x v="89"/>
    <n v="170"/>
    <n v="130"/>
    <x v="3"/>
    <n v="2"/>
    <s v="Calle de Otero y Delage"/>
    <s v=""/>
    <n v="1885"/>
    <n v="595000"/>
    <n v="3500"/>
    <x v="0"/>
    <x v="2"/>
    <x v="2"/>
    <m/>
    <n v="3.8016806722689075E-2"/>
  </r>
  <r>
    <n v="10366"/>
    <n v="11376"/>
    <x v="97"/>
    <x v="97"/>
    <n v="118"/>
    <n v="93"/>
    <x v="3"/>
    <n v="2"/>
    <s v="Calle de Dulce Chacón"/>
    <s v="2"/>
    <n v="1885"/>
    <n v="595000"/>
    <n v="5042"/>
    <x v="0"/>
    <x v="1"/>
    <x v="0"/>
    <m/>
    <n v="3.8016806722689075E-2"/>
  </r>
  <r>
    <n v="12038"/>
    <n v="9704"/>
    <x v="105"/>
    <x v="105"/>
    <n v="132"/>
    <n v="120"/>
    <x v="4"/>
    <n v="2"/>
    <s v="Calle de Guzmán el Bueno"/>
    <s v="4"/>
    <n v="1885"/>
    <n v="595000"/>
    <n v="4508"/>
    <x v="0"/>
    <x v="1"/>
    <x v="0"/>
    <b v="1"/>
    <n v="3.8016806722689075E-2"/>
  </r>
  <r>
    <n v="12057"/>
    <n v="9685"/>
    <x v="113"/>
    <x v="113"/>
    <n v="144"/>
    <n v="107"/>
    <x v="0"/>
    <n v="2"/>
    <s v="gaztambide"/>
    <s v="5"/>
    <n v="1885"/>
    <n v="595000"/>
    <n v="4132"/>
    <x v="1"/>
    <x v="1"/>
    <x v="0"/>
    <m/>
    <n v="3.8016806722689075E-2"/>
  </r>
  <r>
    <n v="13362"/>
    <n v="8380"/>
    <x v="142"/>
    <x v="142"/>
    <n v="158"/>
    <n v="120"/>
    <x v="3"/>
    <n v="2"/>
    <s v="Calle de Arturo Soria"/>
    <s v="1"/>
    <n v="1885"/>
    <n v="595000"/>
    <n v="3766"/>
    <x v="0"/>
    <x v="1"/>
    <x v="0"/>
    <m/>
    <n v="3.8016806722689075E-2"/>
  </r>
  <r>
    <n v="14198"/>
    <n v="7544"/>
    <x v="56"/>
    <x v="56"/>
    <n v="150"/>
    <n v="137"/>
    <x v="4"/>
    <n v="3"/>
    <s v="Calle Clara del Rey"/>
    <s v="2"/>
    <n v="1885"/>
    <n v="595000"/>
    <n v="3967"/>
    <x v="1"/>
    <x v="1"/>
    <x v="0"/>
    <m/>
    <n v="3.8016806722689075E-2"/>
  </r>
  <r>
    <n v="14699"/>
    <n v="7043"/>
    <x v="56"/>
    <x v="56"/>
    <n v="226"/>
    <n v="171"/>
    <x v="2"/>
    <n v="2"/>
    <s v="Calle de Luis de Salazar"/>
    <s v="Bajo"/>
    <n v="1885"/>
    <n v="595000"/>
    <n v="2633"/>
    <x v="0"/>
    <x v="1"/>
    <x v="0"/>
    <m/>
    <n v="3.8016806722689075E-2"/>
  </r>
  <r>
    <n v="15304"/>
    <n v="6438"/>
    <x v="118"/>
    <x v="118"/>
    <n v="189"/>
    <n v="151"/>
    <x v="4"/>
    <n v="2"/>
    <s v="Paseo de la Castellana"/>
    <s v="2"/>
    <n v="1885"/>
    <n v="595000"/>
    <n v="3148"/>
    <x v="1"/>
    <x v="1"/>
    <x v="0"/>
    <m/>
    <n v="3.8016806722689075E-2"/>
  </r>
  <r>
    <n v="15371"/>
    <n v="6371"/>
    <x v="80"/>
    <x v="80"/>
    <n v="102"/>
    <n v="91"/>
    <x v="4"/>
    <n v="1"/>
    <s v=""/>
    <s v="7"/>
    <n v="1885"/>
    <n v="595000"/>
    <n v="5833"/>
    <x v="1"/>
    <x v="1"/>
    <x v="0"/>
    <m/>
    <n v="3.8016806722689075E-2"/>
  </r>
  <r>
    <n v="15468"/>
    <n v="6274"/>
    <x v="56"/>
    <x v="56"/>
    <n v="239"/>
    <n v="226"/>
    <x v="2"/>
    <n v="2"/>
    <s v="Calle de Luis de Salazar"/>
    <s v="Bajo"/>
    <n v="1885"/>
    <n v="595000"/>
    <n v="2490"/>
    <x v="0"/>
    <x v="1"/>
    <x v="0"/>
    <m/>
    <n v="3.8016806722689075E-2"/>
  </r>
  <r>
    <n v="18896"/>
    <n v="2846"/>
    <x v="91"/>
    <x v="91"/>
    <n v="141"/>
    <n v="130"/>
    <x v="4"/>
    <n v="2"/>
    <s v="Carrera de San Francisco"/>
    <s v="5"/>
    <n v="1885"/>
    <n v="595000"/>
    <n v="4220"/>
    <x v="0"/>
    <x v="1"/>
    <x v="0"/>
    <b v="1"/>
    <n v="3.8016806722689075E-2"/>
  </r>
  <r>
    <n v="19258"/>
    <n v="2484"/>
    <x v="106"/>
    <x v="106"/>
    <n v="180"/>
    <n v="158"/>
    <x v="5"/>
    <n v="3"/>
    <s v="Avenida de América"/>
    <s v="1"/>
    <n v="1885"/>
    <n v="595000"/>
    <n v="3306"/>
    <x v="1"/>
    <x v="1"/>
    <x v="0"/>
    <b v="1"/>
    <n v="3.8016806722689075E-2"/>
  </r>
  <r>
    <n v="19427"/>
    <n v="2315"/>
    <x v="102"/>
    <x v="102"/>
    <n v="116"/>
    <n v="82"/>
    <x v="0"/>
    <n v="2"/>
    <s v="Calle de Jorge Juan"/>
    <s v="4"/>
    <n v="1885"/>
    <n v="595000"/>
    <n v="5129"/>
    <x v="0"/>
    <x v="1"/>
    <x v="0"/>
    <b v="1"/>
    <n v="3.8016806722689075E-2"/>
  </r>
  <r>
    <n v="19614"/>
    <n v="2128"/>
    <x v="102"/>
    <x v="102"/>
    <n v="143"/>
    <n v="113"/>
    <x v="4"/>
    <n v="2"/>
    <s v="Calle de Alcalá"/>
    <s v="6"/>
    <n v="1885"/>
    <n v="595000"/>
    <n v="4161"/>
    <x v="1"/>
    <x v="1"/>
    <x v="1"/>
    <b v="1"/>
    <n v="3.8016806722689075E-2"/>
  </r>
  <r>
    <n v="19859"/>
    <n v="1883"/>
    <x v="106"/>
    <x v="106"/>
    <n v="137"/>
    <n v="115"/>
    <x v="4"/>
    <n v="2"/>
    <s v="Calle Florestan Aguilar"/>
    <s v="1"/>
    <n v="1885"/>
    <n v="595000"/>
    <n v="4343"/>
    <x v="0"/>
    <x v="1"/>
    <x v="0"/>
    <b v="1"/>
    <n v="3.8016806722689075E-2"/>
  </r>
  <r>
    <n v="20498"/>
    <n v="1244"/>
    <x v="68"/>
    <x v="68"/>
    <n v="120"/>
    <n v="70"/>
    <x v="0"/>
    <n v="1"/>
    <s v="Paseo de las Acacias"/>
    <s v="6"/>
    <n v="1885"/>
    <n v="595000"/>
    <n v="4958"/>
    <x v="0"/>
    <x v="1"/>
    <x v="0"/>
    <b v="1"/>
    <n v="3.8016806722689075E-2"/>
  </r>
  <r>
    <n v="21205"/>
    <n v="537"/>
    <x v="140"/>
    <x v="140"/>
    <n v="248"/>
    <n v="157"/>
    <x v="4"/>
    <n v="3"/>
    <s v=""/>
    <s v=""/>
    <n v="1885"/>
    <n v="595000"/>
    <n v="2399"/>
    <x v="0"/>
    <x v="2"/>
    <x v="2"/>
    <m/>
    <n v="3.8016806722689075E-2"/>
  </r>
  <r>
    <n v="10036"/>
    <n v="11706"/>
    <x v="116"/>
    <x v="116"/>
    <n v="133"/>
    <n v="113"/>
    <x v="3"/>
    <n v="2"/>
    <s v="Calle Cardenal Tavera"/>
    <s v="4"/>
    <n v="1887"/>
    <n v="595800"/>
    <n v="4480"/>
    <x v="0"/>
    <x v="1"/>
    <x v="0"/>
    <m/>
    <n v="3.8006042296072511E-2"/>
  </r>
  <r>
    <n v="12660"/>
    <n v="9082"/>
    <x v="4"/>
    <x v="4"/>
    <n v="181"/>
    <n v="163"/>
    <x v="5"/>
    <n v="3"/>
    <s v=""/>
    <s v="1"/>
    <n v="1890"/>
    <n v="597000"/>
    <n v="3298"/>
    <x v="1"/>
    <x v="1"/>
    <x v="0"/>
    <m/>
    <n v="3.7989949748743722E-2"/>
  </r>
  <r>
    <n v="16313"/>
    <n v="5429"/>
    <x v="101"/>
    <x v="101"/>
    <n v="215"/>
    <n v="165"/>
    <x v="3"/>
    <n v="4"/>
    <s v="Calle Sous de Plata"/>
    <s v=""/>
    <n v="1890"/>
    <n v="597000"/>
    <n v="2777"/>
    <x v="0"/>
    <x v="2"/>
    <x v="2"/>
    <m/>
    <n v="3.7989949748743722E-2"/>
  </r>
  <r>
    <n v="19993"/>
    <n v="1749"/>
    <x v="85"/>
    <x v="85"/>
    <n v="104"/>
    <n v="73"/>
    <x v="0"/>
    <n v="1"/>
    <s v="Calle Rufino Blanco"/>
    <s v="6"/>
    <n v="1890"/>
    <n v="597000"/>
    <n v="5740"/>
    <x v="0"/>
    <x v="1"/>
    <x v="0"/>
    <m/>
    <n v="3.7989949748743722E-2"/>
  </r>
  <r>
    <n v="7635"/>
    <n v="14107"/>
    <x v="83"/>
    <x v="83"/>
    <n v="95"/>
    <n v="87"/>
    <x v="0"/>
    <n v="2"/>
    <s v="Calle Juan Álvarez Mendizábal"/>
    <s v="1"/>
    <n v="1892"/>
    <n v="598000"/>
    <n v="6295"/>
    <x v="0"/>
    <x v="1"/>
    <x v="0"/>
    <b v="1"/>
    <n v="3.7966555183946489E-2"/>
  </r>
  <r>
    <n v="8522"/>
    <n v="13220"/>
    <x v="120"/>
    <x v="120"/>
    <n v="165"/>
    <n v="142"/>
    <x v="3"/>
    <n v="3"/>
    <s v="Calle DE PEDRO RICO"/>
    <s v="3"/>
    <n v="1892"/>
    <n v="598000"/>
    <n v="3624"/>
    <x v="0"/>
    <x v="1"/>
    <x v="0"/>
    <b v="1"/>
    <n v="3.7966555183946489E-2"/>
  </r>
  <r>
    <n v="9429"/>
    <n v="12313"/>
    <x v="59"/>
    <x v="59"/>
    <n v="136"/>
    <n v="109"/>
    <x v="3"/>
    <n v="2"/>
    <s v=""/>
    <s v="2"/>
    <n v="1892"/>
    <n v="598000"/>
    <n v="4397"/>
    <x v="0"/>
    <x v="1"/>
    <x v="0"/>
    <b v="1"/>
    <n v="3.7966555183946489E-2"/>
  </r>
  <r>
    <n v="11935"/>
    <n v="9807"/>
    <x v="79"/>
    <x v="79"/>
    <n v="136"/>
    <n v="126"/>
    <x v="3"/>
    <n v="2"/>
    <s v="Calle Quesada"/>
    <s v="Entreplanta interior"/>
    <n v="1892"/>
    <n v="598000"/>
    <n v="4397"/>
    <x v="0"/>
    <x v="0"/>
    <x v="1"/>
    <m/>
    <n v="3.7966555183946489E-2"/>
  </r>
  <r>
    <n v="12491"/>
    <n v="9251"/>
    <x v="79"/>
    <x v="79"/>
    <n v="117"/>
    <n v="110"/>
    <x v="4"/>
    <n v="2"/>
    <s v="Calle General Álvarez de Castro"/>
    <s v="7"/>
    <n v="1892"/>
    <n v="598000"/>
    <n v="5111"/>
    <x v="1"/>
    <x v="1"/>
    <x v="0"/>
    <m/>
    <n v="3.7966555183946489E-2"/>
  </r>
  <r>
    <n v="12518"/>
    <n v="9224"/>
    <x v="113"/>
    <x v="113"/>
    <n v="144"/>
    <n v="110"/>
    <x v="4"/>
    <n v="3"/>
    <s v="Calle de Blasco de Garay"/>
    <s v="1"/>
    <n v="1892"/>
    <n v="598000"/>
    <n v="4153"/>
    <x v="1"/>
    <x v="1"/>
    <x v="0"/>
    <m/>
    <n v="3.7966555183946489E-2"/>
  </r>
  <r>
    <n v="17646"/>
    <n v="4096"/>
    <x v="44"/>
    <x v="44"/>
    <n v="143"/>
    <n v="100"/>
    <x v="4"/>
    <n v="2"/>
    <s v=""/>
    <s v="2"/>
    <n v="1892"/>
    <n v="598000"/>
    <n v="4182"/>
    <x v="1"/>
    <x v="1"/>
    <x v="0"/>
    <m/>
    <n v="3.7966555183946489E-2"/>
  </r>
  <r>
    <n v="21517"/>
    <n v="225"/>
    <x v="117"/>
    <x v="117"/>
    <n v="115"/>
    <n v="104"/>
    <x v="3"/>
    <n v="2"/>
    <s v="Isabel Colbrand, Madrid"/>
    <s v="5"/>
    <n v="1892"/>
    <n v="598000"/>
    <n v="5200"/>
    <x v="0"/>
    <x v="1"/>
    <x v="0"/>
    <b v="1"/>
    <n v="3.7966555183946489E-2"/>
  </r>
  <r>
    <n v="12238"/>
    <n v="9504"/>
    <x v="79"/>
    <x v="79"/>
    <n v="131"/>
    <n v="117"/>
    <x v="3"/>
    <n v="2"/>
    <s v="Calle General Álvarez de Castro"/>
    <s v="2"/>
    <n v="1893"/>
    <n v="598500"/>
    <n v="4569"/>
    <x v="0"/>
    <x v="1"/>
    <x v="0"/>
    <m/>
    <n v="3.7954887218045109E-2"/>
  </r>
  <r>
    <n v="6933"/>
    <n v="14809"/>
    <x v="136"/>
    <x v="136"/>
    <n v="387"/>
    <n v="373"/>
    <x v="8"/>
    <n v="7"/>
    <s v="Calle Ochandiano"/>
    <s v=""/>
    <n v="1894"/>
    <n v="599000"/>
    <n v="1548"/>
    <x v="1"/>
    <x v="2"/>
    <x v="2"/>
    <m/>
    <n v="3.7943238731218701E-2"/>
  </r>
  <r>
    <n v="9173"/>
    <n v="12569"/>
    <x v="131"/>
    <x v="131"/>
    <n v="121"/>
    <n v="100"/>
    <x v="3"/>
    <n v="2"/>
    <s v="Avenida de Montecarmelo"/>
    <s v="4"/>
    <n v="1894"/>
    <n v="599000"/>
    <n v="4950"/>
    <x v="0"/>
    <x v="1"/>
    <x v="0"/>
    <m/>
    <n v="3.7943238731218701E-2"/>
  </r>
  <r>
    <n v="9397"/>
    <n v="12345"/>
    <x v="59"/>
    <x v="59"/>
    <n v="153"/>
    <n v="136"/>
    <x v="3"/>
    <n v="2"/>
    <s v=""/>
    <s v="1"/>
    <n v="1894"/>
    <n v="599000"/>
    <n v="3915"/>
    <x v="0"/>
    <x v="1"/>
    <x v="0"/>
    <m/>
    <n v="3.7943238731218701E-2"/>
  </r>
  <r>
    <n v="11005"/>
    <n v="10737"/>
    <x v="96"/>
    <x v="96"/>
    <n v="104"/>
    <n v="88"/>
    <x v="0"/>
    <n v="2"/>
    <s v=""/>
    <s v="2"/>
    <n v="1894"/>
    <n v="599000"/>
    <n v="5760"/>
    <x v="0"/>
    <x v="1"/>
    <x v="1"/>
    <m/>
    <n v="3.7943238731218701E-2"/>
  </r>
  <r>
    <n v="11081"/>
    <n v="10661"/>
    <x v="96"/>
    <x v="96"/>
    <n v="115"/>
    <n v="89"/>
    <x v="0"/>
    <n v="2"/>
    <s v=""/>
    <s v="5"/>
    <n v="1894"/>
    <n v="599000"/>
    <n v="5209"/>
    <x v="0"/>
    <x v="1"/>
    <x v="0"/>
    <m/>
    <n v="3.7943238731218701E-2"/>
  </r>
  <r>
    <n v="11389"/>
    <n v="10353"/>
    <x v="81"/>
    <x v="81"/>
    <n v="157"/>
    <n v="143"/>
    <x v="5"/>
    <n v="2"/>
    <s v="Calle del Marqués del Vasto"/>
    <s v="4"/>
    <n v="1894"/>
    <n v="599000"/>
    <n v="3815"/>
    <x v="0"/>
    <x v="1"/>
    <x v="0"/>
    <b v="1"/>
    <n v="3.7943238731218701E-2"/>
  </r>
  <r>
    <n v="12453"/>
    <n v="9289"/>
    <x v="96"/>
    <x v="96"/>
    <n v="104"/>
    <n v="88"/>
    <x v="0"/>
    <n v="2"/>
    <s v=""/>
    <s v="2"/>
    <n v="1894"/>
    <n v="599000"/>
    <n v="5760"/>
    <x v="0"/>
    <x v="1"/>
    <x v="1"/>
    <m/>
    <n v="3.7943238731218701E-2"/>
  </r>
  <r>
    <n v="12541"/>
    <n v="9201"/>
    <x v="81"/>
    <x v="81"/>
    <n v="153"/>
    <n v="139"/>
    <x v="4"/>
    <n v="2"/>
    <s v="Calle de Bravo Murillo"/>
    <s v="1"/>
    <n v="1894"/>
    <n v="599000"/>
    <n v="3915"/>
    <x v="1"/>
    <x v="1"/>
    <x v="0"/>
    <m/>
    <n v="3.7943238731218701E-2"/>
  </r>
  <r>
    <n v="13772"/>
    <n v="7970"/>
    <x v="4"/>
    <x v="4"/>
    <n v="120"/>
    <n v="90"/>
    <x v="3"/>
    <n v="2"/>
    <s v=""/>
    <s v="2"/>
    <n v="1894"/>
    <n v="599000"/>
    <n v="4992"/>
    <x v="0"/>
    <x v="1"/>
    <x v="0"/>
    <m/>
    <n v="3.7943238731218701E-2"/>
  </r>
  <r>
    <n v="15124"/>
    <n v="6618"/>
    <x v="118"/>
    <x v="118"/>
    <n v="137"/>
    <n v="100"/>
    <x v="3"/>
    <n v="2"/>
    <s v="Calle de la Hiedra"/>
    <s v="3"/>
    <n v="1894"/>
    <n v="599000"/>
    <n v="4372"/>
    <x v="0"/>
    <x v="1"/>
    <x v="0"/>
    <b v="1"/>
    <n v="3.7943238731218701E-2"/>
  </r>
  <r>
    <n v="15226"/>
    <n v="6516"/>
    <x v="118"/>
    <x v="118"/>
    <n v="137"/>
    <n v="105"/>
    <x v="3"/>
    <n v="2"/>
    <s v="Calle de la Hiedra"/>
    <s v="3"/>
    <n v="1894"/>
    <n v="599000"/>
    <n v="4372"/>
    <x v="0"/>
    <x v="1"/>
    <x v="0"/>
    <b v="1"/>
    <n v="3.7943238731218701E-2"/>
  </r>
  <r>
    <n v="17534"/>
    <n v="4208"/>
    <x v="38"/>
    <x v="38"/>
    <n v="173"/>
    <n v="115"/>
    <x v="4"/>
    <n v="3"/>
    <s v="Calle del Conde de Romanones"/>
    <s v="2"/>
    <n v="1894"/>
    <n v="599000"/>
    <n v="3462"/>
    <x v="1"/>
    <x v="1"/>
    <x v="0"/>
    <m/>
    <n v="3.7943238731218701E-2"/>
  </r>
  <r>
    <n v="18847"/>
    <n v="2895"/>
    <x v="44"/>
    <x v="44"/>
    <n v="173"/>
    <n v="115"/>
    <x v="4"/>
    <n v="2"/>
    <s v=""/>
    <s v="2"/>
    <n v="1894"/>
    <n v="599000"/>
    <n v="3462"/>
    <x v="1"/>
    <x v="1"/>
    <x v="0"/>
    <m/>
    <n v="3.7943238731218701E-2"/>
  </r>
  <r>
    <n v="14515"/>
    <n v="7227"/>
    <x v="118"/>
    <x v="118"/>
    <n v="129"/>
    <n v="94"/>
    <x v="3"/>
    <n v="2"/>
    <s v="Avenida de Burgos"/>
    <s v="5"/>
    <n v="1895"/>
    <n v="599500"/>
    <n v="4647"/>
    <x v="0"/>
    <x v="1"/>
    <x v="0"/>
    <b v="1"/>
    <n v="3.7931609674728937E-2"/>
  </r>
  <r>
    <n v="4021"/>
    <n v="17721"/>
    <x v="82"/>
    <x v="82"/>
    <n v="145"/>
    <n v="130"/>
    <x v="3"/>
    <n v="2"/>
    <s v="Calle Julián Gayarre, Madrid"/>
    <s v="6"/>
    <n v="1896"/>
    <n v="599900"/>
    <n v="4137"/>
    <x v="1"/>
    <x v="1"/>
    <x v="0"/>
    <b v="1"/>
    <n v="3.7926321053508918E-2"/>
  </r>
  <r>
    <n v="11082"/>
    <n v="10660"/>
    <x v="96"/>
    <x v="96"/>
    <n v="138"/>
    <n v="125"/>
    <x v="4"/>
    <n v="2"/>
    <s v=""/>
    <s v="4"/>
    <n v="1896"/>
    <n v="599900"/>
    <n v="4347"/>
    <x v="1"/>
    <x v="1"/>
    <x v="0"/>
    <m/>
    <n v="3.7926321053508918E-2"/>
  </r>
  <r>
    <n v="4501"/>
    <n v="17241"/>
    <x v="128"/>
    <x v="128"/>
    <n v="125"/>
    <n v="114"/>
    <x v="3"/>
    <n v="2"/>
    <s v="Calle del Alcalde Sáinz de Baranda"/>
    <s v="7"/>
    <n v="1897"/>
    <n v="599950"/>
    <n v="4800"/>
    <x v="0"/>
    <x v="1"/>
    <x v="0"/>
    <b v="1"/>
    <n v="3.7943161930160847E-2"/>
  </r>
  <r>
    <n v="1168"/>
    <n v="20574"/>
    <x v="41"/>
    <x v="41"/>
    <n v="313"/>
    <n v="294"/>
    <x v="4"/>
    <n v="3"/>
    <s v="Calle MINERVA"/>
    <s v=""/>
    <n v="1897"/>
    <n v="600000"/>
    <n v="1917"/>
    <x v="0"/>
    <x v="2"/>
    <x v="2"/>
    <m/>
    <n v="3.7940000000000002E-2"/>
  </r>
  <r>
    <n v="2655"/>
    <n v="19087"/>
    <x v="69"/>
    <x v="69"/>
    <n v="160"/>
    <n v="140"/>
    <x v="4"/>
    <n v="3"/>
    <s v="Calle Cuatro Amigos"/>
    <s v="7"/>
    <n v="1897"/>
    <n v="600000"/>
    <n v="3750"/>
    <x v="0"/>
    <x v="1"/>
    <x v="0"/>
    <m/>
    <n v="3.7940000000000002E-2"/>
  </r>
  <r>
    <n v="3142"/>
    <n v="18600"/>
    <x v="30"/>
    <x v="30"/>
    <n v="261"/>
    <n v="250"/>
    <x v="3"/>
    <n v="3"/>
    <s v=""/>
    <s v=""/>
    <n v="1897"/>
    <n v="600000"/>
    <n v="2299"/>
    <x v="1"/>
    <x v="2"/>
    <x v="2"/>
    <m/>
    <n v="3.7940000000000002E-2"/>
  </r>
  <r>
    <n v="3894"/>
    <n v="17848"/>
    <x v="133"/>
    <x v="133"/>
    <n v="162"/>
    <n v="142"/>
    <x v="4"/>
    <n v="3"/>
    <s v="Calle Juan Esplandiú"/>
    <s v="7"/>
    <n v="1897"/>
    <n v="600000"/>
    <n v="3704"/>
    <x v="0"/>
    <x v="1"/>
    <x v="0"/>
    <m/>
    <n v="3.7940000000000002E-2"/>
  </r>
  <r>
    <n v="3978"/>
    <n v="17764"/>
    <x v="133"/>
    <x v="133"/>
    <n v="162"/>
    <n v="142"/>
    <x v="4"/>
    <n v="3"/>
    <s v="Calle Juan Esplandiú"/>
    <s v="7"/>
    <n v="1897"/>
    <n v="600000"/>
    <n v="3704"/>
    <x v="0"/>
    <x v="1"/>
    <x v="0"/>
    <m/>
    <n v="3.7940000000000002E-2"/>
  </r>
  <r>
    <n v="4061"/>
    <n v="17681"/>
    <x v="82"/>
    <x v="82"/>
    <n v="145"/>
    <n v="120"/>
    <x v="3"/>
    <n v="2"/>
    <s v="Calle Julián Gayarre"/>
    <s v="6"/>
    <n v="1897"/>
    <n v="600000"/>
    <n v="4138"/>
    <x v="0"/>
    <x v="1"/>
    <x v="0"/>
    <b v="1"/>
    <n v="3.7940000000000002E-2"/>
  </r>
  <r>
    <n v="4133"/>
    <n v="17609"/>
    <x v="128"/>
    <x v="128"/>
    <n v="134"/>
    <n v="124"/>
    <x v="3"/>
    <n v="2"/>
    <s v="Calle de Narváez"/>
    <s v="5"/>
    <n v="1897"/>
    <n v="600000"/>
    <n v="4478"/>
    <x v="0"/>
    <x v="1"/>
    <x v="1"/>
    <m/>
    <n v="3.7940000000000002E-2"/>
  </r>
  <r>
    <n v="4177"/>
    <n v="17565"/>
    <x v="128"/>
    <x v="128"/>
    <n v="125"/>
    <n v="110"/>
    <x v="3"/>
    <n v="2"/>
    <s v="Calle del Doctor Castelo"/>
    <s v="Entreplanta interior"/>
    <n v="1897"/>
    <n v="600000"/>
    <n v="4800"/>
    <x v="0"/>
    <x v="1"/>
    <x v="1"/>
    <m/>
    <n v="3.7940000000000002E-2"/>
  </r>
  <r>
    <n v="4460"/>
    <n v="17282"/>
    <x v="82"/>
    <x v="82"/>
    <n v="145"/>
    <n v="130"/>
    <x v="3"/>
    <n v="2"/>
    <s v="Calle Julian Gayarre"/>
    <s v="6"/>
    <n v="1897"/>
    <n v="600000"/>
    <n v="4138"/>
    <x v="1"/>
    <x v="1"/>
    <x v="0"/>
    <b v="1"/>
    <n v="3.7940000000000002E-2"/>
  </r>
  <r>
    <n v="4528"/>
    <n v="17214"/>
    <x v="134"/>
    <x v="134"/>
    <n v="170"/>
    <n v="160"/>
    <x v="7"/>
    <n v="3"/>
    <s v="Calle Andrés Torrejón"/>
    <s v="4"/>
    <n v="1897"/>
    <n v="600000"/>
    <n v="3529"/>
    <x v="0"/>
    <x v="1"/>
    <x v="0"/>
    <m/>
    <n v="3.7940000000000002E-2"/>
  </r>
  <r>
    <n v="6290"/>
    <n v="15452"/>
    <x v="46"/>
    <x v="46"/>
    <n v="125"/>
    <n v="100"/>
    <x v="3"/>
    <n v="1"/>
    <s v="Paseo de Extremadura"/>
    <s v="5"/>
    <n v="1897"/>
    <n v="600000"/>
    <n v="4800"/>
    <x v="0"/>
    <x v="1"/>
    <x v="0"/>
    <m/>
    <n v="3.7940000000000002E-2"/>
  </r>
  <r>
    <n v="6637"/>
    <n v="15105"/>
    <x v="29"/>
    <x v="29"/>
    <n v="127"/>
    <n v="73"/>
    <x v="3"/>
    <n v="1"/>
    <s v=""/>
    <s v=""/>
    <n v="1897"/>
    <n v="600000"/>
    <n v="4724"/>
    <x v="0"/>
    <x v="2"/>
    <x v="2"/>
    <m/>
    <n v="3.7940000000000002E-2"/>
  </r>
  <r>
    <n v="7620"/>
    <n v="14122"/>
    <x v="83"/>
    <x v="83"/>
    <n v="110"/>
    <n v="75"/>
    <x v="3"/>
    <n v="2"/>
    <s v="Calle de Ferraz"/>
    <s v="5"/>
    <n v="1897"/>
    <n v="600000"/>
    <n v="5455"/>
    <x v="0"/>
    <x v="1"/>
    <x v="0"/>
    <m/>
    <n v="3.7940000000000002E-2"/>
  </r>
  <r>
    <n v="8315"/>
    <n v="13427"/>
    <x v="89"/>
    <x v="89"/>
    <n v="202"/>
    <n v="169"/>
    <x v="7"/>
    <n v="1"/>
    <s v="Avenida del Cardenal Herrera Oria"/>
    <s v=""/>
    <n v="1897"/>
    <n v="600000"/>
    <n v="2970"/>
    <x v="0"/>
    <x v="2"/>
    <x v="2"/>
    <m/>
    <n v="3.7940000000000002E-2"/>
  </r>
  <r>
    <n v="8670"/>
    <n v="13072"/>
    <x v="58"/>
    <x v="58"/>
    <n v="220"/>
    <n v="205"/>
    <x v="4"/>
    <n v="3"/>
    <s v="Avenida del Cardenal Herrera Oria"/>
    <s v="1"/>
    <n v="1897"/>
    <n v="600000"/>
    <n v="2727"/>
    <x v="1"/>
    <x v="1"/>
    <x v="0"/>
    <m/>
    <n v="3.7940000000000002E-2"/>
  </r>
  <r>
    <n v="8871"/>
    <n v="12871"/>
    <x v="120"/>
    <x v="120"/>
    <n v="160"/>
    <n v="130"/>
    <x v="4"/>
    <n v="2"/>
    <s v="Calle Arzobispo Morcillo"/>
    <s v="6"/>
    <n v="1897"/>
    <n v="600000"/>
    <n v="3750"/>
    <x v="1"/>
    <x v="1"/>
    <x v="0"/>
    <m/>
    <n v="3.7940000000000002E-2"/>
  </r>
  <r>
    <n v="9116"/>
    <n v="12626"/>
    <x v="120"/>
    <x v="120"/>
    <n v="160"/>
    <n v="130"/>
    <x v="4"/>
    <n v="2"/>
    <s v="Calle ARZOBISPO MORCILLO"/>
    <s v="6"/>
    <n v="1897"/>
    <n v="600000"/>
    <n v="3750"/>
    <x v="1"/>
    <x v="1"/>
    <x v="0"/>
    <b v="1"/>
    <n v="3.7940000000000002E-2"/>
  </r>
  <r>
    <n v="9366"/>
    <n v="12376"/>
    <x v="120"/>
    <x v="120"/>
    <n v="158"/>
    <n v="120"/>
    <x v="4"/>
    <n v="2"/>
    <s v="Calle Arzobispo Morcillo"/>
    <s v="6"/>
    <n v="1897"/>
    <n v="600000"/>
    <n v="3797"/>
    <x v="0"/>
    <x v="1"/>
    <x v="0"/>
    <m/>
    <n v="3.7940000000000002E-2"/>
  </r>
  <r>
    <n v="10601"/>
    <n v="11141"/>
    <x v="66"/>
    <x v="66"/>
    <n v="126"/>
    <n v="102"/>
    <x v="3"/>
    <n v="2"/>
    <s v="Gran Vía de Hortaleza"/>
    <s v="1"/>
    <n v="1897"/>
    <n v="600000"/>
    <n v="4762"/>
    <x v="0"/>
    <x v="1"/>
    <x v="0"/>
    <m/>
    <n v="3.7940000000000002E-2"/>
  </r>
  <r>
    <n v="10684"/>
    <n v="11058"/>
    <x v="137"/>
    <x v="137"/>
    <n v="163"/>
    <n v="129"/>
    <x v="4"/>
    <n v="3"/>
    <s v="Avenida de los Prunos"/>
    <s v="3"/>
    <n v="1897"/>
    <n v="600000"/>
    <n v="3681"/>
    <x v="0"/>
    <x v="1"/>
    <x v="0"/>
    <b v="1"/>
    <n v="3.7940000000000002E-2"/>
  </r>
  <r>
    <n v="10831"/>
    <n v="10911"/>
    <x v="137"/>
    <x v="137"/>
    <n v="122"/>
    <n v="110"/>
    <x v="3"/>
    <n v="2"/>
    <s v="Avenida de los Prunos"/>
    <s v="4"/>
    <n v="1897"/>
    <n v="600000"/>
    <n v="4918"/>
    <x v="0"/>
    <x v="1"/>
    <x v="0"/>
    <m/>
    <n v="3.7940000000000002E-2"/>
  </r>
  <r>
    <n v="11589"/>
    <n v="10153"/>
    <x v="113"/>
    <x v="113"/>
    <n v="151"/>
    <n v="126"/>
    <x v="4"/>
    <n v="3"/>
    <s v="Calle de Blasco de Garay"/>
    <s v="1"/>
    <n v="1897"/>
    <n v="600000"/>
    <n v="3974"/>
    <x v="1"/>
    <x v="1"/>
    <x v="0"/>
    <m/>
    <n v="3.7940000000000002E-2"/>
  </r>
  <r>
    <n v="13299"/>
    <n v="8443"/>
    <x v="114"/>
    <x v="114"/>
    <n v="110"/>
    <n v="97"/>
    <x v="3"/>
    <n v="2"/>
    <s v="Calle de Arturo Soria"/>
    <s v="1"/>
    <n v="1897"/>
    <n v="600000"/>
    <n v="5455"/>
    <x v="1"/>
    <x v="1"/>
    <x v="0"/>
    <m/>
    <n v="3.7940000000000002E-2"/>
  </r>
  <r>
    <n v="13610"/>
    <n v="8132"/>
    <x v="107"/>
    <x v="107"/>
    <n v="130"/>
    <n v="118"/>
    <x v="4"/>
    <n v="2"/>
    <s v="Calle Ramírez de Arellano"/>
    <s v="2"/>
    <n v="1897"/>
    <n v="600000"/>
    <n v="4615"/>
    <x v="0"/>
    <x v="1"/>
    <x v="0"/>
    <b v="1"/>
    <n v="3.7940000000000002E-2"/>
  </r>
  <r>
    <n v="14571"/>
    <n v="7171"/>
    <x v="95"/>
    <x v="95"/>
    <n v="85"/>
    <n v="75"/>
    <x v="1"/>
    <n v="1"/>
    <s v="Calle de Juan Ramón Jiménez"/>
    <s v="6"/>
    <n v="1897"/>
    <n v="600000"/>
    <n v="7059"/>
    <x v="0"/>
    <x v="1"/>
    <x v="0"/>
    <m/>
    <n v="3.7940000000000002E-2"/>
  </r>
  <r>
    <n v="14631"/>
    <n v="7111"/>
    <x v="141"/>
    <x v="141"/>
    <n v="115"/>
    <n v="105"/>
    <x v="3"/>
    <n v="2"/>
    <s v="Calle de Gabriel Lobo"/>
    <s v="4"/>
    <n v="1897"/>
    <n v="600000"/>
    <n v="5217"/>
    <x v="1"/>
    <x v="1"/>
    <x v="0"/>
    <m/>
    <n v="3.7940000000000002E-2"/>
  </r>
  <r>
    <n v="14734"/>
    <n v="7008"/>
    <x v="80"/>
    <x v="80"/>
    <n v="80"/>
    <n v="70"/>
    <x v="1"/>
    <n v="1"/>
    <s v=""/>
    <s v="8"/>
    <n v="1897"/>
    <n v="600000"/>
    <n v="7500"/>
    <x v="0"/>
    <x v="1"/>
    <x v="0"/>
    <b v="1"/>
    <n v="3.7940000000000002E-2"/>
  </r>
  <r>
    <n v="14762"/>
    <n v="6980"/>
    <x v="56"/>
    <x v="56"/>
    <n v="125"/>
    <n v="110"/>
    <x v="4"/>
    <n v="2"/>
    <s v="Calle de Luis Cabrera"/>
    <s v="4"/>
    <n v="1897"/>
    <n v="600000"/>
    <n v="4800"/>
    <x v="0"/>
    <x v="1"/>
    <x v="0"/>
    <m/>
    <n v="3.7940000000000002E-2"/>
  </r>
  <r>
    <n v="19271"/>
    <n v="2471"/>
    <x v="125"/>
    <x v="125"/>
    <n v="140"/>
    <n v="107"/>
    <x v="4"/>
    <n v="5"/>
    <s v="Calle de Velázquez"/>
    <s v="Entreplanta interior"/>
    <n v="1897"/>
    <n v="600000"/>
    <n v="4286"/>
    <x v="0"/>
    <x v="1"/>
    <x v="1"/>
    <b v="1"/>
    <n v="3.7940000000000002E-2"/>
  </r>
  <r>
    <n v="21098"/>
    <n v="644"/>
    <x v="67"/>
    <x v="67"/>
    <n v="156"/>
    <n v="132"/>
    <x v="4"/>
    <n v="3"/>
    <s v="Calle Eros"/>
    <s v="1"/>
    <n v="1897"/>
    <n v="600000"/>
    <n v="3846"/>
    <x v="0"/>
    <x v="1"/>
    <x v="0"/>
    <b v="1"/>
    <n v="3.7940000000000002E-2"/>
  </r>
  <r>
    <n v="14857"/>
    <n v="6885"/>
    <x v="95"/>
    <x v="95"/>
    <n v="85"/>
    <n v="75"/>
    <x v="1"/>
    <n v="1"/>
    <s v="Calle Juan Ramón Jiménez"/>
    <s v="6"/>
    <n v="1899"/>
    <n v="601012"/>
    <n v="7071"/>
    <x v="0"/>
    <x v="1"/>
    <x v="0"/>
    <m/>
    <n v="3.791604826525926E-2"/>
  </r>
  <r>
    <n v="12059"/>
    <n v="9683"/>
    <x v="79"/>
    <x v="79"/>
    <n v="96"/>
    <n v="90"/>
    <x v="0"/>
    <n v="2"/>
    <s v="Calle de Hartzenbusch, 28010"/>
    <s v="3"/>
    <n v="1908"/>
    <n v="605000"/>
    <n v="6302"/>
    <x v="0"/>
    <x v="1"/>
    <x v="0"/>
    <m/>
    <n v="3.7844628099173556E-2"/>
  </r>
  <r>
    <n v="12227"/>
    <n v="9515"/>
    <x v="79"/>
    <x v="79"/>
    <n v="95"/>
    <n v="83"/>
    <x v="0"/>
    <n v="2"/>
    <s v="Calle de Fuencarral"/>
    <s v="3"/>
    <n v="1908"/>
    <n v="605000"/>
    <n v="6368"/>
    <x v="0"/>
    <x v="1"/>
    <x v="0"/>
    <m/>
    <n v="3.7844628099173556E-2"/>
  </r>
  <r>
    <n v="17900"/>
    <n v="3842"/>
    <x v="124"/>
    <x v="124"/>
    <n v="115"/>
    <n v="100"/>
    <x v="3"/>
    <n v="3"/>
    <s v="Calle de Espoz y Mina"/>
    <s v="4"/>
    <n v="1908"/>
    <n v="605000"/>
    <n v="5261"/>
    <x v="0"/>
    <x v="1"/>
    <x v="0"/>
    <m/>
    <n v="3.7844628099173556E-2"/>
  </r>
  <r>
    <n v="4327"/>
    <n v="17415"/>
    <x v="128"/>
    <x v="128"/>
    <n v="116"/>
    <n v="90"/>
    <x v="3"/>
    <n v="2"/>
    <s v="Calle Menorca"/>
    <s v="2"/>
    <n v="1913"/>
    <n v="607000"/>
    <n v="5233"/>
    <x v="0"/>
    <x v="1"/>
    <x v="0"/>
    <m/>
    <n v="3.7818780889621088E-2"/>
  </r>
  <r>
    <n v="19296"/>
    <n v="2446"/>
    <x v="106"/>
    <x v="106"/>
    <n v="130"/>
    <n v="110"/>
    <x v="4"/>
    <n v="2"/>
    <s v="Av. de los Toreros"/>
    <s v="1"/>
    <n v="1918"/>
    <n v="609000"/>
    <n v="4685"/>
    <x v="0"/>
    <x v="1"/>
    <x v="0"/>
    <b v="1"/>
    <n v="3.7793103448275862E-2"/>
  </r>
  <r>
    <n v="2561"/>
    <n v="19181"/>
    <x v="75"/>
    <x v="75"/>
    <n v="115"/>
    <n v="94"/>
    <x v="3"/>
    <n v="2"/>
    <s v="Calle de Orense"/>
    <s v="7"/>
    <n v="1920"/>
    <n v="610000"/>
    <n v="5304"/>
    <x v="0"/>
    <x v="1"/>
    <x v="0"/>
    <m/>
    <n v="3.777049180327869E-2"/>
  </r>
  <r>
    <n v="7420"/>
    <n v="14322"/>
    <x v="136"/>
    <x v="136"/>
    <n v="320"/>
    <n v="221"/>
    <x v="5"/>
    <n v="3"/>
    <s v="Calle Pilar Andrade"/>
    <s v=""/>
    <n v="1920"/>
    <n v="610000"/>
    <n v="1906"/>
    <x v="0"/>
    <x v="2"/>
    <x v="2"/>
    <m/>
    <n v="3.777049180327869E-2"/>
  </r>
  <r>
    <n v="14411"/>
    <n v="7331"/>
    <x v="56"/>
    <x v="56"/>
    <n v="140"/>
    <n v="130"/>
    <x v="3"/>
    <n v="2"/>
    <s v="Calle del Corazón de María"/>
    <s v="7"/>
    <n v="1920"/>
    <n v="610000"/>
    <n v="4357"/>
    <x v="0"/>
    <x v="1"/>
    <x v="0"/>
    <b v="1"/>
    <n v="3.777049180327869E-2"/>
  </r>
  <r>
    <n v="14426"/>
    <n v="7316"/>
    <x v="56"/>
    <x v="56"/>
    <n v="132"/>
    <n v="120"/>
    <x v="4"/>
    <n v="2"/>
    <s v="Calle de San Nazario"/>
    <s v="3"/>
    <n v="1920"/>
    <n v="610000"/>
    <n v="4621"/>
    <x v="0"/>
    <x v="1"/>
    <x v="0"/>
    <m/>
    <n v="3.777049180327869E-2"/>
  </r>
  <r>
    <n v="14963"/>
    <n v="6779"/>
    <x v="56"/>
    <x v="56"/>
    <n v="140"/>
    <n v="136"/>
    <x v="4"/>
    <n v="2"/>
    <s v="Calle Clara del Rey"/>
    <s v="5"/>
    <n v="1920"/>
    <n v="610000"/>
    <n v="4357"/>
    <x v="0"/>
    <x v="1"/>
    <x v="0"/>
    <b v="1"/>
    <n v="3.777049180327869E-2"/>
  </r>
  <r>
    <n v="15288"/>
    <n v="6454"/>
    <x v="56"/>
    <x v="56"/>
    <n v="140"/>
    <n v="139"/>
    <x v="3"/>
    <n v="2"/>
    <s v="Calle del Corazón de María"/>
    <s v="7"/>
    <n v="1920"/>
    <n v="610000"/>
    <n v="4357"/>
    <x v="0"/>
    <x v="1"/>
    <x v="1"/>
    <m/>
    <n v="3.777049180327869E-2"/>
  </r>
  <r>
    <n v="20304"/>
    <n v="1438"/>
    <x v="67"/>
    <x v="67"/>
    <n v="140"/>
    <n v="122"/>
    <x v="4"/>
    <n v="2"/>
    <s v="Calle Puerto de la Cruz Verde, Madrid"/>
    <s v="6"/>
    <n v="1920"/>
    <n v="610000"/>
    <n v="4357"/>
    <x v="0"/>
    <x v="1"/>
    <x v="0"/>
    <m/>
    <n v="3.777049180327869E-2"/>
  </r>
  <r>
    <n v="20306"/>
    <n v="1436"/>
    <x v="11"/>
    <x v="11"/>
    <n v="140"/>
    <n v="122"/>
    <x v="4"/>
    <n v="2"/>
    <s v=""/>
    <s v="6"/>
    <n v="1920"/>
    <n v="610000"/>
    <n v="4357"/>
    <x v="0"/>
    <x v="1"/>
    <x v="0"/>
    <m/>
    <n v="3.777049180327869E-2"/>
  </r>
  <r>
    <n v="20621"/>
    <n v="1121"/>
    <x v="31"/>
    <x v="31"/>
    <n v="187"/>
    <n v="185"/>
    <x v="0"/>
    <n v="2"/>
    <s v="Calle del Cobre"/>
    <s v="Bajo"/>
    <n v="1920"/>
    <n v="610000"/>
    <n v="3262"/>
    <x v="0"/>
    <x v="1"/>
    <x v="0"/>
    <b v="1"/>
    <n v="3.777049180327869E-2"/>
  </r>
  <r>
    <n v="10457"/>
    <n v="11285"/>
    <x v="116"/>
    <x v="116"/>
    <n v="131"/>
    <n v="107"/>
    <x v="3"/>
    <n v="2"/>
    <s v="Calle Ana de Austria"/>
    <s v="4"/>
    <n v="1922"/>
    <n v="610812"/>
    <n v="4663"/>
    <x v="0"/>
    <x v="1"/>
    <x v="0"/>
    <m/>
    <n v="3.775957250348716E-2"/>
  </r>
  <r>
    <n v="19061"/>
    <n v="2681"/>
    <x v="106"/>
    <x v="106"/>
    <n v="174"/>
    <n v="145"/>
    <x v="4"/>
    <n v="2"/>
    <s v="Calle Bristol"/>
    <s v="1"/>
    <n v="1923"/>
    <n v="611585"/>
    <n v="3515"/>
    <x v="1"/>
    <x v="1"/>
    <x v="0"/>
    <b v="1"/>
    <n v="3.7731468234178403E-2"/>
  </r>
  <r>
    <n v="19621"/>
    <n v="2121"/>
    <x v="106"/>
    <x v="106"/>
    <n v="174"/>
    <n v="159"/>
    <x v="4"/>
    <n v="2"/>
    <s v="Calle BRISTOL"/>
    <s v="1"/>
    <n v="1923"/>
    <n v="611585"/>
    <n v="3515"/>
    <x v="1"/>
    <x v="1"/>
    <x v="0"/>
    <m/>
    <n v="3.7731468234178403E-2"/>
  </r>
  <r>
    <n v="17353"/>
    <n v="4389"/>
    <x v="38"/>
    <x v="38"/>
    <n v="148"/>
    <n v="138"/>
    <x v="3"/>
    <n v="1"/>
    <s v="Calle de Juanelo"/>
    <s v="1"/>
    <n v="1924"/>
    <n v="611600"/>
    <n v="4132"/>
    <x v="1"/>
    <x v="0"/>
    <x v="0"/>
    <m/>
    <n v="3.7750163505559188E-2"/>
  </r>
  <r>
    <n v="7285"/>
    <n v="14457"/>
    <x v="121"/>
    <x v="121"/>
    <n v="120"/>
    <n v="90"/>
    <x v="3"/>
    <n v="2"/>
    <s v="Calle Aravaca"/>
    <s v="1"/>
    <n v="1931"/>
    <n v="615000"/>
    <n v="5125"/>
    <x v="0"/>
    <x v="1"/>
    <x v="0"/>
    <b v="1"/>
    <n v="3.7678048780487805E-2"/>
  </r>
  <r>
    <n v="9506"/>
    <n v="12236"/>
    <x v="76"/>
    <x v="76"/>
    <n v="130"/>
    <n v="120"/>
    <x v="0"/>
    <n v="2"/>
    <s v=""/>
    <s v="4"/>
    <n v="1931"/>
    <n v="615000"/>
    <n v="4731"/>
    <x v="0"/>
    <x v="1"/>
    <x v="0"/>
    <b v="1"/>
    <n v="3.7678048780487805E-2"/>
  </r>
  <r>
    <n v="11260"/>
    <n v="10482"/>
    <x v="113"/>
    <x v="113"/>
    <n v="127"/>
    <n v="114"/>
    <x v="3"/>
    <n v="2"/>
    <s v="Calle Hilarión Eslava"/>
    <s v="2"/>
    <n v="1931"/>
    <n v="615000"/>
    <n v="4843"/>
    <x v="0"/>
    <x v="1"/>
    <x v="0"/>
    <m/>
    <n v="3.7678048780487805E-2"/>
  </r>
  <r>
    <n v="12505"/>
    <n v="9237"/>
    <x v="96"/>
    <x v="96"/>
    <n v="143"/>
    <n v="127"/>
    <x v="5"/>
    <n v="1"/>
    <s v=""/>
    <s v="2"/>
    <n v="1931"/>
    <n v="615000"/>
    <n v="4301"/>
    <x v="0"/>
    <x v="1"/>
    <x v="0"/>
    <b v="1"/>
    <n v="3.7678048780487805E-2"/>
  </r>
  <r>
    <n v="15979"/>
    <n v="5763"/>
    <x v="10"/>
    <x v="10"/>
    <n v="107"/>
    <n v="90"/>
    <x v="3"/>
    <n v="2"/>
    <s v="Calle Santa Saturnina"/>
    <s v="5"/>
    <n v="1931"/>
    <n v="615000"/>
    <n v="5748"/>
    <x v="0"/>
    <x v="1"/>
    <x v="0"/>
    <b v="1"/>
    <n v="3.7678048780487805E-2"/>
  </r>
  <r>
    <n v="18309"/>
    <n v="3433"/>
    <x v="57"/>
    <x v="57"/>
    <n v="132"/>
    <n v="116"/>
    <x v="4"/>
    <n v="2"/>
    <s v="Calle Velarde, Madrid"/>
    <s v="3"/>
    <n v="1931"/>
    <n v="615000"/>
    <n v="4659"/>
    <x v="0"/>
    <x v="1"/>
    <x v="0"/>
    <m/>
    <n v="3.7678048780487805E-2"/>
  </r>
  <r>
    <n v="19184"/>
    <n v="2558"/>
    <x v="104"/>
    <x v="104"/>
    <n v="145"/>
    <n v="130"/>
    <x v="5"/>
    <n v="2"/>
    <s v=""/>
    <s v="2"/>
    <n v="1931"/>
    <n v="615000"/>
    <n v="4241"/>
    <x v="1"/>
    <x v="1"/>
    <x v="0"/>
    <m/>
    <n v="3.7678048780487805E-2"/>
  </r>
  <r>
    <n v="8555"/>
    <n v="13187"/>
    <x v="89"/>
    <x v="89"/>
    <n v="92"/>
    <n v="64"/>
    <x v="0"/>
    <n v="2"/>
    <s v="Calle Doctor Guiu"/>
    <s v="4"/>
    <n v="1934"/>
    <n v="616000"/>
    <n v="6696"/>
    <x v="0"/>
    <x v="1"/>
    <x v="0"/>
    <m/>
    <n v="3.7675324675324674E-2"/>
  </r>
  <r>
    <n v="3021"/>
    <n v="18721"/>
    <x v="5"/>
    <x v="5"/>
    <n v="163"/>
    <n v="145"/>
    <x v="4"/>
    <n v="2"/>
    <s v="Calle de Bravo Murillo"/>
    <s v="1"/>
    <n v="1941"/>
    <n v="619000"/>
    <n v="3798"/>
    <x v="0"/>
    <x v="1"/>
    <x v="0"/>
    <b v="1"/>
    <n v="3.7628432956381262E-2"/>
  </r>
  <r>
    <n v="9090"/>
    <n v="12652"/>
    <x v="120"/>
    <x v="120"/>
    <n v="166"/>
    <n v="147"/>
    <x v="5"/>
    <n v="2"/>
    <s v="Calle de Santiago de Compostela"/>
    <s v="1"/>
    <n v="1941"/>
    <n v="619000"/>
    <n v="3729"/>
    <x v="0"/>
    <x v="1"/>
    <x v="0"/>
    <m/>
    <n v="3.7628432956381262E-2"/>
  </r>
  <r>
    <n v="20194"/>
    <n v="1548"/>
    <x v="98"/>
    <x v="98"/>
    <n v="115"/>
    <n v="98"/>
    <x v="3"/>
    <n v="2"/>
    <s v="Calle de Segovia"/>
    <s v="2"/>
    <n v="1941"/>
    <n v="619000"/>
    <n v="5383"/>
    <x v="0"/>
    <x v="1"/>
    <x v="0"/>
    <m/>
    <n v="3.7628432956381262E-2"/>
  </r>
  <r>
    <n v="4066"/>
    <n v="17676"/>
    <x v="134"/>
    <x v="134"/>
    <n v="165"/>
    <n v="125"/>
    <x v="5"/>
    <n v="2"/>
    <s v="Paseo de la Reina Cristina"/>
    <s v="8"/>
    <n v="1943"/>
    <n v="620000"/>
    <n v="3758"/>
    <x v="1"/>
    <x v="1"/>
    <x v="0"/>
    <m/>
    <n v="3.7606451612903227E-2"/>
  </r>
  <r>
    <n v="4083"/>
    <n v="17659"/>
    <x v="128"/>
    <x v="128"/>
    <n v="131"/>
    <n v="115"/>
    <x v="4"/>
    <n v="2"/>
    <s v="Calle del Doctor Castelo"/>
    <s v="1"/>
    <n v="1943"/>
    <n v="620000"/>
    <n v="4733"/>
    <x v="0"/>
    <x v="1"/>
    <x v="0"/>
    <b v="1"/>
    <n v="3.7606451612903227E-2"/>
  </r>
  <r>
    <n v="4084"/>
    <n v="17658"/>
    <x v="128"/>
    <x v="128"/>
    <n v="131"/>
    <n v="115"/>
    <x v="4"/>
    <n v="2"/>
    <s v="Calle del Doctor Castelo"/>
    <s v="1"/>
    <n v="1943"/>
    <n v="620000"/>
    <n v="4733"/>
    <x v="0"/>
    <x v="1"/>
    <x v="0"/>
    <b v="1"/>
    <n v="3.7606451612903227E-2"/>
  </r>
  <r>
    <n v="5966"/>
    <n v="15776"/>
    <x v="28"/>
    <x v="28"/>
    <n v="220"/>
    <n v="167"/>
    <x v="4"/>
    <n v="3"/>
    <s v="Calle del Corregidor Diego de Valderrábano"/>
    <s v="2"/>
    <n v="1943"/>
    <n v="620000"/>
    <n v="2818"/>
    <x v="0"/>
    <x v="1"/>
    <x v="0"/>
    <b v="1"/>
    <n v="3.7606451612903227E-2"/>
  </r>
  <r>
    <n v="7056"/>
    <n v="14686"/>
    <x v="83"/>
    <x v="83"/>
    <n v="115"/>
    <n v="106"/>
    <x v="4"/>
    <n v="1"/>
    <s v="Paseo del Rey"/>
    <s v="6"/>
    <n v="1943"/>
    <n v="620000"/>
    <n v="5391"/>
    <x v="1"/>
    <x v="1"/>
    <x v="0"/>
    <b v="1"/>
    <n v="3.7606451612903227E-2"/>
  </r>
  <r>
    <n v="9671"/>
    <n v="12071"/>
    <x v="76"/>
    <x v="76"/>
    <n v="146"/>
    <n v="100"/>
    <x v="3"/>
    <n v="2"/>
    <s v=""/>
    <s v="1"/>
    <n v="1943"/>
    <n v="620000"/>
    <n v="4247"/>
    <x v="0"/>
    <x v="1"/>
    <x v="0"/>
    <b v="1"/>
    <n v="3.7606451612903227E-2"/>
  </r>
  <r>
    <n v="9776"/>
    <n v="11966"/>
    <x v="76"/>
    <x v="76"/>
    <n v="146"/>
    <n v="95"/>
    <x v="3"/>
    <n v="2"/>
    <s v="Urb. Campo de las Naciones"/>
    <s v="1"/>
    <n v="1943"/>
    <n v="620000"/>
    <n v="4247"/>
    <x v="0"/>
    <x v="1"/>
    <x v="0"/>
    <m/>
    <n v="3.7606451612903227E-2"/>
  </r>
  <r>
    <n v="10034"/>
    <n v="11708"/>
    <x v="127"/>
    <x v="127"/>
    <n v="202"/>
    <n v="115"/>
    <x v="3"/>
    <n v="2"/>
    <s v="Calle Gustavo Pérez Puig"/>
    <s v="1"/>
    <n v="1943"/>
    <n v="620000"/>
    <n v="3069"/>
    <x v="0"/>
    <x v="1"/>
    <x v="0"/>
    <b v="1"/>
    <n v="3.7606451612903227E-2"/>
  </r>
  <r>
    <n v="10567"/>
    <n v="11175"/>
    <x v="127"/>
    <x v="127"/>
    <n v="320"/>
    <n v="291"/>
    <x v="5"/>
    <n v="3"/>
    <s v="Calle de Josefina Carabias"/>
    <s v=""/>
    <n v="1943"/>
    <n v="620000"/>
    <n v="1938"/>
    <x v="0"/>
    <x v="2"/>
    <x v="2"/>
    <m/>
    <n v="3.7606451612903227E-2"/>
  </r>
  <r>
    <n v="11356"/>
    <n v="10386"/>
    <x v="79"/>
    <x v="79"/>
    <n v="73"/>
    <n v="50"/>
    <x v="0"/>
    <n v="1"/>
    <s v="Calle Santa Engracia"/>
    <s v="1"/>
    <n v="1943"/>
    <n v="620000"/>
    <n v="8493"/>
    <x v="0"/>
    <x v="1"/>
    <x v="0"/>
    <m/>
    <n v="3.7606451612903227E-2"/>
  </r>
  <r>
    <n v="12426"/>
    <n v="9316"/>
    <x v="81"/>
    <x v="81"/>
    <n v="105"/>
    <n v="91"/>
    <x v="3"/>
    <n v="3"/>
    <s v="Calle de Alenza"/>
    <s v="2"/>
    <n v="1943"/>
    <n v="620000"/>
    <n v="5905"/>
    <x v="1"/>
    <x v="1"/>
    <x v="0"/>
    <m/>
    <n v="3.7606451612903227E-2"/>
  </r>
  <r>
    <n v="12469"/>
    <n v="9273"/>
    <x v="81"/>
    <x v="81"/>
    <n v="147"/>
    <n v="133"/>
    <x v="3"/>
    <n v="3"/>
    <s v="Calle de Modesto Lafuente"/>
    <s v="4"/>
    <n v="1943"/>
    <n v="620000"/>
    <n v="4218"/>
    <x v="1"/>
    <x v="1"/>
    <x v="0"/>
    <b v="1"/>
    <n v="3.7606451612903227E-2"/>
  </r>
  <r>
    <n v="13776"/>
    <n v="7966"/>
    <x v="71"/>
    <x v="71"/>
    <n v="180"/>
    <n v="147"/>
    <x v="3"/>
    <n v="2"/>
    <s v="Calle Estrecho de Corea"/>
    <s v=""/>
    <n v="1943"/>
    <n v="620000"/>
    <n v="3444"/>
    <x v="0"/>
    <x v="2"/>
    <x v="2"/>
    <m/>
    <n v="3.7606451612903227E-2"/>
  </r>
  <r>
    <n v="14683"/>
    <n v="7059"/>
    <x v="95"/>
    <x v="95"/>
    <n v="85"/>
    <n v="80"/>
    <x v="1"/>
    <n v="1"/>
    <s v="Calle de Juan Ramón Jiménez"/>
    <s v="3"/>
    <n v="1943"/>
    <n v="620000"/>
    <n v="7294"/>
    <x v="0"/>
    <x v="1"/>
    <x v="1"/>
    <b v="1"/>
    <n v="3.7606451612903227E-2"/>
  </r>
  <r>
    <n v="15062"/>
    <n v="6680"/>
    <x v="80"/>
    <x v="80"/>
    <n v="115"/>
    <n v="90"/>
    <x v="0"/>
    <n v="2"/>
    <s v=""/>
    <s v="3"/>
    <n v="1943"/>
    <n v="620000"/>
    <n v="5391"/>
    <x v="0"/>
    <x v="1"/>
    <x v="0"/>
    <m/>
    <n v="3.7606451612903227E-2"/>
  </r>
  <r>
    <n v="18120"/>
    <n v="3622"/>
    <x v="44"/>
    <x v="44"/>
    <n v="108"/>
    <n v="100"/>
    <x v="3"/>
    <n v="1"/>
    <s v=""/>
    <s v="4"/>
    <n v="1943"/>
    <n v="620000"/>
    <n v="5741"/>
    <x v="0"/>
    <x v="1"/>
    <x v="0"/>
    <b v="1"/>
    <n v="3.7606451612903227E-2"/>
  </r>
  <r>
    <n v="18668"/>
    <n v="3074"/>
    <x v="57"/>
    <x v="57"/>
    <n v="142"/>
    <n v="134"/>
    <x v="3"/>
    <n v="2"/>
    <s v="Calle de San Bernardo"/>
    <s v="1"/>
    <n v="1943"/>
    <n v="620000"/>
    <n v="4366"/>
    <x v="1"/>
    <x v="1"/>
    <x v="0"/>
    <m/>
    <n v="3.7606451612903227E-2"/>
  </r>
  <r>
    <n v="19212"/>
    <n v="2530"/>
    <x v="135"/>
    <x v="135"/>
    <n v="60"/>
    <n v="53"/>
    <x v="1"/>
    <n v="1"/>
    <s v="Calle de Velázquez"/>
    <s v="Bajo"/>
    <n v="1943"/>
    <n v="620000"/>
    <n v="10333"/>
    <x v="0"/>
    <x v="1"/>
    <x v="1"/>
    <m/>
    <n v="3.7606451612903227E-2"/>
  </r>
  <r>
    <n v="19407"/>
    <n v="2335"/>
    <x v="135"/>
    <x v="135"/>
    <n v="52"/>
    <n v="43"/>
    <x v="1"/>
    <n v="1"/>
    <s v="Calle de Velázquez"/>
    <s v="Bajo"/>
    <n v="1943"/>
    <n v="620000"/>
    <n v="11923"/>
    <x v="0"/>
    <x v="0"/>
    <x v="1"/>
    <m/>
    <n v="3.7606451612903227E-2"/>
  </r>
  <r>
    <n v="20328"/>
    <n v="1414"/>
    <x v="98"/>
    <x v="98"/>
    <n v="389"/>
    <n v="300"/>
    <x v="9"/>
    <n v="4"/>
    <s v="Ronda de Segovia"/>
    <s v="Bajo"/>
    <n v="1943"/>
    <n v="620000"/>
    <n v="1594"/>
    <x v="1"/>
    <x v="1"/>
    <x v="0"/>
    <m/>
    <n v="3.7606451612903227E-2"/>
  </r>
  <r>
    <n v="20529"/>
    <n v="1213"/>
    <x v="68"/>
    <x v="68"/>
    <n v="112"/>
    <n v="90"/>
    <x v="3"/>
    <n v="2"/>
    <s v="Calle del Gasómetro"/>
    <s v="2"/>
    <n v="1943"/>
    <n v="620000"/>
    <n v="5536"/>
    <x v="0"/>
    <x v="1"/>
    <x v="0"/>
    <b v="1"/>
    <n v="3.7606451612903227E-2"/>
  </r>
  <r>
    <n v="3818"/>
    <n v="17924"/>
    <x v="86"/>
    <x v="86"/>
    <n v="108"/>
    <n v="93"/>
    <x v="3"/>
    <n v="1"/>
    <s v=""/>
    <s v="2"/>
    <n v="1950"/>
    <n v="623000"/>
    <n v="5769"/>
    <x v="0"/>
    <x v="1"/>
    <x v="0"/>
    <b v="1"/>
    <n v="3.756019261637239E-2"/>
  </r>
  <r>
    <n v="3915"/>
    <n v="17827"/>
    <x v="128"/>
    <x v="128"/>
    <n v="108"/>
    <n v="93"/>
    <x v="3"/>
    <n v="1"/>
    <s v="Calle Menorca"/>
    <s v="2"/>
    <n v="1950"/>
    <n v="623000"/>
    <n v="5769"/>
    <x v="0"/>
    <x v="1"/>
    <x v="0"/>
    <m/>
    <n v="3.756019261637239E-2"/>
  </r>
  <r>
    <n v="4138"/>
    <n v="17604"/>
    <x v="86"/>
    <x v="86"/>
    <n v="108"/>
    <n v="93"/>
    <x v="4"/>
    <n v="1"/>
    <s v=""/>
    <s v="2"/>
    <n v="1950"/>
    <n v="623000"/>
    <n v="5769"/>
    <x v="1"/>
    <x v="1"/>
    <x v="0"/>
    <m/>
    <n v="3.756019261637239E-2"/>
  </r>
  <r>
    <n v="4191"/>
    <n v="17551"/>
    <x v="128"/>
    <x v="128"/>
    <n v="108"/>
    <n v="93"/>
    <x v="3"/>
    <n v="1"/>
    <s v="Calle Menorca"/>
    <s v="2"/>
    <n v="1950"/>
    <n v="623000"/>
    <n v="5769"/>
    <x v="0"/>
    <x v="1"/>
    <x v="0"/>
    <m/>
    <n v="3.756019261637239E-2"/>
  </r>
  <r>
    <n v="4636"/>
    <n v="17106"/>
    <x v="128"/>
    <x v="128"/>
    <n v="108"/>
    <n v="93"/>
    <x v="3"/>
    <n v="1"/>
    <s v="Calle Menorca"/>
    <s v="2"/>
    <n v="1950"/>
    <n v="623000"/>
    <n v="5769"/>
    <x v="0"/>
    <x v="1"/>
    <x v="0"/>
    <m/>
    <n v="3.756019261637239E-2"/>
  </r>
  <r>
    <n v="11036"/>
    <n v="10706"/>
    <x v="115"/>
    <x v="115"/>
    <n v="106"/>
    <n v="89"/>
    <x v="0"/>
    <n v="2"/>
    <s v="Calle de Galileo"/>
    <s v="1"/>
    <n v="1950"/>
    <n v="623000"/>
    <n v="5877"/>
    <x v="0"/>
    <x v="1"/>
    <x v="0"/>
    <m/>
    <n v="3.756019261637239E-2"/>
  </r>
  <r>
    <n v="14272"/>
    <n v="7470"/>
    <x v="95"/>
    <x v="95"/>
    <n v="87"/>
    <n v="75"/>
    <x v="0"/>
    <n v="2"/>
    <s v="RAMON DE SANTILLAN"/>
    <s v="5"/>
    <n v="1950"/>
    <n v="623000"/>
    <n v="7161"/>
    <x v="0"/>
    <x v="1"/>
    <x v="0"/>
    <m/>
    <n v="3.756019261637239E-2"/>
  </r>
  <r>
    <n v="2701"/>
    <n v="19041"/>
    <x v="50"/>
    <x v="50"/>
    <n v="250"/>
    <n v="236"/>
    <x v="4"/>
    <n v="5"/>
    <s v="Calle de Bravo Murillo, Madrid"/>
    <s v="1"/>
    <n v="1955"/>
    <n v="625000"/>
    <n v="2500"/>
    <x v="1"/>
    <x v="1"/>
    <x v="0"/>
    <m/>
    <n v="3.7536E-2"/>
  </r>
  <r>
    <n v="4269"/>
    <n v="17473"/>
    <x v="128"/>
    <x v="128"/>
    <n v="110"/>
    <n v="100"/>
    <x v="4"/>
    <n v="2"/>
    <s v="Calle de Lope de Rueda"/>
    <s v="5"/>
    <n v="1955"/>
    <n v="625000"/>
    <n v="5682"/>
    <x v="0"/>
    <x v="1"/>
    <x v="0"/>
    <m/>
    <n v="3.7536E-2"/>
  </r>
  <r>
    <n v="4533"/>
    <n v="17209"/>
    <x v="133"/>
    <x v="133"/>
    <n v="162"/>
    <n v="132"/>
    <x v="4"/>
    <n v="3"/>
    <s v="Pez Austral"/>
    <s v="5"/>
    <n v="1955"/>
    <n v="625000"/>
    <n v="3858"/>
    <x v="0"/>
    <x v="1"/>
    <x v="0"/>
    <b v="1"/>
    <n v="3.7536E-2"/>
  </r>
  <r>
    <n v="8180"/>
    <n v="13562"/>
    <x v="83"/>
    <x v="83"/>
    <n v="139"/>
    <n v="107"/>
    <x v="0"/>
    <n v="1"/>
    <s v="Calle de Eduardo Benot"/>
    <s v="6"/>
    <n v="1955"/>
    <n v="625000"/>
    <n v="4496"/>
    <x v="0"/>
    <x v="1"/>
    <x v="0"/>
    <m/>
    <n v="3.7536E-2"/>
  </r>
  <r>
    <n v="8253"/>
    <n v="13489"/>
    <x v="121"/>
    <x v="121"/>
    <n v="261"/>
    <n v="224"/>
    <x v="5"/>
    <n v="4"/>
    <s v="Calle Isidro Dompablo"/>
    <s v=""/>
    <n v="1955"/>
    <n v="625000"/>
    <n v="2395"/>
    <x v="0"/>
    <x v="2"/>
    <x v="2"/>
    <m/>
    <n v="3.7536E-2"/>
  </r>
  <r>
    <n v="9699"/>
    <n v="12043"/>
    <x v="47"/>
    <x v="47"/>
    <n v="167"/>
    <n v="145"/>
    <x v="4"/>
    <n v="2"/>
    <s v="Calle de López de Hoyos"/>
    <s v="1"/>
    <n v="1955"/>
    <n v="625000"/>
    <n v="3743"/>
    <x v="0"/>
    <x v="1"/>
    <x v="0"/>
    <b v="1"/>
    <n v="3.7536E-2"/>
  </r>
  <r>
    <n v="9820"/>
    <n v="11922"/>
    <x v="116"/>
    <x v="116"/>
    <n v="164"/>
    <n v="100"/>
    <x v="4"/>
    <n v="3"/>
    <s v="Calle Diego Hurtado de Mendoza"/>
    <s v="1"/>
    <n v="1955"/>
    <n v="625000"/>
    <n v="3811"/>
    <x v="0"/>
    <x v="1"/>
    <x v="0"/>
    <m/>
    <n v="3.7536E-2"/>
  </r>
  <r>
    <n v="10989"/>
    <n v="10753"/>
    <x v="96"/>
    <x v="96"/>
    <n v="142"/>
    <n v="117"/>
    <x v="7"/>
    <n v="2"/>
    <s v=""/>
    <s v="Bajo"/>
    <n v="1955"/>
    <n v="625000"/>
    <n v="4401"/>
    <x v="0"/>
    <x v="1"/>
    <x v="0"/>
    <m/>
    <n v="3.7536E-2"/>
  </r>
  <r>
    <n v="11063"/>
    <n v="10679"/>
    <x v="115"/>
    <x v="115"/>
    <n v="110"/>
    <n v="88"/>
    <x v="3"/>
    <n v="2"/>
    <s v="Calle de Blasco de Garay"/>
    <s v="1"/>
    <n v="1955"/>
    <n v="625000"/>
    <n v="5682"/>
    <x v="0"/>
    <x v="1"/>
    <x v="0"/>
    <b v="1"/>
    <n v="3.7536E-2"/>
  </r>
  <r>
    <n v="11551"/>
    <n v="10191"/>
    <x v="115"/>
    <x v="115"/>
    <n v="168"/>
    <n v="146"/>
    <x v="5"/>
    <n v="3"/>
    <s v="Calle de Vallehermoso, Madrid"/>
    <s v="1"/>
    <n v="1955"/>
    <n v="625000"/>
    <n v="3720"/>
    <x v="1"/>
    <x v="1"/>
    <x v="0"/>
    <m/>
    <n v="3.7536E-2"/>
  </r>
  <r>
    <n v="12026"/>
    <n v="9716"/>
    <x v="113"/>
    <x v="113"/>
    <n v="143"/>
    <n v="132"/>
    <x v="4"/>
    <n v="2"/>
    <s v="Calle de la Princesa"/>
    <s v="5"/>
    <n v="1955"/>
    <n v="625000"/>
    <n v="4371"/>
    <x v="0"/>
    <x v="1"/>
    <x v="0"/>
    <m/>
    <n v="3.7536E-2"/>
  </r>
  <r>
    <n v="12327"/>
    <n v="9415"/>
    <x v="113"/>
    <x v="113"/>
    <n v="121"/>
    <n v="95"/>
    <x v="3"/>
    <n v="2"/>
    <s v="Calle de Blasco de Garay"/>
    <s v="1"/>
    <n v="1955"/>
    <n v="625000"/>
    <n v="5165"/>
    <x v="0"/>
    <x v="1"/>
    <x v="0"/>
    <m/>
    <n v="3.7536E-2"/>
  </r>
  <r>
    <n v="12531"/>
    <n v="9211"/>
    <x v="96"/>
    <x v="96"/>
    <n v="112"/>
    <n v="110"/>
    <x v="3"/>
    <n v="2"/>
    <s v=""/>
    <s v="6"/>
    <n v="1955"/>
    <n v="625000"/>
    <n v="5580"/>
    <x v="0"/>
    <x v="1"/>
    <x v="1"/>
    <m/>
    <n v="3.7536E-2"/>
  </r>
  <r>
    <n v="12559"/>
    <n v="9183"/>
    <x v="113"/>
    <x v="113"/>
    <n v="121"/>
    <n v="92"/>
    <x v="3"/>
    <n v="2"/>
    <s v="Calle de Blasco de Garay"/>
    <s v="1"/>
    <n v="1955"/>
    <n v="625000"/>
    <n v="5165"/>
    <x v="0"/>
    <x v="1"/>
    <x v="0"/>
    <b v="1"/>
    <n v="3.7536E-2"/>
  </r>
  <r>
    <n v="15147"/>
    <n v="6595"/>
    <x v="80"/>
    <x v="80"/>
    <n v="216"/>
    <n v="193"/>
    <x v="7"/>
    <n v="3"/>
    <s v=""/>
    <s v="2"/>
    <n v="1955"/>
    <n v="625000"/>
    <n v="2894"/>
    <x v="0"/>
    <x v="1"/>
    <x v="0"/>
    <m/>
    <n v="3.7536E-2"/>
  </r>
  <r>
    <n v="15421"/>
    <n v="6321"/>
    <x v="95"/>
    <x v="95"/>
    <n v="85"/>
    <n v="69"/>
    <x v="1"/>
    <n v="1"/>
    <s v="Calle de Juan Ramón Jiménez"/>
    <s v="6"/>
    <n v="1955"/>
    <n v="625000"/>
    <n v="7353"/>
    <x v="0"/>
    <x v="1"/>
    <x v="0"/>
    <b v="1"/>
    <n v="3.7536E-2"/>
  </r>
  <r>
    <n v="15516"/>
    <n v="6226"/>
    <x v="118"/>
    <x v="118"/>
    <n v="150"/>
    <n v="129"/>
    <x v="3"/>
    <n v="2"/>
    <s v="Avenida de Burgos"/>
    <s v="1"/>
    <n v="1955"/>
    <n v="625000"/>
    <n v="4167"/>
    <x v="0"/>
    <x v="1"/>
    <x v="0"/>
    <m/>
    <n v="3.7536E-2"/>
  </r>
  <r>
    <n v="18687"/>
    <n v="3055"/>
    <x v="103"/>
    <x v="103"/>
    <n v="181"/>
    <n v="153"/>
    <x v="5"/>
    <n v="2"/>
    <s v="Calle de las Veneras"/>
    <s v="2"/>
    <n v="1955"/>
    <n v="625000"/>
    <n v="3453"/>
    <x v="1"/>
    <x v="1"/>
    <x v="0"/>
    <m/>
    <n v="3.7536E-2"/>
  </r>
  <r>
    <n v="19053"/>
    <n v="2689"/>
    <x v="123"/>
    <x v="123"/>
    <n v="99"/>
    <n v="80"/>
    <x v="0"/>
    <n v="2"/>
    <s v="Calle del General Pardiñas"/>
    <s v="2"/>
    <n v="1955"/>
    <n v="625000"/>
    <n v="6313"/>
    <x v="0"/>
    <x v="1"/>
    <x v="0"/>
    <m/>
    <n v="3.7536E-2"/>
  </r>
  <r>
    <n v="19157"/>
    <n v="2585"/>
    <x v="104"/>
    <x v="104"/>
    <n v="83"/>
    <n v="72"/>
    <x v="0"/>
    <n v="2"/>
    <s v=""/>
    <s v="2"/>
    <n v="1955"/>
    <n v="625000"/>
    <n v="7530"/>
    <x v="0"/>
    <x v="1"/>
    <x v="0"/>
    <m/>
    <n v="3.7536E-2"/>
  </r>
  <r>
    <n v="19348"/>
    <n v="2394"/>
    <x v="123"/>
    <x v="123"/>
    <n v="99"/>
    <n v="83"/>
    <x v="0"/>
    <n v="2"/>
    <s v="Calle del General Pardiñas"/>
    <s v="2"/>
    <n v="1955"/>
    <n v="625000"/>
    <n v="6313"/>
    <x v="0"/>
    <x v="1"/>
    <x v="0"/>
    <m/>
    <n v="3.7536E-2"/>
  </r>
  <r>
    <n v="19410"/>
    <n v="2332"/>
    <x v="123"/>
    <x v="123"/>
    <n v="99"/>
    <n v="85"/>
    <x v="0"/>
    <n v="2"/>
    <s v="Calle del General Pardiñas"/>
    <s v="2"/>
    <n v="1955"/>
    <n v="625000"/>
    <n v="6313"/>
    <x v="0"/>
    <x v="1"/>
    <x v="0"/>
    <m/>
    <n v="3.7536E-2"/>
  </r>
  <r>
    <n v="19414"/>
    <n v="2328"/>
    <x v="104"/>
    <x v="104"/>
    <n v="99"/>
    <n v="83"/>
    <x v="0"/>
    <n v="2"/>
    <s v=""/>
    <s v="2"/>
    <n v="1955"/>
    <n v="625000"/>
    <n v="6313"/>
    <x v="0"/>
    <x v="1"/>
    <x v="0"/>
    <m/>
    <n v="3.7536E-2"/>
  </r>
  <r>
    <n v="19490"/>
    <n v="2252"/>
    <x v="102"/>
    <x v="102"/>
    <n v="83"/>
    <n v="68"/>
    <x v="0"/>
    <n v="2"/>
    <s v="Calle del General Pardiñas"/>
    <s v="2"/>
    <n v="1955"/>
    <n v="625000"/>
    <n v="7530"/>
    <x v="0"/>
    <x v="1"/>
    <x v="0"/>
    <m/>
    <n v="3.7536E-2"/>
  </r>
  <r>
    <n v="19856"/>
    <n v="1886"/>
    <x v="123"/>
    <x v="123"/>
    <n v="99"/>
    <n v="68"/>
    <x v="0"/>
    <n v="2"/>
    <s v="Calle del General Pardiñas"/>
    <s v="2"/>
    <n v="1955"/>
    <n v="625000"/>
    <n v="6313"/>
    <x v="0"/>
    <x v="1"/>
    <x v="0"/>
    <m/>
    <n v="3.7536E-2"/>
  </r>
  <r>
    <n v="2939"/>
    <n v="18803"/>
    <x v="75"/>
    <x v="75"/>
    <n v="135"/>
    <n v="120"/>
    <x v="3"/>
    <n v="2"/>
    <s v="Paseo de la Castellana"/>
    <s v="5"/>
    <n v="1966"/>
    <n v="630000"/>
    <n v="4667"/>
    <x v="1"/>
    <x v="1"/>
    <x v="0"/>
    <m/>
    <n v="3.7447619047619049E-2"/>
  </r>
  <r>
    <n v="3853"/>
    <n v="17889"/>
    <x v="88"/>
    <x v="88"/>
    <n v="168"/>
    <n v="156"/>
    <x v="3"/>
    <n v="2"/>
    <s v="Calle de Federico Moreno Torroba"/>
    <s v="1"/>
    <n v="1966"/>
    <n v="630000"/>
    <n v="3750"/>
    <x v="0"/>
    <x v="1"/>
    <x v="0"/>
    <m/>
    <n v="3.7447619047619049E-2"/>
  </r>
  <r>
    <n v="3857"/>
    <n v="17885"/>
    <x v="128"/>
    <x v="128"/>
    <n v="112"/>
    <n v="100"/>
    <x v="0"/>
    <n v="1"/>
    <s v="Calle Menorca"/>
    <s v="6"/>
    <n v="1966"/>
    <n v="630000"/>
    <n v="5625"/>
    <x v="1"/>
    <x v="1"/>
    <x v="0"/>
    <b v="1"/>
    <n v="3.7447619047619049E-2"/>
  </r>
  <r>
    <n v="3975"/>
    <n v="17767"/>
    <x v="128"/>
    <x v="128"/>
    <n v="124"/>
    <n v="118"/>
    <x v="3"/>
    <n v="2"/>
    <s v="ANTONIO ARIAS"/>
    <s v="1"/>
    <n v="1966"/>
    <n v="630000"/>
    <n v="5081"/>
    <x v="0"/>
    <x v="1"/>
    <x v="0"/>
    <m/>
    <n v="3.7447619047619049E-2"/>
  </r>
  <r>
    <n v="10255"/>
    <n v="11487"/>
    <x v="137"/>
    <x v="137"/>
    <n v="230"/>
    <n v="170"/>
    <x v="4"/>
    <n v="3"/>
    <s v="Calle Peonías"/>
    <s v="3"/>
    <n v="1966"/>
    <n v="630000"/>
    <n v="2739"/>
    <x v="0"/>
    <x v="1"/>
    <x v="0"/>
    <m/>
    <n v="3.7447619047619049E-2"/>
  </r>
  <r>
    <n v="10904"/>
    <n v="10838"/>
    <x v="76"/>
    <x v="76"/>
    <n v="150"/>
    <n v="125"/>
    <x v="3"/>
    <n v="2"/>
    <s v="Urb. Campo de las Naciones"/>
    <s v="1"/>
    <n v="1966"/>
    <n v="630000"/>
    <n v="4200"/>
    <x v="0"/>
    <x v="1"/>
    <x v="0"/>
    <m/>
    <n v="3.7447619047619049E-2"/>
  </r>
  <r>
    <n v="11180"/>
    <n v="10562"/>
    <x v="105"/>
    <x v="105"/>
    <n v="153"/>
    <n v="131"/>
    <x v="4"/>
    <n v="2"/>
    <s v="Avenida de Filipinas"/>
    <s v="1"/>
    <n v="1966"/>
    <n v="630000"/>
    <n v="4118"/>
    <x v="1"/>
    <x v="1"/>
    <x v="1"/>
    <m/>
    <n v="3.7447619047619049E-2"/>
  </r>
  <r>
    <n v="12325"/>
    <n v="9417"/>
    <x v="105"/>
    <x v="105"/>
    <n v="182"/>
    <n v="166"/>
    <x v="3"/>
    <n v="3"/>
    <s v="Calle de Julián Romea"/>
    <s v="Entreplanta exterior"/>
    <n v="1966"/>
    <n v="630000"/>
    <n v="3462"/>
    <x v="0"/>
    <x v="1"/>
    <x v="0"/>
    <m/>
    <n v="3.7447619047619049E-2"/>
  </r>
  <r>
    <n v="13039"/>
    <n v="8703"/>
    <x v="34"/>
    <x v="34"/>
    <n v="149"/>
    <n v="109"/>
    <x v="3"/>
    <n v="2"/>
    <s v="Calle Nicolás Salmerón"/>
    <s v="8"/>
    <n v="1966"/>
    <n v="630000"/>
    <n v="4228"/>
    <x v="0"/>
    <x v="1"/>
    <x v="0"/>
    <b v="1"/>
    <n v="3.7447619047619049E-2"/>
  </r>
  <r>
    <n v="13104"/>
    <n v="8638"/>
    <x v="4"/>
    <x v="4"/>
    <n v="174"/>
    <n v="168"/>
    <x v="5"/>
    <n v="3"/>
    <s v=""/>
    <s v="1"/>
    <n v="1966"/>
    <n v="630000"/>
    <n v="3621"/>
    <x v="0"/>
    <x v="0"/>
    <x v="0"/>
    <m/>
    <n v="3.7447619047619049E-2"/>
  </r>
  <r>
    <n v="13500"/>
    <n v="8242"/>
    <x v="4"/>
    <x v="4"/>
    <n v="146"/>
    <n v="110"/>
    <x v="4"/>
    <n v="2"/>
    <s v=""/>
    <s v="8"/>
    <n v="1966"/>
    <n v="630000"/>
    <n v="4315"/>
    <x v="0"/>
    <x v="1"/>
    <x v="2"/>
    <m/>
    <n v="3.7447619047619049E-2"/>
  </r>
  <r>
    <n v="16837"/>
    <n v="4905"/>
    <x v="12"/>
    <x v="12"/>
    <n v="452"/>
    <n v="451"/>
    <x v="4"/>
    <n v="4"/>
    <s v=""/>
    <s v=""/>
    <n v="1966"/>
    <n v="630000"/>
    <n v="1394"/>
    <x v="1"/>
    <x v="2"/>
    <x v="2"/>
    <m/>
    <n v="3.7447619047619049E-2"/>
  </r>
  <r>
    <n v="18920"/>
    <n v="2822"/>
    <x v="124"/>
    <x v="124"/>
    <n v="138"/>
    <n v="128"/>
    <x v="0"/>
    <n v="2"/>
    <s v="Calle de Jesús"/>
    <s v="2"/>
    <n v="1966"/>
    <n v="630000"/>
    <n v="4565"/>
    <x v="0"/>
    <x v="1"/>
    <x v="0"/>
    <m/>
    <n v="3.7447619047619049E-2"/>
  </r>
  <r>
    <n v="19174"/>
    <n v="2568"/>
    <x v="104"/>
    <x v="104"/>
    <n v="102"/>
    <n v="92"/>
    <x v="3"/>
    <n v="2"/>
    <s v=""/>
    <s v="4"/>
    <n v="1966"/>
    <n v="630000"/>
    <n v="6176"/>
    <x v="0"/>
    <x v="1"/>
    <x v="0"/>
    <b v="1"/>
    <n v="3.7447619047619049E-2"/>
  </r>
  <r>
    <n v="9686"/>
    <n v="12056"/>
    <x v="127"/>
    <x v="127"/>
    <n v="141"/>
    <n v="132"/>
    <x v="3"/>
    <n v="2"/>
    <s v="Avenida de Secundino Zuazo"/>
    <s v="4"/>
    <n v="1968"/>
    <n v="631000"/>
    <n v="4475"/>
    <x v="0"/>
    <x v="1"/>
    <x v="0"/>
    <m/>
    <n v="3.7426307448494456E-2"/>
  </r>
  <r>
    <n v="6792"/>
    <n v="14950"/>
    <x v="121"/>
    <x v="121"/>
    <n v="163"/>
    <n v="137"/>
    <x v="4"/>
    <n v="2"/>
    <s v="Calle del Conde de la Cimera"/>
    <s v="3"/>
    <n v="1973"/>
    <n v="633000"/>
    <n v="3883"/>
    <x v="1"/>
    <x v="1"/>
    <x v="0"/>
    <b v="1"/>
    <n v="3.7402843601895733E-2"/>
  </r>
  <r>
    <n v="7195"/>
    <n v="14547"/>
    <x v="83"/>
    <x v="83"/>
    <n v="138"/>
    <n v="115"/>
    <x v="3"/>
    <n v="2"/>
    <s v="Calle de la Princesa"/>
    <s v="1"/>
    <n v="1973"/>
    <n v="633000"/>
    <n v="4587"/>
    <x v="1"/>
    <x v="1"/>
    <x v="0"/>
    <b v="1"/>
    <n v="3.7402843601895733E-2"/>
  </r>
  <r>
    <n v="7197"/>
    <n v="14545"/>
    <x v="83"/>
    <x v="83"/>
    <n v="138"/>
    <n v="115"/>
    <x v="3"/>
    <n v="2"/>
    <s v="Calle de la Princesa"/>
    <s v="1"/>
    <n v="1973"/>
    <n v="633000"/>
    <n v="4587"/>
    <x v="1"/>
    <x v="1"/>
    <x v="0"/>
    <b v="1"/>
    <n v="3.7402843601895733E-2"/>
  </r>
  <r>
    <n v="7591"/>
    <n v="14151"/>
    <x v="62"/>
    <x v="62"/>
    <n v="340"/>
    <n v="300"/>
    <x v="4"/>
    <n v="5"/>
    <s v=""/>
    <s v=""/>
    <n v="1973"/>
    <n v="633000"/>
    <n v="1862"/>
    <x v="0"/>
    <x v="2"/>
    <x v="2"/>
    <m/>
    <n v="3.7402843601895733E-2"/>
  </r>
  <r>
    <n v="20897"/>
    <n v="845"/>
    <x v="98"/>
    <x v="98"/>
    <n v="115"/>
    <n v="110"/>
    <x v="3"/>
    <n v="2"/>
    <s v="Calle de Segovia"/>
    <s v="2"/>
    <n v="1975"/>
    <n v="634000"/>
    <n v="5513"/>
    <x v="0"/>
    <x v="1"/>
    <x v="0"/>
    <m/>
    <n v="3.7381703470031544E-2"/>
  </r>
  <r>
    <n v="17515"/>
    <n v="4227"/>
    <x v="38"/>
    <x v="38"/>
    <n v="137"/>
    <n v="75"/>
    <x v="4"/>
    <n v="2"/>
    <s v="Calle de Toledo"/>
    <s v="4"/>
    <n v="1978"/>
    <n v="634999"/>
    <n v="4635"/>
    <x v="1"/>
    <x v="1"/>
    <x v="2"/>
    <b v="1"/>
    <n v="3.7379586424545551E-2"/>
  </r>
  <r>
    <n v="2920"/>
    <n v="18822"/>
    <x v="30"/>
    <x v="30"/>
    <n v="164"/>
    <n v="152"/>
    <x v="4"/>
    <n v="2"/>
    <s v=""/>
    <s v="8"/>
    <n v="1978"/>
    <n v="635000"/>
    <n v="3872"/>
    <x v="1"/>
    <x v="1"/>
    <x v="0"/>
    <m/>
    <n v="3.7379527559055117E-2"/>
  </r>
  <r>
    <n v="10644"/>
    <n v="11098"/>
    <x v="111"/>
    <x v="111"/>
    <n v="141"/>
    <n v="108"/>
    <x v="3"/>
    <n v="2"/>
    <s v="Avenida de Machupichu"/>
    <s v="1"/>
    <n v="1978"/>
    <n v="635000"/>
    <n v="4504"/>
    <x v="0"/>
    <x v="1"/>
    <x v="0"/>
    <b v="1"/>
    <n v="3.7379527559055117E-2"/>
  </r>
  <r>
    <n v="11752"/>
    <n v="9990"/>
    <x v="105"/>
    <x v="105"/>
    <n v="128"/>
    <n v="110"/>
    <x v="3"/>
    <n v="2"/>
    <s v="Avenida de la Reina Victoria"/>
    <s v="6"/>
    <n v="1978"/>
    <n v="635000"/>
    <n v="4961"/>
    <x v="0"/>
    <x v="1"/>
    <x v="0"/>
    <b v="1"/>
    <n v="3.7379527559055117E-2"/>
  </r>
  <r>
    <n v="13529"/>
    <n v="8213"/>
    <x v="94"/>
    <x v="94"/>
    <n v="140"/>
    <n v="122"/>
    <x v="4"/>
    <n v="2"/>
    <s v="Av. de Badajoz"/>
    <s v="1"/>
    <n v="1978"/>
    <n v="635000"/>
    <n v="4536"/>
    <x v="0"/>
    <x v="1"/>
    <x v="0"/>
    <b v="1"/>
    <n v="3.7379527559055117E-2"/>
  </r>
  <r>
    <n v="18436"/>
    <n v="3306"/>
    <x v="124"/>
    <x v="124"/>
    <n v="130"/>
    <n v="120"/>
    <x v="7"/>
    <n v="2"/>
    <s v="Ventura de la Vega"/>
    <s v="2"/>
    <n v="1978"/>
    <n v="635000"/>
    <n v="4885"/>
    <x v="1"/>
    <x v="0"/>
    <x v="0"/>
    <m/>
    <n v="3.7379527559055117E-2"/>
  </r>
  <r>
    <n v="10894"/>
    <n v="10848"/>
    <x v="127"/>
    <x v="127"/>
    <n v="173"/>
    <n v="130"/>
    <x v="4"/>
    <n v="2"/>
    <s v="Avenida de Juan Antonio Samaranch"/>
    <s v="2"/>
    <n v="1984"/>
    <n v="637700"/>
    <n v="3686"/>
    <x v="0"/>
    <x v="1"/>
    <x v="2"/>
    <m/>
    <n v="3.7334169672259686E-2"/>
  </r>
  <r>
    <n v="12088"/>
    <n v="9654"/>
    <x v="105"/>
    <x v="105"/>
    <n v="121"/>
    <n v="109"/>
    <x v="3"/>
    <n v="2"/>
    <s v="Calle de Bravo Murillo"/>
    <s v="4"/>
    <n v="1987"/>
    <n v="639000"/>
    <n v="5281"/>
    <x v="0"/>
    <x v="1"/>
    <x v="0"/>
    <b v="1"/>
    <n v="3.731455399061033E-2"/>
  </r>
  <r>
    <n v="15699"/>
    <n v="6043"/>
    <x v="141"/>
    <x v="141"/>
    <n v="121"/>
    <n v="107"/>
    <x v="3"/>
    <n v="2"/>
    <s v="Calle de Francisco Silvela"/>
    <s v="1"/>
    <n v="1987"/>
    <n v="639000"/>
    <n v="5281"/>
    <x v="0"/>
    <x v="1"/>
    <x v="1"/>
    <m/>
    <n v="3.731455399061033E-2"/>
  </r>
  <r>
    <n v="19932"/>
    <n v="1810"/>
    <x v="104"/>
    <x v="104"/>
    <n v="160"/>
    <n v="141"/>
    <x v="4"/>
    <n v="3"/>
    <s v=""/>
    <s v="2"/>
    <n v="1987"/>
    <n v="639000"/>
    <n v="3994"/>
    <x v="0"/>
    <x v="1"/>
    <x v="0"/>
    <b v="1"/>
    <n v="3.731455399061033E-2"/>
  </r>
  <r>
    <n v="3836"/>
    <n v="17906"/>
    <x v="86"/>
    <x v="86"/>
    <n v="174"/>
    <n v="143"/>
    <x v="5"/>
    <n v="2"/>
    <s v=""/>
    <s v="4"/>
    <n v="1989"/>
    <n v="640000"/>
    <n v="3678"/>
    <x v="1"/>
    <x v="1"/>
    <x v="0"/>
    <m/>
    <n v="3.7293750000000001E-2"/>
  </r>
  <r>
    <n v="6549"/>
    <n v="15193"/>
    <x v="46"/>
    <x v="46"/>
    <n v="202"/>
    <n v="174"/>
    <x v="5"/>
    <n v="2"/>
    <s v="Calle Saavedra Fajardo"/>
    <s v="6"/>
    <n v="1989"/>
    <n v="640000"/>
    <n v="3168"/>
    <x v="1"/>
    <x v="1"/>
    <x v="0"/>
    <m/>
    <n v="3.7293750000000001E-2"/>
  </r>
  <r>
    <n v="7773"/>
    <n v="13969"/>
    <x v="62"/>
    <x v="62"/>
    <n v="190"/>
    <n v="176"/>
    <x v="4"/>
    <n v="2"/>
    <s v=""/>
    <s v=""/>
    <n v="1989"/>
    <n v="640000"/>
    <n v="3368"/>
    <x v="0"/>
    <x v="1"/>
    <x v="2"/>
    <m/>
    <n v="3.7293750000000001E-2"/>
  </r>
  <r>
    <n v="8348"/>
    <n v="13394"/>
    <x v="120"/>
    <x v="120"/>
    <n v="183"/>
    <n v="125"/>
    <x v="4"/>
    <n v="2"/>
    <s v="Calle Villa de Marin"/>
    <s v="8"/>
    <n v="1989"/>
    <n v="640000"/>
    <n v="3497"/>
    <x v="0"/>
    <x v="1"/>
    <x v="0"/>
    <m/>
    <n v="3.7293750000000001E-2"/>
  </r>
  <r>
    <n v="11886"/>
    <n v="9856"/>
    <x v="113"/>
    <x v="113"/>
    <n v="138"/>
    <n v="120"/>
    <x v="3"/>
    <n v="2"/>
    <s v="Calle de Fernández de los Ríos"/>
    <s v="4"/>
    <n v="1989"/>
    <n v="640000"/>
    <n v="4638"/>
    <x v="0"/>
    <x v="1"/>
    <x v="0"/>
    <m/>
    <n v="3.7293750000000001E-2"/>
  </r>
  <r>
    <n v="13197"/>
    <n v="8545"/>
    <x v="94"/>
    <x v="94"/>
    <n v="105"/>
    <n v="100"/>
    <x v="3"/>
    <n v="2"/>
    <s v="Calle Caribe"/>
    <s v="7"/>
    <n v="1989"/>
    <n v="640000"/>
    <n v="6095"/>
    <x v="0"/>
    <x v="1"/>
    <x v="0"/>
    <b v="1"/>
    <n v="3.7293750000000001E-2"/>
  </r>
  <r>
    <n v="13960"/>
    <n v="7782"/>
    <x v="4"/>
    <x v="4"/>
    <n v="149"/>
    <n v="140"/>
    <x v="7"/>
    <n v="2"/>
    <s v=""/>
    <s v=""/>
    <n v="1989"/>
    <n v="640000"/>
    <n v="4295"/>
    <x v="0"/>
    <x v="2"/>
    <x v="2"/>
    <m/>
    <n v="3.7293750000000001E-2"/>
  </r>
  <r>
    <n v="14974"/>
    <n v="6768"/>
    <x v="110"/>
    <x v="110"/>
    <n v="151"/>
    <n v="121"/>
    <x v="4"/>
    <n v="2"/>
    <s v="Calle Santa María Magdalena"/>
    <s v="3"/>
    <n v="1989"/>
    <n v="640000"/>
    <n v="4238"/>
    <x v="0"/>
    <x v="1"/>
    <x v="0"/>
    <m/>
    <n v="3.7293750000000001E-2"/>
  </r>
  <r>
    <n v="14985"/>
    <n v="6757"/>
    <x v="56"/>
    <x v="56"/>
    <n v="171"/>
    <n v="93"/>
    <x v="0"/>
    <n v="1"/>
    <s v="Calle de López de Hoyos"/>
    <s v="6"/>
    <n v="1989"/>
    <n v="640000"/>
    <n v="3743"/>
    <x v="0"/>
    <x v="1"/>
    <x v="0"/>
    <m/>
    <n v="3.7293750000000001E-2"/>
  </r>
  <r>
    <n v="9452"/>
    <n v="12290"/>
    <x v="132"/>
    <x v="132"/>
    <n v="189"/>
    <n v="125"/>
    <x v="4"/>
    <n v="2"/>
    <s v="Calle de la Costa Brava"/>
    <s v="1"/>
    <n v="1996"/>
    <n v="643000"/>
    <n v="3402"/>
    <x v="0"/>
    <x v="1"/>
    <x v="0"/>
    <m/>
    <n v="3.7250388802488335E-2"/>
  </r>
  <r>
    <n v="17322"/>
    <n v="4420"/>
    <x v="91"/>
    <x v="91"/>
    <n v="134"/>
    <n v="128"/>
    <x v="0"/>
    <n v="2"/>
    <s v="Calle de Vergara"/>
    <s v="2"/>
    <n v="1998"/>
    <n v="644000"/>
    <n v="4806"/>
    <x v="0"/>
    <x v="1"/>
    <x v="0"/>
    <m/>
    <n v="3.7229813664596274E-2"/>
  </r>
  <r>
    <n v="7357"/>
    <n v="14385"/>
    <x v="93"/>
    <x v="93"/>
    <n v="240"/>
    <n v="200"/>
    <x v="4"/>
    <n v="3"/>
    <s v="Calle Río Adaja"/>
    <s v=""/>
    <n v="2001"/>
    <n v="645000"/>
    <n v="2688"/>
    <x v="0"/>
    <x v="2"/>
    <x v="2"/>
    <m/>
    <n v="3.7227906976744184E-2"/>
  </r>
  <r>
    <n v="17941"/>
    <n v="3801"/>
    <x v="57"/>
    <x v="57"/>
    <n v="145"/>
    <n v="109"/>
    <x v="3"/>
    <n v="2"/>
    <s v="Plaza de Carlos Cambronero"/>
    <s v="2"/>
    <n v="2001"/>
    <n v="645000"/>
    <n v="4448"/>
    <x v="0"/>
    <x v="0"/>
    <x v="0"/>
    <m/>
    <n v="3.7227906976744184E-2"/>
  </r>
  <r>
    <n v="19163"/>
    <n v="2579"/>
    <x v="106"/>
    <x v="106"/>
    <n v="150"/>
    <n v="122"/>
    <x v="4"/>
    <n v="2"/>
    <s v="Calle de Francisco Silvela"/>
    <s v="6"/>
    <n v="2001"/>
    <n v="645000"/>
    <n v="4300"/>
    <x v="1"/>
    <x v="1"/>
    <x v="0"/>
    <m/>
    <n v="3.7227906976744184E-2"/>
  </r>
  <r>
    <n v="20065"/>
    <n v="1677"/>
    <x v="106"/>
    <x v="106"/>
    <n v="150"/>
    <n v="122"/>
    <x v="4"/>
    <n v="2"/>
    <s v="Calle de Francisco Silvela"/>
    <s v="6"/>
    <n v="2001"/>
    <n v="645000"/>
    <n v="4300"/>
    <x v="1"/>
    <x v="1"/>
    <x v="0"/>
    <m/>
    <n v="3.7227906976744184E-2"/>
  </r>
  <r>
    <n v="14616"/>
    <n v="7126"/>
    <x v="118"/>
    <x v="118"/>
    <n v="162"/>
    <n v="141"/>
    <x v="4"/>
    <n v="3"/>
    <s v="Avenida de Pío XII"/>
    <s v="2"/>
    <n v="2008"/>
    <n v="648000"/>
    <n v="4000"/>
    <x v="1"/>
    <x v="1"/>
    <x v="0"/>
    <m/>
    <n v="3.7185185185185182E-2"/>
  </r>
  <r>
    <n v="9357"/>
    <n v="12385"/>
    <x v="59"/>
    <x v="59"/>
    <n v="317"/>
    <n v="270"/>
    <x v="3"/>
    <n v="2"/>
    <s v=""/>
    <s v=""/>
    <n v="2010"/>
    <n v="649000"/>
    <n v="2047"/>
    <x v="0"/>
    <x v="2"/>
    <x v="2"/>
    <m/>
    <n v="3.7164869029275807E-2"/>
  </r>
  <r>
    <n v="9643"/>
    <n v="12099"/>
    <x v="137"/>
    <x v="137"/>
    <n v="200"/>
    <n v="165"/>
    <x v="3"/>
    <n v="2"/>
    <s v="Calle del Sándalo"/>
    <s v="5"/>
    <n v="2010"/>
    <n v="649000"/>
    <n v="3245"/>
    <x v="0"/>
    <x v="1"/>
    <x v="0"/>
    <b v="1"/>
    <n v="3.7164869029275807E-2"/>
  </r>
  <r>
    <n v="12635"/>
    <n v="9107"/>
    <x v="105"/>
    <x v="105"/>
    <n v="163"/>
    <n v="160"/>
    <x v="4"/>
    <n v="3"/>
    <s v="Calle del General Ampudia"/>
    <s v="1"/>
    <n v="2010"/>
    <n v="649000"/>
    <n v="3982"/>
    <x v="1"/>
    <x v="1"/>
    <x v="0"/>
    <m/>
    <n v="3.7164869029275807E-2"/>
  </r>
  <r>
    <n v="19198"/>
    <n v="2544"/>
    <x v="102"/>
    <x v="102"/>
    <n v="149"/>
    <n v="132"/>
    <x v="3"/>
    <n v="2"/>
    <s v=""/>
    <s v="2"/>
    <n v="2010"/>
    <n v="649000"/>
    <n v="4356"/>
    <x v="0"/>
    <x v="1"/>
    <x v="0"/>
    <b v="1"/>
    <n v="3.7164869029275807E-2"/>
  </r>
  <r>
    <n v="4631"/>
    <n v="17111"/>
    <x v="128"/>
    <x v="128"/>
    <n v="159"/>
    <n v="133"/>
    <x v="4"/>
    <n v="3"/>
    <s v="Calle de O'Donnell"/>
    <s v="2"/>
    <n v="2012"/>
    <n v="649900"/>
    <n v="4087"/>
    <x v="1"/>
    <x v="1"/>
    <x v="0"/>
    <b v="1"/>
    <n v="3.7150330820126171E-2"/>
  </r>
  <r>
    <n v="3947"/>
    <n v="17795"/>
    <x v="122"/>
    <x v="122"/>
    <n v="116"/>
    <n v="91"/>
    <x v="4"/>
    <n v="3"/>
    <s v="Calle de Pío Baroja"/>
    <s v="3"/>
    <n v="2012"/>
    <n v="649999"/>
    <n v="5603"/>
    <x v="1"/>
    <x v="1"/>
    <x v="0"/>
    <b v="1"/>
    <n v="3.7144672530265432E-2"/>
  </r>
  <r>
    <n v="3132"/>
    <n v="18610"/>
    <x v="74"/>
    <x v="74"/>
    <n v="167"/>
    <n v="148"/>
    <x v="4"/>
    <n v="2"/>
    <s v="Aviador Zorita"/>
    <s v="6"/>
    <n v="2012"/>
    <n v="650000"/>
    <n v="3892"/>
    <x v="1"/>
    <x v="1"/>
    <x v="0"/>
    <m/>
    <n v="3.7144615384615387E-2"/>
  </r>
  <r>
    <n v="3515"/>
    <n v="18227"/>
    <x v="69"/>
    <x v="69"/>
    <n v="235"/>
    <n v="192"/>
    <x v="5"/>
    <n v="3"/>
    <s v="Paseo de la Castellana"/>
    <s v="6"/>
    <n v="2012"/>
    <n v="650000"/>
    <n v="2766"/>
    <x v="0"/>
    <x v="1"/>
    <x v="0"/>
    <b v="1"/>
    <n v="3.7144615384615387E-2"/>
  </r>
  <r>
    <n v="3875"/>
    <n v="17867"/>
    <x v="88"/>
    <x v="88"/>
    <n v="168"/>
    <n v="156"/>
    <x v="3"/>
    <n v="2"/>
    <s v="Calle de Federico Moreno Torroba"/>
    <s v="1"/>
    <n v="2012"/>
    <n v="650000"/>
    <n v="3869"/>
    <x v="0"/>
    <x v="1"/>
    <x v="0"/>
    <m/>
    <n v="3.7144615384615387E-2"/>
  </r>
  <r>
    <n v="4008"/>
    <n v="17734"/>
    <x v="134"/>
    <x v="134"/>
    <n v="192"/>
    <n v="144"/>
    <x v="4"/>
    <n v="3"/>
    <s v="Calle ANDRÉS TORREJÓN"/>
    <s v="3"/>
    <n v="2012"/>
    <n v="650000"/>
    <n v="3385"/>
    <x v="1"/>
    <x v="1"/>
    <x v="0"/>
    <b v="1"/>
    <n v="3.7144615384615387E-2"/>
  </r>
  <r>
    <n v="4108"/>
    <n v="17634"/>
    <x v="134"/>
    <x v="134"/>
    <n v="192"/>
    <n v="144"/>
    <x v="4"/>
    <n v="3"/>
    <s v="Calle Andrés Torrejón"/>
    <s v="3"/>
    <n v="2012"/>
    <n v="650000"/>
    <n v="3385"/>
    <x v="1"/>
    <x v="1"/>
    <x v="0"/>
    <b v="1"/>
    <n v="3.7144615384615387E-2"/>
  </r>
  <r>
    <n v="4206"/>
    <n v="17536"/>
    <x v="86"/>
    <x v="86"/>
    <n v="81"/>
    <n v="69"/>
    <x v="0"/>
    <n v="2"/>
    <s v=""/>
    <s v="3"/>
    <n v="2012"/>
    <n v="650000"/>
    <n v="8025"/>
    <x v="0"/>
    <x v="1"/>
    <x v="1"/>
    <m/>
    <n v="3.7144615384615387E-2"/>
  </r>
  <r>
    <n v="4208"/>
    <n v="17534"/>
    <x v="86"/>
    <x v="86"/>
    <n v="79"/>
    <n v="69"/>
    <x v="0"/>
    <n v="2"/>
    <s v=""/>
    <s v="3"/>
    <n v="2012"/>
    <n v="650000"/>
    <n v="8228"/>
    <x v="0"/>
    <x v="1"/>
    <x v="1"/>
    <m/>
    <n v="3.7144615384615387E-2"/>
  </r>
  <r>
    <n v="4222"/>
    <n v="17520"/>
    <x v="128"/>
    <x v="128"/>
    <n v="103"/>
    <n v="96"/>
    <x v="4"/>
    <n v="2"/>
    <s v="Avenida de Menéndez Pelayo"/>
    <s v="1"/>
    <n v="2012"/>
    <n v="650000"/>
    <n v="6311"/>
    <x v="0"/>
    <x v="1"/>
    <x v="1"/>
    <m/>
    <n v="3.7144615384615387E-2"/>
  </r>
  <r>
    <n v="4244"/>
    <n v="17498"/>
    <x v="88"/>
    <x v="88"/>
    <n v="160"/>
    <n v="140"/>
    <x v="4"/>
    <n v="2"/>
    <s v="Calle Federico Moreno Torroba"/>
    <s v="1"/>
    <n v="2012"/>
    <n v="650000"/>
    <n v="4062"/>
    <x v="0"/>
    <x v="1"/>
    <x v="0"/>
    <m/>
    <n v="3.7144615384615387E-2"/>
  </r>
  <r>
    <n v="4402"/>
    <n v="17340"/>
    <x v="128"/>
    <x v="128"/>
    <n v="102"/>
    <n v="95"/>
    <x v="4"/>
    <n v="2"/>
    <s v="Calle del Doce de Octubre"/>
    <s v="2"/>
    <n v="2012"/>
    <n v="650000"/>
    <n v="6373"/>
    <x v="0"/>
    <x v="1"/>
    <x v="1"/>
    <m/>
    <n v="3.7144615384615387E-2"/>
  </r>
  <r>
    <n v="4457"/>
    <n v="17285"/>
    <x v="133"/>
    <x v="133"/>
    <n v="170"/>
    <n v="135"/>
    <x v="4"/>
    <n v="2"/>
    <s v="Calle del Marqués de Lozoya"/>
    <s v="5"/>
    <n v="2012"/>
    <n v="650000"/>
    <n v="3824"/>
    <x v="0"/>
    <x v="1"/>
    <x v="0"/>
    <m/>
    <n v="3.7144615384615387E-2"/>
  </r>
  <r>
    <n v="5738"/>
    <n v="16004"/>
    <x v="83"/>
    <x v="83"/>
    <n v="100"/>
    <n v="92"/>
    <x v="0"/>
    <n v="2"/>
    <s v="Calle del Marqués de Urquijo"/>
    <s v="5"/>
    <n v="2012"/>
    <n v="650000"/>
    <n v="6500"/>
    <x v="0"/>
    <x v="1"/>
    <x v="1"/>
    <b v="1"/>
    <n v="3.7144615384615387E-2"/>
  </r>
  <r>
    <n v="6817"/>
    <n v="14925"/>
    <x v="62"/>
    <x v="62"/>
    <n v="160"/>
    <n v="130"/>
    <x v="3"/>
    <n v="3"/>
    <s v=""/>
    <s v="4"/>
    <n v="2012"/>
    <n v="650000"/>
    <n v="4062"/>
    <x v="0"/>
    <x v="1"/>
    <x v="0"/>
    <m/>
    <n v="3.7144615384615387E-2"/>
  </r>
  <r>
    <n v="7249"/>
    <n v="14493"/>
    <x v="62"/>
    <x v="62"/>
    <n v="158"/>
    <n v="140"/>
    <x v="3"/>
    <n v="3"/>
    <s v=""/>
    <s v="4"/>
    <n v="2012"/>
    <n v="650000"/>
    <n v="4114"/>
    <x v="1"/>
    <x v="1"/>
    <x v="0"/>
    <b v="1"/>
    <n v="3.7144615384615387E-2"/>
  </r>
  <r>
    <n v="7617"/>
    <n v="14125"/>
    <x v="121"/>
    <x v="121"/>
    <n v="211"/>
    <n v="140"/>
    <x v="4"/>
    <n v="3"/>
    <s v="Calle Artesa de Segre"/>
    <s v="4"/>
    <n v="2012"/>
    <n v="650000"/>
    <n v="3081"/>
    <x v="1"/>
    <x v="1"/>
    <x v="0"/>
    <b v="1"/>
    <n v="3.7144615384615387E-2"/>
  </r>
  <r>
    <n v="7785"/>
    <n v="13957"/>
    <x v="78"/>
    <x v="78"/>
    <n v="127"/>
    <n v="86"/>
    <x v="3"/>
    <n v="2"/>
    <s v="Avenida Santo Ángel de la Guarda"/>
    <s v="6"/>
    <n v="2012"/>
    <n v="650000"/>
    <n v="5118"/>
    <x v="0"/>
    <x v="1"/>
    <x v="0"/>
    <b v="1"/>
    <n v="3.7144615384615387E-2"/>
  </r>
  <r>
    <n v="7888"/>
    <n v="13854"/>
    <x v="121"/>
    <x v="121"/>
    <n v="250"/>
    <n v="211"/>
    <x v="5"/>
    <n v="2"/>
    <s v="Artesa de Segre"/>
    <s v="6"/>
    <n v="2012"/>
    <n v="650000"/>
    <n v="2600"/>
    <x v="0"/>
    <x v="1"/>
    <x v="0"/>
    <m/>
    <n v="3.7144615384615387E-2"/>
  </r>
  <r>
    <n v="8913"/>
    <n v="12829"/>
    <x v="117"/>
    <x v="117"/>
    <n v="160"/>
    <n v="130"/>
    <x v="4"/>
    <n v="2"/>
    <s v="Calle Redecilla del Camino"/>
    <s v="1"/>
    <n v="2012"/>
    <n v="650000"/>
    <n v="4062"/>
    <x v="0"/>
    <x v="1"/>
    <x v="0"/>
    <m/>
    <n v="3.7144615384615387E-2"/>
  </r>
  <r>
    <n v="9038"/>
    <n v="12704"/>
    <x v="89"/>
    <x v="89"/>
    <n v="260"/>
    <n v="253"/>
    <x v="5"/>
    <n v="4"/>
    <s v="Calle de Joaquín Lorenzo"/>
    <s v=""/>
    <n v="2012"/>
    <n v="650000"/>
    <n v="2500"/>
    <x v="0"/>
    <x v="2"/>
    <x v="2"/>
    <m/>
    <n v="3.7144615384615387E-2"/>
  </r>
  <r>
    <n v="9300"/>
    <n v="12442"/>
    <x v="131"/>
    <x v="131"/>
    <n v="134"/>
    <n v="125"/>
    <x v="3"/>
    <n v="2"/>
    <s v="Calle del Monasterio de las Batuecas"/>
    <s v="2"/>
    <n v="2012"/>
    <n v="650000"/>
    <n v="4851"/>
    <x v="0"/>
    <x v="1"/>
    <x v="0"/>
    <m/>
    <n v="3.7144615384615387E-2"/>
  </r>
  <r>
    <n v="9375"/>
    <n v="12367"/>
    <x v="139"/>
    <x v="139"/>
    <n v="240"/>
    <n v="198"/>
    <x v="4"/>
    <n v="5"/>
    <s v="Calle Cantalejo"/>
    <s v="1"/>
    <n v="2012"/>
    <n v="650000"/>
    <n v="2708"/>
    <x v="1"/>
    <x v="1"/>
    <x v="0"/>
    <m/>
    <n v="3.7144615384615387E-2"/>
  </r>
  <r>
    <n v="9780"/>
    <n v="11962"/>
    <x v="116"/>
    <x v="116"/>
    <n v="170"/>
    <n v="125"/>
    <x v="4"/>
    <n v="2"/>
    <s v="Avenida Isabel de Valois"/>
    <s v="1"/>
    <n v="2012"/>
    <n v="650000"/>
    <n v="3824"/>
    <x v="0"/>
    <x v="1"/>
    <x v="0"/>
    <m/>
    <n v="3.7144615384615387E-2"/>
  </r>
  <r>
    <n v="9947"/>
    <n v="11795"/>
    <x v="76"/>
    <x v="76"/>
    <n v="170"/>
    <n v="120"/>
    <x v="3"/>
    <n v="2"/>
    <s v=""/>
    <s v="2"/>
    <n v="2012"/>
    <n v="650000"/>
    <n v="3824"/>
    <x v="0"/>
    <x v="1"/>
    <x v="0"/>
    <b v="1"/>
    <n v="3.7144615384615387E-2"/>
  </r>
  <r>
    <n v="10022"/>
    <n v="11720"/>
    <x v="116"/>
    <x v="116"/>
    <n v="170"/>
    <n v="145"/>
    <x v="4"/>
    <n v="2"/>
    <s v="Avenida Isabel de Valois"/>
    <s v="1"/>
    <n v="2012"/>
    <n v="650000"/>
    <n v="3824"/>
    <x v="0"/>
    <x v="1"/>
    <x v="0"/>
    <m/>
    <n v="3.7144615384615387E-2"/>
  </r>
  <r>
    <n v="10065"/>
    <n v="11677"/>
    <x v="116"/>
    <x v="116"/>
    <n v="170"/>
    <n v="145"/>
    <x v="4"/>
    <n v="2"/>
    <s v="Calle isabel de valois"/>
    <s v="1"/>
    <n v="2012"/>
    <n v="650000"/>
    <n v="3824"/>
    <x v="0"/>
    <x v="1"/>
    <x v="0"/>
    <m/>
    <n v="3.7144615384615387E-2"/>
  </r>
  <r>
    <n v="10353"/>
    <n v="11389"/>
    <x v="76"/>
    <x v="76"/>
    <n v="167"/>
    <n v="121"/>
    <x v="4"/>
    <n v="2"/>
    <s v="Urb. Sanchinarro"/>
    <s v="1"/>
    <n v="2012"/>
    <n v="650000"/>
    <n v="3892"/>
    <x v="0"/>
    <x v="1"/>
    <x v="0"/>
    <b v="1"/>
    <n v="3.7144615384615387E-2"/>
  </r>
  <r>
    <n v="10628"/>
    <n v="11114"/>
    <x v="116"/>
    <x v="116"/>
    <n v="168"/>
    <n v="121"/>
    <x v="4"/>
    <n v="2"/>
    <s v="Avenida Isabel de Valois"/>
    <s v="1"/>
    <n v="2012"/>
    <n v="650000"/>
    <n v="3869"/>
    <x v="0"/>
    <x v="1"/>
    <x v="0"/>
    <m/>
    <n v="3.7144615384615387E-2"/>
  </r>
  <r>
    <n v="10663"/>
    <n v="11079"/>
    <x v="137"/>
    <x v="137"/>
    <n v="144"/>
    <n v="100"/>
    <x v="3"/>
    <n v="2"/>
    <s v="Avenida DE LOS ARCES"/>
    <s v="3"/>
    <n v="2012"/>
    <n v="650000"/>
    <n v="4514"/>
    <x v="0"/>
    <x v="1"/>
    <x v="0"/>
    <b v="1"/>
    <n v="3.7144615384615387E-2"/>
  </r>
  <r>
    <n v="10722"/>
    <n v="11020"/>
    <x v="76"/>
    <x v="76"/>
    <n v="170"/>
    <n v="145"/>
    <x v="4"/>
    <n v="2"/>
    <s v=""/>
    <s v="1"/>
    <n v="2012"/>
    <n v="650000"/>
    <n v="3824"/>
    <x v="0"/>
    <x v="1"/>
    <x v="0"/>
    <m/>
    <n v="3.7144615384615387E-2"/>
  </r>
  <r>
    <n v="11175"/>
    <n v="10567"/>
    <x v="113"/>
    <x v="113"/>
    <n v="140"/>
    <n v="105"/>
    <x v="4"/>
    <n v="3"/>
    <s v="Calle de Fernández de los Ríos"/>
    <s v="1"/>
    <n v="2012"/>
    <n v="650000"/>
    <n v="4643"/>
    <x v="0"/>
    <x v="1"/>
    <x v="0"/>
    <b v="1"/>
    <n v="3.7144615384615387E-2"/>
  </r>
  <r>
    <n v="11274"/>
    <n v="10468"/>
    <x v="113"/>
    <x v="113"/>
    <n v="140"/>
    <n v="105"/>
    <x v="3"/>
    <n v="3"/>
    <s v="Calle de Fernández de los Ríos"/>
    <s v="1"/>
    <n v="2012"/>
    <n v="650000"/>
    <n v="4643"/>
    <x v="0"/>
    <x v="1"/>
    <x v="0"/>
    <b v="1"/>
    <n v="3.7144615384615387E-2"/>
  </r>
  <r>
    <n v="11819"/>
    <n v="9923"/>
    <x v="113"/>
    <x v="113"/>
    <n v="133"/>
    <n v="103"/>
    <x v="4"/>
    <n v="2"/>
    <s v="Calle Arcipreste de Hita"/>
    <s v="6"/>
    <n v="2012"/>
    <n v="650000"/>
    <n v="4887"/>
    <x v="1"/>
    <x v="1"/>
    <x v="0"/>
    <m/>
    <n v="3.7144615384615387E-2"/>
  </r>
  <r>
    <n v="11851"/>
    <n v="9891"/>
    <x v="96"/>
    <x v="96"/>
    <n v="82"/>
    <n v="70"/>
    <x v="1"/>
    <n v="1"/>
    <s v=""/>
    <s v="3"/>
    <n v="2012"/>
    <n v="650000"/>
    <n v="7927"/>
    <x v="0"/>
    <x v="1"/>
    <x v="0"/>
    <m/>
    <n v="3.7144615384615387E-2"/>
  </r>
  <r>
    <n v="11876"/>
    <n v="9866"/>
    <x v="81"/>
    <x v="81"/>
    <n v="122"/>
    <n v="113"/>
    <x v="4"/>
    <n v="2"/>
    <s v="Calle de Alonso Cano"/>
    <s v="5"/>
    <n v="2012"/>
    <n v="650000"/>
    <n v="5328"/>
    <x v="0"/>
    <x v="1"/>
    <x v="0"/>
    <b v="1"/>
    <n v="3.7144615384615387E-2"/>
  </r>
  <r>
    <n v="12245"/>
    <n v="9497"/>
    <x v="96"/>
    <x v="96"/>
    <n v="140"/>
    <n v="105"/>
    <x v="3"/>
    <n v="2"/>
    <s v=""/>
    <s v="1"/>
    <n v="2012"/>
    <n v="650000"/>
    <n v="4643"/>
    <x v="0"/>
    <x v="1"/>
    <x v="0"/>
    <b v="1"/>
    <n v="3.7144615384615387E-2"/>
  </r>
  <r>
    <n v="12448"/>
    <n v="9294"/>
    <x v="113"/>
    <x v="113"/>
    <n v="140"/>
    <n v="105"/>
    <x v="3"/>
    <n v="3"/>
    <s v="Calle de Fernández de los Ríos"/>
    <s v="1"/>
    <n v="2012"/>
    <n v="650000"/>
    <n v="4643"/>
    <x v="0"/>
    <x v="1"/>
    <x v="0"/>
    <b v="1"/>
    <n v="3.7144615384615387E-2"/>
  </r>
  <r>
    <n v="12938"/>
    <n v="8804"/>
    <x v="114"/>
    <x v="114"/>
    <n v="173"/>
    <n v="145"/>
    <x v="4"/>
    <n v="2"/>
    <s v="Calle Marqués de Altamira"/>
    <s v="1"/>
    <n v="2012"/>
    <n v="650000"/>
    <n v="3757"/>
    <x v="1"/>
    <x v="1"/>
    <x v="0"/>
    <m/>
    <n v="3.7144615384615387E-2"/>
  </r>
  <r>
    <n v="13164"/>
    <n v="8578"/>
    <x v="4"/>
    <x v="4"/>
    <n v="177"/>
    <n v="155"/>
    <x v="3"/>
    <n v="2"/>
    <s v=""/>
    <s v="1"/>
    <n v="2012"/>
    <n v="650000"/>
    <n v="3672"/>
    <x v="0"/>
    <x v="1"/>
    <x v="0"/>
    <m/>
    <n v="3.7144615384615387E-2"/>
  </r>
  <r>
    <n v="13868"/>
    <n v="7874"/>
    <x v="142"/>
    <x v="142"/>
    <n v="158"/>
    <n v="117"/>
    <x v="3"/>
    <n v="2"/>
    <s v="Calle de Arturo Soria"/>
    <s v="1"/>
    <n v="2012"/>
    <n v="650000"/>
    <n v="4114"/>
    <x v="0"/>
    <x v="1"/>
    <x v="0"/>
    <m/>
    <n v="3.7144615384615387E-2"/>
  </r>
  <r>
    <n v="14637"/>
    <n v="7105"/>
    <x v="141"/>
    <x v="141"/>
    <n v="120"/>
    <n v="113"/>
    <x v="3"/>
    <n v="2"/>
    <s v="Calle de Joaquín Costa"/>
    <s v="7"/>
    <n v="2012"/>
    <n v="650000"/>
    <n v="5417"/>
    <x v="0"/>
    <x v="1"/>
    <x v="0"/>
    <m/>
    <n v="3.7144615384615387E-2"/>
  </r>
  <r>
    <n v="14978"/>
    <n v="6764"/>
    <x v="118"/>
    <x v="118"/>
    <n v="162"/>
    <n v="135"/>
    <x v="4"/>
    <n v="2"/>
    <s v="Paseo de la Castellana"/>
    <s v="4"/>
    <n v="2012"/>
    <n v="650000"/>
    <n v="4012"/>
    <x v="0"/>
    <x v="1"/>
    <x v="0"/>
    <m/>
    <n v="3.7144615384615387E-2"/>
  </r>
  <r>
    <n v="15200"/>
    <n v="6542"/>
    <x v="95"/>
    <x v="95"/>
    <n v="110"/>
    <n v="92"/>
    <x v="3"/>
    <n v="3"/>
    <s v="Avenida de Alberto de Alcocer"/>
    <s v="1"/>
    <n v="2012"/>
    <n v="650000"/>
    <n v="5909"/>
    <x v="1"/>
    <x v="1"/>
    <x v="0"/>
    <b v="1"/>
    <n v="3.7144615384615387E-2"/>
  </r>
  <r>
    <n v="15241"/>
    <n v="6501"/>
    <x v="118"/>
    <x v="118"/>
    <n v="139"/>
    <n v="122"/>
    <x v="3"/>
    <n v="2"/>
    <s v="MAURICIO LEGENDRE"/>
    <s v="4"/>
    <n v="2012"/>
    <n v="650000"/>
    <n v="4676"/>
    <x v="0"/>
    <x v="1"/>
    <x v="0"/>
    <b v="1"/>
    <n v="3.7144615384615387E-2"/>
  </r>
  <r>
    <n v="15507"/>
    <n v="6235"/>
    <x v="118"/>
    <x v="118"/>
    <n v="162"/>
    <n v="140"/>
    <x v="4"/>
    <n v="2"/>
    <s v="Paseo de la Castellana"/>
    <s v="4"/>
    <n v="2012"/>
    <n v="650000"/>
    <n v="4012"/>
    <x v="1"/>
    <x v="1"/>
    <x v="0"/>
    <m/>
    <n v="3.7144615384615387E-2"/>
  </r>
  <r>
    <n v="15531"/>
    <n v="6211"/>
    <x v="118"/>
    <x v="118"/>
    <n v="163"/>
    <n v="140"/>
    <x v="4"/>
    <n v="2"/>
    <s v="Paseo de la Castellana"/>
    <s v="4"/>
    <n v="2012"/>
    <n v="650000"/>
    <n v="3988"/>
    <x v="1"/>
    <x v="1"/>
    <x v="0"/>
    <m/>
    <n v="3.7144615384615387E-2"/>
  </r>
  <r>
    <n v="15542"/>
    <n v="6200"/>
    <x v="95"/>
    <x v="95"/>
    <n v="153"/>
    <n v="135"/>
    <x v="4"/>
    <n v="2"/>
    <s v="Avenida de Alberto de Alcocer"/>
    <s v="1"/>
    <n v="2012"/>
    <n v="650000"/>
    <n v="4248"/>
    <x v="0"/>
    <x v="1"/>
    <x v="0"/>
    <m/>
    <n v="3.7144615384615387E-2"/>
  </r>
  <r>
    <n v="16460"/>
    <n v="5282"/>
    <x v="32"/>
    <x v="32"/>
    <n v="390"/>
    <n v="370"/>
    <x v="10"/>
    <n v="7"/>
    <s v="Calle Cintra"/>
    <s v=""/>
    <n v="2012"/>
    <n v="650000"/>
    <n v="1667"/>
    <x v="1"/>
    <x v="2"/>
    <x v="2"/>
    <m/>
    <n v="3.7144615384615387E-2"/>
  </r>
  <r>
    <n v="17475"/>
    <n v="4267"/>
    <x v="44"/>
    <x v="44"/>
    <n v="141"/>
    <n v="102"/>
    <x v="1"/>
    <n v="2"/>
    <s v=""/>
    <s v="2"/>
    <n v="2012"/>
    <n v="650000"/>
    <n v="4610"/>
    <x v="0"/>
    <x v="0"/>
    <x v="0"/>
    <m/>
    <n v="3.7144615384615387E-2"/>
  </r>
  <r>
    <n v="17555"/>
    <n v="4187"/>
    <x v="44"/>
    <x v="44"/>
    <n v="144"/>
    <n v="120"/>
    <x v="3"/>
    <n v="2"/>
    <s v=""/>
    <s v="4"/>
    <n v="2012"/>
    <n v="650000"/>
    <n v="4514"/>
    <x v="0"/>
    <x v="1"/>
    <x v="0"/>
    <b v="1"/>
    <n v="3.7144615384615387E-2"/>
  </r>
  <r>
    <n v="17704"/>
    <n v="4038"/>
    <x v="91"/>
    <x v="91"/>
    <n v="142"/>
    <n v="135"/>
    <x v="4"/>
    <n v="2"/>
    <s v="Plaza de la Cebada"/>
    <s v="4"/>
    <n v="2012"/>
    <n v="650000"/>
    <n v="4577"/>
    <x v="0"/>
    <x v="1"/>
    <x v="0"/>
    <m/>
    <n v="3.7144615384615387E-2"/>
  </r>
  <r>
    <n v="18588"/>
    <n v="3154"/>
    <x v="87"/>
    <x v="87"/>
    <n v="95"/>
    <n v="87"/>
    <x v="0"/>
    <n v="2"/>
    <s v="San Gregorio"/>
    <s v="4"/>
    <n v="2012"/>
    <n v="650000"/>
    <n v="6842"/>
    <x v="0"/>
    <x v="1"/>
    <x v="0"/>
    <m/>
    <n v="3.7144615384615387E-2"/>
  </r>
  <r>
    <n v="19275"/>
    <n v="2467"/>
    <x v="106"/>
    <x v="106"/>
    <n v="200"/>
    <n v="170"/>
    <x v="5"/>
    <n v="3"/>
    <s v="Avenida de América"/>
    <s v="8"/>
    <n v="2012"/>
    <n v="650000"/>
    <n v="3250"/>
    <x v="0"/>
    <x v="1"/>
    <x v="0"/>
    <b v="1"/>
    <n v="3.7144615384615387E-2"/>
  </r>
  <r>
    <n v="19473"/>
    <n v="2269"/>
    <x v="104"/>
    <x v="104"/>
    <n v="140"/>
    <n v="128"/>
    <x v="4"/>
    <n v="2"/>
    <s v=""/>
    <s v="2"/>
    <n v="2012"/>
    <n v="650000"/>
    <n v="4643"/>
    <x v="1"/>
    <x v="1"/>
    <x v="0"/>
    <m/>
    <n v="3.7144615384615387E-2"/>
  </r>
  <r>
    <n v="19506"/>
    <n v="2236"/>
    <x v="106"/>
    <x v="106"/>
    <n v="154"/>
    <n v="142"/>
    <x v="5"/>
    <n v="2"/>
    <s v="Francisco Silvela"/>
    <s v="2"/>
    <n v="2012"/>
    <n v="650000"/>
    <n v="4221"/>
    <x v="1"/>
    <x v="1"/>
    <x v="0"/>
    <b v="1"/>
    <n v="3.7144615384615387E-2"/>
  </r>
  <r>
    <n v="19782"/>
    <n v="1960"/>
    <x v="104"/>
    <x v="104"/>
    <n v="135"/>
    <n v="120"/>
    <x v="5"/>
    <n v="3"/>
    <s v=""/>
    <s v=""/>
    <n v="2012"/>
    <n v="650000"/>
    <n v="4815"/>
    <x v="0"/>
    <x v="2"/>
    <x v="2"/>
    <m/>
    <n v="3.7144615384615387E-2"/>
  </r>
  <r>
    <n v="19874"/>
    <n v="1868"/>
    <x v="135"/>
    <x v="135"/>
    <n v="173"/>
    <n v="135"/>
    <x v="5"/>
    <n v="1"/>
    <s v="Calle de Ayala"/>
    <s v="Bajo"/>
    <n v="2012"/>
    <n v="650000"/>
    <n v="3757"/>
    <x v="0"/>
    <x v="1"/>
    <x v="0"/>
    <b v="1"/>
    <n v="3.7144615384615387E-2"/>
  </r>
  <r>
    <n v="20020"/>
    <n v="1722"/>
    <x v="102"/>
    <x v="102"/>
    <n v="159"/>
    <n v="133"/>
    <x v="4"/>
    <n v="3"/>
    <s v="Calle de O'Donnell"/>
    <s v="2"/>
    <n v="2012"/>
    <n v="650000"/>
    <n v="4088"/>
    <x v="1"/>
    <x v="1"/>
    <x v="0"/>
    <m/>
    <n v="3.7144615384615387E-2"/>
  </r>
  <r>
    <n v="4421"/>
    <n v="17321"/>
    <x v="128"/>
    <x v="128"/>
    <n v="132"/>
    <n v="123"/>
    <x v="5"/>
    <n v="2"/>
    <s v="Calle de Ibiza, Madrid"/>
    <s v="4"/>
    <n v="2017"/>
    <n v="652000"/>
    <n v="4939"/>
    <x v="0"/>
    <x v="1"/>
    <x v="0"/>
    <m/>
    <n v="3.7122699386503068E-2"/>
  </r>
  <r>
    <n v="14804"/>
    <n v="6938"/>
    <x v="118"/>
    <x v="118"/>
    <n v="147"/>
    <n v="136"/>
    <x v="7"/>
    <n v="2"/>
    <s v="Calle de Carmen Sánchez Carrascosa"/>
    <s v="4"/>
    <n v="2024"/>
    <n v="655000"/>
    <n v="4456"/>
    <x v="0"/>
    <x v="1"/>
    <x v="0"/>
    <m/>
    <n v="3.7080916030534351E-2"/>
  </r>
  <r>
    <n v="9561"/>
    <n v="12181"/>
    <x v="116"/>
    <x v="116"/>
    <n v="145"/>
    <n v="110"/>
    <x v="3"/>
    <n v="2"/>
    <s v="Calle Ana de Austria"/>
    <s v="1"/>
    <n v="2028"/>
    <n v="656750"/>
    <n v="4529"/>
    <x v="0"/>
    <x v="1"/>
    <x v="0"/>
    <m/>
    <n v="3.7055196041111536E-2"/>
  </r>
  <r>
    <n v="1393"/>
    <n v="20349"/>
    <x v="20"/>
    <x v="20"/>
    <n v="350"/>
    <n v="330"/>
    <x v="4"/>
    <n v="3"/>
    <s v=""/>
    <s v=""/>
    <n v="2035"/>
    <n v="660000"/>
    <n v="1886"/>
    <x v="0"/>
    <x v="2"/>
    <x v="2"/>
    <m/>
    <n v="3.6999999999999998E-2"/>
  </r>
  <r>
    <n v="4018"/>
    <n v="17724"/>
    <x v="128"/>
    <x v="128"/>
    <n v="120"/>
    <n v="110"/>
    <x v="4"/>
    <n v="2"/>
    <s v="Calle de Ibiza"/>
    <s v="Entreplanta exterior"/>
    <n v="2035"/>
    <n v="660000"/>
    <n v="5500"/>
    <x v="0"/>
    <x v="1"/>
    <x v="0"/>
    <m/>
    <n v="3.6999999999999998E-2"/>
  </r>
  <r>
    <n v="4110"/>
    <n v="17632"/>
    <x v="133"/>
    <x v="133"/>
    <n v="179"/>
    <n v="165"/>
    <x v="4"/>
    <n v="3"/>
    <s v="Calle Sirio"/>
    <s v="2"/>
    <n v="2035"/>
    <n v="660000"/>
    <n v="3687"/>
    <x v="0"/>
    <x v="1"/>
    <x v="0"/>
    <b v="1"/>
    <n v="3.6999999999999998E-2"/>
  </r>
  <r>
    <n v="4231"/>
    <n v="17511"/>
    <x v="128"/>
    <x v="128"/>
    <n v="133"/>
    <n v="123"/>
    <x v="4"/>
    <n v="2"/>
    <s v="Calle de Fernán Gonzalez"/>
    <s v="6"/>
    <n v="2035"/>
    <n v="660000"/>
    <n v="4962"/>
    <x v="0"/>
    <x v="1"/>
    <x v="1"/>
    <m/>
    <n v="3.6999999999999998E-2"/>
  </r>
  <r>
    <n v="4505"/>
    <n v="17237"/>
    <x v="86"/>
    <x v="86"/>
    <n v="130"/>
    <n v="121"/>
    <x v="4"/>
    <n v="2"/>
    <s v=""/>
    <s v="1"/>
    <n v="2035"/>
    <n v="660000"/>
    <n v="5077"/>
    <x v="0"/>
    <x v="1"/>
    <x v="0"/>
    <m/>
    <n v="3.6999999999999998E-2"/>
  </r>
  <r>
    <n v="7248"/>
    <n v="14494"/>
    <x v="83"/>
    <x v="83"/>
    <n v="146"/>
    <n v="116"/>
    <x v="5"/>
    <n v="2"/>
    <s v="Calle de Juan Álvarez Mendizábal"/>
    <s v="1"/>
    <n v="2035"/>
    <n v="660000"/>
    <n v="4521"/>
    <x v="1"/>
    <x v="1"/>
    <x v="1"/>
    <m/>
    <n v="3.6999999999999998E-2"/>
  </r>
  <r>
    <n v="7756"/>
    <n v="13986"/>
    <x v="62"/>
    <x v="62"/>
    <n v="110"/>
    <n v="100"/>
    <x v="0"/>
    <n v="1"/>
    <s v=""/>
    <s v="3"/>
    <n v="2035"/>
    <n v="660000"/>
    <n v="6000"/>
    <x v="0"/>
    <x v="1"/>
    <x v="0"/>
    <b v="1"/>
    <n v="3.6999999999999998E-2"/>
  </r>
  <r>
    <n v="11191"/>
    <n v="10551"/>
    <x v="96"/>
    <x v="96"/>
    <n v="99"/>
    <n v="89"/>
    <x v="4"/>
    <n v="1"/>
    <s v=""/>
    <s v="2"/>
    <n v="2035"/>
    <n v="660000"/>
    <n v="6667"/>
    <x v="1"/>
    <x v="1"/>
    <x v="0"/>
    <m/>
    <n v="3.6999999999999998E-2"/>
  </r>
  <r>
    <n v="11475"/>
    <n v="10267"/>
    <x v="113"/>
    <x v="113"/>
    <n v="174"/>
    <n v="149"/>
    <x v="4"/>
    <n v="2"/>
    <s v="Calle de Joaquín María López"/>
    <s v="6"/>
    <n v="2035"/>
    <n v="660000"/>
    <n v="3793"/>
    <x v="0"/>
    <x v="1"/>
    <x v="1"/>
    <b v="1"/>
    <n v="3.6999999999999998E-2"/>
  </r>
  <r>
    <n v="11489"/>
    <n v="10253"/>
    <x v="96"/>
    <x v="96"/>
    <n v="170"/>
    <n v="150"/>
    <x v="3"/>
    <n v="4"/>
    <s v=""/>
    <s v="1"/>
    <n v="2035"/>
    <n v="660000"/>
    <n v="3882"/>
    <x v="0"/>
    <x v="1"/>
    <x v="0"/>
    <m/>
    <n v="3.6999999999999998E-2"/>
  </r>
  <r>
    <n v="12132"/>
    <n v="9610"/>
    <x v="79"/>
    <x v="79"/>
    <n v="131"/>
    <n v="121"/>
    <x v="4"/>
    <n v="3"/>
    <s v="Calle de Jordán"/>
    <s v="3"/>
    <n v="2035"/>
    <n v="660000"/>
    <n v="5038"/>
    <x v="0"/>
    <x v="1"/>
    <x v="1"/>
    <m/>
    <n v="3.6999999999999998E-2"/>
  </r>
  <r>
    <n v="17535"/>
    <n v="4207"/>
    <x v="91"/>
    <x v="91"/>
    <n v="112"/>
    <n v="88"/>
    <x v="0"/>
    <n v="1"/>
    <s v="Calle del Factor"/>
    <s v="3"/>
    <n v="2035"/>
    <n v="660000"/>
    <n v="5893"/>
    <x v="0"/>
    <x v="0"/>
    <x v="2"/>
    <m/>
    <n v="3.6999999999999998E-2"/>
  </r>
  <r>
    <n v="17687"/>
    <n v="4055"/>
    <x v="38"/>
    <x v="38"/>
    <n v="158"/>
    <n v="105"/>
    <x v="4"/>
    <n v="2"/>
    <s v="Plaza de Cascorro"/>
    <s v="2"/>
    <n v="2035"/>
    <n v="660000"/>
    <n v="4177"/>
    <x v="0"/>
    <x v="1"/>
    <x v="0"/>
    <m/>
    <n v="3.6999999999999998E-2"/>
  </r>
  <r>
    <n v="18849"/>
    <n v="2893"/>
    <x v="44"/>
    <x v="44"/>
    <n v="112"/>
    <n v="88"/>
    <x v="0"/>
    <n v="1"/>
    <s v=""/>
    <s v="3"/>
    <n v="2035"/>
    <n v="660000"/>
    <n v="5893"/>
    <x v="0"/>
    <x v="0"/>
    <x v="0"/>
    <m/>
    <n v="3.6999999999999998E-2"/>
  </r>
  <r>
    <n v="21372"/>
    <n v="370"/>
    <x v="128"/>
    <x v="128"/>
    <n v="145"/>
    <n v="120"/>
    <x v="3"/>
    <n v="2"/>
    <s v="Calle de Narváez"/>
    <s v="7"/>
    <n v="2035"/>
    <n v="660000"/>
    <n v="4552"/>
    <x v="1"/>
    <x v="1"/>
    <x v="0"/>
    <m/>
    <n v="3.6999999999999998E-2"/>
  </r>
  <r>
    <n v="10897"/>
    <n v="10845"/>
    <x v="116"/>
    <x v="116"/>
    <n v="145"/>
    <n v="110"/>
    <x v="3"/>
    <n v="2"/>
    <s v="Calle Ana de Austria"/>
    <s v=""/>
    <n v="2039"/>
    <n v="661750"/>
    <n v="4564"/>
    <x v="0"/>
    <x v="1"/>
    <x v="0"/>
    <m/>
    <n v="3.6974688326407254E-2"/>
  </r>
  <r>
    <n v="8960"/>
    <n v="12782"/>
    <x v="139"/>
    <x v="139"/>
    <n v="144"/>
    <n v="102"/>
    <x v="0"/>
    <n v="3"/>
    <s v="Calle Chapinería"/>
    <s v=""/>
    <n v="2040"/>
    <n v="662000"/>
    <n v="4597"/>
    <x v="0"/>
    <x v="1"/>
    <x v="0"/>
    <m/>
    <n v="3.6978851963746222E-2"/>
  </r>
  <r>
    <n v="19180"/>
    <n v="2562"/>
    <x v="104"/>
    <x v="104"/>
    <n v="137"/>
    <n v="110"/>
    <x v="3"/>
    <n v="2"/>
    <s v=""/>
    <s v="4"/>
    <n v="2046"/>
    <n v="664797"/>
    <n v="4853"/>
    <x v="0"/>
    <x v="1"/>
    <x v="0"/>
    <b v="1"/>
    <n v="3.6931574600968416E-2"/>
  </r>
  <r>
    <n v="7044"/>
    <n v="14698"/>
    <x v="121"/>
    <x v="121"/>
    <n v="142"/>
    <n v="125"/>
    <x v="3"/>
    <n v="2"/>
    <s v="Avenida de la Reina Victoria"/>
    <s v="7"/>
    <n v="2047"/>
    <n v="665000"/>
    <n v="4683"/>
    <x v="1"/>
    <x v="1"/>
    <x v="0"/>
    <m/>
    <n v="3.6938345864661652E-2"/>
  </r>
  <r>
    <n v="7401"/>
    <n v="14341"/>
    <x v="121"/>
    <x v="121"/>
    <n v="145"/>
    <n v="132"/>
    <x v="3"/>
    <n v="3"/>
    <s v="Avenida de la Reina Victoria"/>
    <s v="7"/>
    <n v="2047"/>
    <n v="665000"/>
    <n v="4586"/>
    <x v="0"/>
    <x v="1"/>
    <x v="0"/>
    <m/>
    <n v="3.6938345864661652E-2"/>
  </r>
  <r>
    <n v="7887"/>
    <n v="13855"/>
    <x v="121"/>
    <x v="121"/>
    <n v="145"/>
    <n v="125"/>
    <x v="3"/>
    <n v="3"/>
    <s v="Avenida Reina Victoria"/>
    <s v="7"/>
    <n v="2047"/>
    <n v="665000"/>
    <n v="4586"/>
    <x v="0"/>
    <x v="1"/>
    <x v="0"/>
    <b v="1"/>
    <n v="3.6938345864661652E-2"/>
  </r>
  <r>
    <n v="8595"/>
    <n v="13147"/>
    <x v="89"/>
    <x v="89"/>
    <n v="146"/>
    <n v="125"/>
    <x v="4"/>
    <n v="3"/>
    <s v="Calle de Gabriela Mistral"/>
    <s v="3"/>
    <n v="2047"/>
    <n v="665000"/>
    <n v="4555"/>
    <x v="0"/>
    <x v="1"/>
    <x v="0"/>
    <b v="1"/>
    <n v="3.6938345864661652E-2"/>
  </r>
  <r>
    <n v="9753"/>
    <n v="11989"/>
    <x v="76"/>
    <x v="76"/>
    <n v="153"/>
    <n v="126"/>
    <x v="4"/>
    <n v="3"/>
    <s v=""/>
    <s v="5"/>
    <n v="2047"/>
    <n v="665000"/>
    <n v="4346"/>
    <x v="0"/>
    <x v="1"/>
    <x v="0"/>
    <m/>
    <n v="3.6938345864661652E-2"/>
  </r>
  <r>
    <n v="18675"/>
    <n v="3067"/>
    <x v="38"/>
    <x v="38"/>
    <n v="131"/>
    <n v="116"/>
    <x v="0"/>
    <n v="2"/>
    <s v="Santa Isabel"/>
    <s v="3"/>
    <n v="2047"/>
    <n v="665000"/>
    <n v="5076"/>
    <x v="0"/>
    <x v="1"/>
    <x v="0"/>
    <m/>
    <n v="3.6938345864661652E-2"/>
  </r>
  <r>
    <n v="9510"/>
    <n v="12232"/>
    <x v="76"/>
    <x v="76"/>
    <n v="140"/>
    <n v="118"/>
    <x v="3"/>
    <n v="3"/>
    <s v=""/>
    <s v="2"/>
    <n v="2054"/>
    <n v="668000"/>
    <n v="4771"/>
    <x v="0"/>
    <x v="1"/>
    <x v="0"/>
    <m/>
    <n v="3.6898203592814371E-2"/>
  </r>
  <r>
    <n v="2603"/>
    <n v="19139"/>
    <x v="30"/>
    <x v="30"/>
    <n v="133"/>
    <n v="94"/>
    <x v="3"/>
    <n v="2"/>
    <s v=""/>
    <s v="1"/>
    <n v="2056"/>
    <n v="669000"/>
    <n v="5030"/>
    <x v="0"/>
    <x v="1"/>
    <x v="0"/>
    <m/>
    <n v="3.6878923766816146E-2"/>
  </r>
  <r>
    <n v="7723"/>
    <n v="14019"/>
    <x v="136"/>
    <x v="136"/>
    <n v="350"/>
    <n v="240"/>
    <x v="8"/>
    <n v="4"/>
    <s v="Calle GERDA TARO"/>
    <s v=""/>
    <n v="2058"/>
    <n v="670000"/>
    <n v="1914"/>
    <x v="0"/>
    <x v="2"/>
    <x v="2"/>
    <m/>
    <n v="3.6859701492537311E-2"/>
  </r>
  <r>
    <n v="8762"/>
    <n v="12980"/>
    <x v="120"/>
    <x v="120"/>
    <n v="160"/>
    <n v="140"/>
    <x v="4"/>
    <n v="3"/>
    <s v="Calle Melchor Fernández Almagro"/>
    <s v="5"/>
    <n v="2058"/>
    <n v="670000"/>
    <n v="4188"/>
    <x v="0"/>
    <x v="1"/>
    <x v="0"/>
    <m/>
    <n v="3.6859701492537311E-2"/>
  </r>
  <r>
    <n v="8900"/>
    <n v="12842"/>
    <x v="120"/>
    <x v="120"/>
    <n v="130"/>
    <n v="125"/>
    <x v="3"/>
    <n v="2"/>
    <s v="Calle Julio Palacios"/>
    <s v="4"/>
    <n v="2058"/>
    <n v="670000"/>
    <n v="5154"/>
    <x v="0"/>
    <x v="1"/>
    <x v="0"/>
    <b v="1"/>
    <n v="3.6859701492537311E-2"/>
  </r>
  <r>
    <n v="9446"/>
    <n v="12296"/>
    <x v="59"/>
    <x v="59"/>
    <n v="160"/>
    <n v="120"/>
    <x v="4"/>
    <n v="3"/>
    <s v=""/>
    <s v="5"/>
    <n v="2058"/>
    <n v="670000"/>
    <n v="4188"/>
    <x v="0"/>
    <x v="1"/>
    <x v="0"/>
    <b v="1"/>
    <n v="3.6859701492537311E-2"/>
  </r>
  <r>
    <n v="9665"/>
    <n v="12077"/>
    <x v="127"/>
    <x v="127"/>
    <n v="265"/>
    <n v="255"/>
    <x v="4"/>
    <n v="5"/>
    <s v="Calle Grama"/>
    <s v=""/>
    <n v="2058"/>
    <n v="670000"/>
    <n v="2528"/>
    <x v="0"/>
    <x v="2"/>
    <x v="2"/>
    <m/>
    <n v="3.6859701492537311E-2"/>
  </r>
  <r>
    <n v="11354"/>
    <n v="10388"/>
    <x v="79"/>
    <x v="79"/>
    <n v="76"/>
    <n v="50"/>
    <x v="0"/>
    <n v="1"/>
    <s v="Calle Santa Engracia"/>
    <s v="2"/>
    <n v="2058"/>
    <n v="670000"/>
    <n v="8816"/>
    <x v="0"/>
    <x v="1"/>
    <x v="0"/>
    <m/>
    <n v="3.6859701492537311E-2"/>
  </r>
  <r>
    <n v="12286"/>
    <n v="9456"/>
    <x v="81"/>
    <x v="81"/>
    <n v="138"/>
    <n v="126"/>
    <x v="3"/>
    <n v="2"/>
    <s v="Calle de Santa Engracia"/>
    <s v="3"/>
    <n v="2058"/>
    <n v="670000"/>
    <n v="4855"/>
    <x v="1"/>
    <x v="1"/>
    <x v="0"/>
    <m/>
    <n v="3.6859701492537311E-2"/>
  </r>
  <r>
    <n v="12582"/>
    <n v="9160"/>
    <x v="81"/>
    <x v="81"/>
    <n v="138"/>
    <n v="126"/>
    <x v="3"/>
    <n v="2"/>
    <s v="Calle de Santa Engracia"/>
    <s v="3"/>
    <n v="2058"/>
    <n v="670000"/>
    <n v="4855"/>
    <x v="0"/>
    <x v="1"/>
    <x v="0"/>
    <m/>
    <n v="3.6859701492537311E-2"/>
  </r>
  <r>
    <n v="12702"/>
    <n v="9040"/>
    <x v="142"/>
    <x v="142"/>
    <n v="138"/>
    <n v="111"/>
    <x v="4"/>
    <n v="3"/>
    <s v="Calle de Mesena"/>
    <s v="1"/>
    <n v="2058"/>
    <n v="670000"/>
    <n v="4855"/>
    <x v="1"/>
    <x v="1"/>
    <x v="0"/>
    <b v="1"/>
    <n v="3.6859701492537311E-2"/>
  </r>
  <r>
    <n v="15303"/>
    <n v="6439"/>
    <x v="118"/>
    <x v="118"/>
    <n v="183"/>
    <n v="146"/>
    <x v="4"/>
    <n v="3"/>
    <s v="Paseo de la Castellana"/>
    <s v="2"/>
    <n v="2058"/>
    <n v="670000"/>
    <n v="3661"/>
    <x v="1"/>
    <x v="1"/>
    <x v="0"/>
    <m/>
    <n v="3.6859701492537311E-2"/>
  </r>
  <r>
    <n v="18008"/>
    <n v="3734"/>
    <x v="44"/>
    <x v="44"/>
    <n v="162"/>
    <n v="140"/>
    <x v="5"/>
    <n v="2"/>
    <s v=""/>
    <s v="1"/>
    <n v="2058"/>
    <n v="670000"/>
    <n v="4136"/>
    <x v="0"/>
    <x v="0"/>
    <x v="0"/>
    <m/>
    <n v="3.6859701492537311E-2"/>
  </r>
  <r>
    <n v="18012"/>
    <n v="3730"/>
    <x v="44"/>
    <x v="44"/>
    <n v="162"/>
    <n v="140"/>
    <x v="5"/>
    <n v="2"/>
    <s v=""/>
    <s v="1"/>
    <n v="2058"/>
    <n v="670000"/>
    <n v="4136"/>
    <x v="0"/>
    <x v="0"/>
    <x v="0"/>
    <m/>
    <n v="3.6859701492537311E-2"/>
  </r>
  <r>
    <n v="18013"/>
    <n v="3729"/>
    <x v="44"/>
    <x v="44"/>
    <n v="162"/>
    <n v="140"/>
    <x v="5"/>
    <n v="2"/>
    <s v=""/>
    <s v="1"/>
    <n v="2058"/>
    <n v="670000"/>
    <n v="4136"/>
    <x v="0"/>
    <x v="0"/>
    <x v="0"/>
    <m/>
    <n v="3.6859701492537311E-2"/>
  </r>
  <r>
    <n v="19756"/>
    <n v="1986"/>
    <x v="104"/>
    <x v="104"/>
    <n v="130"/>
    <n v="115"/>
    <x v="3"/>
    <n v="2"/>
    <s v=""/>
    <s v="Entreplanta exterior"/>
    <n v="2058"/>
    <n v="670000"/>
    <n v="5154"/>
    <x v="0"/>
    <x v="1"/>
    <x v="0"/>
    <m/>
    <n v="3.6859701492537311E-2"/>
  </r>
  <r>
    <n v="19854"/>
    <n v="1888"/>
    <x v="102"/>
    <x v="102"/>
    <n v="125"/>
    <n v="118"/>
    <x v="0"/>
    <n v="2"/>
    <s v="Calle de Alcalá"/>
    <s v="2"/>
    <n v="2058"/>
    <n v="670000"/>
    <n v="5360"/>
    <x v="0"/>
    <x v="1"/>
    <x v="0"/>
    <m/>
    <n v="3.6859701492537311E-2"/>
  </r>
  <r>
    <n v="2606"/>
    <n v="19136"/>
    <x v="30"/>
    <x v="30"/>
    <n v="172"/>
    <n v="150"/>
    <x v="0"/>
    <n v="2"/>
    <s v=""/>
    <s v="7"/>
    <n v="2070"/>
    <n v="675000"/>
    <n v="3924"/>
    <x v="0"/>
    <x v="1"/>
    <x v="0"/>
    <b v="1"/>
    <n v="3.6799999999999999E-2"/>
  </r>
  <r>
    <n v="5745"/>
    <n v="15997"/>
    <x v="93"/>
    <x v="93"/>
    <n v="314"/>
    <n v="274"/>
    <x v="4"/>
    <n v="4"/>
    <s v="Calle Unicornio"/>
    <s v=""/>
    <n v="2070"/>
    <n v="675000"/>
    <n v="2150"/>
    <x v="0"/>
    <x v="2"/>
    <x v="2"/>
    <m/>
    <n v="3.6799999999999999E-2"/>
  </r>
  <r>
    <n v="7136"/>
    <n v="14606"/>
    <x v="126"/>
    <x v="126"/>
    <n v="130"/>
    <n v="100"/>
    <x v="0"/>
    <n v="2"/>
    <s v="Calle de Cabellera de Berenice"/>
    <s v="2"/>
    <n v="2070"/>
    <n v="675000"/>
    <n v="5192"/>
    <x v="0"/>
    <x v="1"/>
    <x v="0"/>
    <m/>
    <n v="3.6799999999999999E-2"/>
  </r>
  <r>
    <n v="7355"/>
    <n v="14387"/>
    <x v="93"/>
    <x v="93"/>
    <n v="314"/>
    <n v="274"/>
    <x v="4"/>
    <n v="4"/>
    <s v="Calle Unicornio"/>
    <s v=""/>
    <n v="2070"/>
    <n v="675000"/>
    <n v="2150"/>
    <x v="0"/>
    <x v="2"/>
    <x v="2"/>
    <m/>
    <n v="3.6799999999999999E-2"/>
  </r>
  <r>
    <n v="7385"/>
    <n v="14357"/>
    <x v="121"/>
    <x v="121"/>
    <n v="206"/>
    <n v="160"/>
    <x v="4"/>
    <n v="3"/>
    <s v="Calle Artesa de Segre"/>
    <s v="3"/>
    <n v="2070"/>
    <n v="675000"/>
    <n v="3277"/>
    <x v="0"/>
    <x v="1"/>
    <x v="0"/>
    <m/>
    <n v="3.6799999999999999E-2"/>
  </r>
  <r>
    <n v="7494"/>
    <n v="14248"/>
    <x v="83"/>
    <x v="83"/>
    <n v="165"/>
    <n v="148"/>
    <x v="7"/>
    <n v="3"/>
    <s v="Calle del Marqués de Urquijo"/>
    <s v="5"/>
    <n v="2070"/>
    <n v="675000"/>
    <n v="4091"/>
    <x v="1"/>
    <x v="1"/>
    <x v="0"/>
    <m/>
    <n v="3.6799999999999999E-2"/>
  </r>
  <r>
    <n v="7859"/>
    <n v="13883"/>
    <x v="62"/>
    <x v="62"/>
    <n v="142"/>
    <n v="123"/>
    <x v="3"/>
    <n v="2"/>
    <s v=""/>
    <s v="1"/>
    <n v="2070"/>
    <n v="675000"/>
    <n v="4754"/>
    <x v="0"/>
    <x v="1"/>
    <x v="0"/>
    <m/>
    <n v="3.6799999999999999E-2"/>
  </r>
  <r>
    <n v="8054"/>
    <n v="13688"/>
    <x v="62"/>
    <x v="62"/>
    <n v="203"/>
    <n v="164"/>
    <x v="4"/>
    <n v="3"/>
    <s v=""/>
    <s v=""/>
    <n v="2070"/>
    <n v="675000"/>
    <n v="3325"/>
    <x v="0"/>
    <x v="1"/>
    <x v="2"/>
    <m/>
    <n v="3.6799999999999999E-2"/>
  </r>
  <r>
    <n v="10194"/>
    <n v="11548"/>
    <x v="137"/>
    <x v="137"/>
    <n v="218"/>
    <n v="150"/>
    <x v="4"/>
    <n v="3"/>
    <s v="Calle del Sándalo"/>
    <s v="5"/>
    <n v="2070"/>
    <n v="675000"/>
    <n v="3096"/>
    <x v="0"/>
    <x v="1"/>
    <x v="0"/>
    <m/>
    <n v="3.6799999999999999E-2"/>
  </r>
  <r>
    <n v="10921"/>
    <n v="10821"/>
    <x v="76"/>
    <x v="76"/>
    <n v="218"/>
    <n v="150"/>
    <x v="4"/>
    <n v="3"/>
    <s v="Urb. La Piovera"/>
    <s v="5"/>
    <n v="2070"/>
    <n v="675000"/>
    <n v="3096"/>
    <x v="0"/>
    <x v="1"/>
    <x v="0"/>
    <m/>
    <n v="3.6799999999999999E-2"/>
  </r>
  <r>
    <n v="11560"/>
    <n v="10182"/>
    <x v="115"/>
    <x v="115"/>
    <n v="178"/>
    <n v="143"/>
    <x v="3"/>
    <n v="3"/>
    <s v="Calle de Galileo"/>
    <s v="2"/>
    <n v="2070"/>
    <n v="675000"/>
    <n v="3792"/>
    <x v="1"/>
    <x v="1"/>
    <x v="0"/>
    <m/>
    <n v="3.6799999999999999E-2"/>
  </r>
  <r>
    <n v="11712"/>
    <n v="10030"/>
    <x v="96"/>
    <x v="96"/>
    <n v="178"/>
    <n v="143"/>
    <x v="3"/>
    <n v="3"/>
    <s v=""/>
    <s v="2"/>
    <n v="2070"/>
    <n v="675000"/>
    <n v="3792"/>
    <x v="1"/>
    <x v="1"/>
    <x v="0"/>
    <b v="1"/>
    <n v="3.6799999999999999E-2"/>
  </r>
  <r>
    <n v="11885"/>
    <n v="9857"/>
    <x v="115"/>
    <x v="115"/>
    <n v="177"/>
    <n v="152"/>
    <x v="4"/>
    <n v="3"/>
    <s v="Calle de Blasco de Garay"/>
    <s v="2"/>
    <n v="2070"/>
    <n v="675000"/>
    <n v="3814"/>
    <x v="0"/>
    <x v="1"/>
    <x v="0"/>
    <m/>
    <n v="3.6799999999999999E-2"/>
  </r>
  <r>
    <n v="12928"/>
    <n v="8814"/>
    <x v="142"/>
    <x v="142"/>
    <n v="150"/>
    <n v="100"/>
    <x v="4"/>
    <n v="3"/>
    <s v="Calle Julia Balenchana"/>
    <s v="1"/>
    <n v="2070"/>
    <n v="675000"/>
    <n v="4500"/>
    <x v="1"/>
    <x v="1"/>
    <x v="0"/>
    <b v="1"/>
    <n v="3.6799999999999999E-2"/>
  </r>
  <r>
    <n v="13787"/>
    <n v="7955"/>
    <x v="60"/>
    <x v="60"/>
    <n v="243"/>
    <n v="191"/>
    <x v="7"/>
    <n v="2"/>
    <s v="Calle Arturo Soria"/>
    <s v="2"/>
    <n v="2070"/>
    <n v="675000"/>
    <n v="2778"/>
    <x v="0"/>
    <x v="1"/>
    <x v="0"/>
    <m/>
    <n v="3.6799999999999999E-2"/>
  </r>
  <r>
    <n v="14484"/>
    <n v="7258"/>
    <x v="90"/>
    <x v="90"/>
    <n v="159"/>
    <n v="138"/>
    <x v="4"/>
    <n v="2"/>
    <s v="Calle de Pradillo"/>
    <s v="2"/>
    <n v="2070"/>
    <n v="675000"/>
    <n v="4245"/>
    <x v="0"/>
    <x v="1"/>
    <x v="0"/>
    <b v="1"/>
    <n v="3.6799999999999999E-2"/>
  </r>
  <r>
    <n v="14658"/>
    <n v="7084"/>
    <x v="56"/>
    <x v="56"/>
    <n v="108"/>
    <n v="98"/>
    <x v="0"/>
    <n v="2"/>
    <s v="Calle de Francisco Silvela"/>
    <s v="2"/>
    <n v="2070"/>
    <n v="675000"/>
    <n v="6250"/>
    <x v="1"/>
    <x v="1"/>
    <x v="0"/>
    <m/>
    <n v="3.6799999999999999E-2"/>
  </r>
  <r>
    <n v="14903"/>
    <n v="6839"/>
    <x v="95"/>
    <x v="95"/>
    <n v="96"/>
    <n v="82"/>
    <x v="3"/>
    <n v="2"/>
    <s v="Calle Ramón de Santillán"/>
    <s v="Entreplanta exterior"/>
    <n v="2070"/>
    <n v="675000"/>
    <n v="7031"/>
    <x v="0"/>
    <x v="0"/>
    <x v="0"/>
    <m/>
    <n v="3.6799999999999999E-2"/>
  </r>
  <r>
    <n v="13219"/>
    <n v="8523"/>
    <x v="114"/>
    <x v="114"/>
    <n v="160"/>
    <n v="144"/>
    <x v="4"/>
    <n v="3"/>
    <s v="Calle de Caleruega"/>
    <s v="1"/>
    <n v="2076"/>
    <n v="678000"/>
    <n v="4238"/>
    <x v="0"/>
    <x v="1"/>
    <x v="0"/>
    <m/>
    <n v="3.674336283185841E-2"/>
  </r>
  <r>
    <n v="15213"/>
    <n v="6529"/>
    <x v="90"/>
    <x v="90"/>
    <n v="115"/>
    <n v="98"/>
    <x v="3"/>
    <n v="2"/>
    <s v="Calle Nieremberg"/>
    <s v=""/>
    <n v="2079"/>
    <n v="679000"/>
    <n v="5904"/>
    <x v="0"/>
    <x v="1"/>
    <x v="2"/>
    <m/>
    <n v="3.6742268041237112E-2"/>
  </r>
  <r>
    <n v="2909"/>
    <n v="18833"/>
    <x v="5"/>
    <x v="5"/>
    <n v="144"/>
    <n v="121"/>
    <x v="4"/>
    <n v="3"/>
    <s v="DOCTOR FEDERICO RUBIO Y GALI"/>
    <s v="Bajo"/>
    <n v="2081"/>
    <n v="680000"/>
    <n v="4722"/>
    <x v="0"/>
    <x v="0"/>
    <x v="0"/>
    <b v="1"/>
    <n v="3.6723529411764703E-2"/>
  </r>
  <r>
    <n v="3641"/>
    <n v="18101"/>
    <x v="5"/>
    <x v="5"/>
    <n v="144"/>
    <n v="134"/>
    <x v="4"/>
    <n v="3"/>
    <s v="Avenida del Doctor Federico Rubio y Galí"/>
    <s v="Bajo"/>
    <n v="2081"/>
    <n v="680000"/>
    <n v="4722"/>
    <x v="0"/>
    <x v="0"/>
    <x v="0"/>
    <m/>
    <n v="3.6723529411764703E-2"/>
  </r>
  <r>
    <n v="4052"/>
    <n v="17690"/>
    <x v="128"/>
    <x v="128"/>
    <n v="120"/>
    <n v="110"/>
    <x v="3"/>
    <n v="2"/>
    <s v="Calle Menorca"/>
    <s v="2"/>
    <n v="2081"/>
    <n v="680000"/>
    <n v="5667"/>
    <x v="0"/>
    <x v="1"/>
    <x v="0"/>
    <m/>
    <n v="3.6723529411764703E-2"/>
  </r>
  <r>
    <n v="4106"/>
    <n v="17636"/>
    <x v="133"/>
    <x v="133"/>
    <n v="158"/>
    <n v="140"/>
    <x v="4"/>
    <n v="2"/>
    <s v="Calle Del Marqués de Lozoya"/>
    <s v="5"/>
    <n v="2081"/>
    <n v="680000"/>
    <n v="4304"/>
    <x v="0"/>
    <x v="1"/>
    <x v="0"/>
    <m/>
    <n v="3.6723529411764703E-2"/>
  </r>
  <r>
    <n v="8875"/>
    <n v="12867"/>
    <x v="117"/>
    <x v="117"/>
    <n v="113"/>
    <n v="88"/>
    <x v="3"/>
    <n v="2"/>
    <s v="Calle Viloria de La Rioja"/>
    <s v="5"/>
    <n v="2081"/>
    <n v="680000"/>
    <n v="6018"/>
    <x v="0"/>
    <x v="1"/>
    <x v="0"/>
    <m/>
    <n v="3.6723529411764703E-2"/>
  </r>
  <r>
    <n v="10344"/>
    <n v="11398"/>
    <x v="66"/>
    <x v="66"/>
    <n v="164"/>
    <n v="152"/>
    <x v="4"/>
    <n v="3"/>
    <s v="Calle Montearagón"/>
    <s v="5"/>
    <n v="2081"/>
    <n v="680000"/>
    <n v="4146"/>
    <x v="0"/>
    <x v="1"/>
    <x v="0"/>
    <m/>
    <n v="3.6723529411764703E-2"/>
  </r>
  <r>
    <n v="10743"/>
    <n v="10999"/>
    <x v="127"/>
    <x v="127"/>
    <n v="600"/>
    <n v="590"/>
    <x v="5"/>
    <n v="3"/>
    <s v="Calle de los Hermanos Gascón"/>
    <s v=""/>
    <n v="2081"/>
    <n v="680000"/>
    <n v="1133"/>
    <x v="0"/>
    <x v="2"/>
    <x v="2"/>
    <m/>
    <n v="3.6723529411764703E-2"/>
  </r>
  <r>
    <n v="10779"/>
    <n v="10963"/>
    <x v="127"/>
    <x v="127"/>
    <n v="177"/>
    <n v="103"/>
    <x v="4"/>
    <n v="3"/>
    <s v="Avenida de Juan Antonio Samaranch"/>
    <s v=""/>
    <n v="2081"/>
    <n v="680000"/>
    <n v="3842"/>
    <x v="0"/>
    <x v="1"/>
    <x v="0"/>
    <m/>
    <n v="3.6723529411764703E-2"/>
  </r>
  <r>
    <n v="11263"/>
    <n v="10479"/>
    <x v="113"/>
    <x v="113"/>
    <n v="150"/>
    <n v="135"/>
    <x v="4"/>
    <n v="1"/>
    <s v="Calle de Gaztambide, Madrid"/>
    <s v="5"/>
    <n v="2081"/>
    <n v="680000"/>
    <n v="4533"/>
    <x v="1"/>
    <x v="1"/>
    <x v="1"/>
    <m/>
    <n v="3.6723529411764703E-2"/>
  </r>
  <r>
    <n v="11946"/>
    <n v="9796"/>
    <x v="79"/>
    <x v="79"/>
    <n v="120"/>
    <n v="110"/>
    <x v="3"/>
    <n v="2"/>
    <s v="Calle de Covarrubias"/>
    <s v="2"/>
    <n v="2081"/>
    <n v="680000"/>
    <n v="5667"/>
    <x v="0"/>
    <x v="1"/>
    <x v="0"/>
    <m/>
    <n v="3.6723529411764703E-2"/>
  </r>
  <r>
    <n v="12405"/>
    <n v="9337"/>
    <x v="113"/>
    <x v="113"/>
    <n v="166"/>
    <n v="139"/>
    <x v="4"/>
    <n v="2"/>
    <s v="Calle de Gaztambide"/>
    <s v="5"/>
    <n v="2081"/>
    <n v="680000"/>
    <n v="4096"/>
    <x v="1"/>
    <x v="1"/>
    <x v="1"/>
    <b v="1"/>
    <n v="3.6723529411764703E-2"/>
  </r>
  <r>
    <n v="12412"/>
    <n v="9330"/>
    <x v="96"/>
    <x v="96"/>
    <n v="163"/>
    <n v="114"/>
    <x v="4"/>
    <n v="3"/>
    <s v=""/>
    <s v="4"/>
    <n v="2081"/>
    <n v="680000"/>
    <n v="4172"/>
    <x v="1"/>
    <x v="1"/>
    <x v="1"/>
    <m/>
    <n v="3.6723529411764703E-2"/>
  </r>
  <r>
    <n v="12550"/>
    <n v="9192"/>
    <x v="96"/>
    <x v="96"/>
    <n v="175"/>
    <n v="164"/>
    <x v="5"/>
    <n v="2"/>
    <s v=""/>
    <s v="3"/>
    <n v="2081"/>
    <n v="680000"/>
    <n v="3886"/>
    <x v="0"/>
    <x v="1"/>
    <x v="1"/>
    <m/>
    <n v="3.6723529411764703E-2"/>
  </r>
  <r>
    <n v="12791"/>
    <n v="8951"/>
    <x v="114"/>
    <x v="114"/>
    <n v="181"/>
    <n v="163"/>
    <x v="5"/>
    <n v="3"/>
    <s v="Calle del Condado de Treviño"/>
    <s v="8"/>
    <n v="2081"/>
    <n v="680000"/>
    <n v="3757"/>
    <x v="1"/>
    <x v="1"/>
    <x v="0"/>
    <m/>
    <n v="3.6723529411764703E-2"/>
  </r>
  <r>
    <n v="14516"/>
    <n v="7226"/>
    <x v="118"/>
    <x v="118"/>
    <n v="193"/>
    <n v="150"/>
    <x v="4"/>
    <n v="2"/>
    <s v="Paseo de la Castellana"/>
    <s v="5"/>
    <n v="2081"/>
    <n v="680000"/>
    <n v="3523"/>
    <x v="1"/>
    <x v="1"/>
    <x v="0"/>
    <b v="1"/>
    <n v="3.6723529411764703E-2"/>
  </r>
  <r>
    <n v="19402"/>
    <n v="2340"/>
    <x v="104"/>
    <x v="104"/>
    <n v="125"/>
    <n v="117"/>
    <x v="0"/>
    <n v="2"/>
    <s v=""/>
    <s v="1"/>
    <n v="2081"/>
    <n v="680000"/>
    <n v="5440"/>
    <x v="0"/>
    <x v="1"/>
    <x v="0"/>
    <b v="1"/>
    <n v="3.6723529411764703E-2"/>
  </r>
  <r>
    <n v="20528"/>
    <n v="1214"/>
    <x v="68"/>
    <x v="68"/>
    <n v="150"/>
    <n v="125"/>
    <x v="0"/>
    <n v="2"/>
    <s v="Paseo de Juan Antonio Vallejo-Nájera Botas"/>
    <s v="5"/>
    <n v="2081"/>
    <n v="680000"/>
    <n v="4533"/>
    <x v="0"/>
    <x v="1"/>
    <x v="0"/>
    <b v="1"/>
    <n v="3.6723529411764703E-2"/>
  </r>
  <r>
    <n v="10547"/>
    <n v="11195"/>
    <x v="116"/>
    <x v="116"/>
    <n v="151"/>
    <n v="119"/>
    <x v="3"/>
    <n v="2"/>
    <s v="Calle Ana de Austria"/>
    <s v="1"/>
    <n v="2081"/>
    <n v="680250"/>
    <n v="4505"/>
    <x v="0"/>
    <x v="1"/>
    <x v="0"/>
    <m/>
    <n v="3.6710033076074976E-2"/>
  </r>
  <r>
    <n v="7303"/>
    <n v="14439"/>
    <x v="78"/>
    <x v="78"/>
    <n v="170"/>
    <n v="125"/>
    <x v="3"/>
    <n v="2"/>
    <s v="Calle del Doctor Juan José López Ibor"/>
    <s v="3"/>
    <n v="2092"/>
    <n v="685000"/>
    <n v="4029"/>
    <x v="0"/>
    <x v="1"/>
    <x v="0"/>
    <b v="1"/>
    <n v="3.664817518248175E-2"/>
  </r>
  <r>
    <n v="8145"/>
    <n v="13597"/>
    <x v="78"/>
    <x v="78"/>
    <n v="174"/>
    <n v="125"/>
    <x v="3"/>
    <n v="2"/>
    <s v="Calle del Doctor Juan José López Ibor"/>
    <s v="3"/>
    <n v="2092"/>
    <n v="685000"/>
    <n v="3937"/>
    <x v="0"/>
    <x v="1"/>
    <x v="0"/>
    <m/>
    <n v="3.664817518248175E-2"/>
  </r>
  <r>
    <n v="9769"/>
    <n v="11973"/>
    <x v="111"/>
    <x v="111"/>
    <n v="150"/>
    <n v="130"/>
    <x v="3"/>
    <n v="2"/>
    <s v="Calle Mahonia"/>
    <s v="1"/>
    <n v="2092"/>
    <n v="685000"/>
    <n v="4567"/>
    <x v="0"/>
    <x v="1"/>
    <x v="0"/>
    <b v="1"/>
    <n v="3.664817518248175E-2"/>
  </r>
  <r>
    <n v="10860"/>
    <n v="10882"/>
    <x v="76"/>
    <x v="76"/>
    <n v="150"/>
    <n v="120"/>
    <x v="3"/>
    <n v="2"/>
    <s v=""/>
    <s v="1"/>
    <n v="2092"/>
    <n v="685000"/>
    <n v="4567"/>
    <x v="0"/>
    <x v="1"/>
    <x v="0"/>
    <b v="1"/>
    <n v="3.664817518248175E-2"/>
  </r>
  <r>
    <n v="11084"/>
    <n v="10658"/>
    <x v="92"/>
    <x v="92"/>
    <n v="154"/>
    <n v="131"/>
    <x v="3"/>
    <n v="2"/>
    <s v="Calle de miguel angel"/>
    <s v="1"/>
    <n v="2092"/>
    <n v="685000"/>
    <n v="4448"/>
    <x v="1"/>
    <x v="1"/>
    <x v="1"/>
    <m/>
    <n v="3.664817518248175E-2"/>
  </r>
  <r>
    <n v="12574"/>
    <n v="9168"/>
    <x v="113"/>
    <x v="113"/>
    <n v="127"/>
    <n v="110"/>
    <x v="3"/>
    <n v="2"/>
    <s v="Calle de Blasco de Garay"/>
    <s v="1"/>
    <n v="2092"/>
    <n v="685000"/>
    <n v="5394"/>
    <x v="0"/>
    <x v="1"/>
    <x v="0"/>
    <m/>
    <n v="3.664817518248175E-2"/>
  </r>
  <r>
    <n v="13947"/>
    <n v="7795"/>
    <x v="114"/>
    <x v="114"/>
    <n v="169"/>
    <n v="97"/>
    <x v="3"/>
    <n v="2"/>
    <s v="Calle de Arturo Soria"/>
    <s v="3"/>
    <n v="2092"/>
    <n v="685000"/>
    <n v="4053"/>
    <x v="1"/>
    <x v="1"/>
    <x v="0"/>
    <m/>
    <n v="3.664817518248175E-2"/>
  </r>
  <r>
    <n v="18045"/>
    <n v="3697"/>
    <x v="91"/>
    <x v="91"/>
    <n v="184"/>
    <n v="160"/>
    <x v="4"/>
    <n v="2"/>
    <s v="Ronda de Segovia"/>
    <s v="3"/>
    <n v="2092"/>
    <n v="685000"/>
    <n v="3723"/>
    <x v="0"/>
    <x v="1"/>
    <x v="0"/>
    <m/>
    <n v="3.664817518248175E-2"/>
  </r>
  <r>
    <n v="18828"/>
    <n v="2914"/>
    <x v="57"/>
    <x v="57"/>
    <n v="71"/>
    <n v="57"/>
    <x v="1"/>
    <n v="1"/>
    <s v="Via Gran Vía"/>
    <s v="6"/>
    <n v="2092"/>
    <n v="685000"/>
    <n v="9648"/>
    <x v="0"/>
    <x v="1"/>
    <x v="0"/>
    <b v="1"/>
    <n v="3.664817518248175E-2"/>
  </r>
  <r>
    <n v="19322"/>
    <n v="2420"/>
    <x v="125"/>
    <x v="125"/>
    <n v="95"/>
    <n v="89"/>
    <x v="3"/>
    <n v="1"/>
    <s v="Calle de Claudio Coello"/>
    <s v="5"/>
    <n v="2092"/>
    <n v="685000"/>
    <n v="7211"/>
    <x v="0"/>
    <x v="1"/>
    <x v="0"/>
    <m/>
    <n v="3.664817518248175E-2"/>
  </r>
  <r>
    <n v="19527"/>
    <n v="2215"/>
    <x v="102"/>
    <x v="102"/>
    <n v="125"/>
    <n v="110"/>
    <x v="3"/>
    <n v="2"/>
    <s v="Calle de Alcalá"/>
    <s v="6"/>
    <n v="2092"/>
    <n v="685000"/>
    <n v="5480"/>
    <x v="0"/>
    <x v="1"/>
    <x v="0"/>
    <m/>
    <n v="3.664817518248175E-2"/>
  </r>
  <r>
    <n v="20900"/>
    <n v="842"/>
    <x v="72"/>
    <x v="72"/>
    <n v="200"/>
    <n v="185"/>
    <x v="7"/>
    <n v="2"/>
    <s v="Paseo de Santa María de la Cabeza"/>
    <s v="6"/>
    <n v="2092"/>
    <n v="685000"/>
    <n v="3425"/>
    <x v="0"/>
    <x v="1"/>
    <x v="0"/>
    <m/>
    <n v="3.664817518248175E-2"/>
  </r>
  <r>
    <n v="10559"/>
    <n v="11183"/>
    <x v="116"/>
    <x v="116"/>
    <n v="151"/>
    <n v="119"/>
    <x v="3"/>
    <n v="2"/>
    <s v="Calle Ana de Austria"/>
    <s v="2"/>
    <n v="2093"/>
    <n v="685250"/>
    <n v="4538"/>
    <x v="0"/>
    <x v="1"/>
    <x v="0"/>
    <m/>
    <n v="3.6652316672747175E-2"/>
  </r>
  <r>
    <n v="10549"/>
    <n v="11193"/>
    <x v="116"/>
    <x v="116"/>
    <n v="151"/>
    <n v="115"/>
    <x v="3"/>
    <n v="2"/>
    <s v="Calle Ana de Austria"/>
    <s v="1"/>
    <n v="2099"/>
    <n v="688150"/>
    <n v="4557"/>
    <x v="0"/>
    <x v="1"/>
    <x v="0"/>
    <m/>
    <n v="3.6602484923345203E-2"/>
  </r>
  <r>
    <n v="2880"/>
    <n v="18862"/>
    <x v="75"/>
    <x v="75"/>
    <n v="135"/>
    <n v="105"/>
    <x v="0"/>
    <n v="1"/>
    <s v="Paseo de la Castellana"/>
    <s v="8"/>
    <n v="2101"/>
    <n v="689000"/>
    <n v="5104"/>
    <x v="1"/>
    <x v="1"/>
    <x v="0"/>
    <b v="1"/>
    <n v="3.6592162554426703E-2"/>
  </r>
  <r>
    <n v="2668"/>
    <n v="19074"/>
    <x v="75"/>
    <x v="75"/>
    <n v="140"/>
    <n v="135"/>
    <x v="3"/>
    <n v="1"/>
    <s v="Paseo de la Castellana"/>
    <s v="8"/>
    <n v="2103"/>
    <n v="690000"/>
    <n v="4929"/>
    <x v="0"/>
    <x v="1"/>
    <x v="0"/>
    <b v="1"/>
    <n v="3.6573913043478262E-2"/>
  </r>
  <r>
    <n v="3107"/>
    <n v="18635"/>
    <x v="74"/>
    <x v="74"/>
    <n v="206"/>
    <n v="172"/>
    <x v="5"/>
    <n v="3"/>
    <s v="Calle Edgar Neville"/>
    <s v="1"/>
    <n v="2103"/>
    <n v="690000"/>
    <n v="3350"/>
    <x v="1"/>
    <x v="1"/>
    <x v="0"/>
    <m/>
    <n v="3.6573913043478262E-2"/>
  </r>
  <r>
    <n v="4197"/>
    <n v="17545"/>
    <x v="133"/>
    <x v="133"/>
    <n v="180"/>
    <n v="135"/>
    <x v="4"/>
    <n v="3"/>
    <s v="Calle Juan Esplandiú"/>
    <s v="8"/>
    <n v="2103"/>
    <n v="690000"/>
    <n v="3833"/>
    <x v="1"/>
    <x v="1"/>
    <x v="0"/>
    <m/>
    <n v="3.6573913043478262E-2"/>
  </r>
  <r>
    <n v="4204"/>
    <n v="17538"/>
    <x v="86"/>
    <x v="86"/>
    <n v="120"/>
    <n v="118"/>
    <x v="0"/>
    <n v="2"/>
    <s v=""/>
    <s v="7"/>
    <n v="2103"/>
    <n v="690000"/>
    <n v="5750"/>
    <x v="0"/>
    <x v="1"/>
    <x v="0"/>
    <m/>
    <n v="3.6573913043478262E-2"/>
  </r>
  <r>
    <n v="4249"/>
    <n v="17493"/>
    <x v="128"/>
    <x v="128"/>
    <n v="75"/>
    <n v="70"/>
    <x v="0"/>
    <n v="2"/>
    <s v="Avenida de Menéndez Pelayo"/>
    <s v="2"/>
    <n v="2103"/>
    <n v="690000"/>
    <n v="9200"/>
    <x v="0"/>
    <x v="1"/>
    <x v="0"/>
    <b v="1"/>
    <n v="3.6573913043478262E-2"/>
  </r>
  <r>
    <n v="7034"/>
    <n v="14708"/>
    <x v="83"/>
    <x v="83"/>
    <n v="115"/>
    <n v="105"/>
    <x v="4"/>
    <n v="2"/>
    <s v="Calle del Rey Francisco"/>
    <s v="5"/>
    <n v="2103"/>
    <n v="690000"/>
    <n v="6000"/>
    <x v="0"/>
    <x v="1"/>
    <x v="0"/>
    <m/>
    <n v="3.6573913043478262E-2"/>
  </r>
  <r>
    <n v="7064"/>
    <n v="14678"/>
    <x v="62"/>
    <x v="62"/>
    <n v="360"/>
    <n v="290"/>
    <x v="7"/>
    <n v="5"/>
    <s v="Urb. El Plantio"/>
    <s v=""/>
    <n v="2103"/>
    <n v="690000"/>
    <n v="1917"/>
    <x v="0"/>
    <x v="2"/>
    <x v="2"/>
    <m/>
    <n v="3.6573913043478262E-2"/>
  </r>
  <r>
    <n v="7361"/>
    <n v="14381"/>
    <x v="93"/>
    <x v="93"/>
    <n v="250"/>
    <n v="210"/>
    <x v="5"/>
    <n v="5"/>
    <s v="Calle Río Águeda"/>
    <s v=""/>
    <n v="2103"/>
    <n v="690000"/>
    <n v="2760"/>
    <x v="0"/>
    <x v="2"/>
    <x v="2"/>
    <m/>
    <n v="3.6573913043478262E-2"/>
  </r>
  <r>
    <n v="7720"/>
    <n v="14022"/>
    <x v="93"/>
    <x v="93"/>
    <n v="160"/>
    <n v="130"/>
    <x v="3"/>
    <n v="3"/>
    <s v="Calle Peñalara"/>
    <s v="4"/>
    <n v="2103"/>
    <n v="690000"/>
    <n v="4312"/>
    <x v="0"/>
    <x v="1"/>
    <x v="0"/>
    <m/>
    <n v="3.6573913043478262E-2"/>
  </r>
  <r>
    <n v="7844"/>
    <n v="13898"/>
    <x v="93"/>
    <x v="93"/>
    <n v="160"/>
    <n v="130"/>
    <x v="3"/>
    <n v="3"/>
    <s v="Calle PEÑALARA"/>
    <s v="4"/>
    <n v="2103"/>
    <n v="690000"/>
    <n v="4312"/>
    <x v="0"/>
    <x v="1"/>
    <x v="0"/>
    <b v="1"/>
    <n v="3.6573913043478262E-2"/>
  </r>
  <r>
    <n v="8142"/>
    <n v="13600"/>
    <x v="62"/>
    <x v="62"/>
    <n v="250"/>
    <n v="210"/>
    <x v="5"/>
    <n v="5"/>
    <s v=""/>
    <s v=""/>
    <n v="2103"/>
    <n v="690000"/>
    <n v="2760"/>
    <x v="0"/>
    <x v="2"/>
    <x v="2"/>
    <m/>
    <n v="3.6573913043478262E-2"/>
  </r>
  <r>
    <n v="8438"/>
    <n v="13304"/>
    <x v="89"/>
    <x v="89"/>
    <n v="195"/>
    <n v="172"/>
    <x v="5"/>
    <n v="3"/>
    <s v="Calle de Riscos de Polanco"/>
    <s v="6"/>
    <n v="2103"/>
    <n v="690000"/>
    <n v="3538"/>
    <x v="0"/>
    <x v="1"/>
    <x v="0"/>
    <b v="1"/>
    <n v="3.6573913043478262E-2"/>
  </r>
  <r>
    <n v="9183"/>
    <n v="12559"/>
    <x v="138"/>
    <x v="138"/>
    <n v="150"/>
    <n v="118"/>
    <x v="3"/>
    <n v="2"/>
    <s v="Calle del Arroyo del Monte"/>
    <s v="3"/>
    <n v="2103"/>
    <n v="690000"/>
    <n v="4600"/>
    <x v="0"/>
    <x v="1"/>
    <x v="0"/>
    <m/>
    <n v="3.6573913043478262E-2"/>
  </r>
  <r>
    <n v="10286"/>
    <n v="11456"/>
    <x v="66"/>
    <x v="66"/>
    <n v="141"/>
    <n v="125"/>
    <x v="4"/>
    <n v="2"/>
    <s v="Calle MONTEARAGÓN"/>
    <s v="7"/>
    <n v="2103"/>
    <n v="690000"/>
    <n v="4894"/>
    <x v="0"/>
    <x v="1"/>
    <x v="0"/>
    <m/>
    <n v="3.6573913043478262E-2"/>
  </r>
  <r>
    <n v="10302"/>
    <n v="11440"/>
    <x v="66"/>
    <x v="66"/>
    <n v="141"/>
    <n v="125"/>
    <x v="4"/>
    <n v="2"/>
    <s v="Calle Montearagón"/>
    <s v="7"/>
    <n v="2103"/>
    <n v="690000"/>
    <n v="4894"/>
    <x v="0"/>
    <x v="1"/>
    <x v="0"/>
    <m/>
    <n v="3.6573913043478262E-2"/>
  </r>
  <r>
    <n v="11023"/>
    <n v="10719"/>
    <x v="115"/>
    <x v="115"/>
    <n v="142"/>
    <n v="134"/>
    <x v="3"/>
    <n v="3"/>
    <s v="Calle de Fernando el Católico"/>
    <s v="3"/>
    <n v="2103"/>
    <n v="690000"/>
    <n v="4859"/>
    <x v="0"/>
    <x v="1"/>
    <x v="0"/>
    <b v="1"/>
    <n v="3.6573913043478262E-2"/>
  </r>
  <r>
    <n v="11093"/>
    <n v="10649"/>
    <x v="81"/>
    <x v="81"/>
    <n v="132"/>
    <n v="122"/>
    <x v="5"/>
    <n v="2"/>
    <s v="MODESTO LA FUENTE"/>
    <s v="2"/>
    <n v="2103"/>
    <n v="690000"/>
    <n v="5227"/>
    <x v="0"/>
    <x v="1"/>
    <x v="0"/>
    <m/>
    <n v="3.6573913043478262E-2"/>
  </r>
  <r>
    <n v="11232"/>
    <n v="10510"/>
    <x v="96"/>
    <x v="96"/>
    <n v="150"/>
    <n v="146"/>
    <x v="3"/>
    <n v="2"/>
    <s v=""/>
    <s v="4"/>
    <n v="2103"/>
    <n v="690000"/>
    <n v="4600"/>
    <x v="0"/>
    <x v="1"/>
    <x v="1"/>
    <m/>
    <n v="3.6573913043478262E-2"/>
  </r>
  <r>
    <n v="12128"/>
    <n v="9614"/>
    <x v="113"/>
    <x v="113"/>
    <n v="165"/>
    <n v="157"/>
    <x v="5"/>
    <n v="3"/>
    <s v="Calle de Gaztambide"/>
    <s v="5"/>
    <n v="2103"/>
    <n v="690000"/>
    <n v="4182"/>
    <x v="1"/>
    <x v="1"/>
    <x v="0"/>
    <b v="1"/>
    <n v="3.6573913043478262E-2"/>
  </r>
  <r>
    <n v="12386"/>
    <n v="9356"/>
    <x v="81"/>
    <x v="81"/>
    <n v="184"/>
    <n v="144"/>
    <x v="4"/>
    <n v="3"/>
    <s v="Calle de Santa Engracia"/>
    <s v="1"/>
    <n v="2103"/>
    <n v="690000"/>
    <n v="3750"/>
    <x v="1"/>
    <x v="1"/>
    <x v="1"/>
    <b v="1"/>
    <n v="3.6573913043478262E-2"/>
  </r>
  <r>
    <n v="13318"/>
    <n v="8424"/>
    <x v="114"/>
    <x v="114"/>
    <n v="188"/>
    <n v="175"/>
    <x v="4"/>
    <n v="2"/>
    <s v="arte"/>
    <s v="3"/>
    <n v="2103"/>
    <n v="690000"/>
    <n v="3670"/>
    <x v="0"/>
    <x v="1"/>
    <x v="0"/>
    <m/>
    <n v="3.6573913043478262E-2"/>
  </r>
  <r>
    <n v="13799"/>
    <n v="7943"/>
    <x v="4"/>
    <x v="4"/>
    <n v="110"/>
    <n v="100"/>
    <x v="0"/>
    <n v="2"/>
    <s v=""/>
    <s v="5"/>
    <n v="2103"/>
    <n v="690000"/>
    <n v="6273"/>
    <x v="0"/>
    <x v="1"/>
    <x v="0"/>
    <m/>
    <n v="3.6573913043478262E-2"/>
  </r>
  <r>
    <n v="14260"/>
    <n v="7482"/>
    <x v="95"/>
    <x v="95"/>
    <n v="110"/>
    <n v="105"/>
    <x v="3"/>
    <n v="2"/>
    <s v="Paseo de la Habana"/>
    <s v="6"/>
    <n v="2103"/>
    <n v="690000"/>
    <n v="6273"/>
    <x v="0"/>
    <x v="1"/>
    <x v="0"/>
    <m/>
    <n v="3.6573913043478262E-2"/>
  </r>
  <r>
    <n v="18511"/>
    <n v="3231"/>
    <x v="87"/>
    <x v="87"/>
    <n v="133"/>
    <n v="120"/>
    <x v="0"/>
    <n v="3"/>
    <s v="orellana"/>
    <s v="Bajo"/>
    <n v="2103"/>
    <n v="690000"/>
    <n v="5188"/>
    <x v="0"/>
    <x v="1"/>
    <x v="1"/>
    <m/>
    <n v="3.6573913043478262E-2"/>
  </r>
  <r>
    <n v="20033"/>
    <n v="1709"/>
    <x v="104"/>
    <x v="104"/>
    <n v="84"/>
    <n v="62"/>
    <x v="1"/>
    <n v="1"/>
    <s v=""/>
    <s v="1"/>
    <n v="2103"/>
    <n v="690000"/>
    <n v="8214"/>
    <x v="0"/>
    <x v="1"/>
    <x v="0"/>
    <m/>
    <n v="3.6573913043478262E-2"/>
  </r>
  <r>
    <n v="20051"/>
    <n v="1691"/>
    <x v="104"/>
    <x v="104"/>
    <n v="146"/>
    <n v="129"/>
    <x v="0"/>
    <n v="2"/>
    <s v=""/>
    <s v="6"/>
    <n v="2103"/>
    <n v="690000"/>
    <n v="4726"/>
    <x v="0"/>
    <x v="1"/>
    <x v="0"/>
    <m/>
    <n v="3.6573913043478262E-2"/>
  </r>
  <r>
    <n v="20063"/>
    <n v="1679"/>
    <x v="123"/>
    <x v="123"/>
    <n v="110"/>
    <n v="80"/>
    <x v="0"/>
    <n v="2"/>
    <s v="Calle de las Mártires Concepcionistas"/>
    <s v="6"/>
    <n v="2103"/>
    <n v="690000"/>
    <n v="6273"/>
    <x v="0"/>
    <x v="1"/>
    <x v="0"/>
    <b v="1"/>
    <n v="3.6573913043478262E-2"/>
  </r>
  <r>
    <n v="10558"/>
    <n v="11184"/>
    <x v="116"/>
    <x v="116"/>
    <n v="151"/>
    <n v="119"/>
    <x v="3"/>
    <n v="2"/>
    <s v="Calle Ana de Austria"/>
    <s v="3"/>
    <n v="2104"/>
    <n v="690250"/>
    <n v="4571"/>
    <x v="0"/>
    <x v="1"/>
    <x v="0"/>
    <m/>
    <n v="3.6578051430641072E-2"/>
  </r>
  <r>
    <n v="2937"/>
    <n v="18805"/>
    <x v="75"/>
    <x v="75"/>
    <n v="135"/>
    <n v="110"/>
    <x v="0"/>
    <n v="1"/>
    <s v="Paseo de la Castellana"/>
    <s v="8"/>
    <n v="2106"/>
    <n v="690990"/>
    <n v="5118"/>
    <x v="0"/>
    <x v="1"/>
    <x v="0"/>
    <m/>
    <n v="3.6573611774410625E-2"/>
  </r>
  <r>
    <n v="12391"/>
    <n v="9351"/>
    <x v="113"/>
    <x v="113"/>
    <n v="195"/>
    <n v="166"/>
    <x v="4"/>
    <n v="2"/>
    <s v="Calle de Gaztambide"/>
    <s v="4"/>
    <n v="2108"/>
    <n v="692000"/>
    <n v="3549"/>
    <x v="0"/>
    <x v="1"/>
    <x v="0"/>
    <b v="1"/>
    <n v="3.6554913294797688E-2"/>
  </r>
  <r>
    <n v="10553"/>
    <n v="11189"/>
    <x v="116"/>
    <x v="116"/>
    <n v="151"/>
    <n v="115"/>
    <x v="3"/>
    <n v="2"/>
    <s v="Calle Ana de Austria"/>
    <s v="2"/>
    <n v="2111"/>
    <n v="693150"/>
    <n v="4590"/>
    <x v="0"/>
    <x v="1"/>
    <x v="0"/>
    <m/>
    <n v="3.6546202120753081E-2"/>
  </r>
  <r>
    <n v="3799"/>
    <n v="17943"/>
    <x v="30"/>
    <x v="30"/>
    <n v="144"/>
    <n v="126"/>
    <x v="3"/>
    <n v="2"/>
    <s v=""/>
    <s v="2"/>
    <n v="2115"/>
    <n v="695000"/>
    <n v="4826"/>
    <x v="1"/>
    <x v="1"/>
    <x v="0"/>
    <b v="1"/>
    <n v="3.6517985611510789E-2"/>
  </r>
  <r>
    <n v="4129"/>
    <n v="17613"/>
    <x v="133"/>
    <x v="133"/>
    <n v="184"/>
    <n v="155"/>
    <x v="4"/>
    <n v="3"/>
    <s v="juan esplandiu"/>
    <s v="9"/>
    <n v="2115"/>
    <n v="695000"/>
    <n v="3777"/>
    <x v="0"/>
    <x v="1"/>
    <x v="0"/>
    <b v="1"/>
    <n v="3.6517985611510789E-2"/>
  </r>
  <r>
    <n v="4412"/>
    <n v="17330"/>
    <x v="133"/>
    <x v="133"/>
    <n v="186"/>
    <n v="155"/>
    <x v="5"/>
    <n v="3"/>
    <s v="Calle Sirio"/>
    <s v="1"/>
    <n v="2115"/>
    <n v="695000"/>
    <n v="3737"/>
    <x v="0"/>
    <x v="1"/>
    <x v="0"/>
    <b v="1"/>
    <n v="3.6517985611510789E-2"/>
  </r>
  <r>
    <n v="4453"/>
    <n v="17289"/>
    <x v="82"/>
    <x v="82"/>
    <n v="185"/>
    <n v="170"/>
    <x v="4"/>
    <n v="2"/>
    <s v="Calle del Comercio"/>
    <s v="1"/>
    <n v="2115"/>
    <n v="695000"/>
    <n v="3757"/>
    <x v="0"/>
    <x v="1"/>
    <x v="0"/>
    <b v="1"/>
    <n v="3.6517985611510789E-2"/>
  </r>
  <r>
    <n v="7353"/>
    <n v="14389"/>
    <x v="136"/>
    <x v="136"/>
    <n v="360"/>
    <n v="356"/>
    <x v="7"/>
    <n v="5"/>
    <s v="Calle José Lombana Iglesias"/>
    <s v=""/>
    <n v="2115"/>
    <n v="695000"/>
    <n v="1931"/>
    <x v="1"/>
    <x v="2"/>
    <x v="2"/>
    <m/>
    <n v="3.6517985611510789E-2"/>
  </r>
  <r>
    <n v="7726"/>
    <n v="14016"/>
    <x v="136"/>
    <x v="136"/>
    <n v="360"/>
    <n v="356"/>
    <x v="7"/>
    <n v="5"/>
    <s v="Calle JOSÉ LOMBANA IGLESIAS"/>
    <s v=""/>
    <n v="2115"/>
    <n v="695000"/>
    <n v="1931"/>
    <x v="1"/>
    <x v="2"/>
    <x v="2"/>
    <m/>
    <n v="3.6517985611510789E-2"/>
  </r>
  <r>
    <n v="8656"/>
    <n v="13086"/>
    <x v="139"/>
    <x v="139"/>
    <n v="200"/>
    <n v="160"/>
    <x v="4"/>
    <n v="3"/>
    <s v="Calle Vegafría"/>
    <s v="3"/>
    <n v="2115"/>
    <n v="695000"/>
    <n v="3475"/>
    <x v="0"/>
    <x v="1"/>
    <x v="0"/>
    <m/>
    <n v="3.6517985611510789E-2"/>
  </r>
  <r>
    <n v="9973"/>
    <n v="11769"/>
    <x v="116"/>
    <x v="116"/>
    <n v="190"/>
    <n v="140"/>
    <x v="4"/>
    <n v="3"/>
    <s v="Avenida de Francisco Pi y Margall"/>
    <s v="1"/>
    <n v="2115"/>
    <n v="695000"/>
    <n v="3658"/>
    <x v="0"/>
    <x v="1"/>
    <x v="0"/>
    <b v="1"/>
    <n v="3.6517985611510789E-2"/>
  </r>
  <r>
    <n v="10633"/>
    <n v="11109"/>
    <x v="116"/>
    <x v="116"/>
    <n v="190"/>
    <n v="140"/>
    <x v="4"/>
    <n v="3"/>
    <s v="Avenida FRANCISCO PI Y MARGALL"/>
    <s v="1"/>
    <n v="2115"/>
    <n v="695000"/>
    <n v="3658"/>
    <x v="0"/>
    <x v="1"/>
    <x v="0"/>
    <b v="1"/>
    <n v="3.6517985611510789E-2"/>
  </r>
  <r>
    <n v="10690"/>
    <n v="11052"/>
    <x v="111"/>
    <x v="111"/>
    <n v="110"/>
    <n v="20"/>
    <x v="3"/>
    <n v="2"/>
    <s v="Calle de José Rizal"/>
    <s v="4"/>
    <n v="2115"/>
    <n v="695000"/>
    <n v="6318"/>
    <x v="0"/>
    <x v="1"/>
    <x v="0"/>
    <b v="1"/>
    <n v="3.6517985611510789E-2"/>
  </r>
  <r>
    <n v="10933"/>
    <n v="10809"/>
    <x v="96"/>
    <x v="96"/>
    <n v="121"/>
    <n v="108"/>
    <x v="3"/>
    <n v="2"/>
    <s v=""/>
    <s v="3"/>
    <n v="2115"/>
    <n v="695000"/>
    <n v="5744"/>
    <x v="0"/>
    <x v="1"/>
    <x v="0"/>
    <b v="1"/>
    <n v="3.6517985611510789E-2"/>
  </r>
  <r>
    <n v="11437"/>
    <n v="10305"/>
    <x v="113"/>
    <x v="113"/>
    <n v="122"/>
    <n v="110"/>
    <x v="3"/>
    <n v="2"/>
    <s v="Calle de Andres Mellado"/>
    <s v="3"/>
    <n v="2115"/>
    <n v="695000"/>
    <n v="5697"/>
    <x v="0"/>
    <x v="1"/>
    <x v="0"/>
    <m/>
    <n v="3.6517985611510789E-2"/>
  </r>
  <r>
    <n v="11937"/>
    <n v="9805"/>
    <x v="113"/>
    <x v="113"/>
    <n v="122"/>
    <n v="108"/>
    <x v="3"/>
    <n v="2"/>
    <s v="Calle de Andres Mellado"/>
    <s v="3"/>
    <n v="2115"/>
    <n v="695000"/>
    <n v="5697"/>
    <x v="0"/>
    <x v="1"/>
    <x v="0"/>
    <m/>
    <n v="3.6517985611510789E-2"/>
  </r>
  <r>
    <n v="11961"/>
    <n v="9781"/>
    <x v="105"/>
    <x v="105"/>
    <n v="144"/>
    <n v="130"/>
    <x v="4"/>
    <n v="2"/>
    <s v="Calle de Guzmán el Bueno"/>
    <s v="3"/>
    <n v="2115"/>
    <n v="695000"/>
    <n v="4826"/>
    <x v="1"/>
    <x v="1"/>
    <x v="0"/>
    <b v="1"/>
    <n v="3.6517985611510789E-2"/>
  </r>
  <r>
    <n v="12237"/>
    <n v="9505"/>
    <x v="113"/>
    <x v="113"/>
    <n v="121"/>
    <n v="108"/>
    <x v="3"/>
    <n v="2"/>
    <s v="Andrés Mellado"/>
    <s v="3"/>
    <n v="2115"/>
    <n v="695000"/>
    <n v="5744"/>
    <x v="0"/>
    <x v="1"/>
    <x v="0"/>
    <m/>
    <n v="3.6517985611510789E-2"/>
  </r>
  <r>
    <n v="12261"/>
    <n v="9481"/>
    <x v="113"/>
    <x v="113"/>
    <n v="160"/>
    <n v="145"/>
    <x v="3"/>
    <n v="2"/>
    <s v="Calle de Guzmán el Bueno"/>
    <s v="7"/>
    <n v="2115"/>
    <n v="695000"/>
    <n v="4344"/>
    <x v="1"/>
    <x v="1"/>
    <x v="0"/>
    <b v="1"/>
    <n v="3.6517985611510789E-2"/>
  </r>
  <r>
    <n v="14183"/>
    <n v="7559"/>
    <x v="95"/>
    <x v="95"/>
    <n v="175"/>
    <n v="135"/>
    <x v="4"/>
    <n v="3"/>
    <s v="Calle Víctor de la Serna"/>
    <s v="2"/>
    <n v="2115"/>
    <n v="695000"/>
    <n v="3971"/>
    <x v="1"/>
    <x v="1"/>
    <x v="0"/>
    <m/>
    <n v="3.6517985611510789E-2"/>
  </r>
  <r>
    <n v="14922"/>
    <n v="6820"/>
    <x v="90"/>
    <x v="90"/>
    <n v="201"/>
    <n v="126"/>
    <x v="4"/>
    <n v="2"/>
    <s v="Calle de Marcenado"/>
    <s v="5"/>
    <n v="2115"/>
    <n v="695000"/>
    <n v="3458"/>
    <x v="0"/>
    <x v="1"/>
    <x v="0"/>
    <m/>
    <n v="3.6517985611510789E-2"/>
  </r>
  <r>
    <n v="15672"/>
    <n v="6070"/>
    <x v="56"/>
    <x v="56"/>
    <n v="135"/>
    <n v="117"/>
    <x v="4"/>
    <n v="2"/>
    <s v="Calle del Padre Claret"/>
    <s v="1"/>
    <n v="2115"/>
    <n v="695000"/>
    <n v="5148"/>
    <x v="0"/>
    <x v="1"/>
    <x v="0"/>
    <b v="1"/>
    <n v="3.6517985611510789E-2"/>
  </r>
  <r>
    <n v="17316"/>
    <n v="4426"/>
    <x v="87"/>
    <x v="87"/>
    <n v="77"/>
    <n v="65"/>
    <x v="0"/>
    <n v="2"/>
    <s v="Calle de San Marcos"/>
    <s v="3"/>
    <n v="2115"/>
    <n v="695000"/>
    <n v="9026"/>
    <x v="0"/>
    <x v="1"/>
    <x v="2"/>
    <m/>
    <n v="3.6517985611510789E-2"/>
  </r>
  <r>
    <n v="17741"/>
    <n v="4001"/>
    <x v="87"/>
    <x v="87"/>
    <n v="77"/>
    <n v="69"/>
    <x v="0"/>
    <n v="2"/>
    <s v="Calle de San Marcos"/>
    <s v="3"/>
    <n v="2115"/>
    <n v="695000"/>
    <n v="9026"/>
    <x v="0"/>
    <x v="1"/>
    <x v="0"/>
    <m/>
    <n v="3.6517985611510789E-2"/>
  </r>
  <r>
    <n v="20434"/>
    <n v="1308"/>
    <x v="31"/>
    <x v="31"/>
    <n v="150"/>
    <n v="104"/>
    <x v="4"/>
    <n v="3"/>
    <s v="Calle Amaltea"/>
    <s v="2"/>
    <n v="2115"/>
    <n v="695000"/>
    <n v="4633"/>
    <x v="0"/>
    <x v="1"/>
    <x v="0"/>
    <m/>
    <n v="3.6517985611510789E-2"/>
  </r>
  <r>
    <n v="10550"/>
    <n v="11192"/>
    <x v="116"/>
    <x v="116"/>
    <n v="151"/>
    <n v="119"/>
    <x v="3"/>
    <n v="2"/>
    <s v="Calle Ana de Austria"/>
    <s v="4"/>
    <n v="2115"/>
    <n v="695250"/>
    <n v="4604"/>
    <x v="0"/>
    <x v="1"/>
    <x v="0"/>
    <m/>
    <n v="3.6504854368932041E-2"/>
  </r>
  <r>
    <n v="12958"/>
    <n v="8784"/>
    <x v="94"/>
    <x v="94"/>
    <n v="148"/>
    <n v="114"/>
    <x v="3"/>
    <n v="3"/>
    <s v="Calle de Agastia"/>
    <s v="3"/>
    <n v="2117"/>
    <n v="696000"/>
    <n v="4703"/>
    <x v="0"/>
    <x v="1"/>
    <x v="0"/>
    <m/>
    <n v="3.6499999999999998E-2"/>
  </r>
  <r>
    <n v="18592"/>
    <n v="3150"/>
    <x v="91"/>
    <x v="91"/>
    <n v="120"/>
    <n v="110"/>
    <x v="4"/>
    <n v="2"/>
    <s v="Calle Leganitos"/>
    <s v="3"/>
    <n v="2117"/>
    <n v="696000"/>
    <n v="5800"/>
    <x v="0"/>
    <x v="1"/>
    <x v="0"/>
    <m/>
    <n v="3.6499999999999998E-2"/>
  </r>
  <r>
    <n v="2656"/>
    <n v="19086"/>
    <x v="74"/>
    <x v="74"/>
    <n v="180"/>
    <n v="144"/>
    <x v="4"/>
    <n v="2"/>
    <s v="Calle de Julián Besteiro"/>
    <s v="1"/>
    <n v="2121"/>
    <n v="698000"/>
    <n v="3878"/>
    <x v="0"/>
    <x v="1"/>
    <x v="0"/>
    <m/>
    <n v="3.6464183381088824E-2"/>
  </r>
  <r>
    <n v="15571"/>
    <n v="6171"/>
    <x v="80"/>
    <x v="80"/>
    <n v="136"/>
    <n v="115"/>
    <x v="3"/>
    <n v="2"/>
    <s v=""/>
    <s v="1"/>
    <n v="2121"/>
    <n v="698000"/>
    <n v="5132"/>
    <x v="0"/>
    <x v="1"/>
    <x v="0"/>
    <m/>
    <n v="3.6464183381088824E-2"/>
  </r>
  <r>
    <n v="18193"/>
    <n v="3549"/>
    <x v="38"/>
    <x v="38"/>
    <n v="175"/>
    <n v="160"/>
    <x v="3"/>
    <n v="3"/>
    <s v="Calle CONDE DE ROMANONES"/>
    <s v="4"/>
    <n v="2121"/>
    <n v="698000"/>
    <n v="3989"/>
    <x v="0"/>
    <x v="1"/>
    <x v="0"/>
    <m/>
    <n v="3.6464183381088824E-2"/>
  </r>
  <r>
    <n v="2675"/>
    <n v="19067"/>
    <x v="69"/>
    <x v="69"/>
    <n v="235"/>
    <n v="195"/>
    <x v="5"/>
    <n v="3"/>
    <s v="Paseo de la Castellana"/>
    <s v="6"/>
    <n v="2124"/>
    <n v="699000"/>
    <n v="2974"/>
    <x v="0"/>
    <x v="1"/>
    <x v="0"/>
    <b v="1"/>
    <n v="3.6463519313304722E-2"/>
  </r>
  <r>
    <n v="7178"/>
    <n v="14564"/>
    <x v="121"/>
    <x v="121"/>
    <n v="145"/>
    <n v="120"/>
    <x v="3"/>
    <n v="3"/>
    <s v="Calle San Martín de Porres"/>
    <s v="4"/>
    <n v="2124"/>
    <n v="699000"/>
    <n v="4821"/>
    <x v="0"/>
    <x v="1"/>
    <x v="0"/>
    <m/>
    <n v="3.6463519313304722E-2"/>
  </r>
  <r>
    <n v="9371"/>
    <n v="12371"/>
    <x v="65"/>
    <x v="65"/>
    <n v="251"/>
    <n v="189"/>
    <x v="7"/>
    <n v="5"/>
    <s v="Ronda del Caballero de la Mancha"/>
    <s v=""/>
    <n v="2124"/>
    <n v="699000"/>
    <n v="2785"/>
    <x v="0"/>
    <x v="2"/>
    <x v="2"/>
    <m/>
    <n v="3.6463519313304722E-2"/>
  </r>
  <r>
    <n v="10123"/>
    <n v="11619"/>
    <x v="47"/>
    <x v="47"/>
    <n v="144"/>
    <n v="123"/>
    <x v="4"/>
    <n v="2"/>
    <s v="Avenida de la Gran Vía de Hortaleza"/>
    <s v="3"/>
    <n v="2124"/>
    <n v="699000"/>
    <n v="4854"/>
    <x v="0"/>
    <x v="1"/>
    <x v="0"/>
    <b v="1"/>
    <n v="3.6463519313304722E-2"/>
  </r>
  <r>
    <n v="10575"/>
    <n v="11167"/>
    <x v="76"/>
    <x v="76"/>
    <n v="150"/>
    <n v="145"/>
    <x v="3"/>
    <n v="2"/>
    <s v=""/>
    <s v="1"/>
    <n v="2124"/>
    <n v="699000"/>
    <n v="4660"/>
    <x v="0"/>
    <x v="1"/>
    <x v="0"/>
    <b v="1"/>
    <n v="3.6463519313304722E-2"/>
  </r>
  <r>
    <n v="12478"/>
    <n v="9264"/>
    <x v="113"/>
    <x v="113"/>
    <n v="180"/>
    <n v="161"/>
    <x v="5"/>
    <n v="2"/>
    <s v="Calle de Andres Mellado"/>
    <s v="4"/>
    <n v="2124"/>
    <n v="699000"/>
    <n v="3883"/>
    <x v="0"/>
    <x v="1"/>
    <x v="0"/>
    <m/>
    <n v="3.6463519313304722E-2"/>
  </r>
  <r>
    <n v="15314"/>
    <n v="6428"/>
    <x v="56"/>
    <x v="56"/>
    <n v="161"/>
    <n v="130"/>
    <x v="4"/>
    <n v="3"/>
    <s v="Avenida AMERICA"/>
    <s v="8"/>
    <n v="2124"/>
    <n v="699000"/>
    <n v="4342"/>
    <x v="0"/>
    <x v="1"/>
    <x v="0"/>
    <b v="1"/>
    <n v="3.6463519313304722E-2"/>
  </r>
  <r>
    <n v="19888"/>
    <n v="1854"/>
    <x v="123"/>
    <x v="123"/>
    <n v="84"/>
    <n v="76"/>
    <x v="0"/>
    <n v="2"/>
    <s v="Calle de Don Ramón de la Cruz"/>
    <s v="2"/>
    <n v="2124"/>
    <n v="699000"/>
    <n v="8321"/>
    <x v="0"/>
    <x v="1"/>
    <x v="0"/>
    <b v="1"/>
    <n v="3.6463519313304722E-2"/>
  </r>
  <r>
    <n v="20413"/>
    <n v="1329"/>
    <x v="31"/>
    <x v="31"/>
    <n v="130"/>
    <n v="92"/>
    <x v="3"/>
    <n v="2"/>
    <s v="Calle CIRCON"/>
    <s v="1"/>
    <n v="2124"/>
    <n v="699000"/>
    <n v="5377"/>
    <x v="0"/>
    <x v="1"/>
    <x v="0"/>
    <b v="1"/>
    <n v="3.6463519313304722E-2"/>
  </r>
  <r>
    <n v="2567"/>
    <n v="19175"/>
    <x v="74"/>
    <x v="74"/>
    <n v="175"/>
    <n v="155"/>
    <x v="4"/>
    <n v="3"/>
    <s v="Calle de Pedro Teixeira"/>
    <s v="8"/>
    <n v="2126"/>
    <n v="700000"/>
    <n v="4000"/>
    <x v="1"/>
    <x v="1"/>
    <x v="0"/>
    <b v="1"/>
    <n v="3.6445714285714283E-2"/>
  </r>
  <r>
    <n v="4255"/>
    <n v="17487"/>
    <x v="133"/>
    <x v="133"/>
    <n v="172"/>
    <n v="161"/>
    <x v="5"/>
    <n v="3"/>
    <s v="Calle Juan Esplandiú"/>
    <s v="4"/>
    <n v="2126"/>
    <n v="700000"/>
    <n v="4070"/>
    <x v="0"/>
    <x v="1"/>
    <x v="0"/>
    <b v="1"/>
    <n v="3.6445714285714283E-2"/>
  </r>
  <r>
    <n v="5979"/>
    <n v="15763"/>
    <x v="130"/>
    <x v="130"/>
    <n v="180"/>
    <n v="115"/>
    <x v="5"/>
    <n v="3"/>
    <s v="Avenida del Doctor García Tapia"/>
    <s v="4"/>
    <n v="2126"/>
    <n v="700000"/>
    <n v="3889"/>
    <x v="0"/>
    <x v="1"/>
    <x v="0"/>
    <b v="1"/>
    <n v="3.6445714285714283E-2"/>
  </r>
  <r>
    <n v="7210"/>
    <n v="14532"/>
    <x v="78"/>
    <x v="78"/>
    <n v="390"/>
    <n v="300"/>
    <x v="6"/>
    <n v="3"/>
    <s v="Calle de Nueva Zelanda, Madrid"/>
    <s v=""/>
    <n v="2126"/>
    <n v="700000"/>
    <n v="1795"/>
    <x v="1"/>
    <x v="2"/>
    <x v="2"/>
    <m/>
    <n v="3.6445714285714283E-2"/>
  </r>
  <r>
    <n v="7691"/>
    <n v="14051"/>
    <x v="136"/>
    <x v="136"/>
    <n v="350"/>
    <n v="330"/>
    <x v="5"/>
    <n v="4"/>
    <s v="Calle Ochandiano"/>
    <s v=""/>
    <n v="2126"/>
    <n v="700000"/>
    <n v="2000"/>
    <x v="1"/>
    <x v="2"/>
    <x v="2"/>
    <m/>
    <n v="3.6445714285714283E-2"/>
  </r>
  <r>
    <n v="7753"/>
    <n v="13989"/>
    <x v="83"/>
    <x v="83"/>
    <n v="141"/>
    <n v="114"/>
    <x v="5"/>
    <n v="3"/>
    <s v="Calle Juan Álvarez Mendizábal, Madrid"/>
    <s v="2"/>
    <n v="2126"/>
    <n v="700000"/>
    <n v="4965"/>
    <x v="0"/>
    <x v="1"/>
    <x v="0"/>
    <m/>
    <n v="3.6445714285714283E-2"/>
  </r>
  <r>
    <n v="8132"/>
    <n v="13610"/>
    <x v="83"/>
    <x v="83"/>
    <n v="128"/>
    <n v="100"/>
    <x v="0"/>
    <n v="2"/>
    <s v="Calle de la Princesa"/>
    <s v="5"/>
    <n v="2126"/>
    <n v="700000"/>
    <n v="5469"/>
    <x v="0"/>
    <x v="1"/>
    <x v="0"/>
    <m/>
    <n v="3.6445714285714283E-2"/>
  </r>
  <r>
    <n v="8133"/>
    <n v="13609"/>
    <x v="83"/>
    <x v="83"/>
    <n v="128"/>
    <n v="100"/>
    <x v="0"/>
    <n v="2"/>
    <s v="Calle de Quintana"/>
    <s v="5"/>
    <n v="2126"/>
    <n v="700000"/>
    <n v="5469"/>
    <x v="0"/>
    <x v="1"/>
    <x v="0"/>
    <m/>
    <n v="3.6445714285714283E-2"/>
  </r>
  <r>
    <n v="8179"/>
    <n v="13563"/>
    <x v="121"/>
    <x v="121"/>
    <n v="187"/>
    <n v="151"/>
    <x v="5"/>
    <n v="3"/>
    <s v="Velayos"/>
    <s v="5"/>
    <n v="2126"/>
    <n v="700000"/>
    <n v="3743"/>
    <x v="0"/>
    <x v="1"/>
    <x v="0"/>
    <b v="1"/>
    <n v="3.6445714285714283E-2"/>
  </r>
  <r>
    <n v="8561"/>
    <n v="13181"/>
    <x v="89"/>
    <x v="89"/>
    <n v="117"/>
    <n v="81"/>
    <x v="3"/>
    <n v="2"/>
    <s v="Calle Doctor Guiu"/>
    <s v="3"/>
    <n v="2126"/>
    <n v="700000"/>
    <n v="5983"/>
    <x v="0"/>
    <x v="1"/>
    <x v="0"/>
    <m/>
    <n v="3.6445714285714283E-2"/>
  </r>
  <r>
    <n v="9233"/>
    <n v="12509"/>
    <x v="131"/>
    <x v="131"/>
    <n v="180"/>
    <n v="165"/>
    <x v="7"/>
    <n v="3"/>
    <s v="Calle Arnedillo"/>
    <s v=""/>
    <n v="2126"/>
    <n v="700000"/>
    <n v="3889"/>
    <x v="0"/>
    <x v="2"/>
    <x v="2"/>
    <m/>
    <n v="3.6445714285714283E-2"/>
  </r>
  <r>
    <n v="9417"/>
    <n v="12325"/>
    <x v="89"/>
    <x v="89"/>
    <n v="177"/>
    <n v="1"/>
    <x v="3"/>
    <n v="3"/>
    <s v="Calle de La Bañeza"/>
    <s v="3"/>
    <n v="2126"/>
    <n v="700000"/>
    <n v="3955"/>
    <x v="0"/>
    <x v="1"/>
    <x v="0"/>
    <m/>
    <n v="3.6445714285714283E-2"/>
  </r>
  <r>
    <n v="11709"/>
    <n v="10033"/>
    <x v="115"/>
    <x v="115"/>
    <n v="150"/>
    <n v="140"/>
    <x v="4"/>
    <n v="3"/>
    <s v="Calle de San Bernardo"/>
    <s v="3"/>
    <n v="2126"/>
    <n v="700000"/>
    <n v="4667"/>
    <x v="1"/>
    <x v="1"/>
    <x v="0"/>
    <b v="1"/>
    <n v="3.6445714285714283E-2"/>
  </r>
  <r>
    <n v="12490"/>
    <n v="9252"/>
    <x v="81"/>
    <x v="81"/>
    <n v="131"/>
    <n v="108"/>
    <x v="3"/>
    <n v="2"/>
    <s v="Calle de María de Guzmán"/>
    <s v="7"/>
    <n v="2126"/>
    <n v="700000"/>
    <n v="5344"/>
    <x v="1"/>
    <x v="1"/>
    <x v="0"/>
    <b v="1"/>
    <n v="3.6445714285714283E-2"/>
  </r>
  <r>
    <n v="13339"/>
    <n v="8403"/>
    <x v="107"/>
    <x v="107"/>
    <n v="163"/>
    <n v="145"/>
    <x v="3"/>
    <n v="3"/>
    <s v="Calle Rafael Bergamín"/>
    <s v="9"/>
    <n v="2126"/>
    <n v="700000"/>
    <n v="4294"/>
    <x v="0"/>
    <x v="1"/>
    <x v="0"/>
    <m/>
    <n v="3.6445714285714283E-2"/>
  </r>
  <r>
    <n v="14199"/>
    <n v="7543"/>
    <x v="80"/>
    <x v="80"/>
    <n v="145"/>
    <n v="135"/>
    <x v="4"/>
    <n v="2"/>
    <s v=""/>
    <s v="2"/>
    <n v="2126"/>
    <n v="700000"/>
    <n v="4828"/>
    <x v="0"/>
    <x v="1"/>
    <x v="0"/>
    <b v="1"/>
    <n v="3.6445714285714283E-2"/>
  </r>
  <r>
    <n v="14270"/>
    <n v="7472"/>
    <x v="95"/>
    <x v="95"/>
    <n v="135"/>
    <n v="125"/>
    <x v="4"/>
    <n v="2"/>
    <s v="Calle de Puerto Rico"/>
    <s v="2"/>
    <n v="2126"/>
    <n v="700000"/>
    <n v="5185"/>
    <x v="0"/>
    <x v="1"/>
    <x v="0"/>
    <m/>
    <n v="3.6445714285714283E-2"/>
  </r>
  <r>
    <n v="14298"/>
    <n v="7444"/>
    <x v="110"/>
    <x v="110"/>
    <n v="89"/>
    <n v="78"/>
    <x v="3"/>
    <n v="2"/>
    <s v="Avenida de Alberto de Alcocer"/>
    <s v="1"/>
    <n v="2126"/>
    <n v="700000"/>
    <n v="7865"/>
    <x v="0"/>
    <x v="1"/>
    <x v="0"/>
    <m/>
    <n v="3.6445714285714283E-2"/>
  </r>
  <r>
    <n v="14834"/>
    <n v="6908"/>
    <x v="118"/>
    <x v="118"/>
    <n v="100"/>
    <n v="95"/>
    <x v="0"/>
    <n v="2"/>
    <s v="Avenida de Pío XII"/>
    <s v="5"/>
    <n v="2126"/>
    <n v="700000"/>
    <n v="7000"/>
    <x v="0"/>
    <x v="1"/>
    <x v="0"/>
    <b v="1"/>
    <n v="3.6445714285714283E-2"/>
  </r>
  <r>
    <n v="18369"/>
    <n v="3373"/>
    <x v="103"/>
    <x v="103"/>
    <n v="121"/>
    <n v="109"/>
    <x v="0"/>
    <n v="2"/>
    <s v="Calle del Arenal"/>
    <s v="4"/>
    <n v="2126"/>
    <n v="700000"/>
    <n v="5785"/>
    <x v="0"/>
    <x v="1"/>
    <x v="1"/>
    <m/>
    <n v="3.6445714285714283E-2"/>
  </r>
  <r>
    <n v="18987"/>
    <n v="2755"/>
    <x v="44"/>
    <x v="44"/>
    <n v="147"/>
    <n v="135"/>
    <x v="7"/>
    <n v="2"/>
    <s v=""/>
    <s v="1"/>
    <n v="2126"/>
    <n v="700000"/>
    <n v="4762"/>
    <x v="1"/>
    <x v="1"/>
    <x v="0"/>
    <b v="1"/>
    <n v="3.6445714285714283E-2"/>
  </r>
  <r>
    <n v="19513"/>
    <n v="2229"/>
    <x v="106"/>
    <x v="106"/>
    <n v="162"/>
    <n v="125"/>
    <x v="5"/>
    <n v="3"/>
    <s v="Calle de Francisco Silvela"/>
    <s v="7"/>
    <n v="2126"/>
    <n v="700000"/>
    <n v="4321"/>
    <x v="0"/>
    <x v="1"/>
    <x v="0"/>
    <m/>
    <n v="3.6445714285714283E-2"/>
  </r>
  <r>
    <n v="10554"/>
    <n v="11188"/>
    <x v="116"/>
    <x v="116"/>
    <n v="151"/>
    <n v="119"/>
    <x v="3"/>
    <n v="2"/>
    <s v="Calle Ana de Austria"/>
    <s v="5"/>
    <n v="2126"/>
    <n v="700250"/>
    <n v="4637"/>
    <x v="0"/>
    <x v="1"/>
    <x v="0"/>
    <m/>
    <n v="3.6432702606212064E-2"/>
  </r>
  <r>
    <n v="8614"/>
    <n v="13128"/>
    <x v="89"/>
    <x v="89"/>
    <n v="250"/>
    <n v="170"/>
    <x v="4"/>
    <n v="3"/>
    <s v="Calle Leopoldo Alas Clarín"/>
    <s v="1"/>
    <n v="2148"/>
    <n v="710000"/>
    <n v="2840"/>
    <x v="0"/>
    <x v="1"/>
    <x v="0"/>
    <b v="1"/>
    <n v="3.6304225352112675E-2"/>
  </r>
  <r>
    <n v="8737"/>
    <n v="13005"/>
    <x v="89"/>
    <x v="89"/>
    <n v="255"/>
    <n v="240"/>
    <x v="5"/>
    <n v="4"/>
    <s v="Calle de Gabriela Mistral"/>
    <s v="9"/>
    <n v="2148"/>
    <n v="710000"/>
    <n v="2784"/>
    <x v="0"/>
    <x v="1"/>
    <x v="0"/>
    <m/>
    <n v="3.6304225352112675E-2"/>
  </r>
  <r>
    <n v="21667"/>
    <n v="75"/>
    <x v="56"/>
    <x v="56"/>
    <n v="187"/>
    <n v="164"/>
    <x v="4"/>
    <n v="3"/>
    <s v="Calle Clara del Rey"/>
    <s v="2"/>
    <n v="2148"/>
    <n v="710000"/>
    <n v="3797"/>
    <x v="0"/>
    <x v="1"/>
    <x v="0"/>
    <m/>
    <n v="3.6304225352112675E-2"/>
  </r>
  <r>
    <n v="7951"/>
    <n v="13791"/>
    <x v="78"/>
    <x v="78"/>
    <n v="122"/>
    <n v="81"/>
    <x v="3"/>
    <n v="2"/>
    <s v="Calle Santo Angel de la Guarda"/>
    <s v=""/>
    <n v="2152"/>
    <n v="711800"/>
    <n v="5834"/>
    <x v="0"/>
    <x v="1"/>
    <x v="0"/>
    <m/>
    <n v="3.627985389154257E-2"/>
  </r>
  <r>
    <n v="3873"/>
    <n v="17869"/>
    <x v="86"/>
    <x v="86"/>
    <n v="180"/>
    <n v="139"/>
    <x v="6"/>
    <n v="2"/>
    <s v=""/>
    <s v="2"/>
    <n v="2159"/>
    <n v="715000"/>
    <n v="3972"/>
    <x v="1"/>
    <x v="1"/>
    <x v="0"/>
    <b v="1"/>
    <n v="3.6234965034965032E-2"/>
  </r>
  <r>
    <n v="9266"/>
    <n v="12476"/>
    <x v="120"/>
    <x v="120"/>
    <n v="229"/>
    <n v="201"/>
    <x v="4"/>
    <n v="4"/>
    <s v="Calle de Pedro Rico"/>
    <s v="8"/>
    <n v="2159"/>
    <n v="715000"/>
    <n v="3122"/>
    <x v="0"/>
    <x v="1"/>
    <x v="0"/>
    <b v="1"/>
    <n v="3.6234965034965032E-2"/>
  </r>
  <r>
    <n v="9395"/>
    <n v="12347"/>
    <x v="89"/>
    <x v="89"/>
    <n v="513"/>
    <n v="480"/>
    <x v="11"/>
    <n v="13"/>
    <s v="Avenida del Cardenal Herrera Oria"/>
    <s v=""/>
    <n v="2159"/>
    <n v="715000"/>
    <n v="1394"/>
    <x v="0"/>
    <x v="2"/>
    <x v="2"/>
    <m/>
    <n v="3.6234965034965032E-2"/>
  </r>
  <r>
    <n v="9439"/>
    <n v="12303"/>
    <x v="120"/>
    <x v="120"/>
    <n v="229"/>
    <n v="201"/>
    <x v="4"/>
    <n v="4"/>
    <s v="Calle de Pedro Rico"/>
    <s v="8"/>
    <n v="2159"/>
    <n v="715000"/>
    <n v="3122"/>
    <x v="0"/>
    <x v="1"/>
    <x v="0"/>
    <b v="1"/>
    <n v="3.6234965034965032E-2"/>
  </r>
  <r>
    <n v="10946"/>
    <n v="10796"/>
    <x v="96"/>
    <x v="96"/>
    <n v="155"/>
    <n v="133"/>
    <x v="4"/>
    <n v="2"/>
    <s v=""/>
    <s v="1"/>
    <n v="2159"/>
    <n v="715000"/>
    <n v="4613"/>
    <x v="0"/>
    <x v="1"/>
    <x v="0"/>
    <m/>
    <n v="3.6234965034965032E-2"/>
  </r>
  <r>
    <n v="12477"/>
    <n v="9265"/>
    <x v="81"/>
    <x v="81"/>
    <n v="149"/>
    <n v="133"/>
    <x v="7"/>
    <n v="7"/>
    <s v="Calle de Don Álvaro de Bazán"/>
    <s v="2"/>
    <n v="2159"/>
    <n v="715000"/>
    <n v="4799"/>
    <x v="0"/>
    <x v="1"/>
    <x v="0"/>
    <m/>
    <n v="3.6234965034965032E-2"/>
  </r>
  <r>
    <n v="18137"/>
    <n v="3605"/>
    <x v="38"/>
    <x v="38"/>
    <n v="143"/>
    <n v="130"/>
    <x v="3"/>
    <n v="2"/>
    <s v="Calle de Concepción Jerónima"/>
    <s v="3"/>
    <n v="2159"/>
    <n v="715000"/>
    <n v="5000"/>
    <x v="0"/>
    <x v="1"/>
    <x v="0"/>
    <m/>
    <n v="3.6234965034965032E-2"/>
  </r>
  <r>
    <n v="3684"/>
    <n v="18058"/>
    <x v="69"/>
    <x v="69"/>
    <n v="232"/>
    <n v="220"/>
    <x v="7"/>
    <n v="3"/>
    <s v="Paseo de la Castellana"/>
    <s v="6"/>
    <n v="2164"/>
    <n v="717000"/>
    <n v="3091"/>
    <x v="0"/>
    <x v="1"/>
    <x v="2"/>
    <m/>
    <n v="3.6217573221757324E-2"/>
  </r>
  <r>
    <n v="9166"/>
    <n v="12576"/>
    <x v="139"/>
    <x v="139"/>
    <n v="245"/>
    <n v="177"/>
    <x v="4"/>
    <n v="3"/>
    <s v="CANTALEJOS"/>
    <s v="2"/>
    <n v="2168"/>
    <n v="719000"/>
    <n v="2935"/>
    <x v="1"/>
    <x v="1"/>
    <x v="0"/>
    <m/>
    <n v="3.6183588317107093E-2"/>
  </r>
  <r>
    <n v="3169"/>
    <n v="18573"/>
    <x v="74"/>
    <x v="74"/>
    <n v="180"/>
    <n v="149"/>
    <x v="4"/>
    <n v="3"/>
    <s v="Calle Edgar Neville"/>
    <s v="2"/>
    <n v="2170"/>
    <n v="720000"/>
    <n v="4000"/>
    <x v="1"/>
    <x v="1"/>
    <x v="0"/>
    <m/>
    <n v="3.6166666666666666E-2"/>
  </r>
  <r>
    <n v="7061"/>
    <n v="14681"/>
    <x v="62"/>
    <x v="62"/>
    <n v="233"/>
    <n v="186"/>
    <x v="6"/>
    <n v="3"/>
    <s v="Urb. Puerta de Hierro"/>
    <s v="4"/>
    <n v="2170"/>
    <n v="720000"/>
    <n v="3090"/>
    <x v="1"/>
    <x v="1"/>
    <x v="0"/>
    <m/>
    <n v="3.6166666666666666E-2"/>
  </r>
  <r>
    <n v="9481"/>
    <n v="12261"/>
    <x v="76"/>
    <x v="76"/>
    <n v="350"/>
    <n v="320"/>
    <x v="7"/>
    <n v="4"/>
    <s v=""/>
    <s v=""/>
    <n v="2170"/>
    <n v="720000"/>
    <n v="2057"/>
    <x v="0"/>
    <x v="2"/>
    <x v="2"/>
    <m/>
    <n v="3.6166666666666666E-2"/>
  </r>
  <r>
    <n v="9655"/>
    <n v="12087"/>
    <x v="111"/>
    <x v="111"/>
    <n v="150"/>
    <n v="124"/>
    <x v="3"/>
    <n v="3"/>
    <s v="Calle de José Rizal"/>
    <s v="4"/>
    <n v="2170"/>
    <n v="720000"/>
    <n v="4800"/>
    <x v="0"/>
    <x v="1"/>
    <x v="0"/>
    <b v="1"/>
    <n v="3.6166666666666666E-2"/>
  </r>
  <r>
    <n v="9946"/>
    <n v="11796"/>
    <x v="76"/>
    <x v="76"/>
    <n v="125"/>
    <n v="100"/>
    <x v="3"/>
    <n v="3"/>
    <s v=""/>
    <s v="4"/>
    <n v="2170"/>
    <n v="720000"/>
    <n v="5760"/>
    <x v="0"/>
    <x v="1"/>
    <x v="0"/>
    <m/>
    <n v="3.6166666666666666E-2"/>
  </r>
  <r>
    <n v="10199"/>
    <n v="11543"/>
    <x v="137"/>
    <x v="137"/>
    <n v="235"/>
    <n v="170"/>
    <x v="3"/>
    <n v="2"/>
    <s v="Calle del Sándalo"/>
    <s v="2"/>
    <n v="2170"/>
    <n v="720000"/>
    <n v="3064"/>
    <x v="0"/>
    <x v="1"/>
    <x v="0"/>
    <b v="1"/>
    <n v="3.6166666666666666E-2"/>
  </r>
  <r>
    <n v="10529"/>
    <n v="11213"/>
    <x v="111"/>
    <x v="111"/>
    <n v="165"/>
    <n v="120"/>
    <x v="3"/>
    <n v="2"/>
    <s v="Calle de Esteban Palacios"/>
    <s v="4"/>
    <n v="2170"/>
    <n v="720000"/>
    <n v="4364"/>
    <x v="0"/>
    <x v="1"/>
    <x v="0"/>
    <b v="1"/>
    <n v="3.6166666666666666E-2"/>
  </r>
  <r>
    <n v="10710"/>
    <n v="11032"/>
    <x v="76"/>
    <x v="76"/>
    <n v="125"/>
    <n v="106"/>
    <x v="3"/>
    <n v="3"/>
    <s v="Urb. Conde de Orgaz"/>
    <s v="4"/>
    <n v="2170"/>
    <n v="720000"/>
    <n v="5760"/>
    <x v="0"/>
    <x v="1"/>
    <x v="0"/>
    <m/>
    <n v="3.6166666666666666E-2"/>
  </r>
  <r>
    <n v="11016"/>
    <n v="10726"/>
    <x v="96"/>
    <x v="96"/>
    <n v="132"/>
    <n v="121"/>
    <x v="0"/>
    <n v="2"/>
    <s v=""/>
    <s v="6"/>
    <n v="2170"/>
    <n v="720000"/>
    <n v="5455"/>
    <x v="0"/>
    <x v="1"/>
    <x v="2"/>
    <m/>
    <n v="3.6166666666666666E-2"/>
  </r>
  <r>
    <n v="11353"/>
    <n v="10389"/>
    <x v="79"/>
    <x v="79"/>
    <n v="77"/>
    <n v="50"/>
    <x v="0"/>
    <n v="1"/>
    <s v="Calle Santa Engracia"/>
    <s v="3"/>
    <n v="2170"/>
    <n v="720000"/>
    <n v="9351"/>
    <x v="0"/>
    <x v="1"/>
    <x v="0"/>
    <m/>
    <n v="3.6166666666666666E-2"/>
  </r>
  <r>
    <n v="11574"/>
    <n v="10168"/>
    <x v="81"/>
    <x v="81"/>
    <n v="142"/>
    <n v="130"/>
    <x v="3"/>
    <n v="2"/>
    <s v="Calle de Espronceda"/>
    <s v="2"/>
    <n v="2170"/>
    <n v="720000"/>
    <n v="5070"/>
    <x v="0"/>
    <x v="1"/>
    <x v="1"/>
    <m/>
    <n v="3.6166666666666666E-2"/>
  </r>
  <r>
    <n v="12780"/>
    <n v="8962"/>
    <x v="71"/>
    <x v="71"/>
    <n v="179"/>
    <n v="130"/>
    <x v="4"/>
    <n v="3"/>
    <s v="Calle De Fernández Caro"/>
    <s v="4"/>
    <n v="2170"/>
    <n v="720000"/>
    <n v="4022"/>
    <x v="0"/>
    <x v="1"/>
    <x v="0"/>
    <m/>
    <n v="3.6166666666666666E-2"/>
  </r>
  <r>
    <n v="13099"/>
    <n v="8643"/>
    <x v="4"/>
    <x v="4"/>
    <n v="195"/>
    <n v="150"/>
    <x v="3"/>
    <n v="4"/>
    <s v=""/>
    <s v="3"/>
    <n v="2170"/>
    <n v="720000"/>
    <n v="3692"/>
    <x v="0"/>
    <x v="1"/>
    <x v="0"/>
    <m/>
    <n v="3.6166666666666666E-2"/>
  </r>
  <r>
    <n v="13919"/>
    <n v="7823"/>
    <x v="4"/>
    <x v="4"/>
    <n v="194"/>
    <n v="152"/>
    <x v="4"/>
    <n v="3"/>
    <s v=""/>
    <s v="1"/>
    <n v="2170"/>
    <n v="720000"/>
    <n v="3711"/>
    <x v="0"/>
    <x v="1"/>
    <x v="0"/>
    <b v="1"/>
    <n v="3.6166666666666666E-2"/>
  </r>
  <r>
    <n v="18191"/>
    <n v="3551"/>
    <x v="91"/>
    <x v="91"/>
    <n v="150"/>
    <n v="130"/>
    <x v="4"/>
    <n v="2"/>
    <s v="Calle de san justo"/>
    <s v="3"/>
    <n v="2170"/>
    <n v="720000"/>
    <n v="4800"/>
    <x v="1"/>
    <x v="1"/>
    <x v="0"/>
    <m/>
    <n v="3.6166666666666666E-2"/>
  </r>
  <r>
    <n v="21037"/>
    <n v="705"/>
    <x v="98"/>
    <x v="98"/>
    <n v="135"/>
    <n v="123"/>
    <x v="3"/>
    <n v="2"/>
    <s v="Ronda de Segovia"/>
    <s v="2"/>
    <n v="2170"/>
    <n v="720000"/>
    <n v="5333"/>
    <x v="0"/>
    <x v="1"/>
    <x v="0"/>
    <b v="1"/>
    <n v="3.6166666666666666E-2"/>
  </r>
  <r>
    <n v="14069"/>
    <n v="7673"/>
    <x v="110"/>
    <x v="110"/>
    <n v="145"/>
    <n v="120"/>
    <x v="3"/>
    <n v="2"/>
    <s v="Calle Enrique Jardiel Poncela"/>
    <s v="1"/>
    <n v="2174"/>
    <n v="722000"/>
    <n v="4979"/>
    <x v="0"/>
    <x v="1"/>
    <x v="0"/>
    <m/>
    <n v="3.6132963988919665E-2"/>
  </r>
  <r>
    <n v="14979"/>
    <n v="6763"/>
    <x v="110"/>
    <x v="110"/>
    <n v="145"/>
    <n v="125"/>
    <x v="3"/>
    <n v="2"/>
    <s v="Calle Enrique Jardiel Poncela"/>
    <s v="1"/>
    <n v="2174"/>
    <n v="722000"/>
    <n v="4979"/>
    <x v="0"/>
    <x v="1"/>
    <x v="0"/>
    <b v="1"/>
    <n v="3.6132963988919665E-2"/>
  </r>
  <r>
    <n v="19488"/>
    <n v="2254"/>
    <x v="104"/>
    <x v="104"/>
    <n v="140"/>
    <n v="127"/>
    <x v="4"/>
    <n v="2"/>
    <s v=""/>
    <s v="3"/>
    <n v="2176"/>
    <n v="722500"/>
    <n v="5161"/>
    <x v="0"/>
    <x v="1"/>
    <x v="1"/>
    <b v="1"/>
    <n v="3.6141176470588232E-2"/>
  </r>
  <r>
    <n v="8950"/>
    <n v="12792"/>
    <x v="89"/>
    <x v="89"/>
    <n v="140"/>
    <n v="120"/>
    <x v="3"/>
    <n v="2"/>
    <s v="Camino de Ganapanes"/>
    <s v="4"/>
    <n v="2181"/>
    <n v="725000"/>
    <n v="5179"/>
    <x v="0"/>
    <x v="1"/>
    <x v="0"/>
    <m/>
    <n v="3.6099310344827586E-2"/>
  </r>
  <r>
    <n v="10189"/>
    <n v="11553"/>
    <x v="137"/>
    <x v="137"/>
    <n v="144"/>
    <n v="127"/>
    <x v="3"/>
    <n v="3"/>
    <s v="Calle Camelias"/>
    <s v="5"/>
    <n v="2181"/>
    <n v="725000"/>
    <n v="5035"/>
    <x v="0"/>
    <x v="1"/>
    <x v="0"/>
    <m/>
    <n v="3.6099310344827586E-2"/>
  </r>
  <r>
    <n v="13922"/>
    <n v="7820"/>
    <x v="4"/>
    <x v="4"/>
    <n v="216"/>
    <n v="176"/>
    <x v="5"/>
    <n v="2"/>
    <s v=""/>
    <s v="4"/>
    <n v="2181"/>
    <n v="725000"/>
    <n v="3356"/>
    <x v="0"/>
    <x v="1"/>
    <x v="0"/>
    <b v="1"/>
    <n v="3.6099310344827586E-2"/>
  </r>
  <r>
    <n v="15547"/>
    <n v="6195"/>
    <x v="95"/>
    <x v="95"/>
    <n v="166"/>
    <n v="144"/>
    <x v="5"/>
    <n v="3"/>
    <s v="Calle del Príncipe de Vergara"/>
    <s v="5"/>
    <n v="2181"/>
    <n v="725000"/>
    <n v="4367"/>
    <x v="0"/>
    <x v="1"/>
    <x v="0"/>
    <m/>
    <n v="3.6099310344827586E-2"/>
  </r>
  <r>
    <n v="17464"/>
    <n v="4278"/>
    <x v="44"/>
    <x v="44"/>
    <n v="185"/>
    <n v="168"/>
    <x v="3"/>
    <n v="3"/>
    <s v=""/>
    <s v="1"/>
    <n v="2181"/>
    <n v="725000"/>
    <n v="3919"/>
    <x v="0"/>
    <x v="1"/>
    <x v="0"/>
    <m/>
    <n v="3.6099310344827586E-2"/>
  </r>
  <r>
    <n v="17557"/>
    <n v="4185"/>
    <x v="44"/>
    <x v="44"/>
    <n v="119"/>
    <n v="110"/>
    <x v="3"/>
    <n v="2"/>
    <s v=""/>
    <s v="5"/>
    <n v="2181"/>
    <n v="725000"/>
    <n v="6092"/>
    <x v="0"/>
    <x v="1"/>
    <x v="0"/>
    <m/>
    <n v="3.6099310344827586E-2"/>
  </r>
  <r>
    <n v="18003"/>
    <n v="3739"/>
    <x v="87"/>
    <x v="87"/>
    <n v="167"/>
    <n v="140"/>
    <x v="4"/>
    <n v="2"/>
    <s v="hortaleza"/>
    <s v="1"/>
    <n v="2181"/>
    <n v="725000"/>
    <n v="4341"/>
    <x v="1"/>
    <x v="0"/>
    <x v="0"/>
    <m/>
    <n v="3.6099310344827586E-2"/>
  </r>
  <r>
    <n v="18758"/>
    <n v="2984"/>
    <x v="38"/>
    <x v="38"/>
    <n v="165"/>
    <n v="154"/>
    <x v="4"/>
    <n v="2"/>
    <s v="Calle de Juanelo"/>
    <s v="4"/>
    <n v="2181"/>
    <n v="725000"/>
    <n v="4394"/>
    <x v="1"/>
    <x v="1"/>
    <x v="0"/>
    <m/>
    <n v="3.6099310344827586E-2"/>
  </r>
  <r>
    <n v="19629"/>
    <n v="2113"/>
    <x v="106"/>
    <x v="106"/>
    <n v="149"/>
    <n v="110"/>
    <x v="3"/>
    <n v="2"/>
    <s v="Calle de Martínez Izquierdo"/>
    <s v="2"/>
    <n v="2181"/>
    <n v="725000"/>
    <n v="4866"/>
    <x v="0"/>
    <x v="1"/>
    <x v="0"/>
    <b v="1"/>
    <n v="3.6099310344827586E-2"/>
  </r>
  <r>
    <n v="19673"/>
    <n v="2069"/>
    <x v="123"/>
    <x v="123"/>
    <n v="203"/>
    <n v="170"/>
    <x v="5"/>
    <n v="2"/>
    <s v="CONDE PEÑALVER"/>
    <s v="1"/>
    <n v="2181"/>
    <n v="725000"/>
    <n v="3571"/>
    <x v="0"/>
    <x v="1"/>
    <x v="0"/>
    <m/>
    <n v="3.6099310344827586E-2"/>
  </r>
  <r>
    <n v="19918"/>
    <n v="1824"/>
    <x v="125"/>
    <x v="125"/>
    <n v="128"/>
    <n v="115"/>
    <x v="4"/>
    <n v="2"/>
    <s v="Calle de Lagasca"/>
    <s v="3"/>
    <n v="2181"/>
    <n v="725000"/>
    <n v="5664"/>
    <x v="1"/>
    <x v="1"/>
    <x v="2"/>
    <m/>
    <n v="3.6099310344827586E-2"/>
  </r>
  <r>
    <n v="19920"/>
    <n v="1822"/>
    <x v="104"/>
    <x v="104"/>
    <n v="222"/>
    <n v="202"/>
    <x v="4"/>
    <n v="3"/>
    <s v=""/>
    <s v="9"/>
    <n v="2181"/>
    <n v="725000"/>
    <n v="3266"/>
    <x v="1"/>
    <x v="1"/>
    <x v="0"/>
    <m/>
    <n v="3.6099310344827586E-2"/>
  </r>
  <r>
    <n v="10458"/>
    <n v="11284"/>
    <x v="116"/>
    <x v="116"/>
    <n v="153"/>
    <n v="123"/>
    <x v="4"/>
    <n v="2"/>
    <s v="Calle Ana de Austria"/>
    <s v="5"/>
    <n v="2182"/>
    <n v="725418"/>
    <n v="4741"/>
    <x v="0"/>
    <x v="1"/>
    <x v="0"/>
    <m/>
    <n v="3.6095051404845209E-2"/>
  </r>
  <r>
    <n v="14285"/>
    <n v="7457"/>
    <x v="80"/>
    <x v="80"/>
    <n v="105"/>
    <n v="98"/>
    <x v="0"/>
    <n v="2"/>
    <s v=""/>
    <s v="2"/>
    <n v="2185"/>
    <n v="727000"/>
    <n v="6924"/>
    <x v="0"/>
    <x v="1"/>
    <x v="2"/>
    <m/>
    <n v="3.6066024759284734E-2"/>
  </r>
  <r>
    <n v="10556"/>
    <n v="11186"/>
    <x v="116"/>
    <x v="116"/>
    <n v="132"/>
    <n v="97"/>
    <x v="3"/>
    <n v="2"/>
    <s v="Calle Ana de Austria"/>
    <s v="Bajo"/>
    <n v="2186"/>
    <n v="727150"/>
    <n v="5509"/>
    <x v="0"/>
    <x v="1"/>
    <x v="0"/>
    <m/>
    <n v="3.607508767104449E-2"/>
  </r>
  <r>
    <n v="12246"/>
    <n v="9496"/>
    <x v="96"/>
    <x v="96"/>
    <n v="185"/>
    <n v="180"/>
    <x v="4"/>
    <n v="3"/>
    <s v=""/>
    <s v="1"/>
    <n v="2190"/>
    <n v="729000"/>
    <n v="3941"/>
    <x v="0"/>
    <x v="1"/>
    <x v="0"/>
    <b v="1"/>
    <n v="3.6049382716049384E-2"/>
  </r>
  <r>
    <n v="18383"/>
    <n v="3359"/>
    <x v="124"/>
    <x v="124"/>
    <n v="92"/>
    <n v="82"/>
    <x v="0"/>
    <n v="2"/>
    <s v="Paseo del Prado"/>
    <s v="8"/>
    <n v="2190"/>
    <n v="729000"/>
    <n v="7924"/>
    <x v="0"/>
    <x v="1"/>
    <x v="0"/>
    <m/>
    <n v="3.6049382716049384E-2"/>
  </r>
  <r>
    <n v="4170"/>
    <n v="17572"/>
    <x v="122"/>
    <x v="122"/>
    <n v="159"/>
    <n v="140"/>
    <x v="4"/>
    <n v="2"/>
    <s v="Plaza Niño Jesús"/>
    <s v="5"/>
    <n v="2192"/>
    <n v="730000"/>
    <n v="4591"/>
    <x v="0"/>
    <x v="1"/>
    <x v="0"/>
    <m/>
    <n v="3.6032876712328764E-2"/>
  </r>
  <r>
    <n v="7650"/>
    <n v="14092"/>
    <x v="121"/>
    <x v="121"/>
    <n v="152"/>
    <n v="131"/>
    <x v="4"/>
    <n v="2"/>
    <s v="Avenida de la Reina Victoria"/>
    <s v="5"/>
    <n v="2192"/>
    <n v="730000"/>
    <n v="4803"/>
    <x v="0"/>
    <x v="1"/>
    <x v="0"/>
    <b v="1"/>
    <n v="3.6032876712328764E-2"/>
  </r>
  <r>
    <n v="7777"/>
    <n v="13965"/>
    <x v="93"/>
    <x v="93"/>
    <n v="180"/>
    <n v="135"/>
    <x v="4"/>
    <n v="3"/>
    <s v="Avenida del Talgo"/>
    <s v="5"/>
    <n v="2192"/>
    <n v="730000"/>
    <n v="4056"/>
    <x v="0"/>
    <x v="1"/>
    <x v="0"/>
    <m/>
    <n v="3.6032876712328764E-2"/>
  </r>
  <r>
    <n v="9335"/>
    <n v="12407"/>
    <x v="132"/>
    <x v="132"/>
    <n v="189"/>
    <n v="155"/>
    <x v="4"/>
    <n v="2"/>
    <s v="Calle de la Costa Brava"/>
    <s v="8"/>
    <n v="2192"/>
    <n v="730000"/>
    <n v="3862"/>
    <x v="0"/>
    <x v="1"/>
    <x v="0"/>
    <m/>
    <n v="3.6032876712328764E-2"/>
  </r>
  <r>
    <n v="9956"/>
    <n v="11786"/>
    <x v="76"/>
    <x v="76"/>
    <n v="209"/>
    <n v="115"/>
    <x v="4"/>
    <n v="3"/>
    <s v="Urb. Puerta de Chamartín"/>
    <s v="2"/>
    <n v="2192"/>
    <n v="730000"/>
    <n v="3493"/>
    <x v="0"/>
    <x v="1"/>
    <x v="0"/>
    <b v="1"/>
    <n v="3.6032876712328764E-2"/>
  </r>
  <r>
    <n v="10170"/>
    <n v="11572"/>
    <x v="137"/>
    <x v="137"/>
    <n v="235"/>
    <n v="220"/>
    <x v="4"/>
    <n v="3"/>
    <s v="Calle Guadalajara"/>
    <s v="6"/>
    <n v="2192"/>
    <n v="730000"/>
    <n v="3106"/>
    <x v="0"/>
    <x v="1"/>
    <x v="0"/>
    <m/>
    <n v="3.6032876712328764E-2"/>
  </r>
  <r>
    <n v="11778"/>
    <n v="9964"/>
    <x v="113"/>
    <x v="113"/>
    <n v="179"/>
    <n v="147"/>
    <x v="4"/>
    <n v="2"/>
    <s v="Calle de Joaquín María López"/>
    <s v="6"/>
    <n v="2192"/>
    <n v="730000"/>
    <n v="4078"/>
    <x v="0"/>
    <x v="1"/>
    <x v="0"/>
    <b v="1"/>
    <n v="3.6032876712328764E-2"/>
  </r>
  <r>
    <n v="12894"/>
    <n v="8848"/>
    <x v="114"/>
    <x v="114"/>
    <n v="163"/>
    <n v="142"/>
    <x v="4"/>
    <n v="3"/>
    <s v="Arturo Soria"/>
    <s v="4"/>
    <n v="2192"/>
    <n v="730000"/>
    <n v="4479"/>
    <x v="0"/>
    <x v="1"/>
    <x v="0"/>
    <b v="1"/>
    <n v="3.6032876712328764E-2"/>
  </r>
  <r>
    <n v="13716"/>
    <n v="8026"/>
    <x v="71"/>
    <x v="71"/>
    <n v="161"/>
    <n v="160"/>
    <x v="4"/>
    <n v="4"/>
    <s v="Calle Pérez Cidón"/>
    <s v=""/>
    <n v="2192"/>
    <n v="730000"/>
    <n v="4534"/>
    <x v="1"/>
    <x v="2"/>
    <x v="2"/>
    <m/>
    <n v="3.6032876712328764E-2"/>
  </r>
  <r>
    <n v="13743"/>
    <n v="7999"/>
    <x v="142"/>
    <x v="142"/>
    <n v="200"/>
    <n v="175"/>
    <x v="4"/>
    <n v="3"/>
    <s v="Arturo Soria"/>
    <s v="5"/>
    <n v="2192"/>
    <n v="730000"/>
    <n v="3650"/>
    <x v="0"/>
    <x v="1"/>
    <x v="0"/>
    <b v="1"/>
    <n v="3.6032876712328764E-2"/>
  </r>
  <r>
    <n v="14450"/>
    <n v="7292"/>
    <x v="95"/>
    <x v="95"/>
    <n v="180"/>
    <n v="164"/>
    <x v="4"/>
    <n v="2"/>
    <s v="Calle Profesor Waksman"/>
    <s v="1"/>
    <n v="2192"/>
    <n v="730000"/>
    <n v="4056"/>
    <x v="1"/>
    <x v="1"/>
    <x v="0"/>
    <m/>
    <n v="3.6032876712328764E-2"/>
  </r>
  <r>
    <n v="15276"/>
    <n v="6466"/>
    <x v="95"/>
    <x v="95"/>
    <n v="180"/>
    <n v="164"/>
    <x v="4"/>
    <n v="2"/>
    <s v="Calle Profesor Waksman, Madrid"/>
    <s v="1"/>
    <n v="2192"/>
    <n v="730000"/>
    <n v="4056"/>
    <x v="1"/>
    <x v="1"/>
    <x v="0"/>
    <m/>
    <n v="3.6032876712328764E-2"/>
  </r>
  <r>
    <n v="8558"/>
    <n v="13184"/>
    <x v="89"/>
    <x v="89"/>
    <n v="136"/>
    <n v="93"/>
    <x v="3"/>
    <n v="2"/>
    <s v="Calle Doctor Guiu"/>
    <s v="1"/>
    <n v="2196"/>
    <n v="732000"/>
    <n v="5382"/>
    <x v="0"/>
    <x v="1"/>
    <x v="0"/>
    <m/>
    <n v="3.5999999999999997E-2"/>
  </r>
  <r>
    <n v="11909"/>
    <n v="9833"/>
    <x v="96"/>
    <x v="96"/>
    <n v="120"/>
    <n v="115"/>
    <x v="3"/>
    <n v="2"/>
    <s v=""/>
    <s v="4"/>
    <n v="2198"/>
    <n v="733000"/>
    <n v="6108"/>
    <x v="0"/>
    <x v="1"/>
    <x v="0"/>
    <m/>
    <n v="3.598362892223738E-2"/>
  </r>
  <r>
    <n v="4409"/>
    <n v="17333"/>
    <x v="128"/>
    <x v="128"/>
    <n v="115"/>
    <n v="106"/>
    <x v="0"/>
    <n v="2"/>
    <s v="Calle Menorca"/>
    <s v="2"/>
    <n v="2203"/>
    <n v="735000"/>
    <n v="6391"/>
    <x v="0"/>
    <x v="1"/>
    <x v="1"/>
    <b v="1"/>
    <n v="3.5967346938775513E-2"/>
  </r>
  <r>
    <n v="4532"/>
    <n v="17210"/>
    <x v="134"/>
    <x v="134"/>
    <n v="173"/>
    <n v="145"/>
    <x v="4"/>
    <n v="2"/>
    <s v="Doctor Velasco"/>
    <s v="3"/>
    <n v="2203"/>
    <n v="735000"/>
    <n v="4249"/>
    <x v="1"/>
    <x v="1"/>
    <x v="0"/>
    <m/>
    <n v="3.5967346938775513E-2"/>
  </r>
  <r>
    <n v="6894"/>
    <n v="14848"/>
    <x v="121"/>
    <x v="121"/>
    <n v="184"/>
    <n v="160"/>
    <x v="4"/>
    <n v="3"/>
    <s v="Calle Santiago Rusiñol"/>
    <s v="9"/>
    <n v="2203"/>
    <n v="735000"/>
    <n v="3995"/>
    <x v="1"/>
    <x v="1"/>
    <x v="0"/>
    <m/>
    <n v="3.5967346938775513E-2"/>
  </r>
  <r>
    <n v="7791"/>
    <n v="13951"/>
    <x v="121"/>
    <x v="121"/>
    <n v="184"/>
    <n v="164"/>
    <x v="4"/>
    <n v="3"/>
    <s v="Calle Santiago Rusiñol"/>
    <s v="9"/>
    <n v="2203"/>
    <n v="735000"/>
    <n v="3995"/>
    <x v="0"/>
    <x v="1"/>
    <x v="0"/>
    <b v="1"/>
    <n v="3.5967346938775513E-2"/>
  </r>
  <r>
    <n v="12362"/>
    <n v="9380"/>
    <x v="79"/>
    <x v="79"/>
    <n v="167"/>
    <n v="145"/>
    <x v="4"/>
    <n v="2"/>
    <s v="Calle de Jerónimo de la Quintana"/>
    <s v="1"/>
    <n v="2203"/>
    <n v="735000"/>
    <n v="4401"/>
    <x v="0"/>
    <x v="1"/>
    <x v="0"/>
    <m/>
    <n v="3.5967346938775513E-2"/>
  </r>
  <r>
    <n v="10579"/>
    <n v="11163"/>
    <x v="76"/>
    <x v="76"/>
    <n v="167"/>
    <n v="150"/>
    <x v="4"/>
    <n v="4"/>
    <s v="Urb. Arturo Soria"/>
    <s v="3"/>
    <n v="2211"/>
    <n v="739000"/>
    <n v="4425"/>
    <x v="0"/>
    <x v="1"/>
    <x v="0"/>
    <m/>
    <n v="3.5902571041948578E-2"/>
  </r>
  <r>
    <n v="3568"/>
    <n v="18174"/>
    <x v="24"/>
    <x v="24"/>
    <n v="398"/>
    <n v="325"/>
    <x v="5"/>
    <n v="3"/>
    <s v="Calle Sierra Bullones"/>
    <s v=""/>
    <n v="2213"/>
    <n v="740000"/>
    <n v="1859"/>
    <x v="0"/>
    <x v="2"/>
    <x v="2"/>
    <m/>
    <n v="3.5886486486486485E-2"/>
  </r>
  <r>
    <n v="8719"/>
    <n v="13023"/>
    <x v="132"/>
    <x v="132"/>
    <n v="174"/>
    <n v="138"/>
    <x v="3"/>
    <n v="2"/>
    <s v="Calle de Marbella"/>
    <s v="1"/>
    <n v="2213"/>
    <n v="740000"/>
    <n v="4253"/>
    <x v="0"/>
    <x v="1"/>
    <x v="0"/>
    <m/>
    <n v="3.5886486486486485E-2"/>
  </r>
  <r>
    <n v="9278"/>
    <n v="12464"/>
    <x v="139"/>
    <x v="139"/>
    <n v="246"/>
    <n v="170"/>
    <x v="5"/>
    <n v="3"/>
    <s v="Calle de Cantalejo"/>
    <s v="4"/>
    <n v="2213"/>
    <n v="740000"/>
    <n v="3008"/>
    <x v="1"/>
    <x v="1"/>
    <x v="0"/>
    <b v="1"/>
    <n v="3.5886486486486485E-2"/>
  </r>
  <r>
    <n v="10967"/>
    <n v="10775"/>
    <x v="113"/>
    <x v="113"/>
    <n v="160"/>
    <n v="137"/>
    <x v="4"/>
    <n v="2"/>
    <s v="Calle GAZTAMBIDE"/>
    <s v="2"/>
    <n v="2213"/>
    <n v="740000"/>
    <n v="4625"/>
    <x v="1"/>
    <x v="1"/>
    <x v="0"/>
    <m/>
    <n v="3.5886486486486485E-2"/>
  </r>
  <r>
    <n v="11836"/>
    <n v="9906"/>
    <x v="92"/>
    <x v="92"/>
    <n v="130"/>
    <n v="112"/>
    <x v="0"/>
    <n v="2"/>
    <s v="Calle Rafael Calvo"/>
    <s v="1"/>
    <n v="2213"/>
    <n v="740000"/>
    <n v="5692"/>
    <x v="0"/>
    <x v="1"/>
    <x v="0"/>
    <m/>
    <n v="3.5886486486486485E-2"/>
  </r>
  <r>
    <n v="14156"/>
    <n v="7586"/>
    <x v="80"/>
    <x v="80"/>
    <n v="165"/>
    <n v="133"/>
    <x v="0"/>
    <n v="2"/>
    <s v=""/>
    <s v="6"/>
    <n v="2213"/>
    <n v="740000"/>
    <n v="4485"/>
    <x v="0"/>
    <x v="1"/>
    <x v="0"/>
    <b v="1"/>
    <n v="3.5886486486486485E-2"/>
  </r>
  <r>
    <n v="14288"/>
    <n v="7454"/>
    <x v="56"/>
    <x v="56"/>
    <n v="151"/>
    <n v="140"/>
    <x v="4"/>
    <n v="3"/>
    <s v="Avenida de América"/>
    <s v="8"/>
    <n v="2213"/>
    <n v="740000"/>
    <n v="4901"/>
    <x v="0"/>
    <x v="1"/>
    <x v="0"/>
    <m/>
    <n v="3.5886486486486485E-2"/>
  </r>
  <r>
    <n v="17556"/>
    <n v="4186"/>
    <x v="44"/>
    <x v="44"/>
    <n v="140"/>
    <n v="125"/>
    <x v="4"/>
    <n v="2"/>
    <s v=""/>
    <s v="1"/>
    <n v="2213"/>
    <n v="740000"/>
    <n v="5286"/>
    <x v="1"/>
    <x v="1"/>
    <x v="0"/>
    <m/>
    <n v="3.5886486486486485E-2"/>
  </r>
  <r>
    <n v="19083"/>
    <n v="2659"/>
    <x v="104"/>
    <x v="104"/>
    <n v="155"/>
    <n v="130"/>
    <x v="4"/>
    <n v="2"/>
    <s v=""/>
    <s v="1"/>
    <n v="2213"/>
    <n v="740000"/>
    <n v="4774"/>
    <x v="0"/>
    <x v="1"/>
    <x v="0"/>
    <b v="1"/>
    <n v="3.5886486486486485E-2"/>
  </r>
  <r>
    <n v="19365"/>
    <n v="2377"/>
    <x v="123"/>
    <x v="123"/>
    <n v="121"/>
    <n v="115"/>
    <x v="4"/>
    <n v="2"/>
    <s v="Calle ALCÁNTARA"/>
    <s v="1"/>
    <n v="2213"/>
    <n v="740000"/>
    <n v="6116"/>
    <x v="0"/>
    <x v="1"/>
    <x v="0"/>
    <b v="1"/>
    <n v="3.5886486486486485E-2"/>
  </r>
  <r>
    <n v="19960"/>
    <n v="1782"/>
    <x v="106"/>
    <x v="106"/>
    <n v="166"/>
    <n v="151"/>
    <x v="3"/>
    <n v="2"/>
    <s v="Calle de Cartagena"/>
    <s v="4"/>
    <n v="2213"/>
    <n v="740000"/>
    <n v="4458"/>
    <x v="0"/>
    <x v="1"/>
    <x v="0"/>
    <m/>
    <n v="3.5886486486486485E-2"/>
  </r>
  <r>
    <n v="9416"/>
    <n v="12326"/>
    <x v="131"/>
    <x v="131"/>
    <n v="180"/>
    <n v="145"/>
    <x v="4"/>
    <n v="3"/>
    <s v="Avenida del Monasterio de Silos"/>
    <s v="2"/>
    <n v="2224"/>
    <n v="745000"/>
    <n v="4139"/>
    <x v="0"/>
    <x v="1"/>
    <x v="0"/>
    <m/>
    <n v="3.5822818791946306E-2"/>
  </r>
  <r>
    <n v="9448"/>
    <n v="12294"/>
    <x v="59"/>
    <x v="59"/>
    <n v="180"/>
    <n v="147"/>
    <x v="4"/>
    <n v="3"/>
    <s v=""/>
    <s v="2"/>
    <n v="2224"/>
    <n v="745000"/>
    <n v="4139"/>
    <x v="0"/>
    <x v="1"/>
    <x v="0"/>
    <m/>
    <n v="3.5822818791946306E-2"/>
  </r>
  <r>
    <n v="10040"/>
    <n v="11702"/>
    <x v="116"/>
    <x v="116"/>
    <n v="192"/>
    <n v="130"/>
    <x v="4"/>
    <n v="3"/>
    <s v="Avenida de Francisco Pi y Margall"/>
    <s v="5"/>
    <n v="2224"/>
    <n v="745000"/>
    <n v="3880"/>
    <x v="0"/>
    <x v="1"/>
    <x v="0"/>
    <b v="1"/>
    <n v="3.5822818791946306E-2"/>
  </r>
  <r>
    <n v="11306"/>
    <n v="10436"/>
    <x v="113"/>
    <x v="113"/>
    <n v="138"/>
    <n v="128"/>
    <x v="5"/>
    <n v="2"/>
    <s v="Calle de Guzmán el Bueno"/>
    <s v="5"/>
    <n v="2224"/>
    <n v="745000"/>
    <n v="5399"/>
    <x v="0"/>
    <x v="1"/>
    <x v="0"/>
    <m/>
    <n v="3.5822818791946306E-2"/>
  </r>
  <r>
    <n v="12408"/>
    <n v="9334"/>
    <x v="115"/>
    <x v="115"/>
    <n v="182"/>
    <n v="160"/>
    <x v="3"/>
    <n v="2"/>
    <s v="Calle de Fernando el Católico"/>
    <s v=""/>
    <n v="2224"/>
    <n v="745000"/>
    <n v="4093"/>
    <x v="0"/>
    <x v="2"/>
    <x v="2"/>
    <b v="1"/>
    <n v="3.5822818791946306E-2"/>
  </r>
  <r>
    <n v="12461"/>
    <n v="9281"/>
    <x v="81"/>
    <x v="81"/>
    <n v="152"/>
    <n v="136"/>
    <x v="4"/>
    <n v="3"/>
    <s v="Calle de Raimundo Fernández Villaverde"/>
    <s v="1"/>
    <n v="2224"/>
    <n v="745000"/>
    <n v="4901"/>
    <x v="1"/>
    <x v="1"/>
    <x v="0"/>
    <m/>
    <n v="3.5822818791946306E-2"/>
  </r>
  <r>
    <n v="20360"/>
    <n v="1382"/>
    <x v="67"/>
    <x v="67"/>
    <n v="224"/>
    <n v="122"/>
    <x v="4"/>
    <n v="3"/>
    <s v="Calle Eros"/>
    <s v="9"/>
    <n v="2224"/>
    <n v="745000"/>
    <n v="3326"/>
    <x v="0"/>
    <x v="1"/>
    <x v="0"/>
    <m/>
    <n v="3.5822818791946306E-2"/>
  </r>
  <r>
    <n v="8556"/>
    <n v="13186"/>
    <x v="89"/>
    <x v="89"/>
    <n v="132"/>
    <n v="91"/>
    <x v="3"/>
    <n v="2"/>
    <s v="Calle Doctor Guiu"/>
    <s v="1"/>
    <n v="2230"/>
    <n v="748000"/>
    <n v="5667"/>
    <x v="0"/>
    <x v="1"/>
    <x v="0"/>
    <m/>
    <n v="3.5775401069518716E-2"/>
  </r>
  <r>
    <n v="12494"/>
    <n v="9248"/>
    <x v="79"/>
    <x v="79"/>
    <n v="130"/>
    <n v="115"/>
    <x v="3"/>
    <n v="3"/>
    <s v="Calle de Covarrubias"/>
    <s v="3"/>
    <n v="2230"/>
    <n v="748000"/>
    <n v="5754"/>
    <x v="0"/>
    <x v="1"/>
    <x v="0"/>
    <m/>
    <n v="3.5775401069518716E-2"/>
  </r>
  <r>
    <n v="12736"/>
    <n v="9006"/>
    <x v="107"/>
    <x v="107"/>
    <n v="150"/>
    <n v="120"/>
    <x v="4"/>
    <n v="2"/>
    <s v="Calle de Agastia"/>
    <s v="7"/>
    <n v="2230"/>
    <n v="748000"/>
    <n v="4987"/>
    <x v="0"/>
    <x v="1"/>
    <x v="0"/>
    <m/>
    <n v="3.5775401069518716E-2"/>
  </r>
  <r>
    <n v="13224"/>
    <n v="8518"/>
    <x v="4"/>
    <x v="4"/>
    <n v="143"/>
    <n v="120"/>
    <x v="4"/>
    <n v="2"/>
    <s v="Urb. SI"/>
    <s v="7"/>
    <n v="2230"/>
    <n v="748000"/>
    <n v="5231"/>
    <x v="0"/>
    <x v="1"/>
    <x v="0"/>
    <m/>
    <n v="3.5775401069518716E-2"/>
  </r>
  <r>
    <n v="8557"/>
    <n v="13185"/>
    <x v="89"/>
    <x v="89"/>
    <n v="128"/>
    <n v="90"/>
    <x v="3"/>
    <n v="2"/>
    <s v="Calle Doctor Guiu"/>
    <s v="1"/>
    <n v="2232"/>
    <n v="749000"/>
    <n v="5852"/>
    <x v="0"/>
    <x v="1"/>
    <x v="0"/>
    <m/>
    <n v="3.5759679572763686E-2"/>
  </r>
  <r>
    <n v="8935"/>
    <n v="12807"/>
    <x v="89"/>
    <x v="89"/>
    <n v="250"/>
    <n v="220"/>
    <x v="5"/>
    <n v="4"/>
    <s v="Calle de Rosalía de Castro"/>
    <s v="4"/>
    <n v="2232"/>
    <n v="749000"/>
    <n v="2996"/>
    <x v="0"/>
    <x v="1"/>
    <x v="0"/>
    <b v="1"/>
    <n v="3.5759679572763686E-2"/>
  </r>
  <r>
    <n v="12520"/>
    <n v="9222"/>
    <x v="113"/>
    <x v="113"/>
    <n v="168"/>
    <n v="149"/>
    <x v="4"/>
    <n v="3"/>
    <s v="Calle de Gaztambide"/>
    <s v="5"/>
    <n v="2232"/>
    <n v="749000"/>
    <n v="4458"/>
    <x v="1"/>
    <x v="1"/>
    <x v="0"/>
    <b v="1"/>
    <n v="3.5759679572763686E-2"/>
  </r>
  <r>
    <n v="1973"/>
    <n v="19769"/>
    <x v="15"/>
    <x v="15"/>
    <n v="234"/>
    <n v="160"/>
    <x v="4"/>
    <n v="2"/>
    <s v="Calle de Antonio López"/>
    <s v="Bajo"/>
    <n v="2234"/>
    <n v="750000"/>
    <n v="3205"/>
    <x v="0"/>
    <x v="1"/>
    <x v="0"/>
    <b v="1"/>
    <n v="3.5743999999999998E-2"/>
  </r>
  <r>
    <n v="4190"/>
    <n v="17552"/>
    <x v="122"/>
    <x v="122"/>
    <n v="130"/>
    <n v="110"/>
    <x v="4"/>
    <n v="2"/>
    <s v="Plaza del Doctor Laguna"/>
    <s v="2"/>
    <n v="2234"/>
    <n v="750000"/>
    <n v="5769"/>
    <x v="0"/>
    <x v="1"/>
    <x v="0"/>
    <b v="1"/>
    <n v="3.5743999999999998E-2"/>
  </r>
  <r>
    <n v="4437"/>
    <n v="17305"/>
    <x v="86"/>
    <x v="86"/>
    <n v="130"/>
    <n v="120"/>
    <x v="4"/>
    <n v="2"/>
    <s v=""/>
    <s v="2"/>
    <n v="2234"/>
    <n v="750000"/>
    <n v="5769"/>
    <x v="1"/>
    <x v="1"/>
    <x v="0"/>
    <m/>
    <n v="3.5743999999999998E-2"/>
  </r>
  <r>
    <n v="5948"/>
    <n v="15794"/>
    <x v="28"/>
    <x v="28"/>
    <n v="264"/>
    <n v="158"/>
    <x v="5"/>
    <n v="3"/>
    <s v="Calle Lituania"/>
    <s v="5"/>
    <n v="2234"/>
    <n v="750000"/>
    <n v="2841"/>
    <x v="1"/>
    <x v="1"/>
    <x v="0"/>
    <b v="1"/>
    <n v="3.5743999999999998E-2"/>
  </r>
  <r>
    <n v="7858"/>
    <n v="13884"/>
    <x v="121"/>
    <x v="121"/>
    <n v="153"/>
    <n v="152"/>
    <x v="4"/>
    <n v="3"/>
    <s v="Avenida de la Reina Victoria"/>
    <s v="5"/>
    <n v="2234"/>
    <n v="750000"/>
    <n v="4902"/>
    <x v="0"/>
    <x v="1"/>
    <x v="0"/>
    <m/>
    <n v="3.5743999999999998E-2"/>
  </r>
  <r>
    <n v="8006"/>
    <n v="13736"/>
    <x v="83"/>
    <x v="83"/>
    <n v="70"/>
    <n v="62"/>
    <x v="0"/>
    <n v="2"/>
    <s v="Calle de Luisa Fernanda"/>
    <s v="6"/>
    <n v="2234"/>
    <n v="750000"/>
    <n v="10714"/>
    <x v="1"/>
    <x v="1"/>
    <x v="0"/>
    <m/>
    <n v="3.5743999999999998E-2"/>
  </r>
  <r>
    <n v="9814"/>
    <n v="11928"/>
    <x v="127"/>
    <x v="127"/>
    <n v="217"/>
    <n v="207"/>
    <x v="5"/>
    <n v="3"/>
    <s v="Lavanda"/>
    <s v=""/>
    <n v="2234"/>
    <n v="750000"/>
    <n v="3456"/>
    <x v="0"/>
    <x v="2"/>
    <x v="2"/>
    <m/>
    <n v="3.5743999999999998E-2"/>
  </r>
  <r>
    <n v="9863"/>
    <n v="11879"/>
    <x v="76"/>
    <x v="76"/>
    <n v="136"/>
    <n v="100"/>
    <x v="3"/>
    <n v="2"/>
    <s v="Urb. Campo de las Naciones"/>
    <s v="2"/>
    <n v="2234"/>
    <n v="750000"/>
    <n v="5515"/>
    <x v="0"/>
    <x v="1"/>
    <x v="0"/>
    <m/>
    <n v="3.5743999999999998E-2"/>
  </r>
  <r>
    <n v="10332"/>
    <n v="11410"/>
    <x v="76"/>
    <x v="76"/>
    <n v="134"/>
    <n v="100"/>
    <x v="1"/>
    <n v="2"/>
    <s v=""/>
    <s v="2"/>
    <n v="2234"/>
    <n v="750000"/>
    <n v="5597"/>
    <x v="0"/>
    <x v="1"/>
    <x v="0"/>
    <b v="1"/>
    <n v="3.5743999999999998E-2"/>
  </r>
  <r>
    <n v="10528"/>
    <n v="11214"/>
    <x v="137"/>
    <x v="137"/>
    <n v="161"/>
    <n v="120"/>
    <x v="3"/>
    <n v="2"/>
    <s v="Avenida de los Prunos"/>
    <s v="2"/>
    <n v="2234"/>
    <n v="750000"/>
    <n v="4658"/>
    <x v="0"/>
    <x v="1"/>
    <x v="0"/>
    <b v="1"/>
    <n v="3.5743999999999998E-2"/>
  </r>
  <r>
    <n v="10956"/>
    <n v="10786"/>
    <x v="81"/>
    <x v="81"/>
    <n v="179"/>
    <n v="155"/>
    <x v="4"/>
    <n v="2"/>
    <s v="Calle de Alonso Cano"/>
    <s v="6"/>
    <n v="2234"/>
    <n v="750000"/>
    <n v="4190"/>
    <x v="1"/>
    <x v="1"/>
    <x v="0"/>
    <m/>
    <n v="3.5743999999999998E-2"/>
  </r>
  <r>
    <n v="11239"/>
    <n v="10503"/>
    <x v="96"/>
    <x v="96"/>
    <n v="189"/>
    <n v="157"/>
    <x v="5"/>
    <n v="2"/>
    <s v=""/>
    <s v="2"/>
    <n v="2234"/>
    <n v="750000"/>
    <n v="3968"/>
    <x v="0"/>
    <x v="1"/>
    <x v="0"/>
    <m/>
    <n v="3.5743999999999998E-2"/>
  </r>
  <r>
    <n v="11290"/>
    <n v="10452"/>
    <x v="113"/>
    <x v="113"/>
    <n v="189"/>
    <n v="157"/>
    <x v="5"/>
    <n v="2"/>
    <s v="Calle de Guzmán el Bueno"/>
    <s v="2"/>
    <n v="2234"/>
    <n v="750000"/>
    <n v="3968"/>
    <x v="0"/>
    <x v="1"/>
    <x v="0"/>
    <m/>
    <n v="3.5743999999999998E-2"/>
  </r>
  <r>
    <n v="11427"/>
    <n v="10315"/>
    <x v="105"/>
    <x v="105"/>
    <n v="226"/>
    <n v="186"/>
    <x v="5"/>
    <n v="3"/>
    <s v="Calle de Melquíades Álvarez"/>
    <s v="2"/>
    <n v="2234"/>
    <n v="750000"/>
    <n v="3319"/>
    <x v="1"/>
    <x v="1"/>
    <x v="1"/>
    <b v="1"/>
    <n v="3.5743999999999998E-2"/>
  </r>
  <r>
    <n v="11543"/>
    <n v="10199"/>
    <x v="96"/>
    <x v="96"/>
    <n v="217"/>
    <n v="182"/>
    <x v="3"/>
    <n v="2"/>
    <s v=""/>
    <s v="3"/>
    <n v="2234"/>
    <n v="750000"/>
    <n v="3456"/>
    <x v="1"/>
    <x v="1"/>
    <x v="0"/>
    <m/>
    <n v="3.5743999999999998E-2"/>
  </r>
  <r>
    <n v="11850"/>
    <n v="9892"/>
    <x v="113"/>
    <x v="113"/>
    <n v="192"/>
    <n v="180"/>
    <x v="5"/>
    <n v="5"/>
    <s v="Guzman el Bueno"/>
    <s v="2"/>
    <n v="2234"/>
    <n v="750000"/>
    <n v="3906"/>
    <x v="0"/>
    <x v="1"/>
    <x v="0"/>
    <m/>
    <n v="3.5743999999999998E-2"/>
  </r>
  <r>
    <n v="12430"/>
    <n v="9312"/>
    <x v="96"/>
    <x v="96"/>
    <n v="189"/>
    <n v="157"/>
    <x v="4"/>
    <n v="2"/>
    <s v=""/>
    <s v="2"/>
    <n v="2234"/>
    <n v="750000"/>
    <n v="3968"/>
    <x v="1"/>
    <x v="1"/>
    <x v="0"/>
    <m/>
    <n v="3.5743999999999998E-2"/>
  </r>
  <r>
    <n v="12729"/>
    <n v="9013"/>
    <x v="107"/>
    <x v="107"/>
    <n v="143"/>
    <n v="116"/>
    <x v="4"/>
    <n v="3"/>
    <s v="Calle de Agastia"/>
    <s v="5"/>
    <n v="2234"/>
    <n v="750000"/>
    <n v="5245"/>
    <x v="0"/>
    <x v="1"/>
    <x v="0"/>
    <b v="1"/>
    <n v="3.5743999999999998E-2"/>
  </r>
  <r>
    <n v="13954"/>
    <n v="7788"/>
    <x v="4"/>
    <x v="4"/>
    <n v="163"/>
    <n v="150"/>
    <x v="4"/>
    <n v="3"/>
    <s v=""/>
    <s v=""/>
    <n v="2234"/>
    <n v="750000"/>
    <n v="4601"/>
    <x v="0"/>
    <x v="2"/>
    <x v="2"/>
    <m/>
    <n v="3.5743999999999998E-2"/>
  </r>
  <r>
    <n v="14071"/>
    <n v="7671"/>
    <x v="141"/>
    <x v="141"/>
    <n v="81"/>
    <n v="53"/>
    <x v="1"/>
    <n v="1"/>
    <s v="Alfonso Rodriguez Santamaria"/>
    <s v="1"/>
    <n v="2234"/>
    <n v="750000"/>
    <n v="9259"/>
    <x v="0"/>
    <x v="1"/>
    <x v="0"/>
    <m/>
    <n v="3.5743999999999998E-2"/>
  </r>
  <r>
    <n v="14342"/>
    <n v="7400"/>
    <x v="141"/>
    <x v="141"/>
    <n v="81"/>
    <n v="53"/>
    <x v="1"/>
    <n v="1"/>
    <s v="Calle alfonso rodríguez santamaría"/>
    <s v="1"/>
    <n v="2234"/>
    <n v="750000"/>
    <n v="9259"/>
    <x v="0"/>
    <x v="1"/>
    <x v="0"/>
    <m/>
    <n v="3.5743999999999998E-2"/>
  </r>
  <r>
    <n v="14609"/>
    <n v="7133"/>
    <x v="90"/>
    <x v="90"/>
    <n v="150"/>
    <n v="135"/>
    <x v="3"/>
    <n v="2"/>
    <s v="Calle de Marcenado"/>
    <s v="5"/>
    <n v="2234"/>
    <n v="750000"/>
    <n v="5000"/>
    <x v="0"/>
    <x v="1"/>
    <x v="0"/>
    <b v="1"/>
    <n v="3.5743999999999998E-2"/>
  </r>
  <r>
    <n v="14675"/>
    <n v="7067"/>
    <x v="95"/>
    <x v="95"/>
    <n v="166"/>
    <n v="150"/>
    <x v="5"/>
    <n v="3"/>
    <s v="Calle del Príncipe de Vergara"/>
    <s v="5"/>
    <n v="2234"/>
    <n v="750000"/>
    <n v="4518"/>
    <x v="0"/>
    <x v="1"/>
    <x v="0"/>
    <m/>
    <n v="3.5743999999999998E-2"/>
  </r>
  <r>
    <n v="14726"/>
    <n v="7016"/>
    <x v="80"/>
    <x v="80"/>
    <n v="96"/>
    <n v="75"/>
    <x v="1"/>
    <n v="1"/>
    <s v=""/>
    <s v="1"/>
    <n v="2234"/>
    <n v="750000"/>
    <n v="7812"/>
    <x v="0"/>
    <x v="1"/>
    <x v="0"/>
    <m/>
    <n v="3.5743999999999998E-2"/>
  </r>
  <r>
    <n v="14737"/>
    <n v="7005"/>
    <x v="141"/>
    <x v="141"/>
    <n v="97"/>
    <n v="80"/>
    <x v="1"/>
    <n v="1"/>
    <s v="Calle Alfonso Rodríguez Santamaría"/>
    <s v="1"/>
    <n v="2234"/>
    <n v="750000"/>
    <n v="7732"/>
    <x v="0"/>
    <x v="1"/>
    <x v="0"/>
    <m/>
    <n v="3.5743999999999998E-2"/>
  </r>
  <r>
    <n v="14745"/>
    <n v="6997"/>
    <x v="56"/>
    <x v="56"/>
    <n v="179"/>
    <n v="140"/>
    <x v="3"/>
    <n v="2"/>
    <s v="Calle de López de Hoyos"/>
    <s v="4"/>
    <n v="2234"/>
    <n v="750000"/>
    <n v="4190"/>
    <x v="0"/>
    <x v="1"/>
    <x v="0"/>
    <b v="1"/>
    <n v="3.5743999999999998E-2"/>
  </r>
  <r>
    <n v="15003"/>
    <n v="6739"/>
    <x v="118"/>
    <x v="118"/>
    <n v="163"/>
    <n v="140"/>
    <x v="3"/>
    <n v="2"/>
    <s v="Avenida de Pío XII"/>
    <s v="2"/>
    <n v="2234"/>
    <n v="750000"/>
    <n v="4601"/>
    <x v="0"/>
    <x v="1"/>
    <x v="0"/>
    <m/>
    <n v="3.5743999999999998E-2"/>
  </r>
  <r>
    <n v="15479"/>
    <n v="6263"/>
    <x v="141"/>
    <x v="141"/>
    <n v="120"/>
    <n v="110"/>
    <x v="3"/>
    <n v="1"/>
    <s v="Calle Marceliano Santa Maria"/>
    <s v="6"/>
    <n v="2234"/>
    <n v="750000"/>
    <n v="6250"/>
    <x v="0"/>
    <x v="1"/>
    <x v="1"/>
    <b v="1"/>
    <n v="3.5743999999999998E-2"/>
  </r>
  <r>
    <n v="17431"/>
    <n v="4311"/>
    <x v="38"/>
    <x v="38"/>
    <n v="152"/>
    <n v="129"/>
    <x v="5"/>
    <n v="4"/>
    <s v="Plaza de Tirso de Molina, Madrid"/>
    <s v="2"/>
    <n v="2234"/>
    <n v="750000"/>
    <n v="4934"/>
    <x v="0"/>
    <x v="0"/>
    <x v="0"/>
    <m/>
    <n v="3.5743999999999998E-2"/>
  </r>
  <r>
    <n v="17796"/>
    <n v="3946"/>
    <x v="124"/>
    <x v="124"/>
    <n v="162"/>
    <n v="147"/>
    <x v="3"/>
    <n v="2"/>
    <s v="Calle FUCAR"/>
    <s v="1"/>
    <n v="2234"/>
    <n v="750000"/>
    <n v="4630"/>
    <x v="0"/>
    <x v="1"/>
    <x v="0"/>
    <m/>
    <n v="3.5743999999999998E-2"/>
  </r>
  <r>
    <n v="17985"/>
    <n v="3757"/>
    <x v="124"/>
    <x v="124"/>
    <n v="171"/>
    <n v="138"/>
    <x v="4"/>
    <n v="2"/>
    <s v="Calle de Lope de Vega"/>
    <s v="3"/>
    <n v="2234"/>
    <n v="750000"/>
    <n v="4386"/>
    <x v="0"/>
    <x v="0"/>
    <x v="0"/>
    <m/>
    <n v="3.5743999999999998E-2"/>
  </r>
  <r>
    <n v="18126"/>
    <n v="3616"/>
    <x v="87"/>
    <x v="87"/>
    <n v="140"/>
    <n v="120"/>
    <x v="3"/>
    <n v="2"/>
    <s v="Calle Farmacia"/>
    <s v="2"/>
    <n v="2234"/>
    <n v="750000"/>
    <n v="5357"/>
    <x v="0"/>
    <x v="1"/>
    <x v="0"/>
    <m/>
    <n v="3.5743999999999998E-2"/>
  </r>
  <r>
    <n v="18518"/>
    <n v="3224"/>
    <x v="87"/>
    <x v="87"/>
    <n v="144"/>
    <n v="134"/>
    <x v="4"/>
    <n v="1"/>
    <s v="Gravina"/>
    <s v="4"/>
    <n v="2234"/>
    <n v="750000"/>
    <n v="5208"/>
    <x v="1"/>
    <x v="1"/>
    <x v="0"/>
    <m/>
    <n v="3.5743999999999998E-2"/>
  </r>
  <r>
    <n v="18602"/>
    <n v="3140"/>
    <x v="87"/>
    <x v="87"/>
    <n v="144"/>
    <n v="134"/>
    <x v="4"/>
    <n v="1"/>
    <s v="Calle de Gravina"/>
    <s v="4"/>
    <n v="2234"/>
    <n v="750000"/>
    <n v="5208"/>
    <x v="1"/>
    <x v="1"/>
    <x v="0"/>
    <m/>
    <n v="3.5743999999999998E-2"/>
  </r>
  <r>
    <n v="18751"/>
    <n v="2991"/>
    <x v="87"/>
    <x v="87"/>
    <n v="134"/>
    <n v="125"/>
    <x v="0"/>
    <n v="2"/>
    <s v="Costanilla de Capuchinos"/>
    <s v="2"/>
    <n v="2234"/>
    <n v="750000"/>
    <n v="5597"/>
    <x v="0"/>
    <x v="1"/>
    <x v="0"/>
    <b v="1"/>
    <n v="3.5743999999999998E-2"/>
  </r>
  <r>
    <n v="19102"/>
    <n v="2640"/>
    <x v="135"/>
    <x v="135"/>
    <n v="114"/>
    <n v="100"/>
    <x v="4"/>
    <n v="1"/>
    <s v="Calle de Alcalá"/>
    <s v="4"/>
    <n v="2234"/>
    <n v="750000"/>
    <n v="6579"/>
    <x v="0"/>
    <x v="1"/>
    <x v="1"/>
    <m/>
    <n v="3.5743999999999998E-2"/>
  </r>
  <r>
    <n v="19107"/>
    <n v="2635"/>
    <x v="123"/>
    <x v="123"/>
    <n v="227"/>
    <n v="220"/>
    <x v="4"/>
    <n v="4"/>
    <s v="Calle de los Mártires concepcionistas"/>
    <s v="1"/>
    <n v="2234"/>
    <n v="750000"/>
    <n v="3304"/>
    <x v="0"/>
    <x v="0"/>
    <x v="0"/>
    <m/>
    <n v="3.5743999999999998E-2"/>
  </r>
  <r>
    <n v="19241"/>
    <n v="2501"/>
    <x v="135"/>
    <x v="135"/>
    <n v="75"/>
    <n v="70"/>
    <x v="0"/>
    <n v="2"/>
    <s v="Calle de Núñez de Balboa"/>
    <s v="3"/>
    <n v="2234"/>
    <n v="750000"/>
    <n v="10000"/>
    <x v="0"/>
    <x v="1"/>
    <x v="1"/>
    <m/>
    <n v="3.5743999999999998E-2"/>
  </r>
  <r>
    <n v="19474"/>
    <n v="2268"/>
    <x v="104"/>
    <x v="104"/>
    <n v="200"/>
    <n v="180"/>
    <x v="5"/>
    <n v="3"/>
    <s v=""/>
    <s v="3"/>
    <n v="2234"/>
    <n v="750000"/>
    <n v="3750"/>
    <x v="1"/>
    <x v="1"/>
    <x v="0"/>
    <b v="1"/>
    <n v="3.5743999999999998E-2"/>
  </r>
  <r>
    <n v="19636"/>
    <n v="2106"/>
    <x v="102"/>
    <x v="102"/>
    <n v="140"/>
    <n v="131"/>
    <x v="4"/>
    <n v="3"/>
    <s v="Calle de Ayala"/>
    <s v="1"/>
    <n v="2234"/>
    <n v="750000"/>
    <n v="5357"/>
    <x v="0"/>
    <x v="1"/>
    <x v="0"/>
    <m/>
    <n v="3.5743999999999998E-2"/>
  </r>
  <r>
    <n v="19823"/>
    <n v="1919"/>
    <x v="135"/>
    <x v="135"/>
    <n v="134"/>
    <n v="123"/>
    <x v="1"/>
    <n v="1"/>
    <s v="Calle de Lagasca"/>
    <s v="Bajo"/>
    <n v="2234"/>
    <n v="750000"/>
    <n v="5597"/>
    <x v="0"/>
    <x v="1"/>
    <x v="2"/>
    <m/>
    <n v="3.5743999999999998E-2"/>
  </r>
  <r>
    <n v="19881"/>
    <n v="1861"/>
    <x v="102"/>
    <x v="102"/>
    <n v="140"/>
    <n v="131"/>
    <x v="3"/>
    <n v="3"/>
    <s v="Calle de Ayala"/>
    <s v="1"/>
    <n v="2234"/>
    <n v="750000"/>
    <n v="5357"/>
    <x v="0"/>
    <x v="1"/>
    <x v="0"/>
    <m/>
    <n v="3.5743999999999998E-2"/>
  </r>
  <r>
    <n v="19931"/>
    <n v="1811"/>
    <x v="104"/>
    <x v="104"/>
    <n v="165"/>
    <n v="130"/>
    <x v="3"/>
    <n v="2"/>
    <s v=""/>
    <s v="3"/>
    <n v="2234"/>
    <n v="750000"/>
    <n v="4545"/>
    <x v="0"/>
    <x v="1"/>
    <x v="0"/>
    <b v="1"/>
    <n v="3.5743999999999998E-2"/>
  </r>
  <r>
    <n v="20019"/>
    <n v="1723"/>
    <x v="125"/>
    <x v="125"/>
    <n v="92"/>
    <n v="80"/>
    <x v="0"/>
    <n v="2"/>
    <s v="Calle de Serrano"/>
    <s v="4"/>
    <n v="2234"/>
    <n v="750000"/>
    <n v="8152"/>
    <x v="0"/>
    <x v="1"/>
    <x v="0"/>
    <m/>
    <n v="3.5743999999999998E-2"/>
  </r>
  <r>
    <n v="7321"/>
    <n v="14421"/>
    <x v="126"/>
    <x v="126"/>
    <n v="206"/>
    <n v="140"/>
    <x v="3"/>
    <n v="3"/>
    <s v="Calle de Cabellera de Berenice"/>
    <s v="2"/>
    <n v="2241"/>
    <n v="753000"/>
    <n v="3655"/>
    <x v="0"/>
    <x v="1"/>
    <x v="0"/>
    <b v="1"/>
    <n v="3.5713147410358567E-2"/>
  </r>
  <r>
    <n v="7479"/>
    <n v="14263"/>
    <x v="126"/>
    <x v="126"/>
    <n v="201"/>
    <n v="140"/>
    <x v="3"/>
    <n v="3"/>
    <s v="Calle de Cabellera de Berenice"/>
    <s v="2"/>
    <n v="2241"/>
    <n v="753000"/>
    <n v="3746"/>
    <x v="0"/>
    <x v="1"/>
    <x v="0"/>
    <m/>
    <n v="3.5713147410358567E-2"/>
  </r>
  <r>
    <n v="7727"/>
    <n v="14015"/>
    <x v="126"/>
    <x v="126"/>
    <n v="201"/>
    <n v="140"/>
    <x v="3"/>
    <n v="3"/>
    <s v="Calle DE CABELLERA DE BERENICE"/>
    <s v="2"/>
    <n v="2241"/>
    <n v="753000"/>
    <n v="3746"/>
    <x v="0"/>
    <x v="1"/>
    <x v="0"/>
    <b v="1"/>
    <n v="3.5713147410358567E-2"/>
  </r>
  <r>
    <n v="2251"/>
    <n v="19491"/>
    <x v="15"/>
    <x v="15"/>
    <n v="186"/>
    <n v="150"/>
    <x v="4"/>
    <n v="3"/>
    <s v="Calle de Antonio López"/>
    <s v="Bajo"/>
    <n v="2245"/>
    <n v="755000"/>
    <n v="4059"/>
    <x v="0"/>
    <x v="2"/>
    <x v="0"/>
    <m/>
    <n v="3.5682119205298013E-2"/>
  </r>
  <r>
    <n v="4251"/>
    <n v="17491"/>
    <x v="122"/>
    <x v="122"/>
    <n v="200"/>
    <n v="180"/>
    <x v="5"/>
    <n v="3"/>
    <s v="Calle del Doctor Esquerdo"/>
    <s v="3"/>
    <n v="2245"/>
    <n v="755000"/>
    <n v="3775"/>
    <x v="0"/>
    <x v="1"/>
    <x v="0"/>
    <m/>
    <n v="3.5682119205298013E-2"/>
  </r>
  <r>
    <n v="9737"/>
    <n v="12005"/>
    <x v="111"/>
    <x v="111"/>
    <n v="179"/>
    <n v="142"/>
    <x v="3"/>
    <n v="2"/>
    <s v="Avenida Machupichu"/>
    <s v="4"/>
    <n v="2245"/>
    <n v="755000"/>
    <n v="4218"/>
    <x v="0"/>
    <x v="1"/>
    <x v="0"/>
    <m/>
    <n v="3.5682119205298013E-2"/>
  </r>
  <r>
    <n v="13411"/>
    <n v="8331"/>
    <x v="142"/>
    <x v="142"/>
    <n v="158"/>
    <n v="122"/>
    <x v="3"/>
    <n v="3"/>
    <s v="Calle Piquer"/>
    <s v="2"/>
    <n v="2245"/>
    <n v="755000"/>
    <n v="4778"/>
    <x v="0"/>
    <x v="1"/>
    <x v="0"/>
    <m/>
    <n v="3.5682119205298013E-2"/>
  </r>
  <r>
    <n v="17380"/>
    <n v="4362"/>
    <x v="44"/>
    <x v="44"/>
    <n v="172"/>
    <n v="170"/>
    <x v="6"/>
    <n v="2"/>
    <s v=""/>
    <s v="2"/>
    <n v="2245"/>
    <n v="755000"/>
    <n v="4390"/>
    <x v="1"/>
    <x v="1"/>
    <x v="0"/>
    <b v="1"/>
    <n v="3.5682119205298013E-2"/>
  </r>
  <r>
    <n v="19819"/>
    <n v="1923"/>
    <x v="102"/>
    <x v="102"/>
    <n v="90"/>
    <n v="85"/>
    <x v="0"/>
    <n v="2"/>
    <s v="Calle del General Pardiñas"/>
    <s v="5"/>
    <n v="2245"/>
    <n v="755000"/>
    <n v="8389"/>
    <x v="0"/>
    <x v="1"/>
    <x v="0"/>
    <m/>
    <n v="3.5682119205298013E-2"/>
  </r>
  <r>
    <n v="10896"/>
    <n v="10846"/>
    <x v="116"/>
    <x v="116"/>
    <n v="168"/>
    <n v="129"/>
    <x v="4"/>
    <n v="3"/>
    <s v="Calle Ana de Austria"/>
    <s v="1"/>
    <n v="2246"/>
    <n v="755650"/>
    <n v="4498"/>
    <x v="0"/>
    <x v="1"/>
    <x v="0"/>
    <m/>
    <n v="3.5667306292595777E-2"/>
  </r>
  <r>
    <n v="9942"/>
    <n v="11800"/>
    <x v="116"/>
    <x v="116"/>
    <n v="170"/>
    <n v="134"/>
    <x v="4"/>
    <n v="3"/>
    <s v="Calle Ana de Austria"/>
    <s v="1"/>
    <n v="2250"/>
    <n v="757550"/>
    <n v="4456"/>
    <x v="0"/>
    <x v="1"/>
    <x v="0"/>
    <m/>
    <n v="3.5641211801201243E-2"/>
  </r>
  <r>
    <n v="14639"/>
    <n v="7103"/>
    <x v="95"/>
    <x v="95"/>
    <n v="170"/>
    <n v="153"/>
    <x v="5"/>
    <n v="2"/>
    <s v="Calle de Uruguay"/>
    <s v="3"/>
    <n v="2251"/>
    <n v="758000"/>
    <n v="4459"/>
    <x v="1"/>
    <x v="1"/>
    <x v="0"/>
    <b v="1"/>
    <n v="3.563588390501319E-2"/>
  </r>
  <r>
    <n v="10542"/>
    <n v="11200"/>
    <x v="116"/>
    <x v="116"/>
    <n v="168"/>
    <n v="130"/>
    <x v="4"/>
    <n v="3"/>
    <s v="Calle Ana de Austria"/>
    <s v="1"/>
    <n v="2252"/>
    <n v="758450"/>
    <n v="4515"/>
    <x v="0"/>
    <x v="1"/>
    <x v="0"/>
    <m/>
    <n v="3.5630562331069947E-2"/>
  </r>
  <r>
    <n v="8560"/>
    <n v="13182"/>
    <x v="89"/>
    <x v="89"/>
    <n v="136"/>
    <n v="96"/>
    <x v="3"/>
    <n v="2"/>
    <s v="Calle Doctor Guiu"/>
    <s v="2"/>
    <n v="2253"/>
    <n v="759000"/>
    <n v="5581"/>
    <x v="0"/>
    <x v="1"/>
    <x v="0"/>
    <m/>
    <n v="3.5620553359683796E-2"/>
  </r>
  <r>
    <n v="9396"/>
    <n v="12346"/>
    <x v="59"/>
    <x v="59"/>
    <n v="159"/>
    <n v="120"/>
    <x v="3"/>
    <n v="2"/>
    <s v=""/>
    <s v="1"/>
    <n v="2253"/>
    <n v="759000"/>
    <n v="4774"/>
    <x v="0"/>
    <x v="1"/>
    <x v="0"/>
    <b v="1"/>
    <n v="3.5620553359683796E-2"/>
  </r>
  <r>
    <n v="11532"/>
    <n v="10210"/>
    <x v="79"/>
    <x v="79"/>
    <n v="135"/>
    <n v="102"/>
    <x v="0"/>
    <n v="2"/>
    <s v="Calle General Álvarez de Castro"/>
    <s v="3"/>
    <n v="2254"/>
    <n v="759500"/>
    <n v="5626"/>
    <x v="0"/>
    <x v="1"/>
    <x v="0"/>
    <b v="1"/>
    <n v="3.5612903225806451E-2"/>
  </r>
  <r>
    <n v="11956"/>
    <n v="9786"/>
    <x v="96"/>
    <x v="96"/>
    <n v="135"/>
    <n v="102"/>
    <x v="0"/>
    <n v="2"/>
    <s v=""/>
    <s v="3"/>
    <n v="2254"/>
    <n v="759500"/>
    <n v="5626"/>
    <x v="0"/>
    <x v="1"/>
    <x v="0"/>
    <b v="1"/>
    <n v="3.5612903225806451E-2"/>
  </r>
  <r>
    <n v="12414"/>
    <n v="9328"/>
    <x v="79"/>
    <x v="79"/>
    <n v="135"/>
    <n v="102"/>
    <x v="0"/>
    <n v="2"/>
    <s v="Calle General Álvarez de Castro"/>
    <s v="3"/>
    <n v="2254"/>
    <n v="759500"/>
    <n v="5626"/>
    <x v="0"/>
    <x v="1"/>
    <x v="0"/>
    <b v="1"/>
    <n v="3.5612903225806451E-2"/>
  </r>
  <r>
    <n v="3909"/>
    <n v="17833"/>
    <x v="128"/>
    <x v="128"/>
    <n v="140"/>
    <n v="125"/>
    <x v="4"/>
    <n v="1"/>
    <s v="Ibiza"/>
    <s v="7"/>
    <n v="2255"/>
    <n v="760000"/>
    <n v="5429"/>
    <x v="1"/>
    <x v="1"/>
    <x v="0"/>
    <b v="1"/>
    <n v="3.5605263157894737E-2"/>
  </r>
  <r>
    <n v="10014"/>
    <n v="11728"/>
    <x v="137"/>
    <x v="137"/>
    <n v="221"/>
    <n v="165"/>
    <x v="4"/>
    <n v="2"/>
    <s v="Calle GUADALAJARA"/>
    <s v="2"/>
    <n v="2255"/>
    <n v="760000"/>
    <n v="3439"/>
    <x v="0"/>
    <x v="1"/>
    <x v="0"/>
    <b v="1"/>
    <n v="3.5605263157894737E-2"/>
  </r>
  <r>
    <n v="10214"/>
    <n v="11528"/>
    <x v="111"/>
    <x v="111"/>
    <n v="170"/>
    <n v="140"/>
    <x v="3"/>
    <n v="3"/>
    <s v="Avenida Machupichu"/>
    <s v="4"/>
    <n v="2255"/>
    <n v="760000"/>
    <n v="4471"/>
    <x v="0"/>
    <x v="1"/>
    <x v="0"/>
    <m/>
    <n v="3.5605263157894737E-2"/>
  </r>
  <r>
    <n v="21351"/>
    <n v="391"/>
    <x v="74"/>
    <x v="74"/>
    <n v="172"/>
    <n v="146"/>
    <x v="4"/>
    <n v="3"/>
    <s v="HERNANI"/>
    <s v="8"/>
    <n v="2255"/>
    <n v="760000"/>
    <n v="4419"/>
    <x v="1"/>
    <x v="1"/>
    <x v="0"/>
    <b v="1"/>
    <n v="3.5605263157894737E-2"/>
  </r>
  <r>
    <n v="10545"/>
    <n v="11197"/>
    <x v="116"/>
    <x v="116"/>
    <n v="169"/>
    <n v="129"/>
    <x v="4"/>
    <n v="3"/>
    <s v="Calle Ana de Austria"/>
    <s v="2"/>
    <n v="2256"/>
    <n v="760650"/>
    <n v="4501"/>
    <x v="0"/>
    <x v="1"/>
    <x v="0"/>
    <m/>
    <n v="3.5590613291264048E-2"/>
  </r>
  <r>
    <n v="8563"/>
    <n v="13179"/>
    <x v="89"/>
    <x v="89"/>
    <n v="123"/>
    <n v="87"/>
    <x v="3"/>
    <n v="2"/>
    <s v="Calle Doctor Guiu"/>
    <s v="3"/>
    <n v="2259"/>
    <n v="762000"/>
    <n v="6195"/>
    <x v="0"/>
    <x v="1"/>
    <x v="0"/>
    <m/>
    <n v="3.5574803149606302E-2"/>
  </r>
  <r>
    <n v="10543"/>
    <n v="11199"/>
    <x v="116"/>
    <x v="116"/>
    <n v="169"/>
    <n v="130"/>
    <x v="4"/>
    <n v="3"/>
    <s v="Calle Ana de Austria"/>
    <s v="2"/>
    <n v="2262"/>
    <n v="763450"/>
    <n v="4517"/>
    <x v="0"/>
    <x v="1"/>
    <x v="0"/>
    <m/>
    <n v="3.5554391250245593E-2"/>
  </r>
  <r>
    <n v="9940"/>
    <n v="11802"/>
    <x v="116"/>
    <x v="116"/>
    <n v="166"/>
    <n v="132"/>
    <x v="4"/>
    <n v="3"/>
    <s v="Calle Ana de Austria"/>
    <s v="1"/>
    <n v="2263"/>
    <n v="763650"/>
    <n v="4600"/>
    <x v="0"/>
    <x v="1"/>
    <x v="0"/>
    <m/>
    <n v="3.5560793557257907E-2"/>
  </r>
  <r>
    <n v="13708"/>
    <n v="8034"/>
    <x v="107"/>
    <x v="107"/>
    <n v="150"/>
    <n v="140"/>
    <x v="4"/>
    <n v="3"/>
    <s v="Calle ÁNGEL MUÑOZ"/>
    <s v="3"/>
    <n v="2263"/>
    <n v="764000"/>
    <n v="5093"/>
    <x v="0"/>
    <x v="1"/>
    <x v="0"/>
    <b v="1"/>
    <n v="3.5544502617801045E-2"/>
  </r>
  <r>
    <n v="3648"/>
    <n v="18094"/>
    <x v="30"/>
    <x v="30"/>
    <n v="212"/>
    <n v="186"/>
    <x v="5"/>
    <n v="2"/>
    <s v=""/>
    <s v="3"/>
    <n v="2265"/>
    <n v="765000"/>
    <n v="3608"/>
    <x v="0"/>
    <x v="1"/>
    <x v="0"/>
    <m/>
    <n v="3.5529411764705886E-2"/>
  </r>
  <r>
    <n v="9541"/>
    <n v="12201"/>
    <x v="76"/>
    <x v="76"/>
    <n v="335"/>
    <n v="252"/>
    <x v="4"/>
    <n v="3"/>
    <s v=""/>
    <s v=""/>
    <n v="2265"/>
    <n v="765000"/>
    <n v="2284"/>
    <x v="0"/>
    <x v="2"/>
    <x v="2"/>
    <m/>
    <n v="3.5529411764705886E-2"/>
  </r>
  <r>
    <n v="10692"/>
    <n v="11050"/>
    <x v="137"/>
    <x v="137"/>
    <n v="135"/>
    <n v="106"/>
    <x v="3"/>
    <n v="3"/>
    <s v="Armonía"/>
    <s v="Bajo"/>
    <n v="2265"/>
    <n v="765000"/>
    <n v="5667"/>
    <x v="0"/>
    <x v="1"/>
    <x v="0"/>
    <m/>
    <n v="3.5529411764705886E-2"/>
  </r>
  <r>
    <n v="11906"/>
    <n v="9836"/>
    <x v="96"/>
    <x v="96"/>
    <n v="254"/>
    <n v="200"/>
    <x v="4"/>
    <n v="2"/>
    <s v=""/>
    <s v="Bajo"/>
    <n v="2265"/>
    <n v="765000"/>
    <n v="3012"/>
    <x v="0"/>
    <x v="1"/>
    <x v="1"/>
    <m/>
    <n v="3.5529411764705886E-2"/>
  </r>
  <r>
    <n v="12089"/>
    <n v="9653"/>
    <x v="79"/>
    <x v="79"/>
    <n v="142"/>
    <n v="120"/>
    <x v="0"/>
    <n v="2"/>
    <s v="Calle de Covarrubias"/>
    <s v="1"/>
    <n v="2265"/>
    <n v="765000"/>
    <n v="5387"/>
    <x v="0"/>
    <x v="1"/>
    <x v="0"/>
    <m/>
    <n v="3.5529411764705886E-2"/>
  </r>
  <r>
    <n v="21560"/>
    <n v="182"/>
    <x v="76"/>
    <x v="76"/>
    <n v="179"/>
    <n v="150"/>
    <x v="3"/>
    <n v="2"/>
    <s v="Urb. Conde de Orgaz"/>
    <s v="4"/>
    <n v="2265"/>
    <n v="765000"/>
    <n v="4274"/>
    <x v="0"/>
    <x v="1"/>
    <x v="0"/>
    <m/>
    <n v="3.5529411764705886E-2"/>
  </r>
  <r>
    <n v="10555"/>
    <n v="11187"/>
    <x v="116"/>
    <x v="116"/>
    <n v="168"/>
    <n v="129"/>
    <x v="4"/>
    <n v="2"/>
    <s v="Calle Ana de Austria"/>
    <s v="3"/>
    <n v="2267"/>
    <n v="765650"/>
    <n v="4557"/>
    <x v="0"/>
    <x v="1"/>
    <x v="0"/>
    <m/>
    <n v="3.5530594919349574E-2"/>
  </r>
  <r>
    <n v="7612"/>
    <n v="14130"/>
    <x v="62"/>
    <x v="62"/>
    <n v="231"/>
    <n v="200"/>
    <x v="3"/>
    <n v="3"/>
    <s v=""/>
    <s v=""/>
    <n v="2267"/>
    <n v="766000"/>
    <n v="3316"/>
    <x v="0"/>
    <x v="2"/>
    <x v="2"/>
    <m/>
    <n v="3.5514360313315924E-2"/>
  </r>
  <r>
    <n v="9937"/>
    <n v="11805"/>
    <x v="127"/>
    <x v="127"/>
    <n v="176"/>
    <n v="135"/>
    <x v="4"/>
    <n v="2"/>
    <s v="Avenida de Juan Antonio Samaranch"/>
    <s v="1"/>
    <n v="2271"/>
    <n v="767800"/>
    <n v="4362"/>
    <x v="0"/>
    <x v="1"/>
    <x v="2"/>
    <m/>
    <n v="3.549361812972128E-2"/>
  </r>
  <r>
    <n v="7302"/>
    <n v="14440"/>
    <x v="93"/>
    <x v="93"/>
    <n v="228"/>
    <n v="143"/>
    <x v="3"/>
    <n v="3"/>
    <s v="Calle Ardales"/>
    <s v="1"/>
    <n v="2271"/>
    <n v="768000"/>
    <n v="3368"/>
    <x v="0"/>
    <x v="1"/>
    <x v="0"/>
    <b v="1"/>
    <n v="3.5484374999999999E-2"/>
  </r>
  <r>
    <n v="10544"/>
    <n v="11198"/>
    <x v="116"/>
    <x v="116"/>
    <n v="169"/>
    <n v="130"/>
    <x v="4"/>
    <n v="3"/>
    <s v="Calle Ana de Austria"/>
    <s v="3"/>
    <n v="2272"/>
    <n v="768450"/>
    <n v="4547"/>
    <x v="0"/>
    <x v="1"/>
    <x v="0"/>
    <m/>
    <n v="3.5479211399570561E-2"/>
  </r>
  <r>
    <n v="10647"/>
    <n v="11095"/>
    <x v="84"/>
    <x v="84"/>
    <n v="247"/>
    <n v="110"/>
    <x v="4"/>
    <n v="2"/>
    <s v="Calle de Alonso Saavedra"/>
    <s v=""/>
    <n v="2273"/>
    <n v="769000"/>
    <n v="3113"/>
    <x v="1"/>
    <x v="2"/>
    <x v="2"/>
    <b v="1"/>
    <n v="3.5469440832249677E-2"/>
  </r>
  <r>
    <n v="14051"/>
    <n v="7691"/>
    <x v="118"/>
    <x v="118"/>
    <n v="176"/>
    <n v="152"/>
    <x v="4"/>
    <n v="3"/>
    <s v="Calle de Pastora Imperio"/>
    <s v="8"/>
    <n v="2275"/>
    <n v="769800"/>
    <n v="4374"/>
    <x v="1"/>
    <x v="1"/>
    <x v="0"/>
    <b v="1"/>
    <n v="3.5463756819953236E-2"/>
  </r>
  <r>
    <n v="3390"/>
    <n v="18352"/>
    <x v="75"/>
    <x v="75"/>
    <n v="110"/>
    <n v="105"/>
    <x v="4"/>
    <n v="3"/>
    <s v="Paseo de la Castellana"/>
    <s v="2"/>
    <n v="2275"/>
    <n v="770000"/>
    <n v="7000"/>
    <x v="0"/>
    <x v="1"/>
    <x v="0"/>
    <m/>
    <n v="3.5454545454545454E-2"/>
  </r>
  <r>
    <n v="8245"/>
    <n v="13497"/>
    <x v="62"/>
    <x v="62"/>
    <n v="144"/>
    <n v="126"/>
    <x v="3"/>
    <n v="3"/>
    <s v=""/>
    <s v="1"/>
    <n v="2275"/>
    <n v="770000"/>
    <n v="5347"/>
    <x v="0"/>
    <x v="1"/>
    <x v="0"/>
    <b v="1"/>
    <n v="3.5454545454545454E-2"/>
  </r>
  <r>
    <n v="11337"/>
    <n v="10405"/>
    <x v="81"/>
    <x v="81"/>
    <n v="185"/>
    <n v="174"/>
    <x v="4"/>
    <n v="4"/>
    <s v="Calle de Ríos Rosas"/>
    <s v="1"/>
    <n v="2275"/>
    <n v="770000"/>
    <n v="4162"/>
    <x v="0"/>
    <x v="1"/>
    <x v="0"/>
    <m/>
    <n v="3.5454545454545454E-2"/>
  </r>
  <r>
    <n v="11360"/>
    <n v="10382"/>
    <x v="79"/>
    <x v="79"/>
    <n v="76"/>
    <n v="50"/>
    <x v="0"/>
    <n v="1"/>
    <s v="Calle Santa Engracia"/>
    <s v="4"/>
    <n v="2275"/>
    <n v="770000"/>
    <n v="10132"/>
    <x v="0"/>
    <x v="1"/>
    <x v="0"/>
    <m/>
    <n v="3.5454545454545454E-2"/>
  </r>
  <r>
    <n v="14921"/>
    <n v="6821"/>
    <x v="90"/>
    <x v="90"/>
    <n v="180"/>
    <n v="155"/>
    <x v="5"/>
    <n v="3"/>
    <s v="Calle del Príncipe de Vergara"/>
    <s v="5"/>
    <n v="2275"/>
    <n v="770000"/>
    <n v="4278"/>
    <x v="0"/>
    <x v="1"/>
    <x v="0"/>
    <b v="1"/>
    <n v="3.5454545454545454E-2"/>
  </r>
  <r>
    <n v="18824"/>
    <n v="2918"/>
    <x v="57"/>
    <x v="57"/>
    <n v="153"/>
    <n v="135"/>
    <x v="4"/>
    <n v="2"/>
    <s v="Calle San Leonardo"/>
    <s v="1"/>
    <n v="2275"/>
    <n v="770000"/>
    <n v="5033"/>
    <x v="0"/>
    <x v="1"/>
    <x v="0"/>
    <m/>
    <n v="3.5454545454545454E-2"/>
  </r>
  <r>
    <n v="9944"/>
    <n v="11798"/>
    <x v="116"/>
    <x v="116"/>
    <n v="169"/>
    <n v="130"/>
    <x v="4"/>
    <n v="3"/>
    <s v="Calle Ana de Austria"/>
    <s v="4"/>
    <n v="2282"/>
    <n v="773450"/>
    <n v="4577"/>
    <x v="0"/>
    <x v="1"/>
    <x v="0"/>
    <m/>
    <n v="3.5405003555498096E-2"/>
  </r>
  <r>
    <n v="3400"/>
    <n v="18342"/>
    <x v="75"/>
    <x v="75"/>
    <n v="122"/>
    <n v="114"/>
    <x v="4"/>
    <n v="3"/>
    <s v="Paseo de la Castellana"/>
    <s v="2"/>
    <n v="2283"/>
    <n v="774000"/>
    <n v="6344"/>
    <x v="0"/>
    <x v="1"/>
    <x v="0"/>
    <b v="1"/>
    <n v="3.5395348837209302E-2"/>
  </r>
  <r>
    <n v="8562"/>
    <n v="13180"/>
    <x v="89"/>
    <x v="89"/>
    <n v="132"/>
    <n v="91"/>
    <x v="3"/>
    <n v="2"/>
    <s v="Calle Doctor Guiu"/>
    <s v="2"/>
    <n v="2283"/>
    <n v="774000"/>
    <n v="5864"/>
    <x v="0"/>
    <x v="1"/>
    <x v="0"/>
    <m/>
    <n v="3.5395348837209302E-2"/>
  </r>
  <r>
    <n v="2776"/>
    <n v="18966"/>
    <x v="74"/>
    <x v="74"/>
    <n v="145"/>
    <n v="122"/>
    <x v="0"/>
    <n v="2"/>
    <s v="Calle Orense"/>
    <s v="1"/>
    <n v="2285"/>
    <n v="775000"/>
    <n v="5345"/>
    <x v="1"/>
    <x v="1"/>
    <x v="0"/>
    <m/>
    <n v="3.5380645161290324E-2"/>
  </r>
  <r>
    <n v="4372"/>
    <n v="17370"/>
    <x v="122"/>
    <x v="122"/>
    <n v="195"/>
    <n v="140"/>
    <x v="4"/>
    <n v="4"/>
    <s v="Plaza de los Reyes Magos"/>
    <s v="1"/>
    <n v="2285"/>
    <n v="775000"/>
    <n v="3974"/>
    <x v="1"/>
    <x v="1"/>
    <x v="0"/>
    <b v="1"/>
    <n v="3.5380645161290324E-2"/>
  </r>
  <r>
    <n v="4471"/>
    <n v="17271"/>
    <x v="134"/>
    <x v="134"/>
    <n v="152"/>
    <n v="117"/>
    <x v="3"/>
    <n v="2"/>
    <s v="Paseo de la Reina Cristina"/>
    <s v="4"/>
    <n v="2285"/>
    <n v="775000"/>
    <n v="5099"/>
    <x v="0"/>
    <x v="1"/>
    <x v="0"/>
    <b v="1"/>
    <n v="3.5380645161290324E-2"/>
  </r>
  <r>
    <n v="8139"/>
    <n v="13603"/>
    <x v="62"/>
    <x v="62"/>
    <n v="200"/>
    <n v="180"/>
    <x v="3"/>
    <n v="3"/>
    <s v=""/>
    <s v="Bajo"/>
    <n v="2285"/>
    <n v="775000"/>
    <n v="3875"/>
    <x v="0"/>
    <x v="1"/>
    <x v="0"/>
    <b v="1"/>
    <n v="3.5380645161290324E-2"/>
  </r>
  <r>
    <n v="10106"/>
    <n v="11636"/>
    <x v="137"/>
    <x v="137"/>
    <n v="235"/>
    <n v="20"/>
    <x v="4"/>
    <n v="3"/>
    <s v="Calle Guadalajara"/>
    <s v="5"/>
    <n v="2285"/>
    <n v="775000"/>
    <n v="3298"/>
    <x v="0"/>
    <x v="2"/>
    <x v="0"/>
    <m/>
    <n v="3.5380645161290324E-2"/>
  </r>
  <r>
    <n v="17717"/>
    <n v="4025"/>
    <x v="44"/>
    <x v="44"/>
    <n v="131"/>
    <n v="115"/>
    <x v="0"/>
    <n v="2"/>
    <s v=""/>
    <s v="3"/>
    <n v="2285"/>
    <n v="775000"/>
    <n v="5916"/>
    <x v="0"/>
    <x v="1"/>
    <x v="0"/>
    <m/>
    <n v="3.5380645161290324E-2"/>
  </r>
  <r>
    <n v="18103"/>
    <n v="3639"/>
    <x v="124"/>
    <x v="124"/>
    <n v="122"/>
    <n v="95"/>
    <x v="1"/>
    <n v="1"/>
    <s v="Calle de Zorrilla"/>
    <s v="4"/>
    <n v="2285"/>
    <n v="775000"/>
    <n v="6352"/>
    <x v="0"/>
    <x v="1"/>
    <x v="0"/>
    <m/>
    <n v="3.5380645161290324E-2"/>
  </r>
  <r>
    <n v="18626"/>
    <n v="3116"/>
    <x v="38"/>
    <x v="38"/>
    <n v="191"/>
    <n v="168"/>
    <x v="3"/>
    <n v="2"/>
    <s v="Calle de Atocha"/>
    <s v="4"/>
    <n v="2285"/>
    <n v="775000"/>
    <n v="4058"/>
    <x v="0"/>
    <x v="1"/>
    <x v="0"/>
    <b v="1"/>
    <n v="3.5380645161290324E-2"/>
  </r>
  <r>
    <n v="18940"/>
    <n v="2802"/>
    <x v="57"/>
    <x v="57"/>
    <n v="153"/>
    <n v="146"/>
    <x v="3"/>
    <n v="3"/>
    <s v="Calle de la Princesa"/>
    <s v="4"/>
    <n v="2285"/>
    <n v="775000"/>
    <n v="5065"/>
    <x v="0"/>
    <x v="1"/>
    <x v="0"/>
    <m/>
    <n v="3.5380645161290324E-2"/>
  </r>
  <r>
    <n v="19168"/>
    <n v="2574"/>
    <x v="104"/>
    <x v="104"/>
    <n v="222"/>
    <n v="194"/>
    <x v="5"/>
    <n v="3"/>
    <s v=""/>
    <s v="9"/>
    <n v="2285"/>
    <n v="775000"/>
    <n v="3491"/>
    <x v="1"/>
    <x v="1"/>
    <x v="0"/>
    <b v="1"/>
    <n v="3.5380645161290324E-2"/>
  </r>
  <r>
    <n v="19254"/>
    <n v="2488"/>
    <x v="102"/>
    <x v="102"/>
    <n v="128"/>
    <n v="110"/>
    <x v="0"/>
    <n v="2"/>
    <s v="Calle Espartinas"/>
    <s v="1"/>
    <n v="2285"/>
    <n v="775000"/>
    <n v="6055"/>
    <x v="0"/>
    <x v="1"/>
    <x v="0"/>
    <m/>
    <n v="3.5380645161290324E-2"/>
  </r>
  <r>
    <n v="10551"/>
    <n v="11191"/>
    <x v="116"/>
    <x v="116"/>
    <n v="168"/>
    <n v="129"/>
    <x v="4"/>
    <n v="3"/>
    <s v="Calle Ana de Austria"/>
    <s v="5"/>
    <n v="2287"/>
    <n v="775650"/>
    <n v="4617"/>
    <x v="0"/>
    <x v="1"/>
    <x v="0"/>
    <m/>
    <n v="3.5381937729646103E-2"/>
  </r>
  <r>
    <n v="10548"/>
    <n v="11194"/>
    <x v="116"/>
    <x v="116"/>
    <n v="172"/>
    <n v="137"/>
    <x v="4"/>
    <n v="3"/>
    <s v="Calle Ana de Austria"/>
    <s v="2"/>
    <n v="2287"/>
    <n v="775750"/>
    <n v="4510"/>
    <x v="0"/>
    <x v="1"/>
    <x v="0"/>
    <m/>
    <n v="3.5377376732194647E-2"/>
  </r>
  <r>
    <n v="19266"/>
    <n v="2476"/>
    <x v="102"/>
    <x v="102"/>
    <n v="138"/>
    <n v="104"/>
    <x v="3"/>
    <n v="2"/>
    <s v="Calle de Ayala"/>
    <s v=""/>
    <n v="2287"/>
    <n v="775760"/>
    <n v="5621"/>
    <x v="0"/>
    <x v="1"/>
    <x v="0"/>
    <m/>
    <n v="3.5376920697122824E-2"/>
  </r>
  <r>
    <n v="8850"/>
    <n v="12892"/>
    <x v="131"/>
    <x v="131"/>
    <n v="195"/>
    <n v="170"/>
    <x v="4"/>
    <n v="2"/>
    <s v="Calle del Monasterio de las Huelgas"/>
    <s v="3"/>
    <n v="2287"/>
    <n v="776000"/>
    <n v="3979"/>
    <x v="0"/>
    <x v="1"/>
    <x v="0"/>
    <m/>
    <n v="3.5365979381443299E-2"/>
  </r>
  <r>
    <n v="10728"/>
    <n v="11014"/>
    <x v="76"/>
    <x v="76"/>
    <n v="247"/>
    <n v="187"/>
    <x v="4"/>
    <n v="3"/>
    <s v=""/>
    <s v="4"/>
    <n v="2287"/>
    <n v="776000"/>
    <n v="3142"/>
    <x v="0"/>
    <x v="1"/>
    <x v="0"/>
    <m/>
    <n v="3.5365979381443299E-2"/>
  </r>
  <r>
    <n v="20941"/>
    <n v="801"/>
    <x v="68"/>
    <x v="68"/>
    <n v="151"/>
    <n v="120"/>
    <x v="3"/>
    <n v="2"/>
    <s v="Calle Nogales"/>
    <s v="3"/>
    <n v="2289"/>
    <n v="777000"/>
    <n v="5146"/>
    <x v="0"/>
    <x v="1"/>
    <x v="0"/>
    <b v="1"/>
    <n v="3.5351351351351354E-2"/>
  </r>
  <r>
    <n v="15308"/>
    <n v="6434"/>
    <x v="90"/>
    <x v="90"/>
    <n v="160"/>
    <n v="140"/>
    <x v="3"/>
    <n v="2"/>
    <s v="Calle del Príncipe de Vergara, Madrid"/>
    <s v="6"/>
    <n v="2290"/>
    <n v="777225"/>
    <n v="4858"/>
    <x v="0"/>
    <x v="1"/>
    <x v="0"/>
    <b v="1"/>
    <n v="3.5356556981569046E-2"/>
  </r>
  <r>
    <n v="9943"/>
    <n v="11799"/>
    <x v="116"/>
    <x v="116"/>
    <n v="169"/>
    <n v="130"/>
    <x v="4"/>
    <n v="3"/>
    <s v="Calle Ana de Austria"/>
    <s v="5"/>
    <n v="2292"/>
    <n v="778450"/>
    <n v="4606"/>
    <x v="0"/>
    <x v="1"/>
    <x v="0"/>
    <m/>
    <n v="3.5331748988374337E-2"/>
  </r>
  <r>
    <n v="20698"/>
    <n v="1044"/>
    <x v="11"/>
    <x v="11"/>
    <n v="226"/>
    <n v="123"/>
    <x v="4"/>
    <n v="3"/>
    <s v=""/>
    <s v="9"/>
    <n v="2293"/>
    <n v="779000"/>
    <n v="3447"/>
    <x v="0"/>
    <x v="1"/>
    <x v="0"/>
    <b v="1"/>
    <n v="3.5322207958921693E-2"/>
  </r>
  <r>
    <n v="3717"/>
    <n v="18025"/>
    <x v="74"/>
    <x v="74"/>
    <n v="190"/>
    <n v="140"/>
    <x v="4"/>
    <n v="3"/>
    <s v="Calle Edgar Neville"/>
    <s v="4"/>
    <n v="2295"/>
    <n v="780000"/>
    <n v="4105"/>
    <x v="1"/>
    <x v="1"/>
    <x v="0"/>
    <m/>
    <n v="3.5307692307692311E-2"/>
  </r>
  <r>
    <n v="4608"/>
    <n v="17134"/>
    <x v="134"/>
    <x v="134"/>
    <n v="190"/>
    <n v="156"/>
    <x v="4"/>
    <n v="3"/>
    <s v="Calle del Poeta Esteban Villegas"/>
    <s v="2"/>
    <n v="2295"/>
    <n v="780000"/>
    <n v="4105"/>
    <x v="0"/>
    <x v="1"/>
    <x v="0"/>
    <b v="1"/>
    <n v="3.5307692307692311E-2"/>
  </r>
  <r>
    <n v="11029"/>
    <n v="10713"/>
    <x v="113"/>
    <x v="113"/>
    <n v="174"/>
    <n v="150"/>
    <x v="4"/>
    <n v="3"/>
    <s v="Calle de Gaztambide"/>
    <s v="4"/>
    <n v="2295"/>
    <n v="780000"/>
    <n v="4483"/>
    <x v="0"/>
    <x v="1"/>
    <x v="0"/>
    <b v="1"/>
    <n v="3.5307692307692311E-2"/>
  </r>
  <r>
    <n v="11223"/>
    <n v="10519"/>
    <x v="113"/>
    <x v="113"/>
    <n v="180"/>
    <n v="175"/>
    <x v="5"/>
    <n v="3"/>
    <s v="Calle de Gaztambide"/>
    <s v="7"/>
    <n v="2295"/>
    <n v="780000"/>
    <n v="4333"/>
    <x v="1"/>
    <x v="1"/>
    <x v="0"/>
    <b v="1"/>
    <n v="3.5307692307692311E-2"/>
  </r>
  <r>
    <n v="11679"/>
    <n v="10063"/>
    <x v="115"/>
    <x v="115"/>
    <n v="125"/>
    <n v="105"/>
    <x v="3"/>
    <n v="2"/>
    <s v="Calle de Cea Bermúdez"/>
    <s v="1"/>
    <n v="2295"/>
    <n v="780000"/>
    <n v="6240"/>
    <x v="0"/>
    <x v="1"/>
    <x v="0"/>
    <b v="1"/>
    <n v="3.5307692307692311E-2"/>
  </r>
  <r>
    <n v="14105"/>
    <n v="7637"/>
    <x v="80"/>
    <x v="80"/>
    <n v="97"/>
    <n v="80"/>
    <x v="1"/>
    <n v="1"/>
    <s v=""/>
    <s v="1"/>
    <n v="2295"/>
    <n v="780000"/>
    <n v="8041"/>
    <x v="0"/>
    <x v="1"/>
    <x v="0"/>
    <m/>
    <n v="3.5307692307692311E-2"/>
  </r>
  <r>
    <n v="19084"/>
    <n v="2658"/>
    <x v="104"/>
    <x v="104"/>
    <n v="125"/>
    <n v="114"/>
    <x v="0"/>
    <n v="2"/>
    <s v=""/>
    <s v="1"/>
    <n v="2295"/>
    <n v="780000"/>
    <n v="6240"/>
    <x v="0"/>
    <x v="1"/>
    <x v="0"/>
    <m/>
    <n v="3.5307692307692311E-2"/>
  </r>
  <r>
    <n v="19887"/>
    <n v="1855"/>
    <x v="104"/>
    <x v="104"/>
    <n v="226"/>
    <n v="150"/>
    <x v="5"/>
    <n v="3"/>
    <s v=""/>
    <s v="2"/>
    <n v="2295"/>
    <n v="780000"/>
    <n v="3451"/>
    <x v="0"/>
    <x v="1"/>
    <x v="0"/>
    <b v="1"/>
    <n v="3.5307692307692311E-2"/>
  </r>
  <r>
    <n v="9049"/>
    <n v="12693"/>
    <x v="139"/>
    <x v="139"/>
    <n v="245"/>
    <n v="180"/>
    <x v="4"/>
    <n v="4"/>
    <s v="Calle FRESNADILLAS"/>
    <s v="3"/>
    <n v="2301"/>
    <n v="783000"/>
    <n v="3196"/>
    <x v="0"/>
    <x v="1"/>
    <x v="0"/>
    <b v="1"/>
    <n v="3.5264367816091956E-2"/>
  </r>
  <r>
    <n v="5746"/>
    <n v="15996"/>
    <x v="62"/>
    <x v="62"/>
    <n v="184"/>
    <n v="145"/>
    <x v="4"/>
    <n v="3"/>
    <s v=""/>
    <s v="1"/>
    <n v="2305"/>
    <n v="785000"/>
    <n v="4266"/>
    <x v="0"/>
    <x v="1"/>
    <x v="0"/>
    <b v="1"/>
    <n v="3.5235668789808917E-2"/>
  </r>
  <r>
    <n v="8564"/>
    <n v="13178"/>
    <x v="89"/>
    <x v="89"/>
    <n v="128"/>
    <n v="89"/>
    <x v="3"/>
    <n v="2"/>
    <s v="Calle Doctor Guiu"/>
    <s v="3"/>
    <n v="2305"/>
    <n v="785000"/>
    <n v="6133"/>
    <x v="0"/>
    <x v="1"/>
    <x v="0"/>
    <m/>
    <n v="3.5235668789808917E-2"/>
  </r>
  <r>
    <n v="11120"/>
    <n v="10622"/>
    <x v="115"/>
    <x v="115"/>
    <n v="180"/>
    <n v="150"/>
    <x v="4"/>
    <n v="3"/>
    <s v="Calle de Fernando el Católico"/>
    <s v="5"/>
    <n v="2305"/>
    <n v="785000"/>
    <n v="4361"/>
    <x v="0"/>
    <x v="1"/>
    <x v="0"/>
    <b v="1"/>
    <n v="3.5235668789808917E-2"/>
  </r>
  <r>
    <n v="12680"/>
    <n v="9062"/>
    <x v="114"/>
    <x v="114"/>
    <n v="209"/>
    <n v="177"/>
    <x v="5"/>
    <n v="3"/>
    <s v="Calle de Arturo Soria"/>
    <s v="5"/>
    <n v="2305"/>
    <n v="785000"/>
    <n v="3756"/>
    <x v="0"/>
    <x v="1"/>
    <x v="0"/>
    <m/>
    <n v="3.5235668789808917E-2"/>
  </r>
  <r>
    <n v="17759"/>
    <n v="3983"/>
    <x v="87"/>
    <x v="87"/>
    <n v="132"/>
    <n v="130"/>
    <x v="3"/>
    <n v="2"/>
    <s v="Plaza de Chueca"/>
    <s v="1"/>
    <n v="2305"/>
    <n v="785000"/>
    <n v="5947"/>
    <x v="0"/>
    <x v="1"/>
    <x v="0"/>
    <m/>
    <n v="3.5235668789808917E-2"/>
  </r>
  <r>
    <n v="19579"/>
    <n v="2163"/>
    <x v="102"/>
    <x v="102"/>
    <n v="198"/>
    <n v="168"/>
    <x v="5"/>
    <n v="3"/>
    <s v="DOCTOR ESQUERDO"/>
    <s v="5"/>
    <n v="2305"/>
    <n v="785000"/>
    <n v="3965"/>
    <x v="1"/>
    <x v="1"/>
    <x v="0"/>
    <b v="1"/>
    <n v="3.5235668789808917E-2"/>
  </r>
  <r>
    <n v="21614"/>
    <n v="128"/>
    <x v="4"/>
    <x v="4"/>
    <n v="296"/>
    <n v="245"/>
    <x v="4"/>
    <n v="4"/>
    <s v=""/>
    <s v=""/>
    <n v="2305"/>
    <n v="785000"/>
    <n v="2652"/>
    <x v="1"/>
    <x v="2"/>
    <x v="2"/>
    <m/>
    <n v="3.5235668789808917E-2"/>
  </r>
  <r>
    <n v="11888"/>
    <n v="9854"/>
    <x v="113"/>
    <x v="113"/>
    <n v="177"/>
    <n v="168"/>
    <x v="8"/>
    <n v="2"/>
    <s v="Calle de la Princesa"/>
    <s v="4"/>
    <n v="2307"/>
    <n v="786000"/>
    <n v="4441"/>
    <x v="1"/>
    <x v="1"/>
    <x v="0"/>
    <m/>
    <n v="3.5221374045801529E-2"/>
  </r>
  <r>
    <n v="3712"/>
    <n v="18030"/>
    <x v="74"/>
    <x v="74"/>
    <n v="170"/>
    <n v="148"/>
    <x v="4"/>
    <n v="3"/>
    <s v="Calle del Aviador Zorita"/>
    <s v="3"/>
    <n v="2311"/>
    <n v="788000"/>
    <n v="4635"/>
    <x v="0"/>
    <x v="1"/>
    <x v="0"/>
    <m/>
    <n v="3.5192893401015231E-2"/>
  </r>
  <r>
    <n v="8559"/>
    <n v="13183"/>
    <x v="89"/>
    <x v="89"/>
    <n v="134"/>
    <n v="93"/>
    <x v="3"/>
    <n v="2"/>
    <s v="Calle Doctor Guiu"/>
    <s v="2"/>
    <n v="2313"/>
    <n v="789000"/>
    <n v="5888"/>
    <x v="0"/>
    <x v="1"/>
    <x v="0"/>
    <m/>
    <n v="3.5178707224334603E-2"/>
  </r>
  <r>
    <n v="8415"/>
    <n v="13327"/>
    <x v="59"/>
    <x v="59"/>
    <n v="153"/>
    <n v="110"/>
    <x v="4"/>
    <n v="3"/>
    <s v=""/>
    <s v="3"/>
    <n v="2314"/>
    <n v="789900"/>
    <n v="5163"/>
    <x v="0"/>
    <x v="1"/>
    <x v="0"/>
    <b v="1"/>
    <n v="3.5153816938853021E-2"/>
  </r>
  <r>
    <n v="7374"/>
    <n v="14368"/>
    <x v="62"/>
    <x v="62"/>
    <n v="150"/>
    <n v="148"/>
    <x v="4"/>
    <n v="3"/>
    <s v=""/>
    <s v="1"/>
    <n v="2315"/>
    <n v="789999"/>
    <n v="5267"/>
    <x v="0"/>
    <x v="1"/>
    <x v="0"/>
    <m/>
    <n v="3.5164601474179082E-2"/>
  </r>
  <r>
    <n v="1919"/>
    <n v="19823"/>
    <x v="35"/>
    <x v="35"/>
    <n v="350"/>
    <n v="330"/>
    <x v="7"/>
    <n v="6"/>
    <s v="Avenida Cerro de los Ángeles"/>
    <s v="Bajo"/>
    <n v="2315"/>
    <n v="790000"/>
    <n v="2257"/>
    <x v="0"/>
    <x v="0"/>
    <x v="0"/>
    <m/>
    <n v="3.5164556962025313E-2"/>
  </r>
  <r>
    <n v="3871"/>
    <n v="17871"/>
    <x v="86"/>
    <x v="86"/>
    <n v="194"/>
    <n v="139"/>
    <x v="4"/>
    <n v="4"/>
    <s v=""/>
    <s v="1"/>
    <n v="2315"/>
    <n v="790000"/>
    <n v="4072"/>
    <x v="0"/>
    <x v="1"/>
    <x v="0"/>
    <b v="1"/>
    <n v="3.5164556962025313E-2"/>
  </r>
  <r>
    <n v="3898"/>
    <n v="17844"/>
    <x v="122"/>
    <x v="122"/>
    <n v="156"/>
    <n v="140"/>
    <x v="4"/>
    <n v="2"/>
    <s v="Calle de Antonio Arias"/>
    <s v="1"/>
    <n v="2315"/>
    <n v="790000"/>
    <n v="5064"/>
    <x v="1"/>
    <x v="1"/>
    <x v="0"/>
    <m/>
    <n v="3.5164556962025313E-2"/>
  </r>
  <r>
    <n v="4415"/>
    <n v="17327"/>
    <x v="122"/>
    <x v="122"/>
    <n v="194"/>
    <n v="139"/>
    <x v="4"/>
    <n v="4"/>
    <s v="Plaza de los Reyes Magos"/>
    <s v="1"/>
    <n v="2315"/>
    <n v="790000"/>
    <n v="4072"/>
    <x v="0"/>
    <x v="1"/>
    <x v="0"/>
    <b v="1"/>
    <n v="3.5164556962025313E-2"/>
  </r>
  <r>
    <n v="4590"/>
    <n v="17152"/>
    <x v="86"/>
    <x v="86"/>
    <n v="160"/>
    <n v="131"/>
    <x v="4"/>
    <n v="2"/>
    <s v=""/>
    <s v="1"/>
    <n v="2315"/>
    <n v="790000"/>
    <n v="4938"/>
    <x v="1"/>
    <x v="1"/>
    <x v="0"/>
    <m/>
    <n v="3.5164556962025313E-2"/>
  </r>
  <r>
    <n v="7656"/>
    <n v="14086"/>
    <x v="83"/>
    <x v="83"/>
    <n v="200"/>
    <n v="190"/>
    <x v="4"/>
    <n v="3"/>
    <s v="Paseo del Rey"/>
    <s v="7"/>
    <n v="2315"/>
    <n v="790000"/>
    <n v="3950"/>
    <x v="0"/>
    <x v="1"/>
    <x v="0"/>
    <m/>
    <n v="3.5164556962025313E-2"/>
  </r>
  <r>
    <n v="7802"/>
    <n v="13940"/>
    <x v="93"/>
    <x v="93"/>
    <n v="196"/>
    <n v="143"/>
    <x v="3"/>
    <n v="3"/>
    <s v="Calle Ardales"/>
    <s v="1"/>
    <n v="2315"/>
    <n v="790000"/>
    <n v="4031"/>
    <x v="0"/>
    <x v="1"/>
    <x v="0"/>
    <m/>
    <n v="3.5164556962025313E-2"/>
  </r>
  <r>
    <n v="8847"/>
    <n v="12895"/>
    <x v="120"/>
    <x v="120"/>
    <n v="210"/>
    <n v="187"/>
    <x v="5"/>
    <n v="3"/>
    <s v="Calle Julio Palacios"/>
    <s v="6"/>
    <n v="2315"/>
    <n v="790000"/>
    <n v="3762"/>
    <x v="0"/>
    <x v="1"/>
    <x v="0"/>
    <b v="1"/>
    <n v="3.5164556962025313E-2"/>
  </r>
  <r>
    <n v="9316"/>
    <n v="12426"/>
    <x v="120"/>
    <x v="120"/>
    <n v="219"/>
    <n v="182"/>
    <x v="4"/>
    <n v="3"/>
    <s v="Calle Julio Palacios"/>
    <s v="6"/>
    <n v="2315"/>
    <n v="790000"/>
    <n v="3607"/>
    <x v="0"/>
    <x v="1"/>
    <x v="0"/>
    <b v="1"/>
    <n v="3.5164556962025313E-2"/>
  </r>
  <r>
    <n v="10044"/>
    <n v="11698"/>
    <x v="116"/>
    <x v="116"/>
    <n v="197"/>
    <n v="180"/>
    <x v="4"/>
    <n v="3"/>
    <s v="Calle Isabel Clara Eugenia, Madrid"/>
    <s v="3"/>
    <n v="2315"/>
    <n v="790000"/>
    <n v="4010"/>
    <x v="0"/>
    <x v="1"/>
    <x v="0"/>
    <b v="1"/>
    <n v="3.5164556962025313E-2"/>
  </r>
  <r>
    <n v="10561"/>
    <n v="11181"/>
    <x v="116"/>
    <x v="116"/>
    <n v="166"/>
    <n v="131"/>
    <x v="3"/>
    <n v="2"/>
    <s v="Avenida DE FRANCISCO PI Y MARGALL"/>
    <s v="Bajo"/>
    <n v="2315"/>
    <n v="790000"/>
    <n v="4759"/>
    <x v="0"/>
    <x v="1"/>
    <x v="0"/>
    <b v="1"/>
    <n v="3.5164556962025313E-2"/>
  </r>
  <r>
    <n v="11097"/>
    <n v="10645"/>
    <x v="115"/>
    <x v="115"/>
    <n v="185"/>
    <n v="160"/>
    <x v="4"/>
    <n v="2"/>
    <s v="Calle DE GALILEO"/>
    <s v="2"/>
    <n v="2315"/>
    <n v="790000"/>
    <n v="4270"/>
    <x v="1"/>
    <x v="1"/>
    <x v="0"/>
    <m/>
    <n v="3.5164556962025313E-2"/>
  </r>
  <r>
    <n v="11118"/>
    <n v="10624"/>
    <x v="105"/>
    <x v="105"/>
    <n v="160"/>
    <n v="150"/>
    <x v="5"/>
    <n v="2"/>
    <s v="Calle de Andres Mellado"/>
    <s v="5"/>
    <n v="2315"/>
    <n v="790000"/>
    <n v="4938"/>
    <x v="1"/>
    <x v="1"/>
    <x v="0"/>
    <m/>
    <n v="3.5164556962025313E-2"/>
  </r>
  <r>
    <n v="11645"/>
    <n v="10097"/>
    <x v="113"/>
    <x v="113"/>
    <n v="183"/>
    <n v="170"/>
    <x v="3"/>
    <n v="2"/>
    <s v="Calle de Gaztambide"/>
    <s v="4"/>
    <n v="2315"/>
    <n v="790000"/>
    <n v="4317"/>
    <x v="0"/>
    <x v="1"/>
    <x v="0"/>
    <m/>
    <n v="3.5164556962025313E-2"/>
  </r>
  <r>
    <n v="11733"/>
    <n v="10009"/>
    <x v="81"/>
    <x v="81"/>
    <n v="160"/>
    <n v="151"/>
    <x v="3"/>
    <n v="3"/>
    <s v="Calle de Bretón de los Herreros"/>
    <s v="4"/>
    <n v="2315"/>
    <n v="790000"/>
    <n v="4938"/>
    <x v="1"/>
    <x v="1"/>
    <x v="0"/>
    <b v="1"/>
    <n v="3.5164556962025313E-2"/>
  </r>
  <r>
    <n v="12344"/>
    <n v="9398"/>
    <x v="115"/>
    <x v="115"/>
    <n v="192"/>
    <n v="175"/>
    <x v="4"/>
    <n v="2"/>
    <s v="Calle de Vallehermoso"/>
    <s v="1"/>
    <n v="2315"/>
    <n v="790000"/>
    <n v="4115"/>
    <x v="0"/>
    <x v="1"/>
    <x v="0"/>
    <m/>
    <n v="3.5164556962025313E-2"/>
  </r>
  <r>
    <n v="13450"/>
    <n v="8292"/>
    <x v="4"/>
    <x v="4"/>
    <n v="155"/>
    <n v="140"/>
    <x v="0"/>
    <n v="3"/>
    <s v=""/>
    <s v="5"/>
    <n v="2315"/>
    <n v="790000"/>
    <n v="5097"/>
    <x v="0"/>
    <x v="1"/>
    <x v="0"/>
    <b v="1"/>
    <n v="3.5164556962025313E-2"/>
  </r>
  <r>
    <n v="15487"/>
    <n v="6255"/>
    <x v="90"/>
    <x v="90"/>
    <n v="175"/>
    <n v="131"/>
    <x v="4"/>
    <n v="3"/>
    <s v="Calle del General Zabala"/>
    <s v="3"/>
    <n v="2315"/>
    <n v="790000"/>
    <n v="4514"/>
    <x v="0"/>
    <x v="1"/>
    <x v="0"/>
    <b v="1"/>
    <n v="3.5164556962025313E-2"/>
  </r>
  <r>
    <n v="21733"/>
    <n v="9"/>
    <x v="143"/>
    <x v="143"/>
    <n v="267"/>
    <n v="215"/>
    <x v="5"/>
    <n v="3"/>
    <s v="Avenida de Logroño"/>
    <s v=""/>
    <n v="2315"/>
    <n v="790000"/>
    <n v="2959"/>
    <x v="0"/>
    <x v="2"/>
    <x v="2"/>
    <m/>
    <n v="3.5164556962025313E-2"/>
  </r>
  <r>
    <n v="15118"/>
    <n v="6624"/>
    <x v="141"/>
    <x v="141"/>
    <n v="139"/>
    <n v="113"/>
    <x v="4"/>
    <n v="3"/>
    <s v="Calle del Príncipe de Vergara"/>
    <s v="4"/>
    <n v="2316"/>
    <n v="791000"/>
    <n v="5691"/>
    <x v="0"/>
    <x v="1"/>
    <x v="0"/>
    <b v="1"/>
    <n v="3.5135271807838181E-2"/>
  </r>
  <r>
    <n v="7331"/>
    <n v="14411"/>
    <x v="100"/>
    <x v="100"/>
    <n v="207"/>
    <n v="180"/>
    <x v="3"/>
    <n v="2"/>
    <s v="Santa Pola"/>
    <s v=""/>
    <n v="2324"/>
    <n v="795000"/>
    <n v="3841"/>
    <x v="0"/>
    <x v="2"/>
    <x v="2"/>
    <m/>
    <n v="3.5079245283018867E-2"/>
  </r>
  <r>
    <n v="7872"/>
    <n v="13870"/>
    <x v="62"/>
    <x v="62"/>
    <n v="284"/>
    <n v="260"/>
    <x v="5"/>
    <n v="4"/>
    <s v=""/>
    <s v=""/>
    <n v="2324"/>
    <n v="795000"/>
    <n v="2799"/>
    <x v="0"/>
    <x v="2"/>
    <x v="2"/>
    <m/>
    <n v="3.5079245283018867E-2"/>
  </r>
  <r>
    <n v="8697"/>
    <n v="13045"/>
    <x v="59"/>
    <x v="59"/>
    <n v="173"/>
    <n v="133"/>
    <x v="3"/>
    <n v="2"/>
    <s v=""/>
    <s v=""/>
    <n v="2324"/>
    <n v="795000"/>
    <n v="4595"/>
    <x v="0"/>
    <x v="2"/>
    <x v="2"/>
    <m/>
    <n v="3.5079245283018867E-2"/>
  </r>
  <r>
    <n v="10144"/>
    <n v="11598"/>
    <x v="116"/>
    <x v="116"/>
    <n v="175"/>
    <n v="120"/>
    <x v="4"/>
    <n v="2"/>
    <s v="Calle de Adriano de Utrecht"/>
    <s v="6"/>
    <n v="2324"/>
    <n v="795000"/>
    <n v="4543"/>
    <x v="0"/>
    <x v="1"/>
    <x v="0"/>
    <b v="1"/>
    <n v="3.5079245283018867E-2"/>
  </r>
  <r>
    <n v="10200"/>
    <n v="11542"/>
    <x v="127"/>
    <x v="127"/>
    <n v="370"/>
    <n v="350"/>
    <x v="7"/>
    <n v="4"/>
    <s v="Calle de la Grama"/>
    <s v=""/>
    <n v="2324"/>
    <n v="795000"/>
    <n v="2149"/>
    <x v="0"/>
    <x v="2"/>
    <x v="2"/>
    <m/>
    <n v="3.5079245283018867E-2"/>
  </r>
  <r>
    <n v="11987"/>
    <n v="9755"/>
    <x v="113"/>
    <x v="113"/>
    <n v="190"/>
    <n v="170"/>
    <x v="4"/>
    <n v="3"/>
    <s v="Calle de Guzmán el Bueno"/>
    <s v="3"/>
    <n v="2324"/>
    <n v="795000"/>
    <n v="4184"/>
    <x v="0"/>
    <x v="1"/>
    <x v="0"/>
    <m/>
    <n v="3.5079245283018867E-2"/>
  </r>
  <r>
    <n v="12432"/>
    <n v="9310"/>
    <x v="96"/>
    <x v="96"/>
    <n v="183"/>
    <n v="175"/>
    <x v="3"/>
    <n v="2"/>
    <s v=""/>
    <s v="4"/>
    <n v="2324"/>
    <n v="795000"/>
    <n v="4344"/>
    <x v="0"/>
    <x v="1"/>
    <x v="2"/>
    <b v="1"/>
    <n v="3.5079245283018867E-2"/>
  </r>
  <r>
    <n v="14509"/>
    <n v="7233"/>
    <x v="56"/>
    <x v="56"/>
    <n v="186"/>
    <n v="164"/>
    <x v="4"/>
    <n v="3"/>
    <s v="Calle del Corazón de María"/>
    <s v="4"/>
    <n v="2324"/>
    <n v="795000"/>
    <n v="4274"/>
    <x v="1"/>
    <x v="1"/>
    <x v="0"/>
    <m/>
    <n v="3.5079245283018867E-2"/>
  </r>
  <r>
    <n v="14711"/>
    <n v="7031"/>
    <x v="141"/>
    <x v="141"/>
    <n v="122"/>
    <n v="100"/>
    <x v="0"/>
    <n v="2"/>
    <s v="Paseo de la Castellana"/>
    <s v="8"/>
    <n v="2324"/>
    <n v="795000"/>
    <n v="6516"/>
    <x v="0"/>
    <x v="1"/>
    <x v="0"/>
    <b v="1"/>
    <n v="3.5079245283018867E-2"/>
  </r>
  <r>
    <n v="15629"/>
    <n v="6113"/>
    <x v="141"/>
    <x v="141"/>
    <n v="122"/>
    <n v="100"/>
    <x v="0"/>
    <n v="2"/>
    <s v="Paseo de la Castellana"/>
    <s v="8"/>
    <n v="2324"/>
    <n v="795000"/>
    <n v="6516"/>
    <x v="0"/>
    <x v="1"/>
    <x v="0"/>
    <b v="1"/>
    <n v="3.5079245283018867E-2"/>
  </r>
  <r>
    <n v="18041"/>
    <n v="3701"/>
    <x v="57"/>
    <x v="57"/>
    <n v="141"/>
    <n v="130"/>
    <x v="4"/>
    <n v="2"/>
    <s v="Calle San Andrés"/>
    <s v="1"/>
    <n v="2324"/>
    <n v="795000"/>
    <n v="5638"/>
    <x v="0"/>
    <x v="1"/>
    <x v="0"/>
    <m/>
    <n v="3.5079245283018867E-2"/>
  </r>
  <r>
    <n v="18182"/>
    <n v="3560"/>
    <x v="87"/>
    <x v="87"/>
    <n v="79"/>
    <n v="60"/>
    <x v="1"/>
    <n v="1"/>
    <s v="Calle del Marqués de la Ensenada"/>
    <s v="1"/>
    <n v="2324"/>
    <n v="795000"/>
    <n v="10063"/>
    <x v="0"/>
    <x v="1"/>
    <x v="0"/>
    <b v="1"/>
    <n v="3.5079245283018867E-2"/>
  </r>
  <r>
    <n v="19772"/>
    <n v="1970"/>
    <x v="85"/>
    <x v="85"/>
    <n v="181"/>
    <n v="156"/>
    <x v="5"/>
    <n v="2"/>
    <s v="Calle de Alcalá"/>
    <s v="6"/>
    <n v="2324"/>
    <n v="795000"/>
    <n v="4392"/>
    <x v="1"/>
    <x v="1"/>
    <x v="0"/>
    <b v="1"/>
    <n v="3.5079245283018867E-2"/>
  </r>
  <r>
    <n v="19802"/>
    <n v="1940"/>
    <x v="102"/>
    <x v="102"/>
    <n v="136"/>
    <n v="114"/>
    <x v="0"/>
    <n v="2"/>
    <s v="Calle del Conde de Peñalver"/>
    <s v="2"/>
    <n v="2324"/>
    <n v="795000"/>
    <n v="5846"/>
    <x v="0"/>
    <x v="1"/>
    <x v="1"/>
    <m/>
    <n v="3.5079245283018867E-2"/>
  </r>
  <r>
    <n v="19835"/>
    <n v="1907"/>
    <x v="135"/>
    <x v="135"/>
    <n v="84"/>
    <n v="61"/>
    <x v="1"/>
    <n v="1"/>
    <s v="Calle del Conde de Aranda"/>
    <s v="7"/>
    <n v="2324"/>
    <n v="795000"/>
    <n v="9464"/>
    <x v="0"/>
    <x v="1"/>
    <x v="0"/>
    <m/>
    <n v="3.5079245283018867E-2"/>
  </r>
  <r>
    <n v="19958"/>
    <n v="1784"/>
    <x v="102"/>
    <x v="102"/>
    <n v="123"/>
    <n v="110"/>
    <x v="0"/>
    <n v="2"/>
    <s v="Calle de Espartinas"/>
    <s v="1"/>
    <n v="2324"/>
    <n v="795000"/>
    <n v="6463"/>
    <x v="0"/>
    <x v="1"/>
    <x v="0"/>
    <m/>
    <n v="3.5079245283018867E-2"/>
  </r>
  <r>
    <n v="14008"/>
    <n v="7734"/>
    <x v="56"/>
    <x v="56"/>
    <n v="186"/>
    <n v="164"/>
    <x v="4"/>
    <n v="3"/>
    <s v="Calle del Corazón de María"/>
    <s v="4"/>
    <n v="2326"/>
    <n v="796000"/>
    <n v="4280"/>
    <x v="1"/>
    <x v="1"/>
    <x v="0"/>
    <m/>
    <n v="3.5065326633165826E-2"/>
  </r>
  <r>
    <n v="14576"/>
    <n v="7166"/>
    <x v="56"/>
    <x v="56"/>
    <n v="176"/>
    <n v="155"/>
    <x v="4"/>
    <n v="3"/>
    <s v="Calle del Corazón de María"/>
    <s v="4"/>
    <n v="2326"/>
    <n v="796000"/>
    <n v="4523"/>
    <x v="1"/>
    <x v="1"/>
    <x v="0"/>
    <m/>
    <n v="3.5065326633165826E-2"/>
  </r>
  <r>
    <n v="15544"/>
    <n v="6198"/>
    <x v="90"/>
    <x v="90"/>
    <n v="127"/>
    <n v="111"/>
    <x v="3"/>
    <n v="2"/>
    <s v="Calle Nieremberg"/>
    <s v=""/>
    <n v="2326"/>
    <n v="796000"/>
    <n v="6268"/>
    <x v="0"/>
    <x v="1"/>
    <x v="2"/>
    <m/>
    <n v="3.5065326633165826E-2"/>
  </r>
  <r>
    <n v="10546"/>
    <n v="11196"/>
    <x v="116"/>
    <x v="116"/>
    <n v="150"/>
    <n v="114"/>
    <x v="3"/>
    <n v="2"/>
    <s v="Calle Ana de Austria"/>
    <s v="Bajo"/>
    <n v="2327"/>
    <n v="796350"/>
    <n v="5309"/>
    <x v="0"/>
    <x v="1"/>
    <x v="0"/>
    <m/>
    <n v="3.5064983989451876E-2"/>
  </r>
  <r>
    <n v="9685"/>
    <n v="12057"/>
    <x v="111"/>
    <x v="111"/>
    <n v="275"/>
    <n v="240"/>
    <x v="3"/>
    <n v="2"/>
    <s v="MACHUPICHU"/>
    <s v="4"/>
    <n v="2330"/>
    <n v="798000"/>
    <n v="2902"/>
    <x v="0"/>
    <x v="1"/>
    <x v="0"/>
    <b v="1"/>
    <n v="3.5037593984962409E-2"/>
  </r>
  <r>
    <n v="10943"/>
    <n v="10799"/>
    <x v="81"/>
    <x v="81"/>
    <n v="180"/>
    <n v="145"/>
    <x v="4"/>
    <n v="3"/>
    <s v="Calle de María de Guzmán"/>
    <s v="6"/>
    <n v="2330"/>
    <n v="798000"/>
    <n v="4433"/>
    <x v="1"/>
    <x v="1"/>
    <x v="0"/>
    <b v="1"/>
    <n v="3.5037593984962409E-2"/>
  </r>
  <r>
    <n v="12191"/>
    <n v="9551"/>
    <x v="79"/>
    <x v="79"/>
    <n v="125"/>
    <n v="117"/>
    <x v="3"/>
    <n v="2"/>
    <s v="Calle Santa Feliciana"/>
    <s v="3"/>
    <n v="2330"/>
    <n v="798000"/>
    <n v="6384"/>
    <x v="0"/>
    <x v="1"/>
    <x v="0"/>
    <m/>
    <n v="3.5037593984962409E-2"/>
  </r>
  <r>
    <n v="18324"/>
    <n v="3418"/>
    <x v="38"/>
    <x v="38"/>
    <n v="146"/>
    <n v="120"/>
    <x v="7"/>
    <n v="2"/>
    <s v="SANCHEZ BUSTILLO"/>
    <s v="2"/>
    <n v="2330"/>
    <n v="798000"/>
    <n v="5466"/>
    <x v="1"/>
    <x v="1"/>
    <x v="0"/>
    <b v="1"/>
    <n v="3.5037593984962409E-2"/>
  </r>
  <r>
    <n v="8422"/>
    <n v="13320"/>
    <x v="59"/>
    <x v="59"/>
    <n v="219"/>
    <n v="200"/>
    <x v="5"/>
    <n v="3"/>
    <s v=""/>
    <s v="2"/>
    <n v="2331"/>
    <n v="798938"/>
    <n v="3648"/>
    <x v="0"/>
    <x v="1"/>
    <x v="0"/>
    <b v="1"/>
    <n v="3.5011477736695461E-2"/>
  </r>
  <r>
    <n v="8056"/>
    <n v="13686"/>
    <x v="126"/>
    <x v="126"/>
    <n v="160"/>
    <n v="130"/>
    <x v="3"/>
    <n v="3"/>
    <s v="José Bastos"/>
    <s v="Bajo"/>
    <n v="2331"/>
    <n v="799000"/>
    <n v="4994"/>
    <x v="0"/>
    <x v="1"/>
    <x v="0"/>
    <b v="1"/>
    <n v="3.5008760951188989E-2"/>
  </r>
  <r>
    <n v="10241"/>
    <n v="11501"/>
    <x v="47"/>
    <x v="47"/>
    <n v="170"/>
    <n v="140"/>
    <x v="4"/>
    <n v="3"/>
    <s v="Calle Gran Via de Hortaleza"/>
    <s v="4"/>
    <n v="2331"/>
    <n v="799000"/>
    <n v="4700"/>
    <x v="0"/>
    <x v="1"/>
    <x v="0"/>
    <b v="1"/>
    <n v="3.5008760951188989E-2"/>
  </r>
  <r>
    <n v="11094"/>
    <n v="10648"/>
    <x v="105"/>
    <x v="105"/>
    <n v="171"/>
    <n v="150"/>
    <x v="4"/>
    <n v="3"/>
    <s v="Avenida de Filipinas, Madrid"/>
    <s v="4"/>
    <n v="2331"/>
    <n v="799000"/>
    <n v="4673"/>
    <x v="1"/>
    <x v="1"/>
    <x v="0"/>
    <b v="1"/>
    <n v="3.5008760951188989E-2"/>
  </r>
  <r>
    <n v="12564"/>
    <n v="9178"/>
    <x v="96"/>
    <x v="96"/>
    <n v="171"/>
    <n v="145"/>
    <x v="4"/>
    <n v="3"/>
    <s v=""/>
    <s v="4"/>
    <n v="2331"/>
    <n v="799000"/>
    <n v="4673"/>
    <x v="1"/>
    <x v="1"/>
    <x v="0"/>
    <m/>
    <n v="3.5008760951188989E-2"/>
  </r>
  <r>
    <n v="13374"/>
    <n v="8368"/>
    <x v="4"/>
    <x v="4"/>
    <n v="200"/>
    <n v="175"/>
    <x v="5"/>
    <n v="4"/>
    <s v=""/>
    <s v="3"/>
    <n v="2331"/>
    <n v="799000"/>
    <n v="3995"/>
    <x v="0"/>
    <x v="1"/>
    <x v="0"/>
    <m/>
    <n v="3.5008760951188989E-2"/>
  </r>
  <r>
    <n v="14159"/>
    <n v="7583"/>
    <x v="90"/>
    <x v="90"/>
    <n v="143"/>
    <n v="119"/>
    <x v="4"/>
    <n v="2"/>
    <s v="Calle del Príncipe de Vergara"/>
    <s v="9"/>
    <n v="2331"/>
    <n v="799000"/>
    <n v="5587"/>
    <x v="1"/>
    <x v="1"/>
    <x v="0"/>
    <b v="1"/>
    <n v="3.5008760951188989E-2"/>
  </r>
  <r>
    <n v="14281"/>
    <n v="7461"/>
    <x v="80"/>
    <x v="80"/>
    <n v="172"/>
    <n v="130"/>
    <x v="4"/>
    <n v="3"/>
    <s v=""/>
    <s v="2"/>
    <n v="2331"/>
    <n v="799000"/>
    <n v="4645"/>
    <x v="1"/>
    <x v="1"/>
    <x v="0"/>
    <m/>
    <n v="3.5008760951188989E-2"/>
  </r>
  <r>
    <n v="14983"/>
    <n v="6759"/>
    <x v="95"/>
    <x v="95"/>
    <n v="154"/>
    <n v="125"/>
    <x v="3"/>
    <n v="2"/>
    <s v="Calle del Príncipe de Vergara"/>
    <s v="1"/>
    <n v="2331"/>
    <n v="799000"/>
    <n v="5188"/>
    <x v="0"/>
    <x v="1"/>
    <x v="0"/>
    <m/>
    <n v="3.5008760951188989E-2"/>
  </r>
  <r>
    <n v="19358"/>
    <n v="2384"/>
    <x v="104"/>
    <x v="104"/>
    <n v="178"/>
    <n v="161"/>
    <x v="4"/>
    <n v="2"/>
    <s v=""/>
    <s v="5"/>
    <n v="2331"/>
    <n v="799000"/>
    <n v="4489"/>
    <x v="0"/>
    <x v="1"/>
    <x v="0"/>
    <b v="1"/>
    <n v="3.5008760951188989E-2"/>
  </r>
  <r>
    <n v="14513"/>
    <n v="7229"/>
    <x v="95"/>
    <x v="95"/>
    <n v="152"/>
    <n v="123"/>
    <x v="3"/>
    <n v="2"/>
    <s v="Calle del Príncipe de Vergara"/>
    <s v="1"/>
    <n v="2332"/>
    <n v="799500"/>
    <n v="5260"/>
    <x v="0"/>
    <x v="1"/>
    <x v="0"/>
    <b v="1"/>
    <n v="3.5001876172607881E-2"/>
  </r>
  <r>
    <n v="20323"/>
    <n v="1419"/>
    <x v="31"/>
    <x v="31"/>
    <n v="127"/>
    <n v="88"/>
    <x v="4"/>
    <n v="2"/>
    <s v="Calle Mendez Álvaro"/>
    <s v=""/>
    <n v="2333"/>
    <n v="799700"/>
    <n v="6297"/>
    <x v="0"/>
    <x v="1"/>
    <x v="0"/>
    <m/>
    <n v="3.5008128048018006E-2"/>
  </r>
  <r>
    <n v="2596"/>
    <n v="19146"/>
    <x v="30"/>
    <x v="30"/>
    <n v="210"/>
    <n v="195"/>
    <x v="5"/>
    <n v="3"/>
    <s v=""/>
    <s v="1"/>
    <n v="2333"/>
    <n v="800000"/>
    <n v="3810"/>
    <x v="0"/>
    <x v="1"/>
    <x v="0"/>
    <b v="1"/>
    <n v="3.4994999999999998E-2"/>
  </r>
  <r>
    <n v="3291"/>
    <n v="18451"/>
    <x v="74"/>
    <x v="74"/>
    <n v="200"/>
    <n v="190"/>
    <x v="5"/>
    <n v="3"/>
    <s v="Plaza de Manolete"/>
    <s v="1"/>
    <n v="2333"/>
    <n v="800000"/>
    <n v="4000"/>
    <x v="0"/>
    <x v="1"/>
    <x v="0"/>
    <b v="1"/>
    <n v="3.4994999999999998E-2"/>
  </r>
  <r>
    <n v="4243"/>
    <n v="17499"/>
    <x v="128"/>
    <x v="128"/>
    <n v="157"/>
    <n v="132"/>
    <x v="4"/>
    <n v="2"/>
    <s v="Calle de Máiquez"/>
    <s v="1"/>
    <n v="2333"/>
    <n v="800000"/>
    <n v="5096"/>
    <x v="0"/>
    <x v="1"/>
    <x v="0"/>
    <m/>
    <n v="3.4994999999999998E-2"/>
  </r>
  <r>
    <n v="7247"/>
    <n v="14495"/>
    <x v="62"/>
    <x v="62"/>
    <n v="229"/>
    <n v="175"/>
    <x v="4"/>
    <n v="2"/>
    <s v=""/>
    <s v="3"/>
    <n v="2333"/>
    <n v="800000"/>
    <n v="3493"/>
    <x v="1"/>
    <x v="1"/>
    <x v="0"/>
    <m/>
    <n v="3.4994999999999998E-2"/>
  </r>
  <r>
    <n v="8182"/>
    <n v="13560"/>
    <x v="62"/>
    <x v="62"/>
    <n v="170"/>
    <n v="140"/>
    <x v="3"/>
    <n v="3"/>
    <s v=""/>
    <s v="Bajo"/>
    <n v="2333"/>
    <n v="800000"/>
    <n v="4706"/>
    <x v="0"/>
    <x v="1"/>
    <x v="0"/>
    <m/>
    <n v="3.4994999999999998E-2"/>
  </r>
  <r>
    <n v="11024"/>
    <n v="10718"/>
    <x v="96"/>
    <x v="96"/>
    <n v="178"/>
    <n v="165"/>
    <x v="6"/>
    <n v="2"/>
    <s v=""/>
    <s v="4"/>
    <n v="2333"/>
    <n v="800000"/>
    <n v="4494"/>
    <x v="1"/>
    <x v="0"/>
    <x v="0"/>
    <b v="1"/>
    <n v="3.4994999999999998E-2"/>
  </r>
  <r>
    <n v="12789"/>
    <n v="8953"/>
    <x v="34"/>
    <x v="34"/>
    <n v="107"/>
    <n v="90"/>
    <x v="3"/>
    <n v="2"/>
    <s v="Calle de Alcalá"/>
    <s v="1"/>
    <n v="2333"/>
    <n v="800000"/>
    <n v="7477"/>
    <x v="0"/>
    <x v="1"/>
    <x v="0"/>
    <b v="1"/>
    <n v="3.4994999999999998E-2"/>
  </r>
  <r>
    <n v="14984"/>
    <n v="6758"/>
    <x v="95"/>
    <x v="95"/>
    <n v="135"/>
    <n v="120"/>
    <x v="3"/>
    <n v="3"/>
    <s v="Calle del Príncipe de Vergara"/>
    <s v="1"/>
    <n v="2333"/>
    <n v="800000"/>
    <n v="5926"/>
    <x v="0"/>
    <x v="1"/>
    <x v="0"/>
    <b v="1"/>
    <n v="3.4994999999999998E-2"/>
  </r>
  <r>
    <n v="15645"/>
    <n v="6097"/>
    <x v="80"/>
    <x v="80"/>
    <n v="151"/>
    <n v="120"/>
    <x v="3"/>
    <n v="2"/>
    <s v=""/>
    <s v="1"/>
    <n v="2333"/>
    <n v="800000"/>
    <n v="5298"/>
    <x v="0"/>
    <x v="1"/>
    <x v="0"/>
    <m/>
    <n v="3.4994999999999998E-2"/>
  </r>
  <r>
    <n v="19482"/>
    <n v="2260"/>
    <x v="104"/>
    <x v="104"/>
    <n v="120"/>
    <n v="100"/>
    <x v="0"/>
    <n v="2"/>
    <s v=""/>
    <s v="4"/>
    <n v="2333"/>
    <n v="800000"/>
    <n v="6667"/>
    <x v="0"/>
    <x v="1"/>
    <x v="0"/>
    <m/>
    <n v="3.4994999999999998E-2"/>
  </r>
  <r>
    <n v="19564"/>
    <n v="2178"/>
    <x v="104"/>
    <x v="104"/>
    <n v="109"/>
    <n v="89"/>
    <x v="0"/>
    <n v="2"/>
    <s v=""/>
    <s v="4"/>
    <n v="2333"/>
    <n v="800000"/>
    <n v="7339"/>
    <x v="0"/>
    <x v="1"/>
    <x v="0"/>
    <m/>
    <n v="3.4994999999999998E-2"/>
  </r>
  <r>
    <n v="9056"/>
    <n v="12686"/>
    <x v="117"/>
    <x v="117"/>
    <n v="180"/>
    <n v="154"/>
    <x v="4"/>
    <n v="2"/>
    <s v="Calle Cebreiro"/>
    <s v="5"/>
    <n v="2342"/>
    <n v="805000"/>
    <n v="4472"/>
    <x v="0"/>
    <x v="1"/>
    <x v="0"/>
    <b v="1"/>
    <n v="3.4911801242236022E-2"/>
  </r>
  <r>
    <n v="3411"/>
    <n v="18331"/>
    <x v="30"/>
    <x v="30"/>
    <n v="392"/>
    <n v="340"/>
    <x v="5"/>
    <n v="3"/>
    <s v=""/>
    <s v=""/>
    <n v="2352"/>
    <n v="810000"/>
    <n v="2066"/>
    <x v="0"/>
    <x v="2"/>
    <x v="2"/>
    <m/>
    <n v="3.4844444444444442E-2"/>
  </r>
  <r>
    <n v="8525"/>
    <n v="13217"/>
    <x v="59"/>
    <x v="59"/>
    <n v="262"/>
    <n v="204"/>
    <x v="5"/>
    <n v="4"/>
    <s v=""/>
    <s v="4"/>
    <n v="2352"/>
    <n v="810000"/>
    <n v="3092"/>
    <x v="0"/>
    <x v="1"/>
    <x v="0"/>
    <m/>
    <n v="3.4844444444444442E-2"/>
  </r>
  <r>
    <n v="11164"/>
    <n v="10578"/>
    <x v="96"/>
    <x v="96"/>
    <n v="146"/>
    <n v="133"/>
    <x v="5"/>
    <n v="2"/>
    <s v=""/>
    <s v="7"/>
    <n v="2352"/>
    <n v="810000"/>
    <n v="5548"/>
    <x v="1"/>
    <x v="1"/>
    <x v="0"/>
    <m/>
    <n v="3.4844444444444442E-2"/>
  </r>
  <r>
    <n v="11839"/>
    <n v="9903"/>
    <x v="96"/>
    <x v="96"/>
    <n v="170"/>
    <n v="165"/>
    <x v="4"/>
    <n v="4"/>
    <s v=""/>
    <s v="1"/>
    <n v="2352"/>
    <n v="810000"/>
    <n v="4765"/>
    <x v="0"/>
    <x v="1"/>
    <x v="1"/>
    <b v="1"/>
    <n v="3.4844444444444442E-2"/>
  </r>
  <r>
    <n v="12269"/>
    <n v="9473"/>
    <x v="79"/>
    <x v="79"/>
    <n v="204"/>
    <n v="181"/>
    <x v="6"/>
    <n v="2"/>
    <s v="Calle del Cardenal Cisneros"/>
    <s v="2"/>
    <n v="2352"/>
    <n v="810000"/>
    <n v="3971"/>
    <x v="0"/>
    <x v="1"/>
    <x v="0"/>
    <m/>
    <n v="3.4844444444444442E-2"/>
  </r>
  <r>
    <n v="8314"/>
    <n v="13428"/>
    <x v="59"/>
    <x v="59"/>
    <n v="215"/>
    <n v="200"/>
    <x v="4"/>
    <n v="3"/>
    <s v=""/>
    <s v="2"/>
    <n v="2360"/>
    <n v="815000"/>
    <n v="3791"/>
    <x v="0"/>
    <x v="1"/>
    <x v="0"/>
    <m/>
    <n v="3.4748466257668711E-2"/>
  </r>
  <r>
    <n v="12691"/>
    <n v="9051"/>
    <x v="4"/>
    <x v="4"/>
    <n v="225"/>
    <n v="200"/>
    <x v="5"/>
    <n v="3"/>
    <s v=""/>
    <s v="3"/>
    <n v="2360"/>
    <n v="815000"/>
    <n v="3622"/>
    <x v="0"/>
    <x v="1"/>
    <x v="0"/>
    <m/>
    <n v="3.4748466257668711E-2"/>
  </r>
  <r>
    <n v="19948"/>
    <n v="1794"/>
    <x v="135"/>
    <x v="135"/>
    <n v="95"/>
    <n v="80"/>
    <x v="0"/>
    <n v="2"/>
    <s v="Calle de Lagasca"/>
    <s v="1"/>
    <n v="2360"/>
    <n v="815000"/>
    <n v="8579"/>
    <x v="0"/>
    <x v="1"/>
    <x v="0"/>
    <m/>
    <n v="3.4748466257668711E-2"/>
  </r>
  <r>
    <n v="19974"/>
    <n v="1768"/>
    <x v="104"/>
    <x v="104"/>
    <n v="157"/>
    <n v="141"/>
    <x v="0"/>
    <n v="3"/>
    <s v=""/>
    <s v="7"/>
    <n v="2362"/>
    <n v="816000"/>
    <n v="5197"/>
    <x v="0"/>
    <x v="1"/>
    <x v="0"/>
    <m/>
    <n v="3.4735294117647059E-2"/>
  </r>
  <r>
    <n v="9941"/>
    <n v="11801"/>
    <x v="116"/>
    <x v="116"/>
    <n v="152"/>
    <n v="109"/>
    <x v="4"/>
    <n v="3"/>
    <s v="Calle Ana de Austria"/>
    <s v="Bajo"/>
    <n v="2365"/>
    <n v="817550"/>
    <n v="5379"/>
    <x v="0"/>
    <x v="1"/>
    <x v="0"/>
    <m/>
    <n v="3.4713473182068376E-2"/>
  </r>
  <r>
    <n v="8755"/>
    <n v="12987"/>
    <x v="139"/>
    <x v="139"/>
    <n v="205"/>
    <n v="190"/>
    <x v="3"/>
    <n v="3"/>
    <s v="Calle Vegafría"/>
    <s v="6"/>
    <n v="2369"/>
    <n v="820000"/>
    <n v="4000"/>
    <x v="0"/>
    <x v="1"/>
    <x v="0"/>
    <b v="1"/>
    <n v="3.466829268292683E-2"/>
  </r>
  <r>
    <n v="11247"/>
    <n v="10495"/>
    <x v="105"/>
    <x v="105"/>
    <n v="193"/>
    <n v="155"/>
    <x v="5"/>
    <n v="3"/>
    <s v="Calle de Cea Bermúdez"/>
    <s v="2"/>
    <n v="2369"/>
    <n v="820000"/>
    <n v="4249"/>
    <x v="1"/>
    <x v="1"/>
    <x v="0"/>
    <m/>
    <n v="3.466829268292683E-2"/>
  </r>
  <r>
    <n v="12481"/>
    <n v="9261"/>
    <x v="105"/>
    <x v="105"/>
    <n v="196"/>
    <n v="180"/>
    <x v="5"/>
    <n v="3"/>
    <s v="Paseo de San Francisco de Sales"/>
    <s v="1"/>
    <n v="2369"/>
    <n v="820000"/>
    <n v="4184"/>
    <x v="1"/>
    <x v="1"/>
    <x v="0"/>
    <b v="1"/>
    <n v="3.466829268292683E-2"/>
  </r>
  <r>
    <n v="19397"/>
    <n v="2345"/>
    <x v="106"/>
    <x v="106"/>
    <n v="181"/>
    <n v="119"/>
    <x v="4"/>
    <n v="2"/>
    <s v="Avenida AMERICA"/>
    <s v="7"/>
    <n v="2369"/>
    <n v="820000"/>
    <n v="4530"/>
    <x v="0"/>
    <x v="1"/>
    <x v="0"/>
    <b v="1"/>
    <n v="3.466829268292683E-2"/>
  </r>
  <r>
    <n v="19471"/>
    <n v="2271"/>
    <x v="135"/>
    <x v="135"/>
    <n v="78"/>
    <n v="67"/>
    <x v="0"/>
    <n v="1"/>
    <s v="Calle de Velázquez"/>
    <s v="Bajo"/>
    <n v="2369"/>
    <n v="820000"/>
    <n v="10513"/>
    <x v="0"/>
    <x v="1"/>
    <x v="1"/>
    <m/>
    <n v="3.466829268292683E-2"/>
  </r>
  <r>
    <n v="19478"/>
    <n v="2264"/>
    <x v="135"/>
    <x v="135"/>
    <n v="72"/>
    <n v="57"/>
    <x v="0"/>
    <n v="1"/>
    <s v="Velazquez"/>
    <s v="Bajo"/>
    <n v="2369"/>
    <n v="820000"/>
    <n v="11389"/>
    <x v="0"/>
    <x v="0"/>
    <x v="1"/>
    <b v="1"/>
    <n v="3.466829268292683E-2"/>
  </r>
  <r>
    <n v="18814"/>
    <n v="2928"/>
    <x v="103"/>
    <x v="103"/>
    <n v="155"/>
    <n v="151"/>
    <x v="3"/>
    <n v="3"/>
    <s v="Calle de Postas"/>
    <s v="4"/>
    <n v="2377"/>
    <n v="824800"/>
    <n v="5321"/>
    <x v="0"/>
    <x v="1"/>
    <x v="0"/>
    <m/>
    <n v="3.4582929194956355E-2"/>
  </r>
  <r>
    <n v="2758"/>
    <n v="18984"/>
    <x v="75"/>
    <x v="75"/>
    <n v="223"/>
    <n v="170"/>
    <x v="3"/>
    <n v="2"/>
    <s v="Calle de San Germán"/>
    <s v="6"/>
    <n v="2378"/>
    <n v="825000"/>
    <n v="3700"/>
    <x v="1"/>
    <x v="1"/>
    <x v="0"/>
    <m/>
    <n v="3.458909090909091E-2"/>
  </r>
  <r>
    <n v="3972"/>
    <n v="17770"/>
    <x v="122"/>
    <x v="122"/>
    <n v="168"/>
    <n v="155"/>
    <x v="4"/>
    <n v="2"/>
    <s v="Calle del Conde de Cartagena"/>
    <s v="2"/>
    <n v="2378"/>
    <n v="825000"/>
    <n v="4911"/>
    <x v="0"/>
    <x v="1"/>
    <x v="2"/>
    <m/>
    <n v="3.458909090909091E-2"/>
  </r>
  <r>
    <n v="8842"/>
    <n v="12900"/>
    <x v="131"/>
    <x v="131"/>
    <n v="200"/>
    <n v="180"/>
    <x v="4"/>
    <n v="3"/>
    <s v="Calle del Monasterio de Las Huelgas"/>
    <s v="3"/>
    <n v="2378"/>
    <n v="825000"/>
    <n v="4125"/>
    <x v="0"/>
    <x v="1"/>
    <x v="0"/>
    <m/>
    <n v="3.458909090909091E-2"/>
  </r>
  <r>
    <n v="8844"/>
    <n v="12898"/>
    <x v="59"/>
    <x v="59"/>
    <n v="185"/>
    <n v="150"/>
    <x v="3"/>
    <n v="3"/>
    <s v=""/>
    <s v=""/>
    <n v="2378"/>
    <n v="825000"/>
    <n v="4459"/>
    <x v="0"/>
    <x v="2"/>
    <x v="2"/>
    <m/>
    <n v="3.458909090909091E-2"/>
  </r>
  <r>
    <n v="13759"/>
    <n v="7983"/>
    <x v="114"/>
    <x v="114"/>
    <n v="203"/>
    <n v="170"/>
    <x v="4"/>
    <n v="3"/>
    <s v="Alonso Saavedra"/>
    <s v="3"/>
    <n v="2378"/>
    <n v="825000"/>
    <n v="4064"/>
    <x v="0"/>
    <x v="1"/>
    <x v="0"/>
    <b v="1"/>
    <n v="3.458909090909091E-2"/>
  </r>
  <r>
    <n v="14435"/>
    <n v="7307"/>
    <x v="110"/>
    <x v="110"/>
    <n v="162"/>
    <n v="148"/>
    <x v="4"/>
    <n v="3"/>
    <s v="Paseo DE LA CASTELLANA"/>
    <s v="4"/>
    <n v="2378"/>
    <n v="825000"/>
    <n v="5093"/>
    <x v="0"/>
    <x v="1"/>
    <x v="0"/>
    <b v="1"/>
    <n v="3.458909090909091E-2"/>
  </r>
  <r>
    <n v="14501"/>
    <n v="7241"/>
    <x v="110"/>
    <x v="110"/>
    <n v="169"/>
    <n v="150"/>
    <x v="3"/>
    <n v="3"/>
    <s v="Calle Apolonio Morales, Madrid"/>
    <s v="1"/>
    <n v="2378"/>
    <n v="825000"/>
    <n v="4882"/>
    <x v="1"/>
    <x v="1"/>
    <x v="0"/>
    <m/>
    <n v="3.458909090909091E-2"/>
  </r>
  <r>
    <n v="15110"/>
    <n v="6632"/>
    <x v="80"/>
    <x v="80"/>
    <n v="238"/>
    <n v="133"/>
    <x v="3"/>
    <n v="3"/>
    <s v=""/>
    <s v="5"/>
    <n v="2378"/>
    <n v="825000"/>
    <n v="3466"/>
    <x v="0"/>
    <x v="1"/>
    <x v="0"/>
    <m/>
    <n v="3.458909090909091E-2"/>
  </r>
  <r>
    <n v="15330"/>
    <n v="6412"/>
    <x v="110"/>
    <x v="110"/>
    <n v="148"/>
    <n v="132"/>
    <x v="4"/>
    <n v="3"/>
    <s v="Paseo de la Castellana"/>
    <s v="4"/>
    <n v="2378"/>
    <n v="825000"/>
    <n v="5574"/>
    <x v="0"/>
    <x v="1"/>
    <x v="0"/>
    <b v="1"/>
    <n v="3.458909090909091E-2"/>
  </r>
  <r>
    <n v="20709"/>
    <n v="1033"/>
    <x v="67"/>
    <x v="67"/>
    <n v="182"/>
    <n v="94"/>
    <x v="3"/>
    <n v="2"/>
    <s v="Calle de Carabaña"/>
    <s v="5"/>
    <n v="2378"/>
    <n v="825000"/>
    <n v="4533"/>
    <x v="0"/>
    <x v="1"/>
    <x v="0"/>
    <b v="1"/>
    <n v="3.458909090909091E-2"/>
  </r>
  <r>
    <n v="20771"/>
    <n v="971"/>
    <x v="67"/>
    <x v="67"/>
    <n v="184"/>
    <n v="94"/>
    <x v="3"/>
    <n v="2"/>
    <s v="Calle de Carabaña"/>
    <s v="5"/>
    <n v="2378"/>
    <n v="825000"/>
    <n v="4484"/>
    <x v="0"/>
    <x v="1"/>
    <x v="0"/>
    <b v="1"/>
    <n v="3.458909090909091E-2"/>
  </r>
  <r>
    <n v="20794"/>
    <n v="948"/>
    <x v="67"/>
    <x v="67"/>
    <n v="197"/>
    <n v="170"/>
    <x v="4"/>
    <n v="3"/>
    <s v="andres de urdaneta"/>
    <s v="3"/>
    <n v="2378"/>
    <n v="825000"/>
    <n v="4188"/>
    <x v="0"/>
    <x v="1"/>
    <x v="0"/>
    <m/>
    <n v="3.458909090909091E-2"/>
  </r>
  <r>
    <n v="21023"/>
    <n v="719"/>
    <x v="67"/>
    <x v="67"/>
    <n v="334"/>
    <n v="94"/>
    <x v="3"/>
    <n v="2"/>
    <s v="Calle de Carabaña"/>
    <s v="5"/>
    <n v="2378"/>
    <n v="825000"/>
    <n v="2470"/>
    <x v="0"/>
    <x v="1"/>
    <x v="0"/>
    <m/>
    <n v="3.458909090909091E-2"/>
  </r>
  <r>
    <n v="2762"/>
    <n v="18980"/>
    <x v="74"/>
    <x v="74"/>
    <n v="162"/>
    <n v="146"/>
    <x v="3"/>
    <n v="2"/>
    <s v="Paseo DE LA CASTELLANA"/>
    <s v="4"/>
    <n v="2384"/>
    <n v="829000"/>
    <n v="5117"/>
    <x v="1"/>
    <x v="1"/>
    <x v="0"/>
    <b v="1"/>
    <n v="3.4509047044632084E-2"/>
  </r>
  <r>
    <n v="3571"/>
    <n v="18171"/>
    <x v="75"/>
    <x v="75"/>
    <n v="162"/>
    <n v="146"/>
    <x v="4"/>
    <n v="3"/>
    <s v="Paseo de la Castellana"/>
    <s v="4"/>
    <n v="2384"/>
    <n v="829000"/>
    <n v="5117"/>
    <x v="1"/>
    <x v="1"/>
    <x v="0"/>
    <b v="1"/>
    <n v="3.4509047044632084E-2"/>
  </r>
  <r>
    <n v="19032"/>
    <n v="2710"/>
    <x v="44"/>
    <x v="44"/>
    <n v="135"/>
    <n v="96"/>
    <x v="0"/>
    <n v="3"/>
    <s v=""/>
    <s v="3"/>
    <n v="2384"/>
    <n v="829000"/>
    <n v="6141"/>
    <x v="0"/>
    <x v="1"/>
    <x v="0"/>
    <m/>
    <n v="3.4509047044632084E-2"/>
  </r>
  <r>
    <n v="3896"/>
    <n v="17846"/>
    <x v="82"/>
    <x v="82"/>
    <n v="215"/>
    <n v="180"/>
    <x v="7"/>
    <n v="3"/>
    <s v="Calle de Téllez"/>
    <s v="4"/>
    <n v="2386"/>
    <n v="830000"/>
    <n v="3860"/>
    <x v="0"/>
    <x v="1"/>
    <x v="0"/>
    <b v="1"/>
    <n v="3.4496385542168675E-2"/>
  </r>
  <r>
    <n v="3937"/>
    <n v="17805"/>
    <x v="82"/>
    <x v="82"/>
    <n v="215"/>
    <n v="180"/>
    <x v="7"/>
    <n v="3"/>
    <s v="Calle de téllez"/>
    <s v="4"/>
    <n v="2386"/>
    <n v="830000"/>
    <n v="3860"/>
    <x v="0"/>
    <x v="1"/>
    <x v="0"/>
    <b v="1"/>
    <n v="3.4496385542168675E-2"/>
  </r>
  <r>
    <n v="6919"/>
    <n v="14823"/>
    <x v="62"/>
    <x v="62"/>
    <n v="200"/>
    <n v="152"/>
    <x v="5"/>
    <n v="3"/>
    <s v=""/>
    <s v="1"/>
    <n v="2386"/>
    <n v="830000"/>
    <n v="4150"/>
    <x v="0"/>
    <x v="1"/>
    <x v="0"/>
    <m/>
    <n v="3.4496385542168675E-2"/>
  </r>
  <r>
    <n v="19101"/>
    <n v="2641"/>
    <x v="125"/>
    <x v="125"/>
    <n v="153"/>
    <n v="139"/>
    <x v="4"/>
    <n v="2"/>
    <s v="Calle de Núñez de Balboa"/>
    <s v="3"/>
    <n v="2386"/>
    <n v="830000"/>
    <n v="5425"/>
    <x v="1"/>
    <x v="1"/>
    <x v="0"/>
    <m/>
    <n v="3.4496385542168675E-2"/>
  </r>
  <r>
    <n v="19272"/>
    <n v="2470"/>
    <x v="102"/>
    <x v="102"/>
    <n v="156"/>
    <n v="150"/>
    <x v="3"/>
    <n v="2"/>
    <s v="Calle del General Díaz Porlier"/>
    <s v="2"/>
    <n v="2386"/>
    <n v="830000"/>
    <n v="5321"/>
    <x v="0"/>
    <x v="1"/>
    <x v="0"/>
    <b v="1"/>
    <n v="3.4496385542168675E-2"/>
  </r>
  <r>
    <n v="20012"/>
    <n v="1730"/>
    <x v="123"/>
    <x v="123"/>
    <n v="143"/>
    <n v="100"/>
    <x v="3"/>
    <n v="2"/>
    <s v="Calle del General Díaz Porlier"/>
    <s v="2"/>
    <n v="2386"/>
    <n v="830000"/>
    <n v="5804"/>
    <x v="0"/>
    <x v="1"/>
    <x v="0"/>
    <m/>
    <n v="3.4496385542168675E-2"/>
  </r>
  <r>
    <n v="21307"/>
    <n v="435"/>
    <x v="30"/>
    <x v="30"/>
    <n v="280"/>
    <n v="239"/>
    <x v="5"/>
    <n v="3"/>
    <s v=""/>
    <s v="2"/>
    <n v="2386"/>
    <n v="830000"/>
    <n v="2964"/>
    <x v="1"/>
    <x v="1"/>
    <x v="0"/>
    <m/>
    <n v="3.4496385542168675E-2"/>
  </r>
  <r>
    <n v="3434"/>
    <n v="18308"/>
    <x v="74"/>
    <x v="74"/>
    <n v="245"/>
    <n v="200"/>
    <x v="5"/>
    <n v="3"/>
    <s v="Edgar Neville"/>
    <s v="7"/>
    <n v="2394"/>
    <n v="835000"/>
    <n v="3408"/>
    <x v="1"/>
    <x v="1"/>
    <x v="0"/>
    <m/>
    <n v="3.4404790419161675E-2"/>
  </r>
  <r>
    <n v="3595"/>
    <n v="18147"/>
    <x v="69"/>
    <x v="69"/>
    <n v="231"/>
    <n v="191"/>
    <x v="5"/>
    <n v="3"/>
    <s v="Paseo de la Castellana"/>
    <s v="8"/>
    <n v="2394"/>
    <n v="835000"/>
    <n v="3615"/>
    <x v="1"/>
    <x v="1"/>
    <x v="0"/>
    <m/>
    <n v="3.4404790419161675E-2"/>
  </r>
  <r>
    <n v="4054"/>
    <n v="17688"/>
    <x v="88"/>
    <x v="88"/>
    <n v="215"/>
    <n v="210"/>
    <x v="4"/>
    <n v="2"/>
    <s v="Calle de Federico Moreno Torroba"/>
    <s v="5"/>
    <n v="2394"/>
    <n v="835000"/>
    <n v="3884"/>
    <x v="1"/>
    <x v="1"/>
    <x v="2"/>
    <m/>
    <n v="3.4404790419161675E-2"/>
  </r>
  <r>
    <n v="4219"/>
    <n v="17523"/>
    <x v="88"/>
    <x v="88"/>
    <n v="215"/>
    <n v="205"/>
    <x v="3"/>
    <n v="3"/>
    <s v="Calle de Federico Moreno Torroba"/>
    <s v="5"/>
    <n v="2394"/>
    <n v="835000"/>
    <n v="3884"/>
    <x v="1"/>
    <x v="1"/>
    <x v="0"/>
    <m/>
    <n v="3.4404790419161675E-2"/>
  </r>
  <r>
    <n v="14391"/>
    <n v="7351"/>
    <x v="80"/>
    <x v="80"/>
    <n v="235"/>
    <n v="190"/>
    <x v="4"/>
    <n v="3"/>
    <s v=""/>
    <s v="3"/>
    <n v="2394"/>
    <n v="835000"/>
    <n v="3553"/>
    <x v="1"/>
    <x v="1"/>
    <x v="0"/>
    <b v="1"/>
    <n v="3.4404790419161675E-2"/>
  </r>
  <r>
    <n v="10552"/>
    <n v="11190"/>
    <x v="116"/>
    <x v="116"/>
    <n v="161"/>
    <n v="122"/>
    <x v="4"/>
    <n v="3"/>
    <s v="Calle Ana de Austria"/>
    <s v="Bajo"/>
    <n v="2397"/>
    <n v="836650"/>
    <n v="5197"/>
    <x v="0"/>
    <x v="1"/>
    <x v="0"/>
    <m/>
    <n v="3.4379967728440805E-2"/>
  </r>
  <r>
    <n v="8565"/>
    <n v="13177"/>
    <x v="89"/>
    <x v="89"/>
    <n v="147"/>
    <n v="99"/>
    <x v="3"/>
    <n v="2"/>
    <s v="Calle Doctor Guiu"/>
    <s v="1"/>
    <n v="2400"/>
    <n v="839000"/>
    <n v="5707"/>
    <x v="0"/>
    <x v="1"/>
    <x v="0"/>
    <m/>
    <n v="3.4326579261025031E-2"/>
  </r>
  <r>
    <n v="3645"/>
    <n v="18097"/>
    <x v="74"/>
    <x v="74"/>
    <n v="155"/>
    <n v="110"/>
    <x v="4"/>
    <n v="3"/>
    <s v="Calle de San Germán"/>
    <s v="2"/>
    <n v="2402"/>
    <n v="840000"/>
    <n v="5419"/>
    <x v="0"/>
    <x v="1"/>
    <x v="0"/>
    <m/>
    <n v="3.4314285714285714E-2"/>
  </r>
  <r>
    <n v="8020"/>
    <n v="13722"/>
    <x v="121"/>
    <x v="121"/>
    <n v="182"/>
    <n v="160"/>
    <x v="5"/>
    <n v="3"/>
    <s v="Avenida de la Reina Victoria"/>
    <s v="1"/>
    <n v="2402"/>
    <n v="840000"/>
    <n v="4615"/>
    <x v="0"/>
    <x v="1"/>
    <x v="0"/>
    <m/>
    <n v="3.4314285714285714E-2"/>
  </r>
  <r>
    <n v="13153"/>
    <n v="8589"/>
    <x v="114"/>
    <x v="114"/>
    <n v="210"/>
    <n v="200"/>
    <x v="4"/>
    <n v="3"/>
    <s v="Pasaje Caleruega"/>
    <s v="1"/>
    <n v="2402"/>
    <n v="840000"/>
    <n v="4000"/>
    <x v="0"/>
    <x v="1"/>
    <x v="0"/>
    <m/>
    <n v="3.4314285714285714E-2"/>
  </r>
  <r>
    <n v="13475"/>
    <n v="8267"/>
    <x v="114"/>
    <x v="114"/>
    <n v="210"/>
    <n v="200"/>
    <x v="4"/>
    <n v="3"/>
    <s v="Pasaje CALERUEGA"/>
    <s v="1"/>
    <n v="2402"/>
    <n v="840000"/>
    <n v="4000"/>
    <x v="0"/>
    <x v="1"/>
    <x v="0"/>
    <m/>
    <n v="3.4314285714285714E-2"/>
  </r>
  <r>
    <n v="14334"/>
    <n v="7408"/>
    <x v="80"/>
    <x v="80"/>
    <n v="146"/>
    <n v="120"/>
    <x v="4"/>
    <n v="3"/>
    <s v=""/>
    <s v="4"/>
    <n v="2402"/>
    <n v="840000"/>
    <n v="5753"/>
    <x v="1"/>
    <x v="1"/>
    <x v="0"/>
    <m/>
    <n v="3.4314285714285714E-2"/>
  </r>
  <r>
    <n v="18544"/>
    <n v="3198"/>
    <x v="124"/>
    <x v="124"/>
    <n v="154"/>
    <n v="90"/>
    <x v="3"/>
    <n v="2"/>
    <s v="Calle de Zorrilla"/>
    <s v="2"/>
    <n v="2402"/>
    <n v="840000"/>
    <n v="5455"/>
    <x v="0"/>
    <x v="1"/>
    <x v="1"/>
    <m/>
    <n v="3.4314285714285714E-2"/>
  </r>
  <r>
    <n v="19825"/>
    <n v="1917"/>
    <x v="102"/>
    <x v="102"/>
    <n v="149"/>
    <n v="132"/>
    <x v="3"/>
    <n v="2"/>
    <s v="Calle de Alcalá"/>
    <s v="4"/>
    <n v="2402"/>
    <n v="840000"/>
    <n v="5638"/>
    <x v="0"/>
    <x v="1"/>
    <x v="0"/>
    <m/>
    <n v="3.4314285714285714E-2"/>
  </r>
  <r>
    <n v="19884"/>
    <n v="1858"/>
    <x v="102"/>
    <x v="102"/>
    <n v="149"/>
    <n v="132"/>
    <x v="3"/>
    <n v="2"/>
    <s v="Calle de Alcalá"/>
    <s v="4"/>
    <n v="2402"/>
    <n v="840000"/>
    <n v="5638"/>
    <x v="0"/>
    <x v="1"/>
    <x v="0"/>
    <m/>
    <n v="3.4314285714285714E-2"/>
  </r>
  <r>
    <n v="20086"/>
    <n v="1656"/>
    <x v="104"/>
    <x v="104"/>
    <n v="149"/>
    <n v="127"/>
    <x v="3"/>
    <n v="2"/>
    <s v=""/>
    <s v="4"/>
    <n v="2402"/>
    <n v="840000"/>
    <n v="5638"/>
    <x v="0"/>
    <x v="1"/>
    <x v="0"/>
    <m/>
    <n v="3.4314285714285714E-2"/>
  </r>
  <r>
    <n v="10557"/>
    <n v="11185"/>
    <x v="116"/>
    <x v="116"/>
    <n v="160"/>
    <n v="120"/>
    <x v="4"/>
    <n v="3"/>
    <s v="Calle Ana de Austria"/>
    <s v="Bajo"/>
    <n v="2402"/>
    <n v="840050"/>
    <n v="5250"/>
    <x v="0"/>
    <x v="1"/>
    <x v="0"/>
    <m/>
    <n v="3.4312243318850071E-2"/>
  </r>
  <r>
    <n v="2627"/>
    <n v="19115"/>
    <x v="30"/>
    <x v="30"/>
    <n v="250"/>
    <n v="210"/>
    <x v="5"/>
    <n v="3"/>
    <s v=""/>
    <s v="1"/>
    <n v="2410"/>
    <n v="845000"/>
    <n v="3380"/>
    <x v="1"/>
    <x v="1"/>
    <x v="0"/>
    <m/>
    <n v="3.4224852071005916E-2"/>
  </r>
  <r>
    <n v="3412"/>
    <n v="18330"/>
    <x v="30"/>
    <x v="30"/>
    <n v="276"/>
    <n v="210"/>
    <x v="5"/>
    <n v="3"/>
    <s v=""/>
    <s v="1"/>
    <n v="2410"/>
    <n v="845000"/>
    <n v="3062"/>
    <x v="1"/>
    <x v="1"/>
    <x v="0"/>
    <m/>
    <n v="3.4224852071005916E-2"/>
  </r>
  <r>
    <n v="3520"/>
    <n v="18222"/>
    <x v="74"/>
    <x v="74"/>
    <n v="270"/>
    <n v="210"/>
    <x v="5"/>
    <n v="3"/>
    <s v="Calle Edgar Neville, Madrid"/>
    <s v="1"/>
    <n v="2410"/>
    <n v="845000"/>
    <n v="3130"/>
    <x v="1"/>
    <x v="1"/>
    <x v="0"/>
    <b v="1"/>
    <n v="3.4224852071005916E-2"/>
  </r>
  <r>
    <n v="7992"/>
    <n v="13750"/>
    <x v="83"/>
    <x v="83"/>
    <n v="250"/>
    <n v="234"/>
    <x v="5"/>
    <n v="3"/>
    <s v="Calle de Juan Álvarez Mendizábal"/>
    <s v="2"/>
    <n v="2410"/>
    <n v="845000"/>
    <n v="3380"/>
    <x v="1"/>
    <x v="1"/>
    <x v="0"/>
    <m/>
    <n v="3.4224852071005916E-2"/>
  </r>
  <r>
    <n v="8916"/>
    <n v="12826"/>
    <x v="117"/>
    <x v="117"/>
    <n v="192"/>
    <n v="145"/>
    <x v="4"/>
    <n v="3"/>
    <s v="Calle Cirauqui"/>
    <s v="2"/>
    <n v="2410"/>
    <n v="845000"/>
    <n v="4401"/>
    <x v="0"/>
    <x v="1"/>
    <x v="0"/>
    <b v="1"/>
    <n v="3.4224852071005916E-2"/>
  </r>
  <r>
    <n v="9608"/>
    <n v="12134"/>
    <x v="66"/>
    <x v="66"/>
    <n v="262"/>
    <n v="205"/>
    <x v="5"/>
    <n v="4"/>
    <s v="Carril del Conde"/>
    <s v=""/>
    <n v="2410"/>
    <n v="845000"/>
    <n v="3225"/>
    <x v="0"/>
    <x v="2"/>
    <x v="2"/>
    <m/>
    <n v="3.4224852071005916E-2"/>
  </r>
  <r>
    <n v="11797"/>
    <n v="9945"/>
    <x v="96"/>
    <x v="96"/>
    <n v="130"/>
    <n v="117"/>
    <x v="0"/>
    <n v="2"/>
    <s v=""/>
    <s v="Bajo"/>
    <n v="2410"/>
    <n v="845000"/>
    <n v="6500"/>
    <x v="0"/>
    <x v="0"/>
    <x v="1"/>
    <m/>
    <n v="3.4224852071005916E-2"/>
  </r>
  <r>
    <n v="14629"/>
    <n v="7113"/>
    <x v="118"/>
    <x v="118"/>
    <n v="171"/>
    <n v="123"/>
    <x v="3"/>
    <n v="2"/>
    <s v="Calle Platerías"/>
    <s v="1"/>
    <n v="2410"/>
    <n v="845000"/>
    <n v="4942"/>
    <x v="0"/>
    <x v="1"/>
    <x v="0"/>
    <m/>
    <n v="3.4224852071005916E-2"/>
  </r>
  <r>
    <n v="15039"/>
    <n v="6703"/>
    <x v="80"/>
    <x v="80"/>
    <n v="171"/>
    <n v="123"/>
    <x v="3"/>
    <n v="2"/>
    <s v=""/>
    <s v="1"/>
    <n v="2410"/>
    <n v="845000"/>
    <n v="4942"/>
    <x v="0"/>
    <x v="1"/>
    <x v="0"/>
    <m/>
    <n v="3.4224852071005916E-2"/>
  </r>
  <r>
    <n v="18052"/>
    <n v="3690"/>
    <x v="57"/>
    <x v="57"/>
    <n v="126"/>
    <n v="71"/>
    <x v="0"/>
    <n v="2"/>
    <s v="Calle Fuencarral "/>
    <s v="4"/>
    <n v="2410"/>
    <n v="845000"/>
    <n v="6706"/>
    <x v="0"/>
    <x v="1"/>
    <x v="0"/>
    <m/>
    <n v="3.4224852071005916E-2"/>
  </r>
  <r>
    <n v="2844"/>
    <n v="18898"/>
    <x v="75"/>
    <x v="75"/>
    <n v="220"/>
    <n v="200"/>
    <x v="4"/>
    <n v="3"/>
    <s v="Calle del Pintor Juan Gris"/>
    <s v="3"/>
    <n v="2416"/>
    <n v="849000"/>
    <n v="3859"/>
    <x v="0"/>
    <x v="1"/>
    <x v="0"/>
    <b v="1"/>
    <n v="3.4148409893992933E-2"/>
  </r>
  <r>
    <n v="8135"/>
    <n v="13607"/>
    <x v="93"/>
    <x v="93"/>
    <n v="244"/>
    <n v="217"/>
    <x v="5"/>
    <n v="3"/>
    <s v="Colonia Santa María"/>
    <s v=""/>
    <n v="2416"/>
    <n v="849000"/>
    <n v="3480"/>
    <x v="0"/>
    <x v="2"/>
    <x v="2"/>
    <m/>
    <n v="3.4148409893992933E-2"/>
  </r>
  <r>
    <n v="8730"/>
    <n v="13012"/>
    <x v="89"/>
    <x v="89"/>
    <n v="372"/>
    <n v="278"/>
    <x v="5"/>
    <n v="4"/>
    <s v="Calle Doctor Guiu"/>
    <s v=""/>
    <n v="2416"/>
    <n v="849000"/>
    <n v="2282"/>
    <x v="0"/>
    <x v="2"/>
    <x v="2"/>
    <m/>
    <n v="3.4148409893992933E-2"/>
  </r>
  <r>
    <n v="9005"/>
    <n v="12737"/>
    <x v="59"/>
    <x v="59"/>
    <n v="371"/>
    <n v="277"/>
    <x v="5"/>
    <n v="4"/>
    <s v=""/>
    <s v=""/>
    <n v="2416"/>
    <n v="849000"/>
    <n v="2288"/>
    <x v="0"/>
    <x v="2"/>
    <x v="2"/>
    <m/>
    <n v="3.4148409893992933E-2"/>
  </r>
  <r>
    <n v="10133"/>
    <n v="11609"/>
    <x v="127"/>
    <x v="127"/>
    <n v="600"/>
    <n v="580"/>
    <x v="7"/>
    <n v="3"/>
    <s v="Calle de los Hermanos Gascón"/>
    <s v=""/>
    <n v="2416"/>
    <n v="849000"/>
    <n v="1415"/>
    <x v="0"/>
    <x v="2"/>
    <x v="2"/>
    <m/>
    <n v="3.4148409893992933E-2"/>
  </r>
  <r>
    <n v="13103"/>
    <n v="8639"/>
    <x v="4"/>
    <x v="4"/>
    <n v="212"/>
    <n v="180"/>
    <x v="5"/>
    <n v="4"/>
    <s v=""/>
    <s v=""/>
    <n v="2416"/>
    <n v="849000"/>
    <n v="4005"/>
    <x v="0"/>
    <x v="2"/>
    <x v="2"/>
    <m/>
    <n v="3.4148409893992933E-2"/>
  </r>
  <r>
    <n v="2966"/>
    <n v="18776"/>
    <x v="74"/>
    <x v="74"/>
    <n v="200"/>
    <n v="185"/>
    <x v="7"/>
    <n v="4"/>
    <s v="Calle Edgar Neville"/>
    <s v="1"/>
    <n v="2417"/>
    <n v="850000"/>
    <n v="4250"/>
    <x v="0"/>
    <x v="1"/>
    <x v="0"/>
    <m/>
    <n v="3.4122352941176472E-2"/>
  </r>
  <r>
    <n v="3163"/>
    <n v="18579"/>
    <x v="75"/>
    <x v="75"/>
    <n v="240"/>
    <n v="210"/>
    <x v="5"/>
    <n v="4"/>
    <s v="Calle General Margallo"/>
    <s v="5"/>
    <n v="2417"/>
    <n v="850000"/>
    <n v="3542"/>
    <x v="0"/>
    <x v="1"/>
    <x v="0"/>
    <m/>
    <n v="3.4122352941176472E-2"/>
  </r>
  <r>
    <n v="4127"/>
    <n v="17615"/>
    <x v="128"/>
    <x v="128"/>
    <n v="160"/>
    <n v="125"/>
    <x v="3"/>
    <n v="2"/>
    <s v="Calle del Doctor Castelo"/>
    <s v="1"/>
    <n v="2417"/>
    <n v="850000"/>
    <n v="5312"/>
    <x v="0"/>
    <x v="1"/>
    <x v="0"/>
    <m/>
    <n v="3.4122352941176472E-2"/>
  </r>
  <r>
    <n v="4344"/>
    <n v="17398"/>
    <x v="134"/>
    <x v="134"/>
    <n v="146"/>
    <n v="130"/>
    <x v="4"/>
    <n v="2"/>
    <s v="Calle de Montalbán"/>
    <s v="Entreplanta interior"/>
    <n v="2417"/>
    <n v="850000"/>
    <n v="5822"/>
    <x v="0"/>
    <x v="1"/>
    <x v="1"/>
    <m/>
    <n v="3.4122352941176472E-2"/>
  </r>
  <r>
    <n v="8390"/>
    <n v="13352"/>
    <x v="89"/>
    <x v="89"/>
    <n v="383"/>
    <n v="325"/>
    <x v="4"/>
    <n v="4"/>
    <s v="Calle Antonia Baena"/>
    <s v=""/>
    <n v="2417"/>
    <n v="850000"/>
    <n v="2219"/>
    <x v="0"/>
    <x v="2"/>
    <x v="2"/>
    <m/>
    <n v="3.4122352941176472E-2"/>
  </r>
  <r>
    <n v="8690"/>
    <n v="13052"/>
    <x v="89"/>
    <x v="89"/>
    <n v="383"/>
    <n v="326"/>
    <x v="5"/>
    <n v="4"/>
    <s v="Antonia Baena"/>
    <s v=""/>
    <n v="2417"/>
    <n v="850000"/>
    <n v="2219"/>
    <x v="0"/>
    <x v="2"/>
    <x v="2"/>
    <m/>
    <n v="3.4122352941176472E-2"/>
  </r>
  <r>
    <n v="8792"/>
    <n v="12950"/>
    <x v="89"/>
    <x v="89"/>
    <n v="384"/>
    <n v="325"/>
    <x v="4"/>
    <n v="4"/>
    <s v="Calle Antonia Baena"/>
    <s v=""/>
    <n v="2417"/>
    <n v="850000"/>
    <n v="2214"/>
    <x v="1"/>
    <x v="2"/>
    <x v="2"/>
    <m/>
    <n v="3.4122352941176472E-2"/>
  </r>
  <r>
    <n v="8800"/>
    <n v="12942"/>
    <x v="89"/>
    <x v="89"/>
    <n v="383"/>
    <n v="325"/>
    <x v="4"/>
    <n v="4"/>
    <s v="Calle Antonia Baena"/>
    <s v=""/>
    <n v="2417"/>
    <n v="850000"/>
    <n v="2219"/>
    <x v="0"/>
    <x v="2"/>
    <x v="2"/>
    <m/>
    <n v="3.4122352941176472E-2"/>
  </r>
  <r>
    <n v="8803"/>
    <n v="12939"/>
    <x v="89"/>
    <x v="89"/>
    <n v="383"/>
    <n v="325"/>
    <x v="4"/>
    <n v="4"/>
    <s v="Calle Antonia Baena"/>
    <s v=""/>
    <n v="2417"/>
    <n v="850000"/>
    <n v="2219"/>
    <x v="0"/>
    <x v="2"/>
    <x v="2"/>
    <m/>
    <n v="3.4122352941176472E-2"/>
  </r>
  <r>
    <n v="8877"/>
    <n v="12865"/>
    <x v="89"/>
    <x v="89"/>
    <n v="180"/>
    <n v="175"/>
    <x v="7"/>
    <n v="3"/>
    <s v="Calle Antonia Baena"/>
    <s v=""/>
    <n v="2417"/>
    <n v="850000"/>
    <n v="4722"/>
    <x v="0"/>
    <x v="2"/>
    <x v="2"/>
    <m/>
    <n v="3.4122352941176472E-2"/>
  </r>
  <r>
    <n v="10116"/>
    <n v="11626"/>
    <x v="76"/>
    <x v="76"/>
    <n v="220"/>
    <n v="180"/>
    <x v="4"/>
    <n v="3"/>
    <s v="Urb. Palomas - Piovera"/>
    <s v="Bajo"/>
    <n v="2417"/>
    <n v="850000"/>
    <n v="3864"/>
    <x v="0"/>
    <x v="1"/>
    <x v="0"/>
    <b v="1"/>
    <n v="3.4122352941176472E-2"/>
  </r>
  <r>
    <n v="10814"/>
    <n v="10928"/>
    <x v="137"/>
    <x v="137"/>
    <n v="252"/>
    <n v="226"/>
    <x v="3"/>
    <n v="3"/>
    <s v="conde de las posadas"/>
    <s v="3"/>
    <n v="2417"/>
    <n v="850000"/>
    <n v="3373"/>
    <x v="0"/>
    <x v="1"/>
    <x v="0"/>
    <m/>
    <n v="3.4122352941176472E-2"/>
  </r>
  <r>
    <n v="10998"/>
    <n v="10744"/>
    <x v="96"/>
    <x v="96"/>
    <n v="199"/>
    <n v="168"/>
    <x v="3"/>
    <n v="3"/>
    <s v=""/>
    <s v="1"/>
    <n v="2417"/>
    <n v="850000"/>
    <n v="4271"/>
    <x v="1"/>
    <x v="1"/>
    <x v="0"/>
    <b v="1"/>
    <n v="3.4122352941176472E-2"/>
  </r>
  <r>
    <n v="11430"/>
    <n v="10312"/>
    <x v="79"/>
    <x v="79"/>
    <n v="158"/>
    <n v="142"/>
    <x v="4"/>
    <n v="4"/>
    <s v="Calle de Santa Engracia"/>
    <s v="2"/>
    <n v="2417"/>
    <n v="850000"/>
    <n v="5380"/>
    <x v="0"/>
    <x v="1"/>
    <x v="0"/>
    <m/>
    <n v="3.4122352941176472E-2"/>
  </r>
  <r>
    <n v="11826"/>
    <n v="9916"/>
    <x v="115"/>
    <x v="115"/>
    <n v="161"/>
    <n v="160"/>
    <x v="4"/>
    <n v="2"/>
    <s v="Calle de Galileo"/>
    <s v="5"/>
    <n v="2417"/>
    <n v="850000"/>
    <n v="5280"/>
    <x v="0"/>
    <x v="1"/>
    <x v="0"/>
    <m/>
    <n v="3.4122352941176472E-2"/>
  </r>
  <r>
    <n v="11833"/>
    <n v="9909"/>
    <x v="115"/>
    <x v="115"/>
    <n v="220"/>
    <n v="200"/>
    <x v="6"/>
    <n v="3"/>
    <s v="Calle Meléndez Valdés"/>
    <s v="3"/>
    <n v="2417"/>
    <n v="850000"/>
    <n v="3864"/>
    <x v="0"/>
    <x v="1"/>
    <x v="0"/>
    <m/>
    <n v="3.4122352941176472E-2"/>
  </r>
  <r>
    <n v="12161"/>
    <n v="9581"/>
    <x v="115"/>
    <x v="115"/>
    <n v="170"/>
    <n v="160"/>
    <x v="4"/>
    <n v="3"/>
    <s v="Calle de Fernández de los Ríos"/>
    <s v="5"/>
    <n v="2417"/>
    <n v="850000"/>
    <n v="5000"/>
    <x v="0"/>
    <x v="1"/>
    <x v="0"/>
    <b v="1"/>
    <n v="3.4122352941176472E-2"/>
  </r>
  <r>
    <n v="12545"/>
    <n v="9197"/>
    <x v="81"/>
    <x v="81"/>
    <n v="190"/>
    <n v="170"/>
    <x v="5"/>
    <n v="3"/>
    <s v="Calle de Alonso Cano"/>
    <s v="5"/>
    <n v="2417"/>
    <n v="850000"/>
    <n v="4474"/>
    <x v="0"/>
    <x v="1"/>
    <x v="0"/>
    <m/>
    <n v="3.4122352941176472E-2"/>
  </r>
  <r>
    <n v="13840"/>
    <n v="7902"/>
    <x v="107"/>
    <x v="107"/>
    <n v="143"/>
    <n v="95"/>
    <x v="3"/>
    <n v="2"/>
    <s v="Calle Rafael Bergamín"/>
    <s v="1"/>
    <n v="2417"/>
    <n v="850000"/>
    <n v="5944"/>
    <x v="0"/>
    <x v="1"/>
    <x v="0"/>
    <b v="1"/>
    <n v="3.4122352941176472E-2"/>
  </r>
  <r>
    <n v="14178"/>
    <n v="7564"/>
    <x v="56"/>
    <x v="56"/>
    <n v="146"/>
    <n v="123"/>
    <x v="4"/>
    <n v="1"/>
    <s v="Avenida de América"/>
    <s v="1"/>
    <n v="2417"/>
    <n v="850000"/>
    <n v="5822"/>
    <x v="1"/>
    <x v="1"/>
    <x v="0"/>
    <b v="1"/>
    <n v="3.4122352941176472E-2"/>
  </r>
  <r>
    <n v="14688"/>
    <n v="7054"/>
    <x v="141"/>
    <x v="141"/>
    <n v="166"/>
    <n v="140"/>
    <x v="4"/>
    <n v="3"/>
    <s v="Paseo de la Habana"/>
    <s v="1"/>
    <n v="2417"/>
    <n v="850000"/>
    <n v="5120"/>
    <x v="1"/>
    <x v="1"/>
    <x v="0"/>
    <m/>
    <n v="3.4122352941176472E-2"/>
  </r>
  <r>
    <n v="15019"/>
    <n v="6723"/>
    <x v="118"/>
    <x v="118"/>
    <n v="170"/>
    <n v="160"/>
    <x v="4"/>
    <n v="3"/>
    <s v="Paseo de la Castellana"/>
    <s v="7"/>
    <n v="2417"/>
    <n v="850000"/>
    <n v="5000"/>
    <x v="0"/>
    <x v="1"/>
    <x v="0"/>
    <b v="1"/>
    <n v="3.4122352941176472E-2"/>
  </r>
  <r>
    <n v="15201"/>
    <n v="6541"/>
    <x v="56"/>
    <x v="56"/>
    <n v="242"/>
    <n v="202"/>
    <x v="4"/>
    <n v="3"/>
    <s v="Calle del Corazón de María"/>
    <s v="6"/>
    <n v="2417"/>
    <n v="850000"/>
    <n v="3512"/>
    <x v="0"/>
    <x v="1"/>
    <x v="0"/>
    <m/>
    <n v="3.4122352941176472E-2"/>
  </r>
  <r>
    <n v="15692"/>
    <n v="6050"/>
    <x v="80"/>
    <x v="80"/>
    <n v="168"/>
    <n v="151"/>
    <x v="4"/>
    <n v="3"/>
    <s v=""/>
    <s v="1"/>
    <n v="2417"/>
    <n v="850000"/>
    <n v="5060"/>
    <x v="0"/>
    <x v="1"/>
    <x v="0"/>
    <m/>
    <n v="3.4122352941176472E-2"/>
  </r>
  <r>
    <n v="17284"/>
    <n v="4458"/>
    <x v="124"/>
    <x v="124"/>
    <n v="150"/>
    <n v="130"/>
    <x v="3"/>
    <n v="2"/>
    <s v="Paseo del Prado"/>
    <s v="2"/>
    <n v="2417"/>
    <n v="850000"/>
    <n v="5667"/>
    <x v="0"/>
    <x v="1"/>
    <x v="0"/>
    <m/>
    <n v="3.4122352941176472E-2"/>
  </r>
  <r>
    <n v="17539"/>
    <n v="4203"/>
    <x v="44"/>
    <x v="44"/>
    <n v="101"/>
    <n v="90"/>
    <x v="3"/>
    <n v="2"/>
    <s v=""/>
    <s v="7"/>
    <n v="2417"/>
    <n v="850000"/>
    <n v="8416"/>
    <x v="0"/>
    <x v="1"/>
    <x v="0"/>
    <m/>
    <n v="3.4122352941176472E-2"/>
  </r>
  <r>
    <n v="17542"/>
    <n v="4200"/>
    <x v="44"/>
    <x v="44"/>
    <n v="161"/>
    <n v="155"/>
    <x v="4"/>
    <n v="3"/>
    <s v=""/>
    <s v="3"/>
    <n v="2417"/>
    <n v="850000"/>
    <n v="5280"/>
    <x v="0"/>
    <x v="1"/>
    <x v="0"/>
    <m/>
    <n v="3.4122352941176472E-2"/>
  </r>
  <r>
    <n v="17889"/>
    <n v="3853"/>
    <x v="87"/>
    <x v="87"/>
    <n v="166"/>
    <n v="146"/>
    <x v="0"/>
    <n v="2"/>
    <s v="Calle de la Reina"/>
    <s v="2"/>
    <n v="2417"/>
    <n v="850000"/>
    <n v="5120"/>
    <x v="0"/>
    <x v="2"/>
    <x v="0"/>
    <m/>
    <n v="3.4122352941176472E-2"/>
  </r>
  <r>
    <n v="17906"/>
    <n v="3836"/>
    <x v="57"/>
    <x v="57"/>
    <n v="131"/>
    <n v="117"/>
    <x v="5"/>
    <n v="3"/>
    <s v="Calle Velarde"/>
    <s v=""/>
    <n v="2417"/>
    <n v="850000"/>
    <n v="6489"/>
    <x v="0"/>
    <x v="1"/>
    <x v="0"/>
    <m/>
    <n v="3.4122352941176472E-2"/>
  </r>
  <r>
    <n v="18632"/>
    <n v="3110"/>
    <x v="44"/>
    <x v="44"/>
    <n v="180"/>
    <n v="132"/>
    <x v="0"/>
    <n v="2"/>
    <s v=""/>
    <s v="2"/>
    <n v="2417"/>
    <n v="850000"/>
    <n v="4722"/>
    <x v="0"/>
    <x v="0"/>
    <x v="0"/>
    <m/>
    <n v="3.4122352941176472E-2"/>
  </r>
  <r>
    <n v="19883"/>
    <n v="1859"/>
    <x v="102"/>
    <x v="102"/>
    <n v="179"/>
    <n v="161"/>
    <x v="4"/>
    <n v="3"/>
    <s v="Calle Duque de Sesto"/>
    <s v="1"/>
    <n v="2417"/>
    <n v="850000"/>
    <n v="4749"/>
    <x v="1"/>
    <x v="1"/>
    <x v="2"/>
    <m/>
    <n v="3.4122352941176472E-2"/>
  </r>
  <r>
    <n v="20113"/>
    <n v="1629"/>
    <x v="102"/>
    <x v="102"/>
    <n v="118"/>
    <n v="86"/>
    <x v="0"/>
    <n v="2"/>
    <s v="hermosilla"/>
    <s v="4"/>
    <n v="2417"/>
    <n v="850000"/>
    <n v="7203"/>
    <x v="0"/>
    <x v="1"/>
    <x v="0"/>
    <m/>
    <n v="3.4122352941176472E-2"/>
  </r>
  <r>
    <n v="11644"/>
    <n v="10098"/>
    <x v="81"/>
    <x v="81"/>
    <n v="199"/>
    <n v="172"/>
    <x v="6"/>
    <n v="2"/>
    <s v="Calle MAUDES"/>
    <s v="5"/>
    <n v="2422"/>
    <n v="853000"/>
    <n v="4286"/>
    <x v="0"/>
    <x v="1"/>
    <x v="0"/>
    <b v="1"/>
    <n v="3.4072684642438456E-2"/>
  </r>
  <r>
    <n v="11977"/>
    <n v="9765"/>
    <x v="81"/>
    <x v="81"/>
    <n v="199"/>
    <n v="172"/>
    <x v="6"/>
    <n v="2"/>
    <s v="Calle de Maudes"/>
    <s v="5"/>
    <n v="2422"/>
    <n v="853000"/>
    <n v="4286"/>
    <x v="0"/>
    <x v="1"/>
    <x v="0"/>
    <m/>
    <n v="3.4072684642438456E-2"/>
  </r>
  <r>
    <n v="2563"/>
    <n v="19179"/>
    <x v="74"/>
    <x v="74"/>
    <n v="219"/>
    <n v="186"/>
    <x v="7"/>
    <n v="3"/>
    <s v="Calle de Raimundo Fernández Villaverde"/>
    <s v="6"/>
    <n v="2425"/>
    <n v="855000"/>
    <n v="3904"/>
    <x v="1"/>
    <x v="1"/>
    <x v="0"/>
    <b v="1"/>
    <n v="3.4035087719298245E-2"/>
  </r>
  <r>
    <n v="4033"/>
    <n v="17709"/>
    <x v="128"/>
    <x v="128"/>
    <n v="135"/>
    <n v="102"/>
    <x v="0"/>
    <n v="2"/>
    <s v="Calle del Doce de Octubre"/>
    <s v="8"/>
    <n v="2425"/>
    <n v="855000"/>
    <n v="6333"/>
    <x v="0"/>
    <x v="1"/>
    <x v="0"/>
    <m/>
    <n v="3.4035087719298245E-2"/>
  </r>
  <r>
    <n v="17610"/>
    <n v="4132"/>
    <x v="44"/>
    <x v="44"/>
    <n v="235"/>
    <n v="186"/>
    <x v="4"/>
    <n v="3"/>
    <s v=""/>
    <s v="1"/>
    <n v="2425"/>
    <n v="855000"/>
    <n v="3638"/>
    <x v="0"/>
    <x v="1"/>
    <x v="0"/>
    <m/>
    <n v="3.4035087719298245E-2"/>
  </r>
  <r>
    <n v="3690"/>
    <n v="18052"/>
    <x v="74"/>
    <x v="74"/>
    <n v="175"/>
    <n v="157"/>
    <x v="5"/>
    <n v="3"/>
    <s v="AVIADOR ZORITA"/>
    <s v="5"/>
    <n v="2428"/>
    <n v="857500"/>
    <n v="4900"/>
    <x v="0"/>
    <x v="1"/>
    <x v="0"/>
    <m/>
    <n v="3.3977842565597667E-2"/>
  </r>
  <r>
    <n v="12258"/>
    <n v="9484"/>
    <x v="81"/>
    <x v="81"/>
    <n v="201"/>
    <n v="180"/>
    <x v="4"/>
    <n v="2"/>
    <s v="Calle de Santa Engracia"/>
    <s v="4"/>
    <n v="2429"/>
    <n v="858000"/>
    <n v="4269"/>
    <x v="1"/>
    <x v="1"/>
    <x v="0"/>
    <b v="1"/>
    <n v="3.3972027972027974E-2"/>
  </r>
  <r>
    <n v="19896"/>
    <n v="1846"/>
    <x v="104"/>
    <x v="104"/>
    <n v="133"/>
    <n v="117"/>
    <x v="3"/>
    <n v="2"/>
    <s v=""/>
    <s v="5"/>
    <n v="2429"/>
    <n v="858000"/>
    <n v="6451"/>
    <x v="1"/>
    <x v="0"/>
    <x v="1"/>
    <m/>
    <n v="3.3972027972027974E-2"/>
  </r>
  <r>
    <n v="3229"/>
    <n v="18513"/>
    <x v="74"/>
    <x v="74"/>
    <n v="270"/>
    <n v="198"/>
    <x v="4"/>
    <n v="3"/>
    <s v="Calle Hernani"/>
    <s v="2"/>
    <n v="2432"/>
    <n v="860000"/>
    <n v="3185"/>
    <x v="0"/>
    <x v="1"/>
    <x v="1"/>
    <b v="1"/>
    <n v="3.3934883720930231E-2"/>
  </r>
  <r>
    <n v="4109"/>
    <n v="17633"/>
    <x v="133"/>
    <x v="133"/>
    <n v="161"/>
    <n v="134"/>
    <x v="4"/>
    <n v="2"/>
    <s v="Calle Mateo López"/>
    <s v="4"/>
    <n v="2432"/>
    <n v="860000"/>
    <n v="5342"/>
    <x v="0"/>
    <x v="1"/>
    <x v="0"/>
    <m/>
    <n v="3.3934883720930231E-2"/>
  </r>
  <r>
    <n v="7336"/>
    <n v="14406"/>
    <x v="121"/>
    <x v="121"/>
    <n v="269"/>
    <n v="204"/>
    <x v="5"/>
    <n v="4"/>
    <s v="Conde de la Cimera"/>
    <s v="1"/>
    <n v="2432"/>
    <n v="860000"/>
    <n v="3309"/>
    <x v="1"/>
    <x v="1"/>
    <x v="0"/>
    <b v="1"/>
    <n v="3.3934883720930231E-2"/>
  </r>
  <r>
    <n v="8050"/>
    <n v="13692"/>
    <x v="136"/>
    <x v="136"/>
    <n v="320"/>
    <n v="315"/>
    <x v="4"/>
    <n v="4"/>
    <s v="Calle de Gerda Taro"/>
    <s v=""/>
    <n v="2432"/>
    <n v="860000"/>
    <n v="2688"/>
    <x v="0"/>
    <x v="2"/>
    <x v="2"/>
    <m/>
    <n v="3.3934883720930231E-2"/>
  </r>
  <r>
    <n v="9376"/>
    <n v="12366"/>
    <x v="138"/>
    <x v="138"/>
    <n v="360"/>
    <n v="340"/>
    <x v="5"/>
    <n v="4"/>
    <s v="Calle Collado Mostajo"/>
    <s v=""/>
    <n v="2432"/>
    <n v="860000"/>
    <n v="2389"/>
    <x v="0"/>
    <x v="2"/>
    <x v="2"/>
    <m/>
    <n v="3.3934883720930231E-2"/>
  </r>
  <r>
    <n v="9720"/>
    <n v="12022"/>
    <x v="84"/>
    <x v="84"/>
    <n v="240"/>
    <n v="195"/>
    <x v="7"/>
    <n v="4"/>
    <s v="Calle de Añastro"/>
    <s v="2"/>
    <n v="2432"/>
    <n v="860000"/>
    <n v="3583"/>
    <x v="0"/>
    <x v="1"/>
    <x v="0"/>
    <m/>
    <n v="3.3934883720930231E-2"/>
  </r>
  <r>
    <n v="12421"/>
    <n v="9321"/>
    <x v="96"/>
    <x v="96"/>
    <n v="172"/>
    <n v="150"/>
    <x v="3"/>
    <n v="2"/>
    <s v=""/>
    <s v="5"/>
    <n v="2432"/>
    <n v="860000"/>
    <n v="5000"/>
    <x v="0"/>
    <x v="1"/>
    <x v="0"/>
    <m/>
    <n v="3.3934883720930231E-2"/>
  </r>
  <r>
    <n v="13238"/>
    <n v="8504"/>
    <x v="114"/>
    <x v="114"/>
    <n v="163"/>
    <n v="145"/>
    <x v="4"/>
    <n v="3"/>
    <s v="Calle de Arturo Soria"/>
    <s v="8"/>
    <n v="2432"/>
    <n v="860000"/>
    <n v="5276"/>
    <x v="0"/>
    <x v="1"/>
    <x v="0"/>
    <m/>
    <n v="3.3934883720930231E-2"/>
  </r>
  <r>
    <n v="15399"/>
    <n v="6343"/>
    <x v="95"/>
    <x v="95"/>
    <n v="141"/>
    <n v="130"/>
    <x v="4"/>
    <n v="3"/>
    <s v="Avenida de Alberto de Alcocer"/>
    <s v="7"/>
    <n v="2432"/>
    <n v="860000"/>
    <n v="6099"/>
    <x v="0"/>
    <x v="1"/>
    <x v="0"/>
    <m/>
    <n v="3.3934883720930231E-2"/>
  </r>
  <r>
    <n v="19003"/>
    <n v="2739"/>
    <x v="91"/>
    <x v="91"/>
    <n v="153"/>
    <n v="144"/>
    <x v="3"/>
    <n v="2"/>
    <s v="Plaza de la Paja"/>
    <s v="2"/>
    <n v="2432"/>
    <n v="860000"/>
    <n v="5621"/>
    <x v="1"/>
    <x v="1"/>
    <x v="0"/>
    <b v="1"/>
    <n v="3.3934883720930231E-2"/>
  </r>
  <r>
    <n v="19108"/>
    <n v="2634"/>
    <x v="123"/>
    <x v="123"/>
    <n v="206"/>
    <n v="190"/>
    <x v="5"/>
    <n v="3"/>
    <s v="Calle de Juan Bravo"/>
    <s v="1"/>
    <n v="2432"/>
    <n v="860000"/>
    <n v="4175"/>
    <x v="0"/>
    <x v="1"/>
    <x v="0"/>
    <m/>
    <n v="3.3934883720930231E-2"/>
  </r>
  <r>
    <n v="19954"/>
    <n v="1788"/>
    <x v="104"/>
    <x v="104"/>
    <n v="121"/>
    <n v="105"/>
    <x v="3"/>
    <n v="3"/>
    <s v=""/>
    <s v="5"/>
    <n v="2432"/>
    <n v="860000"/>
    <n v="7107"/>
    <x v="0"/>
    <x v="1"/>
    <x v="0"/>
    <m/>
    <n v="3.3934883720930231E-2"/>
  </r>
  <r>
    <n v="4601"/>
    <n v="17141"/>
    <x v="128"/>
    <x v="128"/>
    <n v="174"/>
    <n v="126"/>
    <x v="4"/>
    <n v="2"/>
    <s v="Maiquez"/>
    <s v="2"/>
    <n v="2439"/>
    <n v="865000"/>
    <n v="4971"/>
    <x v="0"/>
    <x v="1"/>
    <x v="0"/>
    <m/>
    <n v="3.3835838150289017E-2"/>
  </r>
  <r>
    <n v="8417"/>
    <n v="13325"/>
    <x v="59"/>
    <x v="59"/>
    <n v="192"/>
    <n v="175"/>
    <x v="5"/>
    <n v="4"/>
    <s v=""/>
    <s v="3"/>
    <n v="2439"/>
    <n v="865000"/>
    <n v="4505"/>
    <x v="0"/>
    <x v="1"/>
    <x v="0"/>
    <b v="1"/>
    <n v="3.3835838150289017E-2"/>
  </r>
  <r>
    <n v="18337"/>
    <n v="3405"/>
    <x v="57"/>
    <x v="57"/>
    <n v="126"/>
    <n v="71"/>
    <x v="0"/>
    <n v="2"/>
    <s v="Calle Fuencarral "/>
    <s v="5"/>
    <n v="2439"/>
    <n v="865000"/>
    <n v="6865"/>
    <x v="0"/>
    <x v="1"/>
    <x v="0"/>
    <m/>
    <n v="3.3835838150289017E-2"/>
  </r>
  <r>
    <n v="19282"/>
    <n v="2460"/>
    <x v="104"/>
    <x v="104"/>
    <n v="198"/>
    <n v="190"/>
    <x v="5"/>
    <n v="3"/>
    <s v="Urb. Salamanca"/>
    <s v="5"/>
    <n v="2439"/>
    <n v="865000"/>
    <n v="4369"/>
    <x v="1"/>
    <x v="1"/>
    <x v="0"/>
    <m/>
    <n v="3.3835838150289017E-2"/>
  </r>
  <r>
    <n v="8608"/>
    <n v="13134"/>
    <x v="89"/>
    <x v="89"/>
    <n v="145"/>
    <n v="97"/>
    <x v="3"/>
    <n v="2"/>
    <s v="Calle Doctor Guiu"/>
    <s v="1"/>
    <n v="2441"/>
    <n v="867000"/>
    <n v="5979"/>
    <x v="0"/>
    <x v="1"/>
    <x v="0"/>
    <m/>
    <n v="3.3785467128027678E-2"/>
  </r>
  <r>
    <n v="8609"/>
    <n v="13133"/>
    <x v="89"/>
    <x v="89"/>
    <n v="136"/>
    <n v="93"/>
    <x v="3"/>
    <n v="2"/>
    <s v="Calle Doctor Guiu"/>
    <s v="4"/>
    <n v="2444"/>
    <n v="869000"/>
    <n v="6390"/>
    <x v="0"/>
    <x v="1"/>
    <x v="0"/>
    <m/>
    <n v="3.3749136939010355E-2"/>
  </r>
  <r>
    <n v="7409"/>
    <n v="14333"/>
    <x v="62"/>
    <x v="62"/>
    <n v="203"/>
    <n v="165"/>
    <x v="7"/>
    <n v="2"/>
    <s v=""/>
    <s v="3"/>
    <n v="2445"/>
    <n v="870000"/>
    <n v="4286"/>
    <x v="0"/>
    <x v="1"/>
    <x v="0"/>
    <m/>
    <n v="3.372413793103448E-2"/>
  </r>
  <r>
    <n v="9309"/>
    <n v="12433"/>
    <x v="139"/>
    <x v="139"/>
    <n v="359"/>
    <n v="296"/>
    <x v="8"/>
    <n v="5"/>
    <s v="Calle de los Gavilanes"/>
    <s v="1"/>
    <n v="2445"/>
    <n v="870000"/>
    <n v="2423"/>
    <x v="1"/>
    <x v="1"/>
    <x v="0"/>
    <b v="1"/>
    <n v="3.372413793103448E-2"/>
  </r>
  <r>
    <n v="10753"/>
    <n v="10989"/>
    <x v="66"/>
    <x v="66"/>
    <n v="370"/>
    <n v="360"/>
    <x v="7"/>
    <n v="5"/>
    <s v="Antonio Cavero"/>
    <s v=""/>
    <n v="2445"/>
    <n v="870000"/>
    <n v="2351"/>
    <x v="1"/>
    <x v="2"/>
    <x v="2"/>
    <m/>
    <n v="3.372413793103448E-2"/>
  </r>
  <r>
    <n v="18801"/>
    <n v="2941"/>
    <x v="87"/>
    <x v="87"/>
    <n v="157"/>
    <n v="145"/>
    <x v="0"/>
    <n v="2"/>
    <s v="Calle de Hortaleza"/>
    <s v="2"/>
    <n v="2445"/>
    <n v="870000"/>
    <n v="5541"/>
    <x v="0"/>
    <x v="1"/>
    <x v="0"/>
    <m/>
    <n v="3.372413793103448E-2"/>
  </r>
  <r>
    <n v="19500"/>
    <n v="2242"/>
    <x v="102"/>
    <x v="102"/>
    <n v="130"/>
    <n v="13"/>
    <x v="4"/>
    <n v="2"/>
    <s v="Calle de Hermosilla"/>
    <s v="2"/>
    <n v="2445"/>
    <n v="870000"/>
    <n v="6692"/>
    <x v="1"/>
    <x v="1"/>
    <x v="0"/>
    <m/>
    <n v="3.372413793103448E-2"/>
  </r>
  <r>
    <n v="2897"/>
    <n v="18845"/>
    <x v="75"/>
    <x v="75"/>
    <n v="280"/>
    <n v="258"/>
    <x v="4"/>
    <n v="4"/>
    <s v="Calle Amalia"/>
    <s v=""/>
    <n v="2452"/>
    <n v="875000"/>
    <n v="3125"/>
    <x v="0"/>
    <x v="2"/>
    <x v="2"/>
    <m/>
    <n v="3.3627428571428572E-2"/>
  </r>
  <r>
    <n v="8332"/>
    <n v="13410"/>
    <x v="59"/>
    <x v="59"/>
    <n v="317"/>
    <n v="294"/>
    <x v="5"/>
    <n v="4"/>
    <s v=""/>
    <s v=""/>
    <n v="2452"/>
    <n v="875000"/>
    <n v="2760"/>
    <x v="0"/>
    <x v="2"/>
    <x v="2"/>
    <m/>
    <n v="3.3627428571428572E-2"/>
  </r>
  <r>
    <n v="11265"/>
    <n v="10477"/>
    <x v="96"/>
    <x v="96"/>
    <n v="180"/>
    <n v="165"/>
    <x v="5"/>
    <n v="2"/>
    <s v=""/>
    <s v="4"/>
    <n v="2452"/>
    <n v="875000"/>
    <n v="4861"/>
    <x v="1"/>
    <x v="1"/>
    <x v="0"/>
    <m/>
    <n v="3.3627428571428572E-2"/>
  </r>
  <r>
    <n v="11323"/>
    <n v="10419"/>
    <x v="81"/>
    <x v="81"/>
    <n v="160"/>
    <n v="145"/>
    <x v="4"/>
    <n v="3"/>
    <s v="Calle de Bretón de los Herreros"/>
    <s v="Bajo"/>
    <n v="2452"/>
    <n v="875000"/>
    <n v="5469"/>
    <x v="0"/>
    <x v="1"/>
    <x v="0"/>
    <b v="1"/>
    <n v="3.3627428571428572E-2"/>
  </r>
  <r>
    <n v="11396"/>
    <n v="10346"/>
    <x v="79"/>
    <x v="79"/>
    <n v="177"/>
    <n v="145"/>
    <x v="5"/>
    <n v="2"/>
    <s v="Calle Eloy Gonzalo"/>
    <s v="4"/>
    <n v="2452"/>
    <n v="875000"/>
    <n v="4944"/>
    <x v="0"/>
    <x v="1"/>
    <x v="0"/>
    <m/>
    <n v="3.3627428571428572E-2"/>
  </r>
  <r>
    <n v="11854"/>
    <n v="9888"/>
    <x v="115"/>
    <x v="115"/>
    <n v="160"/>
    <n v="150"/>
    <x v="4"/>
    <n v="2"/>
    <s v="Calle de Galileo"/>
    <s v="5"/>
    <n v="2452"/>
    <n v="875000"/>
    <n v="5469"/>
    <x v="0"/>
    <x v="1"/>
    <x v="0"/>
    <m/>
    <n v="3.3627428571428572E-2"/>
  </r>
  <r>
    <n v="12536"/>
    <n v="9206"/>
    <x v="105"/>
    <x v="105"/>
    <n v="202"/>
    <n v="175"/>
    <x v="5"/>
    <n v="3"/>
    <s v="Paseo SAN FRANCISCO DE SALES"/>
    <s v="4"/>
    <n v="2452"/>
    <n v="875000"/>
    <n v="4332"/>
    <x v="1"/>
    <x v="1"/>
    <x v="0"/>
    <m/>
    <n v="3.3627428571428572E-2"/>
  </r>
  <r>
    <n v="12966"/>
    <n v="8776"/>
    <x v="114"/>
    <x v="114"/>
    <n v="220"/>
    <n v="208"/>
    <x v="3"/>
    <n v="3"/>
    <s v="Arturo Soria"/>
    <s v="1"/>
    <n v="2452"/>
    <n v="875000"/>
    <n v="3977"/>
    <x v="0"/>
    <x v="1"/>
    <x v="0"/>
    <m/>
    <n v="3.3627428571428572E-2"/>
  </r>
  <r>
    <n v="14517"/>
    <n v="7225"/>
    <x v="95"/>
    <x v="95"/>
    <n v="180"/>
    <n v="164"/>
    <x v="4"/>
    <n v="3"/>
    <s v="Calle Víctor Andrés Belaunde"/>
    <s v="1"/>
    <n v="2452"/>
    <n v="875000"/>
    <n v="4861"/>
    <x v="0"/>
    <x v="1"/>
    <x v="0"/>
    <b v="1"/>
    <n v="3.3627428571428572E-2"/>
  </r>
  <r>
    <n v="14733"/>
    <n v="7009"/>
    <x v="80"/>
    <x v="80"/>
    <n v="210"/>
    <n v="150"/>
    <x v="5"/>
    <n v="2"/>
    <s v=""/>
    <s v="Bajo"/>
    <n v="2452"/>
    <n v="875000"/>
    <n v="4167"/>
    <x v="0"/>
    <x v="1"/>
    <x v="0"/>
    <m/>
    <n v="3.3627428571428572E-2"/>
  </r>
  <r>
    <n v="14785"/>
    <n v="6957"/>
    <x v="141"/>
    <x v="141"/>
    <n v="150"/>
    <n v="125"/>
    <x v="3"/>
    <n v="2"/>
    <s v="Calle de Marceliano Santa María"/>
    <s v="6"/>
    <n v="2452"/>
    <n v="875000"/>
    <n v="5833"/>
    <x v="0"/>
    <x v="1"/>
    <x v="0"/>
    <m/>
    <n v="3.3627428571428572E-2"/>
  </r>
  <r>
    <n v="17374"/>
    <n v="4368"/>
    <x v="44"/>
    <x v="44"/>
    <n v="143"/>
    <n v="123"/>
    <x v="0"/>
    <n v="2"/>
    <s v=""/>
    <s v="4"/>
    <n v="2452"/>
    <n v="875000"/>
    <n v="6119"/>
    <x v="1"/>
    <x v="1"/>
    <x v="0"/>
    <m/>
    <n v="3.3627428571428572E-2"/>
  </r>
  <r>
    <n v="17657"/>
    <n v="4085"/>
    <x v="87"/>
    <x v="87"/>
    <n v="198"/>
    <n v="183"/>
    <x v="4"/>
    <n v="3"/>
    <s v="AUGUSTO FIGUEROA"/>
    <s v="1"/>
    <n v="2452"/>
    <n v="875000"/>
    <n v="4419"/>
    <x v="1"/>
    <x v="1"/>
    <x v="0"/>
    <m/>
    <n v="3.3627428571428572E-2"/>
  </r>
  <r>
    <n v="17858"/>
    <n v="3884"/>
    <x v="87"/>
    <x v="87"/>
    <n v="143"/>
    <n v="129"/>
    <x v="3"/>
    <n v="2"/>
    <s v="Calle de Mejía Lequerica"/>
    <s v="4"/>
    <n v="2452"/>
    <n v="875000"/>
    <n v="6119"/>
    <x v="0"/>
    <x v="1"/>
    <x v="0"/>
    <m/>
    <n v="3.3627428571428572E-2"/>
  </r>
  <r>
    <n v="18994"/>
    <n v="2748"/>
    <x v="44"/>
    <x v="44"/>
    <n v="162"/>
    <n v="154"/>
    <x v="0"/>
    <n v="2"/>
    <s v=""/>
    <s v="2"/>
    <n v="2452"/>
    <n v="875000"/>
    <n v="5401"/>
    <x v="0"/>
    <x v="1"/>
    <x v="0"/>
    <m/>
    <n v="3.3627428571428572E-2"/>
  </r>
  <r>
    <n v="19222"/>
    <n v="2520"/>
    <x v="102"/>
    <x v="102"/>
    <n v="170"/>
    <n v="160"/>
    <x v="4"/>
    <n v="2"/>
    <s v="Calle de Ayala"/>
    <s v="2"/>
    <n v="2452"/>
    <n v="875000"/>
    <n v="5147"/>
    <x v="1"/>
    <x v="1"/>
    <x v="0"/>
    <b v="1"/>
    <n v="3.3627428571428572E-2"/>
  </r>
  <r>
    <n v="19843"/>
    <n v="1899"/>
    <x v="102"/>
    <x v="102"/>
    <n v="171"/>
    <n v="165"/>
    <x v="3"/>
    <n v="2"/>
    <s v="Calle de Lope de Rueda"/>
    <s v="2"/>
    <n v="2452"/>
    <n v="875000"/>
    <n v="5117"/>
    <x v="1"/>
    <x v="1"/>
    <x v="0"/>
    <m/>
    <n v="3.3627428571428572E-2"/>
  </r>
  <r>
    <n v="8047"/>
    <n v="13695"/>
    <x v="121"/>
    <x v="121"/>
    <n v="170"/>
    <n v="165"/>
    <x v="4"/>
    <n v="2"/>
    <s v="Avenida de la Reina Victoria"/>
    <s v="3"/>
    <n v="2457"/>
    <n v="879000"/>
    <n v="5171"/>
    <x v="0"/>
    <x v="1"/>
    <x v="0"/>
    <b v="1"/>
    <n v="3.3542662116040955E-2"/>
  </r>
  <r>
    <n v="11697"/>
    <n v="10045"/>
    <x v="96"/>
    <x v="96"/>
    <n v="188"/>
    <n v="144"/>
    <x v="4"/>
    <n v="3"/>
    <s v=""/>
    <s v="1"/>
    <n v="2458"/>
    <n v="879999"/>
    <n v="4681"/>
    <x v="1"/>
    <x v="1"/>
    <x v="1"/>
    <m/>
    <n v="3.3518219907068075E-2"/>
  </r>
  <r>
    <n v="2706"/>
    <n v="19036"/>
    <x v="30"/>
    <x v="30"/>
    <n v="215"/>
    <n v="195"/>
    <x v="4"/>
    <n v="3"/>
    <s v=""/>
    <s v="5"/>
    <n v="2458"/>
    <n v="880000"/>
    <n v="4093"/>
    <x v="1"/>
    <x v="1"/>
    <x v="0"/>
    <m/>
    <n v="3.3518181818181815E-2"/>
  </r>
  <r>
    <n v="3308"/>
    <n v="18434"/>
    <x v="74"/>
    <x v="74"/>
    <n v="220"/>
    <n v="200"/>
    <x v="0"/>
    <n v="2"/>
    <s v="Paseo de la Castellana"/>
    <s v="3"/>
    <n v="2458"/>
    <n v="880000"/>
    <n v="4000"/>
    <x v="0"/>
    <x v="1"/>
    <x v="0"/>
    <b v="1"/>
    <n v="3.3518181818181815E-2"/>
  </r>
  <r>
    <n v="7037"/>
    <n v="14705"/>
    <x v="62"/>
    <x v="62"/>
    <n v="380"/>
    <n v="360"/>
    <x v="4"/>
    <n v="3"/>
    <s v=""/>
    <s v=""/>
    <n v="2458"/>
    <n v="880000"/>
    <n v="2316"/>
    <x v="0"/>
    <x v="2"/>
    <x v="2"/>
    <m/>
    <n v="3.3518181818181815E-2"/>
  </r>
  <r>
    <n v="7622"/>
    <n v="14120"/>
    <x v="93"/>
    <x v="93"/>
    <n v="247"/>
    <n v="237"/>
    <x v="3"/>
    <n v="2"/>
    <s v="Avenida de Europa"/>
    <s v="4"/>
    <n v="2458"/>
    <n v="880000"/>
    <n v="3563"/>
    <x v="0"/>
    <x v="1"/>
    <x v="0"/>
    <m/>
    <n v="3.3518181818181815E-2"/>
  </r>
  <r>
    <n v="13143"/>
    <n v="8599"/>
    <x v="114"/>
    <x v="114"/>
    <n v="210"/>
    <n v="200"/>
    <x v="4"/>
    <n v="3"/>
    <s v="Calle joaquín arroyo"/>
    <s v="2"/>
    <n v="2458"/>
    <n v="880000"/>
    <n v="4190"/>
    <x v="0"/>
    <x v="1"/>
    <x v="0"/>
    <m/>
    <n v="3.3518181818181815E-2"/>
  </r>
  <r>
    <n v="18399"/>
    <n v="3343"/>
    <x v="103"/>
    <x v="103"/>
    <n v="193"/>
    <n v="163"/>
    <x v="3"/>
    <n v="2"/>
    <s v="De la salud"/>
    <s v="2"/>
    <n v="2458"/>
    <n v="880000"/>
    <n v="4560"/>
    <x v="0"/>
    <x v="1"/>
    <x v="0"/>
    <m/>
    <n v="3.3518181818181815E-2"/>
  </r>
  <r>
    <n v="7658"/>
    <n v="14084"/>
    <x v="93"/>
    <x v="93"/>
    <n v="330"/>
    <n v="315"/>
    <x v="5"/>
    <n v="5"/>
    <s v="Calle de Melchor Rodríguez"/>
    <s v=""/>
    <n v="2464"/>
    <n v="885000"/>
    <n v="2682"/>
    <x v="0"/>
    <x v="2"/>
    <x v="2"/>
    <m/>
    <n v="3.3410169491525421E-2"/>
  </r>
  <r>
    <n v="11181"/>
    <n v="10561"/>
    <x v="105"/>
    <x v="105"/>
    <n v="220"/>
    <n v="195"/>
    <x v="5"/>
    <n v="3"/>
    <s v="Plaza DE CRISTO REY"/>
    <s v="4"/>
    <n v="2464"/>
    <n v="885000"/>
    <n v="4023"/>
    <x v="0"/>
    <x v="1"/>
    <x v="0"/>
    <m/>
    <n v="3.3410169491525421E-2"/>
  </r>
  <r>
    <n v="11753"/>
    <n v="9989"/>
    <x v="105"/>
    <x v="105"/>
    <n v="220"/>
    <n v="195"/>
    <x v="5"/>
    <n v="3"/>
    <s v="Plaza de Cristo Rey"/>
    <s v="4"/>
    <n v="2464"/>
    <n v="885000"/>
    <n v="4023"/>
    <x v="0"/>
    <x v="1"/>
    <x v="0"/>
    <m/>
    <n v="3.3410169491525421E-2"/>
  </r>
  <r>
    <n v="12493"/>
    <n v="9249"/>
    <x v="105"/>
    <x v="105"/>
    <n v="220"/>
    <n v="195"/>
    <x v="5"/>
    <n v="3"/>
    <s v="Plaza de Cristo Rey"/>
    <s v="4"/>
    <n v="2464"/>
    <n v="885000"/>
    <n v="4023"/>
    <x v="0"/>
    <x v="1"/>
    <x v="0"/>
    <m/>
    <n v="3.3410169491525421E-2"/>
  </r>
  <r>
    <n v="19880"/>
    <n v="1862"/>
    <x v="123"/>
    <x v="123"/>
    <n v="182"/>
    <n v="165"/>
    <x v="5"/>
    <n v="4"/>
    <s v="Calle de Francisco Silvela"/>
    <s v="2"/>
    <n v="2465"/>
    <n v="886000"/>
    <n v="4868"/>
    <x v="0"/>
    <x v="1"/>
    <x v="0"/>
    <b v="1"/>
    <n v="3.3386004514672683E-2"/>
  </r>
  <r>
    <n v="3602"/>
    <n v="18140"/>
    <x v="30"/>
    <x v="30"/>
    <n v="286"/>
    <n v="210"/>
    <x v="5"/>
    <n v="4"/>
    <s v=""/>
    <s v="6"/>
    <n v="2470"/>
    <n v="890000"/>
    <n v="3112"/>
    <x v="0"/>
    <x v="1"/>
    <x v="0"/>
    <m/>
    <n v="3.3303370786516857E-2"/>
  </r>
  <r>
    <n v="6789"/>
    <n v="14953"/>
    <x v="83"/>
    <x v="83"/>
    <n v="202"/>
    <n v="170"/>
    <x v="5"/>
    <n v="2"/>
    <s v="Calle MARQUES DE URQUIJO"/>
    <s v="2"/>
    <n v="2470"/>
    <n v="890000"/>
    <n v="4406"/>
    <x v="1"/>
    <x v="1"/>
    <x v="0"/>
    <m/>
    <n v="3.3303370786516857E-2"/>
  </r>
  <r>
    <n v="6880"/>
    <n v="14862"/>
    <x v="93"/>
    <x v="93"/>
    <n v="208"/>
    <n v="142"/>
    <x v="3"/>
    <n v="3"/>
    <s v="Calle Araiz"/>
    <s v="2"/>
    <n v="2470"/>
    <n v="890000"/>
    <n v="4279"/>
    <x v="0"/>
    <x v="1"/>
    <x v="0"/>
    <m/>
    <n v="3.3303370786516857E-2"/>
  </r>
  <r>
    <n v="6909"/>
    <n v="14833"/>
    <x v="62"/>
    <x v="62"/>
    <n v="102"/>
    <n v="84"/>
    <x v="3"/>
    <n v="1"/>
    <s v=""/>
    <s v=""/>
    <n v="2470"/>
    <n v="890000"/>
    <n v="8725"/>
    <x v="0"/>
    <x v="2"/>
    <x v="2"/>
    <m/>
    <n v="3.3303370786516857E-2"/>
  </r>
  <r>
    <n v="8612"/>
    <n v="13130"/>
    <x v="139"/>
    <x v="139"/>
    <n v="241"/>
    <n v="183"/>
    <x v="5"/>
    <n v="4"/>
    <s v="Calle de Arroyofresno"/>
    <s v="2"/>
    <n v="2470"/>
    <n v="890000"/>
    <n v="3693"/>
    <x v="0"/>
    <x v="1"/>
    <x v="0"/>
    <m/>
    <n v="3.3303370786516857E-2"/>
  </r>
  <r>
    <n v="9532"/>
    <n v="12210"/>
    <x v="76"/>
    <x v="76"/>
    <n v="340"/>
    <n v="320"/>
    <x v="5"/>
    <n v="5"/>
    <s v=""/>
    <s v=""/>
    <n v="2470"/>
    <n v="890000"/>
    <n v="2618"/>
    <x v="0"/>
    <x v="2"/>
    <x v="2"/>
    <m/>
    <n v="3.3303370786516857E-2"/>
  </r>
  <r>
    <n v="9913"/>
    <n v="11829"/>
    <x v="76"/>
    <x v="76"/>
    <n v="220"/>
    <n v="188"/>
    <x v="4"/>
    <n v="3"/>
    <s v=""/>
    <s v="Bajo"/>
    <n v="2470"/>
    <n v="890000"/>
    <n v="4045"/>
    <x v="0"/>
    <x v="2"/>
    <x v="2"/>
    <m/>
    <n v="3.3303370786516857E-2"/>
  </r>
  <r>
    <n v="11107"/>
    <n v="10635"/>
    <x v="96"/>
    <x v="96"/>
    <n v="231"/>
    <n v="202"/>
    <x v="5"/>
    <n v="3"/>
    <s v=""/>
    <s v="1"/>
    <n v="2470"/>
    <n v="890000"/>
    <n v="3853"/>
    <x v="1"/>
    <x v="1"/>
    <x v="0"/>
    <m/>
    <n v="3.3303370786516857E-2"/>
  </r>
  <r>
    <n v="11238"/>
    <n v="10504"/>
    <x v="96"/>
    <x v="96"/>
    <n v="189"/>
    <n v="157"/>
    <x v="5"/>
    <n v="2"/>
    <s v=""/>
    <s v="2"/>
    <n v="2470"/>
    <n v="890000"/>
    <n v="4709"/>
    <x v="0"/>
    <x v="1"/>
    <x v="0"/>
    <m/>
    <n v="3.3303370786516857E-2"/>
  </r>
  <r>
    <n v="11436"/>
    <n v="10306"/>
    <x v="105"/>
    <x v="105"/>
    <n v="194"/>
    <n v="174"/>
    <x v="4"/>
    <n v="2"/>
    <s v="Paseo de San Francisco de Sales"/>
    <s v="8"/>
    <n v="2470"/>
    <n v="890000"/>
    <n v="4588"/>
    <x v="1"/>
    <x v="1"/>
    <x v="0"/>
    <m/>
    <n v="3.3303370786516857E-2"/>
  </r>
  <r>
    <n v="11845"/>
    <n v="9897"/>
    <x v="113"/>
    <x v="113"/>
    <n v="150"/>
    <n v="130"/>
    <x v="4"/>
    <n v="2"/>
    <s v="Calle de Joaquín María López"/>
    <s v="1"/>
    <n v="2470"/>
    <n v="890000"/>
    <n v="5933"/>
    <x v="0"/>
    <x v="1"/>
    <x v="0"/>
    <m/>
    <n v="3.3303370786516857E-2"/>
  </r>
  <r>
    <n v="12230"/>
    <n v="9512"/>
    <x v="81"/>
    <x v="81"/>
    <n v="177"/>
    <n v="154"/>
    <x v="4"/>
    <n v="3"/>
    <s v="Calle de Ríos Rosas"/>
    <s v="3"/>
    <n v="2470"/>
    <n v="890000"/>
    <n v="5028"/>
    <x v="1"/>
    <x v="1"/>
    <x v="0"/>
    <b v="1"/>
    <n v="3.3303370786516857E-2"/>
  </r>
  <r>
    <n v="12510"/>
    <n v="9232"/>
    <x v="96"/>
    <x v="96"/>
    <n v="177"/>
    <n v="154"/>
    <x v="4"/>
    <n v="3"/>
    <s v=""/>
    <s v="3"/>
    <n v="2470"/>
    <n v="890000"/>
    <n v="5028"/>
    <x v="0"/>
    <x v="1"/>
    <x v="0"/>
    <b v="1"/>
    <n v="3.3303370786516857E-2"/>
  </r>
  <r>
    <n v="12519"/>
    <n v="9223"/>
    <x v="92"/>
    <x v="92"/>
    <n v="114"/>
    <n v="92"/>
    <x v="1"/>
    <n v="2"/>
    <s v="Calle del General Arrando"/>
    <s v="1"/>
    <n v="2470"/>
    <n v="890000"/>
    <n v="7807"/>
    <x v="0"/>
    <x v="1"/>
    <x v="0"/>
    <m/>
    <n v="3.3303370786516857E-2"/>
  </r>
  <r>
    <n v="13102"/>
    <n v="8640"/>
    <x v="4"/>
    <x v="4"/>
    <n v="139"/>
    <n v="113"/>
    <x v="3"/>
    <n v="3"/>
    <s v=""/>
    <s v="5"/>
    <n v="2470"/>
    <n v="890000"/>
    <n v="6403"/>
    <x v="0"/>
    <x v="1"/>
    <x v="0"/>
    <b v="1"/>
    <n v="3.3303370786516857E-2"/>
  </r>
  <r>
    <n v="14388"/>
    <n v="7354"/>
    <x v="95"/>
    <x v="95"/>
    <n v="180"/>
    <n v="145"/>
    <x v="5"/>
    <n v="3"/>
    <s v="Calle Profesor Waksman"/>
    <s v="1"/>
    <n v="2470"/>
    <n v="890000"/>
    <n v="4944"/>
    <x v="1"/>
    <x v="1"/>
    <x v="0"/>
    <b v="1"/>
    <n v="3.3303370786516857E-2"/>
  </r>
  <r>
    <n v="14623"/>
    <n v="7119"/>
    <x v="118"/>
    <x v="118"/>
    <n v="215"/>
    <n v="200"/>
    <x v="5"/>
    <n v="3"/>
    <s v="Calle de Enrique Larreta"/>
    <s v="1"/>
    <n v="2470"/>
    <n v="890000"/>
    <n v="4140"/>
    <x v="0"/>
    <x v="1"/>
    <x v="0"/>
    <b v="1"/>
    <n v="3.3303370786516857E-2"/>
  </r>
  <r>
    <n v="18378"/>
    <n v="3364"/>
    <x v="57"/>
    <x v="57"/>
    <n v="118"/>
    <n v="113"/>
    <x v="0"/>
    <n v="2"/>
    <s v=""/>
    <s v="4"/>
    <n v="2470"/>
    <n v="890000"/>
    <n v="7542"/>
    <x v="0"/>
    <x v="1"/>
    <x v="0"/>
    <m/>
    <n v="3.3303370786516857E-2"/>
  </r>
  <r>
    <n v="18476"/>
    <n v="3266"/>
    <x v="91"/>
    <x v="91"/>
    <n v="150"/>
    <n v="141"/>
    <x v="0"/>
    <n v="2"/>
    <s v="Calle de San Nicolas"/>
    <s v="1"/>
    <n v="2470"/>
    <n v="890000"/>
    <n v="5933"/>
    <x v="0"/>
    <x v="0"/>
    <x v="0"/>
    <m/>
    <n v="3.3303370786516857E-2"/>
  </r>
  <r>
    <n v="18890"/>
    <n v="2852"/>
    <x v="44"/>
    <x v="44"/>
    <n v="183"/>
    <n v="150"/>
    <x v="3"/>
    <n v="2"/>
    <s v=""/>
    <s v="1"/>
    <n v="2470"/>
    <n v="890000"/>
    <n v="4863"/>
    <x v="0"/>
    <x v="1"/>
    <x v="0"/>
    <m/>
    <n v="3.3303370786516857E-2"/>
  </r>
  <r>
    <n v="19219"/>
    <n v="2523"/>
    <x v="125"/>
    <x v="125"/>
    <n v="169"/>
    <n v="135"/>
    <x v="3"/>
    <n v="3"/>
    <s v="Calle del Príncipe de Vergara"/>
    <s v="Bajo"/>
    <n v="2470"/>
    <n v="890000"/>
    <n v="5266"/>
    <x v="0"/>
    <x v="1"/>
    <x v="1"/>
    <b v="1"/>
    <n v="3.3303370786516857E-2"/>
  </r>
  <r>
    <n v="19327"/>
    <n v="2415"/>
    <x v="102"/>
    <x v="102"/>
    <n v="200"/>
    <n v="180"/>
    <x v="4"/>
    <n v="2"/>
    <s v="Calle de la Fuente del Berro"/>
    <s v="4"/>
    <n v="2470"/>
    <n v="890000"/>
    <n v="4450"/>
    <x v="0"/>
    <x v="1"/>
    <x v="2"/>
    <m/>
    <n v="3.3303370786516857E-2"/>
  </r>
  <r>
    <n v="19857"/>
    <n v="1885"/>
    <x v="102"/>
    <x v="102"/>
    <n v="200"/>
    <n v="180"/>
    <x v="4"/>
    <n v="3"/>
    <s v="Calle de la Fuente del Berro"/>
    <s v="4"/>
    <n v="2470"/>
    <n v="890000"/>
    <n v="4450"/>
    <x v="0"/>
    <x v="1"/>
    <x v="0"/>
    <m/>
    <n v="3.3303370786516857E-2"/>
  </r>
  <r>
    <n v="9206"/>
    <n v="12536"/>
    <x v="139"/>
    <x v="139"/>
    <n v="262"/>
    <n v="185"/>
    <x v="4"/>
    <n v="3"/>
    <s v="Calle de Arroyofresno"/>
    <s v="5"/>
    <n v="2471"/>
    <n v="891000"/>
    <n v="3401"/>
    <x v="0"/>
    <x v="1"/>
    <x v="0"/>
    <b v="1"/>
    <n v="3.3279461279461277E-2"/>
  </r>
  <r>
    <n v="7393"/>
    <n v="14349"/>
    <x v="126"/>
    <x v="126"/>
    <n v="305"/>
    <n v="264"/>
    <x v="5"/>
    <n v="4"/>
    <s v="Calle del Pico de la Golondrina"/>
    <s v="2"/>
    <n v="2475"/>
    <n v="895000"/>
    <n v="2934"/>
    <x v="0"/>
    <x v="1"/>
    <x v="0"/>
    <b v="1"/>
    <n v="3.318435754189944E-2"/>
  </r>
  <r>
    <n v="9504"/>
    <n v="12238"/>
    <x v="76"/>
    <x v="76"/>
    <n v="340"/>
    <n v="300"/>
    <x v="5"/>
    <n v="3"/>
    <s v=""/>
    <s v=""/>
    <n v="2475"/>
    <n v="895000"/>
    <n v="2632"/>
    <x v="1"/>
    <x v="2"/>
    <x v="2"/>
    <m/>
    <n v="3.318435754189944E-2"/>
  </r>
  <r>
    <n v="11197"/>
    <n v="10545"/>
    <x v="92"/>
    <x v="92"/>
    <n v="156"/>
    <n v="123"/>
    <x v="4"/>
    <n v="3"/>
    <s v="Calle del Marqués del Riscal"/>
    <s v="1"/>
    <n v="2475"/>
    <n v="895000"/>
    <n v="5737"/>
    <x v="0"/>
    <x v="1"/>
    <x v="0"/>
    <m/>
    <n v="3.318435754189944E-2"/>
  </r>
  <r>
    <n v="14337"/>
    <n v="7405"/>
    <x v="118"/>
    <x v="118"/>
    <n v="205"/>
    <n v="180"/>
    <x v="5"/>
    <n v="3"/>
    <s v="Calle de Enrique Larreta"/>
    <s v="4"/>
    <n v="2475"/>
    <n v="895000"/>
    <n v="4366"/>
    <x v="0"/>
    <x v="1"/>
    <x v="0"/>
    <m/>
    <n v="3.318435754189944E-2"/>
  </r>
  <r>
    <n v="14489"/>
    <n v="7253"/>
    <x v="80"/>
    <x v="80"/>
    <n v="205"/>
    <n v="180"/>
    <x v="5"/>
    <n v="3"/>
    <s v=""/>
    <s v="4"/>
    <n v="2475"/>
    <n v="895000"/>
    <n v="4366"/>
    <x v="0"/>
    <x v="1"/>
    <x v="0"/>
    <b v="1"/>
    <n v="3.318435754189944E-2"/>
  </r>
  <r>
    <n v="14492"/>
    <n v="7250"/>
    <x v="118"/>
    <x v="118"/>
    <n v="146"/>
    <n v="99"/>
    <x v="3"/>
    <n v="3"/>
    <s v="Plaza Duque de Pastrana"/>
    <s v="1"/>
    <n v="2475"/>
    <n v="895000"/>
    <n v="6130"/>
    <x v="0"/>
    <x v="1"/>
    <x v="0"/>
    <m/>
    <n v="3.318435754189944E-2"/>
  </r>
  <r>
    <n v="14816"/>
    <n v="6926"/>
    <x v="80"/>
    <x v="80"/>
    <n v="150"/>
    <n v="132"/>
    <x v="3"/>
    <n v="3"/>
    <s v=""/>
    <s v="1"/>
    <n v="2475"/>
    <n v="895000"/>
    <n v="5967"/>
    <x v="0"/>
    <x v="1"/>
    <x v="0"/>
    <m/>
    <n v="3.318435754189944E-2"/>
  </r>
  <r>
    <n v="17415"/>
    <n v="4327"/>
    <x v="44"/>
    <x v="44"/>
    <n v="233"/>
    <n v="190"/>
    <x v="3"/>
    <n v="3"/>
    <s v=""/>
    <s v="1"/>
    <n v="2475"/>
    <n v="895000"/>
    <n v="3841"/>
    <x v="0"/>
    <x v="1"/>
    <x v="0"/>
    <m/>
    <n v="3.318435754189944E-2"/>
  </r>
  <r>
    <n v="18520"/>
    <n v="3222"/>
    <x v="44"/>
    <x v="44"/>
    <n v="230"/>
    <n v="190"/>
    <x v="3"/>
    <n v="3"/>
    <s v=""/>
    <s v="1"/>
    <n v="2475"/>
    <n v="895000"/>
    <n v="3891"/>
    <x v="0"/>
    <x v="1"/>
    <x v="0"/>
    <b v="1"/>
    <n v="3.318435754189944E-2"/>
  </r>
  <r>
    <n v="18969"/>
    <n v="2773"/>
    <x v="103"/>
    <x v="103"/>
    <n v="208"/>
    <n v="197"/>
    <x v="3"/>
    <n v="2"/>
    <s v="Calle de las Navas de Tolosa"/>
    <s v="1"/>
    <n v="2475"/>
    <n v="895000"/>
    <n v="4303"/>
    <x v="0"/>
    <x v="1"/>
    <x v="2"/>
    <b v="1"/>
    <n v="3.318435754189944E-2"/>
  </r>
  <r>
    <n v="19665"/>
    <n v="2077"/>
    <x v="102"/>
    <x v="102"/>
    <n v="176"/>
    <n v="144"/>
    <x v="4"/>
    <n v="2"/>
    <s v="Calle de Ayala, Madrid"/>
    <s v="3"/>
    <n v="2475"/>
    <n v="895000"/>
    <n v="5085"/>
    <x v="0"/>
    <x v="1"/>
    <x v="0"/>
    <m/>
    <n v="3.318435754189944E-2"/>
  </r>
  <r>
    <n v="20379"/>
    <n v="1363"/>
    <x v="11"/>
    <x v="11"/>
    <n v="230"/>
    <n v="145"/>
    <x v="3"/>
    <n v="2"/>
    <s v=""/>
    <s v="5"/>
    <n v="2475"/>
    <n v="895000"/>
    <n v="3891"/>
    <x v="0"/>
    <x v="1"/>
    <x v="0"/>
    <m/>
    <n v="3.318435754189944E-2"/>
  </r>
  <r>
    <n v="15651"/>
    <n v="6091"/>
    <x v="95"/>
    <x v="95"/>
    <n v="176"/>
    <n v="150"/>
    <x v="5"/>
    <n v="3"/>
    <s v="Paseo de la Castellana"/>
    <s v="1"/>
    <n v="2478"/>
    <n v="898000"/>
    <n v="5102"/>
    <x v="1"/>
    <x v="1"/>
    <x v="0"/>
    <b v="1"/>
    <n v="3.3113585746102452E-2"/>
  </r>
  <r>
    <n v="6891"/>
    <n v="14851"/>
    <x v="136"/>
    <x v="136"/>
    <n v="400"/>
    <n v="350"/>
    <x v="7"/>
    <n v="5"/>
    <s v="Calle Segundo Anca"/>
    <s v=""/>
    <n v="2479"/>
    <n v="899000"/>
    <n v="2248"/>
    <x v="0"/>
    <x v="2"/>
    <x v="2"/>
    <m/>
    <n v="3.3090100111234706E-2"/>
  </r>
  <r>
    <n v="11028"/>
    <n v="10714"/>
    <x v="105"/>
    <x v="105"/>
    <n v="222"/>
    <n v="183"/>
    <x v="7"/>
    <n v="3"/>
    <s v="Calle de Melquíades Álvarez"/>
    <s v="2"/>
    <n v="2479"/>
    <n v="899000"/>
    <n v="4050"/>
    <x v="0"/>
    <x v="1"/>
    <x v="0"/>
    <m/>
    <n v="3.3090100111234706E-2"/>
  </r>
  <r>
    <n v="11069"/>
    <n v="10673"/>
    <x v="81"/>
    <x v="81"/>
    <n v="202"/>
    <n v="175"/>
    <x v="6"/>
    <n v="2"/>
    <s v="Calle de Santa Engracia"/>
    <s v="4"/>
    <n v="2479"/>
    <n v="899000"/>
    <n v="4450"/>
    <x v="1"/>
    <x v="1"/>
    <x v="0"/>
    <m/>
    <n v="3.3090100111234706E-2"/>
  </r>
  <r>
    <n v="12538"/>
    <n v="9204"/>
    <x v="79"/>
    <x v="79"/>
    <n v="163"/>
    <n v="124"/>
    <x v="4"/>
    <n v="3"/>
    <s v="Calle de Luchana"/>
    <s v="5"/>
    <n v="2479"/>
    <n v="899000"/>
    <n v="5515"/>
    <x v="1"/>
    <x v="1"/>
    <x v="0"/>
    <m/>
    <n v="3.3090100111234706E-2"/>
  </r>
  <r>
    <n v="14226"/>
    <n v="7516"/>
    <x v="118"/>
    <x v="118"/>
    <n v="215"/>
    <n v="171"/>
    <x v="4"/>
    <n v="3"/>
    <s v="Paseo de la Castellana"/>
    <s v="7"/>
    <n v="2479"/>
    <n v="899000"/>
    <n v="4181"/>
    <x v="1"/>
    <x v="1"/>
    <x v="0"/>
    <m/>
    <n v="3.3090100111234706E-2"/>
  </r>
  <r>
    <n v="17305"/>
    <n v="4437"/>
    <x v="44"/>
    <x v="44"/>
    <n v="166"/>
    <n v="120"/>
    <x v="0"/>
    <n v="2"/>
    <s v=""/>
    <s v="3"/>
    <n v="2479"/>
    <n v="899000"/>
    <n v="5416"/>
    <x v="0"/>
    <x v="1"/>
    <x v="0"/>
    <m/>
    <n v="3.3090100111234706E-2"/>
  </r>
  <r>
    <n v="19906"/>
    <n v="1836"/>
    <x v="123"/>
    <x v="123"/>
    <n v="161"/>
    <n v="133"/>
    <x v="3"/>
    <n v="3"/>
    <s v="Calle del General Díaz Porlier"/>
    <s v="2"/>
    <n v="2479"/>
    <n v="899000"/>
    <n v="5584"/>
    <x v="0"/>
    <x v="1"/>
    <x v="0"/>
    <b v="1"/>
    <n v="3.3090100111234706E-2"/>
  </r>
  <r>
    <n v="14015"/>
    <n v="7727"/>
    <x v="80"/>
    <x v="80"/>
    <n v="205"/>
    <n v="180"/>
    <x v="5"/>
    <n v="3"/>
    <s v=""/>
    <s v="4"/>
    <n v="2480"/>
    <n v="899999"/>
    <n v="4390"/>
    <x v="0"/>
    <x v="1"/>
    <x v="0"/>
    <m/>
    <n v="3.3066703407448231E-2"/>
  </r>
  <r>
    <n v="4452"/>
    <n v="17290"/>
    <x v="134"/>
    <x v="134"/>
    <n v="150"/>
    <n v="145"/>
    <x v="0"/>
    <n v="1"/>
    <s v="Paseo de la Infanta Isabel"/>
    <s v="Bajo"/>
    <n v="2480"/>
    <n v="900000"/>
    <n v="6000"/>
    <x v="0"/>
    <x v="1"/>
    <x v="0"/>
    <m/>
    <n v="3.3066666666666668E-2"/>
  </r>
  <r>
    <n v="4475"/>
    <n v="17267"/>
    <x v="128"/>
    <x v="128"/>
    <n v="151"/>
    <n v="135"/>
    <x v="3"/>
    <n v="3"/>
    <s v="Calle del Doctor Castelo, Madrid"/>
    <s v="Bajo"/>
    <n v="2480"/>
    <n v="900000"/>
    <n v="5960"/>
    <x v="0"/>
    <x v="1"/>
    <x v="0"/>
    <m/>
    <n v="3.3066666666666668E-2"/>
  </r>
  <r>
    <n v="5711"/>
    <n v="16031"/>
    <x v="83"/>
    <x v="83"/>
    <n v="193"/>
    <n v="173"/>
    <x v="5"/>
    <n v="3"/>
    <s v="Calle de Quintana"/>
    <s v="1"/>
    <n v="2480"/>
    <n v="900000"/>
    <n v="4663"/>
    <x v="1"/>
    <x v="1"/>
    <x v="0"/>
    <m/>
    <n v="3.3066666666666668E-2"/>
  </r>
  <r>
    <n v="7518"/>
    <n v="14224"/>
    <x v="83"/>
    <x v="83"/>
    <n v="200"/>
    <n v="198"/>
    <x v="5"/>
    <n v="3"/>
    <s v="Calle Quintana"/>
    <s v="5"/>
    <n v="2480"/>
    <n v="900000"/>
    <n v="4500"/>
    <x v="0"/>
    <x v="1"/>
    <x v="0"/>
    <m/>
    <n v="3.3066666666666668E-2"/>
  </r>
  <r>
    <n v="7621"/>
    <n v="14121"/>
    <x v="83"/>
    <x v="83"/>
    <n v="211"/>
    <n v="210"/>
    <x v="7"/>
    <n v="2"/>
    <s v="Calle del Marqués de Urquijo"/>
    <s v="5"/>
    <n v="2480"/>
    <n v="900000"/>
    <n v="4265"/>
    <x v="1"/>
    <x v="1"/>
    <x v="0"/>
    <m/>
    <n v="3.3066666666666668E-2"/>
  </r>
  <r>
    <n v="9107"/>
    <n v="12635"/>
    <x v="59"/>
    <x v="59"/>
    <n v="200"/>
    <n v="170"/>
    <x v="5"/>
    <n v="4"/>
    <s v=""/>
    <s v="1"/>
    <n v="2480"/>
    <n v="900000"/>
    <n v="4500"/>
    <x v="1"/>
    <x v="1"/>
    <x v="0"/>
    <m/>
    <n v="3.3066666666666668E-2"/>
  </r>
  <r>
    <n v="9377"/>
    <n v="12365"/>
    <x v="120"/>
    <x v="120"/>
    <n v="199"/>
    <n v="176"/>
    <x v="5"/>
    <n v="4"/>
    <s v="Calle Julio Palacios"/>
    <s v="1"/>
    <n v="2480"/>
    <n v="900000"/>
    <n v="4523"/>
    <x v="0"/>
    <x v="1"/>
    <x v="0"/>
    <m/>
    <n v="3.3066666666666668E-2"/>
  </r>
  <r>
    <n v="11236"/>
    <n v="10506"/>
    <x v="113"/>
    <x v="113"/>
    <n v="262"/>
    <n v="213"/>
    <x v="5"/>
    <n v="2"/>
    <s v="Calle de Andres Mellado"/>
    <s v="1"/>
    <n v="2480"/>
    <n v="900000"/>
    <n v="3435"/>
    <x v="1"/>
    <x v="1"/>
    <x v="0"/>
    <m/>
    <n v="3.3066666666666668E-2"/>
  </r>
  <r>
    <n v="11334"/>
    <n v="10408"/>
    <x v="92"/>
    <x v="92"/>
    <n v="160"/>
    <n v="155"/>
    <x v="4"/>
    <n v="3"/>
    <s v="Calle de Viriato"/>
    <s v="4"/>
    <n v="2480"/>
    <n v="900000"/>
    <n v="5625"/>
    <x v="1"/>
    <x v="1"/>
    <x v="0"/>
    <m/>
    <n v="3.3066666666666668E-2"/>
  </r>
  <r>
    <n v="11711"/>
    <n v="10031"/>
    <x v="81"/>
    <x v="81"/>
    <n v="174"/>
    <n v="151"/>
    <x v="3"/>
    <n v="2"/>
    <s v="Calle de Zurbano"/>
    <s v="Entreplanta interior"/>
    <n v="2480"/>
    <n v="900000"/>
    <n v="5172"/>
    <x v="0"/>
    <x v="1"/>
    <x v="1"/>
    <m/>
    <n v="3.3066666666666668E-2"/>
  </r>
  <r>
    <n v="11827"/>
    <n v="9915"/>
    <x v="115"/>
    <x v="115"/>
    <n v="165"/>
    <n v="150"/>
    <x v="4"/>
    <n v="2"/>
    <s v="Calle de Vallehermoso"/>
    <s v="7"/>
    <n v="2480"/>
    <n v="900000"/>
    <n v="5455"/>
    <x v="0"/>
    <x v="1"/>
    <x v="0"/>
    <m/>
    <n v="3.3066666666666668E-2"/>
  </r>
  <r>
    <n v="11936"/>
    <n v="9806"/>
    <x v="79"/>
    <x v="79"/>
    <n v="220"/>
    <n v="200"/>
    <x v="4"/>
    <n v="3"/>
    <s v="Calle de Viriato"/>
    <s v="6"/>
    <n v="2480"/>
    <n v="900000"/>
    <n v="4091"/>
    <x v="0"/>
    <x v="1"/>
    <x v="0"/>
    <m/>
    <n v="3.3066666666666668E-2"/>
  </r>
  <r>
    <n v="12039"/>
    <n v="9703"/>
    <x v="113"/>
    <x v="113"/>
    <n v="228"/>
    <n v="184"/>
    <x v="4"/>
    <n v="3"/>
    <s v="Calle Hilarión Eslava"/>
    <s v="6"/>
    <n v="2480"/>
    <n v="900000"/>
    <n v="3947"/>
    <x v="0"/>
    <x v="1"/>
    <x v="2"/>
    <m/>
    <n v="3.3066666666666668E-2"/>
  </r>
  <r>
    <n v="12069"/>
    <n v="9673"/>
    <x v="79"/>
    <x v="79"/>
    <n v="122"/>
    <n v="84"/>
    <x v="3"/>
    <n v="2"/>
    <s v="Calle de Medellín"/>
    <s v="3"/>
    <n v="2480"/>
    <n v="900000"/>
    <n v="7377"/>
    <x v="0"/>
    <x v="1"/>
    <x v="0"/>
    <b v="1"/>
    <n v="3.3066666666666668E-2"/>
  </r>
  <r>
    <n v="12289"/>
    <n v="9453"/>
    <x v="105"/>
    <x v="105"/>
    <n v="185"/>
    <n v="165"/>
    <x v="5"/>
    <n v="2"/>
    <s v="Calle del General Ampudia"/>
    <s v="Bajo"/>
    <n v="2480"/>
    <n v="900000"/>
    <n v="4865"/>
    <x v="0"/>
    <x v="1"/>
    <x v="0"/>
    <m/>
    <n v="3.3066666666666668E-2"/>
  </r>
  <r>
    <n v="12566"/>
    <n v="9176"/>
    <x v="105"/>
    <x v="105"/>
    <n v="229"/>
    <n v="200"/>
    <x v="4"/>
    <n v="3"/>
    <s v="Paseo de San Francisco de Sales"/>
    <s v="7"/>
    <n v="2480"/>
    <n v="900000"/>
    <n v="3930"/>
    <x v="0"/>
    <x v="1"/>
    <x v="0"/>
    <m/>
    <n v="3.3066666666666668E-2"/>
  </r>
  <r>
    <n v="13728"/>
    <n v="8014"/>
    <x v="114"/>
    <x v="114"/>
    <n v="256"/>
    <n v="216"/>
    <x v="5"/>
    <n v="3"/>
    <s v="Calle Ramonet"/>
    <s v="6"/>
    <n v="2480"/>
    <n v="900000"/>
    <n v="3516"/>
    <x v="0"/>
    <x v="1"/>
    <x v="0"/>
    <b v="1"/>
    <n v="3.3066666666666668E-2"/>
  </r>
  <r>
    <n v="14482"/>
    <n v="7260"/>
    <x v="95"/>
    <x v="95"/>
    <n v="215"/>
    <n v="162"/>
    <x v="5"/>
    <n v="3"/>
    <s v="Calle de Colombia"/>
    <s v="1"/>
    <n v="2480"/>
    <n v="900000"/>
    <n v="4186"/>
    <x v="0"/>
    <x v="1"/>
    <x v="0"/>
    <b v="1"/>
    <n v="3.3066666666666668E-2"/>
  </r>
  <r>
    <n v="15149"/>
    <n v="6593"/>
    <x v="95"/>
    <x v="95"/>
    <n v="153"/>
    <n v="150"/>
    <x v="3"/>
    <n v="2"/>
    <s v="Calle Cochabamba"/>
    <s v="1"/>
    <n v="2480"/>
    <n v="900000"/>
    <n v="5882"/>
    <x v="0"/>
    <x v="1"/>
    <x v="0"/>
    <m/>
    <n v="3.3066666666666668E-2"/>
  </r>
  <r>
    <n v="18084"/>
    <n v="3658"/>
    <x v="103"/>
    <x v="103"/>
    <n v="193"/>
    <n v="163"/>
    <x v="3"/>
    <n v="2"/>
    <s v="De la salud"/>
    <s v="2"/>
    <n v="2480"/>
    <n v="900000"/>
    <n v="4663"/>
    <x v="0"/>
    <x v="1"/>
    <x v="0"/>
    <m/>
    <n v="3.3066666666666668E-2"/>
  </r>
  <r>
    <n v="18139"/>
    <n v="3603"/>
    <x v="87"/>
    <x v="87"/>
    <n v="195"/>
    <n v="180"/>
    <x v="5"/>
    <n v="4"/>
    <s v="Plaza de Chueca"/>
    <s v="1"/>
    <n v="2480"/>
    <n v="900000"/>
    <n v="4615"/>
    <x v="0"/>
    <x v="1"/>
    <x v="0"/>
    <b v="1"/>
    <n v="3.3066666666666668E-2"/>
  </r>
  <r>
    <n v="18180"/>
    <n v="3562"/>
    <x v="44"/>
    <x v="44"/>
    <n v="122"/>
    <n v="115"/>
    <x v="0"/>
    <n v="2"/>
    <s v=""/>
    <s v="5"/>
    <n v="2480"/>
    <n v="900000"/>
    <n v="7377"/>
    <x v="0"/>
    <x v="1"/>
    <x v="0"/>
    <m/>
    <n v="3.3066666666666668E-2"/>
  </r>
  <r>
    <n v="10168"/>
    <n v="11574"/>
    <x v="84"/>
    <x v="84"/>
    <n v="282"/>
    <n v="235"/>
    <x v="5"/>
    <n v="4"/>
    <s v="Calle de Navaleno"/>
    <s v="5"/>
    <n v="2485"/>
    <n v="905000"/>
    <n v="3209"/>
    <x v="0"/>
    <x v="1"/>
    <x v="0"/>
    <m/>
    <n v="3.2950276243093921E-2"/>
  </r>
  <r>
    <n v="4633"/>
    <n v="17109"/>
    <x v="128"/>
    <x v="128"/>
    <n v="177"/>
    <n v="126"/>
    <x v="3"/>
    <n v="3"/>
    <s v="Calle de Máiquez"/>
    <s v="1"/>
    <n v="2489"/>
    <n v="910000"/>
    <n v="5141"/>
    <x v="0"/>
    <x v="1"/>
    <x v="0"/>
    <m/>
    <n v="3.2821978021978025E-2"/>
  </r>
  <r>
    <n v="8349"/>
    <n v="13393"/>
    <x v="120"/>
    <x v="120"/>
    <n v="260"/>
    <n v="220"/>
    <x v="4"/>
    <n v="3"/>
    <s v="Calle Julio Palacios"/>
    <s v="3"/>
    <n v="2489"/>
    <n v="910000"/>
    <n v="3500"/>
    <x v="0"/>
    <x v="1"/>
    <x v="0"/>
    <m/>
    <n v="3.2821978021978025E-2"/>
  </r>
  <r>
    <n v="8753"/>
    <n v="12989"/>
    <x v="120"/>
    <x v="120"/>
    <n v="260"/>
    <n v="224"/>
    <x v="5"/>
    <n v="3"/>
    <s v="julio palacios"/>
    <s v="3"/>
    <n v="2489"/>
    <n v="910000"/>
    <n v="3500"/>
    <x v="0"/>
    <x v="1"/>
    <x v="0"/>
    <m/>
    <n v="3.2821978021978025E-2"/>
  </r>
  <r>
    <n v="9319"/>
    <n v="12423"/>
    <x v="120"/>
    <x v="120"/>
    <n v="260"/>
    <n v="224"/>
    <x v="5"/>
    <n v="4"/>
    <s v="Calle julio palacios"/>
    <s v="3"/>
    <n v="2489"/>
    <n v="910000"/>
    <n v="3500"/>
    <x v="0"/>
    <x v="1"/>
    <x v="0"/>
    <b v="1"/>
    <n v="3.2821978021978025E-2"/>
  </r>
  <r>
    <n v="19175"/>
    <n v="2567"/>
    <x v="104"/>
    <x v="104"/>
    <n v="180"/>
    <n v="160"/>
    <x v="4"/>
    <n v="2"/>
    <s v=""/>
    <s v="2"/>
    <n v="2489"/>
    <n v="910000"/>
    <n v="5056"/>
    <x v="1"/>
    <x v="1"/>
    <x v="0"/>
    <m/>
    <n v="3.2821978021978025E-2"/>
  </r>
  <r>
    <n v="10687"/>
    <n v="11055"/>
    <x v="76"/>
    <x v="76"/>
    <n v="170"/>
    <n v="125"/>
    <x v="3"/>
    <n v="3"/>
    <s v="Urb. Conde de Orgaz"/>
    <s v="1"/>
    <n v="2493"/>
    <n v="915000"/>
    <n v="5382"/>
    <x v="0"/>
    <x v="1"/>
    <x v="0"/>
    <m/>
    <n v="3.2695081967213116E-2"/>
  </r>
  <r>
    <n v="10924"/>
    <n v="10818"/>
    <x v="111"/>
    <x v="111"/>
    <n v="170"/>
    <n v="125"/>
    <x v="3"/>
    <n v="3"/>
    <s v="Avenida de los Madroños"/>
    <s v="1"/>
    <n v="2493"/>
    <n v="915000"/>
    <n v="5382"/>
    <x v="0"/>
    <x v="1"/>
    <x v="0"/>
    <m/>
    <n v="3.2695081967213116E-2"/>
  </r>
  <r>
    <n v="8613"/>
    <n v="13129"/>
    <x v="132"/>
    <x v="132"/>
    <n v="243"/>
    <n v="210"/>
    <x v="5"/>
    <n v="4"/>
    <s v="Calle de Moralzarzal"/>
    <s v="1"/>
    <n v="2497"/>
    <n v="920000"/>
    <n v="3786"/>
    <x v="0"/>
    <x v="1"/>
    <x v="0"/>
    <m/>
    <n v="3.2569565217391301E-2"/>
  </r>
  <r>
    <n v="10160"/>
    <n v="11582"/>
    <x v="66"/>
    <x v="66"/>
    <n v="200"/>
    <n v="190"/>
    <x v="4"/>
    <n v="2"/>
    <s v="Calle Antonio Cavero"/>
    <s v=""/>
    <n v="2497"/>
    <n v="920000"/>
    <n v="4600"/>
    <x v="0"/>
    <x v="2"/>
    <x v="2"/>
    <m/>
    <n v="3.2569565217391301E-2"/>
  </r>
  <r>
    <n v="11884"/>
    <n v="9858"/>
    <x v="105"/>
    <x v="105"/>
    <n v="158"/>
    <n v="132"/>
    <x v="4"/>
    <n v="2"/>
    <s v="Paseo de San Francisco de Sales"/>
    <s v="5"/>
    <n v="2497"/>
    <n v="920000"/>
    <n v="5823"/>
    <x v="0"/>
    <x v="1"/>
    <x v="0"/>
    <b v="1"/>
    <n v="3.2569565217391301E-2"/>
  </r>
  <r>
    <n v="17614"/>
    <n v="4128"/>
    <x v="124"/>
    <x v="124"/>
    <n v="110"/>
    <n v="85"/>
    <x v="0"/>
    <n v="2"/>
    <s v="Plaza de Santa Ana"/>
    <s v="1"/>
    <n v="2497"/>
    <n v="920000"/>
    <n v="8364"/>
    <x v="0"/>
    <x v="1"/>
    <x v="0"/>
    <m/>
    <n v="3.2569565217391301E-2"/>
  </r>
  <r>
    <n v="17794"/>
    <n v="3948"/>
    <x v="124"/>
    <x v="124"/>
    <n v="206"/>
    <n v="192"/>
    <x v="3"/>
    <n v="2"/>
    <s v="Calle de San Agustín"/>
    <s v="1"/>
    <n v="2497"/>
    <n v="920000"/>
    <n v="4466"/>
    <x v="0"/>
    <x v="0"/>
    <x v="0"/>
    <m/>
    <n v="3.2569565217391301E-2"/>
  </r>
  <r>
    <n v="18211"/>
    <n v="3531"/>
    <x v="44"/>
    <x v="44"/>
    <n v="206"/>
    <n v="192"/>
    <x v="3"/>
    <n v="2"/>
    <s v=""/>
    <s v="1"/>
    <n v="2497"/>
    <n v="920000"/>
    <n v="4466"/>
    <x v="0"/>
    <x v="0"/>
    <x v="0"/>
    <m/>
    <n v="3.2569565217391301E-2"/>
  </r>
  <r>
    <n v="19290"/>
    <n v="2452"/>
    <x v="125"/>
    <x v="125"/>
    <n v="158"/>
    <n v="120"/>
    <x v="0"/>
    <n v="2"/>
    <s v="VELAZQUEZ"/>
    <s v="5"/>
    <n v="2497"/>
    <n v="920000"/>
    <n v="5823"/>
    <x v="0"/>
    <x v="1"/>
    <x v="0"/>
    <m/>
    <n v="3.2569565217391301E-2"/>
  </r>
  <r>
    <n v="19408"/>
    <n v="2334"/>
    <x v="125"/>
    <x v="125"/>
    <n v="158"/>
    <n v="120"/>
    <x v="3"/>
    <n v="2"/>
    <s v="Calle Velázquez"/>
    <s v="5"/>
    <n v="2497"/>
    <n v="920000"/>
    <n v="5823"/>
    <x v="0"/>
    <x v="1"/>
    <x v="0"/>
    <m/>
    <n v="3.2569565217391301E-2"/>
  </r>
  <r>
    <n v="14619"/>
    <n v="7123"/>
    <x v="95"/>
    <x v="95"/>
    <n v="215"/>
    <n v="165"/>
    <x v="3"/>
    <n v="3"/>
    <s v="Calle Infanta María Teresa"/>
    <s v="2"/>
    <n v="2501"/>
    <n v="925000"/>
    <n v="4302"/>
    <x v="0"/>
    <x v="1"/>
    <x v="0"/>
    <m/>
    <n v="3.2445405405405407E-2"/>
  </r>
  <r>
    <n v="18212"/>
    <n v="3530"/>
    <x v="44"/>
    <x v="44"/>
    <n v="190"/>
    <n v="170"/>
    <x v="3"/>
    <n v="3"/>
    <s v=""/>
    <s v="3"/>
    <n v="2501"/>
    <n v="925000"/>
    <n v="4868"/>
    <x v="0"/>
    <x v="1"/>
    <x v="0"/>
    <b v="1"/>
    <n v="3.2445405405405407E-2"/>
  </r>
  <r>
    <n v="6976"/>
    <n v="14766"/>
    <x v="93"/>
    <x v="93"/>
    <n v="353"/>
    <n v="234"/>
    <x v="5"/>
    <n v="5"/>
    <s v="Ronda Buganvilla del Rey"/>
    <s v=""/>
    <n v="2504"/>
    <n v="929000"/>
    <n v="2632"/>
    <x v="0"/>
    <x v="2"/>
    <x v="2"/>
    <m/>
    <n v="3.2344456404736273E-2"/>
  </r>
  <r>
    <n v="8863"/>
    <n v="12879"/>
    <x v="89"/>
    <x v="89"/>
    <n v="407"/>
    <n v="335"/>
    <x v="5"/>
    <n v="5"/>
    <s v="Calle Fernández Cid"/>
    <s v=""/>
    <n v="2504"/>
    <n v="929000"/>
    <n v="2283"/>
    <x v="0"/>
    <x v="2"/>
    <x v="2"/>
    <m/>
    <n v="3.2344456404736273E-2"/>
  </r>
  <r>
    <n v="7587"/>
    <n v="14155"/>
    <x v="126"/>
    <x v="126"/>
    <n v="165"/>
    <n v="155"/>
    <x v="3"/>
    <n v="3"/>
    <s v="Valdemarin"/>
    <s v="1"/>
    <n v="2504"/>
    <n v="930000"/>
    <n v="5636"/>
    <x v="0"/>
    <x v="1"/>
    <x v="0"/>
    <m/>
    <n v="3.2309677419354838E-2"/>
  </r>
  <r>
    <n v="7625"/>
    <n v="14117"/>
    <x v="126"/>
    <x v="126"/>
    <n v="155"/>
    <n v="140"/>
    <x v="4"/>
    <n v="3"/>
    <s v="Avenida de Valdemarín"/>
    <s v="1"/>
    <n v="2504"/>
    <n v="930000"/>
    <n v="6000"/>
    <x v="0"/>
    <x v="1"/>
    <x v="1"/>
    <b v="1"/>
    <n v="3.2309677419354838E-2"/>
  </r>
  <r>
    <n v="7864"/>
    <n v="13878"/>
    <x v="93"/>
    <x v="93"/>
    <n v="207"/>
    <n v="151"/>
    <x v="4"/>
    <n v="5"/>
    <s v="Carril de los Caleros"/>
    <s v="2"/>
    <n v="2504"/>
    <n v="930000"/>
    <n v="4493"/>
    <x v="0"/>
    <x v="1"/>
    <x v="0"/>
    <m/>
    <n v="3.2309677419354838E-2"/>
  </r>
  <r>
    <n v="11136"/>
    <n v="10606"/>
    <x v="115"/>
    <x v="115"/>
    <n v="185"/>
    <n v="165"/>
    <x v="4"/>
    <n v="2"/>
    <s v="Plaza del Conde del Valle de Súchil"/>
    <s v="7"/>
    <n v="2504"/>
    <n v="930000"/>
    <n v="5027"/>
    <x v="0"/>
    <x v="1"/>
    <x v="0"/>
    <m/>
    <n v="3.2309677419354838E-2"/>
  </r>
  <r>
    <n v="11446"/>
    <n v="10296"/>
    <x v="115"/>
    <x v="115"/>
    <n v="185"/>
    <n v="165"/>
    <x v="4"/>
    <n v="2"/>
    <s v="Plaza del Conde del Valle de Súchil"/>
    <s v="7"/>
    <n v="2504"/>
    <n v="930000"/>
    <n v="5027"/>
    <x v="1"/>
    <x v="1"/>
    <x v="0"/>
    <b v="1"/>
    <n v="3.2309677419354838E-2"/>
  </r>
  <r>
    <n v="12501"/>
    <n v="9241"/>
    <x v="115"/>
    <x v="115"/>
    <n v="185"/>
    <n v="136"/>
    <x v="4"/>
    <n v="2"/>
    <s v="Plaza del Conde del Valle de Súchil"/>
    <s v="7"/>
    <n v="2504"/>
    <n v="930000"/>
    <n v="5027"/>
    <x v="1"/>
    <x v="1"/>
    <x v="0"/>
    <b v="1"/>
    <n v="3.2309677419354838E-2"/>
  </r>
  <r>
    <n v="15092"/>
    <n v="6650"/>
    <x v="95"/>
    <x v="95"/>
    <n v="190"/>
    <n v="180"/>
    <x v="4"/>
    <n v="3"/>
    <s v="Plaza de la República del Ecuador"/>
    <s v="3"/>
    <n v="2504"/>
    <n v="930000"/>
    <n v="4895"/>
    <x v="0"/>
    <x v="1"/>
    <x v="0"/>
    <b v="1"/>
    <n v="3.2309677419354838E-2"/>
  </r>
  <r>
    <n v="17918"/>
    <n v="3824"/>
    <x v="44"/>
    <x v="44"/>
    <n v="235"/>
    <n v="225"/>
    <x v="12"/>
    <n v="3"/>
    <s v=""/>
    <s v="2"/>
    <n v="2504"/>
    <n v="930000"/>
    <n v="3957"/>
    <x v="1"/>
    <x v="1"/>
    <x v="0"/>
    <m/>
    <n v="3.2309677419354838E-2"/>
  </r>
  <r>
    <n v="19680"/>
    <n v="2062"/>
    <x v="102"/>
    <x v="102"/>
    <n v="162"/>
    <n v="152"/>
    <x v="5"/>
    <n v="3"/>
    <s v="Calle de Jorge Juan"/>
    <s v="4"/>
    <n v="2504"/>
    <n v="930000"/>
    <n v="5741"/>
    <x v="0"/>
    <x v="1"/>
    <x v="0"/>
    <b v="1"/>
    <n v="3.2309677419354838E-2"/>
  </r>
  <r>
    <n v="15217"/>
    <n v="6525"/>
    <x v="90"/>
    <x v="90"/>
    <n v="207"/>
    <n v="170"/>
    <x v="3"/>
    <n v="2"/>
    <s v="Calle Nieremberg"/>
    <s v=""/>
    <n v="2506"/>
    <n v="934000"/>
    <n v="4512"/>
    <x v="0"/>
    <x v="1"/>
    <x v="2"/>
    <m/>
    <n v="3.2197002141327626E-2"/>
  </r>
  <r>
    <n v="6932"/>
    <n v="14810"/>
    <x v="126"/>
    <x v="126"/>
    <n v="233"/>
    <n v="186"/>
    <x v="4"/>
    <n v="4"/>
    <s v="Calle del Níscalo"/>
    <s v="1"/>
    <n v="2510"/>
    <n v="940000"/>
    <n v="4034"/>
    <x v="0"/>
    <x v="1"/>
    <x v="0"/>
    <m/>
    <n v="3.204255319148936E-2"/>
  </r>
  <r>
    <n v="17528"/>
    <n v="4214"/>
    <x v="57"/>
    <x v="57"/>
    <n v="159"/>
    <n v="114"/>
    <x v="5"/>
    <n v="5"/>
    <s v="Calle de Tudescos"/>
    <s v="2"/>
    <n v="2510"/>
    <n v="940000"/>
    <n v="5912"/>
    <x v="0"/>
    <x v="1"/>
    <x v="0"/>
    <m/>
    <n v="3.204255319148936E-2"/>
  </r>
  <r>
    <n v="17562"/>
    <n v="4180"/>
    <x v="57"/>
    <x v="57"/>
    <n v="159"/>
    <n v="114"/>
    <x v="5"/>
    <n v="5"/>
    <s v="Tudescos"/>
    <s v="2"/>
    <n v="2510"/>
    <n v="940000"/>
    <n v="5912"/>
    <x v="0"/>
    <x v="1"/>
    <x v="0"/>
    <m/>
    <n v="3.204255319148936E-2"/>
  </r>
  <r>
    <n v="17585"/>
    <n v="4157"/>
    <x v="57"/>
    <x v="57"/>
    <n v="159"/>
    <n v="114"/>
    <x v="5"/>
    <n v="5"/>
    <s v="Calle de Tudescos"/>
    <s v="2"/>
    <n v="2510"/>
    <n v="940000"/>
    <n v="5912"/>
    <x v="0"/>
    <x v="1"/>
    <x v="0"/>
    <m/>
    <n v="3.204255319148936E-2"/>
  </r>
  <r>
    <n v="17747"/>
    <n v="3995"/>
    <x v="57"/>
    <x v="57"/>
    <n v="135"/>
    <n v="114"/>
    <x v="5"/>
    <n v="5"/>
    <s v="Calle Tudescos"/>
    <s v="2"/>
    <n v="2510"/>
    <n v="940000"/>
    <n v="6963"/>
    <x v="0"/>
    <x v="1"/>
    <x v="0"/>
    <m/>
    <n v="3.204255319148936E-2"/>
  </r>
  <r>
    <n v="18122"/>
    <n v="3620"/>
    <x v="57"/>
    <x v="57"/>
    <n v="135"/>
    <n v="114"/>
    <x v="5"/>
    <n v="5"/>
    <s v="Calle de Tudescos"/>
    <s v="2"/>
    <n v="2510"/>
    <n v="940000"/>
    <n v="6963"/>
    <x v="0"/>
    <x v="1"/>
    <x v="0"/>
    <m/>
    <n v="3.204255319148936E-2"/>
  </r>
  <r>
    <n v="18355"/>
    <n v="3387"/>
    <x v="57"/>
    <x v="57"/>
    <n v="159"/>
    <n v="135"/>
    <x v="5"/>
    <n v="5"/>
    <s v="Calle de Tudescos, 28004"/>
    <s v="2"/>
    <n v="2510"/>
    <n v="940000"/>
    <n v="5912"/>
    <x v="0"/>
    <x v="1"/>
    <x v="0"/>
    <m/>
    <n v="3.204255319148936E-2"/>
  </r>
  <r>
    <n v="18410"/>
    <n v="3332"/>
    <x v="44"/>
    <x v="44"/>
    <n v="159"/>
    <n v="135"/>
    <x v="5"/>
    <n v="5"/>
    <s v=""/>
    <s v="2"/>
    <n v="2510"/>
    <n v="940000"/>
    <n v="5912"/>
    <x v="0"/>
    <x v="1"/>
    <x v="0"/>
    <b v="1"/>
    <n v="3.204255319148936E-2"/>
  </r>
  <r>
    <n v="18505"/>
    <n v="3237"/>
    <x v="57"/>
    <x v="57"/>
    <n v="135"/>
    <n v="114"/>
    <x v="5"/>
    <n v="5"/>
    <s v="Calle de Tudescos"/>
    <s v="2"/>
    <n v="2510"/>
    <n v="940000"/>
    <n v="6963"/>
    <x v="0"/>
    <x v="1"/>
    <x v="0"/>
    <m/>
    <n v="3.204255319148936E-2"/>
  </r>
  <r>
    <n v="18547"/>
    <n v="3195"/>
    <x v="57"/>
    <x v="57"/>
    <n v="135"/>
    <n v="114"/>
    <x v="5"/>
    <n v="5"/>
    <s v="Calle Tudescos"/>
    <s v="2"/>
    <n v="2510"/>
    <n v="940000"/>
    <n v="6963"/>
    <x v="0"/>
    <x v="1"/>
    <x v="0"/>
    <b v="1"/>
    <n v="3.204255319148936E-2"/>
  </r>
  <r>
    <n v="18683"/>
    <n v="3059"/>
    <x v="57"/>
    <x v="57"/>
    <n v="159"/>
    <n v="113"/>
    <x v="5"/>
    <n v="5"/>
    <s v="Calle Tudescos"/>
    <s v="2"/>
    <n v="2510"/>
    <n v="940000"/>
    <n v="5912"/>
    <x v="0"/>
    <x v="1"/>
    <x v="0"/>
    <m/>
    <n v="3.204255319148936E-2"/>
  </r>
  <r>
    <n v="18913"/>
    <n v="2829"/>
    <x v="57"/>
    <x v="57"/>
    <n v="159"/>
    <n v="114"/>
    <x v="5"/>
    <n v="5"/>
    <s v="Calle de Tudescos"/>
    <s v="2"/>
    <n v="2510"/>
    <n v="940000"/>
    <n v="5912"/>
    <x v="0"/>
    <x v="1"/>
    <x v="0"/>
    <m/>
    <n v="3.204255319148936E-2"/>
  </r>
  <r>
    <n v="19531"/>
    <n v="2211"/>
    <x v="85"/>
    <x v="85"/>
    <n v="200"/>
    <n v="195"/>
    <x v="7"/>
    <n v="2"/>
    <s v="Calle de Mercedes Fórmica"/>
    <s v=""/>
    <n v="2510"/>
    <n v="940000"/>
    <n v="4700"/>
    <x v="1"/>
    <x v="2"/>
    <x v="2"/>
    <m/>
    <n v="3.204255319148936E-2"/>
  </r>
  <r>
    <n v="6915"/>
    <n v="14827"/>
    <x v="62"/>
    <x v="62"/>
    <n v="210"/>
    <n v="200"/>
    <x v="7"/>
    <n v="2"/>
    <s v=""/>
    <s v="2"/>
    <n v="2512"/>
    <n v="945000"/>
    <n v="4500"/>
    <x v="0"/>
    <x v="1"/>
    <x v="0"/>
    <m/>
    <n v="3.1898412698412697E-2"/>
  </r>
  <r>
    <n v="10843"/>
    <n v="10899"/>
    <x v="111"/>
    <x v="111"/>
    <n v="235"/>
    <n v="194"/>
    <x v="4"/>
    <n v="4"/>
    <s v="Calle de José Rizal"/>
    <s v="1"/>
    <n v="2512"/>
    <n v="945000"/>
    <n v="4021"/>
    <x v="0"/>
    <x v="1"/>
    <x v="0"/>
    <m/>
    <n v="3.1898412698412697E-2"/>
  </r>
  <r>
    <n v="12917"/>
    <n v="8825"/>
    <x v="107"/>
    <x v="107"/>
    <n v="179"/>
    <n v="157"/>
    <x v="4"/>
    <n v="3"/>
    <s v="Calle Rafael Bergamín"/>
    <s v="3"/>
    <n v="2512"/>
    <n v="945000"/>
    <n v="5279"/>
    <x v="0"/>
    <x v="1"/>
    <x v="0"/>
    <b v="1"/>
    <n v="3.1898412698412697E-2"/>
  </r>
  <r>
    <n v="14486"/>
    <n v="7256"/>
    <x v="95"/>
    <x v="95"/>
    <n v="205"/>
    <n v="187"/>
    <x v="0"/>
    <n v="2"/>
    <s v="Calle Bolivia"/>
    <s v="Bajo"/>
    <n v="2512"/>
    <n v="945000"/>
    <n v="4610"/>
    <x v="0"/>
    <x v="1"/>
    <x v="0"/>
    <b v="1"/>
    <n v="3.1898412698412697E-2"/>
  </r>
  <r>
    <n v="3436"/>
    <n v="18306"/>
    <x v="30"/>
    <x v="30"/>
    <n v="230"/>
    <n v="208"/>
    <x v="5"/>
    <n v="3"/>
    <s v=""/>
    <s v="8"/>
    <n v="2513"/>
    <n v="949000"/>
    <n v="4126"/>
    <x v="1"/>
    <x v="1"/>
    <x v="0"/>
    <m/>
    <n v="3.1776606954689146E-2"/>
  </r>
  <r>
    <n v="18691"/>
    <n v="3051"/>
    <x v="91"/>
    <x v="91"/>
    <n v="164"/>
    <n v="153"/>
    <x v="3"/>
    <n v="2"/>
    <s v="Bailen"/>
    <s v="4"/>
    <n v="2513"/>
    <n v="949000"/>
    <n v="5787"/>
    <x v="0"/>
    <x v="1"/>
    <x v="0"/>
    <m/>
    <n v="3.1776606954689146E-2"/>
  </r>
  <r>
    <n v="4147"/>
    <n v="17595"/>
    <x v="128"/>
    <x v="128"/>
    <n v="200"/>
    <n v="175"/>
    <x v="3"/>
    <n v="2"/>
    <s v="Calle O'Donell"/>
    <s v="1"/>
    <n v="2514"/>
    <n v="950000"/>
    <n v="4750"/>
    <x v="0"/>
    <x v="1"/>
    <x v="0"/>
    <b v="1"/>
    <n v="3.1755789473684209E-2"/>
  </r>
  <r>
    <n v="6981"/>
    <n v="14761"/>
    <x v="93"/>
    <x v="93"/>
    <n v="202"/>
    <n v="174"/>
    <x v="5"/>
    <n v="6"/>
    <s v="Ronda Buganvilla del Rey"/>
    <s v=""/>
    <n v="2514"/>
    <n v="950000"/>
    <n v="4703"/>
    <x v="0"/>
    <x v="2"/>
    <x v="2"/>
    <m/>
    <n v="3.1755789473684209E-2"/>
  </r>
  <r>
    <n v="7245"/>
    <n v="14497"/>
    <x v="93"/>
    <x v="93"/>
    <n v="131"/>
    <n v="125"/>
    <x v="3"/>
    <n v="3"/>
    <s v="Calle Doctor Balmis"/>
    <s v="2"/>
    <n v="2514"/>
    <n v="950000"/>
    <n v="7252"/>
    <x v="0"/>
    <x v="1"/>
    <x v="0"/>
    <b v="1"/>
    <n v="3.1755789473684209E-2"/>
  </r>
  <r>
    <n v="7338"/>
    <n v="14404"/>
    <x v="83"/>
    <x v="83"/>
    <n v="250"/>
    <n v="235"/>
    <x v="5"/>
    <n v="3"/>
    <s v="Calle de Quintana"/>
    <s v="4"/>
    <n v="2514"/>
    <n v="950000"/>
    <n v="3800"/>
    <x v="1"/>
    <x v="1"/>
    <x v="0"/>
    <m/>
    <n v="3.1755789473684209E-2"/>
  </r>
  <r>
    <n v="7462"/>
    <n v="14280"/>
    <x v="83"/>
    <x v="83"/>
    <n v="213"/>
    <n v="173"/>
    <x v="4"/>
    <n v="2"/>
    <s v="Calle Juan Álvarez Mendizábal"/>
    <s v="3"/>
    <n v="2514"/>
    <n v="950000"/>
    <n v="4460"/>
    <x v="0"/>
    <x v="1"/>
    <x v="0"/>
    <m/>
    <n v="3.1755789473684209E-2"/>
  </r>
  <r>
    <n v="7763"/>
    <n v="13979"/>
    <x v="62"/>
    <x v="62"/>
    <n v="158"/>
    <n v="149"/>
    <x v="3"/>
    <n v="2"/>
    <s v=""/>
    <s v="Semi-sótano exterior"/>
    <n v="2514"/>
    <n v="950000"/>
    <n v="6013"/>
    <x v="0"/>
    <x v="1"/>
    <x v="0"/>
    <m/>
    <n v="3.1755789473684209E-2"/>
  </r>
  <r>
    <n v="7938"/>
    <n v="13804"/>
    <x v="83"/>
    <x v="83"/>
    <n v="213"/>
    <n v="180"/>
    <x v="4"/>
    <n v="2"/>
    <s v="Juan Alvarez Medizabal"/>
    <s v="3"/>
    <n v="2514"/>
    <n v="950000"/>
    <n v="4460"/>
    <x v="0"/>
    <x v="1"/>
    <x v="0"/>
    <m/>
    <n v="3.1755789473684209E-2"/>
  </r>
  <r>
    <n v="8040"/>
    <n v="13702"/>
    <x v="83"/>
    <x v="83"/>
    <n v="213"/>
    <n v="180"/>
    <x v="4"/>
    <n v="2"/>
    <s v="Calle de Juan Álvarez Mendizábal"/>
    <s v="3"/>
    <n v="2514"/>
    <n v="950000"/>
    <n v="4460"/>
    <x v="0"/>
    <x v="1"/>
    <x v="0"/>
    <m/>
    <n v="3.1755789473684209E-2"/>
  </r>
  <r>
    <n v="8147"/>
    <n v="13595"/>
    <x v="93"/>
    <x v="93"/>
    <n v="460"/>
    <n v="350"/>
    <x v="7"/>
    <n v="5"/>
    <s v="Calle de Melchor Rodríguez"/>
    <s v=""/>
    <n v="2514"/>
    <n v="950000"/>
    <n v="2065"/>
    <x v="1"/>
    <x v="2"/>
    <x v="2"/>
    <m/>
    <n v="3.1755789473684209E-2"/>
  </r>
  <r>
    <n v="8602"/>
    <n v="13140"/>
    <x v="59"/>
    <x v="59"/>
    <n v="420"/>
    <n v="329"/>
    <x v="5"/>
    <n v="5"/>
    <s v=""/>
    <s v=""/>
    <n v="2514"/>
    <n v="950000"/>
    <n v="2262"/>
    <x v="0"/>
    <x v="2"/>
    <x v="2"/>
    <m/>
    <n v="3.1755789473684209E-2"/>
  </r>
  <r>
    <n v="8985"/>
    <n v="12757"/>
    <x v="89"/>
    <x v="89"/>
    <n v="465"/>
    <n v="464"/>
    <x v="5"/>
    <n v="4"/>
    <s v="Inocencio Fernández"/>
    <s v=""/>
    <n v="2514"/>
    <n v="950000"/>
    <n v="2043"/>
    <x v="0"/>
    <x v="2"/>
    <x v="2"/>
    <b v="1"/>
    <n v="3.1755789473684209E-2"/>
  </r>
  <r>
    <n v="9774"/>
    <n v="11968"/>
    <x v="76"/>
    <x v="76"/>
    <n v="280"/>
    <n v="260"/>
    <x v="5"/>
    <n v="4"/>
    <s v=""/>
    <s v="4"/>
    <n v="2514"/>
    <n v="950000"/>
    <n v="3393"/>
    <x v="0"/>
    <x v="1"/>
    <x v="0"/>
    <b v="1"/>
    <n v="3.1755789473684209E-2"/>
  </r>
  <r>
    <n v="10706"/>
    <n v="11036"/>
    <x v="66"/>
    <x v="66"/>
    <n v="381"/>
    <n v="380"/>
    <x v="5"/>
    <n v="7"/>
    <s v="Calle Antonio Cavero"/>
    <s v=""/>
    <n v="2514"/>
    <n v="950000"/>
    <n v="2493"/>
    <x v="0"/>
    <x v="2"/>
    <x v="2"/>
    <m/>
    <n v="3.1755789473684209E-2"/>
  </r>
  <r>
    <n v="11578"/>
    <n v="10164"/>
    <x v="105"/>
    <x v="105"/>
    <n v="267"/>
    <n v="230"/>
    <x v="7"/>
    <n v="3"/>
    <s v="Calle General Ampudia"/>
    <s v="1"/>
    <n v="2514"/>
    <n v="950000"/>
    <n v="3558"/>
    <x v="0"/>
    <x v="1"/>
    <x v="0"/>
    <b v="1"/>
    <n v="3.1755789473684209E-2"/>
  </r>
  <r>
    <n v="11668"/>
    <n v="10074"/>
    <x v="92"/>
    <x v="92"/>
    <n v="219"/>
    <n v="206"/>
    <x v="7"/>
    <n v="3"/>
    <s v="Calle de Zurbano"/>
    <s v="1"/>
    <n v="2514"/>
    <n v="950000"/>
    <n v="4338"/>
    <x v="1"/>
    <x v="1"/>
    <x v="0"/>
    <m/>
    <n v="3.1755789473684209E-2"/>
  </r>
  <r>
    <n v="11943"/>
    <n v="9799"/>
    <x v="113"/>
    <x v="113"/>
    <n v="170"/>
    <n v="149"/>
    <x v="4"/>
    <n v="2"/>
    <s v="Calle de Gaztambide"/>
    <s v=""/>
    <n v="2514"/>
    <n v="950000"/>
    <n v="5588"/>
    <x v="0"/>
    <x v="1"/>
    <x v="2"/>
    <m/>
    <n v="3.1755789473684209E-2"/>
  </r>
  <r>
    <n v="12251"/>
    <n v="9491"/>
    <x v="96"/>
    <x v="96"/>
    <n v="225"/>
    <n v="190"/>
    <x v="4"/>
    <n v="3"/>
    <s v=""/>
    <s v="1"/>
    <n v="2514"/>
    <n v="950000"/>
    <n v="4222"/>
    <x v="1"/>
    <x v="1"/>
    <x v="0"/>
    <m/>
    <n v="3.1755789473684209E-2"/>
  </r>
  <r>
    <n v="12578"/>
    <n v="9164"/>
    <x v="105"/>
    <x v="105"/>
    <n v="210"/>
    <n v="190"/>
    <x v="3"/>
    <n v="2"/>
    <s v="Isaac peral"/>
    <s v="1"/>
    <n v="2514"/>
    <n v="950000"/>
    <n v="4524"/>
    <x v="0"/>
    <x v="1"/>
    <x v="0"/>
    <m/>
    <n v="3.1755789473684209E-2"/>
  </r>
  <r>
    <n v="12620"/>
    <n v="9122"/>
    <x v="115"/>
    <x v="115"/>
    <n v="175"/>
    <n v="144"/>
    <x v="3"/>
    <n v="2"/>
    <s v="Calle de San Bernardo"/>
    <s v="7"/>
    <n v="2514"/>
    <n v="950000"/>
    <n v="5429"/>
    <x v="0"/>
    <x v="1"/>
    <x v="0"/>
    <m/>
    <n v="3.1755789473684209E-2"/>
  </r>
  <r>
    <n v="13141"/>
    <n v="8601"/>
    <x v="107"/>
    <x v="107"/>
    <n v="247"/>
    <n v="195"/>
    <x v="4"/>
    <n v="3"/>
    <s v="Calle Julián Hernández"/>
    <s v="3"/>
    <n v="2514"/>
    <n v="950000"/>
    <n v="3846"/>
    <x v="0"/>
    <x v="1"/>
    <x v="0"/>
    <m/>
    <n v="3.1755789473684209E-2"/>
  </r>
  <r>
    <n v="13623"/>
    <n v="8119"/>
    <x v="94"/>
    <x v="94"/>
    <n v="194"/>
    <n v="172"/>
    <x v="4"/>
    <n v="4"/>
    <s v="Calle Condesa de Venadito"/>
    <s v="Bajo"/>
    <n v="2514"/>
    <n v="950000"/>
    <n v="4897"/>
    <x v="0"/>
    <x v="1"/>
    <x v="0"/>
    <b v="1"/>
    <n v="3.1755789473684209E-2"/>
  </r>
  <r>
    <n v="13951"/>
    <n v="7791"/>
    <x v="94"/>
    <x v="94"/>
    <n v="200"/>
    <n v="188"/>
    <x v="4"/>
    <n v="4"/>
    <s v="Calle Condesa de Venadito"/>
    <s v="Bajo"/>
    <n v="2514"/>
    <n v="950000"/>
    <n v="4750"/>
    <x v="0"/>
    <x v="1"/>
    <x v="0"/>
    <m/>
    <n v="3.1755789473684209E-2"/>
  </r>
  <r>
    <n v="14367"/>
    <n v="7375"/>
    <x v="118"/>
    <x v="118"/>
    <n v="188"/>
    <n v="160"/>
    <x v="4"/>
    <n v="3"/>
    <s v="Calle Buganvilla"/>
    <s v="1"/>
    <n v="2514"/>
    <n v="950000"/>
    <n v="5053"/>
    <x v="0"/>
    <x v="1"/>
    <x v="0"/>
    <b v="1"/>
    <n v="3.1755789473684209E-2"/>
  </r>
  <r>
    <n v="14432"/>
    <n v="7310"/>
    <x v="95"/>
    <x v="95"/>
    <n v="210"/>
    <n v="171"/>
    <x v="5"/>
    <n v="3"/>
    <s v="Calle Profesor Waksman"/>
    <s v="3"/>
    <n v="2514"/>
    <n v="950000"/>
    <n v="4524"/>
    <x v="1"/>
    <x v="1"/>
    <x v="0"/>
    <b v="1"/>
    <n v="3.1755789473684209E-2"/>
  </r>
  <r>
    <n v="14634"/>
    <n v="7108"/>
    <x v="56"/>
    <x v="56"/>
    <n v="240"/>
    <n v="200"/>
    <x v="6"/>
    <n v="3"/>
    <s v="Calle de López de Hoyos"/>
    <s v="2"/>
    <n v="2514"/>
    <n v="950000"/>
    <n v="3958"/>
    <x v="1"/>
    <x v="1"/>
    <x v="0"/>
    <b v="1"/>
    <n v="3.1755789473684209E-2"/>
  </r>
  <r>
    <n v="14644"/>
    <n v="7098"/>
    <x v="141"/>
    <x v="141"/>
    <n v="168"/>
    <n v="140"/>
    <x v="3"/>
    <n v="3"/>
    <s v="Avenida de Concha Espina"/>
    <s v="1"/>
    <n v="2514"/>
    <n v="950000"/>
    <n v="5655"/>
    <x v="0"/>
    <x v="1"/>
    <x v="0"/>
    <b v="1"/>
    <n v="3.1755789473684209E-2"/>
  </r>
  <r>
    <n v="14718"/>
    <n v="7024"/>
    <x v="80"/>
    <x v="80"/>
    <n v="280"/>
    <n v="252"/>
    <x v="5"/>
    <n v="3"/>
    <s v=""/>
    <s v=""/>
    <n v="2514"/>
    <n v="950000"/>
    <n v="3393"/>
    <x v="1"/>
    <x v="2"/>
    <x v="2"/>
    <m/>
    <n v="3.1755789473684209E-2"/>
  </r>
  <r>
    <n v="14791"/>
    <n v="6951"/>
    <x v="95"/>
    <x v="95"/>
    <n v="250"/>
    <n v="200"/>
    <x v="5"/>
    <n v="3"/>
    <s v="Plaza de la República del Ecuador"/>
    <s v="7"/>
    <n v="2514"/>
    <n v="950000"/>
    <n v="3800"/>
    <x v="0"/>
    <x v="1"/>
    <x v="0"/>
    <m/>
    <n v="3.1755789473684209E-2"/>
  </r>
  <r>
    <n v="15431"/>
    <n v="6311"/>
    <x v="95"/>
    <x v="95"/>
    <n v="210"/>
    <n v="171"/>
    <x v="5"/>
    <n v="3"/>
    <s v="Calle Profesor Waksman"/>
    <s v="3"/>
    <n v="2514"/>
    <n v="950000"/>
    <n v="4524"/>
    <x v="1"/>
    <x v="1"/>
    <x v="0"/>
    <m/>
    <n v="3.1755789473684209E-2"/>
  </r>
  <r>
    <n v="15622"/>
    <n v="6120"/>
    <x v="95"/>
    <x v="95"/>
    <n v="250"/>
    <n v="200"/>
    <x v="5"/>
    <n v="3"/>
    <s v="Plaza de la República del Ecuador"/>
    <s v="7"/>
    <n v="2514"/>
    <n v="950000"/>
    <n v="3800"/>
    <x v="0"/>
    <x v="1"/>
    <x v="0"/>
    <m/>
    <n v="3.1755789473684209E-2"/>
  </r>
  <r>
    <n v="18014"/>
    <n v="3728"/>
    <x v="44"/>
    <x v="44"/>
    <n v="235"/>
    <n v="206"/>
    <x v="4"/>
    <n v="2"/>
    <s v=""/>
    <s v="2"/>
    <n v="2514"/>
    <n v="950000"/>
    <n v="4043"/>
    <x v="1"/>
    <x v="1"/>
    <x v="0"/>
    <b v="1"/>
    <n v="3.1755789473684209E-2"/>
  </r>
  <r>
    <n v="18015"/>
    <n v="3727"/>
    <x v="44"/>
    <x v="44"/>
    <n v="235"/>
    <n v="206"/>
    <x v="4"/>
    <n v="2"/>
    <s v=""/>
    <s v="2"/>
    <n v="2514"/>
    <n v="950000"/>
    <n v="4043"/>
    <x v="1"/>
    <x v="1"/>
    <x v="0"/>
    <b v="1"/>
    <n v="3.1755789473684209E-2"/>
  </r>
  <r>
    <n v="18239"/>
    <n v="3503"/>
    <x v="57"/>
    <x v="57"/>
    <n v="186"/>
    <n v="168"/>
    <x v="3"/>
    <n v="3"/>
    <s v="Calle Miguel Moya"/>
    <s v="4"/>
    <n v="2514"/>
    <n v="950000"/>
    <n v="5108"/>
    <x v="0"/>
    <x v="1"/>
    <x v="0"/>
    <m/>
    <n v="3.1755789473684209E-2"/>
  </r>
  <r>
    <n v="19470"/>
    <n v="2272"/>
    <x v="102"/>
    <x v="102"/>
    <n v="144"/>
    <n v="129"/>
    <x v="4"/>
    <n v="2"/>
    <s v="Calle del General Pardiñas"/>
    <s v="6"/>
    <n v="2514"/>
    <n v="950000"/>
    <n v="6597"/>
    <x v="1"/>
    <x v="1"/>
    <x v="0"/>
    <b v="1"/>
    <n v="3.1755789473684209E-2"/>
  </r>
  <r>
    <n v="19885"/>
    <n v="1857"/>
    <x v="102"/>
    <x v="102"/>
    <n v="144"/>
    <n v="129"/>
    <x v="4"/>
    <n v="2"/>
    <s v="Calle del General Pardiñas"/>
    <s v="6"/>
    <n v="2514"/>
    <n v="950000"/>
    <n v="6597"/>
    <x v="1"/>
    <x v="1"/>
    <x v="0"/>
    <b v="1"/>
    <n v="3.1755789473684209E-2"/>
  </r>
  <r>
    <n v="20052"/>
    <n v="1690"/>
    <x v="104"/>
    <x v="104"/>
    <n v="216"/>
    <n v="184"/>
    <x v="4"/>
    <n v="2"/>
    <s v=""/>
    <s v="6"/>
    <n v="2514"/>
    <n v="950000"/>
    <n v="4398"/>
    <x v="1"/>
    <x v="1"/>
    <x v="0"/>
    <m/>
    <n v="3.1755789473684209E-2"/>
  </r>
  <r>
    <n v="20398"/>
    <n v="1344"/>
    <x v="67"/>
    <x v="67"/>
    <n v="230"/>
    <n v="167"/>
    <x v="3"/>
    <n v="2"/>
    <s v="Calle TERESA LÓPEZ VALCARCEL"/>
    <s v="5"/>
    <n v="2515"/>
    <n v="954000"/>
    <n v="4148"/>
    <x v="0"/>
    <x v="1"/>
    <x v="0"/>
    <m/>
    <n v="3.1635220125786165E-2"/>
  </r>
  <r>
    <n v="7373"/>
    <n v="14369"/>
    <x v="62"/>
    <x v="62"/>
    <n v="186"/>
    <n v="185"/>
    <x v="4"/>
    <n v="4"/>
    <s v=""/>
    <s v="1"/>
    <n v="2515"/>
    <n v="955000"/>
    <n v="5134"/>
    <x v="0"/>
    <x v="1"/>
    <x v="0"/>
    <m/>
    <n v="3.1602094240837694E-2"/>
  </r>
  <r>
    <n v="7517"/>
    <n v="14225"/>
    <x v="126"/>
    <x v="126"/>
    <n v="185"/>
    <n v="155"/>
    <x v="4"/>
    <n v="3"/>
    <s v="Calle Blanca de Castilla"/>
    <s v="1"/>
    <n v="2515"/>
    <n v="955000"/>
    <n v="5162"/>
    <x v="0"/>
    <x v="1"/>
    <x v="0"/>
    <m/>
    <n v="3.1602094240837694E-2"/>
  </r>
  <r>
    <n v="10384"/>
    <n v="11358"/>
    <x v="47"/>
    <x v="47"/>
    <n v="310"/>
    <n v="280"/>
    <x v="4"/>
    <n v="4"/>
    <s v="Gran Vía de Hortaleza"/>
    <s v=""/>
    <n v="2516"/>
    <n v="960000"/>
    <n v="3097"/>
    <x v="0"/>
    <x v="2"/>
    <x v="2"/>
    <m/>
    <n v="3.1449999999999999E-2"/>
  </r>
  <r>
    <n v="10671"/>
    <n v="11071"/>
    <x v="116"/>
    <x v="116"/>
    <n v="343"/>
    <n v="240"/>
    <x v="4"/>
    <n v="3"/>
    <s v="Avenida Francisco Pi y Margall"/>
    <s v="Bajo"/>
    <n v="2516"/>
    <n v="960000"/>
    <n v="2799"/>
    <x v="0"/>
    <x v="1"/>
    <x v="0"/>
    <m/>
    <n v="3.1449999999999999E-2"/>
  </r>
  <r>
    <n v="10849"/>
    <n v="10893"/>
    <x v="47"/>
    <x v="47"/>
    <n v="310"/>
    <n v="280"/>
    <x v="4"/>
    <n v="2"/>
    <s v="Calle del Pintor Brenes"/>
    <s v=""/>
    <n v="2516"/>
    <n v="960000"/>
    <n v="3097"/>
    <x v="0"/>
    <x v="2"/>
    <x v="2"/>
    <m/>
    <n v="3.1449999999999999E-2"/>
  </r>
  <r>
    <n v="10875"/>
    <n v="10867"/>
    <x v="76"/>
    <x v="76"/>
    <n v="201"/>
    <n v="178"/>
    <x v="3"/>
    <n v="4"/>
    <s v=""/>
    <s v="1"/>
    <n v="2516"/>
    <n v="960000"/>
    <n v="4776"/>
    <x v="0"/>
    <x v="1"/>
    <x v="0"/>
    <m/>
    <n v="3.1449999999999999E-2"/>
  </r>
  <r>
    <n v="13603"/>
    <n v="8139"/>
    <x v="114"/>
    <x v="114"/>
    <n v="300"/>
    <n v="220"/>
    <x v="4"/>
    <n v="3"/>
    <s v="Mesena"/>
    <s v="4"/>
    <n v="2516"/>
    <n v="960000"/>
    <n v="3200"/>
    <x v="0"/>
    <x v="1"/>
    <x v="0"/>
    <b v="1"/>
    <n v="3.1449999999999999E-2"/>
  </r>
  <r>
    <n v="15051"/>
    <n v="6691"/>
    <x v="141"/>
    <x v="141"/>
    <n v="160"/>
    <n v="140"/>
    <x v="3"/>
    <n v="3"/>
    <s v="Calle Velázquez"/>
    <s v="Bajo"/>
    <n v="2516"/>
    <n v="960000"/>
    <n v="6000"/>
    <x v="0"/>
    <x v="1"/>
    <x v="0"/>
    <m/>
    <n v="3.1449999999999999E-2"/>
  </r>
  <r>
    <n v="21181"/>
    <n v="561"/>
    <x v="92"/>
    <x v="92"/>
    <n v="170"/>
    <n v="150"/>
    <x v="3"/>
    <n v="2"/>
    <s v="Calle Zurbano"/>
    <s v="1"/>
    <n v="2516"/>
    <n v="960000"/>
    <n v="5647"/>
    <x v="0"/>
    <x v="1"/>
    <x v="0"/>
    <m/>
    <n v="3.1449999999999999E-2"/>
  </r>
  <r>
    <n v="8061"/>
    <n v="13681"/>
    <x v="93"/>
    <x v="93"/>
    <n v="230"/>
    <n v="220"/>
    <x v="7"/>
    <n v="5"/>
    <s v="Carril de los Caleros"/>
    <s v="Bajo"/>
    <n v="2517"/>
    <n v="965000"/>
    <n v="4196"/>
    <x v="0"/>
    <x v="1"/>
    <x v="0"/>
    <b v="1"/>
    <n v="3.1299481865284973E-2"/>
  </r>
  <r>
    <n v="7124"/>
    <n v="14618"/>
    <x v="136"/>
    <x v="136"/>
    <n v="514"/>
    <n v="480"/>
    <x v="7"/>
    <n v="4"/>
    <s v="Calle Venta Vieja"/>
    <s v=""/>
    <n v="2517"/>
    <n v="970000"/>
    <n v="1887"/>
    <x v="0"/>
    <x v="2"/>
    <x v="2"/>
    <m/>
    <n v="3.1138144329896908E-2"/>
  </r>
  <r>
    <n v="7208"/>
    <n v="14534"/>
    <x v="62"/>
    <x v="62"/>
    <n v="185"/>
    <n v="175"/>
    <x v="4"/>
    <n v="3"/>
    <s v=""/>
    <s v="1"/>
    <n v="2517"/>
    <n v="970000"/>
    <n v="5243"/>
    <x v="0"/>
    <x v="1"/>
    <x v="0"/>
    <b v="1"/>
    <n v="3.1138144329896908E-2"/>
  </r>
  <r>
    <n v="13858"/>
    <n v="7884"/>
    <x v="114"/>
    <x v="114"/>
    <n v="391"/>
    <n v="200"/>
    <x v="5"/>
    <n v="3"/>
    <s v="Calle de Alonso Saavedra"/>
    <s v="2"/>
    <n v="2517"/>
    <n v="970000"/>
    <n v="2481"/>
    <x v="0"/>
    <x v="1"/>
    <x v="0"/>
    <m/>
    <n v="3.1138144329896908E-2"/>
  </r>
  <r>
    <n v="18427"/>
    <n v="3315"/>
    <x v="87"/>
    <x v="87"/>
    <n v="240"/>
    <n v="208"/>
    <x v="3"/>
    <n v="2"/>
    <s v="Calle de Fuencarral"/>
    <s v="3"/>
    <n v="2517"/>
    <n v="970000"/>
    <n v="4042"/>
    <x v="1"/>
    <x v="1"/>
    <x v="0"/>
    <m/>
    <n v="3.1138144329896908E-2"/>
  </r>
  <r>
    <n v="9886"/>
    <n v="11856"/>
    <x v="137"/>
    <x v="137"/>
    <n v="183"/>
    <n v="162"/>
    <x v="3"/>
    <n v="3"/>
    <s v="Avenida de los Arces"/>
    <s v="1"/>
    <n v="2517"/>
    <n v="972000"/>
    <n v="5311"/>
    <x v="0"/>
    <x v="1"/>
    <x v="0"/>
    <m/>
    <n v="3.1074074074074073E-2"/>
  </r>
  <r>
    <n v="7002"/>
    <n v="14740"/>
    <x v="93"/>
    <x v="93"/>
    <n v="230"/>
    <n v="202"/>
    <x v="3"/>
    <n v="4"/>
    <s v="Calle Ardales"/>
    <s v="2"/>
    <n v="2517"/>
    <n v="975000"/>
    <n v="4239"/>
    <x v="0"/>
    <x v="1"/>
    <x v="0"/>
    <m/>
    <n v="3.0978461538461538E-2"/>
  </r>
  <r>
    <n v="7159"/>
    <n v="14583"/>
    <x v="62"/>
    <x v="62"/>
    <n v="204"/>
    <n v="183"/>
    <x v="3"/>
    <n v="4"/>
    <s v=""/>
    <s v="2"/>
    <n v="2517"/>
    <n v="975000"/>
    <n v="4779"/>
    <x v="0"/>
    <x v="1"/>
    <x v="0"/>
    <b v="1"/>
    <n v="3.0978461538461538E-2"/>
  </r>
  <r>
    <n v="10812"/>
    <n v="10930"/>
    <x v="97"/>
    <x v="97"/>
    <n v="269"/>
    <n v="141"/>
    <x v="4"/>
    <n v="3"/>
    <s v="Calle de Dulce Chacón"/>
    <s v="4"/>
    <n v="2517"/>
    <n v="975000"/>
    <n v="3625"/>
    <x v="0"/>
    <x v="0"/>
    <x v="0"/>
    <m/>
    <n v="3.0978461538461538E-2"/>
  </r>
  <r>
    <n v="11454"/>
    <n v="10288"/>
    <x v="79"/>
    <x v="79"/>
    <n v="200"/>
    <n v="180"/>
    <x v="4"/>
    <n v="3"/>
    <s v="Calle de Santa Engracia"/>
    <s v="2"/>
    <n v="2517"/>
    <n v="975000"/>
    <n v="4875"/>
    <x v="1"/>
    <x v="1"/>
    <x v="0"/>
    <m/>
    <n v="3.0978461538461538E-2"/>
  </r>
  <r>
    <n v="11521"/>
    <n v="10221"/>
    <x v="79"/>
    <x v="79"/>
    <n v="200"/>
    <n v="180"/>
    <x v="4"/>
    <n v="3"/>
    <s v="Calle de Santa Engracia"/>
    <s v="2"/>
    <n v="2517"/>
    <n v="975000"/>
    <n v="4875"/>
    <x v="1"/>
    <x v="1"/>
    <x v="0"/>
    <m/>
    <n v="3.0978461538461538E-2"/>
  </r>
  <r>
    <n v="15352"/>
    <n v="6390"/>
    <x v="56"/>
    <x v="56"/>
    <n v="178"/>
    <n v="173"/>
    <x v="3"/>
    <n v="3"/>
    <s v="Calle del Príncipe de Vergara"/>
    <s v="7"/>
    <n v="2517"/>
    <n v="975000"/>
    <n v="5478"/>
    <x v="0"/>
    <x v="1"/>
    <x v="0"/>
    <m/>
    <n v="3.0978461538461538E-2"/>
  </r>
  <r>
    <n v="18345"/>
    <n v="3397"/>
    <x v="44"/>
    <x v="44"/>
    <n v="100"/>
    <n v="92"/>
    <x v="1"/>
    <n v="1"/>
    <s v=""/>
    <s v="2"/>
    <n v="2517"/>
    <n v="975000"/>
    <n v="9750"/>
    <x v="0"/>
    <x v="1"/>
    <x v="0"/>
    <m/>
    <n v="3.0978461538461538E-2"/>
  </r>
  <r>
    <n v="20314"/>
    <n v="1428"/>
    <x v="67"/>
    <x v="67"/>
    <n v="184"/>
    <n v="118"/>
    <x v="3"/>
    <n v="2"/>
    <s v="Calle del Plomo"/>
    <s v="6"/>
    <n v="2517"/>
    <n v="975000"/>
    <n v="5299"/>
    <x v="0"/>
    <x v="1"/>
    <x v="0"/>
    <m/>
    <n v="3.0978461538461538E-2"/>
  </r>
  <r>
    <n v="7908"/>
    <n v="13834"/>
    <x v="126"/>
    <x v="126"/>
    <n v="330"/>
    <n v="230"/>
    <x v="5"/>
    <n v="4"/>
    <s v="Calle Miguel Gila"/>
    <s v="2"/>
    <n v="2516"/>
    <n v="979500"/>
    <n v="2968"/>
    <x v="0"/>
    <x v="1"/>
    <x v="0"/>
    <b v="1"/>
    <n v="3.0823889739663095E-2"/>
  </r>
  <r>
    <n v="3058"/>
    <n v="18684"/>
    <x v="30"/>
    <x v="30"/>
    <n v="280"/>
    <n v="200"/>
    <x v="5"/>
    <n v="4"/>
    <s v=""/>
    <s v="4"/>
    <n v="2516"/>
    <n v="980000"/>
    <n v="3500"/>
    <x v="1"/>
    <x v="1"/>
    <x v="0"/>
    <b v="1"/>
    <n v="3.0808163265306124E-2"/>
  </r>
  <r>
    <n v="7662"/>
    <n v="14080"/>
    <x v="78"/>
    <x v="78"/>
    <n v="600"/>
    <n v="500"/>
    <x v="5"/>
    <n v="5"/>
    <s v="Regina Alvarez"/>
    <s v=""/>
    <n v="2516"/>
    <n v="980000"/>
    <n v="1633"/>
    <x v="0"/>
    <x v="2"/>
    <x v="2"/>
    <b v="1"/>
    <n v="3.0808163265306124E-2"/>
  </r>
  <r>
    <n v="9194"/>
    <n v="12548"/>
    <x v="89"/>
    <x v="89"/>
    <n v="400"/>
    <n v="369"/>
    <x v="5"/>
    <n v="5"/>
    <s v="Calle Pablo Gargallo"/>
    <s v=""/>
    <n v="2516"/>
    <n v="980000"/>
    <n v="2450"/>
    <x v="0"/>
    <x v="2"/>
    <x v="2"/>
    <m/>
    <n v="3.0808163265306124E-2"/>
  </r>
  <r>
    <n v="10510"/>
    <n v="11232"/>
    <x v="66"/>
    <x v="66"/>
    <n v="400"/>
    <n v="370"/>
    <x v="5"/>
    <n v="6"/>
    <s v="Calle Nápoles"/>
    <s v=""/>
    <n v="2516"/>
    <n v="980000"/>
    <n v="2450"/>
    <x v="1"/>
    <x v="2"/>
    <x v="2"/>
    <b v="1"/>
    <n v="3.0808163265306124E-2"/>
  </r>
  <r>
    <n v="10596"/>
    <n v="11146"/>
    <x v="66"/>
    <x v="66"/>
    <n v="340"/>
    <n v="299"/>
    <x v="7"/>
    <n v="4"/>
    <s v="Calle Montearagón"/>
    <s v="3"/>
    <n v="2516"/>
    <n v="980000"/>
    <n v="2882"/>
    <x v="0"/>
    <x v="1"/>
    <x v="0"/>
    <m/>
    <n v="3.0808163265306124E-2"/>
  </r>
  <r>
    <n v="11966"/>
    <n v="9776"/>
    <x v="92"/>
    <x v="92"/>
    <n v="146"/>
    <n v="118"/>
    <x v="3"/>
    <n v="2"/>
    <s v="Calle García de Paredes"/>
    <s v="3"/>
    <n v="2516"/>
    <n v="980000"/>
    <n v="6712"/>
    <x v="0"/>
    <x v="1"/>
    <x v="0"/>
    <m/>
    <n v="3.0808163265306124E-2"/>
  </r>
  <r>
    <n v="12218"/>
    <n v="9524"/>
    <x v="96"/>
    <x v="96"/>
    <n v="199"/>
    <n v="179"/>
    <x v="4"/>
    <n v="3"/>
    <s v=""/>
    <s v="4"/>
    <n v="2516"/>
    <n v="980000"/>
    <n v="4925"/>
    <x v="1"/>
    <x v="1"/>
    <x v="0"/>
    <m/>
    <n v="3.0808163265306124E-2"/>
  </r>
  <r>
    <n v="12571"/>
    <n v="9171"/>
    <x v="92"/>
    <x v="92"/>
    <n v="198"/>
    <n v="175"/>
    <x v="4"/>
    <n v="3"/>
    <s v="Calle de García de Paredes"/>
    <s v="4"/>
    <n v="2516"/>
    <n v="980000"/>
    <n v="4949"/>
    <x v="1"/>
    <x v="1"/>
    <x v="0"/>
    <b v="1"/>
    <n v="3.0808163265306124E-2"/>
  </r>
  <r>
    <n v="13272"/>
    <n v="8470"/>
    <x v="107"/>
    <x v="107"/>
    <n v="250"/>
    <n v="234"/>
    <x v="3"/>
    <n v="2"/>
    <s v="Calle de Ulises"/>
    <s v="8"/>
    <n v="2516"/>
    <n v="980000"/>
    <n v="3920"/>
    <x v="0"/>
    <x v="1"/>
    <x v="0"/>
    <m/>
    <n v="3.0808163265306124E-2"/>
  </r>
  <r>
    <n v="14065"/>
    <n v="7677"/>
    <x v="80"/>
    <x v="80"/>
    <n v="196"/>
    <n v="167"/>
    <x v="4"/>
    <n v="3"/>
    <s v=""/>
    <s v="3"/>
    <n v="2516"/>
    <n v="980000"/>
    <n v="5000"/>
    <x v="1"/>
    <x v="1"/>
    <x v="0"/>
    <m/>
    <n v="3.0808163265306124E-2"/>
  </r>
  <r>
    <n v="17285"/>
    <n v="4457"/>
    <x v="57"/>
    <x v="57"/>
    <n v="248"/>
    <n v="190"/>
    <x v="4"/>
    <n v="3"/>
    <s v="Calle CONDE DUQUE"/>
    <s v="6"/>
    <n v="2516"/>
    <n v="980000"/>
    <n v="3952"/>
    <x v="1"/>
    <x v="1"/>
    <x v="0"/>
    <m/>
    <n v="3.0808163265306124E-2"/>
  </r>
  <r>
    <n v="17344"/>
    <n v="4398"/>
    <x v="44"/>
    <x v="44"/>
    <n v="152"/>
    <n v="146"/>
    <x v="0"/>
    <n v="1"/>
    <s v=""/>
    <s v="1"/>
    <n v="2516"/>
    <n v="980000"/>
    <n v="6447"/>
    <x v="1"/>
    <x v="1"/>
    <x v="0"/>
    <m/>
    <n v="3.0808163265306124E-2"/>
  </r>
  <r>
    <n v="19119"/>
    <n v="2623"/>
    <x v="125"/>
    <x v="125"/>
    <n v="192"/>
    <n v="156"/>
    <x v="4"/>
    <n v="3"/>
    <s v="Calle de Castelló, Madrid"/>
    <s v="4"/>
    <n v="2516"/>
    <n v="980000"/>
    <n v="5104"/>
    <x v="1"/>
    <x v="1"/>
    <x v="0"/>
    <m/>
    <n v="3.0808163265306124E-2"/>
  </r>
  <r>
    <n v="19799"/>
    <n v="1943"/>
    <x v="102"/>
    <x v="102"/>
    <n v="164"/>
    <n v="147"/>
    <x v="3"/>
    <n v="2"/>
    <s v="Calle de Jorge Juan"/>
    <s v="4"/>
    <n v="2516"/>
    <n v="980000"/>
    <n v="5976"/>
    <x v="0"/>
    <x v="1"/>
    <x v="0"/>
    <m/>
    <n v="3.0808163265306124E-2"/>
  </r>
  <r>
    <n v="12002"/>
    <n v="9740"/>
    <x v="96"/>
    <x v="96"/>
    <n v="179"/>
    <n v="165"/>
    <x v="4"/>
    <n v="4"/>
    <s v=""/>
    <s v="2"/>
    <n v="2515"/>
    <n v="985000"/>
    <n v="5503"/>
    <x v="0"/>
    <x v="1"/>
    <x v="0"/>
    <m/>
    <n v="3.0639593908629442E-2"/>
  </r>
  <r>
    <n v="21170"/>
    <n v="572"/>
    <x v="62"/>
    <x v="62"/>
    <n v="374"/>
    <n v="273"/>
    <x v="4"/>
    <n v="4"/>
    <s v=""/>
    <s v=""/>
    <n v="2515"/>
    <n v="985000"/>
    <n v="2634"/>
    <x v="1"/>
    <x v="2"/>
    <x v="2"/>
    <m/>
    <n v="3.0639593908629442E-2"/>
  </r>
  <r>
    <n v="3371"/>
    <n v="18371"/>
    <x v="30"/>
    <x v="30"/>
    <n v="225"/>
    <n v="200"/>
    <x v="5"/>
    <n v="2"/>
    <s v=""/>
    <s v="9"/>
    <n v="2514"/>
    <n v="990000"/>
    <n v="4400"/>
    <x v="1"/>
    <x v="1"/>
    <x v="0"/>
    <m/>
    <n v="3.0472727272727273E-2"/>
  </r>
  <r>
    <n v="4334"/>
    <n v="17408"/>
    <x v="134"/>
    <x v="134"/>
    <n v="162"/>
    <n v="140"/>
    <x v="3"/>
    <n v="2"/>
    <s v="Calle de Moreto"/>
    <s v="Bajo"/>
    <n v="2514"/>
    <n v="990000"/>
    <n v="6111"/>
    <x v="0"/>
    <x v="1"/>
    <x v="0"/>
    <m/>
    <n v="3.0472727272727273E-2"/>
  </r>
  <r>
    <n v="6845"/>
    <n v="14897"/>
    <x v="83"/>
    <x v="83"/>
    <n v="278"/>
    <n v="241"/>
    <x v="7"/>
    <n v="3"/>
    <s v="Calle Ferraz"/>
    <s v="1"/>
    <n v="2514"/>
    <n v="990000"/>
    <n v="3561"/>
    <x v="1"/>
    <x v="1"/>
    <x v="0"/>
    <m/>
    <n v="3.0472727272727273E-2"/>
  </r>
  <r>
    <n v="6957"/>
    <n v="14785"/>
    <x v="83"/>
    <x v="83"/>
    <n v="210"/>
    <n v="207"/>
    <x v="4"/>
    <n v="3"/>
    <s v="Calle de Ferraz"/>
    <s v="2"/>
    <n v="2514"/>
    <n v="990000"/>
    <n v="4714"/>
    <x v="1"/>
    <x v="1"/>
    <x v="0"/>
    <m/>
    <n v="3.0472727272727273E-2"/>
  </r>
  <r>
    <n v="7558"/>
    <n v="14184"/>
    <x v="83"/>
    <x v="83"/>
    <n v="151"/>
    <n v="123"/>
    <x v="8"/>
    <n v="3"/>
    <s v="Calle de Arriaza"/>
    <s v="4"/>
    <n v="2514"/>
    <n v="990000"/>
    <n v="6556"/>
    <x v="0"/>
    <x v="1"/>
    <x v="0"/>
    <m/>
    <n v="3.0472727272727273E-2"/>
  </r>
  <r>
    <n v="7665"/>
    <n v="14077"/>
    <x v="83"/>
    <x v="83"/>
    <n v="280"/>
    <n v="260"/>
    <x v="7"/>
    <n v="3"/>
    <s v="Calle de Ferraz"/>
    <s v="1"/>
    <n v="2514"/>
    <n v="990000"/>
    <n v="3536"/>
    <x v="0"/>
    <x v="1"/>
    <x v="0"/>
    <m/>
    <n v="3.0472727272727273E-2"/>
  </r>
  <r>
    <n v="7703"/>
    <n v="14039"/>
    <x v="83"/>
    <x v="83"/>
    <n v="280"/>
    <n v="260"/>
    <x v="7"/>
    <n v="3"/>
    <s v="Calle de Ferraz"/>
    <s v="1"/>
    <n v="2514"/>
    <n v="990000"/>
    <n v="3536"/>
    <x v="1"/>
    <x v="1"/>
    <x v="0"/>
    <m/>
    <n v="3.0472727272727273E-2"/>
  </r>
  <r>
    <n v="7892"/>
    <n v="13850"/>
    <x v="83"/>
    <x v="83"/>
    <n v="209"/>
    <n v="205"/>
    <x v="4"/>
    <n v="2"/>
    <s v="Calle de Ferraz"/>
    <s v="2"/>
    <n v="2514"/>
    <n v="990000"/>
    <n v="4737"/>
    <x v="1"/>
    <x v="1"/>
    <x v="0"/>
    <b v="1"/>
    <n v="3.0472727272727273E-2"/>
  </r>
  <r>
    <n v="8236"/>
    <n v="13506"/>
    <x v="62"/>
    <x v="62"/>
    <n v="208"/>
    <n v="186"/>
    <x v="4"/>
    <n v="2"/>
    <s v=""/>
    <s v="2"/>
    <n v="2514"/>
    <n v="990000"/>
    <n v="4760"/>
    <x v="1"/>
    <x v="1"/>
    <x v="0"/>
    <m/>
    <n v="3.0472727272727273E-2"/>
  </r>
  <r>
    <n v="8421"/>
    <n v="13321"/>
    <x v="59"/>
    <x v="59"/>
    <n v="375"/>
    <n v="340"/>
    <x v="5"/>
    <n v="4"/>
    <s v=""/>
    <s v=""/>
    <n v="2514"/>
    <n v="990000"/>
    <n v="2640"/>
    <x v="0"/>
    <x v="2"/>
    <x v="2"/>
    <m/>
    <n v="3.0472727272727273E-2"/>
  </r>
  <r>
    <n v="8743"/>
    <n v="12999"/>
    <x v="89"/>
    <x v="89"/>
    <n v="488"/>
    <n v="480"/>
    <x v="6"/>
    <n v="6"/>
    <s v="Calle Gascones"/>
    <s v=""/>
    <n v="2514"/>
    <n v="990000"/>
    <n v="2029"/>
    <x v="0"/>
    <x v="2"/>
    <x v="2"/>
    <m/>
    <n v="3.0472727272727273E-2"/>
  </r>
  <r>
    <n v="9538"/>
    <n v="12204"/>
    <x v="127"/>
    <x v="127"/>
    <n v="400"/>
    <n v="320"/>
    <x v="7"/>
    <n v="5"/>
    <s v="Calle Valverde de la Virgen"/>
    <s v=""/>
    <n v="2514"/>
    <n v="990000"/>
    <n v="2475"/>
    <x v="0"/>
    <x v="2"/>
    <x v="2"/>
    <b v="1"/>
    <n v="3.0472727272727273E-2"/>
  </r>
  <r>
    <n v="9832"/>
    <n v="11910"/>
    <x v="127"/>
    <x v="127"/>
    <n v="314"/>
    <n v="217"/>
    <x v="4"/>
    <n v="4"/>
    <s v="CESAR CORT BOTI"/>
    <s v="9"/>
    <n v="2514"/>
    <n v="990000"/>
    <n v="3153"/>
    <x v="0"/>
    <x v="1"/>
    <x v="0"/>
    <m/>
    <n v="3.0472727272727273E-2"/>
  </r>
  <r>
    <n v="10028"/>
    <n v="11714"/>
    <x v="137"/>
    <x v="137"/>
    <n v="625"/>
    <n v="541"/>
    <x v="4"/>
    <n v="3"/>
    <s v="Avenida Logroño"/>
    <s v=""/>
    <n v="2514"/>
    <n v="990000"/>
    <n v="1584"/>
    <x v="0"/>
    <x v="2"/>
    <x v="2"/>
    <m/>
    <n v="3.0472727272727273E-2"/>
  </r>
  <r>
    <n v="10033"/>
    <n v="11709"/>
    <x v="137"/>
    <x v="137"/>
    <n v="541"/>
    <n v="460"/>
    <x v="4"/>
    <n v="4"/>
    <s v="Avenida de Logroño"/>
    <s v=""/>
    <n v="2514"/>
    <n v="990000"/>
    <n v="1830"/>
    <x v="0"/>
    <x v="2"/>
    <x v="2"/>
    <m/>
    <n v="3.0472727272727273E-2"/>
  </r>
  <r>
    <n v="11501"/>
    <n v="10241"/>
    <x v="105"/>
    <x v="105"/>
    <n v="324"/>
    <n v="197"/>
    <x v="7"/>
    <n v="3"/>
    <s v="Santander"/>
    <s v="2"/>
    <n v="2514"/>
    <n v="990000"/>
    <n v="3056"/>
    <x v="0"/>
    <x v="1"/>
    <x v="0"/>
    <b v="1"/>
    <n v="3.0472727272727273E-2"/>
  </r>
  <r>
    <n v="13966"/>
    <n v="7776"/>
    <x v="4"/>
    <x v="4"/>
    <n v="310"/>
    <n v="184"/>
    <x v="4"/>
    <n v="3"/>
    <s v=""/>
    <s v="4"/>
    <n v="2514"/>
    <n v="990000"/>
    <n v="3194"/>
    <x v="0"/>
    <x v="1"/>
    <x v="0"/>
    <m/>
    <n v="3.0472727272727273E-2"/>
  </r>
  <r>
    <n v="14090"/>
    <n v="7652"/>
    <x v="95"/>
    <x v="95"/>
    <n v="287"/>
    <n v="108"/>
    <x v="4"/>
    <n v="1"/>
    <s v="Avenida Levante"/>
    <s v=""/>
    <n v="2514"/>
    <n v="990000"/>
    <n v="3449"/>
    <x v="1"/>
    <x v="2"/>
    <x v="2"/>
    <m/>
    <n v="3.0472727272727273E-2"/>
  </r>
  <r>
    <n v="14875"/>
    <n v="6867"/>
    <x v="110"/>
    <x v="110"/>
    <n v="180"/>
    <n v="170"/>
    <x v="4"/>
    <n v="3"/>
    <s v="Calle Alfonso VIII"/>
    <s v="3"/>
    <n v="2514"/>
    <n v="990000"/>
    <n v="5500"/>
    <x v="1"/>
    <x v="1"/>
    <x v="0"/>
    <m/>
    <n v="3.0472727272727273E-2"/>
  </r>
  <r>
    <n v="18461"/>
    <n v="3281"/>
    <x v="87"/>
    <x v="87"/>
    <n v="154"/>
    <n v="130"/>
    <x v="5"/>
    <n v="5"/>
    <s v="Calle de Hortaleza"/>
    <s v="1"/>
    <n v="2514"/>
    <n v="990000"/>
    <n v="6429"/>
    <x v="0"/>
    <x v="0"/>
    <x v="0"/>
    <m/>
    <n v="3.0472727272727273E-2"/>
  </r>
  <r>
    <n v="18690"/>
    <n v="3052"/>
    <x v="44"/>
    <x v="44"/>
    <n v="117"/>
    <n v="105"/>
    <x v="0"/>
    <n v="2"/>
    <s v=""/>
    <s v="1"/>
    <n v="2514"/>
    <n v="990000"/>
    <n v="8462"/>
    <x v="0"/>
    <x v="1"/>
    <x v="0"/>
    <m/>
    <n v="3.0472727272727273E-2"/>
  </r>
  <r>
    <n v="19120"/>
    <n v="2622"/>
    <x v="135"/>
    <x v="135"/>
    <n v="127"/>
    <n v="102"/>
    <x v="0"/>
    <n v="2"/>
    <s v="Ayala"/>
    <s v="6"/>
    <n v="2514"/>
    <n v="990000"/>
    <n v="7795"/>
    <x v="0"/>
    <x v="1"/>
    <x v="0"/>
    <b v="1"/>
    <n v="3.0472727272727273E-2"/>
  </r>
  <r>
    <n v="7932"/>
    <n v="13810"/>
    <x v="83"/>
    <x v="83"/>
    <n v="209"/>
    <n v="160"/>
    <x v="4"/>
    <n v="3"/>
    <s v="Plaza Argüelles"/>
    <s v="6"/>
    <n v="2512"/>
    <n v="995000"/>
    <n v="4761"/>
    <x v="0"/>
    <x v="1"/>
    <x v="2"/>
    <m/>
    <n v="3.0295477386934673E-2"/>
  </r>
  <r>
    <n v="8375"/>
    <n v="13367"/>
    <x v="59"/>
    <x v="59"/>
    <n v="302"/>
    <n v="230"/>
    <x v="5"/>
    <n v="4"/>
    <s v=""/>
    <s v="2"/>
    <n v="2512"/>
    <n v="995000"/>
    <n v="3295"/>
    <x v="0"/>
    <x v="1"/>
    <x v="0"/>
    <m/>
    <n v="3.0295477386934673E-2"/>
  </r>
  <r>
    <n v="11351"/>
    <n v="10391"/>
    <x v="79"/>
    <x v="79"/>
    <n v="107"/>
    <n v="62"/>
    <x v="0"/>
    <n v="1"/>
    <s v="Calle Santa Engracia"/>
    <s v="5"/>
    <n v="2512"/>
    <n v="995000"/>
    <n v="9299"/>
    <x v="0"/>
    <x v="1"/>
    <x v="0"/>
    <m/>
    <n v="3.0295477386934673E-2"/>
  </r>
  <r>
    <n v="11352"/>
    <n v="10390"/>
    <x v="79"/>
    <x v="79"/>
    <n v="127"/>
    <n v="88"/>
    <x v="3"/>
    <n v="2"/>
    <s v="Calle Santa Engracia"/>
    <s v="1"/>
    <n v="2512"/>
    <n v="995000"/>
    <n v="7835"/>
    <x v="0"/>
    <x v="1"/>
    <x v="0"/>
    <m/>
    <n v="3.0295477386934673E-2"/>
  </r>
  <r>
    <n v="11359"/>
    <n v="10383"/>
    <x v="79"/>
    <x v="79"/>
    <n v="134"/>
    <n v="92"/>
    <x v="3"/>
    <n v="2"/>
    <s v="Calle Santa Engracia"/>
    <s v="1"/>
    <n v="2512"/>
    <n v="995000"/>
    <n v="7425"/>
    <x v="0"/>
    <x v="1"/>
    <x v="0"/>
    <m/>
    <n v="3.0295477386934673E-2"/>
  </r>
  <r>
    <n v="11414"/>
    <n v="10328"/>
    <x v="113"/>
    <x v="113"/>
    <n v="287"/>
    <n v="231"/>
    <x v="5"/>
    <n v="4"/>
    <s v="Calle Fernando Católico"/>
    <s v="1"/>
    <n v="2512"/>
    <n v="995000"/>
    <n v="3467"/>
    <x v="1"/>
    <x v="1"/>
    <x v="0"/>
    <m/>
    <n v="3.0295477386934673E-2"/>
  </r>
  <r>
    <n v="11417"/>
    <n v="10325"/>
    <x v="92"/>
    <x v="92"/>
    <n v="211"/>
    <n v="200"/>
    <x v="4"/>
    <n v="3"/>
    <s v="Calle de García de Paredes"/>
    <s v="4"/>
    <n v="2512"/>
    <n v="995000"/>
    <n v="4716"/>
    <x v="0"/>
    <x v="1"/>
    <x v="0"/>
    <b v="1"/>
    <n v="3.0295477386934673E-2"/>
  </r>
  <r>
    <n v="11526"/>
    <n v="10216"/>
    <x v="92"/>
    <x v="92"/>
    <n v="211"/>
    <n v="200"/>
    <x v="4"/>
    <n v="3"/>
    <s v="Garcia de Paredes"/>
    <s v="4"/>
    <n v="2512"/>
    <n v="995000"/>
    <n v="4716"/>
    <x v="0"/>
    <x v="1"/>
    <x v="0"/>
    <b v="1"/>
    <n v="3.0295477386934673E-2"/>
  </r>
  <r>
    <n v="12330"/>
    <n v="9412"/>
    <x v="92"/>
    <x v="92"/>
    <n v="211"/>
    <n v="203"/>
    <x v="4"/>
    <n v="3"/>
    <s v="Calle de García de Paredes"/>
    <s v="4"/>
    <n v="2512"/>
    <n v="995000"/>
    <n v="4716"/>
    <x v="0"/>
    <x v="1"/>
    <x v="0"/>
    <m/>
    <n v="3.0295477386934673E-2"/>
  </r>
  <r>
    <n v="12459"/>
    <n v="9283"/>
    <x v="92"/>
    <x v="92"/>
    <n v="211"/>
    <n v="200"/>
    <x v="4"/>
    <n v="3"/>
    <s v="Garcia de Paredes"/>
    <s v="4"/>
    <n v="2512"/>
    <n v="995000"/>
    <n v="4716"/>
    <x v="0"/>
    <x v="1"/>
    <x v="0"/>
    <b v="1"/>
    <n v="3.0295477386934673E-2"/>
  </r>
  <r>
    <n v="12529"/>
    <n v="9213"/>
    <x v="96"/>
    <x v="96"/>
    <n v="171"/>
    <n v="151"/>
    <x v="7"/>
    <n v="2"/>
    <s v=""/>
    <s v="1"/>
    <n v="2512"/>
    <n v="995000"/>
    <n v="5819"/>
    <x v="1"/>
    <x v="1"/>
    <x v="0"/>
    <b v="1"/>
    <n v="3.0295477386934673E-2"/>
  </r>
  <r>
    <n v="13530"/>
    <n v="8212"/>
    <x v="114"/>
    <x v="114"/>
    <n v="293"/>
    <n v="209"/>
    <x v="5"/>
    <n v="4"/>
    <s v="CALERUEGA"/>
    <s v="2"/>
    <n v="2512"/>
    <n v="995000"/>
    <n v="3396"/>
    <x v="0"/>
    <x v="1"/>
    <x v="0"/>
    <m/>
    <n v="3.0295477386934673E-2"/>
  </r>
  <r>
    <n v="13618"/>
    <n v="8124"/>
    <x v="107"/>
    <x v="107"/>
    <n v="196"/>
    <n v="150"/>
    <x v="3"/>
    <n v="2"/>
    <s v="ANGEL MUÑOZ"/>
    <s v="3"/>
    <n v="2512"/>
    <n v="995000"/>
    <n v="5077"/>
    <x v="1"/>
    <x v="1"/>
    <x v="0"/>
    <m/>
    <n v="3.0295477386934673E-2"/>
  </r>
  <r>
    <n v="13923"/>
    <n v="7819"/>
    <x v="4"/>
    <x v="4"/>
    <n v="284"/>
    <n v="250"/>
    <x v="5"/>
    <n v="4"/>
    <s v=""/>
    <s v="7"/>
    <n v="2512"/>
    <n v="995000"/>
    <n v="3504"/>
    <x v="0"/>
    <x v="1"/>
    <x v="0"/>
    <b v="1"/>
    <n v="3.0295477386934673E-2"/>
  </r>
  <r>
    <n v="17476"/>
    <n v="4266"/>
    <x v="44"/>
    <x v="44"/>
    <n v="257"/>
    <n v="194"/>
    <x v="4"/>
    <n v="3"/>
    <s v=""/>
    <s v="5"/>
    <n v="2512"/>
    <n v="995000"/>
    <n v="3872"/>
    <x v="0"/>
    <x v="1"/>
    <x v="0"/>
    <b v="1"/>
    <n v="3.0295477386934673E-2"/>
  </r>
  <r>
    <n v="18506"/>
    <n v="3236"/>
    <x v="103"/>
    <x v="103"/>
    <n v="177"/>
    <n v="157"/>
    <x v="7"/>
    <n v="2"/>
    <s v="Plazuela de San Ginés"/>
    <s v="2"/>
    <n v="2511"/>
    <n v="997000"/>
    <n v="5633"/>
    <x v="0"/>
    <x v="1"/>
    <x v="0"/>
    <m/>
    <n v="3.0222668004012035E-2"/>
  </r>
  <r>
    <n v="8300"/>
    <n v="13442"/>
    <x v="59"/>
    <x v="59"/>
    <n v="220"/>
    <n v="190"/>
    <x v="5"/>
    <n v="5"/>
    <s v=""/>
    <s v="5"/>
    <n v="2510"/>
    <n v="998000"/>
    <n v="4536"/>
    <x v="0"/>
    <x v="1"/>
    <x v="0"/>
    <m/>
    <n v="3.0180360721442884E-2"/>
  </r>
  <r>
    <n v="8445"/>
    <n v="13297"/>
    <x v="59"/>
    <x v="59"/>
    <n v="220"/>
    <n v="214"/>
    <x v="5"/>
    <n v="4"/>
    <s v=""/>
    <s v="5"/>
    <n v="2510"/>
    <n v="998000"/>
    <n v="4536"/>
    <x v="0"/>
    <x v="1"/>
    <x v="0"/>
    <m/>
    <n v="3.0180360721442884E-2"/>
  </r>
  <r>
    <n v="8830"/>
    <n v="12912"/>
    <x v="120"/>
    <x v="120"/>
    <n v="220"/>
    <n v="214"/>
    <x v="5"/>
    <n v="4"/>
    <s v="Calle Julio Palacios"/>
    <s v="5"/>
    <n v="2510"/>
    <n v="998000"/>
    <n v="4536"/>
    <x v="0"/>
    <x v="1"/>
    <x v="0"/>
    <m/>
    <n v="3.0180360721442884E-2"/>
  </r>
  <r>
    <n v="9105"/>
    <n v="12637"/>
    <x v="120"/>
    <x v="120"/>
    <n v="220"/>
    <n v="214"/>
    <x v="5"/>
    <n v="3"/>
    <s v="Calle Julio Palacios"/>
    <s v="5"/>
    <n v="2510"/>
    <n v="998000"/>
    <n v="4536"/>
    <x v="0"/>
    <x v="1"/>
    <x v="0"/>
    <b v="1"/>
    <n v="3.0180360721442884E-2"/>
  </r>
  <r>
    <n v="11057"/>
    <n v="10685"/>
    <x v="96"/>
    <x v="96"/>
    <n v="260"/>
    <n v="199"/>
    <x v="4"/>
    <n v="3"/>
    <s v=""/>
    <s v="1"/>
    <n v="2510"/>
    <n v="999000"/>
    <n v="3842"/>
    <x v="0"/>
    <x v="1"/>
    <x v="0"/>
    <m/>
    <n v="3.015015015015015E-2"/>
  </r>
  <r>
    <n v="11497"/>
    <n v="10245"/>
    <x v="115"/>
    <x v="115"/>
    <n v="260"/>
    <n v="2"/>
    <x v="5"/>
    <n v="3"/>
    <s v="VALLEHERMOSO"/>
    <s v="1"/>
    <n v="2510"/>
    <n v="999000"/>
    <n v="3842"/>
    <x v="0"/>
    <x v="1"/>
    <x v="0"/>
    <m/>
    <n v="3.015015015015015E-2"/>
  </r>
  <r>
    <n v="11674"/>
    <n v="10068"/>
    <x v="96"/>
    <x v="96"/>
    <n v="260"/>
    <n v="200"/>
    <x v="5"/>
    <n v="3"/>
    <s v=""/>
    <s v="1"/>
    <n v="2510"/>
    <n v="999000"/>
    <n v="3842"/>
    <x v="0"/>
    <x v="1"/>
    <x v="0"/>
    <b v="1"/>
    <n v="3.015015015015015E-2"/>
  </r>
  <r>
    <n v="17382"/>
    <n v="4360"/>
    <x v="44"/>
    <x v="44"/>
    <n v="179"/>
    <n v="150"/>
    <x v="5"/>
    <n v="1"/>
    <s v=""/>
    <s v="1"/>
    <n v="2510"/>
    <n v="999000"/>
    <n v="5581"/>
    <x v="0"/>
    <x v="0"/>
    <x v="2"/>
    <m/>
    <n v="3.015015015015015E-2"/>
  </r>
  <r>
    <n v="17423"/>
    <n v="4319"/>
    <x v="44"/>
    <x v="44"/>
    <n v="169"/>
    <n v="153"/>
    <x v="3"/>
    <n v="2"/>
    <s v=""/>
    <s v="1"/>
    <n v="2510"/>
    <n v="999000"/>
    <n v="5911"/>
    <x v="0"/>
    <x v="1"/>
    <x v="0"/>
    <m/>
    <n v="3.015015015015015E-2"/>
  </r>
  <r>
    <n v="17533"/>
    <n v="4209"/>
    <x v="87"/>
    <x v="87"/>
    <n v="179"/>
    <n v="154"/>
    <x v="5"/>
    <n v="5"/>
    <s v="Calle de Hortaleza"/>
    <s v="1"/>
    <n v="2510"/>
    <n v="999000"/>
    <n v="5581"/>
    <x v="0"/>
    <x v="2"/>
    <x v="2"/>
    <m/>
    <n v="3.015015015015015E-2"/>
  </r>
  <r>
    <n v="17643"/>
    <n v="4099"/>
    <x v="44"/>
    <x v="44"/>
    <n v="179"/>
    <n v="133"/>
    <x v="5"/>
    <n v="5"/>
    <s v=""/>
    <s v="1"/>
    <n v="2510"/>
    <n v="999000"/>
    <n v="5581"/>
    <x v="0"/>
    <x v="1"/>
    <x v="0"/>
    <m/>
    <n v="3.015015015015015E-2"/>
  </r>
  <r>
    <n v="17978"/>
    <n v="3764"/>
    <x v="87"/>
    <x v="87"/>
    <n v="179"/>
    <n v="154"/>
    <x v="5"/>
    <n v="5"/>
    <s v="Calle de Hortaleza"/>
    <s v="1"/>
    <n v="2510"/>
    <n v="999000"/>
    <n v="5581"/>
    <x v="0"/>
    <x v="1"/>
    <x v="0"/>
    <m/>
    <n v="3.015015015015015E-2"/>
  </r>
  <r>
    <n v="17986"/>
    <n v="3756"/>
    <x v="87"/>
    <x v="87"/>
    <n v="179"/>
    <n v="154"/>
    <x v="5"/>
    <n v="5"/>
    <s v="Calle de Hortaleza"/>
    <s v="1"/>
    <n v="2510"/>
    <n v="999000"/>
    <n v="5581"/>
    <x v="0"/>
    <x v="1"/>
    <x v="0"/>
    <m/>
    <n v="3.015015015015015E-2"/>
  </r>
  <r>
    <n v="18017"/>
    <n v="3725"/>
    <x v="87"/>
    <x v="87"/>
    <n v="179"/>
    <n v="130"/>
    <x v="5"/>
    <n v="5"/>
    <s v="Calle de Hortaleza, Madrid"/>
    <s v="1"/>
    <n v="2510"/>
    <n v="999000"/>
    <n v="5581"/>
    <x v="0"/>
    <x v="0"/>
    <x v="0"/>
    <m/>
    <n v="3.015015015015015E-2"/>
  </r>
  <r>
    <n v="18034"/>
    <n v="3708"/>
    <x v="87"/>
    <x v="87"/>
    <n v="179"/>
    <n v="154"/>
    <x v="5"/>
    <n v="5"/>
    <s v="Calle de Hortaleza"/>
    <s v="Semi-sótano exterior"/>
    <n v="2510"/>
    <n v="999000"/>
    <n v="5581"/>
    <x v="0"/>
    <x v="1"/>
    <x v="0"/>
    <m/>
    <n v="3.015015015015015E-2"/>
  </r>
  <r>
    <n v="18064"/>
    <n v="3678"/>
    <x v="44"/>
    <x v="44"/>
    <n v="179"/>
    <n v="154"/>
    <x v="5"/>
    <n v="5"/>
    <s v=""/>
    <s v="1"/>
    <n v="2510"/>
    <n v="999000"/>
    <n v="5581"/>
    <x v="0"/>
    <x v="1"/>
    <x v="0"/>
    <m/>
    <n v="3.015015015015015E-2"/>
  </r>
  <r>
    <n v="18089"/>
    <n v="3653"/>
    <x v="87"/>
    <x v="87"/>
    <n v="179"/>
    <n v="130"/>
    <x v="5"/>
    <n v="5"/>
    <s v="Calle de Hortaleza"/>
    <s v="1"/>
    <n v="2510"/>
    <n v="999000"/>
    <n v="5581"/>
    <x v="0"/>
    <x v="1"/>
    <x v="0"/>
    <m/>
    <n v="3.015015015015015E-2"/>
  </r>
  <r>
    <n v="18151"/>
    <n v="3591"/>
    <x v="44"/>
    <x v="44"/>
    <n v="179"/>
    <n v="154"/>
    <x v="5"/>
    <n v="5"/>
    <s v=""/>
    <s v="1"/>
    <n v="2510"/>
    <n v="999000"/>
    <n v="5581"/>
    <x v="0"/>
    <x v="1"/>
    <x v="0"/>
    <m/>
    <n v="3.015015015015015E-2"/>
  </r>
  <r>
    <n v="18417"/>
    <n v="3325"/>
    <x v="44"/>
    <x v="44"/>
    <n v="184"/>
    <n v="154"/>
    <x v="5"/>
    <n v="5"/>
    <s v=""/>
    <s v="1"/>
    <n v="2510"/>
    <n v="999000"/>
    <n v="5429"/>
    <x v="0"/>
    <x v="1"/>
    <x v="0"/>
    <b v="1"/>
    <n v="3.015015015015015E-2"/>
  </r>
  <r>
    <n v="18756"/>
    <n v="2986"/>
    <x v="87"/>
    <x v="87"/>
    <n v="154"/>
    <n v="130"/>
    <x v="5"/>
    <n v="5"/>
    <s v="Calle de Hortaleza"/>
    <s v="1"/>
    <n v="2510"/>
    <n v="999000"/>
    <n v="6487"/>
    <x v="0"/>
    <x v="1"/>
    <x v="0"/>
    <m/>
    <n v="3.015015015015015E-2"/>
  </r>
  <r>
    <n v="18846"/>
    <n v="2896"/>
    <x v="44"/>
    <x v="44"/>
    <n v="179"/>
    <n v="154"/>
    <x v="4"/>
    <n v="5"/>
    <s v=""/>
    <s v="1"/>
    <n v="2510"/>
    <n v="999000"/>
    <n v="5581"/>
    <x v="0"/>
    <x v="1"/>
    <x v="0"/>
    <m/>
    <n v="3.015015015015015E-2"/>
  </r>
  <r>
    <n v="19814"/>
    <n v="1928"/>
    <x v="104"/>
    <x v="104"/>
    <n v="114"/>
    <n v="98"/>
    <x v="0"/>
    <n v="2"/>
    <s v=""/>
    <s v="3"/>
    <n v="2510"/>
    <n v="999000"/>
    <n v="8763"/>
    <x v="1"/>
    <x v="1"/>
    <x v="0"/>
    <m/>
    <n v="3.015015015015015E-2"/>
  </r>
  <r>
    <n v="17440"/>
    <n v="4302"/>
    <x v="91"/>
    <x v="91"/>
    <n v="175"/>
    <n v="162"/>
    <x v="4"/>
    <n v="2"/>
    <s v="Calle de Guillermo Rolland"/>
    <s v=""/>
    <n v="2509"/>
    <n v="999999"/>
    <n v="5714"/>
    <x v="0"/>
    <x v="1"/>
    <x v="0"/>
    <b v="1"/>
    <n v="3.0108030108030107E-2"/>
  </r>
  <r>
    <n v="7362"/>
    <n v="14380"/>
    <x v="93"/>
    <x v="93"/>
    <n v="250"/>
    <n v="240"/>
    <x v="5"/>
    <n v="4"/>
    <s v="Calle Eduardo Vela"/>
    <s v="Bajo"/>
    <n v="2509"/>
    <n v="1000000"/>
    <n v="4000"/>
    <x v="0"/>
    <x v="1"/>
    <x v="0"/>
    <m/>
    <n v="3.0107999999999999E-2"/>
  </r>
  <r>
    <n v="7628"/>
    <n v="14114"/>
    <x v="100"/>
    <x v="100"/>
    <n v="242"/>
    <n v="240"/>
    <x v="4"/>
    <n v="3"/>
    <s v="Bahia"/>
    <s v=""/>
    <n v="2509"/>
    <n v="1000000"/>
    <n v="4132"/>
    <x v="1"/>
    <x v="2"/>
    <x v="2"/>
    <m/>
    <n v="3.0107999999999999E-2"/>
  </r>
  <r>
    <n v="8004"/>
    <n v="13738"/>
    <x v="62"/>
    <x v="62"/>
    <n v="290"/>
    <n v="250"/>
    <x v="5"/>
    <n v="3"/>
    <s v=""/>
    <s v="2"/>
    <n v="2509"/>
    <n v="1000000"/>
    <n v="3448"/>
    <x v="1"/>
    <x v="1"/>
    <x v="0"/>
    <m/>
    <n v="3.0107999999999999E-2"/>
  </r>
  <r>
    <n v="8446"/>
    <n v="13296"/>
    <x v="59"/>
    <x v="59"/>
    <n v="400"/>
    <n v="365"/>
    <x v="6"/>
    <n v="5"/>
    <s v=""/>
    <s v=""/>
    <n v="2509"/>
    <n v="1000000"/>
    <n v="2500"/>
    <x v="0"/>
    <x v="2"/>
    <x v="2"/>
    <m/>
    <n v="3.0107999999999999E-2"/>
  </r>
  <r>
    <n v="10991"/>
    <n v="10751"/>
    <x v="96"/>
    <x v="96"/>
    <n v="132"/>
    <n v="114"/>
    <x v="4"/>
    <n v="2"/>
    <s v=""/>
    <s v="8"/>
    <n v="2509"/>
    <n v="1000000"/>
    <n v="7576"/>
    <x v="0"/>
    <x v="1"/>
    <x v="0"/>
    <m/>
    <n v="3.0107999999999999E-2"/>
  </r>
  <r>
    <n v="14817"/>
    <n v="6925"/>
    <x v="118"/>
    <x v="118"/>
    <n v="205"/>
    <n v="180"/>
    <x v="5"/>
    <n v="3"/>
    <s v="Calle de Enrique Larreta"/>
    <s v="9"/>
    <n v="2509"/>
    <n v="1000000"/>
    <n v="4878"/>
    <x v="0"/>
    <x v="1"/>
    <x v="0"/>
    <b v="1"/>
    <n v="3.0107999999999999E-2"/>
  </r>
  <r>
    <n v="14928"/>
    <n v="6814"/>
    <x v="118"/>
    <x v="118"/>
    <n v="220"/>
    <n v="190"/>
    <x v="5"/>
    <n v="3"/>
    <s v="Calle de la Hiedra"/>
    <s v="8"/>
    <n v="2509"/>
    <n v="1000000"/>
    <n v="4545"/>
    <x v="0"/>
    <x v="1"/>
    <x v="0"/>
    <m/>
    <n v="3.0107999999999999E-2"/>
  </r>
  <r>
    <n v="15529"/>
    <n v="6213"/>
    <x v="80"/>
    <x v="80"/>
    <n v="233"/>
    <n v="203"/>
    <x v="5"/>
    <n v="4"/>
    <s v=""/>
    <s v="1"/>
    <n v="2509"/>
    <n v="1000000"/>
    <n v="4292"/>
    <x v="1"/>
    <x v="1"/>
    <x v="0"/>
    <b v="1"/>
    <n v="3.0107999999999999E-2"/>
  </r>
  <r>
    <n v="17386"/>
    <n v="4356"/>
    <x v="57"/>
    <x v="57"/>
    <n v="248"/>
    <n v="200"/>
    <x v="5"/>
    <n v="3"/>
    <s v="Calle DEL CONDE DUQUE"/>
    <s v="4"/>
    <n v="2509"/>
    <n v="1000000"/>
    <n v="4032"/>
    <x v="1"/>
    <x v="1"/>
    <x v="0"/>
    <m/>
    <n v="3.0107999999999999E-2"/>
  </r>
  <r>
    <n v="14552"/>
    <n v="7190"/>
    <x v="118"/>
    <x v="118"/>
    <n v="206"/>
    <n v="144"/>
    <x v="5"/>
    <n v="4"/>
    <s v="Avenida de Burgos"/>
    <s v="6"/>
    <n v="2501"/>
    <n v="1013200"/>
    <n v="4918"/>
    <x v="0"/>
    <x v="1"/>
    <x v="0"/>
    <m/>
    <n v="2.9621002763521517E-2"/>
  </r>
  <r>
    <n v="12678"/>
    <n v="9064"/>
    <x v="114"/>
    <x v="114"/>
    <n v="293"/>
    <n v="209"/>
    <x v="5"/>
    <n v="4"/>
    <s v="Calle Caleruega"/>
    <s v="2"/>
    <n v="2499"/>
    <n v="1015000"/>
    <n v="3464"/>
    <x v="0"/>
    <x v="1"/>
    <x v="0"/>
    <m/>
    <n v="2.9544827586206898E-2"/>
  </r>
  <r>
    <n v="8610"/>
    <n v="13132"/>
    <x v="89"/>
    <x v="89"/>
    <n v="158"/>
    <n v="101"/>
    <x v="3"/>
    <n v="2"/>
    <s v="Calle Doctor Guiu"/>
    <s v="4"/>
    <n v="2496"/>
    <n v="1019000"/>
    <n v="6449"/>
    <x v="0"/>
    <x v="1"/>
    <x v="0"/>
    <m/>
    <n v="2.939352306182532E-2"/>
  </r>
  <r>
    <n v="11132"/>
    <n v="10610"/>
    <x v="113"/>
    <x v="113"/>
    <n v="172"/>
    <n v="140"/>
    <x v="3"/>
    <n v="2"/>
    <s v="Calle de Isaac Peral"/>
    <s v="1"/>
    <n v="2492"/>
    <n v="1023000"/>
    <n v="5948"/>
    <x v="0"/>
    <x v="1"/>
    <x v="0"/>
    <b v="1"/>
    <n v="2.92316715542522E-2"/>
  </r>
  <r>
    <n v="11289"/>
    <n v="10453"/>
    <x v="113"/>
    <x v="113"/>
    <n v="172"/>
    <n v="148"/>
    <x v="3"/>
    <n v="3"/>
    <s v="Calle de Isaac Peral"/>
    <s v="1"/>
    <n v="2492"/>
    <n v="1023000"/>
    <n v="5948"/>
    <x v="0"/>
    <x v="1"/>
    <x v="0"/>
    <b v="1"/>
    <n v="2.92316715542522E-2"/>
  </r>
  <r>
    <n v="12354"/>
    <n v="9388"/>
    <x v="96"/>
    <x v="96"/>
    <n v="172"/>
    <n v="148"/>
    <x v="3"/>
    <n v="3"/>
    <s v=""/>
    <s v="1"/>
    <n v="2492"/>
    <n v="1023000"/>
    <n v="5948"/>
    <x v="0"/>
    <x v="1"/>
    <x v="0"/>
    <m/>
    <n v="2.92316715542522E-2"/>
  </r>
  <r>
    <n v="19181"/>
    <n v="2561"/>
    <x v="104"/>
    <x v="104"/>
    <n v="227"/>
    <n v="200"/>
    <x v="3"/>
    <n v="2"/>
    <s v=""/>
    <s v="6"/>
    <n v="2478"/>
    <n v="1035665"/>
    <n v="4562"/>
    <x v="0"/>
    <x v="1"/>
    <x v="0"/>
    <b v="1"/>
    <n v="2.8711986984208213E-2"/>
  </r>
  <r>
    <n v="12450"/>
    <n v="9292"/>
    <x v="115"/>
    <x v="115"/>
    <n v="260"/>
    <n v="206"/>
    <x v="5"/>
    <n v="4"/>
    <s v="Calle de Vallehermoso"/>
    <s v="2"/>
    <n v="2472"/>
    <n v="1040000"/>
    <n v="4000"/>
    <x v="0"/>
    <x v="1"/>
    <x v="0"/>
    <b v="1"/>
    <n v="2.8523076923076922E-2"/>
  </r>
  <r>
    <n v="13419"/>
    <n v="8323"/>
    <x v="4"/>
    <x v="4"/>
    <n v="293"/>
    <n v="215"/>
    <x v="5"/>
    <n v="4"/>
    <s v=""/>
    <s v="2"/>
    <n v="2472"/>
    <n v="1040000"/>
    <n v="3549"/>
    <x v="0"/>
    <x v="1"/>
    <x v="0"/>
    <m/>
    <n v="2.8523076923076922E-2"/>
  </r>
  <r>
    <n v="4540"/>
    <n v="17202"/>
    <x v="122"/>
    <x v="122"/>
    <n v="248"/>
    <n v="213"/>
    <x v="4"/>
    <n v="3"/>
    <s v="Calle de Jesus Aprendiz"/>
    <s v="2"/>
    <n v="2465"/>
    <n v="1045000"/>
    <n v="4214"/>
    <x v="0"/>
    <x v="1"/>
    <x v="0"/>
    <b v="1"/>
    <n v="2.8306220095693779E-2"/>
  </r>
  <r>
    <n v="7207"/>
    <n v="14535"/>
    <x v="62"/>
    <x v="62"/>
    <n v="240"/>
    <n v="210"/>
    <x v="4"/>
    <n v="4"/>
    <s v=""/>
    <s v="2"/>
    <n v="2465"/>
    <n v="1045000"/>
    <n v="4354"/>
    <x v="0"/>
    <x v="1"/>
    <x v="0"/>
    <b v="1"/>
    <n v="2.8306220095693779E-2"/>
  </r>
  <r>
    <n v="19870"/>
    <n v="1872"/>
    <x v="106"/>
    <x v="106"/>
    <n v="261"/>
    <n v="227"/>
    <x v="5"/>
    <n v="4"/>
    <s v="Calle luis díaz cobena"/>
    <s v=""/>
    <n v="2459"/>
    <n v="1049000"/>
    <n v="4019"/>
    <x v="0"/>
    <x v="2"/>
    <x v="2"/>
    <m/>
    <n v="2.8129647283126787E-2"/>
  </r>
  <r>
    <n v="4602"/>
    <n v="17140"/>
    <x v="128"/>
    <x v="128"/>
    <n v="118"/>
    <n v="83"/>
    <x v="3"/>
    <n v="2"/>
    <s v="Calle de Máiquez"/>
    <s v="6"/>
    <n v="2457"/>
    <n v="1050000"/>
    <n v="8898"/>
    <x v="0"/>
    <x v="1"/>
    <x v="0"/>
    <m/>
    <n v="2.8080000000000001E-2"/>
  </r>
  <r>
    <n v="8312"/>
    <n v="13430"/>
    <x v="59"/>
    <x v="59"/>
    <n v="322"/>
    <n v="242"/>
    <x v="5"/>
    <n v="6"/>
    <s v=""/>
    <s v=""/>
    <n v="2457"/>
    <n v="1050000"/>
    <n v="3261"/>
    <x v="0"/>
    <x v="2"/>
    <x v="2"/>
    <m/>
    <n v="2.8080000000000001E-2"/>
  </r>
  <r>
    <n v="9182"/>
    <n v="12560"/>
    <x v="89"/>
    <x v="89"/>
    <n v="430"/>
    <n v="415"/>
    <x v="5"/>
    <n v="5"/>
    <s v="Islas Chafarinas"/>
    <s v=""/>
    <n v="2457"/>
    <n v="1050000"/>
    <n v="2442"/>
    <x v="0"/>
    <x v="2"/>
    <x v="2"/>
    <m/>
    <n v="2.8080000000000001E-2"/>
  </r>
  <r>
    <n v="12976"/>
    <n v="8766"/>
    <x v="107"/>
    <x v="107"/>
    <n v="221"/>
    <n v="176"/>
    <x v="4"/>
    <n v="3"/>
    <s v="Calle Sorzano"/>
    <s v="2"/>
    <n v="2457"/>
    <n v="1050000"/>
    <n v="4751"/>
    <x v="0"/>
    <x v="1"/>
    <x v="0"/>
    <b v="1"/>
    <n v="2.8080000000000001E-2"/>
  </r>
  <r>
    <n v="13168"/>
    <n v="8574"/>
    <x v="4"/>
    <x v="4"/>
    <n v="265"/>
    <n v="240"/>
    <x v="5"/>
    <n v="4"/>
    <s v=""/>
    <s v=""/>
    <n v="2457"/>
    <n v="1050000"/>
    <n v="3962"/>
    <x v="0"/>
    <x v="1"/>
    <x v="2"/>
    <m/>
    <n v="2.8080000000000001E-2"/>
  </r>
  <r>
    <n v="13955"/>
    <n v="7787"/>
    <x v="114"/>
    <x v="114"/>
    <n v="276"/>
    <n v="265"/>
    <x v="4"/>
    <n v="3"/>
    <s v="Calle Julio Danvila"/>
    <s v="1"/>
    <n v="2457"/>
    <n v="1050000"/>
    <n v="3804"/>
    <x v="0"/>
    <x v="1"/>
    <x v="0"/>
    <m/>
    <n v="2.8080000000000001E-2"/>
  </r>
  <r>
    <n v="14498"/>
    <n v="7244"/>
    <x v="95"/>
    <x v="95"/>
    <n v="213"/>
    <n v="181"/>
    <x v="4"/>
    <n v="3"/>
    <s v="Calle del Doctor Fleming"/>
    <s v="2"/>
    <n v="2457"/>
    <n v="1050000"/>
    <n v="4930"/>
    <x v="1"/>
    <x v="1"/>
    <x v="0"/>
    <m/>
    <n v="2.8080000000000001E-2"/>
  </r>
  <r>
    <n v="15101"/>
    <n v="6641"/>
    <x v="141"/>
    <x v="141"/>
    <n v="219"/>
    <n v="184"/>
    <x v="5"/>
    <n v="4"/>
    <s v="Calle del Príncipe de Vergara"/>
    <s v="4"/>
    <n v="2457"/>
    <n v="1050000"/>
    <n v="4795"/>
    <x v="0"/>
    <x v="1"/>
    <x v="0"/>
    <m/>
    <n v="2.8080000000000001E-2"/>
  </r>
  <r>
    <n v="15374"/>
    <n v="6368"/>
    <x v="141"/>
    <x v="141"/>
    <n v="219"/>
    <n v="184"/>
    <x v="5"/>
    <n v="4"/>
    <s v="PRINCIPE DE VERGARA"/>
    <s v="4"/>
    <n v="2457"/>
    <n v="1050000"/>
    <n v="4795"/>
    <x v="0"/>
    <x v="1"/>
    <x v="0"/>
    <b v="1"/>
    <n v="2.8080000000000001E-2"/>
  </r>
  <r>
    <n v="17766"/>
    <n v="3976"/>
    <x v="57"/>
    <x v="57"/>
    <n v="255"/>
    <n v="183"/>
    <x v="4"/>
    <n v="3"/>
    <s v=""/>
    <s v="3"/>
    <n v="2457"/>
    <n v="1050000"/>
    <n v="4118"/>
    <x v="0"/>
    <x v="1"/>
    <x v="0"/>
    <b v="1"/>
    <n v="2.8080000000000001E-2"/>
  </r>
  <r>
    <n v="19428"/>
    <n v="2314"/>
    <x v="123"/>
    <x v="123"/>
    <n v="190"/>
    <n v="184"/>
    <x v="3"/>
    <n v="3"/>
    <s v="Calle de Francisco Silvela"/>
    <s v="8"/>
    <n v="2457"/>
    <n v="1050000"/>
    <n v="5526"/>
    <x v="0"/>
    <x v="1"/>
    <x v="0"/>
    <m/>
    <n v="2.8080000000000001E-2"/>
  </r>
  <r>
    <n v="19464"/>
    <n v="2278"/>
    <x v="102"/>
    <x v="102"/>
    <n v="127"/>
    <n v="103"/>
    <x v="3"/>
    <n v="2"/>
    <s v="Alcala"/>
    <s v="5"/>
    <n v="2457"/>
    <n v="1050000"/>
    <n v="8268"/>
    <x v="0"/>
    <x v="1"/>
    <x v="0"/>
    <m/>
    <n v="2.8080000000000001E-2"/>
  </r>
  <r>
    <n v="19877"/>
    <n v="1865"/>
    <x v="102"/>
    <x v="102"/>
    <n v="150"/>
    <n v="130"/>
    <x v="3"/>
    <n v="2"/>
    <s v="Calle de Alcalá"/>
    <s v="5"/>
    <n v="2457"/>
    <n v="1050000"/>
    <n v="7000"/>
    <x v="0"/>
    <x v="1"/>
    <x v="0"/>
    <m/>
    <n v="2.8080000000000001E-2"/>
  </r>
  <r>
    <n v="9430"/>
    <n v="12312"/>
    <x v="59"/>
    <x v="59"/>
    <n v="447"/>
    <n v="420"/>
    <x v="7"/>
    <n v="4"/>
    <s v=""/>
    <s v=""/>
    <n v="2449"/>
    <n v="1055000"/>
    <n v="2360"/>
    <x v="0"/>
    <x v="2"/>
    <x v="2"/>
    <m/>
    <n v="2.7855924170616112E-2"/>
  </r>
  <r>
    <n v="4474"/>
    <n v="17268"/>
    <x v="134"/>
    <x v="134"/>
    <n v="138"/>
    <n v="121"/>
    <x v="3"/>
    <n v="2"/>
    <s v="Calle de Alberto Bosch"/>
    <s v="1"/>
    <n v="2440"/>
    <n v="1060000"/>
    <n v="7681"/>
    <x v="1"/>
    <x v="1"/>
    <x v="0"/>
    <m/>
    <n v="2.7622641509433964E-2"/>
  </r>
  <r>
    <n v="7005"/>
    <n v="14737"/>
    <x v="121"/>
    <x v="121"/>
    <n v="350"/>
    <n v="333"/>
    <x v="7"/>
    <n v="4"/>
    <s v="Calle Isla de Alegranza"/>
    <s v=""/>
    <n v="2440"/>
    <n v="1060000"/>
    <n v="3029"/>
    <x v="0"/>
    <x v="2"/>
    <x v="2"/>
    <m/>
    <n v="2.7622641509433964E-2"/>
  </r>
  <r>
    <n v="9115"/>
    <n v="12627"/>
    <x v="89"/>
    <x v="89"/>
    <n v="173"/>
    <n v="119"/>
    <x v="4"/>
    <n v="3"/>
    <s v="Calle Doctor Guiu"/>
    <s v="3"/>
    <n v="2440"/>
    <n v="1060000"/>
    <n v="6127"/>
    <x v="0"/>
    <x v="1"/>
    <x v="0"/>
    <m/>
    <n v="2.7622641509433964E-2"/>
  </r>
  <r>
    <n v="8457"/>
    <n v="13285"/>
    <x v="89"/>
    <x v="89"/>
    <n v="376"/>
    <n v="268"/>
    <x v="7"/>
    <n v="7"/>
    <s v="Avenida del Cardenal Herrera Oria"/>
    <s v=""/>
    <n v="2421"/>
    <n v="1070000"/>
    <n v="2846"/>
    <x v="0"/>
    <x v="2"/>
    <x v="2"/>
    <b v="1"/>
    <n v="2.7151401869158879E-2"/>
  </r>
  <r>
    <n v="3315"/>
    <n v="18427"/>
    <x v="30"/>
    <x v="30"/>
    <n v="232"/>
    <n v="183"/>
    <x v="7"/>
    <n v="3"/>
    <s v=""/>
    <s v="2"/>
    <n v="2410"/>
    <n v="1075000"/>
    <n v="4634"/>
    <x v="0"/>
    <x v="1"/>
    <x v="0"/>
    <m/>
    <n v="2.690232558139535E-2"/>
  </r>
  <r>
    <n v="7147"/>
    <n v="14595"/>
    <x v="93"/>
    <x v="93"/>
    <n v="370"/>
    <n v="341"/>
    <x v="3"/>
    <n v="6"/>
    <s v="Calle DE LA PINILLA"/>
    <s v=""/>
    <n v="2410"/>
    <n v="1075000"/>
    <n v="2905"/>
    <x v="0"/>
    <x v="2"/>
    <x v="2"/>
    <m/>
    <n v="2.690232558139535E-2"/>
  </r>
  <r>
    <n v="2534"/>
    <n v="19208"/>
    <x v="75"/>
    <x v="75"/>
    <n v="301"/>
    <n v="231"/>
    <x v="5"/>
    <n v="3"/>
    <s v="CASTELLANA"/>
    <s v="9"/>
    <n v="2401"/>
    <n v="1079000"/>
    <n v="3585"/>
    <x v="0"/>
    <x v="1"/>
    <x v="0"/>
    <m/>
    <n v="2.6702502316960149E-2"/>
  </r>
  <r>
    <n v="14057"/>
    <n v="7685"/>
    <x v="80"/>
    <x v="80"/>
    <n v="309"/>
    <n v="206"/>
    <x v="3"/>
    <n v="3"/>
    <s v=""/>
    <s v="1"/>
    <n v="2399"/>
    <n v="1080000"/>
    <n v="3495"/>
    <x v="0"/>
    <x v="1"/>
    <x v="0"/>
    <m/>
    <n v="2.6655555555555554E-2"/>
  </r>
  <r>
    <n v="14685"/>
    <n v="7057"/>
    <x v="80"/>
    <x v="80"/>
    <n v="216"/>
    <n v="198"/>
    <x v="4"/>
    <n v="3"/>
    <s v=""/>
    <s v="2"/>
    <n v="2399"/>
    <n v="1080000"/>
    <n v="5000"/>
    <x v="0"/>
    <x v="1"/>
    <x v="0"/>
    <m/>
    <n v="2.6655555555555554E-2"/>
  </r>
  <r>
    <n v="18906"/>
    <n v="2836"/>
    <x v="44"/>
    <x v="44"/>
    <n v="140"/>
    <n v="130"/>
    <x v="3"/>
    <n v="3"/>
    <s v=""/>
    <s v="2"/>
    <n v="2399"/>
    <n v="1080000"/>
    <n v="7714"/>
    <x v="0"/>
    <x v="1"/>
    <x v="0"/>
    <m/>
    <n v="2.6655555555555554E-2"/>
  </r>
  <r>
    <n v="18832"/>
    <n v="2910"/>
    <x v="103"/>
    <x v="103"/>
    <n v="205"/>
    <n v="175"/>
    <x v="4"/>
    <n v="2"/>
    <s v="Calle de la Salud"/>
    <s v="3"/>
    <n v="2398"/>
    <n v="1080200"/>
    <n v="5269"/>
    <x v="0"/>
    <x v="1"/>
    <x v="0"/>
    <m/>
    <n v="2.6639511201629329E-2"/>
  </r>
  <r>
    <n v="12004"/>
    <n v="9738"/>
    <x v="96"/>
    <x v="96"/>
    <n v="170"/>
    <n v="147"/>
    <x v="3"/>
    <n v="2"/>
    <s v=""/>
    <s v="1"/>
    <n v="2387"/>
    <n v="1085000"/>
    <n v="6382"/>
    <x v="0"/>
    <x v="1"/>
    <x v="0"/>
    <m/>
    <n v="2.64E-2"/>
  </r>
  <r>
    <n v="8455"/>
    <n v="13287"/>
    <x v="59"/>
    <x v="59"/>
    <n v="500"/>
    <n v="420"/>
    <x v="6"/>
    <n v="8"/>
    <s v=""/>
    <s v=""/>
    <n v="2374"/>
    <n v="1090000"/>
    <n v="2180"/>
    <x v="0"/>
    <x v="2"/>
    <x v="2"/>
    <m/>
    <n v="2.6135779816513761E-2"/>
  </r>
  <r>
    <n v="9794"/>
    <n v="11948"/>
    <x v="66"/>
    <x v="66"/>
    <n v="440"/>
    <n v="396"/>
    <x v="7"/>
    <n v="6"/>
    <s v="Calle del Santo Ángel, Madrid"/>
    <s v=""/>
    <n v="2374"/>
    <n v="1090000"/>
    <n v="2477"/>
    <x v="0"/>
    <x v="2"/>
    <x v="2"/>
    <m/>
    <n v="2.6135779816513761E-2"/>
  </r>
  <r>
    <n v="15154"/>
    <n v="6588"/>
    <x v="141"/>
    <x v="141"/>
    <n v="200"/>
    <n v="186"/>
    <x v="5"/>
    <n v="3"/>
    <s v="Calle Rodríguez Marín"/>
    <s v="6"/>
    <n v="2374"/>
    <n v="1090000"/>
    <n v="5450"/>
    <x v="0"/>
    <x v="1"/>
    <x v="0"/>
    <b v="1"/>
    <n v="2.6135779816513761E-2"/>
  </r>
  <r>
    <n v="14423"/>
    <n v="7319"/>
    <x v="90"/>
    <x v="90"/>
    <n v="190"/>
    <n v="170"/>
    <x v="3"/>
    <n v="3"/>
    <s v="Calle de Pradillo"/>
    <s v="Bajo"/>
    <n v="2371"/>
    <n v="1091000"/>
    <n v="5742"/>
    <x v="0"/>
    <x v="1"/>
    <x v="0"/>
    <m/>
    <n v="2.6078826764436298E-2"/>
  </r>
  <r>
    <n v="14902"/>
    <n v="6840"/>
    <x v="90"/>
    <x v="90"/>
    <n v="190"/>
    <n v="170"/>
    <x v="3"/>
    <n v="3"/>
    <s v="Calle de Pradillo"/>
    <s v="Bajo"/>
    <n v="2371"/>
    <n v="1091000"/>
    <n v="5742"/>
    <x v="0"/>
    <x v="1"/>
    <x v="0"/>
    <m/>
    <n v="2.6078826764436298E-2"/>
  </r>
  <r>
    <n v="15150"/>
    <n v="6592"/>
    <x v="90"/>
    <x v="90"/>
    <n v="190"/>
    <n v="170"/>
    <x v="3"/>
    <n v="3"/>
    <s v="Calle de Pradillo"/>
    <s v="Bajo"/>
    <n v="2371"/>
    <n v="1091000"/>
    <n v="5742"/>
    <x v="0"/>
    <x v="1"/>
    <x v="0"/>
    <m/>
    <n v="2.6078826764436298E-2"/>
  </r>
  <r>
    <n v="7185"/>
    <n v="14557"/>
    <x v="93"/>
    <x v="93"/>
    <n v="269"/>
    <n v="165"/>
    <x v="4"/>
    <n v="3"/>
    <s v="Calle Fernando Vizcaíno Casas"/>
    <s v="2"/>
    <n v="2361"/>
    <n v="1095000"/>
    <n v="4071"/>
    <x v="0"/>
    <x v="1"/>
    <x v="0"/>
    <b v="1"/>
    <n v="2.5873972602739725E-2"/>
  </r>
  <r>
    <n v="19113"/>
    <n v="2629"/>
    <x v="102"/>
    <x v="102"/>
    <n v="170"/>
    <n v="148"/>
    <x v="4"/>
    <n v="3"/>
    <s v="Calle del General Pardiñas"/>
    <s v="3"/>
    <n v="2361"/>
    <n v="1095000"/>
    <n v="6441"/>
    <x v="0"/>
    <x v="1"/>
    <x v="0"/>
    <m/>
    <n v="2.5873972602739725E-2"/>
  </r>
  <r>
    <n v="13142"/>
    <n v="8600"/>
    <x v="94"/>
    <x v="94"/>
    <n v="290"/>
    <n v="278"/>
    <x v="4"/>
    <n v="4"/>
    <s v="Calle de Arturo Soria, Madrid"/>
    <s v="1"/>
    <n v="2349"/>
    <n v="1099000"/>
    <n v="3790"/>
    <x v="0"/>
    <x v="1"/>
    <x v="0"/>
    <m/>
    <n v="2.5648771610555052E-2"/>
  </r>
  <r>
    <n v="6816"/>
    <n v="14926"/>
    <x v="62"/>
    <x v="62"/>
    <n v="214"/>
    <n v="165"/>
    <x v="3"/>
    <n v="3"/>
    <s v=""/>
    <s v="3"/>
    <n v="2347"/>
    <n v="1100000"/>
    <n v="5140"/>
    <x v="0"/>
    <x v="1"/>
    <x v="0"/>
    <m/>
    <n v="2.5603636363636363E-2"/>
  </r>
  <r>
    <n v="9404"/>
    <n v="12338"/>
    <x v="139"/>
    <x v="139"/>
    <n v="238"/>
    <n v="183"/>
    <x v="0"/>
    <n v="2"/>
    <s v="Calle de Cantalejo"/>
    <s v="3"/>
    <n v="2347"/>
    <n v="1100000"/>
    <n v="4622"/>
    <x v="0"/>
    <x v="1"/>
    <x v="0"/>
    <b v="1"/>
    <n v="2.5603636363636363E-2"/>
  </r>
  <r>
    <n v="10625"/>
    <n v="11117"/>
    <x v="84"/>
    <x v="84"/>
    <n v="369"/>
    <n v="354"/>
    <x v="6"/>
    <n v="4"/>
    <s v="Calle de Navaleno"/>
    <s v=""/>
    <n v="2347"/>
    <n v="1100000"/>
    <n v="2981"/>
    <x v="1"/>
    <x v="2"/>
    <x v="2"/>
    <m/>
    <n v="2.5603636363636363E-2"/>
  </r>
  <r>
    <n v="11114"/>
    <n v="10628"/>
    <x v="113"/>
    <x v="113"/>
    <n v="265"/>
    <n v="225"/>
    <x v="5"/>
    <n v="3"/>
    <s v="Calle de Cea Bermúdez"/>
    <s v="8"/>
    <n v="2347"/>
    <n v="1100000"/>
    <n v="4151"/>
    <x v="0"/>
    <x v="1"/>
    <x v="0"/>
    <b v="1"/>
    <n v="2.5603636363636363E-2"/>
  </r>
  <r>
    <n v="11270"/>
    <n v="10472"/>
    <x v="92"/>
    <x v="92"/>
    <n v="147"/>
    <n v="96"/>
    <x v="3"/>
    <n v="2"/>
    <s v="Calle MONTE ESQUINZA"/>
    <s v="Bajo"/>
    <n v="2347"/>
    <n v="1100000"/>
    <n v="7483"/>
    <x v="0"/>
    <x v="1"/>
    <x v="0"/>
    <m/>
    <n v="2.5603636363636363E-2"/>
  </r>
  <r>
    <n v="11498"/>
    <n v="10244"/>
    <x v="92"/>
    <x v="92"/>
    <n v="203"/>
    <n v="177"/>
    <x v="4"/>
    <n v="2"/>
    <s v="Calle gral arrando"/>
    <s v="1"/>
    <n v="2347"/>
    <n v="1100000"/>
    <n v="5419"/>
    <x v="1"/>
    <x v="1"/>
    <x v="0"/>
    <m/>
    <n v="2.5603636363636363E-2"/>
  </r>
  <r>
    <n v="12591"/>
    <n v="9151"/>
    <x v="113"/>
    <x v="113"/>
    <n v="260"/>
    <n v="231"/>
    <x v="4"/>
    <n v="2"/>
    <s v="Calle de Alberto Aguilera"/>
    <s v="3"/>
    <n v="2347"/>
    <n v="1100000"/>
    <n v="4231"/>
    <x v="1"/>
    <x v="1"/>
    <x v="0"/>
    <b v="1"/>
    <n v="2.5603636363636363E-2"/>
  </r>
  <r>
    <n v="14194"/>
    <n v="7548"/>
    <x v="141"/>
    <x v="141"/>
    <n v="298"/>
    <n v="266"/>
    <x v="4"/>
    <n v="4"/>
    <s v="Calle del Príncipe de Vergara"/>
    <s v="1"/>
    <n v="2347"/>
    <n v="1100000"/>
    <n v="3691"/>
    <x v="0"/>
    <x v="1"/>
    <x v="0"/>
    <m/>
    <n v="2.5603636363636363E-2"/>
  </r>
  <r>
    <n v="14957"/>
    <n v="6785"/>
    <x v="80"/>
    <x v="80"/>
    <n v="251"/>
    <n v="150"/>
    <x v="4"/>
    <n v="3"/>
    <s v=""/>
    <s v="3"/>
    <n v="2347"/>
    <n v="1100000"/>
    <n v="4382"/>
    <x v="0"/>
    <x v="1"/>
    <x v="0"/>
    <m/>
    <n v="2.5603636363636363E-2"/>
  </r>
  <r>
    <n v="17631"/>
    <n v="4111"/>
    <x v="44"/>
    <x v="44"/>
    <n v="224"/>
    <n v="196"/>
    <x v="5"/>
    <n v="2"/>
    <s v=""/>
    <s v="1"/>
    <n v="2347"/>
    <n v="1100000"/>
    <n v="4911"/>
    <x v="1"/>
    <x v="0"/>
    <x v="0"/>
    <m/>
    <n v="2.5603636363636363E-2"/>
  </r>
  <r>
    <n v="17734"/>
    <n v="4008"/>
    <x v="57"/>
    <x v="57"/>
    <n v="121"/>
    <n v="114"/>
    <x v="7"/>
    <n v="6"/>
    <s v="Calle de San Bernardino"/>
    <s v="1"/>
    <n v="2347"/>
    <n v="1100000"/>
    <n v="9091"/>
    <x v="0"/>
    <x v="1"/>
    <x v="0"/>
    <m/>
    <n v="2.5603636363636363E-2"/>
  </r>
  <r>
    <n v="17824"/>
    <n v="3918"/>
    <x v="57"/>
    <x v="57"/>
    <n v="121"/>
    <n v="114"/>
    <x v="7"/>
    <n v="6"/>
    <s v="Calle Bernardino"/>
    <s v="1"/>
    <n v="2347"/>
    <n v="1100000"/>
    <n v="9091"/>
    <x v="0"/>
    <x v="1"/>
    <x v="0"/>
    <m/>
    <n v="2.5603636363636363E-2"/>
  </r>
  <r>
    <n v="17856"/>
    <n v="3886"/>
    <x v="57"/>
    <x v="57"/>
    <n v="121"/>
    <n v="114"/>
    <x v="7"/>
    <n v="6"/>
    <s v="san bernardino"/>
    <s v="1"/>
    <n v="2347"/>
    <n v="1100000"/>
    <n v="9091"/>
    <x v="0"/>
    <x v="1"/>
    <x v="0"/>
    <m/>
    <n v="2.5603636363636363E-2"/>
  </r>
  <r>
    <n v="17876"/>
    <n v="3866"/>
    <x v="57"/>
    <x v="57"/>
    <n v="129"/>
    <n v="121"/>
    <x v="7"/>
    <n v="6"/>
    <s v="Calle de San Bernardino"/>
    <s v="1"/>
    <n v="2347"/>
    <n v="1100000"/>
    <n v="8527"/>
    <x v="0"/>
    <x v="1"/>
    <x v="0"/>
    <m/>
    <n v="2.5603636363636363E-2"/>
  </r>
  <r>
    <n v="18373"/>
    <n v="3369"/>
    <x v="44"/>
    <x v="44"/>
    <n v="129"/>
    <n v="114"/>
    <x v="7"/>
    <n v="6"/>
    <s v=""/>
    <s v="1"/>
    <n v="2347"/>
    <n v="1100000"/>
    <n v="8527"/>
    <x v="0"/>
    <x v="1"/>
    <x v="0"/>
    <b v="1"/>
    <n v="2.5603636363636363E-2"/>
  </r>
  <r>
    <n v="18898"/>
    <n v="2844"/>
    <x v="57"/>
    <x v="57"/>
    <n v="129"/>
    <n v="114"/>
    <x v="7"/>
    <n v="6"/>
    <s v="Calle de San Bernardino"/>
    <s v="1"/>
    <n v="2347"/>
    <n v="1100000"/>
    <n v="8527"/>
    <x v="0"/>
    <x v="1"/>
    <x v="0"/>
    <m/>
    <n v="2.5603636363636363E-2"/>
  </r>
  <r>
    <n v="19173"/>
    <n v="2569"/>
    <x v="104"/>
    <x v="104"/>
    <n v="236"/>
    <n v="215"/>
    <x v="7"/>
    <n v="3"/>
    <s v="Urb. Antonio Acuña"/>
    <s v="1"/>
    <n v="2347"/>
    <n v="1100000"/>
    <n v="4661"/>
    <x v="0"/>
    <x v="1"/>
    <x v="1"/>
    <m/>
    <n v="2.5603636363636363E-2"/>
  </r>
  <r>
    <n v="21651"/>
    <n v="91"/>
    <x v="56"/>
    <x v="56"/>
    <n v="300"/>
    <n v="264"/>
    <x v="5"/>
    <n v="3"/>
    <s v="Calle Clara del Rey"/>
    <s v="1"/>
    <n v="2347"/>
    <n v="1100000"/>
    <n v="3667"/>
    <x v="1"/>
    <x v="1"/>
    <x v="0"/>
    <b v="1"/>
    <n v="2.5603636363636363E-2"/>
  </r>
  <r>
    <n v="19902"/>
    <n v="1840"/>
    <x v="104"/>
    <x v="104"/>
    <n v="124"/>
    <n v="104"/>
    <x v="0"/>
    <n v="2"/>
    <s v=""/>
    <s v="3"/>
    <n v="2316"/>
    <n v="1110000"/>
    <n v="8952"/>
    <x v="1"/>
    <x v="1"/>
    <x v="0"/>
    <m/>
    <n v="2.5037837837837838E-2"/>
  </r>
  <r>
    <n v="8144"/>
    <n v="13598"/>
    <x v="126"/>
    <x v="126"/>
    <n v="280"/>
    <n v="250"/>
    <x v="5"/>
    <n v="4"/>
    <s v="Avenida de Valdemarín"/>
    <s v="2"/>
    <n v="2283"/>
    <n v="1120000"/>
    <n v="4000"/>
    <x v="0"/>
    <x v="1"/>
    <x v="0"/>
    <m/>
    <n v="2.4460714285714287E-2"/>
  </r>
  <r>
    <n v="9372"/>
    <n v="12370"/>
    <x v="131"/>
    <x v="131"/>
    <n v="245"/>
    <n v="198"/>
    <x v="5"/>
    <n v="4"/>
    <s v="Calle Monasterio de El Paular"/>
    <s v="4"/>
    <n v="2283"/>
    <n v="1120000"/>
    <n v="4571"/>
    <x v="0"/>
    <x v="1"/>
    <x v="0"/>
    <m/>
    <n v="2.4460714285714287E-2"/>
  </r>
  <r>
    <n v="14149"/>
    <n v="7593"/>
    <x v="141"/>
    <x v="141"/>
    <n v="180"/>
    <n v="160"/>
    <x v="4"/>
    <n v="3"/>
    <s v="Calle Luis Muriel"/>
    <s v="1"/>
    <n v="2266"/>
    <n v="1125000"/>
    <n v="6250"/>
    <x v="1"/>
    <x v="1"/>
    <x v="0"/>
    <m/>
    <n v="2.4170666666666667E-2"/>
  </r>
  <r>
    <n v="14394"/>
    <n v="7348"/>
    <x v="141"/>
    <x v="141"/>
    <n v="205"/>
    <n v="160"/>
    <x v="4"/>
    <n v="3"/>
    <s v="Calle de Marceliano Santa María"/>
    <s v="3"/>
    <n v="2266"/>
    <n v="1125000"/>
    <n v="5488"/>
    <x v="0"/>
    <x v="1"/>
    <x v="0"/>
    <m/>
    <n v="2.4170666666666667E-2"/>
  </r>
  <r>
    <n v="14942"/>
    <n v="6800"/>
    <x v="80"/>
    <x v="80"/>
    <n v="184"/>
    <n v="160"/>
    <x v="3"/>
    <n v="2"/>
    <s v=""/>
    <s v="1"/>
    <n v="2266"/>
    <n v="1125000"/>
    <n v="6114"/>
    <x v="1"/>
    <x v="1"/>
    <x v="0"/>
    <m/>
    <n v="2.4170666666666667E-2"/>
  </r>
  <r>
    <n v="15376"/>
    <n v="6366"/>
    <x v="80"/>
    <x v="80"/>
    <n v="205"/>
    <n v="160"/>
    <x v="4"/>
    <n v="3"/>
    <s v=""/>
    <s v="3"/>
    <n v="2266"/>
    <n v="1125000"/>
    <n v="5488"/>
    <x v="0"/>
    <x v="1"/>
    <x v="0"/>
    <m/>
    <n v="2.4170666666666667E-2"/>
  </r>
  <r>
    <n v="17511"/>
    <n v="4231"/>
    <x v="87"/>
    <x v="87"/>
    <n v="191"/>
    <n v="178"/>
    <x v="3"/>
    <n v="2"/>
    <s v="Calle de las Infantas"/>
    <s v="3"/>
    <n v="2266"/>
    <n v="1125000"/>
    <n v="5890"/>
    <x v="0"/>
    <x v="1"/>
    <x v="0"/>
    <b v="1"/>
    <n v="2.4170666666666667E-2"/>
  </r>
  <r>
    <n v="17576"/>
    <n v="4166"/>
    <x v="87"/>
    <x v="87"/>
    <n v="189"/>
    <n v="174"/>
    <x v="1"/>
    <n v="2"/>
    <s v="Calle de Mejía Lequerica"/>
    <s v="1"/>
    <n v="2266"/>
    <n v="1125000"/>
    <n v="5952"/>
    <x v="0"/>
    <x v="1"/>
    <x v="0"/>
    <m/>
    <n v="2.4170666666666667E-2"/>
  </r>
  <r>
    <n v="7244"/>
    <n v="14498"/>
    <x v="62"/>
    <x v="62"/>
    <n v="550"/>
    <n v="460"/>
    <x v="4"/>
    <n v="4"/>
    <s v="Urb. La Florida"/>
    <s v=""/>
    <n v="2247"/>
    <n v="1130000"/>
    <n v="2055"/>
    <x v="1"/>
    <x v="2"/>
    <x v="2"/>
    <m/>
    <n v="2.3861946902654866E-2"/>
  </r>
  <r>
    <n v="18965"/>
    <n v="2777"/>
    <x v="44"/>
    <x v="44"/>
    <n v="212"/>
    <n v="187"/>
    <x v="4"/>
    <n v="3"/>
    <s v=""/>
    <s v="1"/>
    <n v="2208"/>
    <n v="1140000"/>
    <n v="5377"/>
    <x v="1"/>
    <x v="1"/>
    <x v="0"/>
    <m/>
    <n v="2.3242105263157894E-2"/>
  </r>
  <r>
    <n v="2710"/>
    <n v="19032"/>
    <x v="75"/>
    <x v="75"/>
    <n v="280"/>
    <n v="250"/>
    <x v="4"/>
    <n v="3"/>
    <s v="Paseo de la Castellana, Madrid"/>
    <s v="8"/>
    <n v="2165"/>
    <n v="1150000"/>
    <n v="4107"/>
    <x v="1"/>
    <x v="1"/>
    <x v="0"/>
    <m/>
    <n v="2.2591304347826087E-2"/>
  </r>
  <r>
    <n v="3519"/>
    <n v="18223"/>
    <x v="75"/>
    <x v="75"/>
    <n v="232"/>
    <n v="197"/>
    <x v="3"/>
    <n v="3"/>
    <s v="Calle Orense"/>
    <s v="1"/>
    <n v="2165"/>
    <n v="1150000"/>
    <n v="4957"/>
    <x v="0"/>
    <x v="1"/>
    <x v="0"/>
    <m/>
    <n v="2.2591304347826087E-2"/>
  </r>
  <r>
    <n v="4148"/>
    <n v="17594"/>
    <x v="122"/>
    <x v="122"/>
    <n v="137"/>
    <n v="129"/>
    <x v="4"/>
    <n v="2"/>
    <s v="Calle de Ángel Ganivet"/>
    <s v=""/>
    <n v="2165"/>
    <n v="1150000"/>
    <n v="8394"/>
    <x v="0"/>
    <x v="2"/>
    <x v="2"/>
    <m/>
    <n v="2.2591304347826087E-2"/>
  </r>
  <r>
    <n v="4604"/>
    <n v="17138"/>
    <x v="128"/>
    <x v="128"/>
    <n v="145"/>
    <n v="120"/>
    <x v="4"/>
    <n v="2"/>
    <s v="Avenida de Menéndez Pelayo"/>
    <s v="3"/>
    <n v="2165"/>
    <n v="1150000"/>
    <n v="7931"/>
    <x v="1"/>
    <x v="1"/>
    <x v="0"/>
    <m/>
    <n v="2.2591304347826087E-2"/>
  </r>
  <r>
    <n v="9387"/>
    <n v="12355"/>
    <x v="89"/>
    <x v="89"/>
    <n v="359"/>
    <n v="325"/>
    <x v="7"/>
    <n v="5"/>
    <s v="Mario Recuero"/>
    <s v=""/>
    <n v="2165"/>
    <n v="1150000"/>
    <n v="3203"/>
    <x v="0"/>
    <x v="2"/>
    <x v="2"/>
    <b v="1"/>
    <n v="2.2591304347826087E-2"/>
  </r>
  <r>
    <n v="11723"/>
    <n v="10019"/>
    <x v="96"/>
    <x v="96"/>
    <n v="268"/>
    <n v="210"/>
    <x v="5"/>
    <n v="2"/>
    <s v=""/>
    <s v="2"/>
    <n v="2165"/>
    <n v="1150000"/>
    <n v="4291"/>
    <x v="0"/>
    <x v="1"/>
    <x v="0"/>
    <m/>
    <n v="2.2591304347826087E-2"/>
  </r>
  <r>
    <n v="14997"/>
    <n v="6745"/>
    <x v="80"/>
    <x v="80"/>
    <n v="232"/>
    <n v="210"/>
    <x v="5"/>
    <n v="3"/>
    <s v=""/>
    <s v=""/>
    <n v="2165"/>
    <n v="1150000"/>
    <n v="4957"/>
    <x v="1"/>
    <x v="2"/>
    <x v="2"/>
    <m/>
    <n v="2.2591304347826087E-2"/>
  </r>
  <r>
    <n v="15050"/>
    <n v="6692"/>
    <x v="141"/>
    <x v="141"/>
    <n v="181"/>
    <n v="160"/>
    <x v="0"/>
    <n v="3"/>
    <s v="Calle de Velázquez"/>
    <s v="Bajo"/>
    <n v="2165"/>
    <n v="1150000"/>
    <n v="6354"/>
    <x v="0"/>
    <x v="1"/>
    <x v="0"/>
    <b v="1"/>
    <n v="2.2591304347826087E-2"/>
  </r>
  <r>
    <n v="15360"/>
    <n v="6382"/>
    <x v="80"/>
    <x v="80"/>
    <n v="132"/>
    <n v="125"/>
    <x v="4"/>
    <n v="3"/>
    <s v=""/>
    <s v=""/>
    <n v="2165"/>
    <n v="1150000"/>
    <n v="8712"/>
    <x v="0"/>
    <x v="2"/>
    <x v="2"/>
    <m/>
    <n v="2.2591304347826087E-2"/>
  </r>
  <r>
    <n v="15736"/>
    <n v="6006"/>
    <x v="80"/>
    <x v="80"/>
    <n v="210"/>
    <n v="180"/>
    <x v="4"/>
    <n v="3"/>
    <s v=""/>
    <s v="9"/>
    <n v="2165"/>
    <n v="1150000"/>
    <n v="5476"/>
    <x v="0"/>
    <x v="1"/>
    <x v="0"/>
    <m/>
    <n v="2.2591304347826087E-2"/>
  </r>
  <r>
    <n v="17405"/>
    <n v="4337"/>
    <x v="44"/>
    <x v="44"/>
    <n v="197"/>
    <n v="165"/>
    <x v="5"/>
    <n v="2"/>
    <s v=""/>
    <s v="4"/>
    <n v="2165"/>
    <n v="1150000"/>
    <n v="5838"/>
    <x v="1"/>
    <x v="0"/>
    <x v="0"/>
    <m/>
    <n v="2.2591304347826087E-2"/>
  </r>
  <r>
    <n v="17457"/>
    <n v="4285"/>
    <x v="87"/>
    <x v="87"/>
    <n v="237"/>
    <n v="219"/>
    <x v="6"/>
    <n v="5"/>
    <s v="Calle de Hortaleza"/>
    <s v="2"/>
    <n v="2165"/>
    <n v="1150000"/>
    <n v="4852"/>
    <x v="1"/>
    <x v="1"/>
    <x v="0"/>
    <m/>
    <n v="2.2591304347826087E-2"/>
  </r>
  <r>
    <n v="18109"/>
    <n v="3633"/>
    <x v="91"/>
    <x v="91"/>
    <n v="147"/>
    <n v="139"/>
    <x v="0"/>
    <n v="2"/>
    <s v="rollo"/>
    <s v="4"/>
    <n v="2165"/>
    <n v="1150000"/>
    <n v="7823"/>
    <x v="0"/>
    <x v="1"/>
    <x v="0"/>
    <m/>
    <n v="2.2591304347826087E-2"/>
  </r>
  <r>
    <n v="18391"/>
    <n v="3351"/>
    <x v="38"/>
    <x v="38"/>
    <n v="261"/>
    <n v="230"/>
    <x v="4"/>
    <n v="2"/>
    <s v="Calle de Atocha"/>
    <s v="4"/>
    <n v="2165"/>
    <n v="1150000"/>
    <n v="4406"/>
    <x v="0"/>
    <x v="1"/>
    <x v="0"/>
    <m/>
    <n v="2.2591304347826087E-2"/>
  </r>
  <r>
    <n v="18450"/>
    <n v="3292"/>
    <x v="124"/>
    <x v="124"/>
    <n v="257"/>
    <n v="244"/>
    <x v="4"/>
    <n v="3"/>
    <s v=""/>
    <s v="3"/>
    <n v="2165"/>
    <n v="1150000"/>
    <n v="4475"/>
    <x v="1"/>
    <x v="1"/>
    <x v="0"/>
    <m/>
    <n v="2.2591304347826087E-2"/>
  </r>
  <r>
    <n v="18473"/>
    <n v="3269"/>
    <x v="91"/>
    <x v="91"/>
    <n v="234"/>
    <n v="206"/>
    <x v="3"/>
    <n v="3"/>
    <s v="Calle de la Bola"/>
    <s v="3"/>
    <n v="2165"/>
    <n v="1150000"/>
    <n v="4915"/>
    <x v="0"/>
    <x v="1"/>
    <x v="0"/>
    <b v="1"/>
    <n v="2.2591304347826087E-2"/>
  </r>
  <r>
    <n v="18474"/>
    <n v="3268"/>
    <x v="91"/>
    <x v="91"/>
    <n v="234"/>
    <n v="206"/>
    <x v="3"/>
    <n v="3"/>
    <s v="Calle de la Bola"/>
    <s v="3"/>
    <n v="2165"/>
    <n v="1150000"/>
    <n v="4915"/>
    <x v="0"/>
    <x v="1"/>
    <x v="0"/>
    <b v="1"/>
    <n v="2.2591304347826087E-2"/>
  </r>
  <r>
    <n v="18732"/>
    <n v="3010"/>
    <x v="38"/>
    <x v="38"/>
    <n v="261"/>
    <n v="232"/>
    <x v="3"/>
    <n v="2"/>
    <s v="Calle de Atocha"/>
    <s v="4"/>
    <n v="2165"/>
    <n v="1150000"/>
    <n v="4406"/>
    <x v="0"/>
    <x v="1"/>
    <x v="0"/>
    <m/>
    <n v="2.2591304347826087E-2"/>
  </r>
  <r>
    <n v="19105"/>
    <n v="2637"/>
    <x v="104"/>
    <x v="104"/>
    <n v="204"/>
    <n v="164"/>
    <x v="5"/>
    <n v="4"/>
    <s v="Urb. Colonia Fuente del Berro-Iturbe"/>
    <s v=""/>
    <n v="2165"/>
    <n v="1150000"/>
    <n v="5637"/>
    <x v="0"/>
    <x v="2"/>
    <x v="2"/>
    <m/>
    <n v="2.2591304347826087E-2"/>
  </r>
  <r>
    <n v="20124"/>
    <n v="1618"/>
    <x v="102"/>
    <x v="102"/>
    <n v="181"/>
    <n v="157"/>
    <x v="0"/>
    <n v="2"/>
    <s v="Calle de Alcalá"/>
    <s v="2"/>
    <n v="2165"/>
    <n v="1150000"/>
    <n v="6354"/>
    <x v="0"/>
    <x v="1"/>
    <x v="0"/>
    <m/>
    <n v="2.2591304347826087E-2"/>
  </r>
  <r>
    <n v="10581"/>
    <n v="11161"/>
    <x v="76"/>
    <x v="76"/>
    <n v="240"/>
    <n v="200"/>
    <x v="4"/>
    <n v="3"/>
    <s v="Urb. Arturo Soria"/>
    <s v=""/>
    <n v="2133"/>
    <n v="1157000"/>
    <n v="4821"/>
    <x v="0"/>
    <x v="2"/>
    <x v="2"/>
    <m/>
    <n v="2.2122731201382886E-2"/>
  </r>
  <r>
    <n v="3759"/>
    <n v="17983"/>
    <x v="74"/>
    <x v="74"/>
    <n v="176"/>
    <n v="162"/>
    <x v="3"/>
    <n v="2"/>
    <s v="Calle de San Germán"/>
    <s v="1"/>
    <n v="2119"/>
    <n v="1160000"/>
    <n v="6591"/>
    <x v="0"/>
    <x v="1"/>
    <x v="0"/>
    <b v="1"/>
    <n v="2.1920689655172413E-2"/>
  </r>
  <r>
    <n v="9057"/>
    <n v="12685"/>
    <x v="89"/>
    <x v="89"/>
    <n v="450"/>
    <n v="400"/>
    <x v="7"/>
    <n v="5"/>
    <s v="Calle de Gabriela Mistral"/>
    <s v=""/>
    <n v="2119"/>
    <n v="1160000"/>
    <n v="2578"/>
    <x v="0"/>
    <x v="2"/>
    <x v="2"/>
    <m/>
    <n v="2.1920689655172413E-2"/>
  </r>
  <r>
    <n v="10732"/>
    <n v="11010"/>
    <x v="76"/>
    <x v="76"/>
    <n v="284"/>
    <n v="214"/>
    <x v="4"/>
    <n v="4"/>
    <s v=""/>
    <s v="5"/>
    <n v="2119"/>
    <n v="1160000"/>
    <n v="4085"/>
    <x v="0"/>
    <x v="1"/>
    <x v="0"/>
    <b v="1"/>
    <n v="2.1920689655172413E-2"/>
  </r>
  <r>
    <n v="19260"/>
    <n v="2482"/>
    <x v="125"/>
    <x v="125"/>
    <n v="185"/>
    <n v="159"/>
    <x v="0"/>
    <n v="3"/>
    <s v="Calle de Diego de León"/>
    <s v="8"/>
    <n v="2119"/>
    <n v="1160000"/>
    <n v="6270"/>
    <x v="0"/>
    <x v="1"/>
    <x v="0"/>
    <b v="1"/>
    <n v="2.1920689655172413E-2"/>
  </r>
  <r>
    <n v="4630"/>
    <n v="17112"/>
    <x v="122"/>
    <x v="122"/>
    <n v="266"/>
    <n v="198"/>
    <x v="4"/>
    <n v="3"/>
    <s v="Calle de Samaria"/>
    <s v="1"/>
    <n v="2075"/>
    <n v="1169000"/>
    <n v="4395"/>
    <x v="0"/>
    <x v="1"/>
    <x v="0"/>
    <m/>
    <n v="2.1300256629597947E-2"/>
  </r>
  <r>
    <n v="15093"/>
    <n v="6649"/>
    <x v="80"/>
    <x v="80"/>
    <n v="304"/>
    <n v="249"/>
    <x v="5"/>
    <n v="5"/>
    <s v=""/>
    <s v=""/>
    <n v="2044"/>
    <n v="1175000"/>
    <n v="3865"/>
    <x v="0"/>
    <x v="2"/>
    <x v="2"/>
    <m/>
    <n v="2.0874893617021276E-2"/>
  </r>
  <r>
    <n v="11288"/>
    <n v="10454"/>
    <x v="113"/>
    <x v="113"/>
    <n v="198"/>
    <n v="172"/>
    <x v="3"/>
    <n v="3"/>
    <s v="Calle de Isaac Peral"/>
    <s v="1"/>
    <n v="2033"/>
    <n v="1177000"/>
    <n v="5944"/>
    <x v="0"/>
    <x v="1"/>
    <x v="0"/>
    <b v="1"/>
    <n v="2.0727272727272726E-2"/>
  </r>
  <r>
    <n v="3596"/>
    <n v="18146"/>
    <x v="75"/>
    <x v="75"/>
    <n v="340"/>
    <n v="280"/>
    <x v="7"/>
    <n v="3"/>
    <s v="Paseo de la Castellana"/>
    <s v="3"/>
    <n v="2017"/>
    <n v="1180000"/>
    <n v="3471"/>
    <x v="1"/>
    <x v="1"/>
    <x v="0"/>
    <b v="1"/>
    <n v="2.051186440677966E-2"/>
  </r>
  <r>
    <n v="12732"/>
    <n v="9010"/>
    <x v="4"/>
    <x v="4"/>
    <n v="396"/>
    <n v="300"/>
    <x v="5"/>
    <n v="4"/>
    <s v=""/>
    <s v="1"/>
    <n v="2017"/>
    <n v="1180000"/>
    <n v="2980"/>
    <x v="0"/>
    <x v="1"/>
    <x v="1"/>
    <b v="1"/>
    <n v="2.051186440677966E-2"/>
  </r>
  <r>
    <n v="14531"/>
    <n v="7211"/>
    <x v="80"/>
    <x v="80"/>
    <n v="309"/>
    <n v="209"/>
    <x v="3"/>
    <n v="3"/>
    <s v=""/>
    <s v="1"/>
    <n v="2017"/>
    <n v="1180000"/>
    <n v="3819"/>
    <x v="1"/>
    <x v="1"/>
    <x v="0"/>
    <b v="1"/>
    <n v="2.051186440677966E-2"/>
  </r>
  <r>
    <n v="9368"/>
    <n v="12374"/>
    <x v="89"/>
    <x v="89"/>
    <n v="270"/>
    <n v="220"/>
    <x v="5"/>
    <n v="3"/>
    <s v="Calle Vicente Jimeno"/>
    <s v=""/>
    <n v="1989"/>
    <n v="1185000"/>
    <n v="4389"/>
    <x v="0"/>
    <x v="2"/>
    <x v="2"/>
    <m/>
    <n v="2.0141772151898735E-2"/>
  </r>
  <r>
    <n v="8447"/>
    <n v="13295"/>
    <x v="59"/>
    <x v="59"/>
    <n v="305"/>
    <n v="300"/>
    <x v="5"/>
    <n v="5"/>
    <s v=""/>
    <s v=""/>
    <n v="1975"/>
    <n v="1187500"/>
    <n v="3893"/>
    <x v="1"/>
    <x v="2"/>
    <x v="2"/>
    <m/>
    <n v="1.9957894736842105E-2"/>
  </r>
  <r>
    <n v="2657"/>
    <n v="19085"/>
    <x v="75"/>
    <x v="75"/>
    <n v="240"/>
    <n v="202"/>
    <x v="9"/>
    <n v="3"/>
    <s v="Paseo de la Castellana"/>
    <s v="4"/>
    <n v="1960"/>
    <n v="1190000"/>
    <n v="4958"/>
    <x v="1"/>
    <x v="1"/>
    <x v="0"/>
    <m/>
    <n v="1.9764705882352941E-2"/>
  </r>
  <r>
    <n v="8999"/>
    <n v="12743"/>
    <x v="89"/>
    <x v="89"/>
    <n v="580"/>
    <n v="460"/>
    <x v="7"/>
    <n v="6"/>
    <s v="Calle Islas Marquesas"/>
    <s v=""/>
    <n v="1960"/>
    <n v="1190000"/>
    <n v="2052"/>
    <x v="0"/>
    <x v="2"/>
    <x v="2"/>
    <m/>
    <n v="1.9764705882352941E-2"/>
  </r>
  <r>
    <n v="10010"/>
    <n v="11732"/>
    <x v="111"/>
    <x v="111"/>
    <n v="456"/>
    <n v="420"/>
    <x v="5"/>
    <n v="5"/>
    <s v="Calle del Moscatelar"/>
    <s v=""/>
    <n v="1960"/>
    <n v="1190000"/>
    <n v="2610"/>
    <x v="0"/>
    <x v="2"/>
    <x v="2"/>
    <m/>
    <n v="1.9764705882352941E-2"/>
  </r>
  <r>
    <n v="11141"/>
    <n v="10601"/>
    <x v="96"/>
    <x v="96"/>
    <n v="205"/>
    <n v="178"/>
    <x v="4"/>
    <n v="3"/>
    <s v=""/>
    <s v="4"/>
    <n v="1960"/>
    <n v="1190000"/>
    <n v="5805"/>
    <x v="1"/>
    <x v="1"/>
    <x v="0"/>
    <m/>
    <n v="1.9764705882352941E-2"/>
  </r>
  <r>
    <n v="11440"/>
    <n v="10302"/>
    <x v="81"/>
    <x v="81"/>
    <n v="205"/>
    <n v="178"/>
    <x v="4"/>
    <n v="3"/>
    <s v="Calle de Cristóbal Bordiú"/>
    <s v="4"/>
    <n v="1960"/>
    <n v="1190000"/>
    <n v="5805"/>
    <x v="0"/>
    <x v="1"/>
    <x v="0"/>
    <m/>
    <n v="1.9764705882352941E-2"/>
  </r>
  <r>
    <n v="14538"/>
    <n v="7204"/>
    <x v="141"/>
    <x v="141"/>
    <n v="186"/>
    <n v="169"/>
    <x v="3"/>
    <n v="2"/>
    <s v="Paseo de la Castellana"/>
    <s v="9"/>
    <n v="1960"/>
    <n v="1190000"/>
    <n v="6398"/>
    <x v="1"/>
    <x v="1"/>
    <x v="0"/>
    <b v="1"/>
    <n v="1.9764705882352941E-2"/>
  </r>
  <r>
    <n v="14794"/>
    <n v="6948"/>
    <x v="141"/>
    <x v="141"/>
    <n v="140"/>
    <n v="130"/>
    <x v="0"/>
    <n v="2"/>
    <s v="Calle Rodríguez Marín"/>
    <s v="2"/>
    <n v="1960"/>
    <n v="1190000"/>
    <n v="8500"/>
    <x v="0"/>
    <x v="1"/>
    <x v="0"/>
    <b v="1"/>
    <n v="1.9764705882352941E-2"/>
  </r>
  <r>
    <n v="18955"/>
    <n v="2787"/>
    <x v="87"/>
    <x v="87"/>
    <n v="169"/>
    <n v="150"/>
    <x v="3"/>
    <n v="3"/>
    <s v="Calle de Barbieri"/>
    <s v="3"/>
    <n v="1960"/>
    <n v="1190000"/>
    <n v="7041"/>
    <x v="0"/>
    <x v="0"/>
    <x v="0"/>
    <m/>
    <n v="1.9764705882352941E-2"/>
  </r>
  <r>
    <n v="7127"/>
    <n v="14615"/>
    <x v="121"/>
    <x v="121"/>
    <n v="433"/>
    <n v="321"/>
    <x v="5"/>
    <n v="5"/>
    <s v="San Martín de Porres"/>
    <s v="5"/>
    <n v="1931"/>
    <n v="1195000"/>
    <n v="2760"/>
    <x v="0"/>
    <x v="1"/>
    <x v="0"/>
    <b v="1"/>
    <n v="1.9390794979079497E-2"/>
  </r>
  <r>
    <n v="18726"/>
    <n v="3016"/>
    <x v="44"/>
    <x v="44"/>
    <n v="200"/>
    <n v="170"/>
    <x v="0"/>
    <n v="2"/>
    <s v=""/>
    <s v="1"/>
    <n v="1931"/>
    <n v="1195000"/>
    <n v="5975"/>
    <x v="1"/>
    <x v="1"/>
    <x v="0"/>
    <m/>
    <n v="1.9390794979079497E-2"/>
  </r>
  <r>
    <n v="7716"/>
    <n v="14026"/>
    <x v="121"/>
    <x v="121"/>
    <n v="433"/>
    <n v="321"/>
    <x v="5"/>
    <n v="5"/>
    <s v="Calle San Martín de Porres"/>
    <s v="5"/>
    <n v="1906"/>
    <n v="1199000"/>
    <n v="2769"/>
    <x v="0"/>
    <x v="1"/>
    <x v="0"/>
    <b v="1"/>
    <n v="1.9075896580483736E-2"/>
  </r>
  <r>
    <n v="10648"/>
    <n v="11094"/>
    <x v="111"/>
    <x v="111"/>
    <n v="201"/>
    <n v="174"/>
    <x v="4"/>
    <n v="5"/>
    <s v="Calle de la Toronga"/>
    <s v="1"/>
    <n v="1906"/>
    <n v="1199000"/>
    <n v="5965"/>
    <x v="0"/>
    <x v="1"/>
    <x v="0"/>
    <b v="1"/>
    <n v="1.9075896580483736E-2"/>
  </r>
  <r>
    <n v="20249"/>
    <n v="1493"/>
    <x v="67"/>
    <x v="67"/>
    <n v="144"/>
    <n v="108"/>
    <x v="4"/>
    <n v="2"/>
    <s v="Calle Nereida"/>
    <s v="9"/>
    <n v="1906"/>
    <n v="1199000"/>
    <n v="8326"/>
    <x v="0"/>
    <x v="1"/>
    <x v="0"/>
    <m/>
    <n v="1.9075896580483736E-2"/>
  </r>
  <r>
    <n v="3016"/>
    <n v="18726"/>
    <x v="74"/>
    <x v="74"/>
    <n v="244"/>
    <n v="210"/>
    <x v="4"/>
    <n v="3"/>
    <s v="Calle del Capitán Haya"/>
    <s v="6"/>
    <n v="1900"/>
    <n v="1200000"/>
    <n v="4918"/>
    <x v="1"/>
    <x v="1"/>
    <x v="0"/>
    <m/>
    <n v="1.9E-2"/>
  </r>
  <r>
    <n v="4535"/>
    <n v="17207"/>
    <x v="86"/>
    <x v="86"/>
    <n v="158"/>
    <n v="140"/>
    <x v="3"/>
    <n v="3"/>
    <s v=""/>
    <s v="Entreplanta exterior"/>
    <n v="1900"/>
    <n v="1200000"/>
    <n v="7595"/>
    <x v="0"/>
    <x v="1"/>
    <x v="0"/>
    <m/>
    <n v="1.9E-2"/>
  </r>
  <r>
    <n v="7312"/>
    <n v="14430"/>
    <x v="121"/>
    <x v="121"/>
    <n v="300"/>
    <n v="250"/>
    <x v="3"/>
    <n v="6"/>
    <s v="Nueva Zelanda"/>
    <s v=""/>
    <n v="1900"/>
    <n v="1200000"/>
    <n v="4000"/>
    <x v="0"/>
    <x v="2"/>
    <x v="2"/>
    <m/>
    <n v="1.9E-2"/>
  </r>
  <r>
    <n v="7473"/>
    <n v="14269"/>
    <x v="83"/>
    <x v="83"/>
    <n v="190"/>
    <n v="178"/>
    <x v="4"/>
    <n v="2"/>
    <s v="marques de urquijo"/>
    <s v="5"/>
    <n v="1900"/>
    <n v="1200000"/>
    <n v="6316"/>
    <x v="0"/>
    <x v="1"/>
    <x v="0"/>
    <m/>
    <n v="1.9E-2"/>
  </r>
  <r>
    <n v="9426"/>
    <n v="12316"/>
    <x v="59"/>
    <x v="59"/>
    <n v="413"/>
    <n v="299"/>
    <x v="7"/>
    <n v="6"/>
    <s v=""/>
    <s v=""/>
    <n v="1900"/>
    <n v="1200000"/>
    <n v="2906"/>
    <x v="0"/>
    <x v="2"/>
    <x v="2"/>
    <m/>
    <n v="1.9E-2"/>
  </r>
  <r>
    <n v="10108"/>
    <n v="11634"/>
    <x v="137"/>
    <x v="137"/>
    <n v="280"/>
    <n v="260"/>
    <x v="4"/>
    <n v="3"/>
    <s v="Avenida de los arces"/>
    <s v="3"/>
    <n v="1900"/>
    <n v="1200000"/>
    <n v="4286"/>
    <x v="0"/>
    <x v="1"/>
    <x v="0"/>
    <b v="1"/>
    <n v="1.9E-2"/>
  </r>
  <r>
    <n v="11361"/>
    <n v="10381"/>
    <x v="79"/>
    <x v="79"/>
    <n v="132"/>
    <n v="89"/>
    <x v="3"/>
    <n v="2"/>
    <s v="Calle Santa Engracia"/>
    <s v="3"/>
    <n v="1900"/>
    <n v="1200000"/>
    <n v="9091"/>
    <x v="0"/>
    <x v="1"/>
    <x v="0"/>
    <m/>
    <n v="1.9E-2"/>
  </r>
  <r>
    <n v="12739"/>
    <n v="9003"/>
    <x v="142"/>
    <x v="142"/>
    <n v="254"/>
    <n v="205"/>
    <x v="3"/>
    <n v="3"/>
    <s v="Calle de Arturo Soria"/>
    <s v="3"/>
    <n v="1900"/>
    <n v="1200000"/>
    <n v="4724"/>
    <x v="0"/>
    <x v="1"/>
    <x v="0"/>
    <m/>
    <n v="1.9E-2"/>
  </r>
  <r>
    <n v="13766"/>
    <n v="7976"/>
    <x v="71"/>
    <x v="71"/>
    <n v="220"/>
    <n v="200"/>
    <x v="4"/>
    <n v="4"/>
    <s v="Calle De Fernández Caro"/>
    <s v=""/>
    <n v="1900"/>
    <n v="1200000"/>
    <n v="5455"/>
    <x v="0"/>
    <x v="2"/>
    <x v="2"/>
    <m/>
    <n v="1.9E-2"/>
  </r>
  <r>
    <n v="14696"/>
    <n v="7046"/>
    <x v="80"/>
    <x v="80"/>
    <n v="124"/>
    <n v="100"/>
    <x v="1"/>
    <n v="1"/>
    <s v=""/>
    <s v="5"/>
    <n v="1900"/>
    <n v="1200000"/>
    <n v="9677"/>
    <x v="0"/>
    <x v="1"/>
    <x v="0"/>
    <m/>
    <n v="1.9E-2"/>
  </r>
  <r>
    <n v="15246"/>
    <n v="6496"/>
    <x v="118"/>
    <x v="118"/>
    <n v="260"/>
    <n v="170"/>
    <x v="4"/>
    <n v="3"/>
    <s v="Calle de los Caídos de la División Azul"/>
    <s v="4"/>
    <n v="1900"/>
    <n v="1200000"/>
    <n v="4615"/>
    <x v="1"/>
    <x v="1"/>
    <x v="0"/>
    <b v="1"/>
    <n v="1.9E-2"/>
  </r>
  <r>
    <n v="17355"/>
    <n v="4387"/>
    <x v="44"/>
    <x v="44"/>
    <n v="235"/>
    <n v="194"/>
    <x v="0"/>
    <n v="2"/>
    <s v=""/>
    <s v="1"/>
    <n v="1900"/>
    <n v="1200000"/>
    <n v="5106"/>
    <x v="0"/>
    <x v="1"/>
    <x v="0"/>
    <m/>
    <n v="1.9E-2"/>
  </r>
  <r>
    <n v="17399"/>
    <n v="4343"/>
    <x v="87"/>
    <x v="87"/>
    <n v="222"/>
    <n v="160"/>
    <x v="3"/>
    <n v="4"/>
    <s v="Calle de Fuencarral"/>
    <s v="2"/>
    <n v="1900"/>
    <n v="1200000"/>
    <n v="5405"/>
    <x v="0"/>
    <x v="1"/>
    <x v="0"/>
    <m/>
    <n v="1.9E-2"/>
  </r>
  <r>
    <n v="17578"/>
    <n v="4164"/>
    <x v="91"/>
    <x v="91"/>
    <n v="310"/>
    <n v="280"/>
    <x v="9"/>
    <n v="3"/>
    <s v="Plaza marina española"/>
    <s v="1"/>
    <n v="1900"/>
    <n v="1200000"/>
    <n v="3871"/>
    <x v="1"/>
    <x v="1"/>
    <x v="0"/>
    <m/>
    <n v="1.9E-2"/>
  </r>
  <r>
    <n v="19561"/>
    <n v="2181"/>
    <x v="104"/>
    <x v="104"/>
    <n v="157"/>
    <n v="123"/>
    <x v="0"/>
    <n v="2"/>
    <s v=""/>
    <s v="3"/>
    <n v="1900"/>
    <n v="1200000"/>
    <n v="7643"/>
    <x v="0"/>
    <x v="1"/>
    <x v="0"/>
    <m/>
    <n v="1.9E-2"/>
  </r>
  <r>
    <n v="21648"/>
    <n v="94"/>
    <x v="57"/>
    <x v="57"/>
    <n v="260"/>
    <n v="220"/>
    <x v="5"/>
    <n v="2"/>
    <s v="Calle ALBERTO AGUILERA"/>
    <s v="3"/>
    <n v="1900"/>
    <n v="1200000"/>
    <n v="4615"/>
    <x v="1"/>
    <x v="1"/>
    <x v="0"/>
    <m/>
    <n v="1.9E-2"/>
  </r>
  <r>
    <n v="9849"/>
    <n v="11893"/>
    <x v="76"/>
    <x v="76"/>
    <n v="347"/>
    <n v="252"/>
    <x v="5"/>
    <n v="5"/>
    <s v=""/>
    <s v=""/>
    <n v="1731"/>
    <n v="1225000"/>
    <n v="3530"/>
    <x v="0"/>
    <x v="2"/>
    <x v="2"/>
    <m/>
    <n v="1.695673469387755E-2"/>
  </r>
  <r>
    <n v="10420"/>
    <n v="11322"/>
    <x v="76"/>
    <x v="76"/>
    <n v="347"/>
    <n v="256"/>
    <x v="5"/>
    <n v="4"/>
    <s v=""/>
    <s v=""/>
    <n v="1731"/>
    <n v="1225000"/>
    <n v="3530"/>
    <x v="0"/>
    <x v="2"/>
    <x v="2"/>
    <m/>
    <n v="1.695673469387755E-2"/>
  </r>
  <r>
    <n v="10512"/>
    <n v="11230"/>
    <x v="76"/>
    <x v="76"/>
    <n v="350"/>
    <n v="265"/>
    <x v="5"/>
    <n v="4"/>
    <s v=""/>
    <s v=""/>
    <n v="1731"/>
    <n v="1225000"/>
    <n v="3500"/>
    <x v="0"/>
    <x v="2"/>
    <x v="2"/>
    <m/>
    <n v="1.695673469387755E-2"/>
  </r>
  <r>
    <n v="14193"/>
    <n v="7549"/>
    <x v="95"/>
    <x v="95"/>
    <n v="165"/>
    <n v="145"/>
    <x v="5"/>
    <n v="2"/>
    <s v="Calle Ángel de Diego Roldán"/>
    <s v=""/>
    <n v="1731"/>
    <n v="1225000"/>
    <n v="7424"/>
    <x v="0"/>
    <x v="2"/>
    <x v="2"/>
    <m/>
    <n v="1.695673469387755E-2"/>
  </r>
  <r>
    <n v="7212"/>
    <n v="14530"/>
    <x v="93"/>
    <x v="93"/>
    <n v="395"/>
    <n v="192"/>
    <x v="5"/>
    <n v="4"/>
    <s v="Carril DE LOS CALEROS"/>
    <s v="Bajo"/>
    <n v="1641"/>
    <n v="1237000"/>
    <n v="3132"/>
    <x v="0"/>
    <x v="1"/>
    <x v="0"/>
    <m/>
    <n v="1.5919159256265157E-2"/>
  </r>
  <r>
    <n v="2941"/>
    <n v="18801"/>
    <x v="30"/>
    <x v="30"/>
    <n v="345"/>
    <n v="300"/>
    <x v="5"/>
    <n v="4"/>
    <s v=""/>
    <s v="3"/>
    <n v="1618"/>
    <n v="1240000"/>
    <n v="3594"/>
    <x v="1"/>
    <x v="1"/>
    <x v="0"/>
    <m/>
    <n v="1.5658064516129031E-2"/>
  </r>
  <r>
    <n v="9301"/>
    <n v="12441"/>
    <x v="65"/>
    <x v="65"/>
    <n v="450"/>
    <n v="415"/>
    <x v="6"/>
    <n v="5"/>
    <s v="Calle Caballero de la Triste Figura"/>
    <s v=""/>
    <n v="1618"/>
    <n v="1240000"/>
    <n v="2756"/>
    <x v="0"/>
    <x v="2"/>
    <x v="2"/>
    <m/>
    <n v="1.5658064516129031E-2"/>
  </r>
  <r>
    <n v="14382"/>
    <n v="7360"/>
    <x v="110"/>
    <x v="110"/>
    <n v="182"/>
    <n v="144"/>
    <x v="0"/>
    <n v="2"/>
    <s v="Calle del Torpedero Tucumán"/>
    <s v="3"/>
    <n v="1618"/>
    <n v="1240000"/>
    <n v="6813"/>
    <x v="0"/>
    <x v="1"/>
    <x v="0"/>
    <b v="1"/>
    <n v="1.5658064516129031E-2"/>
  </r>
  <r>
    <n v="4160"/>
    <n v="17582"/>
    <x v="86"/>
    <x v="86"/>
    <n v="195"/>
    <n v="180"/>
    <x v="3"/>
    <n v="2"/>
    <s v=""/>
    <s v="5"/>
    <n v="1536"/>
    <n v="1250000"/>
    <n v="6410"/>
    <x v="0"/>
    <x v="1"/>
    <x v="0"/>
    <m/>
    <n v="1.4745599999999999E-2"/>
  </r>
  <r>
    <n v="5720"/>
    <n v="16022"/>
    <x v="93"/>
    <x v="93"/>
    <n v="400"/>
    <n v="390"/>
    <x v="5"/>
    <n v="5"/>
    <s v="Calle Almanzora"/>
    <s v=""/>
    <n v="1536"/>
    <n v="1250000"/>
    <n v="3125"/>
    <x v="0"/>
    <x v="2"/>
    <x v="2"/>
    <m/>
    <n v="1.4745599999999999E-2"/>
  </r>
  <r>
    <n v="9425"/>
    <n v="12317"/>
    <x v="59"/>
    <x v="59"/>
    <n v="413"/>
    <n v="299"/>
    <x v="7"/>
    <n v="6"/>
    <s v=""/>
    <s v=""/>
    <n v="1536"/>
    <n v="1250000"/>
    <n v="3027"/>
    <x v="0"/>
    <x v="2"/>
    <x v="2"/>
    <m/>
    <n v="1.4745599999999999E-2"/>
  </r>
  <r>
    <n v="9482"/>
    <n v="12260"/>
    <x v="76"/>
    <x v="76"/>
    <n v="400"/>
    <n v="380"/>
    <x v="7"/>
    <n v="5"/>
    <s v=""/>
    <s v=""/>
    <n v="1536"/>
    <n v="1250000"/>
    <n v="3125"/>
    <x v="0"/>
    <x v="2"/>
    <x v="2"/>
    <m/>
    <n v="1.4745599999999999E-2"/>
  </r>
  <r>
    <n v="9968"/>
    <n v="11774"/>
    <x v="111"/>
    <x v="111"/>
    <n v="280"/>
    <n v="220"/>
    <x v="3"/>
    <n v="3"/>
    <s v="Calle de José Rizal"/>
    <s v="5"/>
    <n v="1536"/>
    <n v="1250000"/>
    <n v="4464"/>
    <x v="0"/>
    <x v="1"/>
    <x v="0"/>
    <b v="1"/>
    <n v="1.4745599999999999E-2"/>
  </r>
  <r>
    <n v="11318"/>
    <n v="10424"/>
    <x v="92"/>
    <x v="92"/>
    <n v="201"/>
    <n v="178"/>
    <x v="5"/>
    <n v="3"/>
    <s v="Paseo del General Martínez Campos"/>
    <s v="5"/>
    <n v="1536"/>
    <n v="1250000"/>
    <n v="6219"/>
    <x v="1"/>
    <x v="1"/>
    <x v="0"/>
    <m/>
    <n v="1.4745599999999999E-2"/>
  </r>
  <r>
    <n v="11478"/>
    <n v="10264"/>
    <x v="96"/>
    <x v="96"/>
    <n v="230"/>
    <n v="190"/>
    <x v="4"/>
    <n v="3"/>
    <s v=""/>
    <s v="3"/>
    <n v="1536"/>
    <n v="1250000"/>
    <n v="5435"/>
    <x v="0"/>
    <x v="1"/>
    <x v="1"/>
    <m/>
    <n v="1.4745599999999999E-2"/>
  </r>
  <r>
    <n v="11624"/>
    <n v="10118"/>
    <x v="113"/>
    <x v="113"/>
    <n v="198"/>
    <n v="180"/>
    <x v="4"/>
    <n v="2"/>
    <s v="Calle de Andres Mellado"/>
    <s v="6"/>
    <n v="1536"/>
    <n v="1250000"/>
    <n v="6313"/>
    <x v="1"/>
    <x v="1"/>
    <x v="0"/>
    <b v="1"/>
    <n v="1.4745599999999999E-2"/>
  </r>
  <r>
    <n v="12034"/>
    <n v="9708"/>
    <x v="113"/>
    <x v="113"/>
    <n v="198"/>
    <n v="170"/>
    <x v="4"/>
    <n v="2"/>
    <s v="Calle de Andres Mellado"/>
    <s v="6"/>
    <n v="1536"/>
    <n v="1250000"/>
    <n v="6313"/>
    <x v="1"/>
    <x v="1"/>
    <x v="0"/>
    <b v="1"/>
    <n v="1.4745599999999999E-2"/>
  </r>
  <r>
    <n v="12036"/>
    <n v="9706"/>
    <x v="113"/>
    <x v="113"/>
    <n v="198"/>
    <n v="111"/>
    <x v="4"/>
    <n v="2"/>
    <s v="Calle de Andres Mellado"/>
    <s v="6"/>
    <n v="1536"/>
    <n v="1250000"/>
    <n v="6313"/>
    <x v="1"/>
    <x v="1"/>
    <x v="0"/>
    <b v="1"/>
    <n v="1.4745599999999999E-2"/>
  </r>
  <r>
    <n v="12824"/>
    <n v="8918"/>
    <x v="114"/>
    <x v="114"/>
    <n v="279"/>
    <n v="255"/>
    <x v="4"/>
    <n v="4"/>
    <s v="Avenida de San Luis"/>
    <s v="1"/>
    <n v="1536"/>
    <n v="1250000"/>
    <n v="4480"/>
    <x v="0"/>
    <x v="1"/>
    <x v="0"/>
    <m/>
    <n v="1.4745599999999999E-2"/>
  </r>
  <r>
    <n v="12965"/>
    <n v="8777"/>
    <x v="94"/>
    <x v="94"/>
    <n v="240"/>
    <n v="230"/>
    <x v="5"/>
    <n v="4"/>
    <s v="Calle de Agastia"/>
    <s v="8"/>
    <n v="1536"/>
    <n v="1250000"/>
    <n v="5208"/>
    <x v="0"/>
    <x v="1"/>
    <x v="0"/>
    <m/>
    <n v="1.4745599999999999E-2"/>
  </r>
  <r>
    <n v="13038"/>
    <n v="8704"/>
    <x v="94"/>
    <x v="94"/>
    <n v="410"/>
    <n v="340"/>
    <x v="5"/>
    <n v="4"/>
    <s v="Calle de Arturo Soria, Madrid, 28027, Madrid Madrid, España"/>
    <s v="1"/>
    <n v="1536"/>
    <n v="1250000"/>
    <n v="3049"/>
    <x v="0"/>
    <x v="1"/>
    <x v="0"/>
    <b v="1"/>
    <n v="1.4745599999999999E-2"/>
  </r>
  <r>
    <n v="14225"/>
    <n v="7517"/>
    <x v="95"/>
    <x v="95"/>
    <n v="223"/>
    <n v="210"/>
    <x v="4"/>
    <n v="4"/>
    <s v="Plaza DE LA REPUBLICA DE ECUADOR"/>
    <s v="5"/>
    <n v="1536"/>
    <n v="1250000"/>
    <n v="5605"/>
    <x v="0"/>
    <x v="1"/>
    <x v="0"/>
    <b v="1"/>
    <n v="1.4745599999999999E-2"/>
  </r>
  <r>
    <n v="14547"/>
    <n v="7195"/>
    <x v="80"/>
    <x v="80"/>
    <n v="212"/>
    <n v="185"/>
    <x v="4"/>
    <n v="5"/>
    <s v=""/>
    <s v="2"/>
    <n v="1536"/>
    <n v="1250000"/>
    <n v="5896"/>
    <x v="0"/>
    <x v="1"/>
    <x v="0"/>
    <m/>
    <n v="1.4745599999999999E-2"/>
  </r>
  <r>
    <n v="14590"/>
    <n v="7152"/>
    <x v="141"/>
    <x v="141"/>
    <n v="250"/>
    <n v="212"/>
    <x v="4"/>
    <n v="4"/>
    <s v="Principe de Vergara"/>
    <s v="2"/>
    <n v="1536"/>
    <n v="1250000"/>
    <n v="5000"/>
    <x v="0"/>
    <x v="1"/>
    <x v="0"/>
    <m/>
    <n v="1.4745599999999999E-2"/>
  </r>
  <r>
    <n v="14680"/>
    <n v="7062"/>
    <x v="141"/>
    <x v="141"/>
    <n v="250"/>
    <n v="180"/>
    <x v="4"/>
    <n v="5"/>
    <s v="Calle del Príncipe de Vergara"/>
    <s v="2"/>
    <n v="1536"/>
    <n v="1250000"/>
    <n v="5000"/>
    <x v="0"/>
    <x v="1"/>
    <x v="0"/>
    <m/>
    <n v="1.4745599999999999E-2"/>
  </r>
  <r>
    <n v="15049"/>
    <n v="6693"/>
    <x v="141"/>
    <x v="141"/>
    <n v="159"/>
    <n v="140"/>
    <x v="0"/>
    <n v="3"/>
    <s v="Calle de Velázquez"/>
    <s v="1"/>
    <n v="1536"/>
    <n v="1250000"/>
    <n v="7862"/>
    <x v="0"/>
    <x v="1"/>
    <x v="0"/>
    <b v="1"/>
    <n v="1.4745599999999999E-2"/>
  </r>
  <r>
    <n v="15177"/>
    <n v="6565"/>
    <x v="141"/>
    <x v="141"/>
    <n v="250"/>
    <n v="212"/>
    <x v="4"/>
    <n v="4"/>
    <s v="Calle del Príncipe de Vergara"/>
    <s v="2"/>
    <n v="1536"/>
    <n v="1250000"/>
    <n v="5000"/>
    <x v="0"/>
    <x v="1"/>
    <x v="0"/>
    <m/>
    <n v="1.4745599999999999E-2"/>
  </r>
  <r>
    <n v="15439"/>
    <n v="6303"/>
    <x v="80"/>
    <x v="80"/>
    <n v="230"/>
    <n v="200"/>
    <x v="4"/>
    <n v="3"/>
    <s v=""/>
    <s v="6"/>
    <n v="1536"/>
    <n v="1250000"/>
    <n v="5435"/>
    <x v="1"/>
    <x v="1"/>
    <x v="0"/>
    <m/>
    <n v="1.4745599999999999E-2"/>
  </r>
  <r>
    <n v="17404"/>
    <n v="4338"/>
    <x v="44"/>
    <x v="44"/>
    <n v="220"/>
    <n v="185"/>
    <x v="8"/>
    <n v="2"/>
    <s v=""/>
    <s v="2"/>
    <n v="1536"/>
    <n v="1250000"/>
    <n v="5682"/>
    <x v="1"/>
    <x v="0"/>
    <x v="0"/>
    <m/>
    <n v="1.4745599999999999E-2"/>
  </r>
  <r>
    <n v="17406"/>
    <n v="4336"/>
    <x v="44"/>
    <x v="44"/>
    <n v="220"/>
    <n v="185"/>
    <x v="8"/>
    <n v="2"/>
    <s v=""/>
    <s v="4"/>
    <n v="1536"/>
    <n v="1250000"/>
    <n v="5682"/>
    <x v="1"/>
    <x v="0"/>
    <x v="0"/>
    <m/>
    <n v="1.4745599999999999E-2"/>
  </r>
  <r>
    <n v="18457"/>
    <n v="3285"/>
    <x v="103"/>
    <x v="103"/>
    <n v="207"/>
    <n v="196"/>
    <x v="13"/>
    <n v="4"/>
    <s v="Calle de la Montera"/>
    <s v="3"/>
    <n v="1536"/>
    <n v="1250000"/>
    <n v="6039"/>
    <x v="1"/>
    <x v="0"/>
    <x v="0"/>
    <m/>
    <n v="1.4745599999999999E-2"/>
  </r>
  <r>
    <n v="19097"/>
    <n v="2645"/>
    <x v="104"/>
    <x v="104"/>
    <n v="154"/>
    <n v="140"/>
    <x v="0"/>
    <n v="2"/>
    <s v="Urb. Castellana"/>
    <s v="3"/>
    <n v="1536"/>
    <n v="1250000"/>
    <n v="8117"/>
    <x v="0"/>
    <x v="1"/>
    <x v="0"/>
    <m/>
    <n v="1.4745599999999999E-2"/>
  </r>
  <r>
    <n v="19299"/>
    <n v="2443"/>
    <x v="125"/>
    <x v="125"/>
    <n v="153"/>
    <n v="136"/>
    <x v="0"/>
    <n v="2"/>
    <s v="Calle de Lagasca"/>
    <s v="3"/>
    <n v="1536"/>
    <n v="1250000"/>
    <n v="8170"/>
    <x v="0"/>
    <x v="1"/>
    <x v="0"/>
    <m/>
    <n v="1.4745599999999999E-2"/>
  </r>
  <r>
    <n v="19559"/>
    <n v="2183"/>
    <x v="104"/>
    <x v="104"/>
    <n v="125"/>
    <n v="114"/>
    <x v="0"/>
    <n v="2"/>
    <s v=""/>
    <s v="3"/>
    <n v="1536"/>
    <n v="1250000"/>
    <n v="10000"/>
    <x v="0"/>
    <x v="1"/>
    <x v="0"/>
    <m/>
    <n v="1.4745599999999999E-2"/>
  </r>
  <r>
    <n v="19858"/>
    <n v="1884"/>
    <x v="102"/>
    <x v="102"/>
    <n v="220"/>
    <n v="200"/>
    <x v="3"/>
    <n v="3"/>
    <s v="ALCALA"/>
    <s v="5"/>
    <n v="1536"/>
    <n v="1250000"/>
    <n v="5682"/>
    <x v="0"/>
    <x v="1"/>
    <x v="0"/>
    <m/>
    <n v="1.4745599999999999E-2"/>
  </r>
  <r>
    <n v="15720"/>
    <n v="6022"/>
    <x v="80"/>
    <x v="80"/>
    <n v="216"/>
    <n v="163"/>
    <x v="4"/>
    <n v="3"/>
    <s v=""/>
    <s v="3"/>
    <n v="1360"/>
    <n v="1270000"/>
    <n v="5880"/>
    <x v="1"/>
    <x v="1"/>
    <x v="0"/>
    <m/>
    <n v="1.2850393700787402E-2"/>
  </r>
  <r>
    <n v="14433"/>
    <n v="7309"/>
    <x v="95"/>
    <x v="95"/>
    <n v="256"/>
    <n v="222"/>
    <x v="4"/>
    <n v="3"/>
    <s v="PADRE DAMIAN"/>
    <s v="2"/>
    <n v="1265"/>
    <n v="1280000"/>
    <n v="5000"/>
    <x v="0"/>
    <x v="1"/>
    <x v="0"/>
    <b v="1"/>
    <n v="1.1859375E-2"/>
  </r>
  <r>
    <n v="15398"/>
    <n v="6344"/>
    <x v="110"/>
    <x v="110"/>
    <n v="225"/>
    <n v="190"/>
    <x v="4"/>
    <n v="3"/>
    <s v="Calle de Juan Ramón Jiménez"/>
    <s v="1"/>
    <n v="1265"/>
    <n v="1280000"/>
    <n v="5689"/>
    <x v="1"/>
    <x v="1"/>
    <x v="0"/>
    <b v="1"/>
    <n v="1.1859375E-2"/>
  </r>
  <r>
    <n v="15593"/>
    <n v="6149"/>
    <x v="110"/>
    <x v="110"/>
    <n v="256"/>
    <n v="222"/>
    <x v="4"/>
    <n v="3"/>
    <s v="Padre Damián"/>
    <s v="2"/>
    <n v="1265"/>
    <n v="1280000"/>
    <n v="5000"/>
    <x v="0"/>
    <x v="1"/>
    <x v="0"/>
    <b v="1"/>
    <n v="1.1859375E-2"/>
  </r>
  <r>
    <n v="18428"/>
    <n v="3314"/>
    <x v="91"/>
    <x v="91"/>
    <n v="285"/>
    <n v="252"/>
    <x v="5"/>
    <n v="4"/>
    <s v=""/>
    <s v="5"/>
    <n v="1265"/>
    <n v="1280000"/>
    <n v="4491"/>
    <x v="1"/>
    <x v="1"/>
    <x v="0"/>
    <m/>
    <n v="1.1859375E-2"/>
  </r>
  <r>
    <n v="19560"/>
    <n v="2182"/>
    <x v="104"/>
    <x v="104"/>
    <n v="227"/>
    <n v="196"/>
    <x v="7"/>
    <n v="2"/>
    <s v=""/>
    <s v="6"/>
    <n v="1265"/>
    <n v="1280000"/>
    <n v="5639"/>
    <x v="1"/>
    <x v="1"/>
    <x v="0"/>
    <m/>
    <n v="1.1859375E-2"/>
  </r>
  <r>
    <n v="3555"/>
    <n v="18187"/>
    <x v="75"/>
    <x v="75"/>
    <n v="301"/>
    <n v="273"/>
    <x v="5"/>
    <n v="3"/>
    <s v="Paseo de la Castellana"/>
    <s v="2"/>
    <n v="1165"/>
    <n v="1290000"/>
    <n v="4286"/>
    <x v="1"/>
    <x v="1"/>
    <x v="0"/>
    <b v="1"/>
    <n v="1.0837209302325582E-2"/>
  </r>
  <r>
    <n v="3780"/>
    <n v="17962"/>
    <x v="75"/>
    <x v="75"/>
    <n v="301"/>
    <n v="275"/>
    <x v="5"/>
    <n v="4"/>
    <s v="Paseo de la Castellana"/>
    <s v="2"/>
    <n v="1165"/>
    <n v="1290000"/>
    <n v="4286"/>
    <x v="1"/>
    <x v="1"/>
    <x v="0"/>
    <b v="1"/>
    <n v="1.0837209302325582E-2"/>
  </r>
  <r>
    <n v="6812"/>
    <n v="14930"/>
    <x v="121"/>
    <x v="121"/>
    <n v="350"/>
    <n v="320"/>
    <x v="7"/>
    <n v="5"/>
    <s v="Calle Valle de Arán"/>
    <s v=""/>
    <n v="1165"/>
    <n v="1290000"/>
    <n v="3686"/>
    <x v="0"/>
    <x v="2"/>
    <x v="2"/>
    <m/>
    <n v="1.0837209302325582E-2"/>
  </r>
  <r>
    <n v="7337"/>
    <n v="14405"/>
    <x v="62"/>
    <x v="62"/>
    <n v="433"/>
    <n v="321"/>
    <x v="5"/>
    <n v="5"/>
    <s v=""/>
    <s v="Entreplanta exterior"/>
    <n v="1165"/>
    <n v="1290000"/>
    <n v="2979"/>
    <x v="0"/>
    <x v="1"/>
    <x v="0"/>
    <b v="1"/>
    <n v="1.0837209302325582E-2"/>
  </r>
  <r>
    <n v="7461"/>
    <n v="14281"/>
    <x v="121"/>
    <x v="121"/>
    <n v="433"/>
    <n v="360"/>
    <x v="4"/>
    <n v="5"/>
    <s v="Calle San Martín de Porres"/>
    <s v="Entreplanta exterior"/>
    <n v="1165"/>
    <n v="1290000"/>
    <n v="2979"/>
    <x v="0"/>
    <x v="1"/>
    <x v="0"/>
    <b v="1"/>
    <n v="1.0837209302325582E-2"/>
  </r>
  <r>
    <n v="7987"/>
    <n v="13755"/>
    <x v="62"/>
    <x v="62"/>
    <n v="433"/>
    <n v="420"/>
    <x v="5"/>
    <n v="5"/>
    <s v=""/>
    <s v="Entreplanta exterior"/>
    <n v="1165"/>
    <n v="1290000"/>
    <n v="2979"/>
    <x v="0"/>
    <x v="1"/>
    <x v="0"/>
    <b v="1"/>
    <n v="1.0837209302325582E-2"/>
  </r>
  <r>
    <n v="8411"/>
    <n v="13331"/>
    <x v="59"/>
    <x v="59"/>
    <n v="395"/>
    <n v="370"/>
    <x v="7"/>
    <n v="5"/>
    <s v="Urb. Mirasierra"/>
    <s v=""/>
    <n v="1165"/>
    <n v="1290000"/>
    <n v="3266"/>
    <x v="0"/>
    <x v="2"/>
    <x v="2"/>
    <m/>
    <n v="1.0837209302325582E-2"/>
  </r>
  <r>
    <n v="9327"/>
    <n v="12415"/>
    <x v="132"/>
    <x v="132"/>
    <n v="395"/>
    <n v="370"/>
    <x v="7"/>
    <n v="5"/>
    <s v="Calle de Nuria"/>
    <s v=""/>
    <n v="1165"/>
    <n v="1290000"/>
    <n v="3266"/>
    <x v="0"/>
    <x v="2"/>
    <x v="2"/>
    <m/>
    <n v="1.0837209302325582E-2"/>
  </r>
  <r>
    <n v="11032"/>
    <n v="10710"/>
    <x v="96"/>
    <x v="96"/>
    <n v="180"/>
    <n v="158"/>
    <x v="5"/>
    <n v="3"/>
    <s v=""/>
    <s v="2"/>
    <n v="1165"/>
    <n v="1290000"/>
    <n v="7167"/>
    <x v="1"/>
    <x v="1"/>
    <x v="0"/>
    <m/>
    <n v="1.0837209302325582E-2"/>
  </r>
  <r>
    <n v="14468"/>
    <n v="7274"/>
    <x v="80"/>
    <x v="80"/>
    <n v="300"/>
    <n v="255"/>
    <x v="5"/>
    <n v="4"/>
    <s v=""/>
    <s v="9"/>
    <n v="1165"/>
    <n v="1290000"/>
    <n v="4300"/>
    <x v="1"/>
    <x v="1"/>
    <x v="0"/>
    <m/>
    <n v="1.0837209302325582E-2"/>
  </r>
  <r>
    <n v="14533"/>
    <n v="7209"/>
    <x v="80"/>
    <x v="80"/>
    <n v="314"/>
    <n v="256"/>
    <x v="5"/>
    <n v="5"/>
    <s v=""/>
    <s v="9"/>
    <n v="1165"/>
    <n v="1290000"/>
    <n v="4108"/>
    <x v="1"/>
    <x v="1"/>
    <x v="0"/>
    <m/>
    <n v="1.0837209302325582E-2"/>
  </r>
  <r>
    <n v="15245"/>
    <n v="6497"/>
    <x v="56"/>
    <x v="56"/>
    <n v="260"/>
    <n v="240"/>
    <x v="3"/>
    <n v="4"/>
    <s v="Calle Clara del Rey"/>
    <s v="5"/>
    <n v="1165"/>
    <n v="1290000"/>
    <n v="4962"/>
    <x v="1"/>
    <x v="1"/>
    <x v="0"/>
    <m/>
    <n v="1.0837209302325582E-2"/>
  </r>
  <r>
    <n v="15657"/>
    <n v="6085"/>
    <x v="80"/>
    <x v="80"/>
    <n v="314"/>
    <n v="256"/>
    <x v="5"/>
    <n v="5"/>
    <s v=""/>
    <s v="9"/>
    <n v="1165"/>
    <n v="1290000"/>
    <n v="4108"/>
    <x v="1"/>
    <x v="1"/>
    <x v="0"/>
    <m/>
    <n v="1.0837209302325582E-2"/>
  </r>
  <r>
    <n v="19144"/>
    <n v="2598"/>
    <x v="125"/>
    <x v="125"/>
    <n v="153"/>
    <n v="135"/>
    <x v="0"/>
    <n v="3"/>
    <s v="Calle de Velázquez"/>
    <s v="1"/>
    <n v="1165"/>
    <n v="1290000"/>
    <n v="8431"/>
    <x v="0"/>
    <x v="2"/>
    <x v="2"/>
    <m/>
    <n v="1.0837209302325582E-2"/>
  </r>
  <r>
    <n v="12926"/>
    <n v="8816"/>
    <x v="107"/>
    <x v="107"/>
    <n v="404"/>
    <n v="400"/>
    <x v="5"/>
    <n v="4"/>
    <s v="Calle de Ángel Muñoz"/>
    <s v="4"/>
    <n v="1113"/>
    <n v="1295000"/>
    <n v="3205"/>
    <x v="0"/>
    <x v="1"/>
    <x v="0"/>
    <m/>
    <n v="1.0313513513513513E-2"/>
  </r>
  <r>
    <n v="19115"/>
    <n v="2627"/>
    <x v="123"/>
    <x v="123"/>
    <n v="242"/>
    <n v="200"/>
    <x v="3"/>
    <n v="3"/>
    <s v="Calle de Juan Bravo"/>
    <s v="1"/>
    <n v="1113"/>
    <n v="1295000"/>
    <n v="5351"/>
    <x v="0"/>
    <x v="1"/>
    <x v="0"/>
    <m/>
    <n v="1.0313513513513513E-2"/>
  </r>
  <r>
    <n v="9402"/>
    <n v="12340"/>
    <x v="131"/>
    <x v="131"/>
    <n v="290"/>
    <n v="189"/>
    <x v="5"/>
    <n v="5"/>
    <s v="Avenida del Santuario de Valverde"/>
    <s v=""/>
    <n v="1081"/>
    <n v="1298000"/>
    <n v="4476"/>
    <x v="0"/>
    <x v="2"/>
    <x v="2"/>
    <m/>
    <n v="9.9938366718027739E-3"/>
  </r>
  <r>
    <n v="10524"/>
    <n v="11218"/>
    <x v="66"/>
    <x v="66"/>
    <n v="416"/>
    <n v="400"/>
    <x v="14"/>
    <n v="8"/>
    <s v="Pegaso"/>
    <s v=""/>
    <n v="1081"/>
    <n v="1298000"/>
    <n v="3120"/>
    <x v="0"/>
    <x v="2"/>
    <x v="2"/>
    <m/>
    <n v="9.9938366718027739E-3"/>
  </r>
  <r>
    <n v="8077"/>
    <n v="13665"/>
    <x v="83"/>
    <x v="83"/>
    <n v="222"/>
    <n v="190"/>
    <x v="5"/>
    <n v="2"/>
    <s v="pintor rosales"/>
    <s v="2"/>
    <n v="1070"/>
    <n v="1299000"/>
    <n v="5851"/>
    <x v="1"/>
    <x v="1"/>
    <x v="0"/>
    <m/>
    <n v="9.8845265588914551E-3"/>
  </r>
  <r>
    <n v="7058"/>
    <n v="14684"/>
    <x v="62"/>
    <x v="62"/>
    <n v="394"/>
    <n v="332"/>
    <x v="5"/>
    <n v="4"/>
    <s v="Urb. Valdemarin"/>
    <s v="4"/>
    <n v="1059"/>
    <n v="1300000"/>
    <n v="3299"/>
    <x v="0"/>
    <x v="1"/>
    <x v="0"/>
    <m/>
    <n v="9.7753846153846146E-3"/>
  </r>
  <r>
    <n v="8361"/>
    <n v="13381"/>
    <x v="65"/>
    <x v="65"/>
    <n v="500"/>
    <n v="470"/>
    <x v="4"/>
    <n v="4"/>
    <s v="Calle Caballero de la Triste Figura"/>
    <s v=""/>
    <n v="1059"/>
    <n v="1300000"/>
    <n v="2600"/>
    <x v="0"/>
    <x v="2"/>
    <x v="2"/>
    <b v="1"/>
    <n v="9.7753846153846146E-3"/>
  </r>
  <r>
    <n v="8752"/>
    <n v="12990"/>
    <x v="65"/>
    <x v="65"/>
    <n v="570"/>
    <n v="560"/>
    <x v="3"/>
    <n v="3"/>
    <s v="Calle caballero de los espejos"/>
    <s v=""/>
    <n v="1059"/>
    <n v="1300000"/>
    <n v="2281"/>
    <x v="0"/>
    <x v="2"/>
    <x v="2"/>
    <m/>
    <n v="9.7753846153846146E-3"/>
  </r>
  <r>
    <n v="11065"/>
    <n v="10677"/>
    <x v="79"/>
    <x v="79"/>
    <n v="250"/>
    <n v="210"/>
    <x v="7"/>
    <n v="3"/>
    <s v="Santa Engracia"/>
    <s v="2"/>
    <n v="1059"/>
    <n v="1300000"/>
    <n v="5200"/>
    <x v="1"/>
    <x v="1"/>
    <x v="0"/>
    <m/>
    <n v="9.7753846153846146E-3"/>
  </r>
  <r>
    <n v="11341"/>
    <n v="10401"/>
    <x v="115"/>
    <x v="115"/>
    <n v="256"/>
    <n v="217"/>
    <x v="4"/>
    <n v="3"/>
    <s v="Calle de Arapiles"/>
    <s v="9"/>
    <n v="1059"/>
    <n v="1300000"/>
    <n v="5078"/>
    <x v="1"/>
    <x v="1"/>
    <x v="0"/>
    <m/>
    <n v="9.7753846153846146E-3"/>
  </r>
  <r>
    <n v="11355"/>
    <n v="10387"/>
    <x v="79"/>
    <x v="79"/>
    <n v="131"/>
    <n v="89"/>
    <x v="3"/>
    <n v="2"/>
    <s v="Calle Santa Engracia"/>
    <s v="4"/>
    <n v="1059"/>
    <n v="1300000"/>
    <n v="9924"/>
    <x v="0"/>
    <x v="1"/>
    <x v="0"/>
    <m/>
    <n v="9.7753846153846146E-3"/>
  </r>
  <r>
    <n v="11357"/>
    <n v="10385"/>
    <x v="79"/>
    <x v="79"/>
    <n v="137"/>
    <n v="94"/>
    <x v="3"/>
    <n v="2"/>
    <s v="Calle Santa Engracia"/>
    <s v="4"/>
    <n v="1059"/>
    <n v="1300000"/>
    <n v="9489"/>
    <x v="0"/>
    <x v="1"/>
    <x v="0"/>
    <m/>
    <n v="9.7753846153846146E-3"/>
  </r>
  <r>
    <n v="12111"/>
    <n v="9631"/>
    <x v="92"/>
    <x v="92"/>
    <n v="237"/>
    <n v="206"/>
    <x v="9"/>
    <n v="2"/>
    <s v="Calle del Marqués del Riscal"/>
    <s v="2"/>
    <n v="1059"/>
    <n v="1300000"/>
    <n v="5485"/>
    <x v="1"/>
    <x v="1"/>
    <x v="1"/>
    <b v="1"/>
    <n v="9.7753846153846146E-3"/>
  </r>
  <r>
    <n v="19379"/>
    <n v="2363"/>
    <x v="102"/>
    <x v="102"/>
    <n v="231"/>
    <n v="200"/>
    <x v="3"/>
    <n v="4"/>
    <s v="Calle de O'Donnell"/>
    <s v="3"/>
    <n v="1059"/>
    <n v="1300000"/>
    <n v="5628"/>
    <x v="0"/>
    <x v="1"/>
    <x v="0"/>
    <m/>
    <n v="9.7753846153846146E-3"/>
  </r>
  <r>
    <n v="19610"/>
    <n v="2132"/>
    <x v="102"/>
    <x v="102"/>
    <n v="213"/>
    <n v="200"/>
    <x v="4"/>
    <n v="2"/>
    <s v="Calle de Don Ramón de la Cruz"/>
    <s v="2"/>
    <n v="1059"/>
    <n v="1300000"/>
    <n v="6103"/>
    <x v="0"/>
    <x v="1"/>
    <x v="0"/>
    <m/>
    <n v="9.7753846153846146E-3"/>
  </r>
  <r>
    <n v="19903"/>
    <n v="1839"/>
    <x v="102"/>
    <x v="102"/>
    <n v="177"/>
    <n v="148"/>
    <x v="3"/>
    <n v="3"/>
    <s v="Calle de Ayala"/>
    <s v="4"/>
    <n v="1059"/>
    <n v="1300000"/>
    <n v="7345"/>
    <x v="0"/>
    <x v="1"/>
    <x v="0"/>
    <m/>
    <n v="9.7753846153846146E-3"/>
  </r>
  <r>
    <n v="13877"/>
    <n v="7865"/>
    <x v="142"/>
    <x v="142"/>
    <n v="342"/>
    <n v="266"/>
    <x v="4"/>
    <n v="5"/>
    <s v="Calle Arturo Soria"/>
    <s v="3"/>
    <n v="845"/>
    <n v="1319000"/>
    <n v="3857"/>
    <x v="0"/>
    <x v="1"/>
    <x v="0"/>
    <b v="1"/>
    <n v="7.6876421531463226E-3"/>
  </r>
  <r>
    <n v="10495"/>
    <n v="11247"/>
    <x v="137"/>
    <x v="137"/>
    <n v="346"/>
    <n v="285"/>
    <x v="4"/>
    <n v="4"/>
    <s v="Avenida Arroyo del Santo"/>
    <s v=""/>
    <n v="833"/>
    <n v="1320000"/>
    <n v="3815"/>
    <x v="0"/>
    <x v="2"/>
    <x v="2"/>
    <m/>
    <n v="7.5727272727272726E-3"/>
  </r>
  <r>
    <n v="4543"/>
    <n v="17199"/>
    <x v="86"/>
    <x v="86"/>
    <n v="148"/>
    <n v="133"/>
    <x v="0"/>
    <n v="2"/>
    <s v=""/>
    <s v="1"/>
    <n v="452"/>
    <n v="1350000"/>
    <n v="9122"/>
    <x v="0"/>
    <x v="1"/>
    <x v="2"/>
    <m/>
    <n v="4.0177777777777781E-3"/>
  </r>
  <r>
    <n v="6876"/>
    <n v="14866"/>
    <x v="93"/>
    <x v="93"/>
    <n v="305"/>
    <n v="284"/>
    <x v="5"/>
    <n v="4"/>
    <s v="Paseo Rinconada"/>
    <s v="1"/>
    <n v="452"/>
    <n v="1350000"/>
    <n v="4426"/>
    <x v="0"/>
    <x v="1"/>
    <x v="0"/>
    <m/>
    <n v="4.0177777777777781E-3"/>
  </r>
  <r>
    <n v="10962"/>
    <n v="10780"/>
    <x v="105"/>
    <x v="105"/>
    <n v="297"/>
    <n v="223"/>
    <x v="5"/>
    <n v="5"/>
    <s v="Calle DEL MAESTRO ANGEL LLORCA"/>
    <s v="3"/>
    <n v="452"/>
    <n v="1350000"/>
    <n v="4545"/>
    <x v="1"/>
    <x v="1"/>
    <x v="0"/>
    <m/>
    <n v="4.0177777777777781E-3"/>
  </r>
  <r>
    <n v="11252"/>
    <n v="10490"/>
    <x v="105"/>
    <x v="105"/>
    <n v="297"/>
    <n v="223"/>
    <x v="5"/>
    <n v="5"/>
    <s v="Calle JULIAN ROMEA"/>
    <s v="3"/>
    <n v="452"/>
    <n v="1350000"/>
    <n v="4545"/>
    <x v="1"/>
    <x v="1"/>
    <x v="0"/>
    <m/>
    <n v="4.0177777777777781E-3"/>
  </r>
  <r>
    <n v="15028"/>
    <n v="6714"/>
    <x v="110"/>
    <x v="110"/>
    <n v="313"/>
    <n v="251"/>
    <x v="4"/>
    <n v="3"/>
    <s v="Calle del Torpedero Tucumán"/>
    <s v="Bajo"/>
    <n v="452"/>
    <n v="1350000"/>
    <n v="4313"/>
    <x v="0"/>
    <x v="1"/>
    <x v="0"/>
    <m/>
    <n v="4.0177777777777781E-3"/>
  </r>
  <r>
    <n v="17897"/>
    <n v="3845"/>
    <x v="57"/>
    <x v="57"/>
    <n v="265"/>
    <n v="210"/>
    <x v="3"/>
    <n v="2"/>
    <s v="Calle de la Palma"/>
    <s v="4"/>
    <n v="452"/>
    <n v="1350000"/>
    <n v="5094"/>
    <x v="0"/>
    <x v="1"/>
    <x v="0"/>
    <b v="1"/>
    <n v="4.0177777777777781E-3"/>
  </r>
  <r>
    <n v="17942"/>
    <n v="3800"/>
    <x v="57"/>
    <x v="57"/>
    <n v="265"/>
    <n v="210"/>
    <x v="3"/>
    <n v="2"/>
    <s v="Calle de la Palma"/>
    <s v="4"/>
    <n v="452"/>
    <n v="1350000"/>
    <n v="5094"/>
    <x v="0"/>
    <x v="1"/>
    <x v="0"/>
    <b v="1"/>
    <n v="4.0177777777777781E-3"/>
  </r>
  <r>
    <n v="20466"/>
    <n v="1276"/>
    <x v="67"/>
    <x v="67"/>
    <n v="160"/>
    <n v="103"/>
    <x v="3"/>
    <n v="2"/>
    <s v="Calle Maestro Arbós"/>
    <s v=""/>
    <n v="452"/>
    <n v="1350000"/>
    <n v="8438"/>
    <x v="0"/>
    <x v="1"/>
    <x v="2"/>
    <m/>
    <n v="4.0177777777777781E-3"/>
  </r>
  <r>
    <n v="21459"/>
    <n v="283"/>
    <x v="29"/>
    <x v="29"/>
    <n v="596"/>
    <n v="557"/>
    <x v="7"/>
    <n v="5"/>
    <s v=""/>
    <s v=""/>
    <n v="452"/>
    <n v="1350000"/>
    <n v="2265"/>
    <x v="0"/>
    <x v="2"/>
    <x v="2"/>
    <m/>
    <n v="4.0177777777777781E-3"/>
  </r>
  <r>
    <n v="7771"/>
    <n v="13971"/>
    <x v="62"/>
    <x v="62"/>
    <n v="345"/>
    <n v="294"/>
    <x v="4"/>
    <n v="3"/>
    <s v=""/>
    <s v=""/>
    <n v="313"/>
    <n v="1360000"/>
    <n v="3942"/>
    <x v="0"/>
    <x v="2"/>
    <x v="2"/>
    <m/>
    <n v="2.7617647058823529E-3"/>
  </r>
  <r>
    <n v="9296"/>
    <n v="12446"/>
    <x v="132"/>
    <x v="132"/>
    <n v="341"/>
    <n v="260"/>
    <x v="5"/>
    <n v="5"/>
    <s v="Calle de la Masó"/>
    <s v="5"/>
    <n v="270"/>
    <n v="1363000"/>
    <n v="3997"/>
    <x v="0"/>
    <x v="1"/>
    <x v="0"/>
    <b v="1"/>
    <n v="2.3771093176815847E-3"/>
  </r>
  <r>
    <n v="7834"/>
    <n v="13908"/>
    <x v="62"/>
    <x v="62"/>
    <n v="282"/>
    <n v="234"/>
    <x v="5"/>
    <n v="3"/>
    <s v="Urb. La Rinconada"/>
    <s v=""/>
    <n v="94"/>
    <n v="1375000"/>
    <n v="4876"/>
    <x v="0"/>
    <x v="2"/>
    <x v="2"/>
    <b v="1"/>
    <n v="8.2036363636363633E-4"/>
  </r>
  <r>
    <n v="11056"/>
    <n v="10686"/>
    <x v="96"/>
    <x v="96"/>
    <n v="207"/>
    <n v="185"/>
    <x v="4"/>
    <n v="3"/>
    <s v=""/>
    <s v="2"/>
    <n v="94"/>
    <n v="1375000"/>
    <n v="6643"/>
    <x v="1"/>
    <x v="1"/>
    <x v="1"/>
    <m/>
    <n v="8.2036363636363633E-4"/>
  </r>
  <r>
    <n v="12229"/>
    <n v="9513"/>
    <x v="92"/>
    <x v="92"/>
    <n v="364"/>
    <n v="260"/>
    <x v="8"/>
    <n v="3"/>
    <s v="Calle de Zurbano"/>
    <s v="Bajo"/>
    <n v="94"/>
    <n v="1375000"/>
    <n v="3777"/>
    <x v="1"/>
    <x v="1"/>
    <x v="0"/>
    <m/>
    <n v="8.2036363636363633E-4"/>
  </r>
  <r>
    <n v="12943"/>
    <n v="8799"/>
    <x v="114"/>
    <x v="114"/>
    <n v="292"/>
    <n v="250"/>
    <x v="7"/>
    <n v="3"/>
    <s v="Calle PRENSA"/>
    <s v="4"/>
    <n v="94"/>
    <n v="1375000"/>
    <n v="4709"/>
    <x v="0"/>
    <x v="1"/>
    <x v="0"/>
    <b v="1"/>
    <n v="8.2036363636363633E-4"/>
  </r>
  <r>
    <n v="13016"/>
    <n v="8726"/>
    <x v="114"/>
    <x v="114"/>
    <n v="292"/>
    <n v="250"/>
    <x v="7"/>
    <n v="3"/>
    <s v="Calle Prensa"/>
    <s v="4"/>
    <n v="94"/>
    <n v="1375000"/>
    <n v="4709"/>
    <x v="0"/>
    <x v="1"/>
    <x v="0"/>
    <m/>
    <n v="8.2036363636363633E-4"/>
  </r>
  <r>
    <n v="10386"/>
    <n v="11356"/>
    <x v="111"/>
    <x v="111"/>
    <n v="252"/>
    <n v="245"/>
    <x v="5"/>
    <n v="5"/>
    <s v="Calle de Bueso de Pineda"/>
    <s v=""/>
    <n v="18"/>
    <n v="1380000"/>
    <n v="5476"/>
    <x v="0"/>
    <x v="2"/>
    <x v="2"/>
    <m/>
    <n v="1.565217391304348E-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C1A105-4064-F745-9A2D-0D1678C4DC72}" name="PivotTable11"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P6:AQ124" firstHeaderRow="1" firstDataRow="1" firstDataCol="1" rowPageCount="1" colPageCount="1"/>
  <pivotFields count="18">
    <pivotField showAll="0"/>
    <pivotField showAll="0"/>
    <pivotField axis="axisRow" showAll="0">
      <items count="290">
        <item m="1" x="256"/>
        <item x="73"/>
        <item m="1" x="223"/>
        <item x="32"/>
        <item m="1" x="254"/>
        <item x="68"/>
        <item m="1" x="262"/>
        <item x="88"/>
        <item m="1" x="233"/>
        <item x="43"/>
        <item m="1" x="282"/>
        <item x="129"/>
        <item m="1" x="145"/>
        <item x="92"/>
        <item m="1" x="206"/>
        <item x="15"/>
        <item m="1" x="234"/>
        <item x="45"/>
        <item m="1" x="210"/>
        <item x="19"/>
        <item m="1" x="260"/>
        <item x="84"/>
        <item m="1" x="183"/>
        <item x="115"/>
        <item m="1" x="168"/>
        <item x="93"/>
        <item m="1" x="202"/>
        <item x="11"/>
        <item m="1" x="157"/>
        <item x="83"/>
        <item m="1" x="285"/>
        <item x="138"/>
        <item m="1" x="272"/>
        <item x="142"/>
        <item m="1" x="286"/>
        <item x="140"/>
        <item m="1" x="146"/>
        <item x="104"/>
        <item m="1" x="196"/>
        <item x="5"/>
        <item m="1" x="175"/>
        <item x="95"/>
        <item m="1" x="239"/>
        <item x="50"/>
        <item m="1" x="208"/>
        <item x="17"/>
        <item m="1" x="228"/>
        <item x="37"/>
        <item m="1" x="240"/>
        <item x="51"/>
        <item m="1" x="287"/>
        <item x="143"/>
        <item m="1" x="191"/>
        <item x="66"/>
        <item m="1" x="203"/>
        <item x="12"/>
        <item m="1" x="268"/>
        <item x="100"/>
        <item m="1" x="273"/>
        <item x="108"/>
        <item m="1" x="232"/>
        <item x="42"/>
        <item m="1" x="231"/>
        <item x="41"/>
        <item m="1" x="158"/>
        <item x="125"/>
        <item m="1" x="162"/>
        <item x="118"/>
        <item m="1" x="159"/>
        <item x="44"/>
        <item m="1" x="144"/>
        <item x="80"/>
        <item m="1" x="155"/>
        <item x="96"/>
        <item m="1" x="242"/>
        <item x="53"/>
        <item m="1" x="163"/>
        <item x="87"/>
        <item m="1" x="184"/>
        <item x="90"/>
        <item m="1" x="181"/>
        <item x="4"/>
        <item m="1" x="147"/>
        <item x="121"/>
        <item m="1" x="278"/>
        <item x="119"/>
        <item m="1" x="241"/>
        <item x="52"/>
        <item m="1" x="253"/>
        <item x="71"/>
        <item m="1" x="153"/>
        <item x="111"/>
        <item m="1" x="189"/>
        <item x="114"/>
        <item m="1" x="177"/>
        <item x="74"/>
        <item m="1" x="173"/>
        <item x="75"/>
        <item m="1" x="222"/>
        <item x="31"/>
        <item m="1" x="267"/>
        <item x="99"/>
        <item m="1" x="274"/>
        <item x="109"/>
        <item m="1" x="188"/>
        <item x="136"/>
        <item m="1" x="156"/>
        <item x="141"/>
        <item m="1" x="214"/>
        <item x="23"/>
        <item m="1" x="216"/>
        <item x="25"/>
        <item m="1" x="284"/>
        <item x="133"/>
        <item m="1" x="243"/>
        <item x="54"/>
        <item m="1" x="164"/>
        <item x="59"/>
        <item m="1" x="261"/>
        <item x="85"/>
        <item m="1" x="171"/>
        <item x="139"/>
        <item m="1" x="174"/>
        <item x="113"/>
        <item m="1" x="165"/>
        <item x="102"/>
        <item m="1" x="182"/>
        <item x="106"/>
        <item m="1" x="283"/>
        <item x="130"/>
        <item m="1" x="148"/>
        <item x="76"/>
        <item m="1" x="179"/>
        <item x="124"/>
        <item m="1" x="170"/>
        <item x="128"/>
        <item m="1" x="266"/>
        <item x="98"/>
        <item m="1" x="166"/>
        <item x="134"/>
        <item m="1" x="279"/>
        <item x="120"/>
        <item m="1" x="277"/>
        <item x="117"/>
        <item m="1" x="218"/>
        <item x="29"/>
        <item m="1" x="190"/>
        <item x="38"/>
        <item m="1" x="217"/>
        <item x="67"/>
        <item m="1" x="172"/>
        <item x="123"/>
        <item m="1" x="220"/>
        <item x="27"/>
        <item m="1" x="207"/>
        <item x="16"/>
        <item m="1" x="219"/>
        <item x="26"/>
        <item m="1" x="237"/>
        <item x="48"/>
        <item m="1" x="187"/>
        <item x="57"/>
        <item m="1" x="252"/>
        <item x="70"/>
        <item m="1" x="221"/>
        <item x="28"/>
        <item m="1" x="160"/>
        <item x="132"/>
        <item m="1" x="151"/>
        <item x="62"/>
        <item m="1" x="280"/>
        <item x="131"/>
        <item m="1" x="248"/>
        <item x="61"/>
        <item m="1" x="230"/>
        <item x="40"/>
        <item m="1" x="185"/>
        <item x="122"/>
        <item m="1" x="152"/>
        <item x="110"/>
        <item m="1" x="176"/>
        <item x="81"/>
        <item m="1" x="197"/>
        <item x="6"/>
        <item m="1" x="229"/>
        <item x="39"/>
        <item m="1" x="227"/>
        <item x="36"/>
        <item m="1" x="259"/>
        <item x="82"/>
        <item m="1" x="178"/>
        <item x="91"/>
        <item m="1" x="270"/>
        <item x="137"/>
        <item m="1" x="212"/>
        <item x="21"/>
        <item m="1" x="199"/>
        <item x="8"/>
        <item m="1" x="255"/>
        <item x="72"/>
        <item m="1" x="269"/>
        <item x="101"/>
        <item m="1" x="249"/>
        <item x="63"/>
        <item m="1" x="263"/>
        <item x="89"/>
        <item m="1" x="246"/>
        <item x="58"/>
        <item m="1" x="236"/>
        <item x="47"/>
        <item m="1" x="224"/>
        <item x="33"/>
        <item m="1" x="205"/>
        <item x="14"/>
        <item m="1" x="245"/>
        <item x="56"/>
        <item m="1" x="225"/>
        <item x="34"/>
        <item m="1" x="200"/>
        <item x="9"/>
        <item m="1" x="193"/>
        <item x="1"/>
        <item m="1" x="235"/>
        <item x="46"/>
        <item m="1" x="247"/>
        <item x="60"/>
        <item m="1" x="149"/>
        <item x="135"/>
        <item m="1" x="154"/>
        <item x="86"/>
        <item m="1" x="209"/>
        <item x="18"/>
        <item m="1" x="198"/>
        <item x="7"/>
        <item m="1" x="194"/>
        <item x="2"/>
        <item m="1" x="238"/>
        <item x="49"/>
        <item m="1" x="201"/>
        <item x="10"/>
        <item m="1" x="271"/>
        <item x="107"/>
        <item m="1" x="264"/>
        <item x="94"/>
        <item m="1" x="276"/>
        <item x="116"/>
        <item m="1" x="195"/>
        <item x="3"/>
        <item m="1" x="167"/>
        <item x="103"/>
        <item m="1" x="186"/>
        <item x="30"/>
        <item m="1" x="180"/>
        <item x="79"/>
        <item m="1" x="169"/>
        <item x="65"/>
        <item m="1" x="192"/>
        <item x="0"/>
        <item m="1" x="215"/>
        <item x="24"/>
        <item m="1" x="281"/>
        <item x="127"/>
        <item m="1" x="275"/>
        <item x="112"/>
        <item m="1" x="161"/>
        <item x="126"/>
        <item m="1" x="258"/>
        <item x="78"/>
        <item m="1" x="150"/>
        <item x="105"/>
        <item m="1" x="250"/>
        <item x="64"/>
        <item m="1" x="251"/>
        <item x="69"/>
        <item m="1" x="244"/>
        <item x="55"/>
        <item m="1" x="211"/>
        <item x="20"/>
        <item m="1" x="204"/>
        <item x="13"/>
        <item m="1" x="257"/>
        <item x="77"/>
        <item m="1" x="265"/>
        <item x="97"/>
        <item m="1" x="213"/>
        <item x="22"/>
        <item m="1" x="226"/>
        <item x="35"/>
        <item m="1" x="288"/>
        <item t="default"/>
      </items>
    </pivotField>
    <pivotField showAll="0">
      <items count="145">
        <item x="73"/>
        <item x="32"/>
        <item x="68"/>
        <item x="88"/>
        <item x="43"/>
        <item x="129"/>
        <item x="92"/>
        <item x="15"/>
        <item x="45"/>
        <item x="19"/>
        <item x="84"/>
        <item x="115"/>
        <item x="93"/>
        <item x="11"/>
        <item x="83"/>
        <item x="138"/>
        <item x="142"/>
        <item x="140"/>
        <item x="104"/>
        <item x="5"/>
        <item x="95"/>
        <item x="50"/>
        <item x="17"/>
        <item x="37"/>
        <item x="51"/>
        <item x="143"/>
        <item x="66"/>
        <item x="12"/>
        <item x="100"/>
        <item x="108"/>
        <item x="42"/>
        <item x="41"/>
        <item x="125"/>
        <item x="118"/>
        <item x="44"/>
        <item x="80"/>
        <item x="96"/>
        <item x="53"/>
        <item x="87"/>
        <item x="90"/>
        <item x="4"/>
        <item x="121"/>
        <item x="119"/>
        <item x="52"/>
        <item x="71"/>
        <item x="111"/>
        <item x="114"/>
        <item x="74"/>
        <item x="75"/>
        <item x="31"/>
        <item x="99"/>
        <item x="109"/>
        <item x="136"/>
        <item x="141"/>
        <item x="23"/>
        <item x="25"/>
        <item x="133"/>
        <item x="54"/>
        <item x="59"/>
        <item x="85"/>
        <item x="139"/>
        <item x="113"/>
        <item x="102"/>
        <item x="106"/>
        <item x="130"/>
        <item x="76"/>
        <item x="124"/>
        <item x="128"/>
        <item x="98"/>
        <item x="134"/>
        <item x="120"/>
        <item x="117"/>
        <item x="29"/>
        <item x="38"/>
        <item x="67"/>
        <item x="123"/>
        <item x="27"/>
        <item x="16"/>
        <item x="26"/>
        <item x="48"/>
        <item x="57"/>
        <item x="70"/>
        <item x="28"/>
        <item x="132"/>
        <item x="62"/>
        <item x="131"/>
        <item x="61"/>
        <item x="40"/>
        <item x="122"/>
        <item x="110"/>
        <item x="81"/>
        <item x="6"/>
        <item x="39"/>
        <item x="36"/>
        <item x="82"/>
        <item x="91"/>
        <item x="137"/>
        <item x="21"/>
        <item x="8"/>
        <item x="72"/>
        <item x="101"/>
        <item x="63"/>
        <item x="89"/>
        <item x="58"/>
        <item x="47"/>
        <item x="33"/>
        <item x="14"/>
        <item x="56"/>
        <item x="34"/>
        <item x="9"/>
        <item x="1"/>
        <item x="46"/>
        <item x="60"/>
        <item x="135"/>
        <item x="86"/>
        <item x="18"/>
        <item x="7"/>
        <item x="2"/>
        <item x="49"/>
        <item x="10"/>
        <item x="107"/>
        <item x="94"/>
        <item x="116"/>
        <item x="3"/>
        <item x="103"/>
        <item x="30"/>
        <item x="79"/>
        <item x="65"/>
        <item x="0"/>
        <item x="24"/>
        <item x="127"/>
        <item x="112"/>
        <item x="126"/>
        <item x="78"/>
        <item x="105"/>
        <item x="64"/>
        <item x="69"/>
        <item x="55"/>
        <item x="20"/>
        <item x="13"/>
        <item x="77"/>
        <item x="97"/>
        <item x="22"/>
        <item x="35"/>
        <item t="default"/>
      </items>
    </pivotField>
    <pivotField showAll="0"/>
    <pivotField showAll="0"/>
    <pivotField showAll="0">
      <items count="17">
        <item h="1" x="2"/>
        <item x="1"/>
        <item x="0"/>
        <item x="3"/>
        <item x="4"/>
        <item x="5"/>
        <item x="7"/>
        <item x="6"/>
        <item x="8"/>
        <item x="9"/>
        <item x="12"/>
        <item x="14"/>
        <item x="11"/>
        <item x="13"/>
        <item x="10"/>
        <item m="1" x="15"/>
        <item t="default"/>
      </items>
    </pivotField>
    <pivotField showAll="0"/>
    <pivotField showAll="0"/>
    <pivotField showAll="0"/>
    <pivotField dataField="1" showAll="0"/>
    <pivotField showAll="0"/>
    <pivotField showAll="0"/>
    <pivotField name="Necesita obra" multipleItemSelectionAllowed="1" showAll="0">
      <items count="3">
        <item x="0"/>
        <item h="1" x="1"/>
        <item t="default"/>
      </items>
    </pivotField>
    <pivotField axis="axisPage" multipleItemSelectionAllowed="1" showAll="0">
      <items count="4">
        <item x="0"/>
        <item h="1" x="1"/>
        <item h="1" x="2"/>
        <item t="default"/>
      </items>
    </pivotField>
    <pivotField multipleItemSelectionAllowed="1" showAll="0">
      <items count="4">
        <item x="1"/>
        <item h="1" x="0"/>
        <item h="1" x="2"/>
        <item t="default"/>
      </items>
    </pivotField>
    <pivotField showAll="0"/>
    <pivotField numFmtId="164" showAll="0"/>
  </pivotFields>
  <rowFields count="1">
    <field x="2"/>
  </rowFields>
  <rowItems count="118">
    <i>
      <x v="1"/>
    </i>
    <i>
      <x v="3"/>
    </i>
    <i>
      <x v="5"/>
    </i>
    <i>
      <x v="7"/>
    </i>
    <i>
      <x v="9"/>
    </i>
    <i>
      <x v="13"/>
    </i>
    <i>
      <x v="15"/>
    </i>
    <i>
      <x v="17"/>
    </i>
    <i>
      <x v="19"/>
    </i>
    <i>
      <x v="21"/>
    </i>
    <i>
      <x v="23"/>
    </i>
    <i>
      <x v="25"/>
    </i>
    <i>
      <x v="27"/>
    </i>
    <i>
      <x v="29"/>
    </i>
    <i>
      <x v="37"/>
    </i>
    <i>
      <x v="39"/>
    </i>
    <i>
      <x v="41"/>
    </i>
    <i>
      <x v="43"/>
    </i>
    <i>
      <x v="45"/>
    </i>
    <i>
      <x v="47"/>
    </i>
    <i>
      <x v="49"/>
    </i>
    <i>
      <x v="53"/>
    </i>
    <i>
      <x v="55"/>
    </i>
    <i>
      <x v="57"/>
    </i>
    <i>
      <x v="61"/>
    </i>
    <i>
      <x v="63"/>
    </i>
    <i>
      <x v="69"/>
    </i>
    <i>
      <x v="71"/>
    </i>
    <i>
      <x v="73"/>
    </i>
    <i>
      <x v="75"/>
    </i>
    <i>
      <x v="77"/>
    </i>
    <i>
      <x v="79"/>
    </i>
    <i>
      <x v="81"/>
    </i>
    <i>
      <x v="85"/>
    </i>
    <i>
      <x v="87"/>
    </i>
    <i>
      <x v="89"/>
    </i>
    <i>
      <x v="91"/>
    </i>
    <i>
      <x v="93"/>
    </i>
    <i>
      <x v="95"/>
    </i>
    <i>
      <x v="97"/>
    </i>
    <i>
      <x v="99"/>
    </i>
    <i>
      <x v="103"/>
    </i>
    <i>
      <x v="111"/>
    </i>
    <i>
      <x v="113"/>
    </i>
    <i>
      <x v="115"/>
    </i>
    <i>
      <x v="117"/>
    </i>
    <i>
      <x v="119"/>
    </i>
    <i>
      <x v="123"/>
    </i>
    <i>
      <x v="125"/>
    </i>
    <i>
      <x v="127"/>
    </i>
    <i>
      <x v="131"/>
    </i>
    <i>
      <x v="133"/>
    </i>
    <i>
      <x v="137"/>
    </i>
    <i>
      <x v="145"/>
    </i>
    <i>
      <x v="147"/>
    </i>
    <i>
      <x v="149"/>
    </i>
    <i>
      <x v="151"/>
    </i>
    <i>
      <x v="153"/>
    </i>
    <i>
      <x v="155"/>
    </i>
    <i>
      <x v="157"/>
    </i>
    <i>
      <x v="159"/>
    </i>
    <i>
      <x v="161"/>
    </i>
    <i>
      <x v="163"/>
    </i>
    <i>
      <x v="165"/>
    </i>
    <i>
      <x v="169"/>
    </i>
    <i>
      <x v="173"/>
    </i>
    <i>
      <x v="175"/>
    </i>
    <i>
      <x v="179"/>
    </i>
    <i>
      <x v="181"/>
    </i>
    <i>
      <x v="183"/>
    </i>
    <i>
      <x v="185"/>
    </i>
    <i>
      <x v="187"/>
    </i>
    <i>
      <x v="189"/>
    </i>
    <i>
      <x v="191"/>
    </i>
    <i>
      <x v="193"/>
    </i>
    <i>
      <x v="195"/>
    </i>
    <i>
      <x v="197"/>
    </i>
    <i>
      <x v="199"/>
    </i>
    <i>
      <x v="203"/>
    </i>
    <i>
      <x v="205"/>
    </i>
    <i>
      <x v="207"/>
    </i>
    <i>
      <x v="209"/>
    </i>
    <i>
      <x v="211"/>
    </i>
    <i>
      <x v="213"/>
    </i>
    <i>
      <x v="215"/>
    </i>
    <i>
      <x v="217"/>
    </i>
    <i>
      <x v="219"/>
    </i>
    <i>
      <x v="221"/>
    </i>
    <i>
      <x v="223"/>
    </i>
    <i>
      <x v="225"/>
    </i>
    <i>
      <x v="227"/>
    </i>
    <i>
      <x v="229"/>
    </i>
    <i>
      <x v="231"/>
    </i>
    <i>
      <x v="233"/>
    </i>
    <i>
      <x v="235"/>
    </i>
    <i>
      <x v="237"/>
    </i>
    <i>
      <x v="239"/>
    </i>
    <i>
      <x v="241"/>
    </i>
    <i>
      <x v="243"/>
    </i>
    <i>
      <x v="245"/>
    </i>
    <i>
      <x v="247"/>
    </i>
    <i>
      <x v="249"/>
    </i>
    <i>
      <x v="251"/>
    </i>
    <i>
      <x v="253"/>
    </i>
    <i>
      <x v="255"/>
    </i>
    <i>
      <x v="257"/>
    </i>
    <i>
      <x v="259"/>
    </i>
    <i>
      <x v="267"/>
    </i>
    <i>
      <x v="269"/>
    </i>
    <i>
      <x v="271"/>
    </i>
    <i>
      <x v="273"/>
    </i>
    <i>
      <x v="275"/>
    </i>
    <i>
      <x v="277"/>
    </i>
    <i>
      <x v="279"/>
    </i>
    <i>
      <x v="281"/>
    </i>
    <i>
      <x v="283"/>
    </i>
    <i>
      <x v="285"/>
    </i>
    <i>
      <x v="287"/>
    </i>
  </rowItems>
  <colItems count="1">
    <i/>
  </colItems>
  <pageFields count="1">
    <pageField fld="14" hier="-1"/>
  </pageFields>
  <dataFields count="1">
    <dataField name="Average of Precio Alquiler" fld="10" subtotal="average" baseField="0" baseItem="0"/>
  </dataFields>
  <formats count="2">
    <format dxfId="268">
      <pivotArea outline="0" collapsedLevelsAreSubtotals="1" fieldPosition="0"/>
    </format>
    <format dxfId="269">
      <pivotArea dataOnly="0" labelOnly="1" outline="0" axis="axisValues" fieldPosition="0"/>
    </format>
  </formats>
  <chartFormats count="1">
    <chartFormat chart="4"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aptionLessThanOrEqual" evalOrder="-1" id="13" stringValue1="4">
      <autoFilter ref="A1">
        <filterColumn colId="0">
          <customFilters>
            <customFilter operator="lessThanOrEqual" val="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14DC9E-C959-004C-BD04-FAA9CF47FC31}" name="PivotTable10"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M6:AN149" firstHeaderRow="1" firstDataRow="1" firstDataCol="1" rowPageCount="1" colPageCount="1"/>
  <pivotFields count="18">
    <pivotField showAll="0"/>
    <pivotField showAll="0"/>
    <pivotField axis="axisRow" showAll="0">
      <items count="290">
        <item m="1" x="256"/>
        <item x="73"/>
        <item m="1" x="223"/>
        <item x="32"/>
        <item m="1" x="254"/>
        <item x="68"/>
        <item m="1" x="262"/>
        <item x="88"/>
        <item m="1" x="233"/>
        <item x="43"/>
        <item m="1" x="282"/>
        <item x="129"/>
        <item m="1" x="145"/>
        <item x="92"/>
        <item m="1" x="206"/>
        <item x="15"/>
        <item m="1" x="234"/>
        <item x="45"/>
        <item m="1" x="210"/>
        <item x="19"/>
        <item m="1" x="260"/>
        <item x="84"/>
        <item m="1" x="183"/>
        <item x="115"/>
        <item m="1" x="168"/>
        <item x="93"/>
        <item m="1" x="202"/>
        <item x="11"/>
        <item m="1" x="157"/>
        <item x="83"/>
        <item m="1" x="285"/>
        <item x="138"/>
        <item m="1" x="272"/>
        <item x="142"/>
        <item m="1" x="286"/>
        <item x="140"/>
        <item m="1" x="146"/>
        <item x="104"/>
        <item m="1" x="196"/>
        <item x="5"/>
        <item m="1" x="175"/>
        <item x="95"/>
        <item m="1" x="239"/>
        <item x="50"/>
        <item m="1" x="208"/>
        <item x="17"/>
        <item m="1" x="228"/>
        <item x="37"/>
        <item m="1" x="240"/>
        <item x="51"/>
        <item m="1" x="287"/>
        <item x="143"/>
        <item m="1" x="191"/>
        <item x="66"/>
        <item m="1" x="203"/>
        <item x="12"/>
        <item m="1" x="268"/>
        <item x="100"/>
        <item m="1" x="273"/>
        <item x="108"/>
        <item m="1" x="232"/>
        <item x="42"/>
        <item m="1" x="231"/>
        <item x="41"/>
        <item m="1" x="158"/>
        <item x="125"/>
        <item m="1" x="162"/>
        <item x="118"/>
        <item m="1" x="159"/>
        <item x="44"/>
        <item m="1" x="144"/>
        <item x="80"/>
        <item m="1" x="155"/>
        <item x="96"/>
        <item m="1" x="242"/>
        <item x="53"/>
        <item m="1" x="163"/>
        <item x="87"/>
        <item m="1" x="184"/>
        <item x="90"/>
        <item m="1" x="181"/>
        <item x="4"/>
        <item m="1" x="147"/>
        <item x="121"/>
        <item m="1" x="278"/>
        <item x="119"/>
        <item m="1" x="241"/>
        <item x="52"/>
        <item m="1" x="253"/>
        <item x="71"/>
        <item m="1" x="153"/>
        <item x="111"/>
        <item m="1" x="189"/>
        <item x="114"/>
        <item m="1" x="177"/>
        <item x="74"/>
        <item m="1" x="173"/>
        <item x="75"/>
        <item m="1" x="222"/>
        <item x="31"/>
        <item m="1" x="267"/>
        <item x="99"/>
        <item m="1" x="274"/>
        <item x="109"/>
        <item m="1" x="188"/>
        <item x="136"/>
        <item m="1" x="156"/>
        <item x="141"/>
        <item m="1" x="214"/>
        <item x="23"/>
        <item m="1" x="216"/>
        <item x="25"/>
        <item m="1" x="284"/>
        <item x="133"/>
        <item m="1" x="243"/>
        <item x="54"/>
        <item m="1" x="164"/>
        <item x="59"/>
        <item m="1" x="261"/>
        <item x="85"/>
        <item m="1" x="171"/>
        <item x="139"/>
        <item m="1" x="174"/>
        <item x="113"/>
        <item m="1" x="165"/>
        <item x="102"/>
        <item m="1" x="182"/>
        <item x="106"/>
        <item m="1" x="283"/>
        <item x="130"/>
        <item m="1" x="148"/>
        <item x="76"/>
        <item m="1" x="179"/>
        <item x="124"/>
        <item m="1" x="170"/>
        <item x="128"/>
        <item m="1" x="266"/>
        <item x="98"/>
        <item m="1" x="166"/>
        <item x="134"/>
        <item m="1" x="279"/>
        <item x="120"/>
        <item m="1" x="277"/>
        <item x="117"/>
        <item m="1" x="218"/>
        <item x="29"/>
        <item m="1" x="190"/>
        <item x="38"/>
        <item m="1" x="217"/>
        <item x="67"/>
        <item m="1" x="172"/>
        <item x="123"/>
        <item m="1" x="220"/>
        <item x="27"/>
        <item m="1" x="207"/>
        <item x="16"/>
        <item m="1" x="219"/>
        <item x="26"/>
        <item m="1" x="237"/>
        <item x="48"/>
        <item m="1" x="187"/>
        <item x="57"/>
        <item m="1" x="252"/>
        <item x="70"/>
        <item m="1" x="221"/>
        <item x="28"/>
        <item m="1" x="160"/>
        <item x="132"/>
        <item m="1" x="151"/>
        <item x="62"/>
        <item m="1" x="280"/>
        <item x="131"/>
        <item m="1" x="248"/>
        <item x="61"/>
        <item m="1" x="230"/>
        <item x="40"/>
        <item m="1" x="185"/>
        <item x="122"/>
        <item m="1" x="152"/>
        <item x="110"/>
        <item m="1" x="176"/>
        <item x="81"/>
        <item m="1" x="197"/>
        <item x="6"/>
        <item m="1" x="229"/>
        <item x="39"/>
        <item m="1" x="227"/>
        <item x="36"/>
        <item m="1" x="259"/>
        <item x="82"/>
        <item m="1" x="178"/>
        <item x="91"/>
        <item m="1" x="270"/>
        <item x="137"/>
        <item m="1" x="212"/>
        <item x="21"/>
        <item m="1" x="199"/>
        <item x="8"/>
        <item m="1" x="255"/>
        <item x="72"/>
        <item m="1" x="269"/>
        <item x="101"/>
        <item m="1" x="249"/>
        <item x="63"/>
        <item m="1" x="263"/>
        <item x="89"/>
        <item m="1" x="246"/>
        <item x="58"/>
        <item m="1" x="236"/>
        <item x="47"/>
        <item m="1" x="224"/>
        <item x="33"/>
        <item m="1" x="205"/>
        <item x="14"/>
        <item m="1" x="245"/>
        <item x="56"/>
        <item m="1" x="225"/>
        <item x="34"/>
        <item m="1" x="200"/>
        <item x="9"/>
        <item m="1" x="193"/>
        <item x="1"/>
        <item m="1" x="235"/>
        <item x="46"/>
        <item m="1" x="247"/>
        <item x="60"/>
        <item m="1" x="149"/>
        <item x="135"/>
        <item m="1" x="154"/>
        <item x="86"/>
        <item m="1" x="209"/>
        <item x="18"/>
        <item m="1" x="198"/>
        <item x="7"/>
        <item m="1" x="194"/>
        <item x="2"/>
        <item m="1" x="238"/>
        <item x="49"/>
        <item m="1" x="201"/>
        <item x="10"/>
        <item m="1" x="271"/>
        <item x="107"/>
        <item m="1" x="264"/>
        <item x="94"/>
        <item m="1" x="276"/>
        <item x="116"/>
        <item m="1" x="195"/>
        <item x="3"/>
        <item m="1" x="167"/>
        <item x="103"/>
        <item m="1" x="186"/>
        <item x="30"/>
        <item m="1" x="180"/>
        <item x="79"/>
        <item m="1" x="169"/>
        <item x="65"/>
        <item m="1" x="192"/>
        <item x="0"/>
        <item m="1" x="215"/>
        <item x="24"/>
        <item m="1" x="281"/>
        <item x="127"/>
        <item m="1" x="275"/>
        <item x="112"/>
        <item m="1" x="161"/>
        <item x="126"/>
        <item m="1" x="258"/>
        <item x="78"/>
        <item m="1" x="150"/>
        <item x="105"/>
        <item m="1" x="250"/>
        <item x="64"/>
        <item m="1" x="251"/>
        <item x="69"/>
        <item m="1" x="244"/>
        <item x="55"/>
        <item m="1" x="211"/>
        <item x="20"/>
        <item m="1" x="204"/>
        <item x="13"/>
        <item m="1" x="257"/>
        <item x="77"/>
        <item m="1" x="265"/>
        <item x="97"/>
        <item m="1" x="213"/>
        <item x="22"/>
        <item m="1" x="226"/>
        <item x="35"/>
        <item m="1" x="288"/>
        <item t="default"/>
      </items>
    </pivotField>
    <pivotField showAll="0">
      <items count="145">
        <item x="73"/>
        <item x="32"/>
        <item x="68"/>
        <item x="88"/>
        <item x="43"/>
        <item x="129"/>
        <item x="92"/>
        <item x="15"/>
        <item x="45"/>
        <item x="19"/>
        <item x="84"/>
        <item x="115"/>
        <item x="93"/>
        <item x="11"/>
        <item x="83"/>
        <item x="138"/>
        <item x="142"/>
        <item x="140"/>
        <item x="104"/>
        <item x="5"/>
        <item x="95"/>
        <item x="50"/>
        <item x="17"/>
        <item x="37"/>
        <item x="51"/>
        <item x="143"/>
        <item x="66"/>
        <item x="12"/>
        <item x="100"/>
        <item x="108"/>
        <item x="42"/>
        <item x="41"/>
        <item x="125"/>
        <item x="118"/>
        <item x="44"/>
        <item x="80"/>
        <item x="96"/>
        <item x="53"/>
        <item x="87"/>
        <item x="90"/>
        <item x="4"/>
        <item x="121"/>
        <item x="119"/>
        <item x="52"/>
        <item x="71"/>
        <item x="111"/>
        <item x="114"/>
        <item x="74"/>
        <item x="75"/>
        <item x="31"/>
        <item x="99"/>
        <item x="109"/>
        <item x="136"/>
        <item x="141"/>
        <item x="23"/>
        <item x="25"/>
        <item x="133"/>
        <item x="54"/>
        <item x="59"/>
        <item x="85"/>
        <item x="139"/>
        <item x="113"/>
        <item x="102"/>
        <item x="106"/>
        <item x="130"/>
        <item x="76"/>
        <item x="124"/>
        <item x="128"/>
        <item x="98"/>
        <item x="134"/>
        <item x="120"/>
        <item x="117"/>
        <item x="29"/>
        <item x="38"/>
        <item x="67"/>
        <item x="123"/>
        <item x="27"/>
        <item x="16"/>
        <item x="26"/>
        <item x="48"/>
        <item x="57"/>
        <item x="70"/>
        <item x="28"/>
        <item x="132"/>
        <item x="62"/>
        <item x="131"/>
        <item x="61"/>
        <item x="40"/>
        <item x="122"/>
        <item x="110"/>
        <item x="81"/>
        <item x="6"/>
        <item x="39"/>
        <item x="36"/>
        <item x="82"/>
        <item x="91"/>
        <item x="137"/>
        <item x="21"/>
        <item x="8"/>
        <item x="72"/>
        <item x="101"/>
        <item x="63"/>
        <item x="89"/>
        <item x="58"/>
        <item x="47"/>
        <item x="33"/>
        <item x="14"/>
        <item x="56"/>
        <item x="34"/>
        <item x="9"/>
        <item x="1"/>
        <item x="46"/>
        <item x="60"/>
        <item x="135"/>
        <item x="86"/>
        <item x="18"/>
        <item x="7"/>
        <item x="2"/>
        <item x="49"/>
        <item x="10"/>
        <item x="107"/>
        <item x="94"/>
        <item x="116"/>
        <item x="3"/>
        <item x="103"/>
        <item x="30"/>
        <item x="79"/>
        <item x="65"/>
        <item x="0"/>
        <item x="24"/>
        <item x="127"/>
        <item x="112"/>
        <item x="126"/>
        <item x="78"/>
        <item x="105"/>
        <item x="64"/>
        <item x="69"/>
        <item x="55"/>
        <item x="20"/>
        <item x="13"/>
        <item x="77"/>
        <item x="97"/>
        <item x="22"/>
        <item x="35"/>
        <item t="default"/>
      </items>
    </pivotField>
    <pivotField showAll="0"/>
    <pivotField showAll="0"/>
    <pivotField showAll="0">
      <items count="17">
        <item h="1" x="2"/>
        <item x="1"/>
        <item x="0"/>
        <item x="3"/>
        <item x="4"/>
        <item x="5"/>
        <item x="7"/>
        <item x="6"/>
        <item x="8"/>
        <item x="9"/>
        <item x="12"/>
        <item x="14"/>
        <item x="11"/>
        <item x="13"/>
        <item x="10"/>
        <item m="1" x="15"/>
        <item t="default"/>
      </items>
    </pivotField>
    <pivotField showAll="0"/>
    <pivotField showAll="0"/>
    <pivotField showAll="0"/>
    <pivotField dataField="1" showAll="0"/>
    <pivotField showAll="0"/>
    <pivotField showAll="0"/>
    <pivotField name="Necesita obra" multipleItemSelectionAllowed="1" showAll="0">
      <items count="3">
        <item h="1" x="0"/>
        <item x="1"/>
        <item t="default"/>
      </items>
    </pivotField>
    <pivotField axis="axisPage" multipleItemSelectionAllowed="1" showAll="0">
      <items count="4">
        <item h="1" x="0"/>
        <item x="1"/>
        <item h="1" x="2"/>
        <item t="default"/>
      </items>
    </pivotField>
    <pivotField multipleItemSelectionAllowed="1" showAll="0">
      <items count="4">
        <item h="1" x="1"/>
        <item x="0"/>
        <item h="1" x="2"/>
        <item t="default"/>
      </items>
    </pivotField>
    <pivotField showAll="0"/>
    <pivotField numFmtId="164" showAll="0"/>
  </pivotFields>
  <rowFields count="1">
    <field x="2"/>
  </rowFields>
  <rowItems count="143">
    <i>
      <x v="1"/>
    </i>
    <i>
      <x v="3"/>
    </i>
    <i>
      <x v="5"/>
    </i>
    <i>
      <x v="7"/>
    </i>
    <i>
      <x v="9"/>
    </i>
    <i>
      <x v="11"/>
    </i>
    <i>
      <x v="13"/>
    </i>
    <i>
      <x v="15"/>
    </i>
    <i>
      <x v="17"/>
    </i>
    <i>
      <x v="19"/>
    </i>
    <i>
      <x v="21"/>
    </i>
    <i>
      <x v="23"/>
    </i>
    <i>
      <x v="25"/>
    </i>
    <i>
      <x v="27"/>
    </i>
    <i>
      <x v="29"/>
    </i>
    <i>
      <x v="31"/>
    </i>
    <i>
      <x v="33"/>
    </i>
    <i>
      <x v="35"/>
    </i>
    <i>
      <x v="37"/>
    </i>
    <i>
      <x v="39"/>
    </i>
    <i>
      <x v="41"/>
    </i>
    <i>
      <x v="43"/>
    </i>
    <i>
      <x v="45"/>
    </i>
    <i>
      <x v="47"/>
    </i>
    <i>
      <x v="49"/>
    </i>
    <i>
      <x v="53"/>
    </i>
    <i>
      <x v="55"/>
    </i>
    <i>
      <x v="57"/>
    </i>
    <i>
      <x v="59"/>
    </i>
    <i>
      <x v="61"/>
    </i>
    <i>
      <x v="63"/>
    </i>
    <i>
      <x v="65"/>
    </i>
    <i>
      <x v="67"/>
    </i>
    <i>
      <x v="69"/>
    </i>
    <i>
      <x v="71"/>
    </i>
    <i>
      <x v="73"/>
    </i>
    <i>
      <x v="75"/>
    </i>
    <i>
      <x v="77"/>
    </i>
    <i>
      <x v="79"/>
    </i>
    <i>
      <x v="81"/>
    </i>
    <i>
      <x v="83"/>
    </i>
    <i>
      <x v="85"/>
    </i>
    <i>
      <x v="87"/>
    </i>
    <i>
      <x v="89"/>
    </i>
    <i>
      <x v="91"/>
    </i>
    <i>
      <x v="93"/>
    </i>
    <i>
      <x v="95"/>
    </i>
    <i>
      <x v="97"/>
    </i>
    <i>
      <x v="99"/>
    </i>
    <i>
      <x v="101"/>
    </i>
    <i>
      <x v="103"/>
    </i>
    <i>
      <x v="105"/>
    </i>
    <i>
      <x v="107"/>
    </i>
    <i>
      <x v="109"/>
    </i>
    <i>
      <x v="111"/>
    </i>
    <i>
      <x v="113"/>
    </i>
    <i>
      <x v="115"/>
    </i>
    <i>
      <x v="117"/>
    </i>
    <i>
      <x v="119"/>
    </i>
    <i>
      <x v="121"/>
    </i>
    <i>
      <x v="123"/>
    </i>
    <i>
      <x v="125"/>
    </i>
    <i>
      <x v="127"/>
    </i>
    <i>
      <x v="129"/>
    </i>
    <i>
      <x v="131"/>
    </i>
    <i>
      <x v="133"/>
    </i>
    <i>
      <x v="135"/>
    </i>
    <i>
      <x v="137"/>
    </i>
    <i>
      <x v="139"/>
    </i>
    <i>
      <x v="141"/>
    </i>
    <i>
      <x v="143"/>
    </i>
    <i>
      <x v="145"/>
    </i>
    <i>
      <x v="147"/>
    </i>
    <i>
      <x v="149"/>
    </i>
    <i>
      <x v="151"/>
    </i>
    <i>
      <x v="153"/>
    </i>
    <i>
      <x v="155"/>
    </i>
    <i>
      <x v="157"/>
    </i>
    <i>
      <x v="159"/>
    </i>
    <i>
      <x v="161"/>
    </i>
    <i>
      <x v="163"/>
    </i>
    <i>
      <x v="165"/>
    </i>
    <i>
      <x v="167"/>
    </i>
    <i>
      <x v="169"/>
    </i>
    <i>
      <x v="171"/>
    </i>
    <i>
      <x v="173"/>
    </i>
    <i>
      <x v="175"/>
    </i>
    <i>
      <x v="177"/>
    </i>
    <i>
      <x v="179"/>
    </i>
    <i>
      <x v="181"/>
    </i>
    <i>
      <x v="183"/>
    </i>
    <i>
      <x v="185"/>
    </i>
    <i>
      <x v="187"/>
    </i>
    <i>
      <x v="189"/>
    </i>
    <i>
      <x v="191"/>
    </i>
    <i>
      <x v="193"/>
    </i>
    <i>
      <x v="195"/>
    </i>
    <i>
      <x v="197"/>
    </i>
    <i>
      <x v="199"/>
    </i>
    <i>
      <x v="201"/>
    </i>
    <i>
      <x v="203"/>
    </i>
    <i>
      <x v="205"/>
    </i>
    <i>
      <x v="207"/>
    </i>
    <i>
      <x v="209"/>
    </i>
    <i>
      <x v="211"/>
    </i>
    <i>
      <x v="213"/>
    </i>
    <i>
      <x v="215"/>
    </i>
    <i>
      <x v="217"/>
    </i>
    <i>
      <x v="219"/>
    </i>
    <i>
      <x v="221"/>
    </i>
    <i>
      <x v="223"/>
    </i>
    <i>
      <x v="225"/>
    </i>
    <i>
      <x v="227"/>
    </i>
    <i>
      <x v="229"/>
    </i>
    <i>
      <x v="231"/>
    </i>
    <i>
      <x v="233"/>
    </i>
    <i>
      <x v="235"/>
    </i>
    <i>
      <x v="237"/>
    </i>
    <i>
      <x v="239"/>
    </i>
    <i>
      <x v="241"/>
    </i>
    <i>
      <x v="243"/>
    </i>
    <i>
      <x v="245"/>
    </i>
    <i>
      <x v="247"/>
    </i>
    <i>
      <x v="249"/>
    </i>
    <i>
      <x v="251"/>
    </i>
    <i>
      <x v="253"/>
    </i>
    <i>
      <x v="255"/>
    </i>
    <i>
      <x v="257"/>
    </i>
    <i>
      <x v="259"/>
    </i>
    <i>
      <x v="261"/>
    </i>
    <i>
      <x v="263"/>
    </i>
    <i>
      <x v="265"/>
    </i>
    <i>
      <x v="267"/>
    </i>
    <i>
      <x v="269"/>
    </i>
    <i>
      <x v="271"/>
    </i>
    <i>
      <x v="273"/>
    </i>
    <i>
      <x v="275"/>
    </i>
    <i>
      <x v="277"/>
    </i>
    <i>
      <x v="279"/>
    </i>
    <i>
      <x v="281"/>
    </i>
    <i>
      <x v="283"/>
    </i>
    <i>
      <x v="285"/>
    </i>
    <i>
      <x v="287"/>
    </i>
  </rowItems>
  <colItems count="1">
    <i/>
  </colItems>
  <pageFields count="1">
    <pageField fld="14" hier="-1"/>
  </pageFields>
  <dataFields count="1">
    <dataField name="Average of Precio Alquiler" fld="10" subtotal="average" baseField="0" baseItem="0"/>
  </dataFields>
  <formats count="2">
    <format dxfId="270">
      <pivotArea outline="0" collapsedLevelsAreSubtotals="1" fieldPosition="0"/>
    </format>
    <format dxfId="271">
      <pivotArea dataOnly="0" labelOnly="1" outline="0" axis="axisValues" fieldPosition="0"/>
    </format>
  </formats>
  <pivotTableStyleInfo name="PivotStyleLight16" showRowHeaders="1" showColHeaders="1" showRowStripes="0" showColStripes="0" showLastColumn="1"/>
  <filters count="1">
    <filter fld="6" type="captionLessThanOrEqual" evalOrder="-1" id="13" stringValue1="4">
      <autoFilter ref="A1">
        <filterColumn colId="0">
          <customFilters>
            <customFilter operator="lessThanOrEqual" val="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412127-15C8-AE4F-9A6E-5D497964B3A7}" name="PivotTable9"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Z6:AA149" firstHeaderRow="1" firstDataRow="1" firstDataCol="1" rowPageCount="1" colPageCount="1"/>
  <pivotFields count="18">
    <pivotField showAll="0"/>
    <pivotField showAll="0"/>
    <pivotField axis="axisRow" showAll="0">
      <items count="290">
        <item m="1" x="256"/>
        <item x="73"/>
        <item m="1" x="223"/>
        <item x="32"/>
        <item m="1" x="254"/>
        <item x="68"/>
        <item m="1" x="262"/>
        <item x="88"/>
        <item m="1" x="233"/>
        <item x="43"/>
        <item m="1" x="282"/>
        <item x="129"/>
        <item m="1" x="145"/>
        <item x="92"/>
        <item m="1" x="206"/>
        <item x="15"/>
        <item m="1" x="234"/>
        <item x="45"/>
        <item m="1" x="210"/>
        <item x="19"/>
        <item m="1" x="260"/>
        <item x="84"/>
        <item m="1" x="183"/>
        <item x="115"/>
        <item m="1" x="168"/>
        <item x="93"/>
        <item m="1" x="202"/>
        <item x="11"/>
        <item m="1" x="157"/>
        <item x="83"/>
        <item m="1" x="285"/>
        <item x="138"/>
        <item m="1" x="272"/>
        <item x="142"/>
        <item m="1" x="286"/>
        <item x="140"/>
        <item m="1" x="146"/>
        <item x="104"/>
        <item m="1" x="196"/>
        <item x="5"/>
        <item m="1" x="175"/>
        <item x="95"/>
        <item m="1" x="239"/>
        <item x="50"/>
        <item m="1" x="208"/>
        <item x="17"/>
        <item m="1" x="228"/>
        <item x="37"/>
        <item m="1" x="240"/>
        <item x="51"/>
        <item m="1" x="287"/>
        <item x="143"/>
        <item m="1" x="191"/>
        <item x="66"/>
        <item m="1" x="203"/>
        <item x="12"/>
        <item m="1" x="268"/>
        <item x="100"/>
        <item m="1" x="273"/>
        <item x="108"/>
        <item m="1" x="232"/>
        <item x="42"/>
        <item m="1" x="231"/>
        <item x="41"/>
        <item m="1" x="158"/>
        <item x="125"/>
        <item m="1" x="162"/>
        <item x="118"/>
        <item m="1" x="159"/>
        <item x="44"/>
        <item m="1" x="144"/>
        <item x="80"/>
        <item m="1" x="155"/>
        <item x="96"/>
        <item m="1" x="242"/>
        <item x="53"/>
        <item m="1" x="163"/>
        <item x="87"/>
        <item m="1" x="184"/>
        <item x="90"/>
        <item m="1" x="181"/>
        <item x="4"/>
        <item m="1" x="147"/>
        <item x="121"/>
        <item m="1" x="278"/>
        <item x="119"/>
        <item m="1" x="241"/>
        <item x="52"/>
        <item m="1" x="253"/>
        <item x="71"/>
        <item m="1" x="153"/>
        <item x="111"/>
        <item m="1" x="189"/>
        <item x="114"/>
        <item m="1" x="177"/>
        <item x="74"/>
        <item m="1" x="173"/>
        <item x="75"/>
        <item m="1" x="222"/>
        <item x="31"/>
        <item m="1" x="267"/>
        <item x="99"/>
        <item m="1" x="274"/>
        <item x="109"/>
        <item m="1" x="188"/>
        <item x="136"/>
        <item m="1" x="156"/>
        <item x="141"/>
        <item m="1" x="214"/>
        <item x="23"/>
        <item m="1" x="216"/>
        <item x="25"/>
        <item m="1" x="284"/>
        <item x="133"/>
        <item m="1" x="243"/>
        <item x="54"/>
        <item m="1" x="164"/>
        <item x="59"/>
        <item m="1" x="261"/>
        <item x="85"/>
        <item m="1" x="171"/>
        <item x="139"/>
        <item m="1" x="174"/>
        <item x="113"/>
        <item m="1" x="165"/>
        <item x="102"/>
        <item m="1" x="182"/>
        <item x="106"/>
        <item m="1" x="283"/>
        <item x="130"/>
        <item m="1" x="148"/>
        <item x="76"/>
        <item m="1" x="179"/>
        <item x="124"/>
        <item m="1" x="170"/>
        <item x="128"/>
        <item m="1" x="266"/>
        <item x="98"/>
        <item m="1" x="166"/>
        <item x="134"/>
        <item m="1" x="279"/>
        <item x="120"/>
        <item m="1" x="277"/>
        <item x="117"/>
        <item m="1" x="218"/>
        <item x="29"/>
        <item m="1" x="190"/>
        <item x="38"/>
        <item m="1" x="217"/>
        <item x="67"/>
        <item m="1" x="172"/>
        <item x="123"/>
        <item m="1" x="220"/>
        <item x="27"/>
        <item m="1" x="207"/>
        <item x="16"/>
        <item m="1" x="219"/>
        <item x="26"/>
        <item m="1" x="237"/>
        <item x="48"/>
        <item m="1" x="187"/>
        <item x="57"/>
        <item m="1" x="252"/>
        <item x="70"/>
        <item m="1" x="221"/>
        <item x="28"/>
        <item m="1" x="160"/>
        <item x="132"/>
        <item m="1" x="151"/>
        <item x="62"/>
        <item m="1" x="280"/>
        <item x="131"/>
        <item m="1" x="248"/>
        <item x="61"/>
        <item m="1" x="230"/>
        <item x="40"/>
        <item m="1" x="185"/>
        <item x="122"/>
        <item m="1" x="152"/>
        <item x="110"/>
        <item m="1" x="176"/>
        <item x="81"/>
        <item m="1" x="197"/>
        <item x="6"/>
        <item m="1" x="229"/>
        <item x="39"/>
        <item m="1" x="227"/>
        <item x="36"/>
        <item m="1" x="259"/>
        <item x="82"/>
        <item m="1" x="178"/>
        <item x="91"/>
        <item m="1" x="270"/>
        <item x="137"/>
        <item m="1" x="212"/>
        <item x="21"/>
        <item m="1" x="199"/>
        <item x="8"/>
        <item m="1" x="255"/>
        <item x="72"/>
        <item m="1" x="269"/>
        <item x="101"/>
        <item m="1" x="249"/>
        <item x="63"/>
        <item m="1" x="263"/>
        <item x="89"/>
        <item m="1" x="246"/>
        <item x="58"/>
        <item m="1" x="236"/>
        <item x="47"/>
        <item m="1" x="224"/>
        <item x="33"/>
        <item m="1" x="205"/>
        <item x="14"/>
        <item m="1" x="245"/>
        <item x="56"/>
        <item m="1" x="225"/>
        <item x="34"/>
        <item m="1" x="200"/>
        <item x="9"/>
        <item m="1" x="193"/>
        <item x="1"/>
        <item m="1" x="235"/>
        <item x="46"/>
        <item m="1" x="247"/>
        <item x="60"/>
        <item m="1" x="149"/>
        <item x="135"/>
        <item m="1" x="154"/>
        <item x="86"/>
        <item m="1" x="209"/>
        <item x="18"/>
        <item m="1" x="198"/>
        <item x="7"/>
        <item m="1" x="194"/>
        <item x="2"/>
        <item m="1" x="238"/>
        <item x="49"/>
        <item m="1" x="201"/>
        <item x="10"/>
        <item m="1" x="271"/>
        <item x="107"/>
        <item m="1" x="264"/>
        <item x="94"/>
        <item m="1" x="276"/>
        <item x="116"/>
        <item m="1" x="195"/>
        <item x="3"/>
        <item m="1" x="167"/>
        <item x="103"/>
        <item m="1" x="186"/>
        <item x="30"/>
        <item m="1" x="180"/>
        <item x="79"/>
        <item m="1" x="169"/>
        <item x="65"/>
        <item m="1" x="192"/>
        <item x="0"/>
        <item m="1" x="215"/>
        <item x="24"/>
        <item m="1" x="281"/>
        <item x="127"/>
        <item m="1" x="275"/>
        <item x="112"/>
        <item m="1" x="161"/>
        <item x="126"/>
        <item m="1" x="258"/>
        <item x="78"/>
        <item m="1" x="150"/>
        <item x="105"/>
        <item m="1" x="250"/>
        <item x="64"/>
        <item m="1" x="251"/>
        <item x="69"/>
        <item m="1" x="244"/>
        <item x="55"/>
        <item m="1" x="211"/>
        <item x="20"/>
        <item m="1" x="204"/>
        <item x="13"/>
        <item m="1" x="257"/>
        <item x="77"/>
        <item m="1" x="265"/>
        <item x="97"/>
        <item m="1" x="213"/>
        <item x="22"/>
        <item m="1" x="226"/>
        <item x="35"/>
        <item m="1" x="288"/>
        <item t="default"/>
      </items>
    </pivotField>
    <pivotField showAll="0">
      <items count="145">
        <item x="73"/>
        <item x="32"/>
        <item x="68"/>
        <item x="88"/>
        <item x="43"/>
        <item x="129"/>
        <item x="92"/>
        <item x="15"/>
        <item x="45"/>
        <item x="19"/>
        <item x="84"/>
        <item x="115"/>
        <item x="93"/>
        <item x="11"/>
        <item x="83"/>
        <item x="138"/>
        <item x="142"/>
        <item x="140"/>
        <item x="104"/>
        <item x="5"/>
        <item x="95"/>
        <item x="50"/>
        <item x="17"/>
        <item x="37"/>
        <item x="51"/>
        <item x="143"/>
        <item x="66"/>
        <item x="12"/>
        <item x="100"/>
        <item x="108"/>
        <item x="42"/>
        <item x="41"/>
        <item x="125"/>
        <item x="118"/>
        <item x="44"/>
        <item x="80"/>
        <item x="96"/>
        <item x="53"/>
        <item x="87"/>
        <item x="90"/>
        <item x="4"/>
        <item x="121"/>
        <item x="119"/>
        <item x="52"/>
        <item x="71"/>
        <item x="111"/>
        <item x="114"/>
        <item x="74"/>
        <item x="75"/>
        <item x="31"/>
        <item x="99"/>
        <item x="109"/>
        <item x="136"/>
        <item x="141"/>
        <item x="23"/>
        <item x="25"/>
        <item x="133"/>
        <item x="54"/>
        <item x="59"/>
        <item x="85"/>
        <item x="139"/>
        <item x="113"/>
        <item x="102"/>
        <item x="106"/>
        <item x="130"/>
        <item x="76"/>
        <item x="124"/>
        <item x="128"/>
        <item x="98"/>
        <item x="134"/>
        <item x="120"/>
        <item x="117"/>
        <item x="29"/>
        <item x="38"/>
        <item x="67"/>
        <item x="123"/>
        <item x="27"/>
        <item x="16"/>
        <item x="26"/>
        <item x="48"/>
        <item x="57"/>
        <item x="70"/>
        <item x="28"/>
        <item x="132"/>
        <item x="62"/>
        <item x="131"/>
        <item x="61"/>
        <item x="40"/>
        <item x="122"/>
        <item x="110"/>
        <item x="81"/>
        <item x="6"/>
        <item x="39"/>
        <item x="36"/>
        <item x="82"/>
        <item x="91"/>
        <item x="137"/>
        <item x="21"/>
        <item x="8"/>
        <item x="72"/>
        <item x="101"/>
        <item x="63"/>
        <item x="89"/>
        <item x="58"/>
        <item x="47"/>
        <item x="33"/>
        <item x="14"/>
        <item x="56"/>
        <item x="34"/>
        <item x="9"/>
        <item x="1"/>
        <item x="46"/>
        <item x="60"/>
        <item x="135"/>
        <item x="86"/>
        <item x="18"/>
        <item x="7"/>
        <item x="2"/>
        <item x="49"/>
        <item x="10"/>
        <item x="107"/>
        <item x="94"/>
        <item x="116"/>
        <item x="3"/>
        <item x="103"/>
        <item x="30"/>
        <item x="79"/>
        <item x="65"/>
        <item x="0"/>
        <item x="24"/>
        <item x="127"/>
        <item x="112"/>
        <item x="126"/>
        <item x="78"/>
        <item x="105"/>
        <item x="64"/>
        <item x="69"/>
        <item x="55"/>
        <item x="20"/>
        <item x="13"/>
        <item x="77"/>
        <item x="97"/>
        <item x="22"/>
        <item x="35"/>
        <item t="default"/>
      </items>
    </pivotField>
    <pivotField showAll="0"/>
    <pivotField showAll="0"/>
    <pivotField showAll="0">
      <items count="17">
        <item h="1" x="2"/>
        <item x="1"/>
        <item x="0"/>
        <item x="3"/>
        <item x="4"/>
        <item x="5"/>
        <item x="7"/>
        <item x="6"/>
        <item x="8"/>
        <item x="9"/>
        <item x="12"/>
        <item x="14"/>
        <item x="11"/>
        <item x="13"/>
        <item x="10"/>
        <item m="1" x="15"/>
        <item t="default"/>
      </items>
    </pivotField>
    <pivotField showAll="0"/>
    <pivotField showAll="0"/>
    <pivotField showAll="0"/>
    <pivotField dataField="1" showAll="0"/>
    <pivotField showAll="0"/>
    <pivotField showAll="0"/>
    <pivotField name="Necesita obra" multipleItemSelectionAllowed="1" showAll="0">
      <items count="3">
        <item h="1" x="0"/>
        <item x="1"/>
        <item t="default"/>
      </items>
    </pivotField>
    <pivotField showAll="0"/>
    <pivotField axis="axisPage" multipleItemSelectionAllowed="1" showAll="0">
      <items count="4">
        <item h="1" x="1"/>
        <item x="0"/>
        <item h="1" x="2"/>
        <item t="default"/>
      </items>
    </pivotField>
    <pivotField showAll="0"/>
    <pivotField numFmtId="164" showAll="0"/>
  </pivotFields>
  <rowFields count="1">
    <field x="2"/>
  </rowFields>
  <rowItems count="143">
    <i>
      <x v="1"/>
    </i>
    <i>
      <x v="3"/>
    </i>
    <i>
      <x v="5"/>
    </i>
    <i>
      <x v="7"/>
    </i>
    <i>
      <x v="9"/>
    </i>
    <i>
      <x v="11"/>
    </i>
    <i>
      <x v="13"/>
    </i>
    <i>
      <x v="15"/>
    </i>
    <i>
      <x v="17"/>
    </i>
    <i>
      <x v="19"/>
    </i>
    <i>
      <x v="21"/>
    </i>
    <i>
      <x v="23"/>
    </i>
    <i>
      <x v="25"/>
    </i>
    <i>
      <x v="27"/>
    </i>
    <i>
      <x v="29"/>
    </i>
    <i>
      <x v="31"/>
    </i>
    <i>
      <x v="33"/>
    </i>
    <i>
      <x v="35"/>
    </i>
    <i>
      <x v="37"/>
    </i>
    <i>
      <x v="39"/>
    </i>
    <i>
      <x v="41"/>
    </i>
    <i>
      <x v="43"/>
    </i>
    <i>
      <x v="45"/>
    </i>
    <i>
      <x v="47"/>
    </i>
    <i>
      <x v="49"/>
    </i>
    <i>
      <x v="53"/>
    </i>
    <i>
      <x v="55"/>
    </i>
    <i>
      <x v="57"/>
    </i>
    <i>
      <x v="59"/>
    </i>
    <i>
      <x v="61"/>
    </i>
    <i>
      <x v="63"/>
    </i>
    <i>
      <x v="65"/>
    </i>
    <i>
      <x v="67"/>
    </i>
    <i>
      <x v="69"/>
    </i>
    <i>
      <x v="71"/>
    </i>
    <i>
      <x v="73"/>
    </i>
    <i>
      <x v="75"/>
    </i>
    <i>
      <x v="77"/>
    </i>
    <i>
      <x v="79"/>
    </i>
    <i>
      <x v="81"/>
    </i>
    <i>
      <x v="83"/>
    </i>
    <i>
      <x v="85"/>
    </i>
    <i>
      <x v="87"/>
    </i>
    <i>
      <x v="89"/>
    </i>
    <i>
      <x v="91"/>
    </i>
    <i>
      <x v="93"/>
    </i>
    <i>
      <x v="95"/>
    </i>
    <i>
      <x v="97"/>
    </i>
    <i>
      <x v="99"/>
    </i>
    <i>
      <x v="101"/>
    </i>
    <i>
      <x v="103"/>
    </i>
    <i>
      <x v="105"/>
    </i>
    <i>
      <x v="107"/>
    </i>
    <i>
      <x v="109"/>
    </i>
    <i>
      <x v="111"/>
    </i>
    <i>
      <x v="113"/>
    </i>
    <i>
      <x v="115"/>
    </i>
    <i>
      <x v="117"/>
    </i>
    <i>
      <x v="119"/>
    </i>
    <i>
      <x v="121"/>
    </i>
    <i>
      <x v="123"/>
    </i>
    <i>
      <x v="125"/>
    </i>
    <i>
      <x v="127"/>
    </i>
    <i>
      <x v="129"/>
    </i>
    <i>
      <x v="131"/>
    </i>
    <i>
      <x v="133"/>
    </i>
    <i>
      <x v="135"/>
    </i>
    <i>
      <x v="137"/>
    </i>
    <i>
      <x v="139"/>
    </i>
    <i>
      <x v="141"/>
    </i>
    <i>
      <x v="143"/>
    </i>
    <i>
      <x v="145"/>
    </i>
    <i>
      <x v="147"/>
    </i>
    <i>
      <x v="149"/>
    </i>
    <i>
      <x v="151"/>
    </i>
    <i>
      <x v="153"/>
    </i>
    <i>
      <x v="155"/>
    </i>
    <i>
      <x v="157"/>
    </i>
    <i>
      <x v="159"/>
    </i>
    <i>
      <x v="161"/>
    </i>
    <i>
      <x v="163"/>
    </i>
    <i>
      <x v="165"/>
    </i>
    <i>
      <x v="167"/>
    </i>
    <i>
      <x v="169"/>
    </i>
    <i>
      <x v="171"/>
    </i>
    <i>
      <x v="173"/>
    </i>
    <i>
      <x v="175"/>
    </i>
    <i>
      <x v="177"/>
    </i>
    <i>
      <x v="179"/>
    </i>
    <i>
      <x v="181"/>
    </i>
    <i>
      <x v="183"/>
    </i>
    <i>
      <x v="185"/>
    </i>
    <i>
      <x v="187"/>
    </i>
    <i>
      <x v="189"/>
    </i>
    <i>
      <x v="191"/>
    </i>
    <i>
      <x v="193"/>
    </i>
    <i>
      <x v="195"/>
    </i>
    <i>
      <x v="197"/>
    </i>
    <i>
      <x v="199"/>
    </i>
    <i>
      <x v="201"/>
    </i>
    <i>
      <x v="203"/>
    </i>
    <i>
      <x v="205"/>
    </i>
    <i>
      <x v="207"/>
    </i>
    <i>
      <x v="209"/>
    </i>
    <i>
      <x v="211"/>
    </i>
    <i>
      <x v="213"/>
    </i>
    <i>
      <x v="215"/>
    </i>
    <i>
      <x v="217"/>
    </i>
    <i>
      <x v="219"/>
    </i>
    <i>
      <x v="221"/>
    </i>
    <i>
      <x v="223"/>
    </i>
    <i>
      <x v="225"/>
    </i>
    <i>
      <x v="227"/>
    </i>
    <i>
      <x v="229"/>
    </i>
    <i>
      <x v="231"/>
    </i>
    <i>
      <x v="233"/>
    </i>
    <i>
      <x v="235"/>
    </i>
    <i>
      <x v="237"/>
    </i>
    <i>
      <x v="239"/>
    </i>
    <i>
      <x v="241"/>
    </i>
    <i>
      <x v="243"/>
    </i>
    <i>
      <x v="245"/>
    </i>
    <i>
      <x v="247"/>
    </i>
    <i>
      <x v="249"/>
    </i>
    <i>
      <x v="251"/>
    </i>
    <i>
      <x v="253"/>
    </i>
    <i>
      <x v="255"/>
    </i>
    <i>
      <x v="257"/>
    </i>
    <i>
      <x v="259"/>
    </i>
    <i>
      <x v="261"/>
    </i>
    <i>
      <x v="263"/>
    </i>
    <i>
      <x v="265"/>
    </i>
    <i>
      <x v="267"/>
    </i>
    <i>
      <x v="269"/>
    </i>
    <i>
      <x v="271"/>
    </i>
    <i>
      <x v="273"/>
    </i>
    <i>
      <x v="275"/>
    </i>
    <i>
      <x v="277"/>
    </i>
    <i>
      <x v="279"/>
    </i>
    <i>
      <x v="281"/>
    </i>
    <i>
      <x v="283"/>
    </i>
    <i>
      <x v="285"/>
    </i>
    <i>
      <x v="287"/>
    </i>
  </rowItems>
  <colItems count="1">
    <i/>
  </colItems>
  <pageFields count="1">
    <pageField fld="15" hier="-1"/>
  </pageFields>
  <dataFields count="1">
    <dataField name="Average of Precio Alquiler" fld="10" subtotal="average" baseField="0" baseItem="0"/>
  </dataFields>
  <formats count="2">
    <format dxfId="290">
      <pivotArea outline="0" collapsedLevelsAreSubtotals="1" fieldPosition="0"/>
    </format>
    <format dxfId="291">
      <pivotArea dataOnly="0" labelOnly="1" outline="0" axis="axisValues" fieldPosition="0"/>
    </format>
  </formats>
  <chartFormats count="1">
    <chartFormat chart="4"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aptionLessThanOrEqual" evalOrder="-1" id="13" stringValue1="4">
      <autoFilter ref="A1">
        <filterColumn colId="0">
          <customFilters>
            <customFilter operator="lessThanOrEqual" val="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98B55D-66A2-1343-97C6-B724C32258A1}" name="PivotTable8"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C6:AD102" firstHeaderRow="1" firstDataRow="1" firstDataCol="1" rowPageCount="1" colPageCount="1"/>
  <pivotFields count="18">
    <pivotField showAll="0"/>
    <pivotField showAll="0"/>
    <pivotField axis="axisRow" showAll="0">
      <items count="290">
        <item m="1" x="256"/>
        <item x="73"/>
        <item m="1" x="223"/>
        <item x="32"/>
        <item m="1" x="254"/>
        <item x="68"/>
        <item m="1" x="262"/>
        <item x="88"/>
        <item m="1" x="233"/>
        <item x="43"/>
        <item m="1" x="282"/>
        <item x="129"/>
        <item m="1" x="145"/>
        <item x="92"/>
        <item m="1" x="206"/>
        <item x="15"/>
        <item m="1" x="234"/>
        <item x="45"/>
        <item m="1" x="210"/>
        <item x="19"/>
        <item m="1" x="260"/>
        <item x="84"/>
        <item m="1" x="183"/>
        <item x="115"/>
        <item m="1" x="168"/>
        <item x="93"/>
        <item m="1" x="202"/>
        <item x="11"/>
        <item m="1" x="157"/>
        <item x="83"/>
        <item m="1" x="285"/>
        <item x="138"/>
        <item m="1" x="272"/>
        <item x="142"/>
        <item m="1" x="286"/>
        <item x="140"/>
        <item m="1" x="146"/>
        <item x="104"/>
        <item m="1" x="196"/>
        <item x="5"/>
        <item m="1" x="175"/>
        <item x="95"/>
        <item m="1" x="239"/>
        <item x="50"/>
        <item m="1" x="208"/>
        <item x="17"/>
        <item m="1" x="228"/>
        <item x="37"/>
        <item m="1" x="240"/>
        <item x="51"/>
        <item m="1" x="287"/>
        <item x="143"/>
        <item m="1" x="191"/>
        <item x="66"/>
        <item m="1" x="203"/>
        <item x="12"/>
        <item m="1" x="268"/>
        <item x="100"/>
        <item m="1" x="273"/>
        <item x="108"/>
        <item m="1" x="232"/>
        <item x="42"/>
        <item m="1" x="231"/>
        <item x="41"/>
        <item m="1" x="158"/>
        <item x="125"/>
        <item m="1" x="162"/>
        <item x="118"/>
        <item m="1" x="159"/>
        <item x="44"/>
        <item m="1" x="144"/>
        <item x="80"/>
        <item m="1" x="155"/>
        <item x="96"/>
        <item m="1" x="242"/>
        <item x="53"/>
        <item m="1" x="163"/>
        <item x="87"/>
        <item m="1" x="184"/>
        <item x="90"/>
        <item m="1" x="181"/>
        <item x="4"/>
        <item m="1" x="147"/>
        <item x="121"/>
        <item m="1" x="278"/>
        <item x="119"/>
        <item m="1" x="241"/>
        <item x="52"/>
        <item m="1" x="253"/>
        <item x="71"/>
        <item m="1" x="153"/>
        <item x="111"/>
        <item m="1" x="189"/>
        <item x="114"/>
        <item m="1" x="177"/>
        <item x="74"/>
        <item m="1" x="173"/>
        <item x="75"/>
        <item m="1" x="222"/>
        <item x="31"/>
        <item m="1" x="267"/>
        <item x="99"/>
        <item m="1" x="274"/>
        <item x="109"/>
        <item m="1" x="188"/>
        <item x="136"/>
        <item m="1" x="156"/>
        <item x="141"/>
        <item m="1" x="214"/>
        <item x="23"/>
        <item m="1" x="216"/>
        <item x="25"/>
        <item m="1" x="284"/>
        <item x="133"/>
        <item m="1" x="243"/>
        <item x="54"/>
        <item m="1" x="164"/>
        <item x="59"/>
        <item m="1" x="261"/>
        <item x="85"/>
        <item m="1" x="171"/>
        <item x="139"/>
        <item m="1" x="174"/>
        <item x="113"/>
        <item m="1" x="165"/>
        <item x="102"/>
        <item m="1" x="182"/>
        <item x="106"/>
        <item m="1" x="283"/>
        <item x="130"/>
        <item m="1" x="148"/>
        <item x="76"/>
        <item m="1" x="179"/>
        <item x="124"/>
        <item m="1" x="170"/>
        <item x="128"/>
        <item m="1" x="266"/>
        <item x="98"/>
        <item m="1" x="166"/>
        <item x="134"/>
        <item m="1" x="279"/>
        <item x="120"/>
        <item m="1" x="277"/>
        <item x="117"/>
        <item m="1" x="218"/>
        <item x="29"/>
        <item m="1" x="190"/>
        <item x="38"/>
        <item m="1" x="217"/>
        <item x="67"/>
        <item m="1" x="172"/>
        <item x="123"/>
        <item m="1" x="220"/>
        <item x="27"/>
        <item m="1" x="207"/>
        <item x="16"/>
        <item m="1" x="219"/>
        <item x="26"/>
        <item m="1" x="237"/>
        <item x="48"/>
        <item m="1" x="187"/>
        <item x="57"/>
        <item m="1" x="252"/>
        <item x="70"/>
        <item m="1" x="221"/>
        <item x="28"/>
        <item m="1" x="160"/>
        <item x="132"/>
        <item m="1" x="151"/>
        <item x="62"/>
        <item m="1" x="280"/>
        <item x="131"/>
        <item m="1" x="248"/>
        <item x="61"/>
        <item m="1" x="230"/>
        <item x="40"/>
        <item m="1" x="185"/>
        <item x="122"/>
        <item m="1" x="152"/>
        <item x="110"/>
        <item m="1" x="176"/>
        <item x="81"/>
        <item m="1" x="197"/>
        <item x="6"/>
        <item m="1" x="229"/>
        <item x="39"/>
        <item m="1" x="227"/>
        <item x="36"/>
        <item m="1" x="259"/>
        <item x="82"/>
        <item m="1" x="178"/>
        <item x="91"/>
        <item m="1" x="270"/>
        <item x="137"/>
        <item m="1" x="212"/>
        <item x="21"/>
        <item m="1" x="199"/>
        <item x="8"/>
        <item m="1" x="255"/>
        <item x="72"/>
        <item m="1" x="269"/>
        <item x="101"/>
        <item m="1" x="249"/>
        <item x="63"/>
        <item m="1" x="263"/>
        <item x="89"/>
        <item m="1" x="246"/>
        <item x="58"/>
        <item m="1" x="236"/>
        <item x="47"/>
        <item m="1" x="224"/>
        <item x="33"/>
        <item m="1" x="205"/>
        <item x="14"/>
        <item m="1" x="245"/>
        <item x="56"/>
        <item m="1" x="225"/>
        <item x="34"/>
        <item m="1" x="200"/>
        <item x="9"/>
        <item m="1" x="193"/>
        <item x="1"/>
        <item m="1" x="235"/>
        <item x="46"/>
        <item m="1" x="247"/>
        <item x="60"/>
        <item m="1" x="149"/>
        <item x="135"/>
        <item m="1" x="154"/>
        <item x="86"/>
        <item m="1" x="209"/>
        <item x="18"/>
        <item m="1" x="198"/>
        <item x="7"/>
        <item m="1" x="194"/>
        <item x="2"/>
        <item m="1" x="238"/>
        <item x="49"/>
        <item m="1" x="201"/>
        <item x="10"/>
        <item m="1" x="271"/>
        <item x="107"/>
        <item m="1" x="264"/>
        <item x="94"/>
        <item m="1" x="276"/>
        <item x="116"/>
        <item m="1" x="195"/>
        <item x="3"/>
        <item m="1" x="167"/>
        <item x="103"/>
        <item m="1" x="186"/>
        <item x="30"/>
        <item m="1" x="180"/>
        <item x="79"/>
        <item m="1" x="169"/>
        <item x="65"/>
        <item m="1" x="192"/>
        <item x="0"/>
        <item m="1" x="215"/>
        <item x="24"/>
        <item m="1" x="281"/>
        <item x="127"/>
        <item m="1" x="275"/>
        <item x="112"/>
        <item m="1" x="161"/>
        <item x="126"/>
        <item m="1" x="258"/>
        <item x="78"/>
        <item m="1" x="150"/>
        <item x="105"/>
        <item m="1" x="250"/>
        <item x="64"/>
        <item m="1" x="251"/>
        <item x="69"/>
        <item m="1" x="244"/>
        <item x="55"/>
        <item m="1" x="211"/>
        <item x="20"/>
        <item m="1" x="204"/>
        <item x="13"/>
        <item m="1" x="257"/>
        <item x="77"/>
        <item m="1" x="265"/>
        <item x="97"/>
        <item m="1" x="213"/>
        <item x="22"/>
        <item m="1" x="226"/>
        <item x="35"/>
        <item m="1" x="288"/>
        <item t="default"/>
      </items>
    </pivotField>
    <pivotField showAll="0">
      <items count="145">
        <item x="73"/>
        <item x="32"/>
        <item x="68"/>
        <item x="88"/>
        <item x="43"/>
        <item x="129"/>
        <item x="92"/>
        <item x="15"/>
        <item x="45"/>
        <item x="19"/>
        <item x="84"/>
        <item x="115"/>
        <item x="93"/>
        <item x="11"/>
        <item x="83"/>
        <item x="138"/>
        <item x="142"/>
        <item x="140"/>
        <item x="104"/>
        <item x="5"/>
        <item x="95"/>
        <item x="50"/>
        <item x="17"/>
        <item x="37"/>
        <item x="51"/>
        <item x="143"/>
        <item x="66"/>
        <item x="12"/>
        <item x="100"/>
        <item x="108"/>
        <item x="42"/>
        <item x="41"/>
        <item x="125"/>
        <item x="118"/>
        <item x="44"/>
        <item x="80"/>
        <item x="96"/>
        <item x="53"/>
        <item x="87"/>
        <item x="90"/>
        <item x="4"/>
        <item x="121"/>
        <item x="119"/>
        <item x="52"/>
        <item x="71"/>
        <item x="111"/>
        <item x="114"/>
        <item x="74"/>
        <item x="75"/>
        <item x="31"/>
        <item x="99"/>
        <item x="109"/>
        <item x="136"/>
        <item x="141"/>
        <item x="23"/>
        <item x="25"/>
        <item x="133"/>
        <item x="54"/>
        <item x="59"/>
        <item x="85"/>
        <item x="139"/>
        <item x="113"/>
        <item x="102"/>
        <item x="106"/>
        <item x="130"/>
        <item x="76"/>
        <item x="124"/>
        <item x="128"/>
        <item x="98"/>
        <item x="134"/>
        <item x="120"/>
        <item x="117"/>
        <item x="29"/>
        <item x="38"/>
        <item x="67"/>
        <item x="123"/>
        <item x="27"/>
        <item x="16"/>
        <item x="26"/>
        <item x="48"/>
        <item x="57"/>
        <item x="70"/>
        <item x="28"/>
        <item x="132"/>
        <item x="62"/>
        <item x="131"/>
        <item x="61"/>
        <item x="40"/>
        <item x="122"/>
        <item x="110"/>
        <item x="81"/>
        <item x="6"/>
        <item x="39"/>
        <item x="36"/>
        <item x="82"/>
        <item x="91"/>
        <item x="137"/>
        <item x="21"/>
        <item x="8"/>
        <item x="72"/>
        <item x="101"/>
        <item x="63"/>
        <item x="89"/>
        <item x="58"/>
        <item x="47"/>
        <item x="33"/>
        <item x="14"/>
        <item x="56"/>
        <item x="34"/>
        <item x="9"/>
        <item x="1"/>
        <item x="46"/>
        <item x="60"/>
        <item x="135"/>
        <item x="86"/>
        <item x="18"/>
        <item x="7"/>
        <item x="2"/>
        <item x="49"/>
        <item x="10"/>
        <item x="107"/>
        <item x="94"/>
        <item x="116"/>
        <item x="3"/>
        <item x="103"/>
        <item x="30"/>
        <item x="79"/>
        <item x="65"/>
        <item x="0"/>
        <item x="24"/>
        <item x="127"/>
        <item x="112"/>
        <item x="126"/>
        <item x="78"/>
        <item x="105"/>
        <item x="64"/>
        <item x="69"/>
        <item x="55"/>
        <item x="20"/>
        <item x="13"/>
        <item x="77"/>
        <item x="97"/>
        <item x="22"/>
        <item x="35"/>
        <item t="default"/>
      </items>
    </pivotField>
    <pivotField showAll="0"/>
    <pivotField showAll="0"/>
    <pivotField showAll="0">
      <items count="17">
        <item h="1" x="2"/>
        <item x="1"/>
        <item x="0"/>
        <item x="3"/>
        <item x="4"/>
        <item x="5"/>
        <item x="7"/>
        <item x="6"/>
        <item x="8"/>
        <item x="9"/>
        <item x="12"/>
        <item x="14"/>
        <item x="11"/>
        <item x="13"/>
        <item x="10"/>
        <item m="1" x="15"/>
        <item t="default"/>
      </items>
    </pivotField>
    <pivotField showAll="0"/>
    <pivotField showAll="0"/>
    <pivotField showAll="0"/>
    <pivotField dataField="1" showAll="0"/>
    <pivotField showAll="0"/>
    <pivotField showAll="0"/>
    <pivotField name="Necesita obra" multipleItemSelectionAllowed="1" showAll="0">
      <items count="3">
        <item x="0"/>
        <item h="1" x="1"/>
        <item t="default"/>
      </items>
    </pivotField>
    <pivotField showAll="0"/>
    <pivotField axis="axisPage" multipleItemSelectionAllowed="1" showAll="0">
      <items count="4">
        <item x="1"/>
        <item h="1" x="0"/>
        <item h="1" x="2"/>
        <item t="default"/>
      </items>
    </pivotField>
    <pivotField showAll="0"/>
    <pivotField numFmtId="164" showAll="0"/>
  </pivotFields>
  <rowFields count="1">
    <field x="2"/>
  </rowFields>
  <rowItems count="96">
    <i>
      <x v="3"/>
    </i>
    <i>
      <x v="5"/>
    </i>
    <i>
      <x v="7"/>
    </i>
    <i>
      <x v="13"/>
    </i>
    <i>
      <x v="15"/>
    </i>
    <i>
      <x v="17"/>
    </i>
    <i>
      <x v="19"/>
    </i>
    <i>
      <x v="23"/>
    </i>
    <i>
      <x v="25"/>
    </i>
    <i>
      <x v="27"/>
    </i>
    <i>
      <x v="29"/>
    </i>
    <i>
      <x v="37"/>
    </i>
    <i>
      <x v="39"/>
    </i>
    <i>
      <x v="41"/>
    </i>
    <i>
      <x v="43"/>
    </i>
    <i>
      <x v="45"/>
    </i>
    <i>
      <x v="49"/>
    </i>
    <i>
      <x v="53"/>
    </i>
    <i>
      <x v="55"/>
    </i>
    <i>
      <x v="61"/>
    </i>
    <i>
      <x v="63"/>
    </i>
    <i>
      <x v="65"/>
    </i>
    <i>
      <x v="67"/>
    </i>
    <i>
      <x v="69"/>
    </i>
    <i>
      <x v="71"/>
    </i>
    <i>
      <x v="73"/>
    </i>
    <i>
      <x v="75"/>
    </i>
    <i>
      <x v="77"/>
    </i>
    <i>
      <x v="79"/>
    </i>
    <i>
      <x v="81"/>
    </i>
    <i>
      <x v="83"/>
    </i>
    <i>
      <x v="87"/>
    </i>
    <i>
      <x v="95"/>
    </i>
    <i>
      <x v="97"/>
    </i>
    <i>
      <x v="99"/>
    </i>
    <i>
      <x v="107"/>
    </i>
    <i>
      <x v="109"/>
    </i>
    <i>
      <x v="111"/>
    </i>
    <i>
      <x v="119"/>
    </i>
    <i>
      <x v="123"/>
    </i>
    <i>
      <x v="125"/>
    </i>
    <i>
      <x v="127"/>
    </i>
    <i>
      <x v="133"/>
    </i>
    <i>
      <x v="135"/>
    </i>
    <i>
      <x v="137"/>
    </i>
    <i>
      <x v="139"/>
    </i>
    <i>
      <x v="143"/>
    </i>
    <i>
      <x v="147"/>
    </i>
    <i>
      <x v="149"/>
    </i>
    <i>
      <x v="151"/>
    </i>
    <i>
      <x v="155"/>
    </i>
    <i>
      <x v="159"/>
    </i>
    <i>
      <x v="161"/>
    </i>
    <i>
      <x v="169"/>
    </i>
    <i>
      <x v="175"/>
    </i>
    <i>
      <x v="177"/>
    </i>
    <i>
      <x v="179"/>
    </i>
    <i>
      <x v="181"/>
    </i>
    <i>
      <x v="183"/>
    </i>
    <i>
      <x v="185"/>
    </i>
    <i>
      <x v="189"/>
    </i>
    <i>
      <x v="191"/>
    </i>
    <i>
      <x v="195"/>
    </i>
    <i>
      <x v="197"/>
    </i>
    <i>
      <x v="199"/>
    </i>
    <i>
      <x v="205"/>
    </i>
    <i>
      <x v="209"/>
    </i>
    <i>
      <x v="211"/>
    </i>
    <i>
      <x v="213"/>
    </i>
    <i>
      <x v="215"/>
    </i>
    <i>
      <x v="217"/>
    </i>
    <i>
      <x v="219"/>
    </i>
    <i>
      <x v="221"/>
    </i>
    <i>
      <x v="223"/>
    </i>
    <i>
      <x v="225"/>
    </i>
    <i>
      <x v="227"/>
    </i>
    <i>
      <x v="229"/>
    </i>
    <i>
      <x v="231"/>
    </i>
    <i>
      <x v="235"/>
    </i>
    <i>
      <x v="237"/>
    </i>
    <i>
      <x v="239"/>
    </i>
    <i>
      <x v="243"/>
    </i>
    <i>
      <x v="245"/>
    </i>
    <i>
      <x v="249"/>
    </i>
    <i>
      <x v="251"/>
    </i>
    <i>
      <x v="253"/>
    </i>
    <i>
      <x v="255"/>
    </i>
    <i>
      <x v="259"/>
    </i>
    <i>
      <x v="265"/>
    </i>
    <i>
      <x v="267"/>
    </i>
    <i>
      <x v="269"/>
    </i>
    <i>
      <x v="271"/>
    </i>
    <i>
      <x v="277"/>
    </i>
    <i>
      <x v="279"/>
    </i>
    <i>
      <x v="285"/>
    </i>
    <i>
      <x v="287"/>
    </i>
  </rowItems>
  <colItems count="1">
    <i/>
  </colItems>
  <pageFields count="1">
    <pageField fld="15" hier="-1"/>
  </pageFields>
  <dataFields count="1">
    <dataField name="Average of Precio Alquiler" fld="10" subtotal="average" baseField="0" baseItem="0"/>
  </dataFields>
  <formats count="2">
    <format dxfId="292">
      <pivotArea outline="0" collapsedLevelsAreSubtotals="1" fieldPosition="0"/>
    </format>
    <format dxfId="293">
      <pivotArea dataOnly="0" labelOnly="1" outline="0" axis="axisValues" fieldPosition="0"/>
    </format>
  </formats>
  <chartFormats count="1">
    <chartFormat chart="4"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aptionLessThanOrEqual" evalOrder="-1" id="13" stringValue1="4">
      <autoFilter ref="A1">
        <filterColumn colId="0">
          <customFilters>
            <customFilter operator="lessThanOrEqual" val="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6F475D-EA95-2642-AD21-270522BDE188}" name="PivotTable7"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P6:Q150" firstHeaderRow="1" firstDataRow="1" firstDataCol="1" rowPageCount="1" colPageCount="1"/>
  <pivotFields count="18">
    <pivotField showAll="0"/>
    <pivotField showAll="0"/>
    <pivotField axis="axisRow" showAll="0">
      <items count="290">
        <item m="1" x="256"/>
        <item x="73"/>
        <item m="1" x="223"/>
        <item x="32"/>
        <item m="1" x="254"/>
        <item x="68"/>
        <item m="1" x="262"/>
        <item x="88"/>
        <item m="1" x="233"/>
        <item x="43"/>
        <item m="1" x="282"/>
        <item x="129"/>
        <item m="1" x="145"/>
        <item x="92"/>
        <item m="1" x="206"/>
        <item x="15"/>
        <item m="1" x="234"/>
        <item x="45"/>
        <item m="1" x="210"/>
        <item x="19"/>
        <item m="1" x="260"/>
        <item x="84"/>
        <item m="1" x="183"/>
        <item x="115"/>
        <item m="1" x="168"/>
        <item x="93"/>
        <item m="1" x="202"/>
        <item x="11"/>
        <item m="1" x="157"/>
        <item x="83"/>
        <item m="1" x="285"/>
        <item x="138"/>
        <item m="1" x="272"/>
        <item x="142"/>
        <item m="1" x="286"/>
        <item x="140"/>
        <item m="1" x="146"/>
        <item x="104"/>
        <item m="1" x="196"/>
        <item x="5"/>
        <item m="1" x="175"/>
        <item x="95"/>
        <item m="1" x="239"/>
        <item x="50"/>
        <item m="1" x="208"/>
        <item x="17"/>
        <item m="1" x="228"/>
        <item x="37"/>
        <item m="1" x="240"/>
        <item x="51"/>
        <item m="1" x="287"/>
        <item x="143"/>
        <item m="1" x="191"/>
        <item x="66"/>
        <item m="1" x="203"/>
        <item x="12"/>
        <item m="1" x="268"/>
        <item x="100"/>
        <item m="1" x="273"/>
        <item x="108"/>
        <item m="1" x="232"/>
        <item x="42"/>
        <item m="1" x="231"/>
        <item x="41"/>
        <item m="1" x="158"/>
        <item x="125"/>
        <item m="1" x="162"/>
        <item x="118"/>
        <item m="1" x="159"/>
        <item x="44"/>
        <item m="1" x="144"/>
        <item x="80"/>
        <item m="1" x="155"/>
        <item x="96"/>
        <item m="1" x="242"/>
        <item x="53"/>
        <item m="1" x="163"/>
        <item x="87"/>
        <item m="1" x="184"/>
        <item x="90"/>
        <item m="1" x="181"/>
        <item x="4"/>
        <item m="1" x="147"/>
        <item x="121"/>
        <item m="1" x="278"/>
        <item x="119"/>
        <item m="1" x="241"/>
        <item x="52"/>
        <item m="1" x="253"/>
        <item x="71"/>
        <item m="1" x="153"/>
        <item x="111"/>
        <item m="1" x="189"/>
        <item x="114"/>
        <item m="1" x="177"/>
        <item x="74"/>
        <item m="1" x="173"/>
        <item x="75"/>
        <item m="1" x="222"/>
        <item x="31"/>
        <item m="1" x="267"/>
        <item x="99"/>
        <item m="1" x="274"/>
        <item x="109"/>
        <item m="1" x="188"/>
        <item x="136"/>
        <item m="1" x="156"/>
        <item x="141"/>
        <item m="1" x="214"/>
        <item x="23"/>
        <item m="1" x="216"/>
        <item x="25"/>
        <item m="1" x="284"/>
        <item x="133"/>
        <item m="1" x="243"/>
        <item x="54"/>
        <item m="1" x="164"/>
        <item x="59"/>
        <item m="1" x="261"/>
        <item x="85"/>
        <item m="1" x="171"/>
        <item x="139"/>
        <item m="1" x="174"/>
        <item x="113"/>
        <item m="1" x="165"/>
        <item x="102"/>
        <item m="1" x="182"/>
        <item x="106"/>
        <item m="1" x="283"/>
        <item x="130"/>
        <item m="1" x="148"/>
        <item x="76"/>
        <item m="1" x="179"/>
        <item x="124"/>
        <item m="1" x="170"/>
        <item x="128"/>
        <item m="1" x="266"/>
        <item x="98"/>
        <item m="1" x="166"/>
        <item x="134"/>
        <item m="1" x="279"/>
        <item x="120"/>
        <item m="1" x="277"/>
        <item x="117"/>
        <item m="1" x="218"/>
        <item x="29"/>
        <item m="1" x="190"/>
        <item x="38"/>
        <item m="1" x="217"/>
        <item x="67"/>
        <item m="1" x="172"/>
        <item x="123"/>
        <item m="1" x="220"/>
        <item x="27"/>
        <item m="1" x="207"/>
        <item x="16"/>
        <item m="1" x="219"/>
        <item x="26"/>
        <item m="1" x="237"/>
        <item x="48"/>
        <item m="1" x="187"/>
        <item x="57"/>
        <item m="1" x="252"/>
        <item x="70"/>
        <item m="1" x="221"/>
        <item x="28"/>
        <item m="1" x="160"/>
        <item x="132"/>
        <item m="1" x="151"/>
        <item x="62"/>
        <item m="1" x="280"/>
        <item x="131"/>
        <item m="1" x="248"/>
        <item x="61"/>
        <item m="1" x="230"/>
        <item x="40"/>
        <item m="1" x="185"/>
        <item x="122"/>
        <item m="1" x="152"/>
        <item x="110"/>
        <item m="1" x="176"/>
        <item x="81"/>
        <item m="1" x="197"/>
        <item x="6"/>
        <item m="1" x="229"/>
        <item x="39"/>
        <item m="1" x="227"/>
        <item x="36"/>
        <item m="1" x="259"/>
        <item x="82"/>
        <item m="1" x="178"/>
        <item x="91"/>
        <item m="1" x="270"/>
        <item x="137"/>
        <item m="1" x="212"/>
        <item x="21"/>
        <item m="1" x="199"/>
        <item x="8"/>
        <item m="1" x="255"/>
        <item x="72"/>
        <item m="1" x="269"/>
        <item x="101"/>
        <item m="1" x="249"/>
        <item x="63"/>
        <item m="1" x="263"/>
        <item x="89"/>
        <item m="1" x="246"/>
        <item x="58"/>
        <item m="1" x="236"/>
        <item x="47"/>
        <item m="1" x="224"/>
        <item x="33"/>
        <item m="1" x="205"/>
        <item x="14"/>
        <item m="1" x="245"/>
        <item x="56"/>
        <item m="1" x="225"/>
        <item x="34"/>
        <item m="1" x="200"/>
        <item x="9"/>
        <item m="1" x="193"/>
        <item x="1"/>
        <item m="1" x="235"/>
        <item x="46"/>
        <item m="1" x="247"/>
        <item x="60"/>
        <item m="1" x="149"/>
        <item x="135"/>
        <item m="1" x="154"/>
        <item x="86"/>
        <item m="1" x="209"/>
        <item x="18"/>
        <item m="1" x="198"/>
        <item x="7"/>
        <item m="1" x="194"/>
        <item x="2"/>
        <item m="1" x="238"/>
        <item x="49"/>
        <item m="1" x="201"/>
        <item x="10"/>
        <item m="1" x="271"/>
        <item x="107"/>
        <item m="1" x="264"/>
        <item x="94"/>
        <item m="1" x="276"/>
        <item x="116"/>
        <item m="1" x="195"/>
        <item x="3"/>
        <item m="1" x="167"/>
        <item x="103"/>
        <item m="1" x="186"/>
        <item x="30"/>
        <item m="1" x="180"/>
        <item x="79"/>
        <item m="1" x="169"/>
        <item x="65"/>
        <item m="1" x="192"/>
        <item x="0"/>
        <item m="1" x="215"/>
        <item x="24"/>
        <item m="1" x="281"/>
        <item x="127"/>
        <item m="1" x="275"/>
        <item x="112"/>
        <item m="1" x="161"/>
        <item x="126"/>
        <item m="1" x="258"/>
        <item x="78"/>
        <item m="1" x="150"/>
        <item x="105"/>
        <item m="1" x="250"/>
        <item x="64"/>
        <item m="1" x="251"/>
        <item x="69"/>
        <item m="1" x="244"/>
        <item x="55"/>
        <item m="1" x="211"/>
        <item x="20"/>
        <item m="1" x="204"/>
        <item x="13"/>
        <item m="1" x="257"/>
        <item x="77"/>
        <item m="1" x="265"/>
        <item x="97"/>
        <item m="1" x="213"/>
        <item x="22"/>
        <item m="1" x="226"/>
        <item x="35"/>
        <item m="1" x="288"/>
        <item t="default"/>
      </items>
    </pivotField>
    <pivotField showAll="0">
      <items count="145">
        <item x="73"/>
        <item x="32"/>
        <item x="68"/>
        <item x="88"/>
        <item x="43"/>
        <item x="129"/>
        <item x="92"/>
        <item x="15"/>
        <item x="45"/>
        <item x="19"/>
        <item x="84"/>
        <item x="115"/>
        <item x="93"/>
        <item x="11"/>
        <item x="83"/>
        <item x="138"/>
        <item x="142"/>
        <item x="140"/>
        <item x="104"/>
        <item x="5"/>
        <item x="95"/>
        <item x="50"/>
        <item x="17"/>
        <item x="37"/>
        <item x="51"/>
        <item x="143"/>
        <item x="66"/>
        <item x="12"/>
        <item x="100"/>
        <item x="108"/>
        <item x="42"/>
        <item x="41"/>
        <item x="125"/>
        <item x="118"/>
        <item x="44"/>
        <item x="80"/>
        <item x="96"/>
        <item x="53"/>
        <item x="87"/>
        <item x="90"/>
        <item x="4"/>
        <item x="121"/>
        <item x="119"/>
        <item x="52"/>
        <item x="71"/>
        <item x="111"/>
        <item x="114"/>
        <item x="74"/>
        <item x="75"/>
        <item x="31"/>
        <item x="99"/>
        <item x="109"/>
        <item x="136"/>
        <item x="141"/>
        <item x="23"/>
        <item x="25"/>
        <item x="133"/>
        <item x="54"/>
        <item x="59"/>
        <item x="85"/>
        <item x="139"/>
        <item x="113"/>
        <item x="102"/>
        <item x="106"/>
        <item x="130"/>
        <item x="76"/>
        <item x="124"/>
        <item x="128"/>
        <item x="98"/>
        <item x="134"/>
        <item x="120"/>
        <item x="117"/>
        <item x="29"/>
        <item x="38"/>
        <item x="67"/>
        <item x="123"/>
        <item x="27"/>
        <item x="16"/>
        <item x="26"/>
        <item x="48"/>
        <item x="57"/>
        <item x="70"/>
        <item x="28"/>
        <item x="132"/>
        <item x="62"/>
        <item x="131"/>
        <item x="61"/>
        <item x="40"/>
        <item x="122"/>
        <item x="110"/>
        <item x="81"/>
        <item x="6"/>
        <item x="39"/>
        <item x="36"/>
        <item x="82"/>
        <item x="91"/>
        <item x="137"/>
        <item x="21"/>
        <item x="8"/>
        <item x="72"/>
        <item x="101"/>
        <item x="63"/>
        <item x="89"/>
        <item x="58"/>
        <item x="47"/>
        <item x="33"/>
        <item x="14"/>
        <item x="56"/>
        <item x="34"/>
        <item x="9"/>
        <item x="1"/>
        <item x="46"/>
        <item x="60"/>
        <item x="135"/>
        <item x="86"/>
        <item x="18"/>
        <item x="7"/>
        <item x="2"/>
        <item x="49"/>
        <item x="10"/>
        <item x="107"/>
        <item x="94"/>
        <item x="116"/>
        <item x="3"/>
        <item x="103"/>
        <item x="30"/>
        <item x="79"/>
        <item x="65"/>
        <item x="0"/>
        <item x="24"/>
        <item x="127"/>
        <item x="112"/>
        <item x="126"/>
        <item x="78"/>
        <item x="105"/>
        <item x="64"/>
        <item x="69"/>
        <item x="55"/>
        <item x="20"/>
        <item x="13"/>
        <item x="77"/>
        <item x="97"/>
        <item x="22"/>
        <item x="35"/>
        <item t="default"/>
      </items>
    </pivotField>
    <pivotField showAll="0"/>
    <pivotField showAll="0"/>
    <pivotField showAll="0">
      <items count="17">
        <item h="1" x="2"/>
        <item x="1"/>
        <item x="0"/>
        <item x="3"/>
        <item x="4"/>
        <item x="5"/>
        <item x="7"/>
        <item x="6"/>
        <item x="8"/>
        <item x="9"/>
        <item x="12"/>
        <item x="14"/>
        <item x="11"/>
        <item x="13"/>
        <item x="10"/>
        <item m="1" x="15"/>
        <item t="default"/>
      </items>
    </pivotField>
    <pivotField showAll="0"/>
    <pivotField showAll="0"/>
    <pivotField showAll="0"/>
    <pivotField dataField="1" showAll="0"/>
    <pivotField showAll="0"/>
    <pivotField showAll="0"/>
    <pivotField name="Necesita obra" axis="axisPage" multipleItemSelectionAllowed="1" showAll="0">
      <items count="3">
        <item x="0"/>
        <item h="1" x="1"/>
        <item t="default"/>
      </items>
    </pivotField>
    <pivotField showAll="0"/>
    <pivotField showAll="0"/>
    <pivotField showAll="0"/>
    <pivotField numFmtId="164" showAll="0"/>
  </pivotFields>
  <rowFields count="1">
    <field x="2"/>
  </rowFields>
  <rowItems count="144">
    <i>
      <x v="1"/>
    </i>
    <i>
      <x v="3"/>
    </i>
    <i>
      <x v="5"/>
    </i>
    <i>
      <x v="7"/>
    </i>
    <i>
      <x v="9"/>
    </i>
    <i>
      <x v="11"/>
    </i>
    <i>
      <x v="13"/>
    </i>
    <i>
      <x v="15"/>
    </i>
    <i>
      <x v="17"/>
    </i>
    <i>
      <x v="19"/>
    </i>
    <i>
      <x v="21"/>
    </i>
    <i>
      <x v="23"/>
    </i>
    <i>
      <x v="25"/>
    </i>
    <i>
      <x v="27"/>
    </i>
    <i>
      <x v="29"/>
    </i>
    <i>
      <x v="31"/>
    </i>
    <i>
      <x v="33"/>
    </i>
    <i>
      <x v="35"/>
    </i>
    <i>
      <x v="37"/>
    </i>
    <i>
      <x v="39"/>
    </i>
    <i>
      <x v="41"/>
    </i>
    <i>
      <x v="43"/>
    </i>
    <i>
      <x v="45"/>
    </i>
    <i>
      <x v="47"/>
    </i>
    <i>
      <x v="49"/>
    </i>
    <i>
      <x v="51"/>
    </i>
    <i>
      <x v="53"/>
    </i>
    <i>
      <x v="55"/>
    </i>
    <i>
      <x v="57"/>
    </i>
    <i>
      <x v="59"/>
    </i>
    <i>
      <x v="61"/>
    </i>
    <i>
      <x v="63"/>
    </i>
    <i>
      <x v="65"/>
    </i>
    <i>
      <x v="67"/>
    </i>
    <i>
      <x v="69"/>
    </i>
    <i>
      <x v="71"/>
    </i>
    <i>
      <x v="73"/>
    </i>
    <i>
      <x v="75"/>
    </i>
    <i>
      <x v="77"/>
    </i>
    <i>
      <x v="79"/>
    </i>
    <i>
      <x v="81"/>
    </i>
    <i>
      <x v="83"/>
    </i>
    <i>
      <x v="85"/>
    </i>
    <i>
      <x v="87"/>
    </i>
    <i>
      <x v="89"/>
    </i>
    <i>
      <x v="91"/>
    </i>
    <i>
      <x v="93"/>
    </i>
    <i>
      <x v="95"/>
    </i>
    <i>
      <x v="97"/>
    </i>
    <i>
      <x v="99"/>
    </i>
    <i>
      <x v="101"/>
    </i>
    <i>
      <x v="103"/>
    </i>
    <i>
      <x v="105"/>
    </i>
    <i>
      <x v="107"/>
    </i>
    <i>
      <x v="109"/>
    </i>
    <i>
      <x v="111"/>
    </i>
    <i>
      <x v="113"/>
    </i>
    <i>
      <x v="115"/>
    </i>
    <i>
      <x v="117"/>
    </i>
    <i>
      <x v="119"/>
    </i>
    <i>
      <x v="121"/>
    </i>
    <i>
      <x v="123"/>
    </i>
    <i>
      <x v="125"/>
    </i>
    <i>
      <x v="127"/>
    </i>
    <i>
      <x v="129"/>
    </i>
    <i>
      <x v="131"/>
    </i>
    <i>
      <x v="133"/>
    </i>
    <i>
      <x v="135"/>
    </i>
    <i>
      <x v="137"/>
    </i>
    <i>
      <x v="139"/>
    </i>
    <i>
      <x v="141"/>
    </i>
    <i>
      <x v="143"/>
    </i>
    <i>
      <x v="145"/>
    </i>
    <i>
      <x v="147"/>
    </i>
    <i>
      <x v="149"/>
    </i>
    <i>
      <x v="151"/>
    </i>
    <i>
      <x v="153"/>
    </i>
    <i>
      <x v="155"/>
    </i>
    <i>
      <x v="157"/>
    </i>
    <i>
      <x v="159"/>
    </i>
    <i>
      <x v="161"/>
    </i>
    <i>
      <x v="163"/>
    </i>
    <i>
      <x v="165"/>
    </i>
    <i>
      <x v="167"/>
    </i>
    <i>
      <x v="169"/>
    </i>
    <i>
      <x v="171"/>
    </i>
    <i>
      <x v="173"/>
    </i>
    <i>
      <x v="175"/>
    </i>
    <i>
      <x v="177"/>
    </i>
    <i>
      <x v="179"/>
    </i>
    <i>
      <x v="181"/>
    </i>
    <i>
      <x v="183"/>
    </i>
    <i>
      <x v="185"/>
    </i>
    <i>
      <x v="187"/>
    </i>
    <i>
      <x v="189"/>
    </i>
    <i>
      <x v="191"/>
    </i>
    <i>
      <x v="193"/>
    </i>
    <i>
      <x v="195"/>
    </i>
    <i>
      <x v="197"/>
    </i>
    <i>
      <x v="199"/>
    </i>
    <i>
      <x v="201"/>
    </i>
    <i>
      <x v="203"/>
    </i>
    <i>
      <x v="205"/>
    </i>
    <i>
      <x v="207"/>
    </i>
    <i>
      <x v="209"/>
    </i>
    <i>
      <x v="211"/>
    </i>
    <i>
      <x v="213"/>
    </i>
    <i>
      <x v="215"/>
    </i>
    <i>
      <x v="217"/>
    </i>
    <i>
      <x v="219"/>
    </i>
    <i>
      <x v="221"/>
    </i>
    <i>
      <x v="223"/>
    </i>
    <i>
      <x v="225"/>
    </i>
    <i>
      <x v="227"/>
    </i>
    <i>
      <x v="229"/>
    </i>
    <i>
      <x v="231"/>
    </i>
    <i>
      <x v="233"/>
    </i>
    <i>
      <x v="235"/>
    </i>
    <i>
      <x v="237"/>
    </i>
    <i>
      <x v="239"/>
    </i>
    <i>
      <x v="241"/>
    </i>
    <i>
      <x v="243"/>
    </i>
    <i>
      <x v="245"/>
    </i>
    <i>
      <x v="247"/>
    </i>
    <i>
      <x v="249"/>
    </i>
    <i>
      <x v="251"/>
    </i>
    <i>
      <x v="253"/>
    </i>
    <i>
      <x v="255"/>
    </i>
    <i>
      <x v="257"/>
    </i>
    <i>
      <x v="259"/>
    </i>
    <i>
      <x v="261"/>
    </i>
    <i>
      <x v="263"/>
    </i>
    <i>
      <x v="265"/>
    </i>
    <i>
      <x v="267"/>
    </i>
    <i>
      <x v="269"/>
    </i>
    <i>
      <x v="271"/>
    </i>
    <i>
      <x v="273"/>
    </i>
    <i>
      <x v="275"/>
    </i>
    <i>
      <x v="277"/>
    </i>
    <i>
      <x v="279"/>
    </i>
    <i>
      <x v="281"/>
    </i>
    <i>
      <x v="283"/>
    </i>
    <i>
      <x v="285"/>
    </i>
    <i>
      <x v="287"/>
    </i>
  </rowItems>
  <colItems count="1">
    <i/>
  </colItems>
  <pageFields count="1">
    <pageField fld="13" hier="-1"/>
  </pageFields>
  <dataFields count="1">
    <dataField name="Average of Precio Alquiler" fld="10" subtotal="average" baseField="0" baseItem="0"/>
  </dataFields>
  <formats count="2">
    <format dxfId="307">
      <pivotArea outline="0" collapsedLevelsAreSubtotals="1" fieldPosition="0"/>
    </format>
    <format dxfId="308">
      <pivotArea dataOnly="0" labelOnly="1" outline="0" axis="axisValues" fieldPosition="0"/>
    </format>
  </formats>
  <chartFormats count="1">
    <chartFormat chart="4"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aptionLessThanOrEqual" evalOrder="-1" id="13" stringValue1="4">
      <autoFilter ref="A1">
        <filterColumn colId="0">
          <customFilters>
            <customFilter operator="lessThanOrEqual" val="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F1E49B-A87C-7240-A8D7-079AE5F57014}" name="PivotTable6"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M6:N136" firstHeaderRow="1" firstDataRow="1" firstDataCol="1" rowPageCount="1" colPageCount="1"/>
  <pivotFields count="18">
    <pivotField showAll="0"/>
    <pivotField showAll="0"/>
    <pivotField axis="axisRow" showAll="0">
      <items count="290">
        <item m="1" x="256"/>
        <item x="73"/>
        <item m="1" x="223"/>
        <item x="32"/>
        <item m="1" x="254"/>
        <item x="68"/>
        <item m="1" x="262"/>
        <item x="88"/>
        <item m="1" x="233"/>
        <item x="43"/>
        <item m="1" x="282"/>
        <item x="129"/>
        <item m="1" x="145"/>
        <item x="92"/>
        <item m="1" x="206"/>
        <item x="15"/>
        <item m="1" x="234"/>
        <item x="45"/>
        <item m="1" x="210"/>
        <item x="19"/>
        <item m="1" x="260"/>
        <item x="84"/>
        <item m="1" x="183"/>
        <item x="115"/>
        <item m="1" x="168"/>
        <item x="93"/>
        <item m="1" x="202"/>
        <item x="11"/>
        <item m="1" x="157"/>
        <item x="83"/>
        <item m="1" x="285"/>
        <item x="138"/>
        <item m="1" x="272"/>
        <item x="142"/>
        <item m="1" x="286"/>
        <item x="140"/>
        <item m="1" x="146"/>
        <item x="104"/>
        <item m="1" x="196"/>
        <item x="5"/>
        <item m="1" x="175"/>
        <item x="95"/>
        <item m="1" x="239"/>
        <item x="50"/>
        <item m="1" x="208"/>
        <item x="17"/>
        <item m="1" x="228"/>
        <item x="37"/>
        <item m="1" x="240"/>
        <item x="51"/>
        <item m="1" x="287"/>
        <item x="143"/>
        <item m="1" x="191"/>
        <item x="66"/>
        <item m="1" x="203"/>
        <item x="12"/>
        <item m="1" x="268"/>
        <item x="100"/>
        <item m="1" x="273"/>
        <item x="108"/>
        <item m="1" x="232"/>
        <item x="42"/>
        <item m="1" x="231"/>
        <item x="41"/>
        <item m="1" x="158"/>
        <item x="125"/>
        <item m="1" x="162"/>
        <item x="118"/>
        <item m="1" x="159"/>
        <item x="44"/>
        <item m="1" x="144"/>
        <item x="80"/>
        <item m="1" x="155"/>
        <item x="96"/>
        <item m="1" x="242"/>
        <item x="53"/>
        <item m="1" x="163"/>
        <item x="87"/>
        <item m="1" x="184"/>
        <item x="90"/>
        <item m="1" x="181"/>
        <item x="4"/>
        <item m="1" x="147"/>
        <item x="121"/>
        <item m="1" x="278"/>
        <item x="119"/>
        <item m="1" x="241"/>
        <item x="52"/>
        <item m="1" x="253"/>
        <item x="71"/>
        <item m="1" x="153"/>
        <item x="111"/>
        <item m="1" x="189"/>
        <item x="114"/>
        <item m="1" x="177"/>
        <item x="74"/>
        <item m="1" x="173"/>
        <item x="75"/>
        <item m="1" x="222"/>
        <item x="31"/>
        <item m="1" x="267"/>
        <item x="99"/>
        <item m="1" x="274"/>
        <item x="109"/>
        <item m="1" x="188"/>
        <item x="136"/>
        <item m="1" x="156"/>
        <item x="141"/>
        <item m="1" x="214"/>
        <item x="23"/>
        <item m="1" x="216"/>
        <item x="25"/>
        <item m="1" x="284"/>
        <item x="133"/>
        <item m="1" x="243"/>
        <item x="54"/>
        <item m="1" x="164"/>
        <item x="59"/>
        <item m="1" x="261"/>
        <item x="85"/>
        <item m="1" x="171"/>
        <item x="139"/>
        <item m="1" x="174"/>
        <item x="113"/>
        <item m="1" x="165"/>
        <item x="102"/>
        <item m="1" x="182"/>
        <item x="106"/>
        <item m="1" x="283"/>
        <item x="130"/>
        <item m="1" x="148"/>
        <item x="76"/>
        <item m="1" x="179"/>
        <item x="124"/>
        <item m="1" x="170"/>
        <item x="128"/>
        <item m="1" x="266"/>
        <item x="98"/>
        <item m="1" x="166"/>
        <item x="134"/>
        <item m="1" x="279"/>
        <item x="120"/>
        <item m="1" x="277"/>
        <item x="117"/>
        <item m="1" x="218"/>
        <item x="29"/>
        <item m="1" x="190"/>
        <item x="38"/>
        <item m="1" x="217"/>
        <item x="67"/>
        <item m="1" x="172"/>
        <item x="123"/>
        <item m="1" x="220"/>
        <item x="27"/>
        <item m="1" x="207"/>
        <item x="16"/>
        <item m="1" x="219"/>
        <item x="26"/>
        <item m="1" x="237"/>
        <item x="48"/>
        <item m="1" x="187"/>
        <item x="57"/>
        <item m="1" x="252"/>
        <item x="70"/>
        <item m="1" x="221"/>
        <item x="28"/>
        <item m="1" x="160"/>
        <item x="132"/>
        <item m="1" x="151"/>
        <item x="62"/>
        <item m="1" x="280"/>
        <item x="131"/>
        <item m="1" x="248"/>
        <item x="61"/>
        <item m="1" x="230"/>
        <item x="40"/>
        <item m="1" x="185"/>
        <item x="122"/>
        <item m="1" x="152"/>
        <item x="110"/>
        <item m="1" x="176"/>
        <item x="81"/>
        <item m="1" x="197"/>
        <item x="6"/>
        <item m="1" x="229"/>
        <item x="39"/>
        <item m="1" x="227"/>
        <item x="36"/>
        <item m="1" x="259"/>
        <item x="82"/>
        <item m="1" x="178"/>
        <item x="91"/>
        <item m="1" x="270"/>
        <item x="137"/>
        <item m="1" x="212"/>
        <item x="21"/>
        <item m="1" x="199"/>
        <item x="8"/>
        <item m="1" x="255"/>
        <item x="72"/>
        <item m="1" x="269"/>
        <item x="101"/>
        <item m="1" x="249"/>
        <item x="63"/>
        <item m="1" x="263"/>
        <item x="89"/>
        <item m="1" x="246"/>
        <item x="58"/>
        <item m="1" x="236"/>
        <item x="47"/>
        <item m="1" x="224"/>
        <item x="33"/>
        <item m="1" x="205"/>
        <item x="14"/>
        <item m="1" x="245"/>
        <item x="56"/>
        <item m="1" x="225"/>
        <item x="34"/>
        <item m="1" x="200"/>
        <item x="9"/>
        <item m="1" x="193"/>
        <item x="1"/>
        <item m="1" x="235"/>
        <item x="46"/>
        <item m="1" x="247"/>
        <item x="60"/>
        <item m="1" x="149"/>
        <item x="135"/>
        <item m="1" x="154"/>
        <item x="86"/>
        <item m="1" x="209"/>
        <item x="18"/>
        <item m="1" x="198"/>
        <item x="7"/>
        <item m="1" x="194"/>
        <item x="2"/>
        <item m="1" x="238"/>
        <item x="49"/>
        <item m="1" x="201"/>
        <item x="10"/>
        <item m="1" x="271"/>
        <item x="107"/>
        <item m="1" x="264"/>
        <item x="94"/>
        <item m="1" x="276"/>
        <item x="116"/>
        <item m="1" x="195"/>
        <item x="3"/>
        <item m="1" x="167"/>
        <item x="103"/>
        <item m="1" x="186"/>
        <item x="30"/>
        <item m="1" x="180"/>
        <item x="79"/>
        <item m="1" x="169"/>
        <item x="65"/>
        <item m="1" x="192"/>
        <item x="0"/>
        <item m="1" x="215"/>
        <item x="24"/>
        <item m="1" x="281"/>
        <item x="127"/>
        <item m="1" x="275"/>
        <item x="112"/>
        <item m="1" x="161"/>
        <item x="126"/>
        <item m="1" x="258"/>
        <item x="78"/>
        <item m="1" x="150"/>
        <item x="105"/>
        <item m="1" x="250"/>
        <item x="64"/>
        <item m="1" x="251"/>
        <item x="69"/>
        <item m="1" x="244"/>
        <item x="55"/>
        <item m="1" x="211"/>
        <item x="20"/>
        <item m="1" x="204"/>
        <item x="13"/>
        <item m="1" x="257"/>
        <item x="77"/>
        <item m="1" x="265"/>
        <item x="97"/>
        <item m="1" x="213"/>
        <item x="22"/>
        <item m="1" x="226"/>
        <item x="35"/>
        <item m="1" x="288"/>
        <item t="default"/>
      </items>
    </pivotField>
    <pivotField showAll="0">
      <items count="145">
        <item x="73"/>
        <item x="32"/>
        <item x="68"/>
        <item x="88"/>
        <item x="43"/>
        <item x="129"/>
        <item x="92"/>
        <item x="15"/>
        <item x="45"/>
        <item x="19"/>
        <item x="84"/>
        <item x="115"/>
        <item x="93"/>
        <item x="11"/>
        <item x="83"/>
        <item x="138"/>
        <item x="142"/>
        <item x="140"/>
        <item x="104"/>
        <item x="5"/>
        <item x="95"/>
        <item x="50"/>
        <item x="17"/>
        <item x="37"/>
        <item x="51"/>
        <item x="143"/>
        <item x="66"/>
        <item x="12"/>
        <item x="100"/>
        <item x="108"/>
        <item x="42"/>
        <item x="41"/>
        <item x="125"/>
        <item x="118"/>
        <item x="44"/>
        <item x="80"/>
        <item x="96"/>
        <item x="53"/>
        <item x="87"/>
        <item x="90"/>
        <item x="4"/>
        <item x="121"/>
        <item x="119"/>
        <item x="52"/>
        <item x="71"/>
        <item x="111"/>
        <item x="114"/>
        <item x="74"/>
        <item x="75"/>
        <item x="31"/>
        <item x="99"/>
        <item x="109"/>
        <item x="136"/>
        <item x="141"/>
        <item x="23"/>
        <item x="25"/>
        <item x="133"/>
        <item x="54"/>
        <item x="59"/>
        <item x="85"/>
        <item x="139"/>
        <item x="113"/>
        <item x="102"/>
        <item x="106"/>
        <item x="130"/>
        <item x="76"/>
        <item x="124"/>
        <item x="128"/>
        <item x="98"/>
        <item x="134"/>
        <item x="120"/>
        <item x="117"/>
        <item x="29"/>
        <item x="38"/>
        <item x="67"/>
        <item x="123"/>
        <item x="27"/>
        <item x="16"/>
        <item x="26"/>
        <item x="48"/>
        <item x="57"/>
        <item x="70"/>
        <item x="28"/>
        <item x="132"/>
        <item x="62"/>
        <item x="131"/>
        <item x="61"/>
        <item x="40"/>
        <item x="122"/>
        <item x="110"/>
        <item x="81"/>
        <item x="6"/>
        <item x="39"/>
        <item x="36"/>
        <item x="82"/>
        <item x="91"/>
        <item x="137"/>
        <item x="21"/>
        <item x="8"/>
        <item x="72"/>
        <item x="101"/>
        <item x="63"/>
        <item x="89"/>
        <item x="58"/>
        <item x="47"/>
        <item x="33"/>
        <item x="14"/>
        <item x="56"/>
        <item x="34"/>
        <item x="9"/>
        <item x="1"/>
        <item x="46"/>
        <item x="60"/>
        <item x="135"/>
        <item x="86"/>
        <item x="18"/>
        <item x="7"/>
        <item x="2"/>
        <item x="49"/>
        <item x="10"/>
        <item x="107"/>
        <item x="94"/>
        <item x="116"/>
        <item x="3"/>
        <item x="103"/>
        <item x="30"/>
        <item x="79"/>
        <item x="65"/>
        <item x="0"/>
        <item x="24"/>
        <item x="127"/>
        <item x="112"/>
        <item x="126"/>
        <item x="78"/>
        <item x="105"/>
        <item x="64"/>
        <item x="69"/>
        <item x="55"/>
        <item x="20"/>
        <item x="13"/>
        <item x="77"/>
        <item x="97"/>
        <item x="22"/>
        <item x="35"/>
        <item t="default"/>
      </items>
    </pivotField>
    <pivotField showAll="0"/>
    <pivotField showAll="0"/>
    <pivotField showAll="0">
      <items count="17">
        <item h="1" x="2"/>
        <item x="1"/>
        <item x="0"/>
        <item x="3"/>
        <item x="4"/>
        <item x="5"/>
        <item x="7"/>
        <item x="6"/>
        <item x="8"/>
        <item x="9"/>
        <item x="12"/>
        <item x="14"/>
        <item x="11"/>
        <item x="13"/>
        <item x="10"/>
        <item m="1" x="15"/>
        <item t="default"/>
      </items>
    </pivotField>
    <pivotField showAll="0"/>
    <pivotField showAll="0"/>
    <pivotField showAll="0"/>
    <pivotField dataField="1" showAll="0"/>
    <pivotField showAll="0"/>
    <pivotField showAll="0"/>
    <pivotField name="Necesita obra" axis="axisPage" multipleItemSelectionAllowed="1" showAll="0">
      <items count="3">
        <item h="1" x="0"/>
        <item x="1"/>
        <item t="default"/>
      </items>
    </pivotField>
    <pivotField showAll="0"/>
    <pivotField showAll="0"/>
    <pivotField showAll="0"/>
    <pivotField numFmtId="164" showAll="0"/>
  </pivotFields>
  <rowFields count="1">
    <field x="2"/>
  </rowFields>
  <rowItems count="130">
    <i>
      <x v="3"/>
    </i>
    <i>
      <x v="5"/>
    </i>
    <i>
      <x v="7"/>
    </i>
    <i>
      <x v="9"/>
    </i>
    <i>
      <x v="13"/>
    </i>
    <i>
      <x v="15"/>
    </i>
    <i>
      <x v="17"/>
    </i>
    <i>
      <x v="19"/>
    </i>
    <i>
      <x v="21"/>
    </i>
    <i>
      <x v="23"/>
    </i>
    <i>
      <x v="25"/>
    </i>
    <i>
      <x v="27"/>
    </i>
    <i>
      <x v="29"/>
    </i>
    <i>
      <x v="33"/>
    </i>
    <i>
      <x v="37"/>
    </i>
    <i>
      <x v="39"/>
    </i>
    <i>
      <x v="41"/>
    </i>
    <i>
      <x v="43"/>
    </i>
    <i>
      <x v="45"/>
    </i>
    <i>
      <x v="47"/>
    </i>
    <i>
      <x v="49"/>
    </i>
    <i>
      <x v="53"/>
    </i>
    <i>
      <x v="55"/>
    </i>
    <i>
      <x v="57"/>
    </i>
    <i>
      <x v="61"/>
    </i>
    <i>
      <x v="63"/>
    </i>
    <i>
      <x v="65"/>
    </i>
    <i>
      <x v="67"/>
    </i>
    <i>
      <x v="69"/>
    </i>
    <i>
      <x v="71"/>
    </i>
    <i>
      <x v="73"/>
    </i>
    <i>
      <x v="75"/>
    </i>
    <i>
      <x v="77"/>
    </i>
    <i>
      <x v="79"/>
    </i>
    <i>
      <x v="81"/>
    </i>
    <i>
      <x v="83"/>
    </i>
    <i>
      <x v="85"/>
    </i>
    <i>
      <x v="87"/>
    </i>
    <i>
      <x v="89"/>
    </i>
    <i>
      <x v="91"/>
    </i>
    <i>
      <x v="93"/>
    </i>
    <i>
      <x v="95"/>
    </i>
    <i>
      <x v="97"/>
    </i>
    <i>
      <x v="99"/>
    </i>
    <i>
      <x v="103"/>
    </i>
    <i>
      <x v="105"/>
    </i>
    <i>
      <x v="107"/>
    </i>
    <i>
      <x v="109"/>
    </i>
    <i>
      <x v="111"/>
    </i>
    <i>
      <x v="113"/>
    </i>
    <i>
      <x v="115"/>
    </i>
    <i>
      <x v="117"/>
    </i>
    <i>
      <x v="119"/>
    </i>
    <i>
      <x v="121"/>
    </i>
    <i>
      <x v="123"/>
    </i>
    <i>
      <x v="125"/>
    </i>
    <i>
      <x v="127"/>
    </i>
    <i>
      <x v="131"/>
    </i>
    <i>
      <x v="133"/>
    </i>
    <i>
      <x v="135"/>
    </i>
    <i>
      <x v="137"/>
    </i>
    <i>
      <x v="139"/>
    </i>
    <i>
      <x v="141"/>
    </i>
    <i>
      <x v="145"/>
    </i>
    <i>
      <x v="147"/>
    </i>
    <i>
      <x v="149"/>
    </i>
    <i>
      <x v="151"/>
    </i>
    <i>
      <x v="153"/>
    </i>
    <i>
      <x v="155"/>
    </i>
    <i>
      <x v="157"/>
    </i>
    <i>
      <x v="159"/>
    </i>
    <i>
      <x v="161"/>
    </i>
    <i>
      <x v="163"/>
    </i>
    <i>
      <x v="165"/>
    </i>
    <i>
      <x v="167"/>
    </i>
    <i>
      <x v="169"/>
    </i>
    <i>
      <x v="173"/>
    </i>
    <i>
      <x v="175"/>
    </i>
    <i>
      <x v="177"/>
    </i>
    <i>
      <x v="179"/>
    </i>
    <i>
      <x v="181"/>
    </i>
    <i>
      <x v="183"/>
    </i>
    <i>
      <x v="185"/>
    </i>
    <i>
      <x v="187"/>
    </i>
    <i>
      <x v="189"/>
    </i>
    <i>
      <x v="191"/>
    </i>
    <i>
      <x v="193"/>
    </i>
    <i>
      <x v="195"/>
    </i>
    <i>
      <x v="197"/>
    </i>
    <i>
      <x v="199"/>
    </i>
    <i>
      <x v="201"/>
    </i>
    <i>
      <x v="203"/>
    </i>
    <i>
      <x v="205"/>
    </i>
    <i>
      <x v="207"/>
    </i>
    <i>
      <x v="209"/>
    </i>
    <i>
      <x v="211"/>
    </i>
    <i>
      <x v="213"/>
    </i>
    <i>
      <x v="215"/>
    </i>
    <i>
      <x v="217"/>
    </i>
    <i>
      <x v="219"/>
    </i>
    <i>
      <x v="221"/>
    </i>
    <i>
      <x v="223"/>
    </i>
    <i>
      <x v="225"/>
    </i>
    <i>
      <x v="229"/>
    </i>
    <i>
      <x v="231"/>
    </i>
    <i>
      <x v="233"/>
    </i>
    <i>
      <x v="235"/>
    </i>
    <i>
      <x v="237"/>
    </i>
    <i>
      <x v="239"/>
    </i>
    <i>
      <x v="241"/>
    </i>
    <i>
      <x v="243"/>
    </i>
    <i>
      <x v="245"/>
    </i>
    <i>
      <x v="247"/>
    </i>
    <i>
      <x v="249"/>
    </i>
    <i>
      <x v="251"/>
    </i>
    <i>
      <x v="253"/>
    </i>
    <i>
      <x v="255"/>
    </i>
    <i>
      <x v="257"/>
    </i>
    <i>
      <x v="259"/>
    </i>
    <i>
      <x v="267"/>
    </i>
    <i>
      <x v="269"/>
    </i>
    <i>
      <x v="271"/>
    </i>
    <i>
      <x v="273"/>
    </i>
    <i>
      <x v="275"/>
    </i>
    <i>
      <x v="277"/>
    </i>
    <i>
      <x v="279"/>
    </i>
    <i>
      <x v="281"/>
    </i>
    <i>
      <x v="283"/>
    </i>
    <i>
      <x v="285"/>
    </i>
    <i>
      <x v="287"/>
    </i>
  </rowItems>
  <colItems count="1">
    <i/>
  </colItems>
  <pageFields count="1">
    <pageField fld="13" hier="-1"/>
  </pageFields>
  <dataFields count="1">
    <dataField name="Average of Precio Alquiler" fld="10" subtotal="average" baseField="0" baseItem="0"/>
  </dataFields>
  <formats count="2">
    <format dxfId="309">
      <pivotArea outline="0" collapsedLevelsAreSubtotals="1" fieldPosition="0"/>
    </format>
    <format dxfId="310">
      <pivotArea dataOnly="0" labelOnly="1" outline="0" axis="axisValues" fieldPosition="0"/>
    </format>
  </formats>
  <chartFormats count="1">
    <chartFormat chart="4"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aptionLessThanOrEqual" evalOrder="-1" id="13" stringValue1="4">
      <autoFilter ref="A1">
        <filterColumn colId="0">
          <customFilters>
            <customFilter operator="lessThanOrEqual" val="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58855D-EEFF-BC41-BF51-FEDAD44A5DA1}" name="Rent_Barrio"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I4:J148" firstHeaderRow="1" firstDataRow="1" firstDataCol="1"/>
  <pivotFields count="18">
    <pivotField showAll="0"/>
    <pivotField showAll="0"/>
    <pivotField axis="axisRow" showAll="0">
      <items count="290">
        <item m="1" x="288"/>
        <item x="35"/>
        <item x="22"/>
        <item x="97"/>
        <item x="77"/>
        <item x="13"/>
        <item x="20"/>
        <item x="55"/>
        <item x="69"/>
        <item x="64"/>
        <item x="105"/>
        <item x="78"/>
        <item x="126"/>
        <item x="112"/>
        <item x="127"/>
        <item x="24"/>
        <item x="0"/>
        <item x="65"/>
        <item x="79"/>
        <item x="30"/>
        <item x="103"/>
        <item x="3"/>
        <item x="116"/>
        <item x="94"/>
        <item x="107"/>
        <item x="10"/>
        <item x="49"/>
        <item x="2"/>
        <item x="7"/>
        <item x="18"/>
        <item x="86"/>
        <item x="135"/>
        <item x="60"/>
        <item x="46"/>
        <item x="1"/>
        <item x="9"/>
        <item x="34"/>
        <item x="56"/>
        <item x="14"/>
        <item x="33"/>
        <item x="47"/>
        <item x="58"/>
        <item x="89"/>
        <item x="63"/>
        <item x="101"/>
        <item x="72"/>
        <item x="8"/>
        <item x="21"/>
        <item x="137"/>
        <item x="91"/>
        <item x="82"/>
        <item x="36"/>
        <item x="39"/>
        <item x="6"/>
        <item x="81"/>
        <item x="110"/>
        <item x="122"/>
        <item x="40"/>
        <item x="61"/>
        <item x="131"/>
        <item x="62"/>
        <item x="132"/>
        <item x="28"/>
        <item x="70"/>
        <item x="57"/>
        <item x="48"/>
        <item x="26"/>
        <item x="16"/>
        <item x="27"/>
        <item x="123"/>
        <item x="67"/>
        <item x="38"/>
        <item x="29"/>
        <item x="117"/>
        <item x="120"/>
        <item x="134"/>
        <item x="98"/>
        <item x="128"/>
        <item x="124"/>
        <item x="76"/>
        <item x="130"/>
        <item x="106"/>
        <item x="102"/>
        <item x="113"/>
        <item x="139"/>
        <item x="85"/>
        <item x="59"/>
        <item x="54"/>
        <item x="133"/>
        <item x="25"/>
        <item x="23"/>
        <item x="141"/>
        <item x="136"/>
        <item x="109"/>
        <item x="99"/>
        <item x="31"/>
        <item x="75"/>
        <item x="74"/>
        <item x="114"/>
        <item x="111"/>
        <item x="71"/>
        <item x="52"/>
        <item x="119"/>
        <item x="121"/>
        <item x="4"/>
        <item x="90"/>
        <item x="87"/>
        <item x="53"/>
        <item x="96"/>
        <item x="80"/>
        <item x="44"/>
        <item x="118"/>
        <item x="125"/>
        <item x="41"/>
        <item x="42"/>
        <item x="108"/>
        <item x="100"/>
        <item x="12"/>
        <item x="66"/>
        <item x="143"/>
        <item x="51"/>
        <item x="37"/>
        <item x="17"/>
        <item x="50"/>
        <item x="95"/>
        <item x="5"/>
        <item x="104"/>
        <item x="140"/>
        <item x="142"/>
        <item x="138"/>
        <item x="83"/>
        <item x="11"/>
        <item x="93"/>
        <item x="115"/>
        <item x="84"/>
        <item x="19"/>
        <item x="45"/>
        <item x="15"/>
        <item x="92"/>
        <item x="129"/>
        <item x="43"/>
        <item x="88"/>
        <item x="68"/>
        <item x="32"/>
        <item x="7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m="1" x="220"/>
        <item m="1" x="221"/>
        <item m="1" x="222"/>
        <item m="1" x="223"/>
        <item m="1" x="224"/>
        <item m="1" x="225"/>
        <item m="1" x="226"/>
        <item m="1" x="227"/>
        <item m="1" x="228"/>
        <item m="1" x="229"/>
        <item m="1" x="230"/>
        <item m="1" x="231"/>
        <item m="1" x="232"/>
        <item m="1" x="233"/>
        <item m="1" x="234"/>
        <item m="1" x="235"/>
        <item m="1" x="236"/>
        <item m="1" x="237"/>
        <item m="1" x="238"/>
        <item m="1" x="239"/>
        <item m="1" x="240"/>
        <item m="1" x="241"/>
        <item m="1" x="242"/>
        <item m="1" x="243"/>
        <item m="1" x="244"/>
        <item m="1" x="245"/>
        <item m="1" x="246"/>
        <item m="1" x="247"/>
        <item m="1" x="248"/>
        <item m="1" x="249"/>
        <item m="1" x="250"/>
        <item m="1" x="251"/>
        <item m="1" x="252"/>
        <item m="1" x="253"/>
        <item m="1" x="254"/>
        <item m="1" x="255"/>
        <item m="1" x="256"/>
        <item m="1" x="257"/>
        <item m="1" x="258"/>
        <item m="1" x="259"/>
        <item m="1" x="260"/>
        <item m="1" x="261"/>
        <item m="1" x="262"/>
        <item m="1" x="263"/>
        <item m="1" x="264"/>
        <item m="1" x="265"/>
        <item m="1" x="266"/>
        <item m="1" x="267"/>
        <item m="1" x="268"/>
        <item m="1" x="269"/>
        <item m="1" x="270"/>
        <item m="1" x="271"/>
        <item m="1" x="272"/>
        <item m="1" x="273"/>
        <item m="1" x="274"/>
        <item m="1" x="275"/>
        <item m="1" x="276"/>
        <item m="1" x="277"/>
        <item m="1" x="278"/>
        <item m="1" x="279"/>
        <item m="1" x="280"/>
        <item m="1" x="281"/>
        <item m="1" x="282"/>
        <item m="1" x="283"/>
        <item m="1" x="284"/>
        <item m="1" x="285"/>
        <item m="1" x="286"/>
        <item m="1" x="287"/>
        <item t="default"/>
      </items>
    </pivotField>
    <pivotField showAll="0">
      <items count="145">
        <item x="73"/>
        <item x="32"/>
        <item x="68"/>
        <item x="88"/>
        <item x="43"/>
        <item x="129"/>
        <item x="92"/>
        <item x="15"/>
        <item x="45"/>
        <item x="19"/>
        <item x="84"/>
        <item x="115"/>
        <item x="93"/>
        <item x="11"/>
        <item x="83"/>
        <item x="138"/>
        <item x="142"/>
        <item x="140"/>
        <item x="104"/>
        <item x="5"/>
        <item x="95"/>
        <item x="50"/>
        <item x="17"/>
        <item x="37"/>
        <item x="51"/>
        <item x="143"/>
        <item x="66"/>
        <item x="12"/>
        <item x="100"/>
        <item x="108"/>
        <item x="42"/>
        <item x="41"/>
        <item x="125"/>
        <item x="118"/>
        <item x="44"/>
        <item x="80"/>
        <item x="96"/>
        <item x="53"/>
        <item x="87"/>
        <item x="90"/>
        <item x="4"/>
        <item x="121"/>
        <item x="119"/>
        <item x="52"/>
        <item x="71"/>
        <item x="111"/>
        <item x="114"/>
        <item x="74"/>
        <item x="75"/>
        <item x="31"/>
        <item x="99"/>
        <item x="109"/>
        <item x="136"/>
        <item x="141"/>
        <item x="23"/>
        <item x="25"/>
        <item x="133"/>
        <item x="54"/>
        <item x="59"/>
        <item x="85"/>
        <item x="139"/>
        <item x="113"/>
        <item x="102"/>
        <item x="106"/>
        <item x="130"/>
        <item x="76"/>
        <item x="124"/>
        <item x="128"/>
        <item x="98"/>
        <item x="134"/>
        <item x="120"/>
        <item x="117"/>
        <item x="29"/>
        <item x="38"/>
        <item x="67"/>
        <item x="123"/>
        <item x="27"/>
        <item x="16"/>
        <item x="26"/>
        <item x="48"/>
        <item x="57"/>
        <item x="70"/>
        <item x="28"/>
        <item x="132"/>
        <item x="62"/>
        <item x="131"/>
        <item x="61"/>
        <item x="40"/>
        <item x="122"/>
        <item x="110"/>
        <item x="81"/>
        <item x="6"/>
        <item x="39"/>
        <item x="36"/>
        <item x="82"/>
        <item x="91"/>
        <item x="137"/>
        <item x="21"/>
        <item x="8"/>
        <item x="72"/>
        <item x="101"/>
        <item x="63"/>
        <item x="89"/>
        <item x="58"/>
        <item x="47"/>
        <item x="33"/>
        <item x="14"/>
        <item x="56"/>
        <item x="34"/>
        <item x="9"/>
        <item x="1"/>
        <item x="46"/>
        <item x="60"/>
        <item x="135"/>
        <item x="86"/>
        <item x="18"/>
        <item x="7"/>
        <item x="2"/>
        <item x="49"/>
        <item x="10"/>
        <item x="107"/>
        <item x="94"/>
        <item x="116"/>
        <item x="3"/>
        <item x="103"/>
        <item x="30"/>
        <item x="79"/>
        <item x="65"/>
        <item x="0"/>
        <item x="24"/>
        <item x="127"/>
        <item x="112"/>
        <item x="126"/>
        <item x="78"/>
        <item x="105"/>
        <item x="64"/>
        <item x="69"/>
        <item x="55"/>
        <item x="20"/>
        <item x="13"/>
        <item x="77"/>
        <item x="97"/>
        <item x="22"/>
        <item x="3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s>
  <rowFields count="1">
    <field x="2"/>
  </rowFields>
  <rowItems count="144">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rowItems>
  <colItems count="1">
    <i/>
  </colItems>
  <dataFields count="1">
    <dataField name="Average of Rentabilidad" fld="17" subtotal="average" baseField="0" baseItem="0" numFmtId="10"/>
  </dataFields>
  <formats count="3">
    <format dxfId="321">
      <pivotArea outline="0" collapsedLevelsAreSubtotals="1" fieldPosition="0"/>
    </format>
    <format dxfId="322">
      <pivotArea dataOnly="0" labelOnly="1" outline="0" axis="axisValues" fieldPosition="0"/>
    </format>
    <format dxfId="323">
      <pivotArea outline="0" fieldPosition="0">
        <references count="1">
          <reference field="4294967294" count="1">
            <x v="0"/>
          </reference>
        </references>
      </pivotArea>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96E5CC-7BB8-0140-8D87-D540FA469172}" name="Alquiler_Hab"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F4:G8" firstHeaderRow="1" firstDataRow="1" firstDataCol="1"/>
  <pivotFields count="18">
    <pivotField showAll="0"/>
    <pivotField showAll="0"/>
    <pivotField showAll="0">
      <items count="290">
        <item m="1" x="256"/>
        <item x="73"/>
        <item m="1" x="223"/>
        <item x="32"/>
        <item m="1" x="254"/>
        <item x="68"/>
        <item m="1" x="262"/>
        <item x="88"/>
        <item m="1" x="233"/>
        <item x="43"/>
        <item m="1" x="282"/>
        <item x="129"/>
        <item m="1" x="145"/>
        <item x="92"/>
        <item m="1" x="206"/>
        <item x="15"/>
        <item m="1" x="234"/>
        <item x="45"/>
        <item m="1" x="210"/>
        <item x="19"/>
        <item m="1" x="260"/>
        <item x="84"/>
        <item m="1" x="183"/>
        <item x="115"/>
        <item m="1" x="168"/>
        <item x="93"/>
        <item m="1" x="202"/>
        <item x="11"/>
        <item m="1" x="157"/>
        <item x="83"/>
        <item m="1" x="285"/>
        <item x="138"/>
        <item m="1" x="272"/>
        <item x="142"/>
        <item m="1" x="286"/>
        <item x="140"/>
        <item m="1" x="146"/>
        <item x="104"/>
        <item m="1" x="196"/>
        <item x="5"/>
        <item m="1" x="175"/>
        <item x="95"/>
        <item m="1" x="239"/>
        <item x="50"/>
        <item m="1" x="208"/>
        <item x="17"/>
        <item m="1" x="228"/>
        <item x="37"/>
        <item m="1" x="240"/>
        <item x="51"/>
        <item m="1" x="287"/>
        <item x="143"/>
        <item m="1" x="191"/>
        <item x="66"/>
        <item m="1" x="203"/>
        <item x="12"/>
        <item m="1" x="268"/>
        <item x="100"/>
        <item m="1" x="273"/>
        <item x="108"/>
        <item m="1" x="232"/>
        <item x="42"/>
        <item m="1" x="231"/>
        <item x="41"/>
        <item m="1" x="158"/>
        <item x="125"/>
        <item m="1" x="162"/>
        <item x="118"/>
        <item m="1" x="159"/>
        <item x="44"/>
        <item m="1" x="144"/>
        <item x="80"/>
        <item m="1" x="155"/>
        <item x="96"/>
        <item m="1" x="242"/>
        <item x="53"/>
        <item m="1" x="163"/>
        <item x="87"/>
        <item m="1" x="184"/>
        <item x="90"/>
        <item m="1" x="181"/>
        <item x="4"/>
        <item m="1" x="147"/>
        <item x="121"/>
        <item m="1" x="278"/>
        <item x="119"/>
        <item m="1" x="241"/>
        <item x="52"/>
        <item m="1" x="253"/>
        <item x="71"/>
        <item m="1" x="153"/>
        <item x="111"/>
        <item m="1" x="189"/>
        <item x="114"/>
        <item m="1" x="177"/>
        <item x="74"/>
        <item m="1" x="173"/>
        <item x="75"/>
        <item m="1" x="222"/>
        <item x="31"/>
        <item m="1" x="267"/>
        <item x="99"/>
        <item m="1" x="274"/>
        <item x="109"/>
        <item m="1" x="188"/>
        <item x="136"/>
        <item m="1" x="156"/>
        <item x="141"/>
        <item m="1" x="214"/>
        <item x="23"/>
        <item m="1" x="216"/>
        <item x="25"/>
        <item m="1" x="284"/>
        <item x="133"/>
        <item m="1" x="243"/>
        <item x="54"/>
        <item m="1" x="164"/>
        <item x="59"/>
        <item m="1" x="261"/>
        <item x="85"/>
        <item m="1" x="171"/>
        <item x="139"/>
        <item m="1" x="174"/>
        <item x="113"/>
        <item m="1" x="165"/>
        <item x="102"/>
        <item m="1" x="182"/>
        <item x="106"/>
        <item m="1" x="283"/>
        <item x="130"/>
        <item m="1" x="148"/>
        <item x="76"/>
        <item m="1" x="179"/>
        <item x="124"/>
        <item m="1" x="170"/>
        <item x="128"/>
        <item m="1" x="266"/>
        <item x="98"/>
        <item m="1" x="166"/>
        <item x="134"/>
        <item m="1" x="279"/>
        <item x="120"/>
        <item m="1" x="277"/>
        <item x="117"/>
        <item m="1" x="218"/>
        <item x="29"/>
        <item m="1" x="190"/>
        <item x="38"/>
        <item m="1" x="217"/>
        <item x="67"/>
        <item m="1" x="172"/>
        <item x="123"/>
        <item m="1" x="220"/>
        <item x="27"/>
        <item m="1" x="207"/>
        <item x="16"/>
        <item m="1" x="219"/>
        <item x="26"/>
        <item m="1" x="237"/>
        <item x="48"/>
        <item m="1" x="187"/>
        <item x="57"/>
        <item m="1" x="252"/>
        <item x="70"/>
        <item m="1" x="221"/>
        <item x="28"/>
        <item m="1" x="160"/>
        <item x="132"/>
        <item m="1" x="151"/>
        <item x="62"/>
        <item m="1" x="280"/>
        <item x="131"/>
        <item m="1" x="248"/>
        <item x="61"/>
        <item m="1" x="230"/>
        <item x="40"/>
        <item m="1" x="185"/>
        <item x="122"/>
        <item m="1" x="152"/>
        <item x="110"/>
        <item m="1" x="176"/>
        <item x="81"/>
        <item m="1" x="197"/>
        <item x="6"/>
        <item m="1" x="229"/>
        <item x="39"/>
        <item m="1" x="227"/>
        <item x="36"/>
        <item m="1" x="259"/>
        <item x="82"/>
        <item m="1" x="178"/>
        <item x="91"/>
        <item m="1" x="270"/>
        <item x="137"/>
        <item m="1" x="212"/>
        <item x="21"/>
        <item m="1" x="199"/>
        <item x="8"/>
        <item m="1" x="255"/>
        <item x="72"/>
        <item m="1" x="269"/>
        <item x="101"/>
        <item m="1" x="249"/>
        <item x="63"/>
        <item m="1" x="263"/>
        <item x="89"/>
        <item m="1" x="246"/>
        <item x="58"/>
        <item m="1" x="236"/>
        <item x="47"/>
        <item m="1" x="224"/>
        <item x="33"/>
        <item m="1" x="205"/>
        <item x="14"/>
        <item m="1" x="245"/>
        <item x="56"/>
        <item m="1" x="225"/>
        <item x="34"/>
        <item m="1" x="200"/>
        <item x="9"/>
        <item m="1" x="193"/>
        <item x="1"/>
        <item m="1" x="235"/>
        <item x="46"/>
        <item m="1" x="247"/>
        <item x="60"/>
        <item m="1" x="149"/>
        <item x="135"/>
        <item m="1" x="154"/>
        <item x="86"/>
        <item m="1" x="209"/>
        <item x="18"/>
        <item m="1" x="198"/>
        <item x="7"/>
        <item m="1" x="194"/>
        <item x="2"/>
        <item m="1" x="238"/>
        <item x="49"/>
        <item m="1" x="201"/>
        <item x="10"/>
        <item m="1" x="271"/>
        <item x="107"/>
        <item m="1" x="264"/>
        <item x="94"/>
        <item m="1" x="276"/>
        <item x="116"/>
        <item m="1" x="195"/>
        <item x="3"/>
        <item m="1" x="167"/>
        <item x="103"/>
        <item m="1" x="186"/>
        <item x="30"/>
        <item m="1" x="180"/>
        <item x="79"/>
        <item m="1" x="169"/>
        <item x="65"/>
        <item m="1" x="192"/>
        <item x="0"/>
        <item m="1" x="215"/>
        <item x="24"/>
        <item m="1" x="281"/>
        <item x="127"/>
        <item m="1" x="275"/>
        <item x="112"/>
        <item m="1" x="161"/>
        <item x="126"/>
        <item m="1" x="258"/>
        <item x="78"/>
        <item m="1" x="150"/>
        <item x="105"/>
        <item m="1" x="250"/>
        <item x="64"/>
        <item m="1" x="251"/>
        <item x="69"/>
        <item m="1" x="244"/>
        <item x="55"/>
        <item m="1" x="211"/>
        <item x="20"/>
        <item m="1" x="204"/>
        <item x="13"/>
        <item m="1" x="257"/>
        <item x="77"/>
        <item m="1" x="265"/>
        <item x="97"/>
        <item m="1" x="213"/>
        <item x="22"/>
        <item m="1" x="226"/>
        <item x="35"/>
        <item m="1" x="288"/>
        <item t="default"/>
      </items>
    </pivotField>
    <pivotField showAll="0">
      <items count="145">
        <item x="73"/>
        <item x="32"/>
        <item x="68"/>
        <item x="88"/>
        <item x="43"/>
        <item x="129"/>
        <item x="92"/>
        <item x="15"/>
        <item x="45"/>
        <item x="19"/>
        <item x="84"/>
        <item x="115"/>
        <item x="93"/>
        <item x="11"/>
        <item x="83"/>
        <item x="138"/>
        <item x="142"/>
        <item x="140"/>
        <item x="104"/>
        <item x="5"/>
        <item x="95"/>
        <item x="50"/>
        <item x="17"/>
        <item x="37"/>
        <item x="51"/>
        <item x="143"/>
        <item x="66"/>
        <item x="12"/>
        <item x="100"/>
        <item x="108"/>
        <item x="42"/>
        <item x="41"/>
        <item x="125"/>
        <item x="118"/>
        <item x="44"/>
        <item x="80"/>
        <item x="96"/>
        <item x="53"/>
        <item x="87"/>
        <item x="90"/>
        <item x="4"/>
        <item x="121"/>
        <item x="119"/>
        <item x="52"/>
        <item x="71"/>
        <item x="111"/>
        <item x="114"/>
        <item x="74"/>
        <item x="75"/>
        <item x="31"/>
        <item x="99"/>
        <item x="109"/>
        <item x="136"/>
        <item x="141"/>
        <item x="23"/>
        <item x="25"/>
        <item x="133"/>
        <item x="54"/>
        <item x="59"/>
        <item x="85"/>
        <item x="139"/>
        <item x="113"/>
        <item x="102"/>
        <item x="106"/>
        <item x="130"/>
        <item x="76"/>
        <item x="124"/>
        <item x="128"/>
        <item x="98"/>
        <item x="134"/>
        <item x="120"/>
        <item x="117"/>
        <item x="29"/>
        <item x="38"/>
        <item x="67"/>
        <item x="123"/>
        <item x="27"/>
        <item x="16"/>
        <item x="26"/>
        <item x="48"/>
        <item x="57"/>
        <item x="70"/>
        <item x="28"/>
        <item x="132"/>
        <item x="62"/>
        <item x="131"/>
        <item x="61"/>
        <item x="40"/>
        <item x="122"/>
        <item x="110"/>
        <item x="81"/>
        <item x="6"/>
        <item x="39"/>
        <item x="36"/>
        <item x="82"/>
        <item x="91"/>
        <item x="137"/>
        <item x="21"/>
        <item x="8"/>
        <item x="72"/>
        <item x="101"/>
        <item x="63"/>
        <item x="89"/>
        <item x="58"/>
        <item x="47"/>
        <item x="33"/>
        <item x="14"/>
        <item x="56"/>
        <item x="34"/>
        <item x="9"/>
        <item x="1"/>
        <item x="46"/>
        <item x="60"/>
        <item x="135"/>
        <item x="86"/>
        <item x="18"/>
        <item x="7"/>
        <item x="2"/>
        <item x="49"/>
        <item x="10"/>
        <item x="107"/>
        <item x="94"/>
        <item x="116"/>
        <item x="3"/>
        <item x="103"/>
        <item x="30"/>
        <item x="79"/>
        <item x="65"/>
        <item x="0"/>
        <item x="24"/>
        <item x="127"/>
        <item x="112"/>
        <item x="126"/>
        <item x="78"/>
        <item x="105"/>
        <item x="64"/>
        <item x="69"/>
        <item x="55"/>
        <item x="20"/>
        <item x="13"/>
        <item x="77"/>
        <item x="97"/>
        <item x="22"/>
        <item x="35"/>
        <item t="default"/>
      </items>
    </pivotField>
    <pivotField showAll="0"/>
    <pivotField showAll="0"/>
    <pivotField axis="axisRow" showAll="0">
      <items count="17">
        <item h="1" x="2"/>
        <item x="1"/>
        <item x="0"/>
        <item x="3"/>
        <item x="4"/>
        <item x="5"/>
        <item x="7"/>
        <item x="6"/>
        <item x="8"/>
        <item x="9"/>
        <item x="12"/>
        <item x="14"/>
        <item x="11"/>
        <item x="13"/>
        <item x="10"/>
        <item m="1" x="15"/>
        <item t="default"/>
      </items>
    </pivotField>
    <pivotField showAll="0"/>
    <pivotField showAll="0"/>
    <pivotField showAll="0"/>
    <pivotField dataField="1" showAll="0"/>
    <pivotField showAll="0"/>
    <pivotField showAll="0"/>
    <pivotField showAll="0"/>
    <pivotField showAll="0"/>
    <pivotField showAll="0"/>
    <pivotField showAll="0"/>
    <pivotField numFmtId="164" showAll="0"/>
  </pivotFields>
  <rowFields count="1">
    <field x="6"/>
  </rowFields>
  <rowItems count="4">
    <i>
      <x v="1"/>
    </i>
    <i>
      <x v="2"/>
    </i>
    <i>
      <x v="3"/>
    </i>
    <i>
      <x v="4"/>
    </i>
  </rowItems>
  <colItems count="1">
    <i/>
  </colItems>
  <dataFields count="1">
    <dataField name="Sum of Precio Alquiler" fld="10" baseField="0" baseItem="0"/>
  </dataFields>
  <formats count="2">
    <format dxfId="319">
      <pivotArea outline="0" collapsedLevelsAreSubtotals="1" fieldPosition="0"/>
    </format>
    <format dxfId="320">
      <pivotArea dataOnly="0" labelOnly="1" outline="0" axis="axisValues" fieldPosition="0"/>
    </format>
  </formats>
  <chartFormats count="16">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6" count="1" selected="0">
            <x v="0"/>
          </reference>
        </references>
      </pivotArea>
    </chartFormat>
    <chartFormat chart="4" format="19">
      <pivotArea type="data" outline="0" fieldPosition="0">
        <references count="2">
          <reference field="4294967294" count="1" selected="0">
            <x v="0"/>
          </reference>
          <reference field="6" count="1" selected="0">
            <x v="1"/>
          </reference>
        </references>
      </pivotArea>
    </chartFormat>
    <chartFormat chart="4" format="20">
      <pivotArea type="data" outline="0" fieldPosition="0">
        <references count="2">
          <reference field="4294967294" count="1" selected="0">
            <x v="0"/>
          </reference>
          <reference field="6" count="1" selected="0">
            <x v="2"/>
          </reference>
        </references>
      </pivotArea>
    </chartFormat>
    <chartFormat chart="4" format="21">
      <pivotArea type="data" outline="0" fieldPosition="0">
        <references count="2">
          <reference field="4294967294" count="1" selected="0">
            <x v="0"/>
          </reference>
          <reference field="6" count="1" selected="0">
            <x v="3"/>
          </reference>
        </references>
      </pivotArea>
    </chartFormat>
    <chartFormat chart="4" format="22">
      <pivotArea type="data" outline="0" fieldPosition="0">
        <references count="2">
          <reference field="4294967294" count="1" selected="0">
            <x v="0"/>
          </reference>
          <reference field="6" count="1" selected="0">
            <x v="4"/>
          </reference>
        </references>
      </pivotArea>
    </chartFormat>
    <chartFormat chart="4" format="23">
      <pivotArea type="data" outline="0" fieldPosition="0">
        <references count="2">
          <reference field="4294967294" count="1" selected="0">
            <x v="0"/>
          </reference>
          <reference field="6" count="1" selected="0">
            <x v="5"/>
          </reference>
        </references>
      </pivotArea>
    </chartFormat>
    <chartFormat chart="4" format="24">
      <pivotArea type="data" outline="0" fieldPosition="0">
        <references count="2">
          <reference field="4294967294" count="1" selected="0">
            <x v="0"/>
          </reference>
          <reference field="6" count="1" selected="0">
            <x v="6"/>
          </reference>
        </references>
      </pivotArea>
    </chartFormat>
    <chartFormat chart="4" format="25">
      <pivotArea type="data" outline="0" fieldPosition="0">
        <references count="2">
          <reference field="4294967294" count="1" selected="0">
            <x v="0"/>
          </reference>
          <reference field="6" count="1" selected="0">
            <x v="7"/>
          </reference>
        </references>
      </pivotArea>
    </chartFormat>
    <chartFormat chart="4" format="26">
      <pivotArea type="data" outline="0" fieldPosition="0">
        <references count="2">
          <reference field="4294967294" count="1" selected="0">
            <x v="0"/>
          </reference>
          <reference field="6" count="1" selected="0">
            <x v="8"/>
          </reference>
        </references>
      </pivotArea>
    </chartFormat>
    <chartFormat chart="4" format="27">
      <pivotArea type="data" outline="0" fieldPosition="0">
        <references count="2">
          <reference field="4294967294" count="1" selected="0">
            <x v="0"/>
          </reference>
          <reference field="6" count="1" selected="0">
            <x v="9"/>
          </reference>
        </references>
      </pivotArea>
    </chartFormat>
    <chartFormat chart="4" format="28">
      <pivotArea type="data" outline="0" fieldPosition="0">
        <references count="2">
          <reference field="4294967294" count="1" selected="0">
            <x v="0"/>
          </reference>
          <reference field="6" count="1" selected="0">
            <x v="10"/>
          </reference>
        </references>
      </pivotArea>
    </chartFormat>
    <chartFormat chart="4" format="29">
      <pivotArea type="data" outline="0" fieldPosition="0">
        <references count="2">
          <reference field="4294967294" count="1" selected="0">
            <x v="0"/>
          </reference>
          <reference field="6" count="1" selected="0">
            <x v="11"/>
          </reference>
        </references>
      </pivotArea>
    </chartFormat>
    <chartFormat chart="4" format="30">
      <pivotArea type="data" outline="0" fieldPosition="0">
        <references count="2">
          <reference field="4294967294" count="1" selected="0">
            <x v="0"/>
          </reference>
          <reference field="6" count="1" selected="0">
            <x v="12"/>
          </reference>
        </references>
      </pivotArea>
    </chartFormat>
    <chartFormat chart="4" format="31">
      <pivotArea type="data" outline="0" fieldPosition="0">
        <references count="2">
          <reference field="4294967294" count="1" selected="0">
            <x v="0"/>
          </reference>
          <reference field="6" count="1" selected="0">
            <x v="13"/>
          </reference>
        </references>
      </pivotArea>
    </chartFormat>
    <chartFormat chart="4" format="32">
      <pivotArea type="data" outline="0" fieldPosition="0">
        <references count="2">
          <reference field="4294967294" count="1" selected="0">
            <x v="0"/>
          </reference>
          <reference field="6" count="1" selected="0">
            <x v="14"/>
          </reference>
        </references>
      </pivotArea>
    </chartFormat>
  </chartFormats>
  <pivotTableStyleInfo name="PivotStyleLight16" showRowHeaders="1" showColHeaders="1" showRowStripes="0" showColStripes="0" showLastColumn="1"/>
  <filters count="1">
    <filter fld="6" type="captionLessThanOrEqual" evalOrder="-1" id="13" stringValue1="4">
      <autoFilter ref="A1">
        <filterColumn colId="0">
          <customFilters>
            <customFilter operator="lessThanOrEqual" val="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C25B684-8414-F243-B7E3-4E59CD41521A}" name="Precio medio compra"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D148" firstHeaderRow="0" firstDataRow="1" firstDataCol="1"/>
  <pivotFields count="18">
    <pivotField showAll="0"/>
    <pivotField showAll="0"/>
    <pivotField axis="axisRow" showAll="0">
      <items count="290">
        <item m="1" x="288"/>
        <item x="35"/>
        <item x="22"/>
        <item x="97"/>
        <item x="77"/>
        <item x="13"/>
        <item x="20"/>
        <item x="55"/>
        <item x="69"/>
        <item x="64"/>
        <item x="105"/>
        <item x="78"/>
        <item x="126"/>
        <item x="112"/>
        <item x="127"/>
        <item x="24"/>
        <item x="0"/>
        <item x="65"/>
        <item x="79"/>
        <item x="30"/>
        <item x="103"/>
        <item x="3"/>
        <item x="116"/>
        <item x="94"/>
        <item x="107"/>
        <item x="10"/>
        <item x="49"/>
        <item x="2"/>
        <item x="7"/>
        <item x="18"/>
        <item x="86"/>
        <item x="135"/>
        <item x="60"/>
        <item x="46"/>
        <item x="1"/>
        <item x="9"/>
        <item x="34"/>
        <item x="56"/>
        <item x="14"/>
        <item x="33"/>
        <item x="47"/>
        <item x="58"/>
        <item x="89"/>
        <item x="63"/>
        <item x="101"/>
        <item x="72"/>
        <item x="8"/>
        <item x="21"/>
        <item x="137"/>
        <item x="91"/>
        <item x="82"/>
        <item x="36"/>
        <item x="39"/>
        <item x="6"/>
        <item x="81"/>
        <item x="110"/>
        <item x="122"/>
        <item x="40"/>
        <item x="61"/>
        <item x="131"/>
        <item x="62"/>
        <item x="132"/>
        <item x="28"/>
        <item x="70"/>
        <item x="57"/>
        <item x="48"/>
        <item x="26"/>
        <item x="16"/>
        <item x="27"/>
        <item x="123"/>
        <item x="67"/>
        <item x="38"/>
        <item x="29"/>
        <item x="117"/>
        <item x="120"/>
        <item x="134"/>
        <item x="98"/>
        <item x="128"/>
        <item x="124"/>
        <item x="76"/>
        <item x="130"/>
        <item x="106"/>
        <item x="102"/>
        <item x="113"/>
        <item x="139"/>
        <item x="85"/>
        <item x="59"/>
        <item x="54"/>
        <item x="133"/>
        <item x="25"/>
        <item x="23"/>
        <item x="141"/>
        <item x="136"/>
        <item x="109"/>
        <item x="99"/>
        <item x="31"/>
        <item x="75"/>
        <item x="74"/>
        <item x="114"/>
        <item x="111"/>
        <item x="71"/>
        <item x="52"/>
        <item x="119"/>
        <item x="121"/>
        <item x="4"/>
        <item x="90"/>
        <item x="87"/>
        <item x="53"/>
        <item x="96"/>
        <item x="80"/>
        <item x="44"/>
        <item x="118"/>
        <item x="125"/>
        <item x="41"/>
        <item x="42"/>
        <item x="108"/>
        <item x="100"/>
        <item x="12"/>
        <item x="66"/>
        <item x="143"/>
        <item x="51"/>
        <item x="37"/>
        <item x="17"/>
        <item x="50"/>
        <item x="95"/>
        <item x="5"/>
        <item x="104"/>
        <item x="140"/>
        <item x="142"/>
        <item x="138"/>
        <item x="83"/>
        <item x="11"/>
        <item x="93"/>
        <item x="115"/>
        <item x="84"/>
        <item x="19"/>
        <item x="45"/>
        <item x="15"/>
        <item x="92"/>
        <item x="129"/>
        <item x="43"/>
        <item x="88"/>
        <item x="68"/>
        <item x="32"/>
        <item x="7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m="1" x="220"/>
        <item m="1" x="221"/>
        <item m="1" x="222"/>
        <item m="1" x="223"/>
        <item m="1" x="224"/>
        <item m="1" x="225"/>
        <item m="1" x="226"/>
        <item m="1" x="227"/>
        <item m="1" x="228"/>
        <item m="1" x="229"/>
        <item m="1" x="230"/>
        <item m="1" x="231"/>
        <item m="1" x="232"/>
        <item m="1" x="233"/>
        <item m="1" x="234"/>
        <item m="1" x="235"/>
        <item m="1" x="236"/>
        <item m="1" x="237"/>
        <item m="1" x="238"/>
        <item m="1" x="239"/>
        <item m="1" x="240"/>
        <item m="1" x="241"/>
        <item m="1" x="242"/>
        <item m="1" x="243"/>
        <item m="1" x="244"/>
        <item m="1" x="245"/>
        <item m="1" x="246"/>
        <item m="1" x="247"/>
        <item m="1" x="248"/>
        <item m="1" x="249"/>
        <item m="1" x="250"/>
        <item m="1" x="251"/>
        <item m="1" x="252"/>
        <item m="1" x="253"/>
        <item m="1" x="254"/>
        <item m="1" x="255"/>
        <item m="1" x="256"/>
        <item m="1" x="257"/>
        <item m="1" x="258"/>
        <item m="1" x="259"/>
        <item m="1" x="260"/>
        <item m="1" x="261"/>
        <item m="1" x="262"/>
        <item m="1" x="263"/>
        <item m="1" x="264"/>
        <item m="1" x="265"/>
        <item m="1" x="266"/>
        <item m="1" x="267"/>
        <item m="1" x="268"/>
        <item m="1" x="269"/>
        <item m="1" x="270"/>
        <item m="1" x="271"/>
        <item m="1" x="272"/>
        <item m="1" x="273"/>
        <item m="1" x="274"/>
        <item m="1" x="275"/>
        <item m="1" x="276"/>
        <item m="1" x="277"/>
        <item m="1" x="278"/>
        <item m="1" x="279"/>
        <item m="1" x="280"/>
        <item m="1" x="281"/>
        <item m="1" x="282"/>
        <item m="1" x="283"/>
        <item m="1" x="284"/>
        <item m="1" x="285"/>
        <item m="1" x="286"/>
        <item m="1" x="287"/>
        <item t="default"/>
      </items>
    </pivotField>
    <pivotField showAll="0">
      <items count="145">
        <item x="73"/>
        <item x="32"/>
        <item x="68"/>
        <item x="88"/>
        <item x="43"/>
        <item x="129"/>
        <item x="92"/>
        <item x="15"/>
        <item x="45"/>
        <item x="19"/>
        <item x="84"/>
        <item x="115"/>
        <item x="93"/>
        <item x="11"/>
        <item x="83"/>
        <item x="138"/>
        <item x="142"/>
        <item x="140"/>
        <item x="104"/>
        <item x="5"/>
        <item x="95"/>
        <item x="50"/>
        <item x="17"/>
        <item x="37"/>
        <item x="51"/>
        <item x="143"/>
        <item x="66"/>
        <item x="12"/>
        <item x="100"/>
        <item x="108"/>
        <item x="42"/>
        <item x="41"/>
        <item x="125"/>
        <item x="118"/>
        <item x="44"/>
        <item x="80"/>
        <item x="96"/>
        <item x="53"/>
        <item x="87"/>
        <item x="90"/>
        <item x="4"/>
        <item x="121"/>
        <item x="119"/>
        <item x="52"/>
        <item x="71"/>
        <item x="111"/>
        <item x="114"/>
        <item x="74"/>
        <item x="75"/>
        <item x="31"/>
        <item x="99"/>
        <item x="109"/>
        <item x="136"/>
        <item x="141"/>
        <item x="23"/>
        <item x="25"/>
        <item x="133"/>
        <item x="54"/>
        <item x="59"/>
        <item x="85"/>
        <item x="139"/>
        <item x="113"/>
        <item x="102"/>
        <item x="106"/>
        <item x="130"/>
        <item x="76"/>
        <item x="124"/>
        <item x="128"/>
        <item x="98"/>
        <item x="134"/>
        <item x="120"/>
        <item x="117"/>
        <item x="29"/>
        <item x="38"/>
        <item x="67"/>
        <item x="123"/>
        <item x="27"/>
        <item x="16"/>
        <item x="26"/>
        <item x="48"/>
        <item x="57"/>
        <item x="70"/>
        <item x="28"/>
        <item x="132"/>
        <item x="62"/>
        <item x="131"/>
        <item x="61"/>
        <item x="40"/>
        <item x="122"/>
        <item x="110"/>
        <item x="81"/>
        <item x="6"/>
        <item x="39"/>
        <item x="36"/>
        <item x="82"/>
        <item x="91"/>
        <item x="137"/>
        <item x="21"/>
        <item x="8"/>
        <item x="72"/>
        <item x="101"/>
        <item x="63"/>
        <item x="89"/>
        <item x="58"/>
        <item x="47"/>
        <item x="33"/>
        <item x="14"/>
        <item x="56"/>
        <item x="34"/>
        <item x="9"/>
        <item x="1"/>
        <item x="46"/>
        <item x="60"/>
        <item x="135"/>
        <item x="86"/>
        <item x="18"/>
        <item x="7"/>
        <item x="2"/>
        <item x="49"/>
        <item x="10"/>
        <item x="107"/>
        <item x="94"/>
        <item x="116"/>
        <item x="3"/>
        <item x="103"/>
        <item x="30"/>
        <item x="79"/>
        <item x="65"/>
        <item x="0"/>
        <item x="24"/>
        <item x="127"/>
        <item x="112"/>
        <item x="126"/>
        <item x="78"/>
        <item x="105"/>
        <item x="64"/>
        <item x="69"/>
        <item x="55"/>
        <item x="20"/>
        <item x="13"/>
        <item x="77"/>
        <item x="97"/>
        <item x="22"/>
        <item x="35"/>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dataField="1" numFmtId="164" showAll="0"/>
  </pivotFields>
  <rowFields count="1">
    <field x="2"/>
  </rowFields>
  <rowItems count="144">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rowItems>
  <colFields count="1">
    <field x="-2"/>
  </colFields>
  <colItems count="3">
    <i>
      <x/>
    </i>
    <i i="1">
      <x v="1"/>
    </i>
    <i i="2">
      <x v="2"/>
    </i>
  </colItems>
  <dataFields count="3">
    <dataField name="Average of Precio venta" fld="11" subtotal="average" baseField="0" baseItem="0"/>
    <dataField name="Average of Rentabilidad" fld="17" subtotal="average" baseField="0" baseItem="0" numFmtId="164"/>
    <dataField name="Average of Precio Alquiler" fld="10" subtotal="average" baseField="0" baseItem="0"/>
  </dataFields>
  <formats count="3">
    <format dxfId="316">
      <pivotArea outline="0" collapsedLevelsAreSubtotals="1" fieldPosition="0"/>
    </format>
    <format dxfId="317">
      <pivotArea dataOnly="0" labelOnly="1" outline="0" axis="axisValues" fieldPosition="0"/>
    </format>
    <format dxfId="318">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1C73C46-DE56-5C4A-B31C-3A6C2F943771}" name="PivotTable2"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147" firstHeaderRow="1" firstDataRow="1" firstDataCol="1"/>
  <pivotFields count="18">
    <pivotField showAll="0"/>
    <pivotField showAll="0"/>
    <pivotField axis="axisRow" showAll="0">
      <items count="290">
        <item x="73"/>
        <item x="32"/>
        <item x="68"/>
        <item x="88"/>
        <item x="43"/>
        <item x="129"/>
        <item x="92"/>
        <item x="15"/>
        <item x="45"/>
        <item x="19"/>
        <item x="84"/>
        <item x="115"/>
        <item x="93"/>
        <item x="11"/>
        <item x="83"/>
        <item x="138"/>
        <item x="142"/>
        <item x="140"/>
        <item x="104"/>
        <item x="5"/>
        <item x="95"/>
        <item x="50"/>
        <item x="17"/>
        <item x="37"/>
        <item x="51"/>
        <item x="143"/>
        <item x="66"/>
        <item x="12"/>
        <item x="100"/>
        <item x="108"/>
        <item x="42"/>
        <item x="41"/>
        <item x="125"/>
        <item x="118"/>
        <item x="44"/>
        <item x="80"/>
        <item x="96"/>
        <item x="53"/>
        <item x="87"/>
        <item x="90"/>
        <item x="4"/>
        <item x="121"/>
        <item x="119"/>
        <item x="52"/>
        <item x="71"/>
        <item x="111"/>
        <item x="114"/>
        <item x="74"/>
        <item x="75"/>
        <item x="31"/>
        <item x="99"/>
        <item x="109"/>
        <item x="136"/>
        <item x="141"/>
        <item x="23"/>
        <item x="25"/>
        <item x="133"/>
        <item x="54"/>
        <item x="59"/>
        <item x="85"/>
        <item x="139"/>
        <item x="113"/>
        <item x="102"/>
        <item x="106"/>
        <item x="130"/>
        <item x="76"/>
        <item x="124"/>
        <item x="128"/>
        <item x="98"/>
        <item x="134"/>
        <item x="120"/>
        <item x="117"/>
        <item x="29"/>
        <item x="38"/>
        <item x="67"/>
        <item x="123"/>
        <item x="27"/>
        <item x="16"/>
        <item x="26"/>
        <item x="48"/>
        <item x="57"/>
        <item x="70"/>
        <item x="28"/>
        <item x="132"/>
        <item x="62"/>
        <item x="131"/>
        <item x="61"/>
        <item x="40"/>
        <item x="122"/>
        <item x="110"/>
        <item x="81"/>
        <item x="6"/>
        <item x="39"/>
        <item x="36"/>
        <item x="82"/>
        <item x="91"/>
        <item x="137"/>
        <item x="21"/>
        <item x="8"/>
        <item x="72"/>
        <item x="101"/>
        <item x="63"/>
        <item x="89"/>
        <item x="58"/>
        <item x="47"/>
        <item x="33"/>
        <item x="14"/>
        <item x="56"/>
        <item x="34"/>
        <item x="9"/>
        <item x="1"/>
        <item x="46"/>
        <item x="60"/>
        <item x="135"/>
        <item x="86"/>
        <item x="18"/>
        <item x="7"/>
        <item x="2"/>
        <item x="49"/>
        <item x="10"/>
        <item x="107"/>
        <item x="94"/>
        <item x="116"/>
        <item x="3"/>
        <item x="103"/>
        <item x="30"/>
        <item x="79"/>
        <item x="65"/>
        <item x="0"/>
        <item x="24"/>
        <item x="127"/>
        <item x="112"/>
        <item x="126"/>
        <item x="78"/>
        <item x="105"/>
        <item x="64"/>
        <item x="69"/>
        <item x="55"/>
        <item x="20"/>
        <item x="13"/>
        <item x="77"/>
        <item x="97"/>
        <item x="22"/>
        <item x="35"/>
        <item m="1" x="288"/>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m="1" x="220"/>
        <item m="1" x="221"/>
        <item m="1" x="222"/>
        <item m="1" x="223"/>
        <item m="1" x="224"/>
        <item m="1" x="225"/>
        <item m="1" x="226"/>
        <item m="1" x="227"/>
        <item m="1" x="228"/>
        <item m="1" x="229"/>
        <item m="1" x="230"/>
        <item m="1" x="231"/>
        <item m="1" x="232"/>
        <item m="1" x="233"/>
        <item m="1" x="234"/>
        <item m="1" x="235"/>
        <item m="1" x="236"/>
        <item m="1" x="237"/>
        <item m="1" x="238"/>
        <item m="1" x="239"/>
        <item m="1" x="240"/>
        <item m="1" x="241"/>
        <item m="1" x="242"/>
        <item m="1" x="243"/>
        <item m="1" x="244"/>
        <item m="1" x="245"/>
        <item m="1" x="246"/>
        <item m="1" x="247"/>
        <item m="1" x="248"/>
        <item m="1" x="249"/>
        <item m="1" x="250"/>
        <item m="1" x="251"/>
        <item m="1" x="252"/>
        <item m="1" x="253"/>
        <item m="1" x="254"/>
        <item m="1" x="255"/>
        <item m="1" x="256"/>
        <item m="1" x="257"/>
        <item m="1" x="258"/>
        <item m="1" x="259"/>
        <item m="1" x="260"/>
        <item m="1" x="261"/>
        <item m="1" x="262"/>
        <item m="1" x="263"/>
        <item m="1" x="264"/>
        <item m="1" x="265"/>
        <item m="1" x="266"/>
        <item m="1" x="267"/>
        <item m="1" x="268"/>
        <item m="1" x="269"/>
        <item m="1" x="270"/>
        <item m="1" x="271"/>
        <item m="1" x="272"/>
        <item m="1" x="273"/>
        <item m="1" x="274"/>
        <item m="1" x="275"/>
        <item m="1" x="276"/>
        <item m="1" x="277"/>
        <item m="1" x="278"/>
        <item m="1" x="279"/>
        <item m="1" x="280"/>
        <item m="1" x="281"/>
        <item m="1" x="282"/>
        <item m="1" x="283"/>
        <item m="1" x="284"/>
        <item m="1" x="285"/>
        <item m="1" x="286"/>
        <item m="1" x="287"/>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s>
  <rowFields count="1">
    <field x="2"/>
  </rowFields>
  <rowItems count="1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t="grand">
      <x/>
    </i>
  </rowItems>
  <colItems count="1">
    <i/>
  </colItems>
  <dataFields count="1">
    <dataField name="Sum of M2 Construido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FAAA3B8-42B0-4B44-9487-9E0BD090A479}" autoFormatId="16" applyNumberFormats="0" applyBorderFormats="0" applyFontFormats="0" applyPatternFormats="0" applyAlignmentFormats="0" applyWidthHeightFormats="0">
  <queryTableRefresh nextId="149" unboundColumnsRight="1">
    <queryTableFields count="18">
      <queryTableField id="1" name="Column1" tableColumnId="1"/>
      <queryTableField id="2" name="id" tableColumnId="2"/>
      <queryTableField id="130" name="Barrio" tableColumnId="102"/>
      <queryTableField id="148" dataBound="0" tableColumnId="119"/>
      <queryTableField id="131" name="M2 Construidos" tableColumnId="103"/>
      <queryTableField id="132" name="M2 útiles" tableColumnId="104"/>
      <queryTableField id="133" name="Habitaciones" tableColumnId="105"/>
      <queryTableField id="134" name="Baños" tableColumnId="106"/>
      <queryTableField id="135" name="Calle" tableColumnId="107"/>
      <queryTableField id="136" name="Piso" tableColumnId="108"/>
      <queryTableField id="137" name="Precio Alquiler" tableColumnId="109"/>
      <queryTableField id="138" name="Precio venta" tableColumnId="110"/>
      <queryTableField id="139" name="Precio venta por barrio" tableColumnId="111"/>
      <queryTableField id="146" name="Neceita obra" tableColumnId="118"/>
      <queryTableField id="141" name="Con ascensor" tableColumnId="113"/>
      <queryTableField id="142" name="Exterior" tableColumnId="114"/>
      <queryTableField id="143" name="Accesible" tableColumnId="115"/>
      <queryTableField id="145" dataBound="0" tableColumnId="117"/>
    </queryTableFields>
    <queryTableDeletedFields count="43">
      <deletedField name="street_name"/>
      <deletedField name="neighborhood_id"/>
      <deletedField name="is_buy_price_known"/>
      <deletedField name="house_type_id"/>
      <deletedField name="has_garden"/>
      <deletedField name="has_pool"/>
      <deletedField name="has_terrace"/>
      <deletedField name="has_balcony"/>
      <deletedField name="has_storage_room"/>
      <deletedField name="is_furnished"/>
      <deletedField name="is_kitchen_equipped"/>
      <deletedField name="is_accessible"/>
      <deletedField name="has_green_zones"/>
      <deletedField name="energy_certificate"/>
      <deletedField name="has_parking"/>
      <deletedField name="has_private_parking"/>
      <deletedField name="has_public_parking"/>
      <deletedField name="is_parking_included_in_price"/>
      <deletedField name="parking_price"/>
      <deletedField name="is_orientation_north"/>
      <deletedField name="is_orientation_west"/>
      <deletedField name="is_orientation_south"/>
      <deletedField name="is_orientation_east"/>
      <deletedField name="title"/>
      <deletedField name="sq_mt_allotment"/>
      <deletedField name="latitude"/>
      <deletedField name="longitude"/>
      <deletedField name="n_floors"/>
      <deletedField name="is_exact_address_hidden"/>
      <deletedField name="street_number"/>
      <deletedField name="portal"/>
      <deletedField name="door"/>
      <deletedField name="operation"/>
      <deletedField name="rent_price_by_area"/>
      <deletedField name="is_rent_price_known"/>
      <deletedField name="is_new_development"/>
      <deletedField name="built_year"/>
      <deletedField name="has_central_heating"/>
      <deletedField name="has_individual_heating"/>
      <deletedField name="are_pets_allowed"/>
      <deletedField name="has_ac"/>
      <deletedField name="has_fitted_wardrobes"/>
      <deletedField name="Neceita obra"/>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rrio2" xr10:uid="{ABEB2182-E2C9-5445-8BDA-4E5C443FBAE2}" sourceName="Barrio2">
  <pivotTables>
    <pivotTable tabId="4" name="Precio medio compra"/>
    <pivotTable tabId="4" name="Alquiler_Hab"/>
    <pivotTable tabId="4" name="PivotTable6"/>
    <pivotTable tabId="4" name="PivotTable7"/>
    <pivotTable tabId="4" name="Rent_Barrio"/>
    <pivotTable tabId="4" name="PivotTable8"/>
    <pivotTable tabId="4" name="PivotTable9"/>
    <pivotTable tabId="4" name="PivotTable10"/>
    <pivotTable tabId="4" name="PivotTable11"/>
  </pivotTables>
  <data>
    <tabular pivotCacheId="1878751025">
      <items count="144">
        <i x="73" s="1"/>
        <i x="32" s="1"/>
        <i x="68" s="1"/>
        <i x="88" s="1"/>
        <i x="43" s="1"/>
        <i x="129" s="1"/>
        <i x="92" s="1"/>
        <i x="15" s="1"/>
        <i x="45" s="1"/>
        <i x="19" s="1"/>
        <i x="84" s="1"/>
        <i x="115" s="1"/>
        <i x="93" s="1"/>
        <i x="11" s="1"/>
        <i x="83" s="1"/>
        <i x="138" s="1"/>
        <i x="142" s="1"/>
        <i x="140" s="1"/>
        <i x="104" s="1"/>
        <i x="5" s="1"/>
        <i x="95" s="1"/>
        <i x="50" s="1"/>
        <i x="17" s="1"/>
        <i x="37" s="1"/>
        <i x="51" s="1"/>
        <i x="143" s="1"/>
        <i x="66" s="1"/>
        <i x="12" s="1"/>
        <i x="100" s="1"/>
        <i x="108" s="1"/>
        <i x="42" s="1"/>
        <i x="41" s="1"/>
        <i x="125" s="1"/>
        <i x="118" s="1"/>
        <i x="44" s="1"/>
        <i x="80" s="1"/>
        <i x="96" s="1"/>
        <i x="53" s="1"/>
        <i x="87" s="1"/>
        <i x="90" s="1"/>
        <i x="4" s="1"/>
        <i x="121" s="1"/>
        <i x="119" s="1"/>
        <i x="52" s="1"/>
        <i x="71" s="1"/>
        <i x="111" s="1"/>
        <i x="114" s="1"/>
        <i x="74" s="1"/>
        <i x="75" s="1"/>
        <i x="31" s="1"/>
        <i x="99" s="1"/>
        <i x="109" s="1"/>
        <i x="136" s="1"/>
        <i x="141" s="1"/>
        <i x="23" s="1"/>
        <i x="25" s="1"/>
        <i x="133" s="1"/>
        <i x="54" s="1"/>
        <i x="59" s="1"/>
        <i x="85" s="1"/>
        <i x="139" s="1"/>
        <i x="113" s="1"/>
        <i x="102" s="1"/>
        <i x="106" s="1"/>
        <i x="130" s="1"/>
        <i x="76" s="1"/>
        <i x="124" s="1"/>
        <i x="128" s="1"/>
        <i x="98" s="1"/>
        <i x="134" s="1"/>
        <i x="120" s="1"/>
        <i x="117" s="1"/>
        <i x="29" s="1"/>
        <i x="38" s="1"/>
        <i x="67" s="1"/>
        <i x="123" s="1"/>
        <i x="27" s="1"/>
        <i x="16" s="1"/>
        <i x="26" s="1"/>
        <i x="48" s="1"/>
        <i x="57" s="1"/>
        <i x="70" s="1"/>
        <i x="28" s="1"/>
        <i x="132" s="1"/>
        <i x="62" s="1"/>
        <i x="131" s="1"/>
        <i x="61" s="1"/>
        <i x="40" s="1"/>
        <i x="122" s="1"/>
        <i x="110" s="1"/>
        <i x="81" s="1"/>
        <i x="6" s="1"/>
        <i x="39" s="1"/>
        <i x="36" s="1"/>
        <i x="82" s="1"/>
        <i x="91" s="1"/>
        <i x="137" s="1"/>
        <i x="21" s="1"/>
        <i x="8" s="1"/>
        <i x="72" s="1"/>
        <i x="101" s="1"/>
        <i x="63" s="1"/>
        <i x="89" s="1"/>
        <i x="58" s="1"/>
        <i x="47" s="1"/>
        <i x="33" s="1"/>
        <i x="14" s="1"/>
        <i x="56" s="1"/>
        <i x="34" s="1"/>
        <i x="9" s="1"/>
        <i x="1" s="1"/>
        <i x="46" s="1"/>
        <i x="60" s="1"/>
        <i x="135" s="1"/>
        <i x="86" s="1"/>
        <i x="18" s="1"/>
        <i x="7" s="1"/>
        <i x="2" s="1"/>
        <i x="49" s="1"/>
        <i x="10" s="1"/>
        <i x="107" s="1"/>
        <i x="94" s="1"/>
        <i x="116" s="1"/>
        <i x="3" s="1"/>
        <i x="103" s="1"/>
        <i x="30" s="1"/>
        <i x="79" s="1"/>
        <i x="65" s="1"/>
        <i x="0" s="1"/>
        <i x="24" s="1"/>
        <i x="127" s="1"/>
        <i x="112" s="1"/>
        <i x="126" s="1"/>
        <i x="78" s="1"/>
        <i x="105" s="1"/>
        <i x="64" s="1"/>
        <i x="69" s="1"/>
        <i x="55" s="1"/>
        <i x="20" s="1"/>
        <i x="13" s="1"/>
        <i x="77" s="1"/>
        <i x="97" s="1"/>
        <i x="22" s="1"/>
        <i x="3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rrio2 2" xr10:uid="{9B7BC7B0-690D-5D42-B7B0-7A908ED9071D}" cache="Slicer_Barrio2" caption="Barrio2" startItem="112" columnCount="2"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DD90CE-22A7-2447-83EA-AFC0B78B4F5D}" name="houses_Madrid" displayName="houses_Madrid" ref="A1:R7761" tableType="queryTable" totalsRowShown="0">
  <autoFilter ref="A1:R7761" xr:uid="{41DD90CE-22A7-2447-83EA-AFC0B78B4F5D}"/>
  <tableColumns count="18">
    <tableColumn id="1" xr3:uid="{319119F8-F05E-E542-8181-A46796C019B7}" uniqueName="1" name="Column1" queryTableFieldId="1"/>
    <tableColumn id="2" xr3:uid="{46A7D4D2-4476-7B4F-A8C6-070F09B1A331}" uniqueName="2" name="id" queryTableFieldId="2"/>
    <tableColumn id="102" xr3:uid="{8108F586-F80B-EA41-9F90-9843E3E33893}" uniqueName="102" name="Barrio" queryTableFieldId="130" dataDxfId="315"/>
    <tableColumn id="119" xr3:uid="{09C8BAE9-A997-5249-8A3F-A6A2AB96E2D2}" uniqueName="119" name="Barrio2" queryTableFieldId="148" dataDxfId="314">
      <calculatedColumnFormula>IFERROR(LEFT(C2,FIND(",",C2) - 1),C2)</calculatedColumnFormula>
    </tableColumn>
    <tableColumn id="103" xr3:uid="{6EEB193A-F9CE-C441-B76A-35A7A2E304B6}" uniqueName="103" name="M2 Construidos" queryTableFieldId="131"/>
    <tableColumn id="104" xr3:uid="{075F5A26-8E96-0B40-904E-A3EE145E1459}" uniqueName="104" name="M2 útiles" queryTableFieldId="132"/>
    <tableColumn id="105" xr3:uid="{CE715DD4-FAE0-7148-9173-26B95CB5D51C}" uniqueName="105" name="Habitaciones" queryTableFieldId="133"/>
    <tableColumn id="106" xr3:uid="{03CA8338-D55A-044C-A565-F74EDC0CFD77}" uniqueName="106" name="Baños" queryTableFieldId="134"/>
    <tableColumn id="107" xr3:uid="{C5F4BF03-FB40-4248-B8E6-917030A970B7}" uniqueName="107" name="Calle" queryTableFieldId="135" dataDxfId="313"/>
    <tableColumn id="108" xr3:uid="{239DD552-FF9C-7F49-BD4C-963459B84242}" uniqueName="108" name="Piso" queryTableFieldId="136" dataDxfId="312"/>
    <tableColumn id="109" xr3:uid="{CB5990B2-209C-6449-BFBA-CEE700D73E68}" uniqueName="109" name="Precio Alquiler" queryTableFieldId="137"/>
    <tableColumn id="110" xr3:uid="{F7B677EA-5F26-6944-9AC3-3E9AD6F5A75D}" uniqueName="110" name="Precio venta" queryTableFieldId="138"/>
    <tableColumn id="111" xr3:uid="{69CE1765-5456-4E4F-9703-A43085935C55}" uniqueName="111" name="Precio venta por barrio" queryTableFieldId="139"/>
    <tableColumn id="118" xr3:uid="{D50F585E-87A8-164B-AB76-089681A996DB}" uniqueName="118" name="Neceita obra" queryTableFieldId="146"/>
    <tableColumn id="113" xr3:uid="{B930C66D-A921-B849-A21C-296EC525B313}" uniqueName="113" name="Con ascensor" queryTableFieldId="141"/>
    <tableColumn id="114" xr3:uid="{FE1CE328-AC54-F04A-8937-E78769EF3891}" uniqueName="114" name="Exterior" queryTableFieldId="142"/>
    <tableColumn id="115" xr3:uid="{25F9C584-7148-3648-8142-BFFE652E65F1}" uniqueName="115" name="Accesible" queryTableFieldId="143"/>
    <tableColumn id="117" xr3:uid="{E93E5C14-B907-0A40-ABC6-0D8FB14F78EA}" uniqueName="117" name="Rentabilidad" queryTableFieldId="145" dataDxfId="311" dataCellStyle="Per cent">
      <calculatedColumnFormula>(houses_Madrid[[#This Row],[Precio Alquiler]]*12/houses_Madrid[[#This Row],[Precio venta]])</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E4712-4145-6049-9EFC-9E59B609A68C}">
  <dimension ref="A1:R7761"/>
  <sheetViews>
    <sheetView topLeftCell="H1" workbookViewId="0">
      <selection activeCell="S1" sqref="S1"/>
    </sheetView>
  </sheetViews>
  <sheetFormatPr baseColWidth="10" defaultRowHeight="16" x14ac:dyDescent="0.2"/>
  <cols>
    <col min="1" max="1" width="11.1640625" bestFit="1" customWidth="1"/>
    <col min="2" max="2" width="6.1640625" bestFit="1" customWidth="1"/>
    <col min="3" max="3" width="36.33203125" hidden="1" customWidth="1"/>
    <col min="4" max="4" width="29.6640625" bestFit="1" customWidth="1"/>
    <col min="5" max="5" width="16.6640625" bestFit="1" customWidth="1"/>
    <col min="6" max="6" width="11.1640625" bestFit="1" customWidth="1"/>
    <col min="7" max="7" width="14.6640625" bestFit="1" customWidth="1"/>
    <col min="8" max="8" width="8.83203125" bestFit="1" customWidth="1"/>
    <col min="9" max="9" width="55.5" bestFit="1" customWidth="1"/>
    <col min="10" max="10" width="17.83203125" bestFit="1" customWidth="1"/>
    <col min="11" max="11" width="15.6640625" bestFit="1" customWidth="1"/>
    <col min="12" max="12" width="13.83203125" bestFit="1" customWidth="1"/>
    <col min="13" max="13" width="22.1640625" bestFit="1" customWidth="1"/>
    <col min="14" max="14" width="14.1640625" bestFit="1" customWidth="1"/>
    <col min="15" max="15" width="15" bestFit="1" customWidth="1"/>
    <col min="16" max="16" width="10" bestFit="1" customWidth="1"/>
    <col min="17" max="17" width="11.83203125" customWidth="1"/>
    <col min="18" max="18" width="14" style="4" bestFit="1" customWidth="1"/>
    <col min="19" max="19" width="36.33203125" customWidth="1"/>
    <col min="20" max="20" width="13.33203125" bestFit="1" customWidth="1"/>
    <col min="21" max="21" width="14.83203125" bestFit="1" customWidth="1"/>
    <col min="22" max="22" width="10.83203125" bestFit="1" customWidth="1"/>
    <col min="23" max="23" width="14.5" bestFit="1" customWidth="1"/>
    <col min="24" max="24" width="10.33203125" bestFit="1" customWidth="1"/>
    <col min="25" max="25" width="17.6640625" bestFit="1" customWidth="1"/>
    <col min="26" max="26" width="10" bestFit="1" customWidth="1"/>
    <col min="27" max="27" width="11.33203125" bestFit="1" customWidth="1"/>
    <col min="28" max="28" width="72.6640625" bestFit="1" customWidth="1"/>
    <col min="29" max="29" width="24.6640625" bestFit="1" customWidth="1"/>
    <col min="30" max="30" width="67" bestFit="1" customWidth="1"/>
    <col min="31" max="31" width="15.83203125" bestFit="1" customWidth="1"/>
    <col min="32" max="32" width="8.5" bestFit="1" customWidth="1"/>
    <col min="33" max="33" width="17.83203125" bestFit="1" customWidth="1"/>
    <col min="34" max="34" width="15.33203125" bestFit="1" customWidth="1"/>
    <col min="35" max="35" width="7.33203125" bestFit="1" customWidth="1"/>
    <col min="36" max="36" width="80.6640625" bestFit="1" customWidth="1"/>
    <col min="37" max="37" width="11.5" bestFit="1" customWidth="1"/>
    <col min="38" max="38" width="12" bestFit="1" customWidth="1"/>
    <col min="39" max="39" width="19.33203125" bestFit="1" customWidth="1"/>
    <col min="40" max="40" width="20.6640625" bestFit="1" customWidth="1"/>
    <col min="41" max="41" width="11.5" bestFit="1" customWidth="1"/>
    <col min="42" max="42" width="18.83203125" bestFit="1" customWidth="1"/>
    <col min="43" max="43" width="20.1640625" bestFit="1" customWidth="1"/>
    <col min="44" max="44" width="23.5" bestFit="1" customWidth="1"/>
    <col min="45" max="45" width="19.5" bestFit="1" customWidth="1"/>
    <col min="46" max="46" width="21" bestFit="1" customWidth="1"/>
    <col min="47" max="47" width="11.6640625" bestFit="1" customWidth="1"/>
    <col min="48" max="48" width="20.5" bestFit="1" customWidth="1"/>
    <col min="49" max="49" width="22.5" bestFit="1" customWidth="1"/>
    <col min="50" max="50" width="18" bestFit="1" customWidth="1"/>
    <col min="51" max="51" width="9.5" bestFit="1" customWidth="1"/>
    <col min="52" max="52" width="21.6640625" bestFit="1" customWidth="1"/>
    <col min="53" max="53" width="9.83203125" bestFit="1" customWidth="1"/>
    <col min="54" max="54" width="12.33203125" customWidth="1"/>
    <col min="55" max="55" width="13.1640625" bestFit="1" customWidth="1"/>
    <col min="56" max="56" width="11" bestFit="1" customWidth="1"/>
    <col min="57" max="57" width="13.5" bestFit="1" customWidth="1"/>
    <col min="58" max="58" width="13.83203125" bestFit="1" customWidth="1"/>
    <col min="59" max="59" width="19.1640625" bestFit="1" customWidth="1"/>
    <col min="60" max="60" width="13.83203125" bestFit="1" customWidth="1"/>
    <col min="61" max="61" width="20.6640625" bestFit="1" customWidth="1"/>
    <col min="62" max="62" width="15" bestFit="1" customWidth="1"/>
    <col min="63" max="63" width="17.83203125" bestFit="1" customWidth="1"/>
    <col min="64" max="64" width="18.83203125" bestFit="1" customWidth="1"/>
    <col min="65" max="65" width="13.6640625" bestFit="1" customWidth="1"/>
    <col min="66" max="66" width="20.33203125" bestFit="1" customWidth="1"/>
    <col min="67" max="67" width="19.6640625" bestFit="1" customWidth="1"/>
    <col min="68" max="68" width="27.6640625" bestFit="1" customWidth="1"/>
    <col min="69" max="69" width="14.83203125" bestFit="1" customWidth="1"/>
    <col min="70" max="70" width="20.33203125" bestFit="1" customWidth="1"/>
    <col min="71" max="71" width="20" bestFit="1" customWidth="1"/>
    <col min="72" max="72" width="20.6640625" bestFit="1" customWidth="1"/>
    <col min="73" max="73" width="19.6640625" bestFit="1" customWidth="1"/>
  </cols>
  <sheetData>
    <row r="1" spans="1:18" x14ac:dyDescent="0.2">
      <c r="A1" t="s">
        <v>0</v>
      </c>
      <c r="B1" t="s">
        <v>1</v>
      </c>
      <c r="C1" t="s">
        <v>3516</v>
      </c>
      <c r="D1" t="s">
        <v>3538</v>
      </c>
      <c r="E1" t="s">
        <v>3520</v>
      </c>
      <c r="F1" t="s">
        <v>3517</v>
      </c>
      <c r="G1" t="s">
        <v>3521</v>
      </c>
      <c r="H1" t="s">
        <v>3522</v>
      </c>
      <c r="I1" t="s">
        <v>3523</v>
      </c>
      <c r="J1" t="s">
        <v>3518</v>
      </c>
      <c r="K1" t="s">
        <v>3524</v>
      </c>
      <c r="L1" t="s">
        <v>3525</v>
      </c>
      <c r="M1" t="s">
        <v>3526</v>
      </c>
      <c r="N1" t="s">
        <v>3527</v>
      </c>
      <c r="O1" t="s">
        <v>3528</v>
      </c>
      <c r="P1" t="s">
        <v>3519</v>
      </c>
      <c r="Q1" t="s">
        <v>3529</v>
      </c>
      <c r="R1" s="4" t="s">
        <v>3533</v>
      </c>
    </row>
    <row r="2" spans="1:18" x14ac:dyDescent="0.2">
      <c r="A2">
        <v>2430</v>
      </c>
      <c r="B2">
        <v>19312</v>
      </c>
      <c r="C2" s="1" t="s">
        <v>387</v>
      </c>
      <c r="D2" s="1" t="str">
        <f>IFERROR(LEFT(C2,FIND(",",C2) - 1),C2)</f>
        <v>Usera</v>
      </c>
      <c r="E2">
        <v>51</v>
      </c>
      <c r="F2">
        <v>49</v>
      </c>
      <c r="G2">
        <v>2</v>
      </c>
      <c r="H2">
        <v>1</v>
      </c>
      <c r="I2" s="1" t="s">
        <v>3</v>
      </c>
      <c r="J2" s="1" t="s">
        <v>11</v>
      </c>
      <c r="K2">
        <v>218</v>
      </c>
      <c r="L2">
        <v>36000</v>
      </c>
      <c r="M2">
        <v>706</v>
      </c>
      <c r="N2" t="b">
        <v>0</v>
      </c>
      <c r="O2" t="b">
        <v>0</v>
      </c>
      <c r="P2" t="b">
        <v>1</v>
      </c>
      <c r="R2" s="5">
        <f>(houses_Madrid[[#This Row],[Precio Alquiler]]*12/houses_Madrid[[#This Row],[Precio venta]])</f>
        <v>7.2666666666666671E-2</v>
      </c>
    </row>
    <row r="3" spans="1:18" x14ac:dyDescent="0.2">
      <c r="A3">
        <v>16674</v>
      </c>
      <c r="B3">
        <v>5068</v>
      </c>
      <c r="C3" s="1" t="s">
        <v>2622</v>
      </c>
      <c r="D3" s="1" t="str">
        <f>IFERROR(LEFT(C3,FIND(",",C3) - 1),C3)</f>
        <v>Puerta Bonita</v>
      </c>
      <c r="E3">
        <v>35</v>
      </c>
      <c r="F3">
        <v>27</v>
      </c>
      <c r="G3">
        <v>1</v>
      </c>
      <c r="H3">
        <v>1</v>
      </c>
      <c r="I3" s="1" t="s">
        <v>2709</v>
      </c>
      <c r="J3" s="1" t="s">
        <v>12</v>
      </c>
      <c r="K3">
        <v>251</v>
      </c>
      <c r="L3">
        <v>42000</v>
      </c>
      <c r="M3">
        <v>1200</v>
      </c>
      <c r="N3" t="b">
        <v>1</v>
      </c>
      <c r="O3" t="b">
        <v>0</v>
      </c>
      <c r="P3" t="b">
        <v>1</v>
      </c>
      <c r="R3" s="5">
        <f>(houses_Madrid[[#This Row],[Precio Alquiler]]*12/houses_Madrid[[#This Row],[Precio venta]])</f>
        <v>7.1714285714285717E-2</v>
      </c>
    </row>
    <row r="4" spans="1:18" x14ac:dyDescent="0.2">
      <c r="A4">
        <v>5313</v>
      </c>
      <c r="B4">
        <v>16429</v>
      </c>
      <c r="C4" s="1" t="s">
        <v>901</v>
      </c>
      <c r="D4" s="1" t="str">
        <f>IFERROR(LEFT(C4,FIND(",",C4) - 1),C4)</f>
        <v>San Diego</v>
      </c>
      <c r="E4">
        <v>48</v>
      </c>
      <c r="F4">
        <v>38</v>
      </c>
      <c r="G4">
        <v>2</v>
      </c>
      <c r="H4">
        <v>1</v>
      </c>
      <c r="I4" s="1" t="s">
        <v>1029</v>
      </c>
      <c r="J4" s="1" t="s">
        <v>12</v>
      </c>
      <c r="K4">
        <v>305</v>
      </c>
      <c r="L4">
        <v>52000</v>
      </c>
      <c r="M4">
        <v>1083</v>
      </c>
      <c r="N4" t="b">
        <v>0</v>
      </c>
      <c r="O4" t="b">
        <v>0</v>
      </c>
      <c r="P4" t="b">
        <v>0</v>
      </c>
      <c r="R4" s="5">
        <f>(houses_Madrid[[#This Row],[Precio Alquiler]]*12/houses_Madrid[[#This Row],[Precio venta]])</f>
        <v>7.0384615384615379E-2</v>
      </c>
    </row>
    <row r="5" spans="1:18" x14ac:dyDescent="0.2">
      <c r="A5">
        <v>1821</v>
      </c>
      <c r="B5">
        <v>19921</v>
      </c>
      <c r="C5" s="1" t="s">
        <v>260</v>
      </c>
      <c r="D5" s="1" t="str">
        <f>IFERROR(LEFT(C5,FIND(",",C5) - 1),C5)</f>
        <v>Santa Eugenia</v>
      </c>
      <c r="E5">
        <v>40</v>
      </c>
      <c r="F5">
        <v>25</v>
      </c>
      <c r="G5">
        <v>0</v>
      </c>
      <c r="H5">
        <v>1</v>
      </c>
      <c r="I5" s="1" t="s">
        <v>278</v>
      </c>
      <c r="J5" s="1" t="s">
        <v>12</v>
      </c>
      <c r="K5">
        <v>316</v>
      </c>
      <c r="L5">
        <v>54000</v>
      </c>
      <c r="M5">
        <v>1350</v>
      </c>
      <c r="N5" t="b">
        <v>0</v>
      </c>
      <c r="O5" t="b">
        <v>0</v>
      </c>
      <c r="P5" t="b">
        <v>1</v>
      </c>
      <c r="R5" s="5">
        <f>(houses_Madrid[[#This Row],[Precio Alquiler]]*12/houses_Madrid[[#This Row],[Precio venta]])</f>
        <v>7.0222222222222228E-2</v>
      </c>
    </row>
    <row r="6" spans="1:18" x14ac:dyDescent="0.2">
      <c r="A6">
        <v>13657</v>
      </c>
      <c r="B6">
        <v>8085</v>
      </c>
      <c r="C6" s="1" t="s">
        <v>2173</v>
      </c>
      <c r="D6" s="1" t="str">
        <f>IFERROR(LEFT(C6,FIND(",",C6) - 1),C6)</f>
        <v>Ciudad Lineal</v>
      </c>
      <c r="E6">
        <v>60</v>
      </c>
      <c r="F6">
        <v>48</v>
      </c>
      <c r="G6">
        <v>3</v>
      </c>
      <c r="H6">
        <v>1</v>
      </c>
      <c r="I6" s="1" t="s">
        <v>3</v>
      </c>
      <c r="J6" s="1" t="s">
        <v>8</v>
      </c>
      <c r="K6">
        <v>321</v>
      </c>
      <c r="L6">
        <v>55000</v>
      </c>
      <c r="M6">
        <v>917</v>
      </c>
      <c r="N6" t="b">
        <v>1</v>
      </c>
      <c r="O6" t="b">
        <v>1</v>
      </c>
      <c r="P6" t="b">
        <v>1</v>
      </c>
      <c r="R6" s="5">
        <f>(houses_Madrid[[#This Row],[Precio Alquiler]]*12/houses_Madrid[[#This Row],[Precio venta]])</f>
        <v>7.0036363636363633E-2</v>
      </c>
    </row>
    <row r="7" spans="1:18" x14ac:dyDescent="0.2">
      <c r="A7">
        <v>3248</v>
      </c>
      <c r="B7">
        <v>18494</v>
      </c>
      <c r="C7" s="1" t="s">
        <v>570</v>
      </c>
      <c r="D7" s="1" t="str">
        <f>IFERROR(LEFT(C7,FIND(",",C7) - 1),C7)</f>
        <v>Bellas Vistas</v>
      </c>
      <c r="E7">
        <v>18</v>
      </c>
      <c r="F7">
        <v>15</v>
      </c>
      <c r="G7">
        <v>0</v>
      </c>
      <c r="H7">
        <v>1</v>
      </c>
      <c r="I7" s="1" t="s">
        <v>718</v>
      </c>
      <c r="J7" s="1" t="s">
        <v>12</v>
      </c>
      <c r="K7">
        <v>327</v>
      </c>
      <c r="L7">
        <v>56000</v>
      </c>
      <c r="M7">
        <v>3111</v>
      </c>
      <c r="N7" t="b">
        <v>0</v>
      </c>
      <c r="O7" t="b">
        <v>1</v>
      </c>
      <c r="P7" t="b">
        <v>0</v>
      </c>
      <c r="R7" s="5">
        <f>(houses_Madrid[[#This Row],[Precio Alquiler]]*12/houses_Madrid[[#This Row],[Precio venta]])</f>
        <v>7.0071428571428576E-2</v>
      </c>
    </row>
    <row r="8" spans="1:18" x14ac:dyDescent="0.2">
      <c r="A8">
        <v>5650</v>
      </c>
      <c r="B8">
        <v>16092</v>
      </c>
      <c r="C8" s="1" t="s">
        <v>912</v>
      </c>
      <c r="D8" s="1" t="str">
        <f>IFERROR(LEFT(C8,FIND(",",C8) - 1),C8)</f>
        <v>Numancia</v>
      </c>
      <c r="E8">
        <v>13</v>
      </c>
      <c r="F8">
        <v>11</v>
      </c>
      <c r="G8">
        <v>0</v>
      </c>
      <c r="H8">
        <v>1</v>
      </c>
      <c r="I8" s="1" t="s">
        <v>1149</v>
      </c>
      <c r="J8" s="1" t="s">
        <v>3</v>
      </c>
      <c r="K8">
        <v>337</v>
      </c>
      <c r="L8">
        <v>58000</v>
      </c>
      <c r="M8">
        <v>4462</v>
      </c>
      <c r="N8" t="b">
        <v>0</v>
      </c>
      <c r="O8" t="b">
        <v>0</v>
      </c>
      <c r="R8" s="5">
        <f>(houses_Madrid[[#This Row],[Precio Alquiler]]*12/houses_Madrid[[#This Row],[Precio venta]])</f>
        <v>6.9724137931034477E-2</v>
      </c>
    </row>
    <row r="9" spans="1:18" x14ac:dyDescent="0.2">
      <c r="A9">
        <v>264</v>
      </c>
      <c r="B9">
        <v>21478</v>
      </c>
      <c r="C9" s="1" t="s">
        <v>2</v>
      </c>
      <c r="D9" s="1" t="str">
        <f>IFERROR(LEFT(C9,FIND(",",C9) - 1),C9)</f>
        <v>San Cristóbal</v>
      </c>
      <c r="E9">
        <v>30</v>
      </c>
      <c r="F9">
        <v>27</v>
      </c>
      <c r="G9">
        <v>1</v>
      </c>
      <c r="H9">
        <v>1</v>
      </c>
      <c r="I9" s="1" t="s">
        <v>92</v>
      </c>
      <c r="J9" s="1" t="s">
        <v>12</v>
      </c>
      <c r="K9">
        <v>342</v>
      </c>
      <c r="L9">
        <v>59000</v>
      </c>
      <c r="M9">
        <v>1967</v>
      </c>
      <c r="N9" t="b">
        <v>0</v>
      </c>
      <c r="O9" t="b">
        <v>0</v>
      </c>
      <c r="P9" t="b">
        <v>1</v>
      </c>
      <c r="Q9" t="b">
        <v>1</v>
      </c>
      <c r="R9" s="5">
        <f>(houses_Madrid[[#This Row],[Precio Alquiler]]*12/houses_Madrid[[#This Row],[Precio venta]])</f>
        <v>6.9559322033898308E-2</v>
      </c>
    </row>
    <row r="10" spans="1:18" x14ac:dyDescent="0.2">
      <c r="A10">
        <v>5385</v>
      </c>
      <c r="B10">
        <v>16357</v>
      </c>
      <c r="C10" s="1" t="s">
        <v>906</v>
      </c>
      <c r="D10" s="1" t="str">
        <f>IFERROR(LEFT(C10,FIND(",",C10) - 1),C10)</f>
        <v>Palomeras sureste</v>
      </c>
      <c r="E10">
        <v>67</v>
      </c>
      <c r="F10">
        <v>52</v>
      </c>
      <c r="G10">
        <v>1</v>
      </c>
      <c r="H10">
        <v>2</v>
      </c>
      <c r="I10" s="1" t="s">
        <v>1105</v>
      </c>
      <c r="J10" s="1" t="s">
        <v>12</v>
      </c>
      <c r="K10">
        <v>342</v>
      </c>
      <c r="L10">
        <v>59000</v>
      </c>
      <c r="M10">
        <v>881</v>
      </c>
      <c r="N10" t="b">
        <v>1</v>
      </c>
      <c r="O10" t="b">
        <v>0</v>
      </c>
      <c r="P10" t="b">
        <v>1</v>
      </c>
      <c r="R10" s="5">
        <f>(houses_Madrid[[#This Row],[Precio Alquiler]]*12/houses_Madrid[[#This Row],[Precio venta]])</f>
        <v>6.9559322033898308E-2</v>
      </c>
    </row>
    <row r="11" spans="1:18" x14ac:dyDescent="0.2">
      <c r="A11">
        <v>5473</v>
      </c>
      <c r="B11">
        <v>16269</v>
      </c>
      <c r="C11" s="1" t="s">
        <v>898</v>
      </c>
      <c r="D11" s="1" t="str">
        <f>IFERROR(LEFT(C11,FIND(",",C11) - 1),C11)</f>
        <v>Puente de Vallecas</v>
      </c>
      <c r="E11">
        <v>59</v>
      </c>
      <c r="F11">
        <v>55</v>
      </c>
      <c r="G11">
        <v>3</v>
      </c>
      <c r="H11">
        <v>1</v>
      </c>
      <c r="I11" s="1" t="s">
        <v>3</v>
      </c>
      <c r="J11" s="1" t="s">
        <v>11</v>
      </c>
      <c r="K11">
        <v>353</v>
      </c>
      <c r="L11">
        <v>61000</v>
      </c>
      <c r="M11">
        <v>1034</v>
      </c>
      <c r="N11" t="b">
        <v>1</v>
      </c>
      <c r="O11" t="b">
        <v>0</v>
      </c>
      <c r="P11" t="b">
        <v>1</v>
      </c>
      <c r="R11" s="5">
        <f>(houses_Madrid[[#This Row],[Precio Alquiler]]*12/houses_Madrid[[#This Row],[Precio venta]])</f>
        <v>6.9442622950819669E-2</v>
      </c>
    </row>
    <row r="12" spans="1:18" x14ac:dyDescent="0.2">
      <c r="A12">
        <v>5559</v>
      </c>
      <c r="B12">
        <v>16183</v>
      </c>
      <c r="C12" s="1" t="s">
        <v>898</v>
      </c>
      <c r="D12" s="1" t="str">
        <f>IFERROR(LEFT(C12,FIND(",",C12) - 1),C12)</f>
        <v>Puente de Vallecas</v>
      </c>
      <c r="E12">
        <v>77</v>
      </c>
      <c r="F12">
        <v>74</v>
      </c>
      <c r="G12">
        <v>3</v>
      </c>
      <c r="H12">
        <v>1</v>
      </c>
      <c r="I12" s="1" t="s">
        <v>3</v>
      </c>
      <c r="J12" s="1" t="s">
        <v>12</v>
      </c>
      <c r="K12">
        <v>353</v>
      </c>
      <c r="L12">
        <v>61000</v>
      </c>
      <c r="M12">
        <v>792</v>
      </c>
      <c r="N12" t="b">
        <v>0</v>
      </c>
      <c r="O12" t="b">
        <v>0</v>
      </c>
      <c r="P12" t="b">
        <v>1</v>
      </c>
      <c r="R12" s="5">
        <f>(houses_Madrid[[#This Row],[Precio Alquiler]]*12/houses_Madrid[[#This Row],[Precio venta]])</f>
        <v>6.9442622950819669E-2</v>
      </c>
    </row>
    <row r="13" spans="1:18" x14ac:dyDescent="0.2">
      <c r="A13">
        <v>5464</v>
      </c>
      <c r="B13">
        <v>16278</v>
      </c>
      <c r="C13" s="1" t="s">
        <v>901</v>
      </c>
      <c r="D13" s="1" t="str">
        <f>IFERROR(LEFT(C13,FIND(",",C13) - 1),C13)</f>
        <v>San Diego</v>
      </c>
      <c r="E13">
        <v>25</v>
      </c>
      <c r="F13">
        <v>22</v>
      </c>
      <c r="G13">
        <v>1</v>
      </c>
      <c r="H13">
        <v>1</v>
      </c>
      <c r="I13" s="1" t="s">
        <v>1139</v>
      </c>
      <c r="J13" s="1" t="s">
        <v>12</v>
      </c>
      <c r="K13">
        <v>368</v>
      </c>
      <c r="L13">
        <v>64000</v>
      </c>
      <c r="M13">
        <v>2560</v>
      </c>
      <c r="N13" t="b">
        <v>0</v>
      </c>
      <c r="P13" t="b">
        <v>1</v>
      </c>
      <c r="R13" s="5">
        <f>(houses_Madrid[[#This Row],[Precio Alquiler]]*12/houses_Madrid[[#This Row],[Precio venta]])</f>
        <v>6.9000000000000006E-2</v>
      </c>
    </row>
    <row r="14" spans="1:18" x14ac:dyDescent="0.2">
      <c r="A14">
        <v>4933</v>
      </c>
      <c r="B14">
        <v>16809</v>
      </c>
      <c r="C14" s="1" t="s">
        <v>906</v>
      </c>
      <c r="D14" s="1" t="str">
        <f>IFERROR(LEFT(C14,FIND(",",C14) - 1),C14)</f>
        <v>Palomeras sureste</v>
      </c>
      <c r="E14">
        <v>23</v>
      </c>
      <c r="F14">
        <v>22</v>
      </c>
      <c r="G14">
        <v>0</v>
      </c>
      <c r="H14">
        <v>1</v>
      </c>
      <c r="I14" s="1" t="s">
        <v>946</v>
      </c>
      <c r="J14" s="1" t="s">
        <v>12</v>
      </c>
      <c r="K14">
        <v>373</v>
      </c>
      <c r="L14">
        <v>65000</v>
      </c>
      <c r="M14">
        <v>2826</v>
      </c>
      <c r="N14" t="b">
        <v>0</v>
      </c>
      <c r="O14" t="b">
        <v>0</v>
      </c>
      <c r="P14" t="b">
        <v>1</v>
      </c>
      <c r="R14" s="5">
        <f>(houses_Madrid[[#This Row],[Precio Alquiler]]*12/houses_Madrid[[#This Row],[Precio venta]])</f>
        <v>6.886153846153846E-2</v>
      </c>
    </row>
    <row r="15" spans="1:18" x14ac:dyDescent="0.2">
      <c r="A15">
        <v>16171</v>
      </c>
      <c r="B15">
        <v>5571</v>
      </c>
      <c r="C15" s="1" t="s">
        <v>2619</v>
      </c>
      <c r="D15" s="1" t="str">
        <f>IFERROR(LEFT(C15,FIND(",",C15) - 1),C15)</f>
        <v>San Isidro</v>
      </c>
      <c r="E15">
        <v>32</v>
      </c>
      <c r="F15">
        <v>28</v>
      </c>
      <c r="G15">
        <v>1</v>
      </c>
      <c r="H15">
        <v>1</v>
      </c>
      <c r="I15" s="1" t="s">
        <v>2774</v>
      </c>
      <c r="J15" s="1" t="s">
        <v>12</v>
      </c>
      <c r="K15">
        <v>373</v>
      </c>
      <c r="L15">
        <v>65000</v>
      </c>
      <c r="M15">
        <v>2031</v>
      </c>
      <c r="N15" t="b">
        <v>0</v>
      </c>
      <c r="O15" t="b">
        <v>0</v>
      </c>
      <c r="P15" t="b">
        <v>0</v>
      </c>
      <c r="R15" s="5">
        <f>(houses_Madrid[[#This Row],[Precio Alquiler]]*12/houses_Madrid[[#This Row],[Precio venta]])</f>
        <v>6.886153846153846E-2</v>
      </c>
    </row>
    <row r="16" spans="1:18" x14ac:dyDescent="0.2">
      <c r="A16">
        <v>554</v>
      </c>
      <c r="B16">
        <v>21188</v>
      </c>
      <c r="C16" s="1" t="s">
        <v>2</v>
      </c>
      <c r="D16" s="1" t="str">
        <f>IFERROR(LEFT(C16,FIND(",",C16) - 1),C16)</f>
        <v>San Cristóbal</v>
      </c>
      <c r="E16">
        <v>60</v>
      </c>
      <c r="F16">
        <v>55</v>
      </c>
      <c r="G16">
        <v>3</v>
      </c>
      <c r="H16">
        <v>1</v>
      </c>
      <c r="I16" s="1" t="s">
        <v>4</v>
      </c>
      <c r="J16" s="1" t="s">
        <v>20</v>
      </c>
      <c r="K16">
        <v>378</v>
      </c>
      <c r="L16">
        <v>66000</v>
      </c>
      <c r="M16">
        <v>1100</v>
      </c>
      <c r="N16" t="b">
        <v>1</v>
      </c>
      <c r="O16" t="b">
        <v>0</v>
      </c>
      <c r="P16" t="b">
        <v>1</v>
      </c>
      <c r="R16" s="5">
        <f>(houses_Madrid[[#This Row],[Precio Alquiler]]*12/houses_Madrid[[#This Row],[Precio venta]])</f>
        <v>6.8727272727272734E-2</v>
      </c>
    </row>
    <row r="17" spans="1:18" x14ac:dyDescent="0.2">
      <c r="A17">
        <v>20853</v>
      </c>
      <c r="B17">
        <v>889</v>
      </c>
      <c r="C17" s="1" t="s">
        <v>3332</v>
      </c>
      <c r="D17" s="1" t="str">
        <f>IFERROR(LEFT(C17,FIND(",",C17) - 1),C17)</f>
        <v>Arganzuela</v>
      </c>
      <c r="E17">
        <v>40</v>
      </c>
      <c r="F17">
        <v>34</v>
      </c>
      <c r="G17">
        <v>0</v>
      </c>
      <c r="H17">
        <v>1</v>
      </c>
      <c r="I17" s="1" t="s">
        <v>3</v>
      </c>
      <c r="J17" s="1" t="s">
        <v>11</v>
      </c>
      <c r="K17">
        <v>393</v>
      </c>
      <c r="L17">
        <v>69000</v>
      </c>
      <c r="M17">
        <v>1725</v>
      </c>
      <c r="N17" t="b">
        <v>0</v>
      </c>
      <c r="O17" t="b">
        <v>1</v>
      </c>
      <c r="P17" t="b">
        <v>0</v>
      </c>
      <c r="R17" s="5">
        <f>(houses_Madrid[[#This Row],[Precio Alquiler]]*12/houses_Madrid[[#This Row],[Precio venta]])</f>
        <v>6.8347826086956526E-2</v>
      </c>
    </row>
    <row r="18" spans="1:18" x14ac:dyDescent="0.2">
      <c r="A18">
        <v>555</v>
      </c>
      <c r="B18">
        <v>21187</v>
      </c>
      <c r="C18" s="1" t="s">
        <v>2</v>
      </c>
      <c r="D18" s="1" t="str">
        <f>IFERROR(LEFT(C18,FIND(",",C18) - 1),C18)</f>
        <v>San Cristóbal</v>
      </c>
      <c r="E18">
        <v>60</v>
      </c>
      <c r="F18">
        <v>57</v>
      </c>
      <c r="G18">
        <v>2</v>
      </c>
      <c r="H18">
        <v>1</v>
      </c>
      <c r="I18" s="1" t="s">
        <v>96</v>
      </c>
      <c r="J18" s="1" t="s">
        <v>30</v>
      </c>
      <c r="K18">
        <v>398</v>
      </c>
      <c r="L18">
        <v>70000</v>
      </c>
      <c r="M18">
        <v>1167</v>
      </c>
      <c r="N18" t="b">
        <v>0</v>
      </c>
      <c r="O18" t="b">
        <v>0</v>
      </c>
      <c r="P18" t="b">
        <v>1</v>
      </c>
      <c r="R18" s="5">
        <f>(houses_Madrid[[#This Row],[Precio Alquiler]]*12/houses_Madrid[[#This Row],[Precio venta]])</f>
        <v>6.822857142857143E-2</v>
      </c>
    </row>
    <row r="19" spans="1:18" x14ac:dyDescent="0.2">
      <c r="A19">
        <v>4748</v>
      </c>
      <c r="B19">
        <v>16994</v>
      </c>
      <c r="C19" s="1" t="s">
        <v>901</v>
      </c>
      <c r="D19" s="1" t="str">
        <f>IFERROR(LEFT(C19,FIND(",",C19) - 1),C19)</f>
        <v>San Diego</v>
      </c>
      <c r="E19">
        <v>30</v>
      </c>
      <c r="F19">
        <v>26</v>
      </c>
      <c r="G19">
        <v>1</v>
      </c>
      <c r="H19">
        <v>1</v>
      </c>
      <c r="I19" s="1" t="s">
        <v>953</v>
      </c>
      <c r="J19" s="1" t="s">
        <v>5</v>
      </c>
      <c r="K19">
        <v>398</v>
      </c>
      <c r="L19">
        <v>70000</v>
      </c>
      <c r="M19">
        <v>2333</v>
      </c>
      <c r="N19" t="b">
        <v>1</v>
      </c>
      <c r="O19" t="b">
        <v>0</v>
      </c>
      <c r="P19" t="b">
        <v>0</v>
      </c>
      <c r="R19" s="5">
        <f>(houses_Madrid[[#This Row],[Precio Alquiler]]*12/houses_Madrid[[#This Row],[Precio venta]])</f>
        <v>6.822857142857143E-2</v>
      </c>
    </row>
    <row r="20" spans="1:18" x14ac:dyDescent="0.2">
      <c r="A20">
        <v>5140</v>
      </c>
      <c r="B20">
        <v>16602</v>
      </c>
      <c r="C20" s="1" t="s">
        <v>912</v>
      </c>
      <c r="D20" s="1" t="str">
        <f>IFERROR(LEFT(C20,FIND(",",C20) - 1),C20)</f>
        <v>Numancia</v>
      </c>
      <c r="E20">
        <v>31</v>
      </c>
      <c r="F20">
        <v>30</v>
      </c>
      <c r="G20">
        <v>1</v>
      </c>
      <c r="H20">
        <v>1</v>
      </c>
      <c r="I20" s="1" t="s">
        <v>956</v>
      </c>
      <c r="J20" s="1" t="s">
        <v>11</v>
      </c>
      <c r="K20">
        <v>398</v>
      </c>
      <c r="L20">
        <v>70000</v>
      </c>
      <c r="M20">
        <v>2258</v>
      </c>
      <c r="N20" t="b">
        <v>0</v>
      </c>
      <c r="O20" t="b">
        <v>0</v>
      </c>
      <c r="P20" t="b">
        <v>0</v>
      </c>
      <c r="R20" s="5">
        <f>(houses_Madrid[[#This Row],[Precio Alquiler]]*12/houses_Madrid[[#This Row],[Precio venta]])</f>
        <v>6.822857142857143E-2</v>
      </c>
    </row>
    <row r="21" spans="1:18" x14ac:dyDescent="0.2">
      <c r="A21">
        <v>5198</v>
      </c>
      <c r="B21">
        <v>16544</v>
      </c>
      <c r="C21" s="1" t="s">
        <v>912</v>
      </c>
      <c r="D21" s="1" t="str">
        <f>IFERROR(LEFT(C21,FIND(",",C21) - 1),C21)</f>
        <v>Numancia</v>
      </c>
      <c r="E21">
        <v>40</v>
      </c>
      <c r="F21">
        <v>34</v>
      </c>
      <c r="G21">
        <v>1</v>
      </c>
      <c r="H21">
        <v>1</v>
      </c>
      <c r="I21" s="1" t="s">
        <v>1084</v>
      </c>
      <c r="J21" s="1" t="s">
        <v>18</v>
      </c>
      <c r="K21">
        <v>398</v>
      </c>
      <c r="L21">
        <v>70000</v>
      </c>
      <c r="M21">
        <v>1750</v>
      </c>
      <c r="N21" t="b">
        <v>0</v>
      </c>
      <c r="O21" t="b">
        <v>1</v>
      </c>
      <c r="P21" t="b">
        <v>1</v>
      </c>
      <c r="R21" s="5">
        <f>(houses_Madrid[[#This Row],[Precio Alquiler]]*12/houses_Madrid[[#This Row],[Precio venta]])</f>
        <v>6.822857142857143E-2</v>
      </c>
    </row>
    <row r="22" spans="1:18" x14ac:dyDescent="0.2">
      <c r="A22">
        <v>16976</v>
      </c>
      <c r="B22">
        <v>4766</v>
      </c>
      <c r="C22" s="1" t="s">
        <v>2620</v>
      </c>
      <c r="D22" s="1" t="str">
        <f>IFERROR(LEFT(C22,FIND(",",C22) - 1),C22)</f>
        <v>Carabanchel</v>
      </c>
      <c r="E22">
        <v>79</v>
      </c>
      <c r="F22">
        <v>68</v>
      </c>
      <c r="G22">
        <v>2</v>
      </c>
      <c r="H22">
        <v>1</v>
      </c>
      <c r="I22" s="1" t="s">
        <v>3</v>
      </c>
      <c r="J22" s="1" t="s">
        <v>11</v>
      </c>
      <c r="K22">
        <v>398</v>
      </c>
      <c r="L22">
        <v>70000</v>
      </c>
      <c r="M22">
        <v>886</v>
      </c>
      <c r="N22" t="b">
        <v>0</v>
      </c>
      <c r="O22" t="b">
        <v>1</v>
      </c>
      <c r="P22" t="b">
        <v>1</v>
      </c>
      <c r="R22" s="5">
        <f>(houses_Madrid[[#This Row],[Precio Alquiler]]*12/houses_Madrid[[#This Row],[Precio venta]])</f>
        <v>6.822857142857143E-2</v>
      </c>
    </row>
    <row r="23" spans="1:18" x14ac:dyDescent="0.2">
      <c r="A23">
        <v>481</v>
      </c>
      <c r="B23">
        <v>21261</v>
      </c>
      <c r="C23" s="1" t="s">
        <v>17</v>
      </c>
      <c r="D23" s="1" t="str">
        <f>IFERROR(LEFT(C23,FIND(",",C23) - 1),C23)</f>
        <v>Villaverde</v>
      </c>
      <c r="E23">
        <v>30</v>
      </c>
      <c r="F23">
        <v>29</v>
      </c>
      <c r="G23">
        <v>1</v>
      </c>
      <c r="H23">
        <v>1</v>
      </c>
      <c r="I23" s="1" t="s">
        <v>3</v>
      </c>
      <c r="J23" s="1" t="s">
        <v>12</v>
      </c>
      <c r="K23">
        <v>408</v>
      </c>
      <c r="L23">
        <v>72000</v>
      </c>
      <c r="M23">
        <v>2400</v>
      </c>
      <c r="N23" t="b">
        <v>0</v>
      </c>
      <c r="O23" t="b">
        <v>0</v>
      </c>
      <c r="P23" t="b">
        <v>1</v>
      </c>
      <c r="R23" s="5">
        <f>(houses_Madrid[[#This Row],[Precio Alquiler]]*12/houses_Madrid[[#This Row],[Precio venta]])</f>
        <v>6.8000000000000005E-2</v>
      </c>
    </row>
    <row r="24" spans="1:18" x14ac:dyDescent="0.2">
      <c r="A24">
        <v>757</v>
      </c>
      <c r="B24">
        <v>20985</v>
      </c>
      <c r="C24" s="1" t="s">
        <v>17</v>
      </c>
      <c r="D24" s="1" t="str">
        <f>IFERROR(LEFT(C24,FIND(",",C24) - 1),C24)</f>
        <v>Villaverde</v>
      </c>
      <c r="E24">
        <v>63</v>
      </c>
      <c r="F24">
        <v>59</v>
      </c>
      <c r="G24">
        <v>3</v>
      </c>
      <c r="H24">
        <v>1</v>
      </c>
      <c r="I24" s="1" t="s">
        <v>3</v>
      </c>
      <c r="J24" s="1" t="s">
        <v>30</v>
      </c>
      <c r="K24">
        <v>408</v>
      </c>
      <c r="L24">
        <v>72000</v>
      </c>
      <c r="M24">
        <v>1143</v>
      </c>
      <c r="N24" t="b">
        <v>1</v>
      </c>
      <c r="O24" t="b">
        <v>0</v>
      </c>
      <c r="P24" t="b">
        <v>1</v>
      </c>
      <c r="R24" s="5">
        <f>(houses_Madrid[[#This Row],[Precio Alquiler]]*12/houses_Madrid[[#This Row],[Precio venta]])</f>
        <v>6.8000000000000005E-2</v>
      </c>
    </row>
    <row r="25" spans="1:18" x14ac:dyDescent="0.2">
      <c r="A25">
        <v>1861</v>
      </c>
      <c r="B25">
        <v>19881</v>
      </c>
      <c r="C25" s="1" t="s">
        <v>391</v>
      </c>
      <c r="D25" s="1" t="str">
        <f>IFERROR(LEFT(C25,FIND(",",C25) - 1),C25)</f>
        <v>Pradolongo</v>
      </c>
      <c r="E25">
        <v>31</v>
      </c>
      <c r="F25">
        <v>27</v>
      </c>
      <c r="G25">
        <v>1</v>
      </c>
      <c r="H25">
        <v>1</v>
      </c>
      <c r="I25" s="1" t="s">
        <v>406</v>
      </c>
      <c r="J25" s="1" t="s">
        <v>11</v>
      </c>
      <c r="K25">
        <v>408</v>
      </c>
      <c r="L25">
        <v>72000</v>
      </c>
      <c r="M25">
        <v>2323</v>
      </c>
      <c r="N25" t="b">
        <v>0</v>
      </c>
      <c r="O25" t="b">
        <v>0</v>
      </c>
      <c r="P25" t="b">
        <v>1</v>
      </c>
      <c r="R25" s="5">
        <f>(houses_Madrid[[#This Row],[Precio Alquiler]]*12/houses_Madrid[[#This Row],[Precio venta]])</f>
        <v>6.8000000000000005E-2</v>
      </c>
    </row>
    <row r="26" spans="1:18" x14ac:dyDescent="0.2">
      <c r="A26">
        <v>2473</v>
      </c>
      <c r="B26">
        <v>19269</v>
      </c>
      <c r="C26" s="1" t="s">
        <v>396</v>
      </c>
      <c r="D26" s="1" t="str">
        <f>IFERROR(LEFT(C26,FIND(",",C26) - 1),C26)</f>
        <v>Almendrales</v>
      </c>
      <c r="E26">
        <v>31</v>
      </c>
      <c r="F26">
        <v>27</v>
      </c>
      <c r="G26">
        <v>1</v>
      </c>
      <c r="H26">
        <v>1</v>
      </c>
      <c r="I26" s="1" t="s">
        <v>406</v>
      </c>
      <c r="J26" s="1" t="s">
        <v>11</v>
      </c>
      <c r="K26">
        <v>408</v>
      </c>
      <c r="L26">
        <v>72000</v>
      </c>
      <c r="M26">
        <v>2323</v>
      </c>
      <c r="N26" t="b">
        <v>0</v>
      </c>
      <c r="O26" t="b">
        <v>0</v>
      </c>
      <c r="P26" t="b">
        <v>1</v>
      </c>
      <c r="R26" s="5">
        <f>(houses_Madrid[[#This Row],[Precio Alquiler]]*12/houses_Madrid[[#This Row],[Precio venta]])</f>
        <v>6.8000000000000005E-2</v>
      </c>
    </row>
    <row r="27" spans="1:18" x14ac:dyDescent="0.2">
      <c r="A27">
        <v>206</v>
      </c>
      <c r="B27">
        <v>21536</v>
      </c>
      <c r="C27" s="1" t="s">
        <v>2</v>
      </c>
      <c r="D27" s="1" t="str">
        <f>IFERROR(LEFT(C27,FIND(",",C27) - 1),C27)</f>
        <v>San Cristóbal</v>
      </c>
      <c r="E27">
        <v>60</v>
      </c>
      <c r="F27">
        <v>50</v>
      </c>
      <c r="G27">
        <v>2</v>
      </c>
      <c r="H27">
        <v>1</v>
      </c>
      <c r="I27" s="1" t="s">
        <v>78</v>
      </c>
      <c r="J27" s="1" t="s">
        <v>30</v>
      </c>
      <c r="K27">
        <v>413</v>
      </c>
      <c r="L27">
        <v>73000</v>
      </c>
      <c r="M27">
        <v>1217</v>
      </c>
      <c r="N27" t="b">
        <v>0</v>
      </c>
      <c r="O27" t="b">
        <v>1</v>
      </c>
      <c r="P27" t="b">
        <v>1</v>
      </c>
      <c r="R27" s="5">
        <f>(houses_Madrid[[#This Row],[Precio Alquiler]]*12/houses_Madrid[[#This Row],[Precio venta]])</f>
        <v>6.7890410958904107E-2</v>
      </c>
    </row>
    <row r="28" spans="1:18" x14ac:dyDescent="0.2">
      <c r="A28">
        <v>5111</v>
      </c>
      <c r="B28">
        <v>16631</v>
      </c>
      <c r="C28" s="1" t="s">
        <v>898</v>
      </c>
      <c r="D28" s="1" t="str">
        <f>IFERROR(LEFT(C28,FIND(",",C28) - 1),C28)</f>
        <v>Puente de Vallecas</v>
      </c>
      <c r="E28">
        <v>30</v>
      </c>
      <c r="F28">
        <v>29</v>
      </c>
      <c r="G28">
        <v>1</v>
      </c>
      <c r="H28">
        <v>1</v>
      </c>
      <c r="I28" s="1" t="s">
        <v>3</v>
      </c>
      <c r="J28" s="1" t="s">
        <v>12</v>
      </c>
      <c r="K28">
        <v>413</v>
      </c>
      <c r="L28">
        <v>73000</v>
      </c>
      <c r="M28">
        <v>2433</v>
      </c>
      <c r="N28" t="b">
        <v>0</v>
      </c>
      <c r="O28" t="b">
        <v>0</v>
      </c>
      <c r="P28" t="b">
        <v>1</v>
      </c>
      <c r="R28" s="5">
        <f>(houses_Madrid[[#This Row],[Precio Alquiler]]*12/houses_Madrid[[#This Row],[Precio venta]])</f>
        <v>6.7890410958904107E-2</v>
      </c>
    </row>
    <row r="29" spans="1:18" x14ac:dyDescent="0.2">
      <c r="A29">
        <v>6653</v>
      </c>
      <c r="B29">
        <v>15089</v>
      </c>
      <c r="C29" s="1" t="s">
        <v>1249</v>
      </c>
      <c r="D29" s="1" t="str">
        <f>IFERROR(LEFT(C29,FIND(",",C29) - 1),C29)</f>
        <v>Los Cármenes</v>
      </c>
      <c r="E29">
        <v>40</v>
      </c>
      <c r="F29">
        <v>36</v>
      </c>
      <c r="G29">
        <v>2</v>
      </c>
      <c r="H29">
        <v>1</v>
      </c>
      <c r="I29" s="1" t="s">
        <v>1269</v>
      </c>
      <c r="J29" s="1" t="s">
        <v>3</v>
      </c>
      <c r="K29">
        <v>413</v>
      </c>
      <c r="L29">
        <v>73000</v>
      </c>
      <c r="M29">
        <v>1825</v>
      </c>
      <c r="N29" t="b">
        <v>0</v>
      </c>
      <c r="O29" t="b">
        <v>0</v>
      </c>
      <c r="R29" s="5">
        <f>(houses_Madrid[[#This Row],[Precio Alquiler]]*12/houses_Madrid[[#This Row],[Precio venta]])</f>
        <v>6.7890410958904107E-2</v>
      </c>
    </row>
    <row r="30" spans="1:18" x14ac:dyDescent="0.2">
      <c r="A30">
        <v>388</v>
      </c>
      <c r="B30">
        <v>21354</v>
      </c>
      <c r="C30" s="1" t="s">
        <v>17</v>
      </c>
      <c r="D30" s="1" t="str">
        <f>IFERROR(LEFT(C30,FIND(",",C30) - 1),C30)</f>
        <v>Villaverde</v>
      </c>
      <c r="E30">
        <v>52</v>
      </c>
      <c r="F30">
        <v>45</v>
      </c>
      <c r="G30">
        <v>2</v>
      </c>
      <c r="H30">
        <v>1</v>
      </c>
      <c r="I30" s="1" t="s">
        <v>3</v>
      </c>
      <c r="J30" s="1" t="s">
        <v>12</v>
      </c>
      <c r="K30">
        <v>422</v>
      </c>
      <c r="L30">
        <v>74800</v>
      </c>
      <c r="M30">
        <v>1438</v>
      </c>
      <c r="N30" t="b">
        <v>1</v>
      </c>
      <c r="O30" t="b">
        <v>0</v>
      </c>
      <c r="R30" s="5">
        <f>(houses_Madrid[[#This Row],[Precio Alquiler]]*12/houses_Madrid[[#This Row],[Precio venta]])</f>
        <v>6.7700534759358291E-2</v>
      </c>
    </row>
    <row r="31" spans="1:18" x14ac:dyDescent="0.2">
      <c r="A31">
        <v>17212</v>
      </c>
      <c r="B31">
        <v>4530</v>
      </c>
      <c r="C31" s="1" t="s">
        <v>2636</v>
      </c>
      <c r="D31" s="1" t="str">
        <f>IFERROR(LEFT(C31,FIND(",",C31) - 1),C31)</f>
        <v>Buena Vista</v>
      </c>
      <c r="E31">
        <v>65</v>
      </c>
      <c r="F31">
        <v>60</v>
      </c>
      <c r="G31">
        <v>2</v>
      </c>
      <c r="H31">
        <v>1</v>
      </c>
      <c r="I31" s="1" t="s">
        <v>2755</v>
      </c>
      <c r="J31" s="1" t="s">
        <v>8</v>
      </c>
      <c r="K31">
        <v>422</v>
      </c>
      <c r="L31">
        <v>74900</v>
      </c>
      <c r="M31">
        <v>1152</v>
      </c>
      <c r="N31" t="b">
        <v>0</v>
      </c>
      <c r="O31" t="b">
        <v>0</v>
      </c>
      <c r="R31" s="5">
        <f>(houses_Madrid[[#This Row],[Precio Alquiler]]*12/houses_Madrid[[#This Row],[Precio venta]])</f>
        <v>6.7610146862483317E-2</v>
      </c>
    </row>
    <row r="32" spans="1:18" x14ac:dyDescent="0.2">
      <c r="A32">
        <v>323</v>
      </c>
      <c r="B32">
        <v>21419</v>
      </c>
      <c r="C32" s="1" t="s">
        <v>9</v>
      </c>
      <c r="D32" s="1" t="str">
        <f>IFERROR(LEFT(C32,FIND(",",C32) - 1),C32)</f>
        <v>San Andrés</v>
      </c>
      <c r="E32">
        <v>70</v>
      </c>
      <c r="F32">
        <v>65</v>
      </c>
      <c r="G32">
        <v>2</v>
      </c>
      <c r="H32">
        <v>1</v>
      </c>
      <c r="I32" s="1" t="s">
        <v>111</v>
      </c>
      <c r="J32" s="1" t="s">
        <v>12</v>
      </c>
      <c r="K32">
        <v>423</v>
      </c>
      <c r="L32">
        <v>75000</v>
      </c>
      <c r="M32">
        <v>1071</v>
      </c>
      <c r="N32" t="b">
        <v>0</v>
      </c>
      <c r="O32" t="b">
        <v>0</v>
      </c>
      <c r="P32" t="b">
        <v>1</v>
      </c>
      <c r="R32" s="5">
        <f>(houses_Madrid[[#This Row],[Precio Alquiler]]*12/houses_Madrid[[#This Row],[Precio venta]])</f>
        <v>6.7680000000000004E-2</v>
      </c>
    </row>
    <row r="33" spans="1:18" x14ac:dyDescent="0.2">
      <c r="A33">
        <v>399</v>
      </c>
      <c r="B33">
        <v>21343</v>
      </c>
      <c r="C33" s="1" t="s">
        <v>2</v>
      </c>
      <c r="D33" s="1" t="str">
        <f>IFERROR(LEFT(C33,FIND(",",C33) - 1),C33)</f>
        <v>San Cristóbal</v>
      </c>
      <c r="E33">
        <v>60</v>
      </c>
      <c r="F33">
        <v>50</v>
      </c>
      <c r="G33">
        <v>4</v>
      </c>
      <c r="H33">
        <v>1</v>
      </c>
      <c r="I33" s="1" t="s">
        <v>92</v>
      </c>
      <c r="J33" s="1" t="s">
        <v>30</v>
      </c>
      <c r="K33">
        <v>423</v>
      </c>
      <c r="L33">
        <v>75000</v>
      </c>
      <c r="M33">
        <v>1250</v>
      </c>
      <c r="N33" t="b">
        <v>1</v>
      </c>
      <c r="O33" t="b">
        <v>0</v>
      </c>
      <c r="P33" t="b">
        <v>1</v>
      </c>
      <c r="R33" s="5">
        <f>(houses_Madrid[[#This Row],[Precio Alquiler]]*12/houses_Madrid[[#This Row],[Precio venta]])</f>
        <v>6.7680000000000004E-2</v>
      </c>
    </row>
    <row r="34" spans="1:18" x14ac:dyDescent="0.2">
      <c r="A34">
        <v>1119</v>
      </c>
      <c r="B34">
        <v>20623</v>
      </c>
      <c r="C34" s="1" t="s">
        <v>178</v>
      </c>
      <c r="D34" s="1" t="str">
        <f>IFERROR(LEFT(C34,FIND(",",C34) - 1),C34)</f>
        <v>Ambroz</v>
      </c>
      <c r="E34">
        <v>35</v>
      </c>
      <c r="F34">
        <v>30</v>
      </c>
      <c r="G34">
        <v>1</v>
      </c>
      <c r="H34">
        <v>1</v>
      </c>
      <c r="I34" s="1" t="s">
        <v>224</v>
      </c>
      <c r="J34" s="1" t="s">
        <v>18</v>
      </c>
      <c r="K34">
        <v>423</v>
      </c>
      <c r="L34">
        <v>75000</v>
      </c>
      <c r="M34">
        <v>2143</v>
      </c>
      <c r="N34" t="b">
        <v>0</v>
      </c>
      <c r="O34" t="b">
        <v>0</v>
      </c>
      <c r="P34" t="b">
        <v>1</v>
      </c>
      <c r="R34" s="5">
        <f>(houses_Madrid[[#This Row],[Precio Alquiler]]*12/houses_Madrid[[#This Row],[Precio venta]])</f>
        <v>6.7680000000000004E-2</v>
      </c>
    </row>
    <row r="35" spans="1:18" x14ac:dyDescent="0.2">
      <c r="A35">
        <v>1302</v>
      </c>
      <c r="B35">
        <v>20440</v>
      </c>
      <c r="C35" s="1" t="s">
        <v>255</v>
      </c>
      <c r="D35" s="1" t="str">
        <f>IFERROR(LEFT(C35,FIND(",",C35) - 1),C35)</f>
        <v>Villa de Vallecas</v>
      </c>
      <c r="E35">
        <v>32</v>
      </c>
      <c r="F35">
        <v>30</v>
      </c>
      <c r="G35">
        <v>1</v>
      </c>
      <c r="H35">
        <v>1</v>
      </c>
      <c r="I35" s="1" t="s">
        <v>3</v>
      </c>
      <c r="J35" s="1" t="s">
        <v>12</v>
      </c>
      <c r="K35">
        <v>423</v>
      </c>
      <c r="L35">
        <v>75000</v>
      </c>
      <c r="M35">
        <v>2344</v>
      </c>
      <c r="N35" t="b">
        <v>0</v>
      </c>
      <c r="O35" t="b">
        <v>0</v>
      </c>
      <c r="R35" s="5">
        <f>(houses_Madrid[[#This Row],[Precio Alquiler]]*12/houses_Madrid[[#This Row],[Precio venta]])</f>
        <v>6.7680000000000004E-2</v>
      </c>
    </row>
    <row r="36" spans="1:18" x14ac:dyDescent="0.2">
      <c r="A36">
        <v>4662</v>
      </c>
      <c r="B36">
        <v>17080</v>
      </c>
      <c r="C36" s="1" t="s">
        <v>901</v>
      </c>
      <c r="D36" s="1" t="str">
        <f>IFERROR(LEFT(C36,FIND(",",C36) - 1),C36)</f>
        <v>San Diego</v>
      </c>
      <c r="E36">
        <v>48</v>
      </c>
      <c r="F36">
        <v>40</v>
      </c>
      <c r="G36">
        <v>2</v>
      </c>
      <c r="H36">
        <v>1</v>
      </c>
      <c r="I36" s="1" t="s">
        <v>922</v>
      </c>
      <c r="J36" s="1" t="s">
        <v>3</v>
      </c>
      <c r="K36">
        <v>432</v>
      </c>
      <c r="L36">
        <v>77000</v>
      </c>
      <c r="M36">
        <v>1604</v>
      </c>
      <c r="N36" t="b">
        <v>0</v>
      </c>
      <c r="O36" t="b">
        <v>0</v>
      </c>
      <c r="P36" t="b">
        <v>1</v>
      </c>
      <c r="R36" s="5">
        <f>(houses_Madrid[[#This Row],[Precio Alquiler]]*12/houses_Madrid[[#This Row],[Precio venta]])</f>
        <v>6.7324675324675329E-2</v>
      </c>
    </row>
    <row r="37" spans="1:18" x14ac:dyDescent="0.2">
      <c r="A37">
        <v>389</v>
      </c>
      <c r="B37">
        <v>21353</v>
      </c>
      <c r="C37" s="1" t="s">
        <v>17</v>
      </c>
      <c r="D37" s="1" t="str">
        <f>IFERROR(LEFT(C37,FIND(",",C37) - 1),C37)</f>
        <v>Villaverde</v>
      </c>
      <c r="E37">
        <v>56</v>
      </c>
      <c r="F37">
        <v>50</v>
      </c>
      <c r="G37">
        <v>3</v>
      </c>
      <c r="H37">
        <v>1</v>
      </c>
      <c r="I37" s="1" t="s">
        <v>3</v>
      </c>
      <c r="J37" s="1" t="s">
        <v>11</v>
      </c>
      <c r="K37">
        <v>437</v>
      </c>
      <c r="L37">
        <v>78000</v>
      </c>
      <c r="M37">
        <v>1393</v>
      </c>
      <c r="N37" t="b">
        <v>1</v>
      </c>
      <c r="O37" t="b">
        <v>0</v>
      </c>
      <c r="P37" t="b">
        <v>1</v>
      </c>
      <c r="R37" s="5">
        <f>(houses_Madrid[[#This Row],[Precio Alquiler]]*12/houses_Madrid[[#This Row],[Precio venta]])</f>
        <v>6.7230769230769233E-2</v>
      </c>
    </row>
    <row r="38" spans="1:18" x14ac:dyDescent="0.2">
      <c r="A38">
        <v>5622</v>
      </c>
      <c r="B38">
        <v>16120</v>
      </c>
      <c r="C38" s="1" t="s">
        <v>912</v>
      </c>
      <c r="D38" s="1" t="str">
        <f>IFERROR(LEFT(C38,FIND(",",C38) - 1),C38)</f>
        <v>Numancia</v>
      </c>
      <c r="E38">
        <v>39</v>
      </c>
      <c r="F38">
        <v>33</v>
      </c>
      <c r="G38">
        <v>2</v>
      </c>
      <c r="H38">
        <v>1</v>
      </c>
      <c r="I38" s="1" t="s">
        <v>1028</v>
      </c>
      <c r="J38" s="1" t="s">
        <v>12</v>
      </c>
      <c r="K38">
        <v>442</v>
      </c>
      <c r="L38">
        <v>79000</v>
      </c>
      <c r="M38">
        <v>2026</v>
      </c>
      <c r="N38" t="b">
        <v>0</v>
      </c>
      <c r="O38" t="b">
        <v>0</v>
      </c>
      <c r="P38" t="b">
        <v>0</v>
      </c>
      <c r="R38" s="5">
        <f>(houses_Madrid[[#This Row],[Precio Alquiler]]*12/houses_Madrid[[#This Row],[Precio venta]])</f>
        <v>6.713924050632912E-2</v>
      </c>
    </row>
    <row r="39" spans="1:18" x14ac:dyDescent="0.2">
      <c r="A39">
        <v>5477</v>
      </c>
      <c r="B39">
        <v>16265</v>
      </c>
      <c r="C39" s="1" t="s">
        <v>899</v>
      </c>
      <c r="D39" s="1" t="str">
        <f>IFERROR(LEFT(C39,FIND(",",C39) - 1),C39)</f>
        <v>Palomeras Bajas</v>
      </c>
      <c r="E39">
        <v>103</v>
      </c>
      <c r="F39">
        <v>97</v>
      </c>
      <c r="G39">
        <v>3</v>
      </c>
      <c r="H39">
        <v>1</v>
      </c>
      <c r="I39" s="1" t="s">
        <v>1057</v>
      </c>
      <c r="J39" s="1" t="s">
        <v>12</v>
      </c>
      <c r="K39">
        <v>446</v>
      </c>
      <c r="L39">
        <v>79900</v>
      </c>
      <c r="M39">
        <v>776</v>
      </c>
      <c r="N39" t="b">
        <v>1</v>
      </c>
      <c r="O39" t="b">
        <v>0</v>
      </c>
      <c r="P39" t="b">
        <v>1</v>
      </c>
      <c r="Q39" t="b">
        <v>1</v>
      </c>
      <c r="R39" s="5">
        <f>(houses_Madrid[[#This Row],[Precio Alquiler]]*12/houses_Madrid[[#This Row],[Precio venta]])</f>
        <v>6.6983729662077593E-2</v>
      </c>
    </row>
    <row r="40" spans="1:18" x14ac:dyDescent="0.2">
      <c r="A40">
        <v>15861</v>
      </c>
      <c r="B40">
        <v>5881</v>
      </c>
      <c r="C40" s="1" t="s">
        <v>2624</v>
      </c>
      <c r="D40" s="1" t="str">
        <f>IFERROR(LEFT(C40,FIND(",",C40) - 1),C40)</f>
        <v>Vista Alegre</v>
      </c>
      <c r="E40">
        <v>49</v>
      </c>
      <c r="F40">
        <v>45</v>
      </c>
      <c r="G40">
        <v>2</v>
      </c>
      <c r="H40">
        <v>1</v>
      </c>
      <c r="I40" s="1" t="s">
        <v>2670</v>
      </c>
      <c r="J40" s="1" t="s">
        <v>227</v>
      </c>
      <c r="K40">
        <v>446</v>
      </c>
      <c r="L40">
        <v>79900</v>
      </c>
      <c r="M40">
        <v>1631</v>
      </c>
      <c r="N40" t="b">
        <v>1</v>
      </c>
      <c r="O40" t="b">
        <v>0</v>
      </c>
      <c r="P40" t="b">
        <v>1</v>
      </c>
      <c r="R40" s="5">
        <f>(houses_Madrid[[#This Row],[Precio Alquiler]]*12/houses_Madrid[[#This Row],[Precio venta]])</f>
        <v>6.6983729662077593E-2</v>
      </c>
    </row>
    <row r="41" spans="1:18" x14ac:dyDescent="0.2">
      <c r="A41">
        <v>1788</v>
      </c>
      <c r="B41">
        <v>19954</v>
      </c>
      <c r="C41" s="1" t="s">
        <v>251</v>
      </c>
      <c r="D41" s="1" t="str">
        <f>IFERROR(LEFT(C41,FIND(",",C41) - 1),C41)</f>
        <v>Ensanche de Vallecas - La Gavia</v>
      </c>
      <c r="E41">
        <v>49</v>
      </c>
      <c r="F41">
        <v>40</v>
      </c>
      <c r="G41">
        <v>0</v>
      </c>
      <c r="H41">
        <v>1</v>
      </c>
      <c r="I41" s="1" t="s">
        <v>320</v>
      </c>
      <c r="J41" s="1" t="s">
        <v>8</v>
      </c>
      <c r="K41">
        <v>447</v>
      </c>
      <c r="L41">
        <v>80000</v>
      </c>
      <c r="M41">
        <v>1633</v>
      </c>
      <c r="N41" t="b">
        <v>1</v>
      </c>
      <c r="O41" t="b">
        <v>1</v>
      </c>
      <c r="P41" t="b">
        <v>1</v>
      </c>
      <c r="R41" s="5">
        <f>(houses_Madrid[[#This Row],[Precio Alquiler]]*12/houses_Madrid[[#This Row],[Precio venta]])</f>
        <v>6.7049999999999998E-2</v>
      </c>
    </row>
    <row r="42" spans="1:18" x14ac:dyDescent="0.2">
      <c r="A42">
        <v>3093</v>
      </c>
      <c r="B42">
        <v>18649</v>
      </c>
      <c r="C42" s="1" t="s">
        <v>557</v>
      </c>
      <c r="D42" s="1" t="str">
        <f>IFERROR(LEFT(C42,FIND(",",C42) - 1),C42)</f>
        <v>Valdeacederas</v>
      </c>
      <c r="E42">
        <v>45</v>
      </c>
      <c r="F42">
        <v>40</v>
      </c>
      <c r="G42">
        <v>1</v>
      </c>
      <c r="H42">
        <v>1</v>
      </c>
      <c r="I42" s="1" t="s">
        <v>711</v>
      </c>
      <c r="J42" s="1" t="s">
        <v>227</v>
      </c>
      <c r="K42">
        <v>447</v>
      </c>
      <c r="L42">
        <v>80000</v>
      </c>
      <c r="M42">
        <v>1778</v>
      </c>
      <c r="N42" t="b">
        <v>0</v>
      </c>
      <c r="O42" t="b">
        <v>1</v>
      </c>
      <c r="P42" t="b">
        <v>1</v>
      </c>
      <c r="R42" s="5">
        <f>(houses_Madrid[[#This Row],[Precio Alquiler]]*12/houses_Madrid[[#This Row],[Precio venta]])</f>
        <v>6.7049999999999998E-2</v>
      </c>
    </row>
    <row r="43" spans="1:18" x14ac:dyDescent="0.2">
      <c r="A43">
        <v>5119</v>
      </c>
      <c r="B43">
        <v>16623</v>
      </c>
      <c r="C43" s="1" t="s">
        <v>910</v>
      </c>
      <c r="D43" s="1" t="str">
        <f>IFERROR(LEFT(C43,FIND(",",C43) - 1),C43)</f>
        <v>Entrevías</v>
      </c>
      <c r="E43">
        <v>70</v>
      </c>
      <c r="F43">
        <v>65</v>
      </c>
      <c r="G43">
        <v>2</v>
      </c>
      <c r="H43">
        <v>1</v>
      </c>
      <c r="I43" s="1" t="s">
        <v>1061</v>
      </c>
      <c r="J43" s="1" t="s">
        <v>8</v>
      </c>
      <c r="K43">
        <v>447</v>
      </c>
      <c r="L43">
        <v>80000</v>
      </c>
      <c r="M43">
        <v>1143</v>
      </c>
      <c r="N43" t="b">
        <v>1</v>
      </c>
      <c r="O43" t="b">
        <v>0</v>
      </c>
      <c r="P43" t="b">
        <v>0</v>
      </c>
      <c r="R43" s="5">
        <f>(houses_Madrid[[#This Row],[Precio Alquiler]]*12/houses_Madrid[[#This Row],[Precio venta]])</f>
        <v>6.7049999999999998E-2</v>
      </c>
    </row>
    <row r="44" spans="1:18" x14ac:dyDescent="0.2">
      <c r="A44">
        <v>17258</v>
      </c>
      <c r="B44">
        <v>4484</v>
      </c>
      <c r="C44" s="1" t="s">
        <v>2619</v>
      </c>
      <c r="D44" s="1" t="str">
        <f>IFERROR(LEFT(C44,FIND(",",C44) - 1),C44)</f>
        <v>San Isidro</v>
      </c>
      <c r="E44">
        <v>38</v>
      </c>
      <c r="F44">
        <v>33</v>
      </c>
      <c r="G44">
        <v>1</v>
      </c>
      <c r="H44">
        <v>1</v>
      </c>
      <c r="I44" s="1" t="s">
        <v>2946</v>
      </c>
      <c r="J44" s="1" t="s">
        <v>82</v>
      </c>
      <c r="K44">
        <v>447</v>
      </c>
      <c r="L44">
        <v>80000</v>
      </c>
      <c r="M44">
        <v>2105</v>
      </c>
      <c r="N44" t="b">
        <v>0</v>
      </c>
      <c r="O44" t="b">
        <v>1</v>
      </c>
      <c r="P44" t="b">
        <v>0</v>
      </c>
      <c r="R44" s="5">
        <f>(houses_Madrid[[#This Row],[Precio Alquiler]]*12/houses_Madrid[[#This Row],[Precio venta]])</f>
        <v>6.7049999999999998E-2</v>
      </c>
    </row>
    <row r="45" spans="1:18" x14ac:dyDescent="0.2">
      <c r="A45">
        <v>1505</v>
      </c>
      <c r="B45">
        <v>20237</v>
      </c>
      <c r="C45" s="1" t="s">
        <v>255</v>
      </c>
      <c r="D45" s="1" t="str">
        <f>IFERROR(LEFT(C45,FIND(",",C45) - 1),C45)</f>
        <v>Villa de Vallecas</v>
      </c>
      <c r="E45">
        <v>60</v>
      </c>
      <c r="F45">
        <v>50</v>
      </c>
      <c r="G45">
        <v>2</v>
      </c>
      <c r="H45">
        <v>1</v>
      </c>
      <c r="I45" s="1" t="s">
        <v>3</v>
      </c>
      <c r="J45" s="1" t="s">
        <v>12</v>
      </c>
      <c r="K45">
        <v>448</v>
      </c>
      <c r="L45">
        <v>80250</v>
      </c>
      <c r="M45">
        <v>1338</v>
      </c>
      <c r="N45" t="b">
        <v>1</v>
      </c>
      <c r="O45" t="b">
        <v>0</v>
      </c>
      <c r="P45" t="b">
        <v>1</v>
      </c>
      <c r="R45" s="5">
        <f>(houses_Madrid[[#This Row],[Precio Alquiler]]*12/houses_Madrid[[#This Row],[Precio venta]])</f>
        <v>6.6990654205607472E-2</v>
      </c>
    </row>
    <row r="46" spans="1:18" x14ac:dyDescent="0.2">
      <c r="A46">
        <v>1966</v>
      </c>
      <c r="B46">
        <v>19776</v>
      </c>
      <c r="C46" s="1" t="s">
        <v>387</v>
      </c>
      <c r="D46" s="1" t="str">
        <f>IFERROR(LEFT(C46,FIND(",",C46) - 1),C46)</f>
        <v>Usera</v>
      </c>
      <c r="E46">
        <v>60</v>
      </c>
      <c r="F46">
        <v>57</v>
      </c>
      <c r="G46">
        <v>3</v>
      </c>
      <c r="H46">
        <v>1</v>
      </c>
      <c r="I46" s="1" t="s">
        <v>3</v>
      </c>
      <c r="J46" s="1" t="s">
        <v>11</v>
      </c>
      <c r="K46">
        <v>452</v>
      </c>
      <c r="L46">
        <v>81000</v>
      </c>
      <c r="M46">
        <v>1350</v>
      </c>
      <c r="N46" t="b">
        <v>1</v>
      </c>
      <c r="O46" t="b">
        <v>0</v>
      </c>
      <c r="P46" t="b">
        <v>1</v>
      </c>
      <c r="R46" s="5">
        <f>(houses_Madrid[[#This Row],[Precio Alquiler]]*12/houses_Madrid[[#This Row],[Precio venta]])</f>
        <v>6.696296296296296E-2</v>
      </c>
    </row>
    <row r="47" spans="1:18" x14ac:dyDescent="0.2">
      <c r="A47">
        <v>270</v>
      </c>
      <c r="B47">
        <v>21472</v>
      </c>
      <c r="C47" s="1" t="s">
        <v>2</v>
      </c>
      <c r="D47" s="1" t="str">
        <f>IFERROR(LEFT(C47,FIND(",",C47) - 1),C47)</f>
        <v>San Cristóbal</v>
      </c>
      <c r="E47">
        <v>63</v>
      </c>
      <c r="F47">
        <v>58</v>
      </c>
      <c r="G47">
        <v>3</v>
      </c>
      <c r="H47">
        <v>1</v>
      </c>
      <c r="I47" s="1" t="s">
        <v>96</v>
      </c>
      <c r="J47" s="1" t="s">
        <v>8</v>
      </c>
      <c r="K47">
        <v>456</v>
      </c>
      <c r="L47">
        <v>82000</v>
      </c>
      <c r="M47">
        <v>1302</v>
      </c>
      <c r="N47" t="b">
        <v>0</v>
      </c>
      <c r="O47" t="b">
        <v>0</v>
      </c>
      <c r="P47" t="b">
        <v>1</v>
      </c>
      <c r="R47" s="5">
        <f>(houses_Madrid[[#This Row],[Precio Alquiler]]*12/houses_Madrid[[#This Row],[Precio venta]])</f>
        <v>6.6731707317073174E-2</v>
      </c>
    </row>
    <row r="48" spans="1:18" x14ac:dyDescent="0.2">
      <c r="A48">
        <v>218</v>
      </c>
      <c r="B48">
        <v>21524</v>
      </c>
      <c r="C48" s="1" t="s">
        <v>2</v>
      </c>
      <c r="D48" s="1" t="str">
        <f>IFERROR(LEFT(C48,FIND(",",C48) - 1),C48)</f>
        <v>San Cristóbal</v>
      </c>
      <c r="E48">
        <v>63</v>
      </c>
      <c r="F48">
        <v>60</v>
      </c>
      <c r="G48">
        <v>2</v>
      </c>
      <c r="H48">
        <v>1</v>
      </c>
      <c r="I48" s="1" t="s">
        <v>83</v>
      </c>
      <c r="J48" s="1" t="s">
        <v>18</v>
      </c>
      <c r="K48">
        <v>458</v>
      </c>
      <c r="L48">
        <v>82260</v>
      </c>
      <c r="M48">
        <v>1306</v>
      </c>
      <c r="N48" t="b">
        <v>0</v>
      </c>
      <c r="O48" t="b">
        <v>1</v>
      </c>
      <c r="P48" t="b">
        <v>1</v>
      </c>
      <c r="Q48" t="b">
        <v>1</v>
      </c>
      <c r="R48" s="5">
        <f>(houses_Madrid[[#This Row],[Precio Alquiler]]*12/houses_Madrid[[#This Row],[Precio venta]])</f>
        <v>6.6812545587162653E-2</v>
      </c>
    </row>
    <row r="49" spans="1:18" x14ac:dyDescent="0.2">
      <c r="A49">
        <v>16417</v>
      </c>
      <c r="B49">
        <v>5325</v>
      </c>
      <c r="C49" s="1" t="s">
        <v>2622</v>
      </c>
      <c r="D49" s="1" t="str">
        <f>IFERROR(LEFT(C49,FIND(",",C49) - 1),C49)</f>
        <v>Puerta Bonita</v>
      </c>
      <c r="E49">
        <v>51</v>
      </c>
      <c r="F49">
        <v>41</v>
      </c>
      <c r="G49">
        <v>2</v>
      </c>
      <c r="H49">
        <v>1</v>
      </c>
      <c r="I49" s="1" t="s">
        <v>2840</v>
      </c>
      <c r="J49" s="1" t="s">
        <v>18</v>
      </c>
      <c r="K49">
        <v>461</v>
      </c>
      <c r="L49">
        <v>82872</v>
      </c>
      <c r="M49">
        <v>1625</v>
      </c>
      <c r="N49" t="b">
        <v>1</v>
      </c>
      <c r="O49" t="b">
        <v>0</v>
      </c>
      <c r="P49" t="b">
        <v>1</v>
      </c>
      <c r="R49" s="5">
        <f>(houses_Madrid[[#This Row],[Precio Alquiler]]*12/houses_Madrid[[#This Row],[Precio venta]])</f>
        <v>6.6753547639733568E-2</v>
      </c>
    </row>
    <row r="50" spans="1:18" x14ac:dyDescent="0.2">
      <c r="A50">
        <v>16453</v>
      </c>
      <c r="B50">
        <v>5289</v>
      </c>
      <c r="C50" s="1" t="s">
        <v>2622</v>
      </c>
      <c r="D50" s="1" t="str">
        <f>IFERROR(LEFT(C50,FIND(",",C50) - 1),C50)</f>
        <v>Puerta Bonita</v>
      </c>
      <c r="E50">
        <v>51</v>
      </c>
      <c r="F50">
        <v>41</v>
      </c>
      <c r="G50">
        <v>2</v>
      </c>
      <c r="H50">
        <v>1</v>
      </c>
      <c r="I50" s="1" t="s">
        <v>2840</v>
      </c>
      <c r="J50" s="1" t="s">
        <v>18</v>
      </c>
      <c r="K50">
        <v>461</v>
      </c>
      <c r="L50">
        <v>82872</v>
      </c>
      <c r="M50">
        <v>1625</v>
      </c>
      <c r="N50" t="b">
        <v>0</v>
      </c>
      <c r="O50" t="b">
        <v>0</v>
      </c>
      <c r="R50" s="5">
        <f>(houses_Madrid[[#This Row],[Precio Alquiler]]*12/houses_Madrid[[#This Row],[Precio venta]])</f>
        <v>6.6753547639733568E-2</v>
      </c>
    </row>
    <row r="51" spans="1:18" x14ac:dyDescent="0.2">
      <c r="A51">
        <v>4752</v>
      </c>
      <c r="B51">
        <v>16990</v>
      </c>
      <c r="C51" s="1" t="s">
        <v>912</v>
      </c>
      <c r="D51" s="1" t="str">
        <f>IFERROR(LEFT(C51,FIND(",",C51) - 1),C51)</f>
        <v>Numancia</v>
      </c>
      <c r="E51">
        <v>30</v>
      </c>
      <c r="F51">
        <v>25</v>
      </c>
      <c r="G51">
        <v>1</v>
      </c>
      <c r="H51">
        <v>1</v>
      </c>
      <c r="I51" s="1" t="s">
        <v>956</v>
      </c>
      <c r="J51" s="1" t="s">
        <v>3</v>
      </c>
      <c r="K51">
        <v>461</v>
      </c>
      <c r="L51">
        <v>83000</v>
      </c>
      <c r="M51">
        <v>2767</v>
      </c>
      <c r="N51" t="b">
        <v>0</v>
      </c>
      <c r="O51" t="b">
        <v>0</v>
      </c>
      <c r="R51" s="5">
        <f>(houses_Madrid[[#This Row],[Precio Alquiler]]*12/houses_Madrid[[#This Row],[Precio venta]])</f>
        <v>6.6650602409638549E-2</v>
      </c>
    </row>
    <row r="52" spans="1:18" x14ac:dyDescent="0.2">
      <c r="A52">
        <v>5233</v>
      </c>
      <c r="B52">
        <v>16509</v>
      </c>
      <c r="C52" s="1" t="s">
        <v>901</v>
      </c>
      <c r="D52" s="1" t="str">
        <f>IFERROR(LEFT(C52,FIND(",",C52) - 1),C52)</f>
        <v>San Diego</v>
      </c>
      <c r="E52">
        <v>42</v>
      </c>
      <c r="F52">
        <v>38</v>
      </c>
      <c r="G52">
        <v>1</v>
      </c>
      <c r="H52">
        <v>1</v>
      </c>
      <c r="I52" s="1" t="s">
        <v>1047</v>
      </c>
      <c r="J52" s="1" t="s">
        <v>3</v>
      </c>
      <c r="K52">
        <v>461</v>
      </c>
      <c r="L52">
        <v>83000</v>
      </c>
      <c r="M52">
        <v>1976</v>
      </c>
      <c r="N52" t="b">
        <v>0</v>
      </c>
      <c r="Q52" t="b">
        <v>1</v>
      </c>
      <c r="R52" s="5">
        <f>(houses_Madrid[[#This Row],[Precio Alquiler]]*12/houses_Madrid[[#This Row],[Precio venta]])</f>
        <v>6.6650602409638549E-2</v>
      </c>
    </row>
    <row r="53" spans="1:18" x14ac:dyDescent="0.2">
      <c r="A53">
        <v>5681</v>
      </c>
      <c r="B53">
        <v>16061</v>
      </c>
      <c r="C53" s="1" t="s">
        <v>912</v>
      </c>
      <c r="D53" s="1" t="str">
        <f>IFERROR(LEFT(C53,FIND(",",C53) - 1),C53)</f>
        <v>Numancia</v>
      </c>
      <c r="E53">
        <v>30</v>
      </c>
      <c r="F53">
        <v>25</v>
      </c>
      <c r="G53">
        <v>0</v>
      </c>
      <c r="H53">
        <v>1</v>
      </c>
      <c r="I53" s="1" t="s">
        <v>989</v>
      </c>
      <c r="J53" s="1" t="s">
        <v>3</v>
      </c>
      <c r="K53">
        <v>461</v>
      </c>
      <c r="L53">
        <v>83000</v>
      </c>
      <c r="M53">
        <v>2767</v>
      </c>
      <c r="N53" t="b">
        <v>0</v>
      </c>
      <c r="O53" t="b">
        <v>0</v>
      </c>
      <c r="P53" t="b">
        <v>1</v>
      </c>
      <c r="R53" s="5">
        <f>(houses_Madrid[[#This Row],[Precio Alquiler]]*12/houses_Madrid[[#This Row],[Precio venta]])</f>
        <v>6.6650602409638549E-2</v>
      </c>
    </row>
    <row r="54" spans="1:18" x14ac:dyDescent="0.2">
      <c r="A54">
        <v>312</v>
      </c>
      <c r="B54">
        <v>21430</v>
      </c>
      <c r="C54" s="1" t="s">
        <v>2</v>
      </c>
      <c r="D54" s="1" t="str">
        <f>IFERROR(LEFT(C54,FIND(",",C54) - 1),C54)</f>
        <v>San Cristóbal</v>
      </c>
      <c r="E54">
        <v>82</v>
      </c>
      <c r="F54">
        <v>70</v>
      </c>
      <c r="G54">
        <v>3</v>
      </c>
      <c r="H54">
        <v>1</v>
      </c>
      <c r="I54" s="1" t="s">
        <v>92</v>
      </c>
      <c r="J54" s="1" t="s">
        <v>5</v>
      </c>
      <c r="K54">
        <v>465</v>
      </c>
      <c r="L54">
        <v>83900</v>
      </c>
      <c r="M54">
        <v>1023</v>
      </c>
      <c r="N54" t="b">
        <v>0</v>
      </c>
      <c r="O54" t="b">
        <v>0</v>
      </c>
      <c r="P54" t="b">
        <v>1</v>
      </c>
      <c r="R54" s="5">
        <f>(houses_Madrid[[#This Row],[Precio Alquiler]]*12/houses_Madrid[[#This Row],[Precio venta]])</f>
        <v>6.6507747318235999E-2</v>
      </c>
    </row>
    <row r="55" spans="1:18" x14ac:dyDescent="0.2">
      <c r="A55">
        <v>164</v>
      </c>
      <c r="B55">
        <v>21578</v>
      </c>
      <c r="C55" s="1" t="s">
        <v>9</v>
      </c>
      <c r="D55" s="1" t="str">
        <f>IFERROR(LEFT(C55,FIND(",",C55) - 1),C55)</f>
        <v>San Andrés</v>
      </c>
      <c r="E55">
        <v>49</v>
      </c>
      <c r="F55">
        <v>44</v>
      </c>
      <c r="G55">
        <v>2</v>
      </c>
      <c r="H55">
        <v>1</v>
      </c>
      <c r="I55" s="1" t="s">
        <v>65</v>
      </c>
      <c r="J55" s="1" t="s">
        <v>12</v>
      </c>
      <c r="K55">
        <v>466</v>
      </c>
      <c r="L55">
        <v>84000</v>
      </c>
      <c r="M55">
        <v>1714</v>
      </c>
      <c r="N55" t="b">
        <v>0</v>
      </c>
      <c r="O55" t="b">
        <v>1</v>
      </c>
      <c r="P55" t="b">
        <v>1</v>
      </c>
      <c r="Q55" t="b">
        <v>1</v>
      </c>
      <c r="R55" s="5">
        <f>(houses_Madrid[[#This Row],[Precio Alquiler]]*12/houses_Madrid[[#This Row],[Precio venta]])</f>
        <v>6.6571428571428573E-2</v>
      </c>
    </row>
    <row r="56" spans="1:18" x14ac:dyDescent="0.2">
      <c r="A56">
        <v>175</v>
      </c>
      <c r="B56">
        <v>21567</v>
      </c>
      <c r="C56" s="1" t="s">
        <v>13</v>
      </c>
      <c r="D56" s="1" t="str">
        <f>IFERROR(LEFT(C56,FIND(",",C56) - 1),C56)</f>
        <v>Los Rosales</v>
      </c>
      <c r="E56">
        <v>43</v>
      </c>
      <c r="F56">
        <v>35</v>
      </c>
      <c r="G56">
        <v>1</v>
      </c>
      <c r="H56">
        <v>1</v>
      </c>
      <c r="I56" s="1" t="s">
        <v>68</v>
      </c>
      <c r="J56" s="1" t="s">
        <v>12</v>
      </c>
      <c r="K56">
        <v>466</v>
      </c>
      <c r="L56">
        <v>84000</v>
      </c>
      <c r="M56">
        <v>1953</v>
      </c>
      <c r="N56" t="b">
        <v>0</v>
      </c>
      <c r="O56" t="b">
        <v>0</v>
      </c>
      <c r="P56" t="b">
        <v>1</v>
      </c>
      <c r="R56" s="5">
        <f>(houses_Madrid[[#This Row],[Precio Alquiler]]*12/houses_Madrid[[#This Row],[Precio venta]])</f>
        <v>6.6571428571428573E-2</v>
      </c>
    </row>
    <row r="57" spans="1:18" x14ac:dyDescent="0.2">
      <c r="A57">
        <v>293</v>
      </c>
      <c r="B57">
        <v>21449</v>
      </c>
      <c r="C57" s="1" t="s">
        <v>9</v>
      </c>
      <c r="D57" s="1" t="str">
        <f>IFERROR(LEFT(C57,FIND(",",C57) - 1),C57)</f>
        <v>San Andrés</v>
      </c>
      <c r="E57">
        <v>63</v>
      </c>
      <c r="F57">
        <v>60</v>
      </c>
      <c r="G57">
        <v>3</v>
      </c>
      <c r="H57">
        <v>1</v>
      </c>
      <c r="I57" s="1" t="s">
        <v>48</v>
      </c>
      <c r="J57" s="1" t="s">
        <v>5</v>
      </c>
      <c r="K57">
        <v>466</v>
      </c>
      <c r="L57">
        <v>84000</v>
      </c>
      <c r="M57">
        <v>1333</v>
      </c>
      <c r="N57" t="b">
        <v>0</v>
      </c>
      <c r="O57" t="b">
        <v>0</v>
      </c>
      <c r="P57" t="b">
        <v>1</v>
      </c>
      <c r="R57" s="5">
        <f>(houses_Madrid[[#This Row],[Precio Alquiler]]*12/houses_Madrid[[#This Row],[Precio venta]])</f>
        <v>6.6571428571428573E-2</v>
      </c>
    </row>
    <row r="58" spans="1:18" x14ac:dyDescent="0.2">
      <c r="A58">
        <v>0</v>
      </c>
      <c r="B58">
        <v>21742</v>
      </c>
      <c r="C58" s="1" t="s">
        <v>2</v>
      </c>
      <c r="D58" s="1" t="str">
        <f>IFERROR(LEFT(C58,FIND(",",C58) - 1),C58)</f>
        <v>San Cristóbal</v>
      </c>
      <c r="E58">
        <v>64</v>
      </c>
      <c r="F58">
        <v>60</v>
      </c>
      <c r="G58">
        <v>2</v>
      </c>
      <c r="H58">
        <v>1</v>
      </c>
      <c r="I58" s="1" t="s">
        <v>4</v>
      </c>
      <c r="J58" s="1" t="s">
        <v>5</v>
      </c>
      <c r="K58">
        <v>471</v>
      </c>
      <c r="L58">
        <v>85000</v>
      </c>
      <c r="M58">
        <v>1328</v>
      </c>
      <c r="N58" t="b">
        <v>0</v>
      </c>
      <c r="O58" t="b">
        <v>0</v>
      </c>
      <c r="P58" t="b">
        <v>1</v>
      </c>
      <c r="R58" s="5">
        <f>(houses_Madrid[[#This Row],[Precio Alquiler]]*12/houses_Madrid[[#This Row],[Precio venta]])</f>
        <v>6.6494117647058829E-2</v>
      </c>
    </row>
    <row r="59" spans="1:18" x14ac:dyDescent="0.2">
      <c r="A59">
        <v>46</v>
      </c>
      <c r="B59">
        <v>21696</v>
      </c>
      <c r="C59" s="1" t="s">
        <v>13</v>
      </c>
      <c r="D59" s="1" t="str">
        <f>IFERROR(LEFT(C59,FIND(",",C59) - 1),C59)</f>
        <v>Los Rosales</v>
      </c>
      <c r="E59">
        <v>45</v>
      </c>
      <c r="F59">
        <v>41</v>
      </c>
      <c r="G59">
        <v>2</v>
      </c>
      <c r="H59">
        <v>1</v>
      </c>
      <c r="I59" s="1" t="s">
        <v>35</v>
      </c>
      <c r="J59" s="1" t="s">
        <v>11</v>
      </c>
      <c r="K59">
        <v>471</v>
      </c>
      <c r="L59">
        <v>85000</v>
      </c>
      <c r="M59">
        <v>1889</v>
      </c>
      <c r="N59" t="b">
        <v>1</v>
      </c>
      <c r="O59" t="b">
        <v>0</v>
      </c>
      <c r="P59" t="b">
        <v>1</v>
      </c>
      <c r="R59" s="5">
        <f>(houses_Madrid[[#This Row],[Precio Alquiler]]*12/houses_Madrid[[#This Row],[Precio venta]])</f>
        <v>6.6494117647058829E-2</v>
      </c>
    </row>
    <row r="60" spans="1:18" x14ac:dyDescent="0.2">
      <c r="A60">
        <v>307</v>
      </c>
      <c r="B60">
        <v>21435</v>
      </c>
      <c r="C60" s="1" t="s">
        <v>9</v>
      </c>
      <c r="D60" s="1" t="str">
        <f>IFERROR(LEFT(C60,FIND(",",C60) - 1),C60)</f>
        <v>San Andrés</v>
      </c>
      <c r="E60">
        <v>60</v>
      </c>
      <c r="F60">
        <v>50</v>
      </c>
      <c r="G60">
        <v>0</v>
      </c>
      <c r="H60">
        <v>1</v>
      </c>
      <c r="I60" s="1" t="s">
        <v>106</v>
      </c>
      <c r="J60" s="1" t="s">
        <v>12</v>
      </c>
      <c r="K60">
        <v>471</v>
      </c>
      <c r="L60">
        <v>85000</v>
      </c>
      <c r="M60">
        <v>1417</v>
      </c>
      <c r="N60" t="b">
        <v>0</v>
      </c>
      <c r="O60" t="b">
        <v>0</v>
      </c>
      <c r="P60" t="b">
        <v>1</v>
      </c>
      <c r="Q60" t="b">
        <v>1</v>
      </c>
      <c r="R60" s="5">
        <f>(houses_Madrid[[#This Row],[Precio Alquiler]]*12/houses_Madrid[[#This Row],[Precio venta]])</f>
        <v>6.6494117647058829E-2</v>
      </c>
    </row>
    <row r="61" spans="1:18" x14ac:dyDescent="0.2">
      <c r="A61">
        <v>364</v>
      </c>
      <c r="B61">
        <v>21378</v>
      </c>
      <c r="C61" s="1" t="s">
        <v>2</v>
      </c>
      <c r="D61" s="1" t="str">
        <f>IFERROR(LEFT(C61,FIND(",",C61) - 1),C61)</f>
        <v>San Cristóbal</v>
      </c>
      <c r="E61">
        <v>70</v>
      </c>
      <c r="F61">
        <v>66</v>
      </c>
      <c r="G61">
        <v>3</v>
      </c>
      <c r="H61">
        <v>1</v>
      </c>
      <c r="I61" s="1" t="s">
        <v>99</v>
      </c>
      <c r="J61" s="1" t="s">
        <v>11</v>
      </c>
      <c r="K61">
        <v>471</v>
      </c>
      <c r="L61">
        <v>85000</v>
      </c>
      <c r="M61">
        <v>1214</v>
      </c>
      <c r="N61" t="b">
        <v>1</v>
      </c>
      <c r="O61" t="b">
        <v>0</v>
      </c>
      <c r="P61" t="b">
        <v>1</v>
      </c>
      <c r="R61" s="5">
        <f>(houses_Madrid[[#This Row],[Precio Alquiler]]*12/houses_Madrid[[#This Row],[Precio venta]])</f>
        <v>6.6494117647058829E-2</v>
      </c>
    </row>
    <row r="62" spans="1:18" x14ac:dyDescent="0.2">
      <c r="A62">
        <v>478</v>
      </c>
      <c r="B62">
        <v>21264</v>
      </c>
      <c r="C62" s="1" t="s">
        <v>13</v>
      </c>
      <c r="D62" s="1" t="str">
        <f>IFERROR(LEFT(C62,FIND(",",C62) - 1),C62)</f>
        <v>Los Rosales</v>
      </c>
      <c r="E62">
        <v>52</v>
      </c>
      <c r="F62">
        <v>47</v>
      </c>
      <c r="G62">
        <v>2</v>
      </c>
      <c r="H62">
        <v>1</v>
      </c>
      <c r="I62" s="1" t="s">
        <v>89</v>
      </c>
      <c r="J62" s="1" t="s">
        <v>8</v>
      </c>
      <c r="K62">
        <v>471</v>
      </c>
      <c r="L62">
        <v>85000</v>
      </c>
      <c r="M62">
        <v>1635</v>
      </c>
      <c r="N62" t="b">
        <v>0</v>
      </c>
      <c r="O62" t="b">
        <v>1</v>
      </c>
      <c r="P62" t="b">
        <v>1</v>
      </c>
      <c r="R62" s="5">
        <f>(houses_Madrid[[#This Row],[Precio Alquiler]]*12/houses_Madrid[[#This Row],[Precio venta]])</f>
        <v>6.6494117647058829E-2</v>
      </c>
    </row>
    <row r="63" spans="1:18" x14ac:dyDescent="0.2">
      <c r="A63">
        <v>576</v>
      </c>
      <c r="B63">
        <v>21166</v>
      </c>
      <c r="C63" s="1" t="s">
        <v>6</v>
      </c>
      <c r="D63" s="1" t="str">
        <f>IFERROR(LEFT(C63,FIND(",",C63) - 1),C63)</f>
        <v>Los Ángeles</v>
      </c>
      <c r="E63">
        <v>65</v>
      </c>
      <c r="F63">
        <v>60</v>
      </c>
      <c r="G63">
        <v>3</v>
      </c>
      <c r="H63">
        <v>1</v>
      </c>
      <c r="I63" s="1" t="s">
        <v>154</v>
      </c>
      <c r="J63" s="1" t="s">
        <v>30</v>
      </c>
      <c r="K63">
        <v>471</v>
      </c>
      <c r="L63">
        <v>85000</v>
      </c>
      <c r="M63">
        <v>1308</v>
      </c>
      <c r="N63" t="b">
        <v>1</v>
      </c>
      <c r="O63" t="b">
        <v>0</v>
      </c>
      <c r="P63" t="b">
        <v>1</v>
      </c>
      <c r="R63" s="5">
        <f>(houses_Madrid[[#This Row],[Precio Alquiler]]*12/houses_Madrid[[#This Row],[Precio venta]])</f>
        <v>6.6494117647058829E-2</v>
      </c>
    </row>
    <row r="64" spans="1:18" x14ac:dyDescent="0.2">
      <c r="A64">
        <v>764</v>
      </c>
      <c r="B64">
        <v>20978</v>
      </c>
      <c r="C64" s="1" t="s">
        <v>9</v>
      </c>
      <c r="D64" s="1" t="str">
        <f>IFERROR(LEFT(C64,FIND(",",C64) - 1),C64)</f>
        <v>San Andrés</v>
      </c>
      <c r="E64">
        <v>48</v>
      </c>
      <c r="F64">
        <v>37</v>
      </c>
      <c r="G64">
        <v>1</v>
      </c>
      <c r="H64">
        <v>1</v>
      </c>
      <c r="I64" s="1" t="s">
        <v>175</v>
      </c>
      <c r="J64" s="1" t="s">
        <v>55</v>
      </c>
      <c r="K64">
        <v>471</v>
      </c>
      <c r="L64">
        <v>85000</v>
      </c>
      <c r="M64">
        <v>1771</v>
      </c>
      <c r="N64" t="b">
        <v>0</v>
      </c>
      <c r="O64" t="b">
        <v>1</v>
      </c>
      <c r="P64" t="b">
        <v>1</v>
      </c>
      <c r="R64" s="5">
        <f>(houses_Madrid[[#This Row],[Precio Alquiler]]*12/houses_Madrid[[#This Row],[Precio venta]])</f>
        <v>6.6494117647058829E-2</v>
      </c>
    </row>
    <row r="65" spans="1:18" x14ac:dyDescent="0.2">
      <c r="A65">
        <v>4904</v>
      </c>
      <c r="B65">
        <v>16838</v>
      </c>
      <c r="C65" s="1" t="s">
        <v>912</v>
      </c>
      <c r="D65" s="1" t="str">
        <f>IFERROR(LEFT(C65,FIND(",",C65) - 1),C65)</f>
        <v>Numancia</v>
      </c>
      <c r="E65">
        <v>30</v>
      </c>
      <c r="F65">
        <v>28</v>
      </c>
      <c r="G65">
        <v>2</v>
      </c>
      <c r="H65">
        <v>1</v>
      </c>
      <c r="I65" s="1" t="s">
        <v>1002</v>
      </c>
      <c r="J65" s="1" t="s">
        <v>11</v>
      </c>
      <c r="K65">
        <v>471</v>
      </c>
      <c r="L65">
        <v>85000</v>
      </c>
      <c r="M65">
        <v>2833</v>
      </c>
      <c r="N65" t="b">
        <v>0</v>
      </c>
      <c r="O65" t="b">
        <v>0</v>
      </c>
      <c r="P65" t="b">
        <v>0</v>
      </c>
      <c r="R65" s="5">
        <f>(houses_Madrid[[#This Row],[Precio Alquiler]]*12/houses_Madrid[[#This Row],[Precio venta]])</f>
        <v>6.6494117647058829E-2</v>
      </c>
    </row>
    <row r="66" spans="1:18" x14ac:dyDescent="0.2">
      <c r="A66">
        <v>4932</v>
      </c>
      <c r="B66">
        <v>16810</v>
      </c>
      <c r="C66" s="1" t="s">
        <v>901</v>
      </c>
      <c r="D66" s="1" t="str">
        <f>IFERROR(LEFT(C66,FIND(",",C66) - 1),C66)</f>
        <v>San Diego</v>
      </c>
      <c r="E66">
        <v>67</v>
      </c>
      <c r="F66">
        <v>47</v>
      </c>
      <c r="G66">
        <v>2</v>
      </c>
      <c r="H66">
        <v>1</v>
      </c>
      <c r="I66" s="1" t="s">
        <v>921</v>
      </c>
      <c r="J66" s="1" t="s">
        <v>18</v>
      </c>
      <c r="K66">
        <v>471</v>
      </c>
      <c r="L66">
        <v>85000</v>
      </c>
      <c r="M66">
        <v>1269</v>
      </c>
      <c r="N66" t="b">
        <v>1</v>
      </c>
      <c r="O66" t="b">
        <v>0</v>
      </c>
      <c r="P66" t="b">
        <v>1</v>
      </c>
      <c r="R66" s="5">
        <f>(houses_Madrid[[#This Row],[Precio Alquiler]]*12/houses_Madrid[[#This Row],[Precio venta]])</f>
        <v>6.6494117647058829E-2</v>
      </c>
    </row>
    <row r="67" spans="1:18" x14ac:dyDescent="0.2">
      <c r="A67">
        <v>4965</v>
      </c>
      <c r="B67">
        <v>16777</v>
      </c>
      <c r="C67" s="1" t="s">
        <v>901</v>
      </c>
      <c r="D67" s="1" t="str">
        <f>IFERROR(LEFT(C67,FIND(",",C67) - 1),C67)</f>
        <v>San Diego</v>
      </c>
      <c r="E67">
        <v>51</v>
      </c>
      <c r="F67">
        <v>48</v>
      </c>
      <c r="G67">
        <v>3</v>
      </c>
      <c r="H67">
        <v>1</v>
      </c>
      <c r="I67" s="1" t="s">
        <v>1017</v>
      </c>
      <c r="J67" s="1" t="s">
        <v>12</v>
      </c>
      <c r="K67">
        <v>471</v>
      </c>
      <c r="L67">
        <v>85000</v>
      </c>
      <c r="M67">
        <v>1667</v>
      </c>
      <c r="N67" t="b">
        <v>1</v>
      </c>
      <c r="O67" t="b">
        <v>0</v>
      </c>
      <c r="P67" t="b">
        <v>1</v>
      </c>
      <c r="R67" s="5">
        <f>(houses_Madrid[[#This Row],[Precio Alquiler]]*12/houses_Madrid[[#This Row],[Precio venta]])</f>
        <v>6.6494117647058829E-2</v>
      </c>
    </row>
    <row r="68" spans="1:18" x14ac:dyDescent="0.2">
      <c r="A68">
        <v>5408</v>
      </c>
      <c r="B68">
        <v>16334</v>
      </c>
      <c r="C68" s="1" t="s">
        <v>901</v>
      </c>
      <c r="D68" s="1" t="str">
        <f>IFERROR(LEFT(C68,FIND(",",C68) - 1),C68)</f>
        <v>San Diego</v>
      </c>
      <c r="E68">
        <v>42</v>
      </c>
      <c r="F68">
        <v>40</v>
      </c>
      <c r="G68">
        <v>2</v>
      </c>
      <c r="H68">
        <v>1</v>
      </c>
      <c r="I68" s="1" t="s">
        <v>1117</v>
      </c>
      <c r="J68" s="1" t="s">
        <v>12</v>
      </c>
      <c r="K68">
        <v>471</v>
      </c>
      <c r="L68">
        <v>85000</v>
      </c>
      <c r="M68">
        <v>2024</v>
      </c>
      <c r="N68" t="b">
        <v>0</v>
      </c>
      <c r="O68" t="b">
        <v>0</v>
      </c>
      <c r="P68" t="b">
        <v>1</v>
      </c>
      <c r="R68" s="5">
        <f>(houses_Madrid[[#This Row],[Precio Alquiler]]*12/houses_Madrid[[#This Row],[Precio venta]])</f>
        <v>6.6494117647058829E-2</v>
      </c>
    </row>
    <row r="69" spans="1:18" x14ac:dyDescent="0.2">
      <c r="A69">
        <v>5575</v>
      </c>
      <c r="B69">
        <v>16167</v>
      </c>
      <c r="C69" s="1" t="s">
        <v>899</v>
      </c>
      <c r="D69" s="1" t="str">
        <f>IFERROR(LEFT(C69,FIND(",",C69) - 1),C69)</f>
        <v>Palomeras Bajas</v>
      </c>
      <c r="E69">
        <v>190</v>
      </c>
      <c r="F69">
        <v>180</v>
      </c>
      <c r="G69">
        <v>0</v>
      </c>
      <c r="H69">
        <v>2</v>
      </c>
      <c r="I69" s="1" t="s">
        <v>1152</v>
      </c>
      <c r="J69" s="1" t="s">
        <v>12</v>
      </c>
      <c r="K69">
        <v>471</v>
      </c>
      <c r="L69">
        <v>85000</v>
      </c>
      <c r="M69">
        <v>447</v>
      </c>
      <c r="N69" t="b">
        <v>1</v>
      </c>
      <c r="O69" t="b">
        <v>0</v>
      </c>
      <c r="P69" t="b">
        <v>1</v>
      </c>
      <c r="R69" s="5">
        <f>(houses_Madrid[[#This Row],[Precio Alquiler]]*12/houses_Madrid[[#This Row],[Precio venta]])</f>
        <v>6.6494117647058829E-2</v>
      </c>
    </row>
    <row r="70" spans="1:18" x14ac:dyDescent="0.2">
      <c r="A70">
        <v>5687</v>
      </c>
      <c r="B70">
        <v>16055</v>
      </c>
      <c r="C70" s="1" t="s">
        <v>901</v>
      </c>
      <c r="D70" s="1" t="str">
        <f>IFERROR(LEFT(C70,FIND(",",C70) - 1),C70)</f>
        <v>San Diego</v>
      </c>
      <c r="E70">
        <v>45</v>
      </c>
      <c r="F70">
        <v>40</v>
      </c>
      <c r="G70">
        <v>2</v>
      </c>
      <c r="H70">
        <v>1</v>
      </c>
      <c r="I70" s="1" t="s">
        <v>922</v>
      </c>
      <c r="J70" s="1" t="s">
        <v>11</v>
      </c>
      <c r="K70">
        <v>471</v>
      </c>
      <c r="L70">
        <v>85000</v>
      </c>
      <c r="M70">
        <v>1889</v>
      </c>
      <c r="N70" t="b">
        <v>0</v>
      </c>
      <c r="O70" t="b">
        <v>0</v>
      </c>
      <c r="P70" t="b">
        <v>1</v>
      </c>
      <c r="R70" s="5">
        <f>(houses_Madrid[[#This Row],[Precio Alquiler]]*12/houses_Madrid[[#This Row],[Precio venta]])</f>
        <v>6.6494117647058829E-2</v>
      </c>
    </row>
    <row r="71" spans="1:18" x14ac:dyDescent="0.2">
      <c r="A71">
        <v>5961</v>
      </c>
      <c r="B71">
        <v>15781</v>
      </c>
      <c r="C71" s="1" t="s">
        <v>1201</v>
      </c>
      <c r="D71" s="1" t="str">
        <f>IFERROR(LEFT(C71,FIND(",",C71) - 1),C71)</f>
        <v>Media Legua</v>
      </c>
      <c r="E71">
        <v>34</v>
      </c>
      <c r="F71">
        <v>30</v>
      </c>
      <c r="G71">
        <v>0</v>
      </c>
      <c r="H71">
        <v>1</v>
      </c>
      <c r="I71" s="1" t="s">
        <v>1244</v>
      </c>
      <c r="J71" s="1" t="s">
        <v>12</v>
      </c>
      <c r="K71">
        <v>471</v>
      </c>
      <c r="L71">
        <v>85000</v>
      </c>
      <c r="M71">
        <v>2500</v>
      </c>
      <c r="N71" t="b">
        <v>0</v>
      </c>
      <c r="O71" t="b">
        <v>0</v>
      </c>
      <c r="P71" t="b">
        <v>1</v>
      </c>
      <c r="Q71" t="b">
        <v>1</v>
      </c>
      <c r="R71" s="5">
        <f>(houses_Madrid[[#This Row],[Precio Alquiler]]*12/houses_Madrid[[#This Row],[Precio venta]])</f>
        <v>6.6494117647058829E-2</v>
      </c>
    </row>
    <row r="72" spans="1:18" x14ac:dyDescent="0.2">
      <c r="A72">
        <v>354</v>
      </c>
      <c r="B72">
        <v>21388</v>
      </c>
      <c r="C72" s="1" t="s">
        <v>2</v>
      </c>
      <c r="D72" s="1" t="str">
        <f>IFERROR(LEFT(C72,FIND(",",C72) - 1),C72)</f>
        <v>San Cristóbal</v>
      </c>
      <c r="E72">
        <v>69</v>
      </c>
      <c r="F72">
        <v>67</v>
      </c>
      <c r="G72">
        <v>4</v>
      </c>
      <c r="H72">
        <v>1</v>
      </c>
      <c r="I72" s="1" t="s">
        <v>117</v>
      </c>
      <c r="J72" s="1" t="s">
        <v>5</v>
      </c>
      <c r="K72">
        <v>475</v>
      </c>
      <c r="L72">
        <v>85900</v>
      </c>
      <c r="M72">
        <v>1245</v>
      </c>
      <c r="N72" t="b">
        <v>0</v>
      </c>
      <c r="O72" t="b">
        <v>0</v>
      </c>
      <c r="P72" t="b">
        <v>1</v>
      </c>
      <c r="R72" s="5">
        <f>(houses_Madrid[[#This Row],[Precio Alquiler]]*12/houses_Madrid[[#This Row],[Precio venta]])</f>
        <v>6.6356228172293363E-2</v>
      </c>
    </row>
    <row r="73" spans="1:18" x14ac:dyDescent="0.2">
      <c r="A73">
        <v>4990</v>
      </c>
      <c r="B73">
        <v>16752</v>
      </c>
      <c r="C73" s="1" t="s">
        <v>912</v>
      </c>
      <c r="D73" s="1" t="str">
        <f>IFERROR(LEFT(C73,FIND(",",C73) - 1),C73)</f>
        <v>Numancia</v>
      </c>
      <c r="E73">
        <v>52</v>
      </c>
      <c r="F73">
        <v>49</v>
      </c>
      <c r="G73">
        <v>2</v>
      </c>
      <c r="H73">
        <v>1</v>
      </c>
      <c r="I73" s="1" t="s">
        <v>913</v>
      </c>
      <c r="J73" s="1" t="s">
        <v>18</v>
      </c>
      <c r="K73">
        <v>475</v>
      </c>
      <c r="L73">
        <v>86000</v>
      </c>
      <c r="M73">
        <v>1654</v>
      </c>
      <c r="N73" t="b">
        <v>1</v>
      </c>
      <c r="O73" t="b">
        <v>0</v>
      </c>
      <c r="P73" t="b">
        <v>1</v>
      </c>
      <c r="R73" s="5">
        <f>(houses_Madrid[[#This Row],[Precio Alquiler]]*12/houses_Madrid[[#This Row],[Precio venta]])</f>
        <v>6.6279069767441856E-2</v>
      </c>
    </row>
    <row r="74" spans="1:18" x14ac:dyDescent="0.2">
      <c r="A74">
        <v>5606</v>
      </c>
      <c r="B74">
        <v>16136</v>
      </c>
      <c r="C74" s="1" t="s">
        <v>901</v>
      </c>
      <c r="D74" s="1" t="str">
        <f>IFERROR(LEFT(C74,FIND(",",C74) - 1),C74)</f>
        <v>San Diego</v>
      </c>
      <c r="E74">
        <v>57</v>
      </c>
      <c r="F74">
        <v>50</v>
      </c>
      <c r="G74">
        <v>2</v>
      </c>
      <c r="H74">
        <v>1</v>
      </c>
      <c r="I74" s="1" t="s">
        <v>1160</v>
      </c>
      <c r="J74" s="1" t="s">
        <v>11</v>
      </c>
      <c r="K74">
        <v>475</v>
      </c>
      <c r="L74">
        <v>86000</v>
      </c>
      <c r="M74">
        <v>1509</v>
      </c>
      <c r="N74" t="b">
        <v>0</v>
      </c>
      <c r="O74" t="b">
        <v>0</v>
      </c>
      <c r="P74" t="b">
        <v>1</v>
      </c>
      <c r="R74" s="5">
        <f>(houses_Madrid[[#This Row],[Precio Alquiler]]*12/houses_Madrid[[#This Row],[Precio venta]])</f>
        <v>6.6279069767441856E-2</v>
      </c>
    </row>
    <row r="75" spans="1:18" x14ac:dyDescent="0.2">
      <c r="A75">
        <v>16244</v>
      </c>
      <c r="B75">
        <v>5498</v>
      </c>
      <c r="C75" s="1" t="s">
        <v>2620</v>
      </c>
      <c r="D75" s="1" t="str">
        <f>IFERROR(LEFT(C75,FIND(",",C75) - 1),C75)</f>
        <v>Carabanchel</v>
      </c>
      <c r="E75">
        <v>50</v>
      </c>
      <c r="F75">
        <v>46</v>
      </c>
      <c r="G75">
        <v>2</v>
      </c>
      <c r="H75">
        <v>1</v>
      </c>
      <c r="I75" s="1" t="s">
        <v>3</v>
      </c>
      <c r="J75" s="1" t="s">
        <v>12</v>
      </c>
      <c r="K75">
        <v>475</v>
      </c>
      <c r="L75">
        <v>86000</v>
      </c>
      <c r="M75">
        <v>1720</v>
      </c>
      <c r="N75" t="b">
        <v>0</v>
      </c>
      <c r="O75" t="b">
        <v>0</v>
      </c>
      <c r="P75" t="b">
        <v>1</v>
      </c>
      <c r="Q75" t="b">
        <v>1</v>
      </c>
      <c r="R75" s="5">
        <f>(houses_Madrid[[#This Row],[Precio Alquiler]]*12/houses_Madrid[[#This Row],[Precio venta]])</f>
        <v>6.6279069767441856E-2</v>
      </c>
    </row>
    <row r="76" spans="1:18" x14ac:dyDescent="0.2">
      <c r="A76">
        <v>5251</v>
      </c>
      <c r="B76">
        <v>16491</v>
      </c>
      <c r="C76" s="1" t="s">
        <v>912</v>
      </c>
      <c r="D76" s="1" t="str">
        <f>IFERROR(LEFT(C76,FIND(",",C76) - 1),C76)</f>
        <v>Numancia</v>
      </c>
      <c r="E76">
        <v>45</v>
      </c>
      <c r="F76">
        <v>43</v>
      </c>
      <c r="G76">
        <v>2</v>
      </c>
      <c r="H76">
        <v>1</v>
      </c>
      <c r="I76" s="1" t="s">
        <v>1028</v>
      </c>
      <c r="J76" s="1" t="s">
        <v>12</v>
      </c>
      <c r="K76">
        <v>480</v>
      </c>
      <c r="L76">
        <v>87000</v>
      </c>
      <c r="M76">
        <v>1933</v>
      </c>
      <c r="N76" t="b">
        <v>0</v>
      </c>
      <c r="O76" t="b">
        <v>0</v>
      </c>
      <c r="P76" t="b">
        <v>1</v>
      </c>
      <c r="R76" s="5">
        <f>(houses_Madrid[[#This Row],[Precio Alquiler]]*12/houses_Madrid[[#This Row],[Precio venta]])</f>
        <v>6.620689655172414E-2</v>
      </c>
    </row>
    <row r="77" spans="1:18" x14ac:dyDescent="0.2">
      <c r="A77">
        <v>6295</v>
      </c>
      <c r="B77">
        <v>15447</v>
      </c>
      <c r="C77" s="1" t="s">
        <v>1247</v>
      </c>
      <c r="D77" s="1" t="str">
        <f>IFERROR(LEFT(C77,FIND(",",C77) - 1),C77)</f>
        <v>Latina</v>
      </c>
      <c r="E77">
        <v>42</v>
      </c>
      <c r="F77">
        <v>40</v>
      </c>
      <c r="G77">
        <v>1</v>
      </c>
      <c r="H77">
        <v>1</v>
      </c>
      <c r="I77" s="1" t="s">
        <v>3</v>
      </c>
      <c r="J77" s="1" t="s">
        <v>12</v>
      </c>
      <c r="K77">
        <v>480</v>
      </c>
      <c r="L77">
        <v>87000</v>
      </c>
      <c r="M77">
        <v>2071</v>
      </c>
      <c r="N77" t="b">
        <v>0</v>
      </c>
      <c r="O77" t="b">
        <v>0</v>
      </c>
      <c r="P77" t="b">
        <v>1</v>
      </c>
      <c r="Q77" t="b">
        <v>1</v>
      </c>
      <c r="R77" s="5">
        <f>(houses_Madrid[[#This Row],[Precio Alquiler]]*12/houses_Madrid[[#This Row],[Precio venta]])</f>
        <v>6.620689655172414E-2</v>
      </c>
    </row>
    <row r="78" spans="1:18" x14ac:dyDescent="0.2">
      <c r="A78">
        <v>222</v>
      </c>
      <c r="B78">
        <v>21520</v>
      </c>
      <c r="C78" s="1" t="s">
        <v>2</v>
      </c>
      <c r="D78" s="1" t="str">
        <f>IFERROR(LEFT(C78,FIND(",",C78) - 1),C78)</f>
        <v>San Cristóbal</v>
      </c>
      <c r="E78">
        <v>66</v>
      </c>
      <c r="F78">
        <v>60</v>
      </c>
      <c r="G78">
        <v>3</v>
      </c>
      <c r="H78">
        <v>1</v>
      </c>
      <c r="I78" s="1" t="s">
        <v>85</v>
      </c>
      <c r="J78" s="1" t="s">
        <v>18</v>
      </c>
      <c r="K78">
        <v>485</v>
      </c>
      <c r="L78">
        <v>88000</v>
      </c>
      <c r="M78">
        <v>1333</v>
      </c>
      <c r="N78" t="b">
        <v>0</v>
      </c>
      <c r="O78" t="b">
        <v>0</v>
      </c>
      <c r="P78" t="b">
        <v>1</v>
      </c>
      <c r="R78" s="5">
        <f>(houses_Madrid[[#This Row],[Precio Alquiler]]*12/houses_Madrid[[#This Row],[Precio venta]])</f>
        <v>6.6136363636363632E-2</v>
      </c>
    </row>
    <row r="79" spans="1:18" x14ac:dyDescent="0.2">
      <c r="A79">
        <v>260</v>
      </c>
      <c r="B79">
        <v>21482</v>
      </c>
      <c r="C79" s="1" t="s">
        <v>2</v>
      </c>
      <c r="D79" s="1" t="str">
        <f>IFERROR(LEFT(C79,FIND(",",C79) - 1),C79)</f>
        <v>San Cristóbal</v>
      </c>
      <c r="E79">
        <v>68</v>
      </c>
      <c r="F79">
        <v>62</v>
      </c>
      <c r="G79">
        <v>3</v>
      </c>
      <c r="H79">
        <v>1</v>
      </c>
      <c r="I79" s="1" t="s">
        <v>85</v>
      </c>
      <c r="J79" s="1" t="s">
        <v>18</v>
      </c>
      <c r="K79">
        <v>485</v>
      </c>
      <c r="L79">
        <v>88000</v>
      </c>
      <c r="M79">
        <v>1294</v>
      </c>
      <c r="N79" t="b">
        <v>0</v>
      </c>
      <c r="O79" t="b">
        <v>0</v>
      </c>
      <c r="P79" t="b">
        <v>1</v>
      </c>
      <c r="R79" s="5">
        <f>(houses_Madrid[[#This Row],[Precio Alquiler]]*12/houses_Madrid[[#This Row],[Precio venta]])</f>
        <v>6.6136363636363632E-2</v>
      </c>
    </row>
    <row r="80" spans="1:18" x14ac:dyDescent="0.2">
      <c r="A80">
        <v>448</v>
      </c>
      <c r="B80">
        <v>21294</v>
      </c>
      <c r="C80" s="1" t="s">
        <v>2</v>
      </c>
      <c r="D80" s="1" t="str">
        <f>IFERROR(LEFT(C80,FIND(",",C80) - 1),C80)</f>
        <v>San Cristóbal</v>
      </c>
      <c r="E80">
        <v>68</v>
      </c>
      <c r="F80">
        <v>65</v>
      </c>
      <c r="G80">
        <v>3</v>
      </c>
      <c r="H80">
        <v>1</v>
      </c>
      <c r="I80" s="1" t="s">
        <v>44</v>
      </c>
      <c r="J80" s="1" t="s">
        <v>11</v>
      </c>
      <c r="K80">
        <v>485</v>
      </c>
      <c r="L80">
        <v>88000</v>
      </c>
      <c r="M80">
        <v>1294</v>
      </c>
      <c r="N80" t="b">
        <v>1</v>
      </c>
      <c r="O80" t="b">
        <v>0</v>
      </c>
      <c r="P80" t="b">
        <v>1</v>
      </c>
      <c r="R80" s="5">
        <f>(houses_Madrid[[#This Row],[Precio Alquiler]]*12/houses_Madrid[[#This Row],[Precio venta]])</f>
        <v>6.6136363636363632E-2</v>
      </c>
    </row>
    <row r="81" spans="1:18" x14ac:dyDescent="0.2">
      <c r="A81">
        <v>543</v>
      </c>
      <c r="B81">
        <v>21199</v>
      </c>
      <c r="C81" s="1" t="s">
        <v>2</v>
      </c>
      <c r="D81" s="1" t="str">
        <f>IFERROR(LEFT(C81,FIND(",",C81) - 1),C81)</f>
        <v>San Cristóbal</v>
      </c>
      <c r="E81">
        <v>66</v>
      </c>
      <c r="F81">
        <v>59</v>
      </c>
      <c r="G81">
        <v>3</v>
      </c>
      <c r="H81">
        <v>1</v>
      </c>
      <c r="I81" s="1" t="s">
        <v>85</v>
      </c>
      <c r="J81" s="1" t="s">
        <v>18</v>
      </c>
      <c r="K81">
        <v>485</v>
      </c>
      <c r="L81">
        <v>88000</v>
      </c>
      <c r="M81">
        <v>1333</v>
      </c>
      <c r="N81" t="b">
        <v>0</v>
      </c>
      <c r="O81" t="b">
        <v>0</v>
      </c>
      <c r="P81" t="b">
        <v>1</v>
      </c>
      <c r="R81" s="5">
        <f>(houses_Madrid[[#This Row],[Precio Alquiler]]*12/houses_Madrid[[#This Row],[Precio venta]])</f>
        <v>6.6136363636363632E-2</v>
      </c>
    </row>
    <row r="82" spans="1:18" x14ac:dyDescent="0.2">
      <c r="A82">
        <v>3537</v>
      </c>
      <c r="B82">
        <v>18205</v>
      </c>
      <c r="C82" s="1" t="s">
        <v>559</v>
      </c>
      <c r="D82" s="1" t="str">
        <f>IFERROR(LEFT(C82,FIND(",",C82) - 1),C82)</f>
        <v>Tetuán</v>
      </c>
      <c r="E82">
        <v>73</v>
      </c>
      <c r="F82">
        <v>67</v>
      </c>
      <c r="G82">
        <v>3</v>
      </c>
      <c r="H82">
        <v>1</v>
      </c>
      <c r="I82" s="1" t="s">
        <v>3</v>
      </c>
      <c r="J82" s="1" t="s">
        <v>11</v>
      </c>
      <c r="K82">
        <v>485</v>
      </c>
      <c r="L82">
        <v>88000</v>
      </c>
      <c r="M82">
        <v>1205</v>
      </c>
      <c r="N82" t="b">
        <v>0</v>
      </c>
      <c r="O82" t="b">
        <v>0</v>
      </c>
      <c r="P82" t="b">
        <v>1</v>
      </c>
      <c r="R82" s="5">
        <f>(houses_Madrid[[#This Row],[Precio Alquiler]]*12/houses_Madrid[[#This Row],[Precio venta]])</f>
        <v>6.6136363636363632E-2</v>
      </c>
    </row>
    <row r="83" spans="1:18" x14ac:dyDescent="0.2">
      <c r="A83">
        <v>4994</v>
      </c>
      <c r="B83">
        <v>16748</v>
      </c>
      <c r="C83" s="1" t="s">
        <v>901</v>
      </c>
      <c r="D83" s="1" t="str">
        <f>IFERROR(LEFT(C83,FIND(",",C83) - 1),C83)</f>
        <v>San Diego</v>
      </c>
      <c r="E83">
        <v>76</v>
      </c>
      <c r="F83">
        <v>66</v>
      </c>
      <c r="G83">
        <v>4</v>
      </c>
      <c r="H83">
        <v>1</v>
      </c>
      <c r="I83" s="1" t="s">
        <v>1029</v>
      </c>
      <c r="J83" s="1" t="s">
        <v>11</v>
      </c>
      <c r="K83">
        <v>485</v>
      </c>
      <c r="L83">
        <v>88000</v>
      </c>
      <c r="M83">
        <v>1158</v>
      </c>
      <c r="N83" t="b">
        <v>0</v>
      </c>
      <c r="O83" t="b">
        <v>0</v>
      </c>
      <c r="P83" t="b">
        <v>1</v>
      </c>
      <c r="R83" s="5">
        <f>(houses_Madrid[[#This Row],[Precio Alquiler]]*12/houses_Madrid[[#This Row],[Precio venta]])</f>
        <v>6.6136363636363632E-2</v>
      </c>
    </row>
    <row r="84" spans="1:18" x14ac:dyDescent="0.2">
      <c r="A84">
        <v>5268</v>
      </c>
      <c r="B84">
        <v>16474</v>
      </c>
      <c r="C84" s="1" t="s">
        <v>910</v>
      </c>
      <c r="D84" s="1" t="str">
        <f>IFERROR(LEFT(C84,FIND(",",C84) - 1),C84)</f>
        <v>Entrevías</v>
      </c>
      <c r="E84">
        <v>62</v>
      </c>
      <c r="F84">
        <v>54</v>
      </c>
      <c r="G84">
        <v>2</v>
      </c>
      <c r="H84">
        <v>1</v>
      </c>
      <c r="I84" s="1" t="s">
        <v>1056</v>
      </c>
      <c r="J84" s="1" t="s">
        <v>8</v>
      </c>
      <c r="K84">
        <v>485</v>
      </c>
      <c r="L84">
        <v>88000</v>
      </c>
      <c r="M84">
        <v>1419</v>
      </c>
      <c r="N84" t="b">
        <v>0</v>
      </c>
      <c r="O84" t="b">
        <v>0</v>
      </c>
      <c r="P84" t="b">
        <v>1</v>
      </c>
      <c r="R84" s="5">
        <f>(houses_Madrid[[#This Row],[Precio Alquiler]]*12/houses_Madrid[[#This Row],[Precio venta]])</f>
        <v>6.6136363636363632E-2</v>
      </c>
    </row>
    <row r="85" spans="1:18" x14ac:dyDescent="0.2">
      <c r="A85">
        <v>15811</v>
      </c>
      <c r="B85">
        <v>5931</v>
      </c>
      <c r="C85" s="1" t="s">
        <v>2624</v>
      </c>
      <c r="D85" s="1" t="str">
        <f>IFERROR(LEFT(C85,FIND(",",C85) - 1),C85)</f>
        <v>Vista Alegre</v>
      </c>
      <c r="E85">
        <v>63</v>
      </c>
      <c r="F85">
        <v>58</v>
      </c>
      <c r="G85">
        <v>2</v>
      </c>
      <c r="H85">
        <v>1</v>
      </c>
      <c r="I85" s="1" t="s">
        <v>2633</v>
      </c>
      <c r="J85" s="1" t="s">
        <v>30</v>
      </c>
      <c r="K85">
        <v>485</v>
      </c>
      <c r="L85">
        <v>88000</v>
      </c>
      <c r="M85">
        <v>1397</v>
      </c>
      <c r="N85" t="b">
        <v>0</v>
      </c>
      <c r="O85" t="b">
        <v>0</v>
      </c>
      <c r="R85" s="5">
        <f>(houses_Madrid[[#This Row],[Precio Alquiler]]*12/houses_Madrid[[#This Row],[Precio venta]])</f>
        <v>6.6136363636363632E-2</v>
      </c>
    </row>
    <row r="86" spans="1:18" x14ac:dyDescent="0.2">
      <c r="A86">
        <v>20567</v>
      </c>
      <c r="B86">
        <v>1175</v>
      </c>
      <c r="C86" s="1" t="s">
        <v>3324</v>
      </c>
      <c r="D86" s="1" t="str">
        <f>IFERROR(LEFT(C86,FIND(",",C86) - 1),C86)</f>
        <v>Delicias</v>
      </c>
      <c r="E86">
        <v>43</v>
      </c>
      <c r="F86">
        <v>36</v>
      </c>
      <c r="G86">
        <v>2</v>
      </c>
      <c r="H86">
        <v>1</v>
      </c>
      <c r="I86" s="1" t="s">
        <v>3325</v>
      </c>
      <c r="J86" s="1" t="s">
        <v>12</v>
      </c>
      <c r="K86">
        <v>487</v>
      </c>
      <c r="L86">
        <v>88489</v>
      </c>
      <c r="M86">
        <v>2058</v>
      </c>
      <c r="N86" t="b">
        <v>0</v>
      </c>
      <c r="O86" t="b">
        <v>0</v>
      </c>
      <c r="R86" s="5">
        <f>(houses_Madrid[[#This Row],[Precio Alquiler]]*12/houses_Madrid[[#This Row],[Precio venta]])</f>
        <v>6.6042106928544786E-2</v>
      </c>
    </row>
    <row r="87" spans="1:18" x14ac:dyDescent="0.2">
      <c r="A87">
        <v>4778</v>
      </c>
      <c r="B87">
        <v>16964</v>
      </c>
      <c r="C87" s="1" t="s">
        <v>901</v>
      </c>
      <c r="D87" s="1" t="str">
        <f>IFERROR(LEFT(C87,FIND(",",C87) - 1),C87)</f>
        <v>San Diego</v>
      </c>
      <c r="E87">
        <v>35</v>
      </c>
      <c r="F87">
        <v>30</v>
      </c>
      <c r="G87">
        <v>2</v>
      </c>
      <c r="H87">
        <v>1</v>
      </c>
      <c r="I87" s="1" t="s">
        <v>3</v>
      </c>
      <c r="J87" s="1" t="s">
        <v>18</v>
      </c>
      <c r="K87">
        <v>487</v>
      </c>
      <c r="L87">
        <v>88500</v>
      </c>
      <c r="M87">
        <v>2529</v>
      </c>
      <c r="N87" t="b">
        <v>0</v>
      </c>
      <c r="O87" t="b">
        <v>0</v>
      </c>
      <c r="P87" t="b">
        <v>0</v>
      </c>
      <c r="R87" s="5">
        <f>(houses_Madrid[[#This Row],[Precio Alquiler]]*12/houses_Madrid[[#This Row],[Precio venta]])</f>
        <v>6.6033898305084743E-2</v>
      </c>
    </row>
    <row r="88" spans="1:18" x14ac:dyDescent="0.2">
      <c r="A88">
        <v>5031</v>
      </c>
      <c r="B88">
        <v>16711</v>
      </c>
      <c r="C88" s="1" t="s">
        <v>901</v>
      </c>
      <c r="D88" s="1" t="str">
        <f>IFERROR(LEFT(C88,FIND(",",C88) - 1),C88)</f>
        <v>San Diego</v>
      </c>
      <c r="E88">
        <v>70</v>
      </c>
      <c r="F88">
        <v>56</v>
      </c>
      <c r="G88">
        <v>3</v>
      </c>
      <c r="H88">
        <v>1</v>
      </c>
      <c r="I88" s="1" t="s">
        <v>994</v>
      </c>
      <c r="J88" s="1" t="s">
        <v>8</v>
      </c>
      <c r="K88">
        <v>488</v>
      </c>
      <c r="L88">
        <v>88782</v>
      </c>
      <c r="M88">
        <v>1268</v>
      </c>
      <c r="N88" t="b">
        <v>0</v>
      </c>
      <c r="R88" s="5">
        <f>(houses_Madrid[[#This Row],[Precio Alquiler]]*12/houses_Madrid[[#This Row],[Precio venta]])</f>
        <v>6.5959316077583291E-2</v>
      </c>
    </row>
    <row r="89" spans="1:18" x14ac:dyDescent="0.2">
      <c r="A89">
        <v>5329</v>
      </c>
      <c r="B89">
        <v>16413</v>
      </c>
      <c r="C89" s="1" t="s">
        <v>901</v>
      </c>
      <c r="D89" s="1" t="str">
        <f>IFERROR(LEFT(C89,FIND(",",C89) - 1),C89)</f>
        <v>San Diego</v>
      </c>
      <c r="E89">
        <v>70</v>
      </c>
      <c r="F89">
        <v>56</v>
      </c>
      <c r="G89">
        <v>3</v>
      </c>
      <c r="H89">
        <v>1</v>
      </c>
      <c r="I89" s="1" t="s">
        <v>994</v>
      </c>
      <c r="J89" s="1" t="s">
        <v>8</v>
      </c>
      <c r="K89">
        <v>488</v>
      </c>
      <c r="L89">
        <v>88782</v>
      </c>
      <c r="M89">
        <v>1268</v>
      </c>
      <c r="N89" t="b">
        <v>0</v>
      </c>
      <c r="O89" t="b">
        <v>0</v>
      </c>
      <c r="R89" s="5">
        <f>(houses_Madrid[[#This Row],[Precio Alquiler]]*12/houses_Madrid[[#This Row],[Precio venta]])</f>
        <v>6.5959316077583291E-2</v>
      </c>
    </row>
    <row r="90" spans="1:18" x14ac:dyDescent="0.2">
      <c r="A90">
        <v>168</v>
      </c>
      <c r="B90">
        <v>21574</v>
      </c>
      <c r="C90" s="1" t="s">
        <v>13</v>
      </c>
      <c r="D90" s="1" t="str">
        <f>IFERROR(LEFT(C90,FIND(",",C90) - 1),C90)</f>
        <v>Los Rosales</v>
      </c>
      <c r="E90">
        <v>48</v>
      </c>
      <c r="F90">
        <v>39</v>
      </c>
      <c r="G90">
        <v>2</v>
      </c>
      <c r="H90">
        <v>1</v>
      </c>
      <c r="I90" s="1" t="s">
        <v>68</v>
      </c>
      <c r="J90" s="1" t="s">
        <v>3</v>
      </c>
      <c r="K90">
        <v>489</v>
      </c>
      <c r="L90">
        <v>89000</v>
      </c>
      <c r="M90">
        <v>1854</v>
      </c>
      <c r="N90" t="b">
        <v>0</v>
      </c>
      <c r="O90" t="b">
        <v>0</v>
      </c>
      <c r="P90" t="b">
        <v>1</v>
      </c>
      <c r="R90" s="5">
        <f>(houses_Madrid[[#This Row],[Precio Alquiler]]*12/houses_Madrid[[#This Row],[Precio venta]])</f>
        <v>6.5932584269662919E-2</v>
      </c>
    </row>
    <row r="91" spans="1:18" x14ac:dyDescent="0.2">
      <c r="A91">
        <v>286</v>
      </c>
      <c r="B91">
        <v>21456</v>
      </c>
      <c r="C91" s="1" t="s">
        <v>2</v>
      </c>
      <c r="D91" s="1" t="str">
        <f>IFERROR(LEFT(C91,FIND(",",C91) - 1),C91)</f>
        <v>San Cristóbal</v>
      </c>
      <c r="E91">
        <v>61</v>
      </c>
      <c r="F91">
        <v>55</v>
      </c>
      <c r="G91">
        <v>3</v>
      </c>
      <c r="H91">
        <v>1</v>
      </c>
      <c r="I91" s="1" t="s">
        <v>92</v>
      </c>
      <c r="J91" s="1" t="s">
        <v>8</v>
      </c>
      <c r="K91">
        <v>489</v>
      </c>
      <c r="L91">
        <v>89000</v>
      </c>
      <c r="M91">
        <v>1459</v>
      </c>
      <c r="N91" t="b">
        <v>0</v>
      </c>
      <c r="O91" t="b">
        <v>0</v>
      </c>
      <c r="P91" t="b">
        <v>1</v>
      </c>
      <c r="R91" s="5">
        <f>(houses_Madrid[[#This Row],[Precio Alquiler]]*12/houses_Madrid[[#This Row],[Precio venta]])</f>
        <v>6.5932584269662919E-2</v>
      </c>
    </row>
    <row r="92" spans="1:18" x14ac:dyDescent="0.2">
      <c r="A92">
        <v>1826</v>
      </c>
      <c r="B92">
        <v>19916</v>
      </c>
      <c r="C92" s="1" t="s">
        <v>251</v>
      </c>
      <c r="D92" s="1" t="str">
        <f>IFERROR(LEFT(C92,FIND(",",C92) - 1),C92)</f>
        <v>Ensanche de Vallecas - La Gavia</v>
      </c>
      <c r="E92">
        <v>52</v>
      </c>
      <c r="F92">
        <v>48</v>
      </c>
      <c r="G92">
        <v>1</v>
      </c>
      <c r="H92">
        <v>1</v>
      </c>
      <c r="I92" s="1" t="s">
        <v>291</v>
      </c>
      <c r="J92" s="1" t="s">
        <v>12</v>
      </c>
      <c r="K92">
        <v>489</v>
      </c>
      <c r="L92">
        <v>89000</v>
      </c>
      <c r="M92">
        <v>1712</v>
      </c>
      <c r="N92" t="b">
        <v>0</v>
      </c>
      <c r="O92" t="b">
        <v>1</v>
      </c>
      <c r="P92" t="b">
        <v>1</v>
      </c>
      <c r="R92" s="5">
        <f>(houses_Madrid[[#This Row],[Precio Alquiler]]*12/houses_Madrid[[#This Row],[Precio venta]])</f>
        <v>6.5932584269662919E-2</v>
      </c>
    </row>
    <row r="93" spans="1:18" x14ac:dyDescent="0.2">
      <c r="A93">
        <v>4684</v>
      </c>
      <c r="B93">
        <v>17058</v>
      </c>
      <c r="C93" s="1" t="s">
        <v>898</v>
      </c>
      <c r="D93" s="1" t="str">
        <f>IFERROR(LEFT(C93,FIND(",",C93) - 1),C93)</f>
        <v>Puente de Vallecas</v>
      </c>
      <c r="E93">
        <v>48</v>
      </c>
      <c r="F93">
        <v>40</v>
      </c>
      <c r="G93">
        <v>2</v>
      </c>
      <c r="H93">
        <v>1</v>
      </c>
      <c r="I93" s="1" t="s">
        <v>3</v>
      </c>
      <c r="J93" s="1" t="s">
        <v>5</v>
      </c>
      <c r="K93">
        <v>489</v>
      </c>
      <c r="L93">
        <v>89000</v>
      </c>
      <c r="M93">
        <v>1854</v>
      </c>
      <c r="N93" t="b">
        <v>0</v>
      </c>
      <c r="O93" t="b">
        <v>0</v>
      </c>
      <c r="P93" t="b">
        <v>1</v>
      </c>
      <c r="R93" s="5">
        <f>(houses_Madrid[[#This Row],[Precio Alquiler]]*12/houses_Madrid[[#This Row],[Precio venta]])</f>
        <v>6.5932584269662919E-2</v>
      </c>
    </row>
    <row r="94" spans="1:18" x14ac:dyDescent="0.2">
      <c r="A94">
        <v>5324</v>
      </c>
      <c r="B94">
        <v>16418</v>
      </c>
      <c r="C94" s="1" t="s">
        <v>901</v>
      </c>
      <c r="D94" s="1" t="str">
        <f>IFERROR(LEFT(C94,FIND(",",C94) - 1),C94)</f>
        <v>San Diego</v>
      </c>
      <c r="E94">
        <v>39</v>
      </c>
      <c r="F94">
        <v>33</v>
      </c>
      <c r="G94">
        <v>2</v>
      </c>
      <c r="H94">
        <v>1</v>
      </c>
      <c r="I94" s="1" t="s">
        <v>944</v>
      </c>
      <c r="J94" s="1" t="s">
        <v>11</v>
      </c>
      <c r="K94">
        <v>489</v>
      </c>
      <c r="L94">
        <v>89000</v>
      </c>
      <c r="M94">
        <v>2282</v>
      </c>
      <c r="N94" t="b">
        <v>0</v>
      </c>
      <c r="O94" t="b">
        <v>0</v>
      </c>
      <c r="P94" t="b">
        <v>1</v>
      </c>
      <c r="R94" s="5">
        <f>(houses_Madrid[[#This Row],[Precio Alquiler]]*12/houses_Madrid[[#This Row],[Precio venta]])</f>
        <v>6.5932584269662919E-2</v>
      </c>
    </row>
    <row r="95" spans="1:18" x14ac:dyDescent="0.2">
      <c r="A95">
        <v>5310</v>
      </c>
      <c r="B95">
        <v>16432</v>
      </c>
      <c r="C95" s="1" t="s">
        <v>912</v>
      </c>
      <c r="D95" s="1" t="str">
        <f>IFERROR(LEFT(C95,FIND(",",C95) - 1),C95)</f>
        <v>Numancia</v>
      </c>
      <c r="E95">
        <v>69</v>
      </c>
      <c r="F95">
        <v>55</v>
      </c>
      <c r="G95">
        <v>3</v>
      </c>
      <c r="H95">
        <v>2</v>
      </c>
      <c r="I95" s="1" t="s">
        <v>1111</v>
      </c>
      <c r="J95" s="1" t="s">
        <v>12</v>
      </c>
      <c r="K95">
        <v>491</v>
      </c>
      <c r="L95">
        <v>89475</v>
      </c>
      <c r="M95">
        <v>1297</v>
      </c>
      <c r="N95" t="b">
        <v>1</v>
      </c>
      <c r="O95" t="b">
        <v>0</v>
      </c>
      <c r="P95" t="b">
        <v>1</v>
      </c>
      <c r="R95" s="5">
        <f>(houses_Madrid[[#This Row],[Precio Alquiler]]*12/houses_Madrid[[#This Row],[Precio venta]])</f>
        <v>6.5850796311818949E-2</v>
      </c>
    </row>
    <row r="96" spans="1:18" x14ac:dyDescent="0.2">
      <c r="A96">
        <v>5398</v>
      </c>
      <c r="B96">
        <v>16344</v>
      </c>
      <c r="C96" s="1" t="s">
        <v>912</v>
      </c>
      <c r="D96" s="1" t="str">
        <f>IFERROR(LEFT(C96,FIND(",",C96) - 1),C96)</f>
        <v>Numancia</v>
      </c>
      <c r="E96">
        <v>69</v>
      </c>
      <c r="F96">
        <v>55</v>
      </c>
      <c r="G96">
        <v>3</v>
      </c>
      <c r="H96">
        <v>2</v>
      </c>
      <c r="I96" s="1" t="s">
        <v>1039</v>
      </c>
      <c r="J96" s="1" t="s">
        <v>12</v>
      </c>
      <c r="K96">
        <v>491</v>
      </c>
      <c r="L96">
        <v>89475</v>
      </c>
      <c r="M96">
        <v>1297</v>
      </c>
      <c r="N96" t="b">
        <v>0</v>
      </c>
      <c r="O96" t="b">
        <v>0</v>
      </c>
      <c r="R96" s="5">
        <f>(houses_Madrid[[#This Row],[Precio Alquiler]]*12/houses_Madrid[[#This Row],[Precio venta]])</f>
        <v>6.5850796311818949E-2</v>
      </c>
    </row>
    <row r="97" spans="1:18" x14ac:dyDescent="0.2">
      <c r="A97">
        <v>106</v>
      </c>
      <c r="B97">
        <v>21636</v>
      </c>
      <c r="C97" s="1" t="s">
        <v>9</v>
      </c>
      <c r="D97" s="1" t="str">
        <f>IFERROR(LEFT(C97,FIND(",",C97) - 1),C97)</f>
        <v>San Andrés</v>
      </c>
      <c r="E97">
        <v>54</v>
      </c>
      <c r="F97">
        <v>50</v>
      </c>
      <c r="G97">
        <v>2</v>
      </c>
      <c r="H97">
        <v>1</v>
      </c>
      <c r="I97" s="1" t="s">
        <v>53</v>
      </c>
      <c r="J97" s="1" t="s">
        <v>5</v>
      </c>
      <c r="K97">
        <v>493</v>
      </c>
      <c r="L97">
        <v>89900</v>
      </c>
      <c r="M97">
        <v>1665</v>
      </c>
      <c r="N97" t="b">
        <v>0</v>
      </c>
      <c r="O97" t="b">
        <v>0</v>
      </c>
      <c r="P97" t="b">
        <v>1</v>
      </c>
      <c r="R97" s="5">
        <f>(houses_Madrid[[#This Row],[Precio Alquiler]]*12/houses_Madrid[[#This Row],[Precio venta]])</f>
        <v>6.580645161290323E-2</v>
      </c>
    </row>
    <row r="98" spans="1:18" x14ac:dyDescent="0.2">
      <c r="A98">
        <v>5218</v>
      </c>
      <c r="B98">
        <v>16524</v>
      </c>
      <c r="C98" s="1" t="s">
        <v>901</v>
      </c>
      <c r="D98" s="1" t="str">
        <f>IFERROR(LEFT(C98,FIND(",",C98) - 1),C98)</f>
        <v>San Diego</v>
      </c>
      <c r="E98">
        <v>38</v>
      </c>
      <c r="F98">
        <v>37</v>
      </c>
      <c r="G98">
        <v>1</v>
      </c>
      <c r="H98">
        <v>1</v>
      </c>
      <c r="I98" s="1" t="s">
        <v>917</v>
      </c>
      <c r="J98" s="1" t="s">
        <v>12</v>
      </c>
      <c r="K98">
        <v>493</v>
      </c>
      <c r="L98">
        <v>89900</v>
      </c>
      <c r="M98">
        <v>2366</v>
      </c>
      <c r="N98" t="b">
        <v>0</v>
      </c>
      <c r="O98" t="b">
        <v>0</v>
      </c>
      <c r="P98" t="b">
        <v>1</v>
      </c>
      <c r="R98" s="5">
        <f>(houses_Madrid[[#This Row],[Precio Alquiler]]*12/houses_Madrid[[#This Row],[Precio venta]])</f>
        <v>6.580645161290323E-2</v>
      </c>
    </row>
    <row r="99" spans="1:18" x14ac:dyDescent="0.2">
      <c r="A99">
        <v>5285</v>
      </c>
      <c r="B99">
        <v>16457</v>
      </c>
      <c r="C99" s="1" t="s">
        <v>901</v>
      </c>
      <c r="D99" s="1" t="str">
        <f>IFERROR(LEFT(C99,FIND(",",C99) - 1),C99)</f>
        <v>San Diego</v>
      </c>
      <c r="E99">
        <v>32</v>
      </c>
      <c r="F99">
        <v>31</v>
      </c>
      <c r="G99">
        <v>0</v>
      </c>
      <c r="H99">
        <v>1</v>
      </c>
      <c r="I99" s="1" t="s">
        <v>917</v>
      </c>
      <c r="J99" s="1" t="s">
        <v>12</v>
      </c>
      <c r="K99">
        <v>493</v>
      </c>
      <c r="L99">
        <v>89900</v>
      </c>
      <c r="M99">
        <v>2809</v>
      </c>
      <c r="N99" t="b">
        <v>0</v>
      </c>
      <c r="O99" t="b">
        <v>0</v>
      </c>
      <c r="P99" t="b">
        <v>1</v>
      </c>
      <c r="R99" s="5">
        <f>(houses_Madrid[[#This Row],[Precio Alquiler]]*12/houses_Madrid[[#This Row],[Precio venta]])</f>
        <v>6.580645161290323E-2</v>
      </c>
    </row>
    <row r="100" spans="1:18" x14ac:dyDescent="0.2">
      <c r="A100">
        <v>17242</v>
      </c>
      <c r="B100">
        <v>4500</v>
      </c>
      <c r="C100" s="1" t="s">
        <v>2616</v>
      </c>
      <c r="D100" s="1" t="str">
        <f>IFERROR(LEFT(C100,FIND(",",C100) - 1),C100)</f>
        <v>Abrantes</v>
      </c>
      <c r="E100">
        <v>50</v>
      </c>
      <c r="F100">
        <v>46</v>
      </c>
      <c r="G100">
        <v>2</v>
      </c>
      <c r="H100">
        <v>1</v>
      </c>
      <c r="I100" s="1" t="s">
        <v>2617</v>
      </c>
      <c r="J100" s="1" t="s">
        <v>5</v>
      </c>
      <c r="K100">
        <v>493</v>
      </c>
      <c r="L100">
        <v>89900</v>
      </c>
      <c r="M100">
        <v>1798</v>
      </c>
      <c r="N100" t="b">
        <v>0</v>
      </c>
      <c r="O100" t="b">
        <v>0</v>
      </c>
      <c r="P100" t="b">
        <v>1</v>
      </c>
      <c r="R100" s="5">
        <f>(houses_Madrid[[#This Row],[Precio Alquiler]]*12/houses_Madrid[[#This Row],[Precio venta]])</f>
        <v>6.580645161290323E-2</v>
      </c>
    </row>
    <row r="101" spans="1:18" x14ac:dyDescent="0.2">
      <c r="A101">
        <v>290</v>
      </c>
      <c r="B101">
        <v>21452</v>
      </c>
      <c r="C101" s="1" t="s">
        <v>17</v>
      </c>
      <c r="D101" s="1" t="str">
        <f>IFERROR(LEFT(C101,FIND(",",C101) - 1),C101)</f>
        <v>Villaverde</v>
      </c>
      <c r="E101">
        <v>70</v>
      </c>
      <c r="F101">
        <v>68</v>
      </c>
      <c r="G101">
        <v>3</v>
      </c>
      <c r="H101">
        <v>1</v>
      </c>
      <c r="I101" s="1" t="s">
        <v>3</v>
      </c>
      <c r="J101" s="1" t="s">
        <v>18</v>
      </c>
      <c r="K101">
        <v>494</v>
      </c>
      <c r="L101">
        <v>90000</v>
      </c>
      <c r="M101">
        <v>1286</v>
      </c>
      <c r="N101" t="b">
        <v>0</v>
      </c>
      <c r="O101" t="b">
        <v>0</v>
      </c>
      <c r="P101" t="b">
        <v>1</v>
      </c>
      <c r="R101" s="5">
        <f>(houses_Madrid[[#This Row],[Precio Alquiler]]*12/houses_Madrid[[#This Row],[Precio venta]])</f>
        <v>6.5866666666666671E-2</v>
      </c>
    </row>
    <row r="102" spans="1:18" x14ac:dyDescent="0.2">
      <c r="A102">
        <v>737</v>
      </c>
      <c r="B102">
        <v>21005</v>
      </c>
      <c r="C102" s="1" t="s">
        <v>6</v>
      </c>
      <c r="D102" s="1" t="str">
        <f>IFERROR(LEFT(C102,FIND(",",C102) - 1),C102)</f>
        <v>Los Ángeles</v>
      </c>
      <c r="E102">
        <v>59</v>
      </c>
      <c r="F102">
        <v>47</v>
      </c>
      <c r="G102">
        <v>3</v>
      </c>
      <c r="H102">
        <v>1</v>
      </c>
      <c r="I102" s="1" t="s">
        <v>56</v>
      </c>
      <c r="J102" s="1" t="s">
        <v>18</v>
      </c>
      <c r="K102">
        <v>494</v>
      </c>
      <c r="L102">
        <v>90000</v>
      </c>
      <c r="M102">
        <v>1525</v>
      </c>
      <c r="N102" t="b">
        <v>1</v>
      </c>
      <c r="O102" t="b">
        <v>0</v>
      </c>
      <c r="P102" t="b">
        <v>1</v>
      </c>
      <c r="R102" s="5">
        <f>(houses_Madrid[[#This Row],[Precio Alquiler]]*12/houses_Madrid[[#This Row],[Precio venta]])</f>
        <v>6.5866666666666671E-2</v>
      </c>
    </row>
    <row r="103" spans="1:18" x14ac:dyDescent="0.2">
      <c r="A103">
        <v>859</v>
      </c>
      <c r="B103">
        <v>20883</v>
      </c>
      <c r="C103" s="1" t="s">
        <v>178</v>
      </c>
      <c r="D103" s="1" t="str">
        <f>IFERROR(LEFT(C103,FIND(",",C103) - 1),C103)</f>
        <v>Ambroz</v>
      </c>
      <c r="E103">
        <v>59</v>
      </c>
      <c r="F103">
        <v>55</v>
      </c>
      <c r="G103">
        <v>2</v>
      </c>
      <c r="H103">
        <v>1</v>
      </c>
      <c r="I103" s="1" t="s">
        <v>190</v>
      </c>
      <c r="J103" s="1" t="s">
        <v>12</v>
      </c>
      <c r="K103">
        <v>494</v>
      </c>
      <c r="L103">
        <v>90000</v>
      </c>
      <c r="M103">
        <v>1525</v>
      </c>
      <c r="N103" t="b">
        <v>0</v>
      </c>
      <c r="O103" t="b">
        <v>0</v>
      </c>
      <c r="P103" t="b">
        <v>1</v>
      </c>
      <c r="Q103" t="b">
        <v>1</v>
      </c>
      <c r="R103" s="5">
        <f>(houses_Madrid[[#This Row],[Precio Alquiler]]*12/houses_Madrid[[#This Row],[Precio venta]])</f>
        <v>6.5866666666666671E-2</v>
      </c>
    </row>
    <row r="104" spans="1:18" x14ac:dyDescent="0.2">
      <c r="A104">
        <v>4772</v>
      </c>
      <c r="B104">
        <v>16970</v>
      </c>
      <c r="C104" s="1" t="s">
        <v>901</v>
      </c>
      <c r="D104" s="1" t="str">
        <f>IFERROR(LEFT(C104,FIND(",",C104) - 1),C104)</f>
        <v>San Diego</v>
      </c>
      <c r="E104">
        <v>69</v>
      </c>
      <c r="F104">
        <v>53</v>
      </c>
      <c r="G104">
        <v>2</v>
      </c>
      <c r="H104">
        <v>1</v>
      </c>
      <c r="I104" s="1" t="s">
        <v>3</v>
      </c>
      <c r="J104" s="1" t="s">
        <v>18</v>
      </c>
      <c r="K104">
        <v>494</v>
      </c>
      <c r="L104">
        <v>90000</v>
      </c>
      <c r="M104">
        <v>1304</v>
      </c>
      <c r="N104" t="b">
        <v>0</v>
      </c>
      <c r="O104" t="b">
        <v>0</v>
      </c>
      <c r="R104" s="5">
        <f>(houses_Madrid[[#This Row],[Precio Alquiler]]*12/houses_Madrid[[#This Row],[Precio venta]])</f>
        <v>6.5866666666666671E-2</v>
      </c>
    </row>
    <row r="105" spans="1:18" x14ac:dyDescent="0.2">
      <c r="A105">
        <v>5046</v>
      </c>
      <c r="B105">
        <v>16696</v>
      </c>
      <c r="C105" s="1" t="s">
        <v>912</v>
      </c>
      <c r="D105" s="1" t="str">
        <f>IFERROR(LEFT(C105,FIND(",",C105) - 1),C105)</f>
        <v>Numancia</v>
      </c>
      <c r="E105">
        <v>60</v>
      </c>
      <c r="F105">
        <v>46</v>
      </c>
      <c r="G105">
        <v>1</v>
      </c>
      <c r="H105">
        <v>1</v>
      </c>
      <c r="I105" s="1" t="s">
        <v>1043</v>
      </c>
      <c r="J105" s="1" t="s">
        <v>12</v>
      </c>
      <c r="K105">
        <v>494</v>
      </c>
      <c r="L105">
        <v>90000</v>
      </c>
      <c r="M105">
        <v>1500</v>
      </c>
      <c r="N105" t="b">
        <v>0</v>
      </c>
      <c r="O105" t="b">
        <v>1</v>
      </c>
      <c r="P105" t="b">
        <v>1</v>
      </c>
      <c r="R105" s="5">
        <f>(houses_Madrid[[#This Row],[Precio Alquiler]]*12/houses_Madrid[[#This Row],[Precio venta]])</f>
        <v>6.5866666666666671E-2</v>
      </c>
    </row>
    <row r="106" spans="1:18" x14ac:dyDescent="0.2">
      <c r="A106">
        <v>5159</v>
      </c>
      <c r="B106">
        <v>16583</v>
      </c>
      <c r="C106" s="1" t="s">
        <v>930</v>
      </c>
      <c r="D106" s="1" t="str">
        <f>IFERROR(LEFT(C106,FIND(",",C106) - 1),C106)</f>
        <v>Portazgo</v>
      </c>
      <c r="E106">
        <v>70</v>
      </c>
      <c r="F106">
        <v>54</v>
      </c>
      <c r="G106">
        <v>1</v>
      </c>
      <c r="H106">
        <v>1</v>
      </c>
      <c r="I106" s="1" t="s">
        <v>980</v>
      </c>
      <c r="J106" s="1" t="s">
        <v>12</v>
      </c>
      <c r="K106">
        <v>494</v>
      </c>
      <c r="L106">
        <v>90000</v>
      </c>
      <c r="M106">
        <v>1286</v>
      </c>
      <c r="N106" t="b">
        <v>0</v>
      </c>
      <c r="O106" t="b">
        <v>0</v>
      </c>
      <c r="P106" t="b">
        <v>1</v>
      </c>
      <c r="R106" s="5">
        <f>(houses_Madrid[[#This Row],[Precio Alquiler]]*12/houses_Madrid[[#This Row],[Precio venta]])</f>
        <v>6.5866666666666671E-2</v>
      </c>
    </row>
    <row r="107" spans="1:18" x14ac:dyDescent="0.2">
      <c r="A107">
        <v>16043</v>
      </c>
      <c r="B107">
        <v>5699</v>
      </c>
      <c r="C107" s="1" t="s">
        <v>2624</v>
      </c>
      <c r="D107" s="1" t="str">
        <f>IFERROR(LEFT(C107,FIND(",",C107) - 1),C107)</f>
        <v>Vista Alegre</v>
      </c>
      <c r="E107">
        <v>44</v>
      </c>
      <c r="F107">
        <v>43</v>
      </c>
      <c r="G107">
        <v>0</v>
      </c>
      <c r="H107">
        <v>1</v>
      </c>
      <c r="I107" s="1" t="s">
        <v>2710</v>
      </c>
      <c r="J107" s="1" t="s">
        <v>12</v>
      </c>
      <c r="K107">
        <v>494</v>
      </c>
      <c r="L107">
        <v>90000</v>
      </c>
      <c r="M107">
        <v>2045</v>
      </c>
      <c r="N107" t="b">
        <v>1</v>
      </c>
      <c r="O107" t="b">
        <v>0</v>
      </c>
      <c r="P107" t="b">
        <v>1</v>
      </c>
      <c r="R107" s="5">
        <f>(houses_Madrid[[#This Row],[Precio Alquiler]]*12/houses_Madrid[[#This Row],[Precio venta]])</f>
        <v>6.5866666666666671E-2</v>
      </c>
    </row>
    <row r="108" spans="1:18" x14ac:dyDescent="0.2">
      <c r="A108">
        <v>16349</v>
      </c>
      <c r="B108">
        <v>5393</v>
      </c>
      <c r="C108" s="1" t="s">
        <v>2620</v>
      </c>
      <c r="D108" s="1" t="str">
        <f>IFERROR(LEFT(C108,FIND(",",C108) - 1),C108)</f>
        <v>Carabanchel</v>
      </c>
      <c r="E108">
        <v>66</v>
      </c>
      <c r="F108">
        <v>60</v>
      </c>
      <c r="G108">
        <v>2</v>
      </c>
      <c r="H108">
        <v>1</v>
      </c>
      <c r="I108" s="1" t="s">
        <v>3</v>
      </c>
      <c r="J108" s="1" t="s">
        <v>3</v>
      </c>
      <c r="K108">
        <v>494</v>
      </c>
      <c r="L108">
        <v>90000</v>
      </c>
      <c r="M108">
        <v>1364</v>
      </c>
      <c r="N108" t="b">
        <v>0</v>
      </c>
      <c r="O108" t="b">
        <v>1</v>
      </c>
      <c r="P108" t="b">
        <v>1</v>
      </c>
      <c r="R108" s="5">
        <f>(houses_Madrid[[#This Row],[Precio Alquiler]]*12/houses_Madrid[[#This Row],[Precio venta]])</f>
        <v>6.5866666666666671E-2</v>
      </c>
    </row>
    <row r="109" spans="1:18" x14ac:dyDescent="0.2">
      <c r="A109">
        <v>16760</v>
      </c>
      <c r="B109">
        <v>4982</v>
      </c>
      <c r="C109" s="1" t="s">
        <v>2636</v>
      </c>
      <c r="D109" s="1" t="str">
        <f>IFERROR(LEFT(C109,FIND(",",C109) - 1),C109)</f>
        <v>Buena Vista</v>
      </c>
      <c r="E109">
        <v>60</v>
      </c>
      <c r="F109">
        <v>55</v>
      </c>
      <c r="G109">
        <v>2</v>
      </c>
      <c r="H109">
        <v>1</v>
      </c>
      <c r="I109" s="1" t="s">
        <v>2708</v>
      </c>
      <c r="J109" s="1" t="s">
        <v>12</v>
      </c>
      <c r="K109">
        <v>494</v>
      </c>
      <c r="L109">
        <v>90000</v>
      </c>
      <c r="M109">
        <v>1500</v>
      </c>
      <c r="N109" t="b">
        <v>0</v>
      </c>
      <c r="O109" t="b">
        <v>1</v>
      </c>
      <c r="P109" t="b">
        <v>1</v>
      </c>
      <c r="R109" s="5">
        <f>(houses_Madrid[[#This Row],[Precio Alquiler]]*12/houses_Madrid[[#This Row],[Precio venta]])</f>
        <v>6.5866666666666671E-2</v>
      </c>
    </row>
    <row r="110" spans="1:18" x14ac:dyDescent="0.2">
      <c r="A110">
        <v>16764</v>
      </c>
      <c r="B110">
        <v>4978</v>
      </c>
      <c r="C110" s="1" t="s">
        <v>2622</v>
      </c>
      <c r="D110" s="1" t="str">
        <f>IFERROR(LEFT(C110,FIND(",",C110) - 1),C110)</f>
        <v>Puerta Bonita</v>
      </c>
      <c r="E110">
        <v>50</v>
      </c>
      <c r="F110">
        <v>40</v>
      </c>
      <c r="G110">
        <v>2</v>
      </c>
      <c r="H110">
        <v>1</v>
      </c>
      <c r="I110" s="1" t="s">
        <v>2690</v>
      </c>
      <c r="J110" s="1" t="s">
        <v>11</v>
      </c>
      <c r="K110">
        <v>494</v>
      </c>
      <c r="L110">
        <v>90000</v>
      </c>
      <c r="M110">
        <v>1800</v>
      </c>
      <c r="N110" t="b">
        <v>1</v>
      </c>
      <c r="O110" t="b">
        <v>0</v>
      </c>
      <c r="P110" t="b">
        <v>1</v>
      </c>
      <c r="R110" s="5">
        <f>(houses_Madrid[[#This Row],[Precio Alquiler]]*12/houses_Madrid[[#This Row],[Precio venta]])</f>
        <v>6.5866666666666671E-2</v>
      </c>
    </row>
    <row r="111" spans="1:18" x14ac:dyDescent="0.2">
      <c r="A111">
        <v>21148</v>
      </c>
      <c r="B111">
        <v>594</v>
      </c>
      <c r="C111" s="1" t="s">
        <v>901</v>
      </c>
      <c r="D111" s="1" t="str">
        <f>IFERROR(LEFT(C111,FIND(",",C111) - 1),C111)</f>
        <v>San Diego</v>
      </c>
      <c r="E111">
        <v>57</v>
      </c>
      <c r="F111">
        <v>50</v>
      </c>
      <c r="G111">
        <v>2</v>
      </c>
      <c r="H111">
        <v>1</v>
      </c>
      <c r="I111" s="1" t="s">
        <v>947</v>
      </c>
      <c r="J111" s="1" t="s">
        <v>5</v>
      </c>
      <c r="K111">
        <v>494</v>
      </c>
      <c r="L111">
        <v>90000</v>
      </c>
      <c r="M111">
        <v>1579</v>
      </c>
      <c r="N111" t="b">
        <v>0</v>
      </c>
      <c r="O111" t="b">
        <v>0</v>
      </c>
      <c r="P111" t="b">
        <v>0</v>
      </c>
      <c r="R111" s="5">
        <f>(houses_Madrid[[#This Row],[Precio Alquiler]]*12/houses_Madrid[[#This Row],[Precio venta]])</f>
        <v>6.5866666666666671E-2</v>
      </c>
    </row>
    <row r="112" spans="1:18" x14ac:dyDescent="0.2">
      <c r="A112">
        <v>5556</v>
      </c>
      <c r="B112">
        <v>16186</v>
      </c>
      <c r="C112" s="1" t="s">
        <v>898</v>
      </c>
      <c r="D112" s="1" t="str">
        <f>IFERROR(LEFT(C112,FIND(",",C112) - 1),C112)</f>
        <v>Puente de Vallecas</v>
      </c>
      <c r="E112">
        <v>64</v>
      </c>
      <c r="F112">
        <v>60</v>
      </c>
      <c r="G112">
        <v>3</v>
      </c>
      <c r="H112">
        <v>1</v>
      </c>
      <c r="I112" s="1" t="s">
        <v>3</v>
      </c>
      <c r="J112" s="1" t="s">
        <v>18</v>
      </c>
      <c r="K112">
        <v>498</v>
      </c>
      <c r="L112">
        <v>90900</v>
      </c>
      <c r="M112">
        <v>1420</v>
      </c>
      <c r="N112" t="b">
        <v>0</v>
      </c>
      <c r="O112" t="b">
        <v>0</v>
      </c>
      <c r="P112" t="b">
        <v>1</v>
      </c>
      <c r="R112" s="5">
        <f>(houses_Madrid[[#This Row],[Precio Alquiler]]*12/houses_Madrid[[#This Row],[Precio venta]])</f>
        <v>6.5742574257425745E-2</v>
      </c>
    </row>
    <row r="113" spans="1:18" x14ac:dyDescent="0.2">
      <c r="A113">
        <v>2803</v>
      </c>
      <c r="B113">
        <v>18939</v>
      </c>
      <c r="C113" s="1" t="s">
        <v>559</v>
      </c>
      <c r="D113" s="1" t="str">
        <f>IFERROR(LEFT(C113,FIND(",",C113) - 1),C113)</f>
        <v>Tetuán</v>
      </c>
      <c r="E113">
        <v>63</v>
      </c>
      <c r="F113">
        <v>59</v>
      </c>
      <c r="G113">
        <v>3</v>
      </c>
      <c r="H113">
        <v>1</v>
      </c>
      <c r="I113" s="1" t="s">
        <v>3</v>
      </c>
      <c r="J113" s="1" t="s">
        <v>5</v>
      </c>
      <c r="K113">
        <v>499</v>
      </c>
      <c r="L113">
        <v>91000</v>
      </c>
      <c r="M113">
        <v>1444</v>
      </c>
      <c r="N113" t="b">
        <v>0</v>
      </c>
      <c r="O113" t="b">
        <v>0</v>
      </c>
      <c r="P113" t="b">
        <v>1</v>
      </c>
      <c r="R113" s="5">
        <f>(houses_Madrid[[#This Row],[Precio Alquiler]]*12/houses_Madrid[[#This Row],[Precio venta]])</f>
        <v>6.5802197802197801E-2</v>
      </c>
    </row>
    <row r="114" spans="1:18" x14ac:dyDescent="0.2">
      <c r="A114">
        <v>6127</v>
      </c>
      <c r="B114">
        <v>15615</v>
      </c>
      <c r="C114" s="1" t="s">
        <v>1247</v>
      </c>
      <c r="D114" s="1" t="str">
        <f>IFERROR(LEFT(C114,FIND(",",C114) - 1),C114)</f>
        <v>Latina</v>
      </c>
      <c r="E114">
        <v>59</v>
      </c>
      <c r="F114">
        <v>55</v>
      </c>
      <c r="G114">
        <v>2</v>
      </c>
      <c r="H114">
        <v>1</v>
      </c>
      <c r="I114" s="1" t="s">
        <v>3</v>
      </c>
      <c r="J114" s="1" t="s">
        <v>19</v>
      </c>
      <c r="K114">
        <v>499</v>
      </c>
      <c r="L114">
        <v>91000</v>
      </c>
      <c r="M114">
        <v>1542</v>
      </c>
      <c r="N114" t="b">
        <v>0</v>
      </c>
      <c r="O114" t="b">
        <v>1</v>
      </c>
      <c r="P114" t="b">
        <v>1</v>
      </c>
      <c r="R114" s="5">
        <f>(houses_Madrid[[#This Row],[Precio Alquiler]]*12/houses_Madrid[[#This Row],[Precio venta]])</f>
        <v>6.5802197802197801E-2</v>
      </c>
    </row>
    <row r="115" spans="1:18" x14ac:dyDescent="0.2">
      <c r="A115">
        <v>12927</v>
      </c>
      <c r="B115">
        <v>8815</v>
      </c>
      <c r="C115" s="1" t="s">
        <v>2166</v>
      </c>
      <c r="D115" s="1" t="str">
        <f>IFERROR(LEFT(C115,FIND(",",C115) - 1),C115)</f>
        <v>Pueblo Nuevo</v>
      </c>
      <c r="E115">
        <v>59</v>
      </c>
      <c r="F115">
        <v>49</v>
      </c>
      <c r="G115">
        <v>2</v>
      </c>
      <c r="H115">
        <v>1</v>
      </c>
      <c r="I115" s="1" t="s">
        <v>2235</v>
      </c>
      <c r="J115" s="1" t="s">
        <v>30</v>
      </c>
      <c r="K115">
        <v>503</v>
      </c>
      <c r="L115">
        <v>92000</v>
      </c>
      <c r="M115">
        <v>1559</v>
      </c>
      <c r="N115" t="b">
        <v>1</v>
      </c>
      <c r="O115" t="b">
        <v>0</v>
      </c>
      <c r="P115" t="b">
        <v>1</v>
      </c>
      <c r="R115" s="5">
        <f>(houses_Madrid[[#This Row],[Precio Alquiler]]*12/houses_Madrid[[#This Row],[Precio venta]])</f>
        <v>6.5608695652173907E-2</v>
      </c>
    </row>
    <row r="116" spans="1:18" x14ac:dyDescent="0.2">
      <c r="A116">
        <v>5303</v>
      </c>
      <c r="B116">
        <v>16439</v>
      </c>
      <c r="C116" s="1" t="s">
        <v>930</v>
      </c>
      <c r="D116" s="1" t="str">
        <f>IFERROR(LEFT(C116,FIND(",",C116) - 1),C116)</f>
        <v>Portazgo</v>
      </c>
      <c r="E116">
        <v>38</v>
      </c>
      <c r="F116">
        <v>28</v>
      </c>
      <c r="G116">
        <v>1</v>
      </c>
      <c r="H116">
        <v>1</v>
      </c>
      <c r="I116" s="1" t="s">
        <v>1108</v>
      </c>
      <c r="J116" s="1" t="s">
        <v>11</v>
      </c>
      <c r="K116">
        <v>504</v>
      </c>
      <c r="L116">
        <v>92260</v>
      </c>
      <c r="M116">
        <v>2428</v>
      </c>
      <c r="N116" t="b">
        <v>0</v>
      </c>
      <c r="O116" t="b">
        <v>0</v>
      </c>
      <c r="P116" t="b">
        <v>1</v>
      </c>
      <c r="R116" s="5">
        <f>(houses_Madrid[[#This Row],[Precio Alquiler]]*12/houses_Madrid[[#This Row],[Precio venta]])</f>
        <v>6.5553869499241274E-2</v>
      </c>
    </row>
    <row r="117" spans="1:18" x14ac:dyDescent="0.2">
      <c r="A117">
        <v>39</v>
      </c>
      <c r="B117">
        <v>21703</v>
      </c>
      <c r="C117" s="1" t="s">
        <v>13</v>
      </c>
      <c r="D117" s="1" t="str">
        <f>IFERROR(LEFT(C117,FIND(",",C117) - 1),C117)</f>
        <v>Los Rosales</v>
      </c>
      <c r="E117">
        <v>52</v>
      </c>
      <c r="F117">
        <v>41</v>
      </c>
      <c r="G117">
        <v>1</v>
      </c>
      <c r="H117">
        <v>1</v>
      </c>
      <c r="I117" s="1" t="s">
        <v>32</v>
      </c>
      <c r="J117" s="1" t="s">
        <v>11</v>
      </c>
      <c r="K117">
        <v>505</v>
      </c>
      <c r="L117">
        <v>92500</v>
      </c>
      <c r="M117">
        <v>1779</v>
      </c>
      <c r="N117" t="b">
        <v>0</v>
      </c>
      <c r="O117" t="b">
        <v>0</v>
      </c>
      <c r="R117" s="5">
        <f>(houses_Madrid[[#This Row],[Precio Alquiler]]*12/houses_Madrid[[#This Row],[Precio venta]])</f>
        <v>6.5513513513513519E-2</v>
      </c>
    </row>
    <row r="118" spans="1:18" x14ac:dyDescent="0.2">
      <c r="A118">
        <v>300</v>
      </c>
      <c r="B118">
        <v>21442</v>
      </c>
      <c r="C118" s="1" t="s">
        <v>17</v>
      </c>
      <c r="D118" s="1" t="str">
        <f>IFERROR(LEFT(C118,FIND(",",C118) - 1),C118)</f>
        <v>Villaverde</v>
      </c>
      <c r="E118">
        <v>66</v>
      </c>
      <c r="F118">
        <v>60</v>
      </c>
      <c r="G118">
        <v>3</v>
      </c>
      <c r="H118">
        <v>1</v>
      </c>
      <c r="I118" s="1" t="s">
        <v>3</v>
      </c>
      <c r="J118" s="1" t="s">
        <v>11</v>
      </c>
      <c r="K118">
        <v>508</v>
      </c>
      <c r="L118">
        <v>93000</v>
      </c>
      <c r="M118">
        <v>1409</v>
      </c>
      <c r="N118" t="b">
        <v>0</v>
      </c>
      <c r="P118" t="b">
        <v>1</v>
      </c>
      <c r="R118" s="5">
        <f>(houses_Madrid[[#This Row],[Precio Alquiler]]*12/houses_Madrid[[#This Row],[Precio venta]])</f>
        <v>6.5548387096774199E-2</v>
      </c>
    </row>
    <row r="119" spans="1:18" x14ac:dyDescent="0.2">
      <c r="A119">
        <v>558</v>
      </c>
      <c r="B119">
        <v>21184</v>
      </c>
      <c r="C119" s="1" t="s">
        <v>9</v>
      </c>
      <c r="D119" s="1" t="str">
        <f>IFERROR(LEFT(C119,FIND(",",C119) - 1),C119)</f>
        <v>San Andrés</v>
      </c>
      <c r="E119">
        <v>61</v>
      </c>
      <c r="F119">
        <v>57</v>
      </c>
      <c r="G119">
        <v>2</v>
      </c>
      <c r="H119">
        <v>1</v>
      </c>
      <c r="I119" s="1" t="s">
        <v>46</v>
      </c>
      <c r="J119" s="1" t="s">
        <v>18</v>
      </c>
      <c r="K119">
        <v>508</v>
      </c>
      <c r="L119">
        <v>93000</v>
      </c>
      <c r="M119">
        <v>1525</v>
      </c>
      <c r="N119" t="b">
        <v>0</v>
      </c>
      <c r="O119" t="b">
        <v>0</v>
      </c>
      <c r="P119" t="b">
        <v>0</v>
      </c>
      <c r="R119" s="5">
        <f>(houses_Madrid[[#This Row],[Precio Alquiler]]*12/houses_Madrid[[#This Row],[Precio venta]])</f>
        <v>6.5548387096774199E-2</v>
      </c>
    </row>
    <row r="120" spans="1:18" x14ac:dyDescent="0.2">
      <c r="A120">
        <v>1070</v>
      </c>
      <c r="B120">
        <v>20672</v>
      </c>
      <c r="C120" s="1" t="s">
        <v>178</v>
      </c>
      <c r="D120" s="1" t="str">
        <f>IFERROR(LEFT(C120,FIND(",",C120) - 1),C120)</f>
        <v>Ambroz</v>
      </c>
      <c r="E120">
        <v>62</v>
      </c>
      <c r="F120">
        <v>60</v>
      </c>
      <c r="G120">
        <v>2</v>
      </c>
      <c r="H120">
        <v>1</v>
      </c>
      <c r="I120" s="1" t="s">
        <v>233</v>
      </c>
      <c r="J120" s="1" t="s">
        <v>12</v>
      </c>
      <c r="K120">
        <v>508</v>
      </c>
      <c r="L120">
        <v>93000</v>
      </c>
      <c r="M120">
        <v>1500</v>
      </c>
      <c r="N120" t="b">
        <v>1</v>
      </c>
      <c r="O120" t="b">
        <v>0</v>
      </c>
      <c r="P120" t="b">
        <v>1</v>
      </c>
      <c r="Q120" t="b">
        <v>1</v>
      </c>
      <c r="R120" s="5">
        <f>(houses_Madrid[[#This Row],[Precio Alquiler]]*12/houses_Madrid[[#This Row],[Precio venta]])</f>
        <v>6.5548387096774199E-2</v>
      </c>
    </row>
    <row r="121" spans="1:18" x14ac:dyDescent="0.2">
      <c r="A121">
        <v>1896</v>
      </c>
      <c r="B121">
        <v>19846</v>
      </c>
      <c r="C121" s="1" t="s">
        <v>393</v>
      </c>
      <c r="D121" s="1" t="str">
        <f>IFERROR(LEFT(C121,FIND(",",C121) - 1),C121)</f>
        <v>Zofío</v>
      </c>
      <c r="E121">
        <v>68</v>
      </c>
      <c r="F121">
        <v>64</v>
      </c>
      <c r="G121">
        <v>3</v>
      </c>
      <c r="H121">
        <v>1</v>
      </c>
      <c r="I121" s="1" t="s">
        <v>423</v>
      </c>
      <c r="J121" s="1" t="s">
        <v>11</v>
      </c>
      <c r="K121">
        <v>508</v>
      </c>
      <c r="L121">
        <v>93000</v>
      </c>
      <c r="M121">
        <v>1368</v>
      </c>
      <c r="N121" t="b">
        <v>0</v>
      </c>
      <c r="O121" t="b">
        <v>0</v>
      </c>
      <c r="P121" t="b">
        <v>1</v>
      </c>
      <c r="R121" s="5">
        <f>(houses_Madrid[[#This Row],[Precio Alquiler]]*12/houses_Madrid[[#This Row],[Precio venta]])</f>
        <v>6.5548387096774199E-2</v>
      </c>
    </row>
    <row r="122" spans="1:18" x14ac:dyDescent="0.2">
      <c r="A122">
        <v>2038</v>
      </c>
      <c r="B122">
        <v>19704</v>
      </c>
      <c r="C122" s="1" t="s">
        <v>393</v>
      </c>
      <c r="D122" s="1" t="str">
        <f>IFERROR(LEFT(C122,FIND(",",C122) - 1),C122)</f>
        <v>Zofío</v>
      </c>
      <c r="E122">
        <v>56</v>
      </c>
      <c r="F122">
        <v>54</v>
      </c>
      <c r="G122">
        <v>2</v>
      </c>
      <c r="H122">
        <v>1</v>
      </c>
      <c r="I122" s="1" t="s">
        <v>478</v>
      </c>
      <c r="J122" s="1" t="s">
        <v>12</v>
      </c>
      <c r="K122">
        <v>508</v>
      </c>
      <c r="L122">
        <v>93000</v>
      </c>
      <c r="M122">
        <v>1661</v>
      </c>
      <c r="N122" t="b">
        <v>0</v>
      </c>
      <c r="O122" t="b">
        <v>0</v>
      </c>
      <c r="P122" t="b">
        <v>1</v>
      </c>
      <c r="R122" s="5">
        <f>(houses_Madrid[[#This Row],[Precio Alquiler]]*12/houses_Madrid[[#This Row],[Precio venta]])</f>
        <v>6.5548387096774199E-2</v>
      </c>
    </row>
    <row r="123" spans="1:18" x14ac:dyDescent="0.2">
      <c r="A123">
        <v>2079</v>
      </c>
      <c r="B123">
        <v>19663</v>
      </c>
      <c r="C123" s="1" t="s">
        <v>396</v>
      </c>
      <c r="D123" s="1" t="str">
        <f>IFERROR(LEFT(C123,FIND(",",C123) - 1),C123)</f>
        <v>Almendrales</v>
      </c>
      <c r="E123">
        <v>100</v>
      </c>
      <c r="F123">
        <v>82</v>
      </c>
      <c r="G123">
        <v>4</v>
      </c>
      <c r="H123">
        <v>1</v>
      </c>
      <c r="I123" s="1" t="s">
        <v>410</v>
      </c>
      <c r="J123" s="1" t="s">
        <v>11</v>
      </c>
      <c r="K123">
        <v>508</v>
      </c>
      <c r="L123">
        <v>93000</v>
      </c>
      <c r="M123">
        <v>930</v>
      </c>
      <c r="N123" t="b">
        <v>1</v>
      </c>
      <c r="O123" t="b">
        <v>0</v>
      </c>
      <c r="P123" t="b">
        <v>0</v>
      </c>
      <c r="R123" s="5">
        <f>(houses_Madrid[[#This Row],[Precio Alquiler]]*12/houses_Madrid[[#This Row],[Precio venta]])</f>
        <v>6.5548387096774199E-2</v>
      </c>
    </row>
    <row r="124" spans="1:18" x14ac:dyDescent="0.2">
      <c r="A124">
        <v>2352</v>
      </c>
      <c r="B124">
        <v>19390</v>
      </c>
      <c r="C124" s="1" t="s">
        <v>385</v>
      </c>
      <c r="D124" s="1" t="str">
        <f>IFERROR(LEFT(C124,FIND(",",C124) - 1),C124)</f>
        <v>Orcasitas</v>
      </c>
      <c r="E124">
        <v>47</v>
      </c>
      <c r="F124">
        <v>43</v>
      </c>
      <c r="G124">
        <v>1</v>
      </c>
      <c r="H124">
        <v>1</v>
      </c>
      <c r="I124" s="1" t="s">
        <v>543</v>
      </c>
      <c r="J124" s="1" t="s">
        <v>12</v>
      </c>
      <c r="K124">
        <v>508</v>
      </c>
      <c r="L124">
        <v>93000</v>
      </c>
      <c r="M124">
        <v>1979</v>
      </c>
      <c r="N124" t="b">
        <v>0</v>
      </c>
      <c r="O124" t="b">
        <v>0</v>
      </c>
      <c r="P124" t="b">
        <v>1</v>
      </c>
      <c r="Q124" t="b">
        <v>1</v>
      </c>
      <c r="R124" s="5">
        <f>(houses_Madrid[[#This Row],[Precio Alquiler]]*12/houses_Madrid[[#This Row],[Precio venta]])</f>
        <v>6.5548387096774199E-2</v>
      </c>
    </row>
    <row r="125" spans="1:18" x14ac:dyDescent="0.2">
      <c r="A125">
        <v>288</v>
      </c>
      <c r="B125">
        <v>21454</v>
      </c>
      <c r="C125" s="1" t="s">
        <v>2</v>
      </c>
      <c r="D125" s="1" t="str">
        <f>IFERROR(LEFT(C125,FIND(",",C125) - 1),C125)</f>
        <v>San Cristóbal</v>
      </c>
      <c r="E125">
        <v>68</v>
      </c>
      <c r="F125">
        <v>60</v>
      </c>
      <c r="G125">
        <v>3</v>
      </c>
      <c r="H125">
        <v>1</v>
      </c>
      <c r="I125" s="1" t="s">
        <v>102</v>
      </c>
      <c r="J125" s="1" t="s">
        <v>18</v>
      </c>
      <c r="K125">
        <v>512</v>
      </c>
      <c r="L125">
        <v>94000</v>
      </c>
      <c r="M125">
        <v>1382</v>
      </c>
      <c r="N125" t="b">
        <v>0</v>
      </c>
      <c r="O125" t="b">
        <v>0</v>
      </c>
      <c r="P125" t="b">
        <v>1</v>
      </c>
      <c r="R125" s="5">
        <f>(houses_Madrid[[#This Row],[Precio Alquiler]]*12/houses_Madrid[[#This Row],[Precio venta]])</f>
        <v>6.5361702127659571E-2</v>
      </c>
    </row>
    <row r="126" spans="1:18" x14ac:dyDescent="0.2">
      <c r="A126">
        <v>5116</v>
      </c>
      <c r="B126">
        <v>16626</v>
      </c>
      <c r="C126" s="1" t="s">
        <v>899</v>
      </c>
      <c r="D126" s="1" t="str">
        <f>IFERROR(LEFT(C126,FIND(",",C126) - 1),C126)</f>
        <v>Palomeras Bajas</v>
      </c>
      <c r="E126">
        <v>60</v>
      </c>
      <c r="F126">
        <v>50</v>
      </c>
      <c r="G126">
        <v>3</v>
      </c>
      <c r="H126">
        <v>1</v>
      </c>
      <c r="I126" s="1" t="s">
        <v>975</v>
      </c>
      <c r="J126" s="1" t="s">
        <v>8</v>
      </c>
      <c r="K126">
        <v>512</v>
      </c>
      <c r="L126">
        <v>94000</v>
      </c>
      <c r="M126">
        <v>1567</v>
      </c>
      <c r="N126" t="b">
        <v>0</v>
      </c>
      <c r="O126" t="b">
        <v>0</v>
      </c>
      <c r="P126" t="b">
        <v>1</v>
      </c>
      <c r="R126" s="5">
        <f>(houses_Madrid[[#This Row],[Precio Alquiler]]*12/houses_Madrid[[#This Row],[Precio venta]])</f>
        <v>6.5361702127659571E-2</v>
      </c>
    </row>
    <row r="127" spans="1:18" x14ac:dyDescent="0.2">
      <c r="A127">
        <v>5518</v>
      </c>
      <c r="B127">
        <v>16224</v>
      </c>
      <c r="C127" s="1" t="s">
        <v>930</v>
      </c>
      <c r="D127" s="1" t="str">
        <f>IFERROR(LEFT(C127,FIND(",",C127) - 1),C127)</f>
        <v>Portazgo</v>
      </c>
      <c r="E127">
        <v>55</v>
      </c>
      <c r="F127">
        <v>49</v>
      </c>
      <c r="G127">
        <v>2</v>
      </c>
      <c r="H127">
        <v>1</v>
      </c>
      <c r="I127" s="1" t="s">
        <v>1146</v>
      </c>
      <c r="J127" s="1" t="s">
        <v>5</v>
      </c>
      <c r="K127">
        <v>512</v>
      </c>
      <c r="L127">
        <v>94000</v>
      </c>
      <c r="M127">
        <v>1709</v>
      </c>
      <c r="N127" t="b">
        <v>0</v>
      </c>
      <c r="O127" t="b">
        <v>0</v>
      </c>
      <c r="P127" t="b">
        <v>1</v>
      </c>
      <c r="R127" s="5">
        <f>(houses_Madrid[[#This Row],[Precio Alquiler]]*12/houses_Madrid[[#This Row],[Precio venta]])</f>
        <v>6.5361702127659571E-2</v>
      </c>
    </row>
    <row r="128" spans="1:18" x14ac:dyDescent="0.2">
      <c r="A128">
        <v>5554</v>
      </c>
      <c r="B128">
        <v>16188</v>
      </c>
      <c r="C128" s="1" t="s">
        <v>898</v>
      </c>
      <c r="D128" s="1" t="str">
        <f>IFERROR(LEFT(C128,FIND(",",C128) - 1),C128)</f>
        <v>Puente de Vallecas</v>
      </c>
      <c r="E128">
        <v>41</v>
      </c>
      <c r="F128">
        <v>38</v>
      </c>
      <c r="G128">
        <v>1</v>
      </c>
      <c r="H128">
        <v>1</v>
      </c>
      <c r="I128" s="1" t="s">
        <v>3</v>
      </c>
      <c r="J128" s="1" t="s">
        <v>11</v>
      </c>
      <c r="K128">
        <v>512</v>
      </c>
      <c r="L128">
        <v>94000</v>
      </c>
      <c r="M128">
        <v>2293</v>
      </c>
      <c r="N128" t="b">
        <v>0</v>
      </c>
      <c r="O128" t="b">
        <v>0</v>
      </c>
      <c r="P128" t="b">
        <v>1</v>
      </c>
      <c r="R128" s="5">
        <f>(houses_Madrid[[#This Row],[Precio Alquiler]]*12/houses_Madrid[[#This Row],[Precio venta]])</f>
        <v>6.5361702127659571E-2</v>
      </c>
    </row>
    <row r="129" spans="1:18" x14ac:dyDescent="0.2">
      <c r="A129">
        <v>1195</v>
      </c>
      <c r="B129">
        <v>20547</v>
      </c>
      <c r="C129" s="1" t="s">
        <v>178</v>
      </c>
      <c r="D129" s="1" t="str">
        <f>IFERROR(LEFT(C129,FIND(",",C129) - 1),C129)</f>
        <v>Ambroz</v>
      </c>
      <c r="E129">
        <v>57</v>
      </c>
      <c r="F129">
        <v>53</v>
      </c>
      <c r="G129">
        <v>3</v>
      </c>
      <c r="H129">
        <v>1</v>
      </c>
      <c r="I129" s="1" t="s">
        <v>209</v>
      </c>
      <c r="J129" s="1" t="s">
        <v>3</v>
      </c>
      <c r="K129">
        <v>512</v>
      </c>
      <c r="L129">
        <v>94050</v>
      </c>
      <c r="M129">
        <v>1650</v>
      </c>
      <c r="N129" t="b">
        <v>0</v>
      </c>
      <c r="O129" t="b">
        <v>0</v>
      </c>
      <c r="R129" s="5">
        <f>(houses_Madrid[[#This Row],[Precio Alquiler]]*12/houses_Madrid[[#This Row],[Precio venta]])</f>
        <v>6.5326953748006386E-2</v>
      </c>
    </row>
    <row r="130" spans="1:18" x14ac:dyDescent="0.2">
      <c r="A130">
        <v>197</v>
      </c>
      <c r="B130">
        <v>21545</v>
      </c>
      <c r="C130" s="1" t="s">
        <v>9</v>
      </c>
      <c r="D130" s="1" t="str">
        <f>IFERROR(LEFT(C130,FIND(",",C130) - 1),C130)</f>
        <v>San Andrés</v>
      </c>
      <c r="E130">
        <v>68</v>
      </c>
      <c r="F130">
        <v>63</v>
      </c>
      <c r="G130">
        <v>3</v>
      </c>
      <c r="H130">
        <v>1</v>
      </c>
      <c r="I130" s="1" t="s">
        <v>75</v>
      </c>
      <c r="J130" s="1" t="s">
        <v>8</v>
      </c>
      <c r="K130">
        <v>517</v>
      </c>
      <c r="L130">
        <v>95000</v>
      </c>
      <c r="M130">
        <v>1397</v>
      </c>
      <c r="N130" t="b">
        <v>1</v>
      </c>
      <c r="O130" t="b">
        <v>0</v>
      </c>
      <c r="P130" t="b">
        <v>1</v>
      </c>
      <c r="R130" s="5">
        <f>(houses_Madrid[[#This Row],[Precio Alquiler]]*12/houses_Madrid[[#This Row],[Precio venta]])</f>
        <v>6.5305263157894741E-2</v>
      </c>
    </row>
    <row r="131" spans="1:18" x14ac:dyDescent="0.2">
      <c r="A131">
        <v>299</v>
      </c>
      <c r="B131">
        <v>21443</v>
      </c>
      <c r="C131" s="1" t="s">
        <v>17</v>
      </c>
      <c r="D131" s="1" t="str">
        <f>IFERROR(LEFT(C131,FIND(",",C131) - 1),C131)</f>
        <v>Villaverde</v>
      </c>
      <c r="E131">
        <v>80</v>
      </c>
      <c r="F131">
        <v>72</v>
      </c>
      <c r="G131">
        <v>3</v>
      </c>
      <c r="H131">
        <v>1</v>
      </c>
      <c r="I131" s="1" t="s">
        <v>3</v>
      </c>
      <c r="J131" s="1" t="s">
        <v>11</v>
      </c>
      <c r="K131">
        <v>517</v>
      </c>
      <c r="L131">
        <v>95000</v>
      </c>
      <c r="M131">
        <v>1188</v>
      </c>
      <c r="N131" t="b">
        <v>0</v>
      </c>
      <c r="O131" t="b">
        <v>0</v>
      </c>
      <c r="P131" t="b">
        <v>1</v>
      </c>
      <c r="R131" s="5">
        <f>(houses_Madrid[[#This Row],[Precio Alquiler]]*12/houses_Madrid[[#This Row],[Precio venta]])</f>
        <v>6.5305263157894741E-2</v>
      </c>
    </row>
    <row r="132" spans="1:18" x14ac:dyDescent="0.2">
      <c r="A132">
        <v>308</v>
      </c>
      <c r="B132">
        <v>21434</v>
      </c>
      <c r="C132" s="1" t="s">
        <v>2</v>
      </c>
      <c r="D132" s="1" t="str">
        <f>IFERROR(LEFT(C132,FIND(",",C132) - 1),C132)</f>
        <v>San Cristóbal</v>
      </c>
      <c r="E132">
        <v>60</v>
      </c>
      <c r="F132">
        <v>53</v>
      </c>
      <c r="G132">
        <v>2</v>
      </c>
      <c r="H132">
        <v>1</v>
      </c>
      <c r="I132" s="1" t="s">
        <v>107</v>
      </c>
      <c r="J132" s="1" t="s">
        <v>5</v>
      </c>
      <c r="K132">
        <v>517</v>
      </c>
      <c r="L132">
        <v>95000</v>
      </c>
      <c r="M132">
        <v>1583</v>
      </c>
      <c r="N132" t="b">
        <v>0</v>
      </c>
      <c r="O132" t="b">
        <v>0</v>
      </c>
      <c r="P132" t="b">
        <v>1</v>
      </c>
      <c r="R132" s="5">
        <f>(houses_Madrid[[#This Row],[Precio Alquiler]]*12/houses_Madrid[[#This Row],[Precio venta]])</f>
        <v>6.5305263157894741E-2</v>
      </c>
    </row>
    <row r="133" spans="1:18" x14ac:dyDescent="0.2">
      <c r="A133">
        <v>311</v>
      </c>
      <c r="B133">
        <v>21431</v>
      </c>
      <c r="C133" s="1" t="s">
        <v>17</v>
      </c>
      <c r="D133" s="1" t="str">
        <f>IFERROR(LEFT(C133,FIND(",",C133) - 1),C133)</f>
        <v>Villaverde</v>
      </c>
      <c r="E133">
        <v>55</v>
      </c>
      <c r="F133">
        <v>50</v>
      </c>
      <c r="G133">
        <v>2</v>
      </c>
      <c r="H133">
        <v>1</v>
      </c>
      <c r="I133" s="1" t="s">
        <v>3</v>
      </c>
      <c r="J133" s="1" t="s">
        <v>12</v>
      </c>
      <c r="K133">
        <v>517</v>
      </c>
      <c r="L133">
        <v>95000</v>
      </c>
      <c r="M133">
        <v>1727</v>
      </c>
      <c r="N133" t="b">
        <v>0</v>
      </c>
      <c r="O133" t="b">
        <v>0</v>
      </c>
      <c r="P133" t="b">
        <v>1</v>
      </c>
      <c r="R133" s="5">
        <f>(houses_Madrid[[#This Row],[Precio Alquiler]]*12/houses_Madrid[[#This Row],[Precio venta]])</f>
        <v>6.5305263157894741E-2</v>
      </c>
    </row>
    <row r="134" spans="1:18" x14ac:dyDescent="0.2">
      <c r="A134">
        <v>331</v>
      </c>
      <c r="B134">
        <v>21411</v>
      </c>
      <c r="C134" s="1" t="s">
        <v>13</v>
      </c>
      <c r="D134" s="1" t="str">
        <f>IFERROR(LEFT(C134,FIND(",",C134) - 1),C134)</f>
        <v>Los Rosales</v>
      </c>
      <c r="E134">
        <v>72</v>
      </c>
      <c r="F134">
        <v>65</v>
      </c>
      <c r="G134">
        <v>3</v>
      </c>
      <c r="H134">
        <v>1</v>
      </c>
      <c r="I134" s="1" t="s">
        <v>26</v>
      </c>
      <c r="J134" s="1" t="s">
        <v>55</v>
      </c>
      <c r="K134">
        <v>517</v>
      </c>
      <c r="L134">
        <v>95000</v>
      </c>
      <c r="M134">
        <v>1319</v>
      </c>
      <c r="N134" t="b">
        <v>1</v>
      </c>
      <c r="O134" t="b">
        <v>1</v>
      </c>
      <c r="P134" t="b">
        <v>1</v>
      </c>
      <c r="Q134" t="b">
        <v>1</v>
      </c>
      <c r="R134" s="5">
        <f>(houses_Madrid[[#This Row],[Precio Alquiler]]*12/houses_Madrid[[#This Row],[Precio venta]])</f>
        <v>6.5305263157894741E-2</v>
      </c>
    </row>
    <row r="135" spans="1:18" x14ac:dyDescent="0.2">
      <c r="A135">
        <v>352</v>
      </c>
      <c r="B135">
        <v>21390</v>
      </c>
      <c r="C135" s="1" t="s">
        <v>6</v>
      </c>
      <c r="D135" s="1" t="str">
        <f>IFERROR(LEFT(C135,FIND(",",C135) - 1),C135)</f>
        <v>Los Ángeles</v>
      </c>
      <c r="E135">
        <v>80</v>
      </c>
      <c r="F135">
        <v>77</v>
      </c>
      <c r="G135">
        <v>2</v>
      </c>
      <c r="H135">
        <v>1</v>
      </c>
      <c r="I135" s="1" t="s">
        <v>40</v>
      </c>
      <c r="J135" s="1" t="s">
        <v>11</v>
      </c>
      <c r="K135">
        <v>517</v>
      </c>
      <c r="L135">
        <v>95000</v>
      </c>
      <c r="M135">
        <v>1188</v>
      </c>
      <c r="N135" t="b">
        <v>0</v>
      </c>
      <c r="O135" t="b">
        <v>0</v>
      </c>
      <c r="P135" t="b">
        <v>1</v>
      </c>
      <c r="R135" s="5">
        <f>(houses_Madrid[[#This Row],[Precio Alquiler]]*12/houses_Madrid[[#This Row],[Precio venta]])</f>
        <v>6.5305263157894741E-2</v>
      </c>
    </row>
    <row r="136" spans="1:18" x14ac:dyDescent="0.2">
      <c r="A136">
        <v>423</v>
      </c>
      <c r="B136">
        <v>21319</v>
      </c>
      <c r="C136" s="1" t="s">
        <v>9</v>
      </c>
      <c r="D136" s="1" t="str">
        <f>IFERROR(LEFT(C136,FIND(",",C136) - 1),C136)</f>
        <v>San Andrés</v>
      </c>
      <c r="E136">
        <v>55</v>
      </c>
      <c r="F136">
        <v>50</v>
      </c>
      <c r="G136">
        <v>2</v>
      </c>
      <c r="H136">
        <v>1</v>
      </c>
      <c r="I136" s="1" t="s">
        <v>42</v>
      </c>
      <c r="J136" s="1" t="s">
        <v>5</v>
      </c>
      <c r="K136">
        <v>517</v>
      </c>
      <c r="L136">
        <v>95000</v>
      </c>
      <c r="M136">
        <v>1727</v>
      </c>
      <c r="N136" t="b">
        <v>0</v>
      </c>
      <c r="O136" t="b">
        <v>0</v>
      </c>
      <c r="P136" t="b">
        <v>1</v>
      </c>
      <c r="R136" s="5">
        <f>(houses_Madrid[[#This Row],[Precio Alquiler]]*12/houses_Madrid[[#This Row],[Precio venta]])</f>
        <v>6.5305263157894741E-2</v>
      </c>
    </row>
    <row r="137" spans="1:18" x14ac:dyDescent="0.2">
      <c r="A137">
        <v>437</v>
      </c>
      <c r="B137">
        <v>21305</v>
      </c>
      <c r="C137" s="1" t="s">
        <v>2</v>
      </c>
      <c r="D137" s="1" t="str">
        <f>IFERROR(LEFT(C137,FIND(",",C137) - 1),C137)</f>
        <v>San Cristóbal</v>
      </c>
      <c r="E137">
        <v>70</v>
      </c>
      <c r="F137">
        <v>65</v>
      </c>
      <c r="G137">
        <v>3</v>
      </c>
      <c r="H137">
        <v>1</v>
      </c>
      <c r="I137" s="1" t="s">
        <v>96</v>
      </c>
      <c r="J137" s="1" t="s">
        <v>8</v>
      </c>
      <c r="K137">
        <v>517</v>
      </c>
      <c r="L137">
        <v>95000</v>
      </c>
      <c r="M137">
        <v>1357</v>
      </c>
      <c r="N137" t="b">
        <v>0</v>
      </c>
      <c r="O137" t="b">
        <v>0</v>
      </c>
      <c r="P137" t="b">
        <v>1</v>
      </c>
      <c r="R137" s="5">
        <f>(houses_Madrid[[#This Row],[Precio Alquiler]]*12/houses_Madrid[[#This Row],[Precio venta]])</f>
        <v>6.5305263157894741E-2</v>
      </c>
    </row>
    <row r="138" spans="1:18" x14ac:dyDescent="0.2">
      <c r="A138">
        <v>442</v>
      </c>
      <c r="B138">
        <v>21300</v>
      </c>
      <c r="C138" s="1" t="s">
        <v>9</v>
      </c>
      <c r="D138" s="1" t="str">
        <f>IFERROR(LEFT(C138,FIND(",",C138) - 1),C138)</f>
        <v>San Andrés</v>
      </c>
      <c r="E138">
        <v>60</v>
      </c>
      <c r="F138">
        <v>50</v>
      </c>
      <c r="G138">
        <v>2</v>
      </c>
      <c r="H138">
        <v>1</v>
      </c>
      <c r="I138" s="1" t="s">
        <v>136</v>
      </c>
      <c r="J138" s="1" t="s">
        <v>5</v>
      </c>
      <c r="K138">
        <v>517</v>
      </c>
      <c r="L138">
        <v>95000</v>
      </c>
      <c r="M138">
        <v>1583</v>
      </c>
      <c r="N138" t="b">
        <v>0</v>
      </c>
      <c r="O138" t="b">
        <v>0</v>
      </c>
      <c r="P138" t="b">
        <v>1</v>
      </c>
      <c r="R138" s="5">
        <f>(houses_Madrid[[#This Row],[Precio Alquiler]]*12/houses_Madrid[[#This Row],[Precio venta]])</f>
        <v>6.5305263157894741E-2</v>
      </c>
    </row>
    <row r="139" spans="1:18" x14ac:dyDescent="0.2">
      <c r="A139">
        <v>456</v>
      </c>
      <c r="B139">
        <v>21286</v>
      </c>
      <c r="C139" s="1" t="s">
        <v>17</v>
      </c>
      <c r="D139" s="1" t="str">
        <f>IFERROR(LEFT(C139,FIND(",",C139) - 1),C139)</f>
        <v>Villaverde</v>
      </c>
      <c r="E139">
        <v>66</v>
      </c>
      <c r="F139">
        <v>54</v>
      </c>
      <c r="G139">
        <v>2</v>
      </c>
      <c r="H139">
        <v>1</v>
      </c>
      <c r="I139" s="1" t="s">
        <v>137</v>
      </c>
      <c r="J139" s="1" t="s">
        <v>55</v>
      </c>
      <c r="K139">
        <v>517</v>
      </c>
      <c r="L139">
        <v>95000</v>
      </c>
      <c r="M139">
        <v>1439</v>
      </c>
      <c r="N139" t="b">
        <v>1</v>
      </c>
      <c r="O139" t="b">
        <v>0</v>
      </c>
      <c r="P139" t="b">
        <v>1</v>
      </c>
      <c r="R139" s="5">
        <f>(houses_Madrid[[#This Row],[Precio Alquiler]]*12/houses_Madrid[[#This Row],[Precio venta]])</f>
        <v>6.5305263157894741E-2</v>
      </c>
    </row>
    <row r="140" spans="1:18" x14ac:dyDescent="0.2">
      <c r="A140">
        <v>699</v>
      </c>
      <c r="B140">
        <v>21043</v>
      </c>
      <c r="C140" s="1" t="s">
        <v>28</v>
      </c>
      <c r="D140" s="1" t="str">
        <f>IFERROR(LEFT(C140,FIND(",",C140) - 1),C140)</f>
        <v>Butarque</v>
      </c>
      <c r="E140">
        <v>56</v>
      </c>
      <c r="F140">
        <v>53</v>
      </c>
      <c r="G140">
        <v>3</v>
      </c>
      <c r="H140">
        <v>1</v>
      </c>
      <c r="I140" s="1" t="s">
        <v>3</v>
      </c>
      <c r="J140" s="1" t="s">
        <v>11</v>
      </c>
      <c r="K140">
        <v>517</v>
      </c>
      <c r="L140">
        <v>95000</v>
      </c>
      <c r="M140">
        <v>1696</v>
      </c>
      <c r="N140" t="b">
        <v>0</v>
      </c>
      <c r="O140" t="b">
        <v>0</v>
      </c>
      <c r="R140" s="5">
        <f>(houses_Madrid[[#This Row],[Precio Alquiler]]*12/houses_Madrid[[#This Row],[Precio venta]])</f>
        <v>6.5305263157894741E-2</v>
      </c>
    </row>
    <row r="141" spans="1:18" x14ac:dyDescent="0.2">
      <c r="A141">
        <v>752</v>
      </c>
      <c r="B141">
        <v>20990</v>
      </c>
      <c r="C141" s="1" t="s">
        <v>2</v>
      </c>
      <c r="D141" s="1" t="str">
        <f>IFERROR(LEFT(C141,FIND(",",C141) - 1),C141)</f>
        <v>San Cristóbal</v>
      </c>
      <c r="E141">
        <v>61</v>
      </c>
      <c r="F141">
        <v>57</v>
      </c>
      <c r="G141">
        <v>3</v>
      </c>
      <c r="H141">
        <v>1</v>
      </c>
      <c r="I141" s="1" t="s">
        <v>92</v>
      </c>
      <c r="J141" s="1" t="s">
        <v>30</v>
      </c>
      <c r="K141">
        <v>517</v>
      </c>
      <c r="L141">
        <v>95000</v>
      </c>
      <c r="M141">
        <v>1557</v>
      </c>
      <c r="N141" t="b">
        <v>0</v>
      </c>
      <c r="O141" t="b">
        <v>1</v>
      </c>
      <c r="P141" t="b">
        <v>1</v>
      </c>
      <c r="R141" s="5">
        <f>(houses_Madrid[[#This Row],[Precio Alquiler]]*12/houses_Madrid[[#This Row],[Precio venta]])</f>
        <v>6.5305263157894741E-2</v>
      </c>
    </row>
    <row r="142" spans="1:18" x14ac:dyDescent="0.2">
      <c r="A142">
        <v>4766</v>
      </c>
      <c r="B142">
        <v>16976</v>
      </c>
      <c r="C142" s="1" t="s">
        <v>899</v>
      </c>
      <c r="D142" s="1" t="str">
        <f>IFERROR(LEFT(C142,FIND(",",C142) - 1),C142)</f>
        <v>Palomeras Bajas</v>
      </c>
      <c r="E142">
        <v>46</v>
      </c>
      <c r="F142">
        <v>33</v>
      </c>
      <c r="G142">
        <v>0</v>
      </c>
      <c r="H142">
        <v>1</v>
      </c>
      <c r="I142" s="1" t="s">
        <v>3</v>
      </c>
      <c r="J142" s="1" t="s">
        <v>12</v>
      </c>
      <c r="K142">
        <v>517</v>
      </c>
      <c r="L142">
        <v>95000</v>
      </c>
      <c r="M142">
        <v>2065</v>
      </c>
      <c r="N142" t="b">
        <v>0</v>
      </c>
      <c r="O142" t="b">
        <v>1</v>
      </c>
      <c r="P142" t="b">
        <v>1</v>
      </c>
      <c r="R142" s="5">
        <f>(houses_Madrid[[#This Row],[Precio Alquiler]]*12/houses_Madrid[[#This Row],[Precio venta]])</f>
        <v>6.5305263157894741E-2</v>
      </c>
    </row>
    <row r="143" spans="1:18" x14ac:dyDescent="0.2">
      <c r="A143">
        <v>4767</v>
      </c>
      <c r="B143">
        <v>16975</v>
      </c>
      <c r="C143" s="1" t="s">
        <v>899</v>
      </c>
      <c r="D143" s="1" t="str">
        <f>IFERROR(LEFT(C143,FIND(",",C143) - 1),C143)</f>
        <v>Palomeras Bajas</v>
      </c>
      <c r="E143">
        <v>46</v>
      </c>
      <c r="F143">
        <v>34</v>
      </c>
      <c r="G143">
        <v>0</v>
      </c>
      <c r="H143">
        <v>1</v>
      </c>
      <c r="I143" s="1" t="s">
        <v>3</v>
      </c>
      <c r="J143" s="1" t="s">
        <v>12</v>
      </c>
      <c r="K143">
        <v>517</v>
      </c>
      <c r="L143">
        <v>95000</v>
      </c>
      <c r="M143">
        <v>2065</v>
      </c>
      <c r="N143" t="b">
        <v>0</v>
      </c>
      <c r="O143" t="b">
        <v>1</v>
      </c>
      <c r="P143" t="b">
        <v>1</v>
      </c>
      <c r="R143" s="5">
        <f>(houses_Madrid[[#This Row],[Precio Alquiler]]*12/houses_Madrid[[#This Row],[Precio venta]])</f>
        <v>6.5305263157894741E-2</v>
      </c>
    </row>
    <row r="144" spans="1:18" x14ac:dyDescent="0.2">
      <c r="A144">
        <v>18997</v>
      </c>
      <c r="B144">
        <v>2745</v>
      </c>
      <c r="C144" s="1" t="s">
        <v>2610</v>
      </c>
      <c r="D144" s="1" t="str">
        <f>IFERROR(LEFT(C144,FIND(",",C144) - 1),C144)</f>
        <v>Lavapiés-Embajadores</v>
      </c>
      <c r="E144">
        <v>18</v>
      </c>
      <c r="F144">
        <v>15</v>
      </c>
      <c r="G144">
        <v>1</v>
      </c>
      <c r="H144">
        <v>1</v>
      </c>
      <c r="I144" s="1" t="s">
        <v>3009</v>
      </c>
      <c r="J144" s="1" t="s">
        <v>12</v>
      </c>
      <c r="K144">
        <v>517</v>
      </c>
      <c r="L144">
        <v>95000</v>
      </c>
      <c r="M144">
        <v>5278</v>
      </c>
      <c r="N144" t="b">
        <v>0</v>
      </c>
      <c r="O144" t="b">
        <v>0</v>
      </c>
      <c r="P144" t="b">
        <v>0</v>
      </c>
      <c r="R144" s="5">
        <f>(houses_Madrid[[#This Row],[Precio Alquiler]]*12/houses_Madrid[[#This Row],[Precio venta]])</f>
        <v>6.5305263157894741E-2</v>
      </c>
    </row>
    <row r="145" spans="1:18" x14ac:dyDescent="0.2">
      <c r="A145">
        <v>36</v>
      </c>
      <c r="B145">
        <v>21706</v>
      </c>
      <c r="C145" s="1" t="s">
        <v>17</v>
      </c>
      <c r="D145" s="1" t="str">
        <f>IFERROR(LEFT(C145,FIND(",",C145) - 1),C145)</f>
        <v>Villaverde</v>
      </c>
      <c r="E145">
        <v>87</v>
      </c>
      <c r="F145">
        <v>70</v>
      </c>
      <c r="G145">
        <v>3</v>
      </c>
      <c r="H145">
        <v>1</v>
      </c>
      <c r="I145" s="1" t="s">
        <v>3</v>
      </c>
      <c r="J145" s="1" t="s">
        <v>18</v>
      </c>
      <c r="K145">
        <v>521</v>
      </c>
      <c r="L145">
        <v>96000</v>
      </c>
      <c r="M145">
        <v>1103</v>
      </c>
      <c r="N145" t="b">
        <v>1</v>
      </c>
      <c r="O145" t="b">
        <v>0</v>
      </c>
      <c r="P145" t="b">
        <v>1</v>
      </c>
      <c r="R145" s="5">
        <f>(houses_Madrid[[#This Row],[Precio Alquiler]]*12/houses_Madrid[[#This Row],[Precio venta]])</f>
        <v>6.5125000000000002E-2</v>
      </c>
    </row>
    <row r="146" spans="1:18" x14ac:dyDescent="0.2">
      <c r="A146">
        <v>269</v>
      </c>
      <c r="B146">
        <v>21473</v>
      </c>
      <c r="C146" s="1" t="s">
        <v>2</v>
      </c>
      <c r="D146" s="1" t="str">
        <f>IFERROR(LEFT(C146,FIND(",",C146) - 1),C146)</f>
        <v>San Cristóbal</v>
      </c>
      <c r="E146">
        <v>66</v>
      </c>
      <c r="F146">
        <v>60</v>
      </c>
      <c r="G146">
        <v>2</v>
      </c>
      <c r="H146">
        <v>1</v>
      </c>
      <c r="I146" s="1" t="s">
        <v>92</v>
      </c>
      <c r="J146" s="1" t="s">
        <v>18</v>
      </c>
      <c r="K146">
        <v>521</v>
      </c>
      <c r="L146">
        <v>96000</v>
      </c>
      <c r="M146">
        <v>1455</v>
      </c>
      <c r="N146" t="b">
        <v>0</v>
      </c>
      <c r="O146" t="b">
        <v>0</v>
      </c>
      <c r="P146" t="b">
        <v>1</v>
      </c>
      <c r="R146" s="5">
        <f>(houses_Madrid[[#This Row],[Precio Alquiler]]*12/houses_Madrid[[#This Row],[Precio venta]])</f>
        <v>6.5125000000000002E-2</v>
      </c>
    </row>
    <row r="147" spans="1:18" x14ac:dyDescent="0.2">
      <c r="A147">
        <v>292</v>
      </c>
      <c r="B147">
        <v>21450</v>
      </c>
      <c r="C147" s="1" t="s">
        <v>17</v>
      </c>
      <c r="D147" s="1" t="str">
        <f>IFERROR(LEFT(C147,FIND(",",C147) - 1),C147)</f>
        <v>Villaverde</v>
      </c>
      <c r="E147">
        <v>57</v>
      </c>
      <c r="F147">
        <v>55</v>
      </c>
      <c r="G147">
        <v>3</v>
      </c>
      <c r="H147">
        <v>1</v>
      </c>
      <c r="I147" s="1" t="s">
        <v>3</v>
      </c>
      <c r="J147" s="1" t="s">
        <v>30</v>
      </c>
      <c r="K147">
        <v>521</v>
      </c>
      <c r="L147">
        <v>96000</v>
      </c>
      <c r="M147">
        <v>1684</v>
      </c>
      <c r="N147" t="b">
        <v>0</v>
      </c>
      <c r="O147" t="b">
        <v>0</v>
      </c>
      <c r="P147" t="b">
        <v>1</v>
      </c>
      <c r="R147" s="5">
        <f>(houses_Madrid[[#This Row],[Precio Alquiler]]*12/houses_Madrid[[#This Row],[Precio venta]])</f>
        <v>6.5125000000000002E-2</v>
      </c>
    </row>
    <row r="148" spans="1:18" x14ac:dyDescent="0.2">
      <c r="A148">
        <v>306</v>
      </c>
      <c r="B148">
        <v>21436</v>
      </c>
      <c r="C148" s="1" t="s">
        <v>13</v>
      </c>
      <c r="D148" s="1" t="str">
        <f>IFERROR(LEFT(C148,FIND(",",C148) - 1),C148)</f>
        <v>Los Rosales</v>
      </c>
      <c r="E148">
        <v>55</v>
      </c>
      <c r="F148">
        <v>45</v>
      </c>
      <c r="G148">
        <v>2</v>
      </c>
      <c r="H148">
        <v>1</v>
      </c>
      <c r="I148" s="1" t="s">
        <v>52</v>
      </c>
      <c r="J148" s="1" t="s">
        <v>5</v>
      </c>
      <c r="K148">
        <v>521</v>
      </c>
      <c r="L148">
        <v>96000</v>
      </c>
      <c r="M148">
        <v>1745</v>
      </c>
      <c r="N148" t="b">
        <v>0</v>
      </c>
      <c r="O148" t="b">
        <v>0</v>
      </c>
      <c r="P148" t="b">
        <v>1</v>
      </c>
      <c r="R148" s="5">
        <f>(houses_Madrid[[#This Row],[Precio Alquiler]]*12/houses_Madrid[[#This Row],[Precio venta]])</f>
        <v>6.5125000000000002E-2</v>
      </c>
    </row>
    <row r="149" spans="1:18" x14ac:dyDescent="0.2">
      <c r="A149">
        <v>313</v>
      </c>
      <c r="B149">
        <v>21429</v>
      </c>
      <c r="C149" s="1" t="s">
        <v>13</v>
      </c>
      <c r="D149" s="1" t="str">
        <f>IFERROR(LEFT(C149,FIND(",",C149) - 1),C149)</f>
        <v>Los Rosales</v>
      </c>
      <c r="E149">
        <v>53</v>
      </c>
      <c r="F149">
        <v>50</v>
      </c>
      <c r="G149">
        <v>2</v>
      </c>
      <c r="H149">
        <v>1</v>
      </c>
      <c r="I149" s="1" t="s">
        <v>3</v>
      </c>
      <c r="J149" s="1" t="s">
        <v>11</v>
      </c>
      <c r="K149">
        <v>521</v>
      </c>
      <c r="L149">
        <v>96000</v>
      </c>
      <c r="M149">
        <v>1811</v>
      </c>
      <c r="N149" t="b">
        <v>0</v>
      </c>
      <c r="O149" t="b">
        <v>0</v>
      </c>
      <c r="P149" t="b">
        <v>1</v>
      </c>
      <c r="R149" s="5">
        <f>(houses_Madrid[[#This Row],[Precio Alquiler]]*12/houses_Madrid[[#This Row],[Precio venta]])</f>
        <v>6.5125000000000002E-2</v>
      </c>
    </row>
    <row r="150" spans="1:18" x14ac:dyDescent="0.2">
      <c r="A150">
        <v>4923</v>
      </c>
      <c r="B150">
        <v>16819</v>
      </c>
      <c r="C150" s="1" t="s">
        <v>910</v>
      </c>
      <c r="D150" s="1" t="str">
        <f>IFERROR(LEFT(C150,FIND(",",C150) - 1),C150)</f>
        <v>Entrevías</v>
      </c>
      <c r="E150">
        <v>77</v>
      </c>
      <c r="F150">
        <v>62</v>
      </c>
      <c r="G150">
        <v>3</v>
      </c>
      <c r="H150">
        <v>1</v>
      </c>
      <c r="I150" s="1" t="s">
        <v>1007</v>
      </c>
      <c r="J150" s="1" t="s">
        <v>18</v>
      </c>
      <c r="K150">
        <v>521</v>
      </c>
      <c r="L150">
        <v>96000</v>
      </c>
      <c r="M150">
        <v>1247</v>
      </c>
      <c r="N150" t="b">
        <v>0</v>
      </c>
      <c r="O150" t="b">
        <v>0</v>
      </c>
      <c r="P150" t="b">
        <v>1</v>
      </c>
      <c r="R150" s="5">
        <f>(houses_Madrid[[#This Row],[Precio Alquiler]]*12/houses_Madrid[[#This Row],[Precio venta]])</f>
        <v>6.5125000000000002E-2</v>
      </c>
    </row>
    <row r="151" spans="1:18" x14ac:dyDescent="0.2">
      <c r="A151">
        <v>15886</v>
      </c>
      <c r="B151">
        <v>5856</v>
      </c>
      <c r="C151" s="1" t="s">
        <v>2612</v>
      </c>
      <c r="D151" s="1" t="str">
        <f>IFERROR(LEFT(C151,FIND(",",C151) - 1),C151)</f>
        <v>Opañel</v>
      </c>
      <c r="E151">
        <v>65</v>
      </c>
      <c r="F151">
        <v>48</v>
      </c>
      <c r="G151">
        <v>3</v>
      </c>
      <c r="H151">
        <v>1</v>
      </c>
      <c r="I151" s="1" t="s">
        <v>2684</v>
      </c>
      <c r="J151" s="1" t="s">
        <v>3</v>
      </c>
      <c r="K151">
        <v>521</v>
      </c>
      <c r="L151">
        <v>96000</v>
      </c>
      <c r="M151">
        <v>1477</v>
      </c>
      <c r="N151" t="b">
        <v>1</v>
      </c>
      <c r="O151" t="b">
        <v>0</v>
      </c>
      <c r="R151" s="5">
        <f>(houses_Madrid[[#This Row],[Precio Alquiler]]*12/houses_Madrid[[#This Row],[Precio venta]])</f>
        <v>6.5125000000000002E-2</v>
      </c>
    </row>
    <row r="152" spans="1:18" x14ac:dyDescent="0.2">
      <c r="A152">
        <v>16009</v>
      </c>
      <c r="B152">
        <v>5733</v>
      </c>
      <c r="C152" s="1" t="s">
        <v>2622</v>
      </c>
      <c r="D152" s="1" t="str">
        <f>IFERROR(LEFT(C152,FIND(",",C152) - 1),C152)</f>
        <v>Puerta Bonita</v>
      </c>
      <c r="E152">
        <v>50</v>
      </c>
      <c r="F152">
        <v>48</v>
      </c>
      <c r="G152">
        <v>3</v>
      </c>
      <c r="H152">
        <v>1</v>
      </c>
      <c r="I152" s="1" t="s">
        <v>2725</v>
      </c>
      <c r="J152" s="1" t="s">
        <v>5</v>
      </c>
      <c r="K152">
        <v>521</v>
      </c>
      <c r="L152">
        <v>96000</v>
      </c>
      <c r="M152">
        <v>1920</v>
      </c>
      <c r="N152" t="b">
        <v>0</v>
      </c>
      <c r="O152" t="b">
        <v>0</v>
      </c>
      <c r="P152" t="b">
        <v>1</v>
      </c>
      <c r="R152" s="5">
        <f>(houses_Madrid[[#This Row],[Precio Alquiler]]*12/houses_Madrid[[#This Row],[Precio venta]])</f>
        <v>6.5125000000000002E-2</v>
      </c>
    </row>
    <row r="153" spans="1:18" x14ac:dyDescent="0.2">
      <c r="A153">
        <v>16772</v>
      </c>
      <c r="B153">
        <v>4970</v>
      </c>
      <c r="C153" s="1" t="s">
        <v>2619</v>
      </c>
      <c r="D153" s="1" t="str">
        <f>IFERROR(LEFT(C153,FIND(",",C153) - 1),C153)</f>
        <v>San Isidro</v>
      </c>
      <c r="E153">
        <v>62</v>
      </c>
      <c r="F153">
        <v>57</v>
      </c>
      <c r="G153">
        <v>3</v>
      </c>
      <c r="H153">
        <v>1</v>
      </c>
      <c r="I153" s="1" t="s">
        <v>2894</v>
      </c>
      <c r="J153" s="1" t="s">
        <v>12</v>
      </c>
      <c r="K153">
        <v>521</v>
      </c>
      <c r="L153">
        <v>96000</v>
      </c>
      <c r="M153">
        <v>1548</v>
      </c>
      <c r="N153" t="b">
        <v>1</v>
      </c>
      <c r="O153" t="b">
        <v>0</v>
      </c>
      <c r="R153" s="5">
        <f>(houses_Madrid[[#This Row],[Precio Alquiler]]*12/houses_Madrid[[#This Row],[Precio venta]])</f>
        <v>6.5125000000000002E-2</v>
      </c>
    </row>
    <row r="154" spans="1:18" x14ac:dyDescent="0.2">
      <c r="A154">
        <v>5042</v>
      </c>
      <c r="B154">
        <v>16700</v>
      </c>
      <c r="C154" s="1" t="s">
        <v>912</v>
      </c>
      <c r="D154" s="1" t="str">
        <f>IFERROR(LEFT(C154,FIND(",",C154) - 1),C154)</f>
        <v>Numancia</v>
      </c>
      <c r="E154">
        <v>45</v>
      </c>
      <c r="F154">
        <v>35</v>
      </c>
      <c r="G154">
        <v>1</v>
      </c>
      <c r="H154">
        <v>1</v>
      </c>
      <c r="I154" s="1" t="s">
        <v>1041</v>
      </c>
      <c r="J154" s="1" t="s">
        <v>11</v>
      </c>
      <c r="K154">
        <v>523</v>
      </c>
      <c r="L154">
        <v>96470</v>
      </c>
      <c r="M154">
        <v>2144</v>
      </c>
      <c r="N154" t="b">
        <v>0</v>
      </c>
      <c r="O154" t="b">
        <v>0</v>
      </c>
      <c r="P154" t="b">
        <v>0</v>
      </c>
      <c r="R154" s="5">
        <f>(houses_Madrid[[#This Row],[Precio Alquiler]]*12/houses_Madrid[[#This Row],[Precio venta]])</f>
        <v>6.5056494246916133E-2</v>
      </c>
    </row>
    <row r="155" spans="1:18" x14ac:dyDescent="0.2">
      <c r="A155">
        <v>4663</v>
      </c>
      <c r="B155">
        <v>17079</v>
      </c>
      <c r="C155" s="1" t="s">
        <v>912</v>
      </c>
      <c r="D155" s="1" t="str">
        <f>IFERROR(LEFT(C155,FIND(",",C155) - 1),C155)</f>
        <v>Numancia</v>
      </c>
      <c r="E155">
        <v>41</v>
      </c>
      <c r="F155">
        <v>33</v>
      </c>
      <c r="G155">
        <v>2</v>
      </c>
      <c r="H155">
        <v>1</v>
      </c>
      <c r="I155" s="1" t="s">
        <v>923</v>
      </c>
      <c r="J155" s="1" t="s">
        <v>18</v>
      </c>
      <c r="K155">
        <v>524</v>
      </c>
      <c r="L155">
        <v>96500</v>
      </c>
      <c r="M155">
        <v>2354</v>
      </c>
      <c r="N155" t="b">
        <v>0</v>
      </c>
      <c r="O155" t="b">
        <v>0</v>
      </c>
      <c r="P155" t="b">
        <v>1</v>
      </c>
      <c r="R155" s="5">
        <f>(houses_Madrid[[#This Row],[Precio Alquiler]]*12/houses_Madrid[[#This Row],[Precio venta]])</f>
        <v>6.516062176165803E-2</v>
      </c>
    </row>
    <row r="156" spans="1:18" x14ac:dyDescent="0.2">
      <c r="A156">
        <v>327</v>
      </c>
      <c r="B156">
        <v>21415</v>
      </c>
      <c r="C156" s="1" t="s">
        <v>9</v>
      </c>
      <c r="D156" s="1" t="str">
        <f>IFERROR(LEFT(C156,FIND(",",C156) - 1),C156)</f>
        <v>San Andrés</v>
      </c>
      <c r="E156">
        <v>55</v>
      </c>
      <c r="F156">
        <v>50</v>
      </c>
      <c r="G156">
        <v>2</v>
      </c>
      <c r="H156">
        <v>1</v>
      </c>
      <c r="I156" s="1" t="s">
        <v>113</v>
      </c>
      <c r="J156" s="1" t="s">
        <v>5</v>
      </c>
      <c r="K156">
        <v>524</v>
      </c>
      <c r="L156">
        <v>96600</v>
      </c>
      <c r="M156">
        <v>1756</v>
      </c>
      <c r="N156" t="b">
        <v>1</v>
      </c>
      <c r="O156" t="b">
        <v>0</v>
      </c>
      <c r="P156" t="b">
        <v>1</v>
      </c>
      <c r="R156" s="5">
        <f>(houses_Madrid[[#This Row],[Precio Alquiler]]*12/houses_Madrid[[#This Row],[Precio venta]])</f>
        <v>6.5093167701863353E-2</v>
      </c>
    </row>
    <row r="157" spans="1:18" x14ac:dyDescent="0.2">
      <c r="A157">
        <v>439</v>
      </c>
      <c r="B157">
        <v>21303</v>
      </c>
      <c r="C157" s="1" t="s">
        <v>2</v>
      </c>
      <c r="D157" s="1" t="str">
        <f>IFERROR(LEFT(C157,FIND(",",C157) - 1),C157)</f>
        <v>San Cristóbal</v>
      </c>
      <c r="E157">
        <v>70</v>
      </c>
      <c r="F157">
        <v>65</v>
      </c>
      <c r="G157">
        <v>3</v>
      </c>
      <c r="H157">
        <v>1</v>
      </c>
      <c r="I157" s="1" t="s">
        <v>4</v>
      </c>
      <c r="J157" s="1" t="s">
        <v>30</v>
      </c>
      <c r="K157">
        <v>526</v>
      </c>
      <c r="L157">
        <v>97000</v>
      </c>
      <c r="M157">
        <v>1386</v>
      </c>
      <c r="N157" t="b">
        <v>0</v>
      </c>
      <c r="O157" t="b">
        <v>0</v>
      </c>
      <c r="P157" t="b">
        <v>1</v>
      </c>
      <c r="R157" s="5">
        <f>(houses_Madrid[[#This Row],[Precio Alquiler]]*12/houses_Madrid[[#This Row],[Precio venta]])</f>
        <v>6.5072164948453609E-2</v>
      </c>
    </row>
    <row r="158" spans="1:18" x14ac:dyDescent="0.2">
      <c r="A158">
        <v>2314</v>
      </c>
      <c r="B158">
        <v>19428</v>
      </c>
      <c r="C158" s="1" t="s">
        <v>399</v>
      </c>
      <c r="D158" s="1" t="str">
        <f>IFERROR(LEFT(C158,FIND(",",C158) - 1),C158)</f>
        <v>Moscardó</v>
      </c>
      <c r="E158">
        <v>25</v>
      </c>
      <c r="F158">
        <v>21</v>
      </c>
      <c r="G158">
        <v>0</v>
      </c>
      <c r="H158">
        <v>1</v>
      </c>
      <c r="I158" s="1" t="s">
        <v>469</v>
      </c>
      <c r="J158" s="1" t="s">
        <v>8</v>
      </c>
      <c r="K158">
        <v>526</v>
      </c>
      <c r="L158">
        <v>97000</v>
      </c>
      <c r="M158">
        <v>3880</v>
      </c>
      <c r="N158" t="b">
        <v>0</v>
      </c>
      <c r="O158" t="b">
        <v>0</v>
      </c>
      <c r="P158" t="b">
        <v>1</v>
      </c>
      <c r="R158" s="5">
        <f>(houses_Madrid[[#This Row],[Precio Alquiler]]*12/houses_Madrid[[#This Row],[Precio venta]])</f>
        <v>6.5072164948453609E-2</v>
      </c>
    </row>
    <row r="159" spans="1:18" x14ac:dyDescent="0.2">
      <c r="A159">
        <v>3081</v>
      </c>
      <c r="B159">
        <v>18661</v>
      </c>
      <c r="C159" s="1" t="s">
        <v>570</v>
      </c>
      <c r="D159" s="1" t="str">
        <f>IFERROR(LEFT(C159,FIND(",",C159) - 1),C159)</f>
        <v>Bellas Vistas</v>
      </c>
      <c r="E159">
        <v>54</v>
      </c>
      <c r="F159">
        <v>36</v>
      </c>
      <c r="G159">
        <v>2</v>
      </c>
      <c r="H159">
        <v>1</v>
      </c>
      <c r="I159" s="1" t="s">
        <v>704</v>
      </c>
      <c r="J159" s="1" t="s">
        <v>705</v>
      </c>
      <c r="K159">
        <v>526</v>
      </c>
      <c r="L159">
        <v>97000</v>
      </c>
      <c r="M159">
        <v>1796</v>
      </c>
      <c r="N159" t="b">
        <v>1</v>
      </c>
      <c r="O159" t="b">
        <v>1</v>
      </c>
      <c r="P159" t="b">
        <v>0</v>
      </c>
      <c r="R159" s="5">
        <f>(houses_Madrid[[#This Row],[Precio Alquiler]]*12/houses_Madrid[[#This Row],[Precio venta]])</f>
        <v>6.5072164948453609E-2</v>
      </c>
    </row>
    <row r="160" spans="1:18" x14ac:dyDescent="0.2">
      <c r="A160">
        <v>4641</v>
      </c>
      <c r="B160">
        <v>17101</v>
      </c>
      <c r="C160" s="1" t="s">
        <v>901</v>
      </c>
      <c r="D160" s="1" t="str">
        <f>IFERROR(LEFT(C160,FIND(",",C160) - 1),C160)</f>
        <v>San Diego</v>
      </c>
      <c r="E160">
        <v>56</v>
      </c>
      <c r="F160">
        <v>46</v>
      </c>
      <c r="G160">
        <v>2</v>
      </c>
      <c r="H160">
        <v>1</v>
      </c>
      <c r="I160" s="1" t="s">
        <v>903</v>
      </c>
      <c r="J160" s="1" t="s">
        <v>3</v>
      </c>
      <c r="K160">
        <v>526</v>
      </c>
      <c r="L160">
        <v>97000</v>
      </c>
      <c r="M160">
        <v>1732</v>
      </c>
      <c r="N160" t="b">
        <v>0</v>
      </c>
      <c r="O160" t="b">
        <v>0</v>
      </c>
      <c r="P160" t="b">
        <v>1</v>
      </c>
      <c r="R160" s="5">
        <f>(houses_Madrid[[#This Row],[Precio Alquiler]]*12/houses_Madrid[[#This Row],[Precio venta]])</f>
        <v>6.5072164948453609E-2</v>
      </c>
    </row>
    <row r="161" spans="1:18" x14ac:dyDescent="0.2">
      <c r="A161">
        <v>4642</v>
      </c>
      <c r="B161">
        <v>17100</v>
      </c>
      <c r="C161" s="1" t="s">
        <v>901</v>
      </c>
      <c r="D161" s="1" t="str">
        <f>IFERROR(LEFT(C161,FIND(",",C161) - 1),C161)</f>
        <v>San Diego</v>
      </c>
      <c r="E161">
        <v>57</v>
      </c>
      <c r="F161">
        <v>50</v>
      </c>
      <c r="G161">
        <v>3</v>
      </c>
      <c r="H161">
        <v>1</v>
      </c>
      <c r="I161" s="1" t="s">
        <v>904</v>
      </c>
      <c r="J161" s="1" t="s">
        <v>11</v>
      </c>
      <c r="K161">
        <v>526</v>
      </c>
      <c r="L161">
        <v>97000</v>
      </c>
      <c r="M161">
        <v>1702</v>
      </c>
      <c r="N161" t="b">
        <v>1</v>
      </c>
      <c r="O161" t="b">
        <v>0</v>
      </c>
      <c r="P161" t="b">
        <v>1</v>
      </c>
      <c r="R161" s="5">
        <f>(houses_Madrid[[#This Row],[Precio Alquiler]]*12/houses_Madrid[[#This Row],[Precio venta]])</f>
        <v>6.5072164948453609E-2</v>
      </c>
    </row>
    <row r="162" spans="1:18" x14ac:dyDescent="0.2">
      <c r="A162">
        <v>4653</v>
      </c>
      <c r="B162">
        <v>17089</v>
      </c>
      <c r="C162" s="1" t="s">
        <v>901</v>
      </c>
      <c r="D162" s="1" t="str">
        <f>IFERROR(LEFT(C162,FIND(",",C162) - 1),C162)</f>
        <v>San Diego</v>
      </c>
      <c r="E162">
        <v>63</v>
      </c>
      <c r="F162">
        <v>51</v>
      </c>
      <c r="G162">
        <v>3</v>
      </c>
      <c r="H162">
        <v>1</v>
      </c>
      <c r="I162" s="1" t="s">
        <v>916</v>
      </c>
      <c r="J162" s="1" t="s">
        <v>18</v>
      </c>
      <c r="K162">
        <v>526</v>
      </c>
      <c r="L162">
        <v>97000</v>
      </c>
      <c r="M162">
        <v>1540</v>
      </c>
      <c r="N162" t="b">
        <v>0</v>
      </c>
      <c r="O162" t="b">
        <v>0</v>
      </c>
      <c r="P162" t="b">
        <v>1</v>
      </c>
      <c r="R162" s="5">
        <f>(houses_Madrid[[#This Row],[Precio Alquiler]]*12/houses_Madrid[[#This Row],[Precio venta]])</f>
        <v>6.5072164948453609E-2</v>
      </c>
    </row>
    <row r="163" spans="1:18" x14ac:dyDescent="0.2">
      <c r="A163">
        <v>1084</v>
      </c>
      <c r="B163">
        <v>20658</v>
      </c>
      <c r="C163" s="1" t="s">
        <v>178</v>
      </c>
      <c r="D163" s="1" t="str">
        <f>IFERROR(LEFT(C163,FIND(",",C163) - 1),C163)</f>
        <v>Ambroz</v>
      </c>
      <c r="E163">
        <v>62</v>
      </c>
      <c r="F163">
        <v>47</v>
      </c>
      <c r="G163">
        <v>2</v>
      </c>
      <c r="H163">
        <v>1</v>
      </c>
      <c r="I163" s="1" t="s">
        <v>209</v>
      </c>
      <c r="J163" s="1" t="s">
        <v>18</v>
      </c>
      <c r="K163">
        <v>528</v>
      </c>
      <c r="L163">
        <v>97395</v>
      </c>
      <c r="M163">
        <v>1571</v>
      </c>
      <c r="N163" t="b">
        <v>0</v>
      </c>
      <c r="O163" t="b">
        <v>0</v>
      </c>
      <c r="R163" s="5">
        <f>(houses_Madrid[[#This Row],[Precio Alquiler]]*12/houses_Madrid[[#This Row],[Precio venta]])</f>
        <v>6.5054674264592632E-2</v>
      </c>
    </row>
    <row r="164" spans="1:18" x14ac:dyDescent="0.2">
      <c r="A164">
        <v>750</v>
      </c>
      <c r="B164">
        <v>20992</v>
      </c>
      <c r="C164" s="1" t="s">
        <v>17</v>
      </c>
      <c r="D164" s="1" t="str">
        <f>IFERROR(LEFT(C164,FIND(",",C164) - 1),C164)</f>
        <v>Villaverde</v>
      </c>
      <c r="E164">
        <v>48</v>
      </c>
      <c r="F164">
        <v>40</v>
      </c>
      <c r="G164">
        <v>2</v>
      </c>
      <c r="H164">
        <v>1</v>
      </c>
      <c r="I164" s="1" t="s">
        <v>3</v>
      </c>
      <c r="J164" s="1" t="s">
        <v>11</v>
      </c>
      <c r="K164">
        <v>528</v>
      </c>
      <c r="L164">
        <v>97500</v>
      </c>
      <c r="M164">
        <v>2031</v>
      </c>
      <c r="N164" t="b">
        <v>0</v>
      </c>
      <c r="O164" t="b">
        <v>0</v>
      </c>
      <c r="R164" s="5">
        <f>(houses_Madrid[[#This Row],[Precio Alquiler]]*12/houses_Madrid[[#This Row],[Precio venta]])</f>
        <v>6.4984615384615391E-2</v>
      </c>
    </row>
    <row r="165" spans="1:18" x14ac:dyDescent="0.2">
      <c r="A165">
        <v>765</v>
      </c>
      <c r="B165">
        <v>20977</v>
      </c>
      <c r="C165" s="1" t="s">
        <v>2</v>
      </c>
      <c r="D165" s="1" t="str">
        <f>IFERROR(LEFT(C165,FIND(",",C165) - 1),C165)</f>
        <v>San Cristóbal</v>
      </c>
      <c r="E165">
        <v>70</v>
      </c>
      <c r="F165">
        <v>57</v>
      </c>
      <c r="G165">
        <v>2</v>
      </c>
      <c r="H165">
        <v>1</v>
      </c>
      <c r="I165" s="1" t="s">
        <v>141</v>
      </c>
      <c r="J165" s="1" t="s">
        <v>11</v>
      </c>
      <c r="K165">
        <v>528</v>
      </c>
      <c r="L165">
        <v>97500</v>
      </c>
      <c r="M165">
        <v>1393</v>
      </c>
      <c r="N165" t="b">
        <v>0</v>
      </c>
      <c r="O165" t="b">
        <v>1</v>
      </c>
      <c r="P165" t="b">
        <v>1</v>
      </c>
      <c r="R165" s="5">
        <f>(houses_Madrid[[#This Row],[Precio Alquiler]]*12/houses_Madrid[[#This Row],[Precio venta]])</f>
        <v>6.4984615384615391E-2</v>
      </c>
    </row>
    <row r="166" spans="1:18" x14ac:dyDescent="0.2">
      <c r="A166">
        <v>16773</v>
      </c>
      <c r="B166">
        <v>4969</v>
      </c>
      <c r="C166" s="1" t="s">
        <v>2616</v>
      </c>
      <c r="D166" s="1" t="str">
        <f>IFERROR(LEFT(C166,FIND(",",C166) - 1),C166)</f>
        <v>Abrantes</v>
      </c>
      <c r="E166">
        <v>53</v>
      </c>
      <c r="F166">
        <v>50</v>
      </c>
      <c r="G166">
        <v>2</v>
      </c>
      <c r="H166">
        <v>1</v>
      </c>
      <c r="I166" s="1" t="s">
        <v>2895</v>
      </c>
      <c r="J166" s="1" t="s">
        <v>12</v>
      </c>
      <c r="K166">
        <v>528</v>
      </c>
      <c r="L166">
        <v>97500</v>
      </c>
      <c r="M166">
        <v>1840</v>
      </c>
      <c r="N166" t="b">
        <v>0</v>
      </c>
      <c r="O166" t="b">
        <v>0</v>
      </c>
      <c r="P166" t="b">
        <v>1</v>
      </c>
      <c r="R166" s="5">
        <f>(houses_Madrid[[#This Row],[Precio Alquiler]]*12/houses_Madrid[[#This Row],[Precio venta]])</f>
        <v>6.4984615384615391E-2</v>
      </c>
    </row>
    <row r="167" spans="1:18" x14ac:dyDescent="0.2">
      <c r="A167">
        <v>1057</v>
      </c>
      <c r="B167">
        <v>20685</v>
      </c>
      <c r="C167" s="1" t="s">
        <v>180</v>
      </c>
      <c r="D167" s="1" t="str">
        <f>IFERROR(LEFT(C167,FIND(",",C167) - 1),C167)</f>
        <v>Casco Histórico de Vicálvaro</v>
      </c>
      <c r="E167">
        <v>62</v>
      </c>
      <c r="F167">
        <v>52</v>
      </c>
      <c r="G167">
        <v>2</v>
      </c>
      <c r="H167">
        <v>1</v>
      </c>
      <c r="I167" s="1" t="s">
        <v>189</v>
      </c>
      <c r="J167" s="1" t="s">
        <v>8</v>
      </c>
      <c r="K167">
        <v>530</v>
      </c>
      <c r="L167">
        <v>98000</v>
      </c>
      <c r="M167">
        <v>1581</v>
      </c>
      <c r="N167" t="b">
        <v>1</v>
      </c>
      <c r="O167" t="b">
        <v>0</v>
      </c>
      <c r="P167" t="b">
        <v>1</v>
      </c>
      <c r="R167" s="5">
        <f>(houses_Madrid[[#This Row],[Precio Alquiler]]*12/houses_Madrid[[#This Row],[Precio venta]])</f>
        <v>6.489795918367347E-2</v>
      </c>
    </row>
    <row r="168" spans="1:18" x14ac:dyDescent="0.2">
      <c r="A168">
        <v>1673</v>
      </c>
      <c r="B168">
        <v>20069</v>
      </c>
      <c r="C168" s="1" t="s">
        <v>248</v>
      </c>
      <c r="D168" s="1" t="str">
        <f>IFERROR(LEFT(C168,FIND(",",C168) - 1),C168)</f>
        <v>Casco Histórico de Vallecas</v>
      </c>
      <c r="E168">
        <v>59</v>
      </c>
      <c r="F168">
        <v>57</v>
      </c>
      <c r="G168">
        <v>3</v>
      </c>
      <c r="H168">
        <v>1</v>
      </c>
      <c r="I168" s="1" t="s">
        <v>364</v>
      </c>
      <c r="J168" s="1" t="s">
        <v>18</v>
      </c>
      <c r="K168">
        <v>530</v>
      </c>
      <c r="L168">
        <v>98000</v>
      </c>
      <c r="M168">
        <v>1661</v>
      </c>
      <c r="N168" t="b">
        <v>0</v>
      </c>
      <c r="O168" t="b">
        <v>0</v>
      </c>
      <c r="P168" t="b">
        <v>1</v>
      </c>
      <c r="R168" s="5">
        <f>(houses_Madrid[[#This Row],[Precio Alquiler]]*12/houses_Madrid[[#This Row],[Precio venta]])</f>
        <v>6.489795918367347E-2</v>
      </c>
    </row>
    <row r="169" spans="1:18" x14ac:dyDescent="0.2">
      <c r="A169">
        <v>2034</v>
      </c>
      <c r="B169">
        <v>19708</v>
      </c>
      <c r="C169" s="1" t="s">
        <v>391</v>
      </c>
      <c r="D169" s="1" t="str">
        <f>IFERROR(LEFT(C169,FIND(",",C169) - 1),C169)</f>
        <v>Pradolongo</v>
      </c>
      <c r="E169">
        <v>60</v>
      </c>
      <c r="F169">
        <v>55</v>
      </c>
      <c r="G169">
        <v>2</v>
      </c>
      <c r="H169">
        <v>1</v>
      </c>
      <c r="I169" s="1" t="s">
        <v>475</v>
      </c>
      <c r="J169" s="1" t="s">
        <v>5</v>
      </c>
      <c r="K169">
        <v>530</v>
      </c>
      <c r="L169">
        <v>98000</v>
      </c>
      <c r="M169">
        <v>1633</v>
      </c>
      <c r="N169" t="b">
        <v>1</v>
      </c>
      <c r="O169" t="b">
        <v>0</v>
      </c>
      <c r="P169" t="b">
        <v>1</v>
      </c>
      <c r="R169" s="5">
        <f>(houses_Madrid[[#This Row],[Precio Alquiler]]*12/houses_Madrid[[#This Row],[Precio venta]])</f>
        <v>6.489795918367347E-2</v>
      </c>
    </row>
    <row r="170" spans="1:18" x14ac:dyDescent="0.2">
      <c r="A170">
        <v>5261</v>
      </c>
      <c r="B170">
        <v>16481</v>
      </c>
      <c r="C170" s="1" t="s">
        <v>901</v>
      </c>
      <c r="D170" s="1" t="str">
        <f>IFERROR(LEFT(C170,FIND(",",C170) - 1),C170)</f>
        <v>San Diego</v>
      </c>
      <c r="E170">
        <v>45</v>
      </c>
      <c r="F170">
        <v>38</v>
      </c>
      <c r="G170">
        <v>2</v>
      </c>
      <c r="H170">
        <v>1</v>
      </c>
      <c r="I170" s="1" t="s">
        <v>1096</v>
      </c>
      <c r="J170" s="1" t="s">
        <v>12</v>
      </c>
      <c r="K170">
        <v>530</v>
      </c>
      <c r="L170">
        <v>98000</v>
      </c>
      <c r="M170">
        <v>2178</v>
      </c>
      <c r="N170" t="b">
        <v>0</v>
      </c>
      <c r="O170" t="b">
        <v>0</v>
      </c>
      <c r="P170" t="b">
        <v>0</v>
      </c>
      <c r="R170" s="5">
        <f>(houses_Madrid[[#This Row],[Precio Alquiler]]*12/houses_Madrid[[#This Row],[Precio venta]])</f>
        <v>6.489795918367347E-2</v>
      </c>
    </row>
    <row r="171" spans="1:18" x14ac:dyDescent="0.2">
      <c r="A171">
        <v>16248</v>
      </c>
      <c r="B171">
        <v>5494</v>
      </c>
      <c r="C171" s="1" t="s">
        <v>2620</v>
      </c>
      <c r="D171" s="1" t="str">
        <f>IFERROR(LEFT(C171,FIND(",",C171) - 1),C171)</f>
        <v>Carabanchel</v>
      </c>
      <c r="E171">
        <v>37</v>
      </c>
      <c r="F171">
        <v>30</v>
      </c>
      <c r="G171">
        <v>1</v>
      </c>
      <c r="H171">
        <v>1</v>
      </c>
      <c r="I171" s="1" t="s">
        <v>3</v>
      </c>
      <c r="J171" s="1" t="s">
        <v>12</v>
      </c>
      <c r="K171">
        <v>530</v>
      </c>
      <c r="L171">
        <v>98000</v>
      </c>
      <c r="M171">
        <v>2649</v>
      </c>
      <c r="N171" t="b">
        <v>0</v>
      </c>
      <c r="O171" t="b">
        <v>0</v>
      </c>
      <c r="P171" t="b">
        <v>1</v>
      </c>
      <c r="R171" s="5">
        <f>(houses_Madrid[[#This Row],[Precio Alquiler]]*12/houses_Madrid[[#This Row],[Precio venta]])</f>
        <v>6.489795918367347E-2</v>
      </c>
    </row>
    <row r="172" spans="1:18" x14ac:dyDescent="0.2">
      <c r="A172">
        <v>16368</v>
      </c>
      <c r="B172">
        <v>5374</v>
      </c>
      <c r="C172" s="1" t="s">
        <v>2622</v>
      </c>
      <c r="D172" s="1" t="str">
        <f>IFERROR(LEFT(C172,FIND(",",C172) - 1),C172)</f>
        <v>Puerta Bonita</v>
      </c>
      <c r="E172">
        <v>65</v>
      </c>
      <c r="F172">
        <v>50</v>
      </c>
      <c r="G172">
        <v>2</v>
      </c>
      <c r="H172">
        <v>1</v>
      </c>
      <c r="I172" s="1" t="s">
        <v>2690</v>
      </c>
      <c r="J172" s="1" t="s">
        <v>12</v>
      </c>
      <c r="K172">
        <v>530</v>
      </c>
      <c r="L172">
        <v>98000</v>
      </c>
      <c r="M172">
        <v>1508</v>
      </c>
      <c r="N172" t="b">
        <v>1</v>
      </c>
      <c r="O172" t="b">
        <v>0</v>
      </c>
      <c r="P172" t="b">
        <v>1</v>
      </c>
      <c r="R172" s="5">
        <f>(houses_Madrid[[#This Row],[Precio Alquiler]]*12/houses_Madrid[[#This Row],[Precio venta]])</f>
        <v>6.489795918367347E-2</v>
      </c>
    </row>
    <row r="173" spans="1:18" x14ac:dyDescent="0.2">
      <c r="A173">
        <v>16657</v>
      </c>
      <c r="B173">
        <v>5085</v>
      </c>
      <c r="C173" s="1" t="s">
        <v>2624</v>
      </c>
      <c r="D173" s="1" t="str">
        <f>IFERROR(LEFT(C173,FIND(",",C173) - 1),C173)</f>
        <v>Vista Alegre</v>
      </c>
      <c r="E173">
        <v>30</v>
      </c>
      <c r="F173">
        <v>27</v>
      </c>
      <c r="G173">
        <v>0</v>
      </c>
      <c r="H173">
        <v>1</v>
      </c>
      <c r="I173" s="1" t="s">
        <v>2679</v>
      </c>
      <c r="J173" s="1" t="s">
        <v>12</v>
      </c>
      <c r="K173">
        <v>530</v>
      </c>
      <c r="L173">
        <v>98000</v>
      </c>
      <c r="M173">
        <v>3267</v>
      </c>
      <c r="N173" t="b">
        <v>0</v>
      </c>
      <c r="O173" t="b">
        <v>1</v>
      </c>
      <c r="P173" t="b">
        <v>1</v>
      </c>
      <c r="R173" s="5">
        <f>(houses_Madrid[[#This Row],[Precio Alquiler]]*12/houses_Madrid[[#This Row],[Precio venta]])</f>
        <v>6.489795918367347E-2</v>
      </c>
    </row>
    <row r="174" spans="1:18" x14ac:dyDescent="0.2">
      <c r="A174">
        <v>258</v>
      </c>
      <c r="B174">
        <v>21484</v>
      </c>
      <c r="C174" s="1" t="s">
        <v>17</v>
      </c>
      <c r="D174" s="1" t="str">
        <f>IFERROR(LEFT(C174,FIND(",",C174) - 1),C174)</f>
        <v>Villaverde</v>
      </c>
      <c r="E174">
        <v>65</v>
      </c>
      <c r="F174">
        <v>58</v>
      </c>
      <c r="G174">
        <v>2</v>
      </c>
      <c r="H174">
        <v>1</v>
      </c>
      <c r="I174" s="1" t="s">
        <v>3</v>
      </c>
      <c r="J174" s="1" t="s">
        <v>12</v>
      </c>
      <c r="K174">
        <v>535</v>
      </c>
      <c r="L174">
        <v>99000</v>
      </c>
      <c r="M174">
        <v>1523</v>
      </c>
      <c r="N174" t="b">
        <v>0</v>
      </c>
      <c r="O174" t="b">
        <v>0</v>
      </c>
      <c r="P174" t="b">
        <v>1</v>
      </c>
      <c r="R174" s="5">
        <f>(houses_Madrid[[#This Row],[Precio Alquiler]]*12/houses_Madrid[[#This Row],[Precio venta]])</f>
        <v>6.484848484848485E-2</v>
      </c>
    </row>
    <row r="175" spans="1:18" x14ac:dyDescent="0.2">
      <c r="A175">
        <v>593</v>
      </c>
      <c r="B175">
        <v>21149</v>
      </c>
      <c r="C175" s="1" t="s">
        <v>9</v>
      </c>
      <c r="D175" s="1" t="str">
        <f>IFERROR(LEFT(C175,FIND(",",C175) - 1),C175)</f>
        <v>San Andrés</v>
      </c>
      <c r="E175">
        <v>65</v>
      </c>
      <c r="F175">
        <v>61</v>
      </c>
      <c r="G175">
        <v>3</v>
      </c>
      <c r="H175">
        <v>1</v>
      </c>
      <c r="I175" s="1" t="s">
        <v>159</v>
      </c>
      <c r="J175" s="1" t="s">
        <v>5</v>
      </c>
      <c r="K175">
        <v>535</v>
      </c>
      <c r="L175">
        <v>99000</v>
      </c>
      <c r="M175">
        <v>1523</v>
      </c>
      <c r="N175" t="b">
        <v>0</v>
      </c>
      <c r="O175" t="b">
        <v>0</v>
      </c>
      <c r="P175" t="b">
        <v>1</v>
      </c>
      <c r="R175" s="5">
        <f>(houses_Madrid[[#This Row],[Precio Alquiler]]*12/houses_Madrid[[#This Row],[Precio venta]])</f>
        <v>6.484848484848485E-2</v>
      </c>
    </row>
    <row r="176" spans="1:18" x14ac:dyDescent="0.2">
      <c r="A176">
        <v>738</v>
      </c>
      <c r="B176">
        <v>21004</v>
      </c>
      <c r="C176" s="1" t="s">
        <v>9</v>
      </c>
      <c r="D176" s="1" t="str">
        <f>IFERROR(LEFT(C176,FIND(",",C176) - 1),C176)</f>
        <v>San Andrés</v>
      </c>
      <c r="E176">
        <v>66</v>
      </c>
      <c r="F176">
        <v>55</v>
      </c>
      <c r="G176">
        <v>2</v>
      </c>
      <c r="H176">
        <v>1</v>
      </c>
      <c r="I176" s="1" t="s">
        <v>77</v>
      </c>
      <c r="J176" s="1" t="s">
        <v>5</v>
      </c>
      <c r="K176">
        <v>535</v>
      </c>
      <c r="L176">
        <v>99000</v>
      </c>
      <c r="M176">
        <v>1500</v>
      </c>
      <c r="N176" t="b">
        <v>1</v>
      </c>
      <c r="O176" t="b">
        <v>0</v>
      </c>
      <c r="P176" t="b">
        <v>1</v>
      </c>
      <c r="R176" s="5">
        <f>(houses_Madrid[[#This Row],[Precio Alquiler]]*12/houses_Madrid[[#This Row],[Precio venta]])</f>
        <v>6.484848484848485E-2</v>
      </c>
    </row>
    <row r="177" spans="1:18" x14ac:dyDescent="0.2">
      <c r="A177">
        <v>1547</v>
      </c>
      <c r="B177">
        <v>20195</v>
      </c>
      <c r="C177" s="1" t="s">
        <v>248</v>
      </c>
      <c r="D177" s="1" t="str">
        <f>IFERROR(LEFT(C177,FIND(",",C177) - 1),C177)</f>
        <v>Casco Histórico de Vallecas</v>
      </c>
      <c r="E177">
        <v>48</v>
      </c>
      <c r="F177">
        <v>46</v>
      </c>
      <c r="G177">
        <v>1</v>
      </c>
      <c r="H177">
        <v>1</v>
      </c>
      <c r="I177" s="1" t="s">
        <v>307</v>
      </c>
      <c r="J177" s="1" t="s">
        <v>12</v>
      </c>
      <c r="K177">
        <v>535</v>
      </c>
      <c r="L177">
        <v>99000</v>
      </c>
      <c r="M177">
        <v>2062</v>
      </c>
      <c r="N177" t="b">
        <v>0</v>
      </c>
      <c r="O177" t="b">
        <v>0</v>
      </c>
      <c r="P177" t="b">
        <v>1</v>
      </c>
      <c r="Q177" t="b">
        <v>1</v>
      </c>
      <c r="R177" s="5">
        <f>(houses_Madrid[[#This Row],[Precio Alquiler]]*12/houses_Madrid[[#This Row],[Precio venta]])</f>
        <v>6.484848484848485E-2</v>
      </c>
    </row>
    <row r="178" spans="1:18" x14ac:dyDescent="0.2">
      <c r="A178">
        <v>1682</v>
      </c>
      <c r="B178">
        <v>20060</v>
      </c>
      <c r="C178" s="1" t="s">
        <v>248</v>
      </c>
      <c r="D178" s="1" t="str">
        <f>IFERROR(LEFT(C178,FIND(",",C178) - 1),C178)</f>
        <v>Casco Histórico de Vallecas</v>
      </c>
      <c r="E178">
        <v>68</v>
      </c>
      <c r="F178">
        <v>65</v>
      </c>
      <c r="G178">
        <v>3</v>
      </c>
      <c r="H178">
        <v>1</v>
      </c>
      <c r="I178" s="1" t="s">
        <v>299</v>
      </c>
      <c r="J178" s="1" t="s">
        <v>12</v>
      </c>
      <c r="K178">
        <v>535</v>
      </c>
      <c r="L178">
        <v>99000</v>
      </c>
      <c r="M178">
        <v>1456</v>
      </c>
      <c r="N178" t="b">
        <v>0</v>
      </c>
      <c r="P178" t="b">
        <v>1</v>
      </c>
      <c r="R178" s="5">
        <f>(houses_Madrid[[#This Row],[Precio Alquiler]]*12/houses_Madrid[[#This Row],[Precio venta]])</f>
        <v>6.484848484848485E-2</v>
      </c>
    </row>
    <row r="179" spans="1:18" x14ac:dyDescent="0.2">
      <c r="A179">
        <v>4914</v>
      </c>
      <c r="B179">
        <v>16828</v>
      </c>
      <c r="C179" s="1" t="s">
        <v>912</v>
      </c>
      <c r="D179" s="1" t="str">
        <f>IFERROR(LEFT(C179,FIND(",",C179) - 1),C179)</f>
        <v>Numancia</v>
      </c>
      <c r="E179">
        <v>59</v>
      </c>
      <c r="F179">
        <v>52</v>
      </c>
      <c r="G179">
        <v>3</v>
      </c>
      <c r="H179">
        <v>1</v>
      </c>
      <c r="I179" s="1" t="s">
        <v>943</v>
      </c>
      <c r="J179" s="1" t="s">
        <v>12</v>
      </c>
      <c r="K179">
        <v>535</v>
      </c>
      <c r="L179">
        <v>99000</v>
      </c>
      <c r="M179">
        <v>1678</v>
      </c>
      <c r="N179" t="b">
        <v>1</v>
      </c>
      <c r="O179" t="b">
        <v>0</v>
      </c>
      <c r="P179" t="b">
        <v>1</v>
      </c>
      <c r="R179" s="5">
        <f>(houses_Madrid[[#This Row],[Precio Alquiler]]*12/houses_Madrid[[#This Row],[Precio venta]])</f>
        <v>6.484848484848485E-2</v>
      </c>
    </row>
    <row r="180" spans="1:18" x14ac:dyDescent="0.2">
      <c r="A180">
        <v>4931</v>
      </c>
      <c r="B180">
        <v>16811</v>
      </c>
      <c r="C180" s="1" t="s">
        <v>910</v>
      </c>
      <c r="D180" s="1" t="str">
        <f>IFERROR(LEFT(C180,FIND(",",C180) - 1),C180)</f>
        <v>Entrevías</v>
      </c>
      <c r="E180">
        <v>89</v>
      </c>
      <c r="F180">
        <v>82</v>
      </c>
      <c r="G180">
        <v>2</v>
      </c>
      <c r="H180">
        <v>3</v>
      </c>
      <c r="I180" s="1" t="s">
        <v>1010</v>
      </c>
      <c r="J180" s="1" t="s">
        <v>12</v>
      </c>
      <c r="K180">
        <v>535</v>
      </c>
      <c r="L180">
        <v>99000</v>
      </c>
      <c r="M180">
        <v>1112</v>
      </c>
      <c r="N180" t="b">
        <v>0</v>
      </c>
      <c r="O180" t="b">
        <v>0</v>
      </c>
      <c r="P180" t="b">
        <v>1</v>
      </c>
      <c r="Q180" t="b">
        <v>1</v>
      </c>
      <c r="R180" s="5">
        <f>(houses_Madrid[[#This Row],[Precio Alquiler]]*12/houses_Madrid[[#This Row],[Precio venta]])</f>
        <v>6.484848484848485E-2</v>
      </c>
    </row>
    <row r="181" spans="1:18" x14ac:dyDescent="0.2">
      <c r="A181">
        <v>5144</v>
      </c>
      <c r="B181">
        <v>16598</v>
      </c>
      <c r="C181" s="1" t="s">
        <v>901</v>
      </c>
      <c r="D181" s="1" t="str">
        <f>IFERROR(LEFT(C181,FIND(",",C181) - 1),C181)</f>
        <v>San Diego</v>
      </c>
      <c r="E181">
        <v>39</v>
      </c>
      <c r="F181">
        <v>37</v>
      </c>
      <c r="G181">
        <v>0</v>
      </c>
      <c r="H181">
        <v>1</v>
      </c>
      <c r="I181" s="1" t="s">
        <v>1070</v>
      </c>
      <c r="J181" s="1" t="s">
        <v>11</v>
      </c>
      <c r="K181">
        <v>535</v>
      </c>
      <c r="L181">
        <v>99000</v>
      </c>
      <c r="M181">
        <v>2538</v>
      </c>
      <c r="N181" t="b">
        <v>0</v>
      </c>
      <c r="O181" t="b">
        <v>1</v>
      </c>
      <c r="P181" t="b">
        <v>1</v>
      </c>
      <c r="R181" s="5">
        <f>(houses_Madrid[[#This Row],[Precio Alquiler]]*12/houses_Madrid[[#This Row],[Precio venta]])</f>
        <v>6.484848484848485E-2</v>
      </c>
    </row>
    <row r="182" spans="1:18" x14ac:dyDescent="0.2">
      <c r="A182">
        <v>5312</v>
      </c>
      <c r="B182">
        <v>16430</v>
      </c>
      <c r="C182" s="1" t="s">
        <v>899</v>
      </c>
      <c r="D182" s="1" t="str">
        <f>IFERROR(LEFT(C182,FIND(",",C182) - 1),C182)</f>
        <v>Palomeras Bajas</v>
      </c>
      <c r="E182">
        <v>34</v>
      </c>
      <c r="F182">
        <v>32</v>
      </c>
      <c r="G182">
        <v>1</v>
      </c>
      <c r="H182">
        <v>1</v>
      </c>
      <c r="I182" s="1" t="s">
        <v>1113</v>
      </c>
      <c r="J182" s="1" t="s">
        <v>11</v>
      </c>
      <c r="K182">
        <v>535</v>
      </c>
      <c r="L182">
        <v>99000</v>
      </c>
      <c r="M182">
        <v>2912</v>
      </c>
      <c r="N182" t="b">
        <v>0</v>
      </c>
      <c r="O182" t="b">
        <v>0</v>
      </c>
      <c r="P182" t="b">
        <v>1</v>
      </c>
      <c r="R182" s="5">
        <f>(houses_Madrid[[#This Row],[Precio Alquiler]]*12/houses_Madrid[[#This Row],[Precio venta]])</f>
        <v>6.484848484848485E-2</v>
      </c>
    </row>
    <row r="183" spans="1:18" x14ac:dyDescent="0.2">
      <c r="A183">
        <v>5497</v>
      </c>
      <c r="B183">
        <v>16245</v>
      </c>
      <c r="C183" s="1" t="s">
        <v>930</v>
      </c>
      <c r="D183" s="1" t="str">
        <f>IFERROR(LEFT(C183,FIND(",",C183) - 1),C183)</f>
        <v>Portazgo</v>
      </c>
      <c r="E183">
        <v>54</v>
      </c>
      <c r="F183">
        <v>40</v>
      </c>
      <c r="G183">
        <v>2</v>
      </c>
      <c r="H183">
        <v>1</v>
      </c>
      <c r="I183" s="1" t="s">
        <v>1044</v>
      </c>
      <c r="J183" s="1" t="s">
        <v>11</v>
      </c>
      <c r="K183">
        <v>535</v>
      </c>
      <c r="L183">
        <v>99000</v>
      </c>
      <c r="M183">
        <v>1833</v>
      </c>
      <c r="N183" t="b">
        <v>0</v>
      </c>
      <c r="O183" t="b">
        <v>0</v>
      </c>
      <c r="P183" t="b">
        <v>1</v>
      </c>
      <c r="R183" s="5">
        <f>(houses_Madrid[[#This Row],[Precio Alquiler]]*12/houses_Madrid[[#This Row],[Precio venta]])</f>
        <v>6.484848484848485E-2</v>
      </c>
    </row>
    <row r="184" spans="1:18" x14ac:dyDescent="0.2">
      <c r="A184">
        <v>5573</v>
      </c>
      <c r="B184">
        <v>16169</v>
      </c>
      <c r="C184" s="1" t="s">
        <v>901</v>
      </c>
      <c r="D184" s="1" t="str">
        <f>IFERROR(LEFT(C184,FIND(",",C184) - 1),C184)</f>
        <v>San Diego</v>
      </c>
      <c r="E184">
        <v>59</v>
      </c>
      <c r="F184">
        <v>55</v>
      </c>
      <c r="G184">
        <v>3</v>
      </c>
      <c r="H184">
        <v>1</v>
      </c>
      <c r="I184" s="1" t="s">
        <v>904</v>
      </c>
      <c r="J184" s="1" t="s">
        <v>5</v>
      </c>
      <c r="K184">
        <v>535</v>
      </c>
      <c r="L184">
        <v>99000</v>
      </c>
      <c r="M184">
        <v>1678</v>
      </c>
      <c r="N184" t="b">
        <v>0</v>
      </c>
      <c r="O184" t="b">
        <v>0</v>
      </c>
      <c r="P184" t="b">
        <v>1</v>
      </c>
      <c r="R184" s="5">
        <f>(houses_Madrid[[#This Row],[Precio Alquiler]]*12/houses_Madrid[[#This Row],[Precio venta]])</f>
        <v>6.484848484848485E-2</v>
      </c>
    </row>
    <row r="185" spans="1:18" x14ac:dyDescent="0.2">
      <c r="A185">
        <v>6006</v>
      </c>
      <c r="B185">
        <v>15736</v>
      </c>
      <c r="C185" s="1" t="s">
        <v>1249</v>
      </c>
      <c r="D185" s="1" t="str">
        <f>IFERROR(LEFT(C185,FIND(",",C185) - 1),C185)</f>
        <v>Los Cármenes</v>
      </c>
      <c r="E185">
        <v>60</v>
      </c>
      <c r="F185">
        <v>44</v>
      </c>
      <c r="G185">
        <v>1</v>
      </c>
      <c r="H185">
        <v>1</v>
      </c>
      <c r="I185" s="1" t="s">
        <v>1250</v>
      </c>
      <c r="J185" s="1" t="s">
        <v>12</v>
      </c>
      <c r="K185">
        <v>535</v>
      </c>
      <c r="L185">
        <v>99000</v>
      </c>
      <c r="M185">
        <v>1650</v>
      </c>
      <c r="N185" t="b">
        <v>0</v>
      </c>
      <c r="O185" t="b">
        <v>0</v>
      </c>
      <c r="P185" t="b">
        <v>1</v>
      </c>
      <c r="R185" s="5">
        <f>(houses_Madrid[[#This Row],[Precio Alquiler]]*12/houses_Madrid[[#This Row],[Precio venta]])</f>
        <v>6.484848484848485E-2</v>
      </c>
    </row>
    <row r="186" spans="1:18" x14ac:dyDescent="0.2">
      <c r="A186">
        <v>6593</v>
      </c>
      <c r="B186">
        <v>15149</v>
      </c>
      <c r="C186" s="1" t="s">
        <v>1255</v>
      </c>
      <c r="D186" s="1" t="str">
        <f>IFERROR(LEFT(C186,FIND(",",C186) - 1),C186)</f>
        <v>Águilas</v>
      </c>
      <c r="E186">
        <v>60</v>
      </c>
      <c r="F186">
        <v>48</v>
      </c>
      <c r="G186">
        <v>2</v>
      </c>
      <c r="H186">
        <v>2</v>
      </c>
      <c r="I186" s="1" t="s">
        <v>1412</v>
      </c>
      <c r="J186" s="1" t="s">
        <v>12</v>
      </c>
      <c r="K186">
        <v>535</v>
      </c>
      <c r="L186">
        <v>99000</v>
      </c>
      <c r="M186">
        <v>1650</v>
      </c>
      <c r="N186" t="b">
        <v>1</v>
      </c>
      <c r="O186" t="b">
        <v>0</v>
      </c>
      <c r="P186" t="b">
        <v>1</v>
      </c>
      <c r="Q186" t="b">
        <v>1</v>
      </c>
      <c r="R186" s="5">
        <f>(houses_Madrid[[#This Row],[Precio Alquiler]]*12/houses_Madrid[[#This Row],[Precio venta]])</f>
        <v>6.484848484848485E-2</v>
      </c>
    </row>
    <row r="187" spans="1:18" x14ac:dyDescent="0.2">
      <c r="A187">
        <v>16473</v>
      </c>
      <c r="B187">
        <v>5269</v>
      </c>
      <c r="C187" s="1" t="s">
        <v>2624</v>
      </c>
      <c r="D187" s="1" t="str">
        <f>IFERROR(LEFT(C187,FIND(",",C187) - 1),C187)</f>
        <v>Vista Alegre</v>
      </c>
      <c r="E187">
        <v>45</v>
      </c>
      <c r="F187">
        <v>37</v>
      </c>
      <c r="G187">
        <v>1</v>
      </c>
      <c r="H187">
        <v>1</v>
      </c>
      <c r="I187" s="1" t="s">
        <v>2847</v>
      </c>
      <c r="J187" s="1" t="s">
        <v>12</v>
      </c>
      <c r="K187">
        <v>535</v>
      </c>
      <c r="L187">
        <v>99000</v>
      </c>
      <c r="M187">
        <v>2200</v>
      </c>
      <c r="N187" t="b">
        <v>0</v>
      </c>
      <c r="O187" t="b">
        <v>1</v>
      </c>
      <c r="P187" t="b">
        <v>1</v>
      </c>
      <c r="Q187" t="b">
        <v>1</v>
      </c>
      <c r="R187" s="5">
        <f>(houses_Madrid[[#This Row],[Precio Alquiler]]*12/houses_Madrid[[#This Row],[Precio venta]])</f>
        <v>6.484848484848485E-2</v>
      </c>
    </row>
    <row r="188" spans="1:18" x14ac:dyDescent="0.2">
      <c r="A188">
        <v>16482</v>
      </c>
      <c r="B188">
        <v>5260</v>
      </c>
      <c r="C188" s="1" t="s">
        <v>2620</v>
      </c>
      <c r="D188" s="1" t="str">
        <f>IFERROR(LEFT(C188,FIND(",",C188) - 1),C188)</f>
        <v>Carabanchel</v>
      </c>
      <c r="E188">
        <v>42</v>
      </c>
      <c r="F188">
        <v>40</v>
      </c>
      <c r="G188">
        <v>1</v>
      </c>
      <c r="H188">
        <v>1</v>
      </c>
      <c r="I188" s="1" t="s">
        <v>3</v>
      </c>
      <c r="J188" s="1" t="s">
        <v>12</v>
      </c>
      <c r="K188">
        <v>535</v>
      </c>
      <c r="L188">
        <v>99000</v>
      </c>
      <c r="M188">
        <v>2357</v>
      </c>
      <c r="N188" t="b">
        <v>1</v>
      </c>
      <c r="O188" t="b">
        <v>0</v>
      </c>
      <c r="P188" t="b">
        <v>0</v>
      </c>
      <c r="R188" s="5">
        <f>(houses_Madrid[[#This Row],[Precio Alquiler]]*12/houses_Madrid[[#This Row],[Precio venta]])</f>
        <v>6.484848484848485E-2</v>
      </c>
    </row>
    <row r="189" spans="1:18" x14ac:dyDescent="0.2">
      <c r="A189">
        <v>16810</v>
      </c>
      <c r="B189">
        <v>4932</v>
      </c>
      <c r="C189" s="1" t="s">
        <v>2620</v>
      </c>
      <c r="D189" s="1" t="str">
        <f>IFERROR(LEFT(C189,FIND(",",C189) - 1),C189)</f>
        <v>Carabanchel</v>
      </c>
      <c r="E189">
        <v>70</v>
      </c>
      <c r="F189">
        <v>65</v>
      </c>
      <c r="G189">
        <v>3</v>
      </c>
      <c r="H189">
        <v>1</v>
      </c>
      <c r="I189" s="1" t="s">
        <v>3</v>
      </c>
      <c r="J189" s="1" t="s">
        <v>5</v>
      </c>
      <c r="K189">
        <v>535</v>
      </c>
      <c r="L189">
        <v>99000</v>
      </c>
      <c r="M189">
        <v>1414</v>
      </c>
      <c r="N189" t="b">
        <v>1</v>
      </c>
      <c r="O189" t="b">
        <v>0</v>
      </c>
      <c r="P189" t="b">
        <v>1</v>
      </c>
      <c r="R189" s="5">
        <f>(houses_Madrid[[#This Row],[Precio Alquiler]]*12/houses_Madrid[[#This Row],[Precio venta]])</f>
        <v>6.484848484848485E-2</v>
      </c>
    </row>
    <row r="190" spans="1:18" x14ac:dyDescent="0.2">
      <c r="A190">
        <v>17214</v>
      </c>
      <c r="B190">
        <v>4528</v>
      </c>
      <c r="C190" s="1" t="s">
        <v>2624</v>
      </c>
      <c r="D190" s="1" t="str">
        <f>IFERROR(LEFT(C190,FIND(",",C190) - 1),C190)</f>
        <v>Vista Alegre</v>
      </c>
      <c r="E190">
        <v>54</v>
      </c>
      <c r="F190">
        <v>43</v>
      </c>
      <c r="G190">
        <v>2</v>
      </c>
      <c r="H190">
        <v>1</v>
      </c>
      <c r="I190" s="1" t="s">
        <v>2938</v>
      </c>
      <c r="J190" s="1" t="s">
        <v>5</v>
      </c>
      <c r="K190">
        <v>535</v>
      </c>
      <c r="L190">
        <v>99000</v>
      </c>
      <c r="M190">
        <v>1833</v>
      </c>
      <c r="N190" t="b">
        <v>1</v>
      </c>
      <c r="O190" t="b">
        <v>0</v>
      </c>
      <c r="P190" t="b">
        <v>1</v>
      </c>
      <c r="R190" s="5">
        <f>(houses_Madrid[[#This Row],[Precio Alquiler]]*12/houses_Madrid[[#This Row],[Precio venta]])</f>
        <v>6.484848484848485E-2</v>
      </c>
    </row>
    <row r="191" spans="1:18" x14ac:dyDescent="0.2">
      <c r="A191">
        <v>17841</v>
      </c>
      <c r="B191">
        <v>3901</v>
      </c>
      <c r="C191" s="1" t="s">
        <v>2953</v>
      </c>
      <c r="D191" s="1" t="str">
        <f>IFERROR(LEFT(C191,FIND(",",C191) - 1),C191)</f>
        <v>Centro</v>
      </c>
      <c r="E191">
        <v>71</v>
      </c>
      <c r="F191">
        <v>53</v>
      </c>
      <c r="G191">
        <v>2</v>
      </c>
      <c r="H191">
        <v>1</v>
      </c>
      <c r="I191" s="1" t="s">
        <v>3</v>
      </c>
      <c r="J191" s="1" t="s">
        <v>18</v>
      </c>
      <c r="K191">
        <v>535</v>
      </c>
      <c r="L191">
        <v>99000</v>
      </c>
      <c r="M191">
        <v>1394</v>
      </c>
      <c r="N191" t="b">
        <v>0</v>
      </c>
      <c r="O191" t="b">
        <v>1</v>
      </c>
      <c r="P191" t="b">
        <v>0</v>
      </c>
      <c r="R191" s="5">
        <f>(houses_Madrid[[#This Row],[Precio Alquiler]]*12/houses_Madrid[[#This Row],[Precio venta]])</f>
        <v>6.484848484848485E-2</v>
      </c>
    </row>
    <row r="192" spans="1:18" x14ac:dyDescent="0.2">
      <c r="A192">
        <v>21213</v>
      </c>
      <c r="B192">
        <v>529</v>
      </c>
      <c r="C192" s="1" t="s">
        <v>17</v>
      </c>
      <c r="D192" s="1" t="str">
        <f>IFERROR(LEFT(C192,FIND(",",C192) - 1),C192)</f>
        <v>Villaverde</v>
      </c>
      <c r="E192">
        <v>65</v>
      </c>
      <c r="F192">
        <v>57</v>
      </c>
      <c r="G192">
        <v>2</v>
      </c>
      <c r="H192">
        <v>1</v>
      </c>
      <c r="I192" s="1" t="s">
        <v>3</v>
      </c>
      <c r="J192" s="1" t="s">
        <v>8</v>
      </c>
      <c r="K192">
        <v>535</v>
      </c>
      <c r="L192">
        <v>99000</v>
      </c>
      <c r="M192">
        <v>1523</v>
      </c>
      <c r="N192" t="b">
        <v>0</v>
      </c>
      <c r="R192" s="5">
        <f>(houses_Madrid[[#This Row],[Precio Alquiler]]*12/houses_Madrid[[#This Row],[Precio venta]])</f>
        <v>6.484848484848485E-2</v>
      </c>
    </row>
    <row r="193" spans="1:18" x14ac:dyDescent="0.2">
      <c r="A193">
        <v>424</v>
      </c>
      <c r="B193">
        <v>21318</v>
      </c>
      <c r="C193" s="1" t="s">
        <v>13</v>
      </c>
      <c r="D193" s="1" t="str">
        <f>IFERROR(LEFT(C193,FIND(",",C193) - 1),C193)</f>
        <v>Los Rosales</v>
      </c>
      <c r="E193">
        <v>65</v>
      </c>
      <c r="F193">
        <v>55</v>
      </c>
      <c r="G193">
        <v>3</v>
      </c>
      <c r="H193">
        <v>1</v>
      </c>
      <c r="I193" s="1" t="s">
        <v>26</v>
      </c>
      <c r="J193" s="1" t="s">
        <v>55</v>
      </c>
      <c r="K193">
        <v>537</v>
      </c>
      <c r="L193">
        <v>99500</v>
      </c>
      <c r="M193">
        <v>1531</v>
      </c>
      <c r="N193" t="b">
        <v>1</v>
      </c>
      <c r="O193" t="b">
        <v>1</v>
      </c>
      <c r="P193" t="b">
        <v>1</v>
      </c>
      <c r="R193" s="5">
        <f>(houses_Madrid[[#This Row],[Precio Alquiler]]*12/houses_Madrid[[#This Row],[Precio venta]])</f>
        <v>6.476381909547739E-2</v>
      </c>
    </row>
    <row r="194" spans="1:18" x14ac:dyDescent="0.2">
      <c r="A194">
        <v>5245</v>
      </c>
      <c r="B194">
        <v>16497</v>
      </c>
      <c r="C194" s="1" t="s">
        <v>912</v>
      </c>
      <c r="D194" s="1" t="str">
        <f>IFERROR(LEFT(C194,FIND(",",C194) - 1),C194)</f>
        <v>Numancia</v>
      </c>
      <c r="E194">
        <v>53</v>
      </c>
      <c r="F194">
        <v>37</v>
      </c>
      <c r="G194">
        <v>2</v>
      </c>
      <c r="H194">
        <v>2</v>
      </c>
      <c r="I194" s="1" t="s">
        <v>1093</v>
      </c>
      <c r="J194" s="1" t="s">
        <v>12</v>
      </c>
      <c r="K194">
        <v>537</v>
      </c>
      <c r="L194">
        <v>99500</v>
      </c>
      <c r="M194">
        <v>1877</v>
      </c>
      <c r="N194" t="b">
        <v>0</v>
      </c>
      <c r="O194" t="b">
        <v>1</v>
      </c>
      <c r="R194" s="5">
        <f>(houses_Madrid[[#This Row],[Precio Alquiler]]*12/houses_Madrid[[#This Row],[Precio venta]])</f>
        <v>6.476381909547739E-2</v>
      </c>
    </row>
    <row r="195" spans="1:18" x14ac:dyDescent="0.2">
      <c r="A195">
        <v>349</v>
      </c>
      <c r="B195">
        <v>21393</v>
      </c>
      <c r="C195" s="1" t="s">
        <v>6</v>
      </c>
      <c r="D195" s="1" t="str">
        <f>IFERROR(LEFT(C195,FIND(",",C195) - 1),C195)</f>
        <v>Los Ángeles</v>
      </c>
      <c r="E195">
        <v>68</v>
      </c>
      <c r="F195">
        <v>62</v>
      </c>
      <c r="G195">
        <v>2</v>
      </c>
      <c r="H195">
        <v>1</v>
      </c>
      <c r="I195" s="1" t="s">
        <v>91</v>
      </c>
      <c r="J195" s="1" t="s">
        <v>55</v>
      </c>
      <c r="K195">
        <v>539</v>
      </c>
      <c r="L195">
        <v>99900</v>
      </c>
      <c r="M195">
        <v>1469</v>
      </c>
      <c r="N195" t="b">
        <v>0</v>
      </c>
      <c r="O195" t="b">
        <v>0</v>
      </c>
      <c r="P195" t="b">
        <v>1</v>
      </c>
      <c r="R195" s="5">
        <f>(houses_Madrid[[#This Row],[Precio Alquiler]]*12/houses_Madrid[[#This Row],[Precio venta]])</f>
        <v>6.4744744744744745E-2</v>
      </c>
    </row>
    <row r="196" spans="1:18" x14ac:dyDescent="0.2">
      <c r="A196">
        <v>2327</v>
      </c>
      <c r="B196">
        <v>19415</v>
      </c>
      <c r="C196" s="1" t="s">
        <v>385</v>
      </c>
      <c r="D196" s="1" t="str">
        <f>IFERROR(LEFT(C196,FIND(",",C196) - 1),C196)</f>
        <v>Orcasitas</v>
      </c>
      <c r="E196">
        <v>50</v>
      </c>
      <c r="F196">
        <v>42</v>
      </c>
      <c r="G196">
        <v>0</v>
      </c>
      <c r="H196">
        <v>1</v>
      </c>
      <c r="I196" s="1" t="s">
        <v>536</v>
      </c>
      <c r="J196" s="1" t="s">
        <v>12</v>
      </c>
      <c r="K196">
        <v>539</v>
      </c>
      <c r="L196">
        <v>99900</v>
      </c>
      <c r="M196">
        <v>1998</v>
      </c>
      <c r="N196" t="b">
        <v>0</v>
      </c>
      <c r="O196" t="b">
        <v>0</v>
      </c>
      <c r="P196" t="b">
        <v>1</v>
      </c>
      <c r="R196" s="5">
        <f>(houses_Madrid[[#This Row],[Precio Alquiler]]*12/houses_Madrid[[#This Row],[Precio venta]])</f>
        <v>6.4744744744744745E-2</v>
      </c>
    </row>
    <row r="197" spans="1:18" x14ac:dyDescent="0.2">
      <c r="A197">
        <v>5399</v>
      </c>
      <c r="B197">
        <v>16343</v>
      </c>
      <c r="C197" s="1" t="s">
        <v>910</v>
      </c>
      <c r="D197" s="1" t="str">
        <f>IFERROR(LEFT(C197,FIND(",",C197) - 1),C197)</f>
        <v>Entrevías</v>
      </c>
      <c r="E197">
        <v>63</v>
      </c>
      <c r="F197">
        <v>57</v>
      </c>
      <c r="G197">
        <v>3</v>
      </c>
      <c r="H197">
        <v>1</v>
      </c>
      <c r="I197" s="1" t="s">
        <v>1097</v>
      </c>
      <c r="J197" s="1" t="s">
        <v>8</v>
      </c>
      <c r="K197">
        <v>539</v>
      </c>
      <c r="L197">
        <v>99900</v>
      </c>
      <c r="M197">
        <v>1586</v>
      </c>
      <c r="N197" t="b">
        <v>0</v>
      </c>
      <c r="O197" t="b">
        <v>0</v>
      </c>
      <c r="P197" t="b">
        <v>1</v>
      </c>
      <c r="R197" s="5">
        <f>(houses_Madrid[[#This Row],[Precio Alquiler]]*12/houses_Madrid[[#This Row],[Precio venta]])</f>
        <v>6.4744744744744745E-2</v>
      </c>
    </row>
    <row r="198" spans="1:18" x14ac:dyDescent="0.2">
      <c r="A198">
        <v>6183</v>
      </c>
      <c r="B198">
        <v>15559</v>
      </c>
      <c r="C198" s="1" t="s">
        <v>1247</v>
      </c>
      <c r="D198" s="1" t="str">
        <f>IFERROR(LEFT(C198,FIND(",",C198) - 1),C198)</f>
        <v>Latina</v>
      </c>
      <c r="E198">
        <v>30</v>
      </c>
      <c r="F198">
        <v>23</v>
      </c>
      <c r="G198">
        <v>0</v>
      </c>
      <c r="H198">
        <v>1</v>
      </c>
      <c r="I198" s="1" t="s">
        <v>3</v>
      </c>
      <c r="J198" s="1" t="s">
        <v>18</v>
      </c>
      <c r="K198">
        <v>539</v>
      </c>
      <c r="L198">
        <v>99900</v>
      </c>
      <c r="M198">
        <v>3330</v>
      </c>
      <c r="N198" t="b">
        <v>0</v>
      </c>
      <c r="O198" t="b">
        <v>0</v>
      </c>
      <c r="P198" t="b">
        <v>1</v>
      </c>
      <c r="R198" s="5">
        <f>(houses_Madrid[[#This Row],[Precio Alquiler]]*12/houses_Madrid[[#This Row],[Precio venta]])</f>
        <v>6.4744744744744745E-2</v>
      </c>
    </row>
    <row r="199" spans="1:18" x14ac:dyDescent="0.2">
      <c r="A199">
        <v>6198</v>
      </c>
      <c r="B199">
        <v>15544</v>
      </c>
      <c r="C199" s="1" t="s">
        <v>1247</v>
      </c>
      <c r="D199" s="1" t="str">
        <f>IFERROR(LEFT(C199,FIND(",",C199) - 1),C199)</f>
        <v>Latina</v>
      </c>
      <c r="E199">
        <v>34</v>
      </c>
      <c r="F199">
        <v>28</v>
      </c>
      <c r="G199">
        <v>0</v>
      </c>
      <c r="H199">
        <v>1</v>
      </c>
      <c r="I199" s="1" t="s">
        <v>3</v>
      </c>
      <c r="J199" s="1" t="s">
        <v>18</v>
      </c>
      <c r="K199">
        <v>539</v>
      </c>
      <c r="L199">
        <v>99900</v>
      </c>
      <c r="M199">
        <v>2938</v>
      </c>
      <c r="N199" t="b">
        <v>0</v>
      </c>
      <c r="O199" t="b">
        <v>0</v>
      </c>
      <c r="P199" t="b">
        <v>1</v>
      </c>
      <c r="R199" s="5">
        <f>(houses_Madrid[[#This Row],[Precio Alquiler]]*12/houses_Madrid[[#This Row],[Precio venta]])</f>
        <v>6.4744744744744745E-2</v>
      </c>
    </row>
    <row r="200" spans="1:18" x14ac:dyDescent="0.2">
      <c r="A200">
        <v>6336</v>
      </c>
      <c r="B200">
        <v>15406</v>
      </c>
      <c r="C200" s="1" t="s">
        <v>1253</v>
      </c>
      <c r="D200" s="1" t="str">
        <f>IFERROR(LEFT(C200,FIND(",",C200) - 1),C200)</f>
        <v>Aluche</v>
      </c>
      <c r="E200">
        <v>78</v>
      </c>
      <c r="F200">
        <v>70</v>
      </c>
      <c r="G200">
        <v>2</v>
      </c>
      <c r="H200">
        <v>1</v>
      </c>
      <c r="I200" s="1" t="s">
        <v>1264</v>
      </c>
      <c r="J200" s="1" t="s">
        <v>8</v>
      </c>
      <c r="K200">
        <v>539</v>
      </c>
      <c r="L200">
        <v>99900</v>
      </c>
      <c r="M200">
        <v>1281</v>
      </c>
      <c r="N200" t="b">
        <v>0</v>
      </c>
      <c r="O200" t="b">
        <v>0</v>
      </c>
      <c r="P200" t="b">
        <v>1</v>
      </c>
      <c r="R200" s="5">
        <f>(houses_Madrid[[#This Row],[Precio Alquiler]]*12/houses_Madrid[[#This Row],[Precio venta]])</f>
        <v>6.4744744744744745E-2</v>
      </c>
    </row>
    <row r="201" spans="1:18" x14ac:dyDescent="0.2">
      <c r="A201">
        <v>6339</v>
      </c>
      <c r="B201">
        <v>15403</v>
      </c>
      <c r="C201" s="1" t="s">
        <v>1245</v>
      </c>
      <c r="D201" s="1" t="str">
        <f>IFERROR(LEFT(C201,FIND(",",C201) - 1),C201)</f>
        <v>Puerta del Ángel</v>
      </c>
      <c r="E201">
        <v>31</v>
      </c>
      <c r="F201">
        <v>30</v>
      </c>
      <c r="G201">
        <v>0</v>
      </c>
      <c r="H201">
        <v>1</v>
      </c>
      <c r="I201" s="1" t="s">
        <v>1349</v>
      </c>
      <c r="J201" s="1" t="s">
        <v>18</v>
      </c>
      <c r="K201">
        <v>539</v>
      </c>
      <c r="L201">
        <v>99900</v>
      </c>
      <c r="M201">
        <v>3223</v>
      </c>
      <c r="N201" t="b">
        <v>0</v>
      </c>
      <c r="O201" t="b">
        <v>0</v>
      </c>
      <c r="P201" t="b">
        <v>1</v>
      </c>
      <c r="R201" s="5">
        <f>(houses_Madrid[[#This Row],[Precio Alquiler]]*12/houses_Madrid[[#This Row],[Precio venta]])</f>
        <v>6.4744744744744745E-2</v>
      </c>
    </row>
    <row r="202" spans="1:18" x14ac:dyDescent="0.2">
      <c r="A202">
        <v>6359</v>
      </c>
      <c r="B202">
        <v>15383</v>
      </c>
      <c r="C202" s="1" t="s">
        <v>1247</v>
      </c>
      <c r="D202" s="1" t="str">
        <f>IFERROR(LEFT(C202,FIND(",",C202) - 1),C202)</f>
        <v>Latina</v>
      </c>
      <c r="E202">
        <v>30</v>
      </c>
      <c r="F202">
        <v>24</v>
      </c>
      <c r="G202">
        <v>0</v>
      </c>
      <c r="H202">
        <v>1</v>
      </c>
      <c r="I202" s="1" t="s">
        <v>3</v>
      </c>
      <c r="J202" s="1" t="s">
        <v>18</v>
      </c>
      <c r="K202">
        <v>539</v>
      </c>
      <c r="L202">
        <v>99900</v>
      </c>
      <c r="M202">
        <v>3330</v>
      </c>
      <c r="N202" t="b">
        <v>0</v>
      </c>
      <c r="O202" t="b">
        <v>0</v>
      </c>
      <c r="P202" t="b">
        <v>1</v>
      </c>
      <c r="R202" s="5">
        <f>(houses_Madrid[[#This Row],[Precio Alquiler]]*12/houses_Madrid[[#This Row],[Precio venta]])</f>
        <v>6.4744744744744745E-2</v>
      </c>
    </row>
    <row r="203" spans="1:18" x14ac:dyDescent="0.2">
      <c r="A203">
        <v>6391</v>
      </c>
      <c r="B203">
        <v>15351</v>
      </c>
      <c r="C203" s="1" t="s">
        <v>1253</v>
      </c>
      <c r="D203" s="1" t="str">
        <f>IFERROR(LEFT(C203,FIND(",",C203) - 1),C203)</f>
        <v>Aluche</v>
      </c>
      <c r="E203">
        <v>64</v>
      </c>
      <c r="F203">
        <v>60</v>
      </c>
      <c r="G203">
        <v>3</v>
      </c>
      <c r="H203">
        <v>1</v>
      </c>
      <c r="I203" s="1" t="s">
        <v>1377</v>
      </c>
      <c r="J203" s="1" t="s">
        <v>227</v>
      </c>
      <c r="K203">
        <v>539</v>
      </c>
      <c r="L203">
        <v>99900</v>
      </c>
      <c r="M203">
        <v>1561</v>
      </c>
      <c r="N203" t="b">
        <v>0</v>
      </c>
      <c r="O203" t="b">
        <v>0</v>
      </c>
      <c r="P203" t="b">
        <v>1</v>
      </c>
      <c r="R203" s="5">
        <f>(houses_Madrid[[#This Row],[Precio Alquiler]]*12/houses_Madrid[[#This Row],[Precio venta]])</f>
        <v>6.4744744744744745E-2</v>
      </c>
    </row>
    <row r="204" spans="1:18" x14ac:dyDescent="0.2">
      <c r="A204">
        <v>6440</v>
      </c>
      <c r="B204">
        <v>15302</v>
      </c>
      <c r="C204" s="1" t="s">
        <v>1245</v>
      </c>
      <c r="D204" s="1" t="str">
        <f>IFERROR(LEFT(C204,FIND(",",C204) - 1),C204)</f>
        <v>Puerta del Ángel</v>
      </c>
      <c r="E204">
        <v>26</v>
      </c>
      <c r="F204">
        <v>21</v>
      </c>
      <c r="G204">
        <v>0</v>
      </c>
      <c r="H204">
        <v>1</v>
      </c>
      <c r="I204" s="1" t="s">
        <v>1349</v>
      </c>
      <c r="J204" s="1" t="s">
        <v>18</v>
      </c>
      <c r="K204">
        <v>539</v>
      </c>
      <c r="L204">
        <v>99900</v>
      </c>
      <c r="M204">
        <v>3842</v>
      </c>
      <c r="N204" t="b">
        <v>0</v>
      </c>
      <c r="O204" t="b">
        <v>0</v>
      </c>
      <c r="P204" t="b">
        <v>1</v>
      </c>
      <c r="R204" s="5">
        <f>(houses_Madrid[[#This Row],[Precio Alquiler]]*12/houses_Madrid[[#This Row],[Precio venta]])</f>
        <v>6.4744744744744745E-2</v>
      </c>
    </row>
    <row r="205" spans="1:18" x14ac:dyDescent="0.2">
      <c r="A205">
        <v>21345</v>
      </c>
      <c r="B205">
        <v>397</v>
      </c>
      <c r="C205" s="1" t="s">
        <v>385</v>
      </c>
      <c r="D205" s="1" t="str">
        <f>IFERROR(LEFT(C205,FIND(",",C205) - 1),C205)</f>
        <v>Orcasitas</v>
      </c>
      <c r="E205">
        <v>50</v>
      </c>
      <c r="F205">
        <v>42</v>
      </c>
      <c r="G205">
        <v>1</v>
      </c>
      <c r="H205">
        <v>1</v>
      </c>
      <c r="I205" s="1" t="s">
        <v>386</v>
      </c>
      <c r="J205" s="1" t="s">
        <v>12</v>
      </c>
      <c r="K205">
        <v>539</v>
      </c>
      <c r="L205">
        <v>99900</v>
      </c>
      <c r="M205">
        <v>1998</v>
      </c>
      <c r="N205" t="b">
        <v>0</v>
      </c>
      <c r="O205" t="b">
        <v>0</v>
      </c>
      <c r="P205" t="b">
        <v>1</v>
      </c>
      <c r="R205" s="5">
        <f>(houses_Madrid[[#This Row],[Precio Alquiler]]*12/houses_Madrid[[#This Row],[Precio venta]])</f>
        <v>6.4744744744744745E-2</v>
      </c>
    </row>
    <row r="206" spans="1:18" x14ac:dyDescent="0.2">
      <c r="A206">
        <v>21217</v>
      </c>
      <c r="B206">
        <v>525</v>
      </c>
      <c r="C206" s="1" t="s">
        <v>13</v>
      </c>
      <c r="D206" s="1" t="str">
        <f>IFERROR(LEFT(C206,FIND(",",C206) - 1),C206)</f>
        <v>Los Rosales</v>
      </c>
      <c r="E206">
        <v>64</v>
      </c>
      <c r="F206">
        <v>56</v>
      </c>
      <c r="G206">
        <v>2</v>
      </c>
      <c r="H206">
        <v>1</v>
      </c>
      <c r="I206" s="1" t="s">
        <v>68</v>
      </c>
      <c r="J206" s="1" t="s">
        <v>18</v>
      </c>
      <c r="K206">
        <v>539</v>
      </c>
      <c r="L206">
        <v>99950</v>
      </c>
      <c r="M206">
        <v>1562</v>
      </c>
      <c r="N206" t="b">
        <v>1</v>
      </c>
      <c r="O206" t="b">
        <v>0</v>
      </c>
      <c r="P206" t="b">
        <v>1</v>
      </c>
      <c r="R206" s="5">
        <f>(houses_Madrid[[#This Row],[Precio Alquiler]]*12/houses_Madrid[[#This Row],[Precio venta]])</f>
        <v>6.4712356178089042E-2</v>
      </c>
    </row>
    <row r="207" spans="1:18" x14ac:dyDescent="0.2">
      <c r="A207">
        <v>1527</v>
      </c>
      <c r="B207">
        <v>20215</v>
      </c>
      <c r="C207" s="1" t="s">
        <v>251</v>
      </c>
      <c r="D207" s="1" t="str">
        <f>IFERROR(LEFT(C207,FIND(",",C207) - 1),C207)</f>
        <v>Ensanche de Vallecas - La Gavia</v>
      </c>
      <c r="E207">
        <v>60</v>
      </c>
      <c r="F207">
        <v>55</v>
      </c>
      <c r="G207">
        <v>0</v>
      </c>
      <c r="H207">
        <v>1</v>
      </c>
      <c r="I207" s="1" t="s">
        <v>14</v>
      </c>
      <c r="J207" s="1" t="s">
        <v>5</v>
      </c>
      <c r="K207">
        <v>539</v>
      </c>
      <c r="L207">
        <v>99999</v>
      </c>
      <c r="M207">
        <v>1667</v>
      </c>
      <c r="N207" t="b">
        <v>0</v>
      </c>
      <c r="O207" t="b">
        <v>1</v>
      </c>
      <c r="P207" t="b">
        <v>1</v>
      </c>
      <c r="Q207" t="b">
        <v>1</v>
      </c>
      <c r="R207" s="5">
        <f>(houses_Madrid[[#This Row],[Precio Alquiler]]*12/houses_Madrid[[#This Row],[Precio venta]])</f>
        <v>6.4680646806468067E-2</v>
      </c>
    </row>
    <row r="208" spans="1:18" x14ac:dyDescent="0.2">
      <c r="A208">
        <v>34</v>
      </c>
      <c r="B208">
        <v>21708</v>
      </c>
      <c r="C208" s="1" t="s">
        <v>28</v>
      </c>
      <c r="D208" s="1" t="str">
        <f>IFERROR(LEFT(C208,FIND(",",C208) - 1),C208)</f>
        <v>Butarque</v>
      </c>
      <c r="E208">
        <v>61</v>
      </c>
      <c r="F208">
        <v>56</v>
      </c>
      <c r="G208">
        <v>3</v>
      </c>
      <c r="H208">
        <v>1</v>
      </c>
      <c r="I208" s="1" t="s">
        <v>29</v>
      </c>
      <c r="J208" s="1" t="s">
        <v>30</v>
      </c>
      <c r="K208">
        <v>539</v>
      </c>
      <c r="L208">
        <v>100000</v>
      </c>
      <c r="M208">
        <v>1639</v>
      </c>
      <c r="N208" t="b">
        <v>0</v>
      </c>
      <c r="O208" t="b">
        <v>0</v>
      </c>
      <c r="P208" t="b">
        <v>1</v>
      </c>
      <c r="R208" s="5">
        <f>(houses_Madrid[[#This Row],[Precio Alquiler]]*12/houses_Madrid[[#This Row],[Precio venta]])</f>
        <v>6.4680000000000001E-2</v>
      </c>
    </row>
    <row r="209" spans="1:18" x14ac:dyDescent="0.2">
      <c r="A209">
        <v>160</v>
      </c>
      <c r="B209">
        <v>21582</v>
      </c>
      <c r="C209" s="1" t="s">
        <v>2</v>
      </c>
      <c r="D209" s="1" t="str">
        <f>IFERROR(LEFT(C209,FIND(",",C209) - 1),C209)</f>
        <v>San Cristóbal</v>
      </c>
      <c r="E209">
        <v>74</v>
      </c>
      <c r="F209">
        <v>69</v>
      </c>
      <c r="G209">
        <v>3</v>
      </c>
      <c r="H209">
        <v>1</v>
      </c>
      <c r="I209" s="1" t="s">
        <v>63</v>
      </c>
      <c r="J209" s="1" t="s">
        <v>11</v>
      </c>
      <c r="K209">
        <v>539</v>
      </c>
      <c r="L209">
        <v>100000</v>
      </c>
      <c r="M209">
        <v>1351</v>
      </c>
      <c r="N209" t="b">
        <v>0</v>
      </c>
      <c r="O209" t="b">
        <v>0</v>
      </c>
      <c r="P209" t="b">
        <v>1</v>
      </c>
      <c r="R209" s="5">
        <f>(houses_Madrid[[#This Row],[Precio Alquiler]]*12/houses_Madrid[[#This Row],[Precio venta]])</f>
        <v>6.4680000000000001E-2</v>
      </c>
    </row>
    <row r="210" spans="1:18" x14ac:dyDescent="0.2">
      <c r="A210">
        <v>365</v>
      </c>
      <c r="B210">
        <v>21377</v>
      </c>
      <c r="C210" s="1" t="s">
        <v>9</v>
      </c>
      <c r="D210" s="1" t="str">
        <f>IFERROR(LEFT(C210,FIND(",",C210) - 1),C210)</f>
        <v>San Andrés</v>
      </c>
      <c r="E210">
        <v>80</v>
      </c>
      <c r="F210">
        <v>60</v>
      </c>
      <c r="G210">
        <v>3</v>
      </c>
      <c r="H210">
        <v>1</v>
      </c>
      <c r="I210" s="1" t="s">
        <v>120</v>
      </c>
      <c r="J210" s="1" t="s">
        <v>12</v>
      </c>
      <c r="K210">
        <v>539</v>
      </c>
      <c r="L210">
        <v>100000</v>
      </c>
      <c r="M210">
        <v>1250</v>
      </c>
      <c r="N210" t="b">
        <v>1</v>
      </c>
      <c r="O210" t="b">
        <v>0</v>
      </c>
      <c r="P210" t="b">
        <v>1</v>
      </c>
      <c r="R210" s="5">
        <f>(houses_Madrid[[#This Row],[Precio Alquiler]]*12/houses_Madrid[[#This Row],[Precio venta]])</f>
        <v>6.4680000000000001E-2</v>
      </c>
    </row>
    <row r="211" spans="1:18" x14ac:dyDescent="0.2">
      <c r="A211">
        <v>427</v>
      </c>
      <c r="B211">
        <v>21315</v>
      </c>
      <c r="C211" s="1" t="s">
        <v>9</v>
      </c>
      <c r="D211" s="1" t="str">
        <f>IFERROR(LEFT(C211,FIND(",",C211) - 1),C211)</f>
        <v>San Andrés</v>
      </c>
      <c r="E211">
        <v>80</v>
      </c>
      <c r="F211">
        <v>65</v>
      </c>
      <c r="G211">
        <v>3</v>
      </c>
      <c r="H211">
        <v>1</v>
      </c>
      <c r="I211" s="1" t="s">
        <v>135</v>
      </c>
      <c r="J211" s="1" t="s">
        <v>5</v>
      </c>
      <c r="K211">
        <v>539</v>
      </c>
      <c r="L211">
        <v>100000</v>
      </c>
      <c r="M211">
        <v>1250</v>
      </c>
      <c r="N211" t="b">
        <v>1</v>
      </c>
      <c r="O211" t="b">
        <v>0</v>
      </c>
      <c r="P211" t="b">
        <v>1</v>
      </c>
      <c r="R211" s="5">
        <f>(houses_Madrid[[#This Row],[Precio Alquiler]]*12/houses_Madrid[[#This Row],[Precio venta]])</f>
        <v>6.4680000000000001E-2</v>
      </c>
    </row>
    <row r="212" spans="1:18" x14ac:dyDescent="0.2">
      <c r="A212">
        <v>438</v>
      </c>
      <c r="B212">
        <v>21304</v>
      </c>
      <c r="C212" s="1" t="s">
        <v>2</v>
      </c>
      <c r="D212" s="1" t="str">
        <f>IFERROR(LEFT(C212,FIND(",",C212) - 1),C212)</f>
        <v>San Cristóbal</v>
      </c>
      <c r="E212">
        <v>71</v>
      </c>
      <c r="F212">
        <v>62</v>
      </c>
      <c r="G212">
        <v>3</v>
      </c>
      <c r="H212">
        <v>1</v>
      </c>
      <c r="I212" s="1" t="s">
        <v>92</v>
      </c>
      <c r="J212" s="1" t="s">
        <v>30</v>
      </c>
      <c r="K212">
        <v>539</v>
      </c>
      <c r="L212">
        <v>100000</v>
      </c>
      <c r="M212">
        <v>1408</v>
      </c>
      <c r="N212" t="b">
        <v>0</v>
      </c>
      <c r="O212" t="b">
        <v>1</v>
      </c>
      <c r="P212" t="b">
        <v>1</v>
      </c>
      <c r="R212" s="5">
        <f>(houses_Madrid[[#This Row],[Precio Alquiler]]*12/houses_Madrid[[#This Row],[Precio venta]])</f>
        <v>6.4680000000000001E-2</v>
      </c>
    </row>
    <row r="213" spans="1:18" x14ac:dyDescent="0.2">
      <c r="A213">
        <v>758</v>
      </c>
      <c r="B213">
        <v>20984</v>
      </c>
      <c r="C213" s="1" t="s">
        <v>17</v>
      </c>
      <c r="D213" s="1" t="str">
        <f>IFERROR(LEFT(C213,FIND(",",C213) - 1),C213)</f>
        <v>Villaverde</v>
      </c>
      <c r="E213">
        <v>63</v>
      </c>
      <c r="F213">
        <v>59</v>
      </c>
      <c r="G213">
        <v>3</v>
      </c>
      <c r="H213">
        <v>1</v>
      </c>
      <c r="I213" s="1" t="s">
        <v>3</v>
      </c>
      <c r="J213" s="1" t="s">
        <v>30</v>
      </c>
      <c r="K213">
        <v>539</v>
      </c>
      <c r="L213">
        <v>100000</v>
      </c>
      <c r="M213">
        <v>1587</v>
      </c>
      <c r="N213" t="b">
        <v>0</v>
      </c>
      <c r="O213" t="b">
        <v>0</v>
      </c>
      <c r="P213" t="b">
        <v>1</v>
      </c>
      <c r="R213" s="5">
        <f>(houses_Madrid[[#This Row],[Precio Alquiler]]*12/houses_Madrid[[#This Row],[Precio venta]])</f>
        <v>6.4680000000000001E-2</v>
      </c>
    </row>
    <row r="214" spans="1:18" x14ac:dyDescent="0.2">
      <c r="A214">
        <v>4693</v>
      </c>
      <c r="B214">
        <v>17049</v>
      </c>
      <c r="C214" s="1" t="s">
        <v>898</v>
      </c>
      <c r="D214" s="1" t="str">
        <f>IFERROR(LEFT(C214,FIND(",",C214) - 1),C214)</f>
        <v>Puente de Vallecas</v>
      </c>
      <c r="E214">
        <v>39</v>
      </c>
      <c r="F214">
        <v>32</v>
      </c>
      <c r="G214">
        <v>1</v>
      </c>
      <c r="H214">
        <v>1</v>
      </c>
      <c r="I214" s="1" t="s">
        <v>3</v>
      </c>
      <c r="J214" s="1" t="s">
        <v>12</v>
      </c>
      <c r="K214">
        <v>539</v>
      </c>
      <c r="L214">
        <v>100000</v>
      </c>
      <c r="M214">
        <v>2564</v>
      </c>
      <c r="N214" t="b">
        <v>0</v>
      </c>
      <c r="O214" t="b">
        <v>0</v>
      </c>
      <c r="P214" t="b">
        <v>0</v>
      </c>
      <c r="R214" s="5">
        <f>(houses_Madrid[[#This Row],[Precio Alquiler]]*12/houses_Madrid[[#This Row],[Precio venta]])</f>
        <v>6.4680000000000001E-2</v>
      </c>
    </row>
    <row r="215" spans="1:18" x14ac:dyDescent="0.2">
      <c r="A215">
        <v>4750</v>
      </c>
      <c r="B215">
        <v>16992</v>
      </c>
      <c r="C215" s="1" t="s">
        <v>930</v>
      </c>
      <c r="D215" s="1" t="str">
        <f>IFERROR(LEFT(C215,FIND(",",C215) - 1),C215)</f>
        <v>Portazgo</v>
      </c>
      <c r="E215">
        <v>50</v>
      </c>
      <c r="F215">
        <v>39</v>
      </c>
      <c r="G215">
        <v>3</v>
      </c>
      <c r="H215">
        <v>1</v>
      </c>
      <c r="I215" s="1" t="s">
        <v>954</v>
      </c>
      <c r="J215" s="1" t="s">
        <v>11</v>
      </c>
      <c r="K215">
        <v>539</v>
      </c>
      <c r="L215">
        <v>100000</v>
      </c>
      <c r="M215">
        <v>2000</v>
      </c>
      <c r="N215" t="b">
        <v>0</v>
      </c>
      <c r="O215" t="b">
        <v>0</v>
      </c>
      <c r="P215" t="b">
        <v>1</v>
      </c>
      <c r="R215" s="5">
        <f>(houses_Madrid[[#This Row],[Precio Alquiler]]*12/houses_Madrid[[#This Row],[Precio venta]])</f>
        <v>6.4680000000000001E-2</v>
      </c>
    </row>
    <row r="216" spans="1:18" x14ac:dyDescent="0.2">
      <c r="A216">
        <v>4768</v>
      </c>
      <c r="B216">
        <v>16974</v>
      </c>
      <c r="C216" s="1" t="s">
        <v>899</v>
      </c>
      <c r="D216" s="1" t="str">
        <f>IFERROR(LEFT(C216,FIND(",",C216) - 1),C216)</f>
        <v>Palomeras Bajas</v>
      </c>
      <c r="E216">
        <v>47</v>
      </c>
      <c r="F216">
        <v>34</v>
      </c>
      <c r="G216">
        <v>0</v>
      </c>
      <c r="H216">
        <v>1</v>
      </c>
      <c r="I216" s="1" t="s">
        <v>3</v>
      </c>
      <c r="J216" s="1" t="s">
        <v>12</v>
      </c>
      <c r="K216">
        <v>539</v>
      </c>
      <c r="L216">
        <v>100000</v>
      </c>
      <c r="M216">
        <v>2128</v>
      </c>
      <c r="N216" t="b">
        <v>0</v>
      </c>
      <c r="O216" t="b">
        <v>1</v>
      </c>
      <c r="P216" t="b">
        <v>1</v>
      </c>
      <c r="R216" s="5">
        <f>(houses_Madrid[[#This Row],[Precio Alquiler]]*12/houses_Madrid[[#This Row],[Precio venta]])</f>
        <v>6.4680000000000001E-2</v>
      </c>
    </row>
    <row r="217" spans="1:18" x14ac:dyDescent="0.2">
      <c r="A217">
        <v>4917</v>
      </c>
      <c r="B217">
        <v>16825</v>
      </c>
      <c r="C217" s="1" t="s">
        <v>912</v>
      </c>
      <c r="D217" s="1" t="str">
        <f>IFERROR(LEFT(C217,FIND(",",C217) - 1),C217)</f>
        <v>Numancia</v>
      </c>
      <c r="E217">
        <v>50</v>
      </c>
      <c r="F217">
        <v>48</v>
      </c>
      <c r="G217">
        <v>3</v>
      </c>
      <c r="H217">
        <v>1</v>
      </c>
      <c r="I217" s="1" t="s">
        <v>943</v>
      </c>
      <c r="J217" s="1" t="s">
        <v>8</v>
      </c>
      <c r="K217">
        <v>539</v>
      </c>
      <c r="L217">
        <v>100000</v>
      </c>
      <c r="M217">
        <v>2000</v>
      </c>
      <c r="N217" t="b">
        <v>0</v>
      </c>
      <c r="O217" t="b">
        <v>0</v>
      </c>
      <c r="P217" t="b">
        <v>1</v>
      </c>
      <c r="R217" s="5">
        <f>(houses_Madrid[[#This Row],[Precio Alquiler]]*12/houses_Madrid[[#This Row],[Precio venta]])</f>
        <v>6.4680000000000001E-2</v>
      </c>
    </row>
    <row r="218" spans="1:18" x14ac:dyDescent="0.2">
      <c r="A218">
        <v>5202</v>
      </c>
      <c r="B218">
        <v>16540</v>
      </c>
      <c r="C218" s="1" t="s">
        <v>899</v>
      </c>
      <c r="D218" s="1" t="str">
        <f>IFERROR(LEFT(C218,FIND(",",C218) - 1),C218)</f>
        <v>Palomeras Bajas</v>
      </c>
      <c r="E218">
        <v>70</v>
      </c>
      <c r="F218">
        <v>65</v>
      </c>
      <c r="G218">
        <v>2</v>
      </c>
      <c r="H218">
        <v>1</v>
      </c>
      <c r="I218" s="1" t="s">
        <v>1066</v>
      </c>
      <c r="J218" s="1" t="s">
        <v>5</v>
      </c>
      <c r="K218">
        <v>539</v>
      </c>
      <c r="L218">
        <v>100000</v>
      </c>
      <c r="M218">
        <v>1429</v>
      </c>
      <c r="N218" t="b">
        <v>1</v>
      </c>
      <c r="O218" t="b">
        <v>0</v>
      </c>
      <c r="P218" t="b">
        <v>1</v>
      </c>
      <c r="R218" s="5">
        <f>(houses_Madrid[[#This Row],[Precio Alquiler]]*12/houses_Madrid[[#This Row],[Precio venta]])</f>
        <v>6.4680000000000001E-2</v>
      </c>
    </row>
    <row r="219" spans="1:18" x14ac:dyDescent="0.2">
      <c r="A219">
        <v>5494</v>
      </c>
      <c r="B219">
        <v>16248</v>
      </c>
      <c r="C219" s="1" t="s">
        <v>901</v>
      </c>
      <c r="D219" s="1" t="str">
        <f>IFERROR(LEFT(C219,FIND(",",C219) - 1),C219)</f>
        <v>San Diego</v>
      </c>
      <c r="E219">
        <v>50</v>
      </c>
      <c r="F219">
        <v>48</v>
      </c>
      <c r="G219">
        <v>3</v>
      </c>
      <c r="H219">
        <v>1</v>
      </c>
      <c r="I219" s="1" t="s">
        <v>904</v>
      </c>
      <c r="J219" s="1" t="s">
        <v>11</v>
      </c>
      <c r="K219">
        <v>539</v>
      </c>
      <c r="L219">
        <v>100000</v>
      </c>
      <c r="M219">
        <v>2000</v>
      </c>
      <c r="N219" t="b">
        <v>0</v>
      </c>
      <c r="O219" t="b">
        <v>0</v>
      </c>
      <c r="P219" t="b">
        <v>1</v>
      </c>
      <c r="R219" s="5">
        <f>(houses_Madrid[[#This Row],[Precio Alquiler]]*12/houses_Madrid[[#This Row],[Precio venta]])</f>
        <v>6.4680000000000001E-2</v>
      </c>
    </row>
    <row r="220" spans="1:18" x14ac:dyDescent="0.2">
      <c r="A220">
        <v>5679</v>
      </c>
      <c r="B220">
        <v>16063</v>
      </c>
      <c r="C220" s="1" t="s">
        <v>899</v>
      </c>
      <c r="D220" s="1" t="str">
        <f>IFERROR(LEFT(C220,FIND(",",C220) - 1),C220)</f>
        <v>Palomeras Bajas</v>
      </c>
      <c r="E220">
        <v>62</v>
      </c>
      <c r="F220">
        <v>57</v>
      </c>
      <c r="G220">
        <v>2</v>
      </c>
      <c r="H220">
        <v>1</v>
      </c>
      <c r="I220" s="1" t="s">
        <v>1100</v>
      </c>
      <c r="J220" s="1" t="s">
        <v>12</v>
      </c>
      <c r="K220">
        <v>539</v>
      </c>
      <c r="L220">
        <v>100000</v>
      </c>
      <c r="M220">
        <v>1613</v>
      </c>
      <c r="N220" t="b">
        <v>0</v>
      </c>
      <c r="R220" s="5">
        <f>(houses_Madrid[[#This Row],[Precio Alquiler]]*12/houses_Madrid[[#This Row],[Precio venta]])</f>
        <v>6.4680000000000001E-2</v>
      </c>
    </row>
    <row r="221" spans="1:18" x14ac:dyDescent="0.2">
      <c r="A221">
        <v>6388</v>
      </c>
      <c r="B221">
        <v>15354</v>
      </c>
      <c r="C221" s="1" t="s">
        <v>1245</v>
      </c>
      <c r="D221" s="1" t="str">
        <f>IFERROR(LEFT(C221,FIND(",",C221) - 1),C221)</f>
        <v>Puerta del Ángel</v>
      </c>
      <c r="E221">
        <v>50</v>
      </c>
      <c r="F221">
        <v>45</v>
      </c>
      <c r="G221">
        <v>3</v>
      </c>
      <c r="H221">
        <v>1</v>
      </c>
      <c r="I221" s="1" t="s">
        <v>1375</v>
      </c>
      <c r="J221" s="1" t="s">
        <v>8</v>
      </c>
      <c r="K221">
        <v>539</v>
      </c>
      <c r="L221">
        <v>100000</v>
      </c>
      <c r="M221">
        <v>2000</v>
      </c>
      <c r="N221" t="b">
        <v>0</v>
      </c>
      <c r="O221" t="b">
        <v>0</v>
      </c>
      <c r="P221" t="b">
        <v>1</v>
      </c>
      <c r="R221" s="5">
        <f>(houses_Madrid[[#This Row],[Precio Alquiler]]*12/houses_Madrid[[#This Row],[Precio venta]])</f>
        <v>6.4680000000000001E-2</v>
      </c>
    </row>
    <row r="222" spans="1:18" x14ac:dyDescent="0.2">
      <c r="A222">
        <v>16598</v>
      </c>
      <c r="B222">
        <v>5144</v>
      </c>
      <c r="C222" s="1" t="s">
        <v>2620</v>
      </c>
      <c r="D222" s="1" t="str">
        <f>IFERROR(LEFT(C222,FIND(",",C222) - 1),C222)</f>
        <v>Carabanchel</v>
      </c>
      <c r="E222">
        <v>60</v>
      </c>
      <c r="F222">
        <v>55</v>
      </c>
      <c r="G222">
        <v>2</v>
      </c>
      <c r="H222">
        <v>1</v>
      </c>
      <c r="I222" s="1" t="s">
        <v>3</v>
      </c>
      <c r="J222" s="1" t="s">
        <v>8</v>
      </c>
      <c r="K222">
        <v>539</v>
      </c>
      <c r="L222">
        <v>100000</v>
      </c>
      <c r="M222">
        <v>1667</v>
      </c>
      <c r="N222" t="b">
        <v>0</v>
      </c>
      <c r="O222" t="b">
        <v>0</v>
      </c>
      <c r="R222" s="5">
        <f>(houses_Madrid[[#This Row],[Precio Alquiler]]*12/houses_Madrid[[#This Row],[Precio venta]])</f>
        <v>6.4680000000000001E-2</v>
      </c>
    </row>
    <row r="223" spans="1:18" x14ac:dyDescent="0.2">
      <c r="A223">
        <v>1587</v>
      </c>
      <c r="B223">
        <v>20155</v>
      </c>
      <c r="C223" s="1" t="s">
        <v>248</v>
      </c>
      <c r="D223" s="1" t="str">
        <f>IFERROR(LEFT(C223,FIND(",",C223) - 1),C223)</f>
        <v>Casco Histórico de Vallecas</v>
      </c>
      <c r="E223">
        <v>56</v>
      </c>
      <c r="F223">
        <v>43</v>
      </c>
      <c r="G223">
        <v>3</v>
      </c>
      <c r="H223">
        <v>1</v>
      </c>
      <c r="I223" s="1" t="s">
        <v>333</v>
      </c>
      <c r="J223" s="1" t="s">
        <v>3</v>
      </c>
      <c r="K223">
        <v>541</v>
      </c>
      <c r="L223">
        <v>100397</v>
      </c>
      <c r="M223">
        <v>1793</v>
      </c>
      <c r="N223" t="b">
        <v>0</v>
      </c>
      <c r="O223" t="b">
        <v>0</v>
      </c>
      <c r="R223" s="5">
        <f>(houses_Madrid[[#This Row],[Precio Alquiler]]*12/houses_Madrid[[#This Row],[Precio venta]])</f>
        <v>6.4663286751596161E-2</v>
      </c>
    </row>
    <row r="224" spans="1:18" x14ac:dyDescent="0.2">
      <c r="A224">
        <v>17244</v>
      </c>
      <c r="B224">
        <v>4498</v>
      </c>
      <c r="C224" s="1" t="s">
        <v>2622</v>
      </c>
      <c r="D224" s="1" t="str">
        <f>IFERROR(LEFT(C224,FIND(",",C224) - 1),C224)</f>
        <v>Puerta Bonita</v>
      </c>
      <c r="E224">
        <v>60</v>
      </c>
      <c r="F224">
        <v>47</v>
      </c>
      <c r="G224">
        <v>2</v>
      </c>
      <c r="H224">
        <v>1</v>
      </c>
      <c r="I224" s="1" t="s">
        <v>2719</v>
      </c>
      <c r="J224" s="1" t="s">
        <v>3</v>
      </c>
      <c r="K224">
        <v>543</v>
      </c>
      <c r="L224">
        <v>100890</v>
      </c>
      <c r="M224">
        <v>1682</v>
      </c>
      <c r="N224" t="b">
        <v>0</v>
      </c>
      <c r="O224" t="b">
        <v>0</v>
      </c>
      <c r="P224" t="b">
        <v>1</v>
      </c>
      <c r="R224" s="5">
        <f>(houses_Madrid[[#This Row],[Precio Alquiler]]*12/houses_Madrid[[#This Row],[Precio venta]])</f>
        <v>6.4585191793041924E-2</v>
      </c>
    </row>
    <row r="225" spans="1:18" x14ac:dyDescent="0.2">
      <c r="A225">
        <v>3429</v>
      </c>
      <c r="B225">
        <v>18313</v>
      </c>
      <c r="C225" s="1" t="s">
        <v>559</v>
      </c>
      <c r="D225" s="1" t="str">
        <f>IFERROR(LEFT(C225,FIND(",",C225) - 1),C225)</f>
        <v>Tetuán</v>
      </c>
      <c r="E225">
        <v>77</v>
      </c>
      <c r="F225">
        <v>61</v>
      </c>
      <c r="G225">
        <v>2</v>
      </c>
      <c r="H225">
        <v>1</v>
      </c>
      <c r="I225" s="1" t="s">
        <v>3</v>
      </c>
      <c r="J225" s="1" t="s">
        <v>18</v>
      </c>
      <c r="K225">
        <v>544</v>
      </c>
      <c r="L225">
        <v>101000</v>
      </c>
      <c r="M225">
        <v>1312</v>
      </c>
      <c r="N225" t="b">
        <v>1</v>
      </c>
      <c r="O225" t="b">
        <v>0</v>
      </c>
      <c r="P225" t="b">
        <v>1</v>
      </c>
      <c r="R225" s="5">
        <f>(houses_Madrid[[#This Row],[Precio Alquiler]]*12/houses_Madrid[[#This Row],[Precio venta]])</f>
        <v>6.4633663366336636E-2</v>
      </c>
    </row>
    <row r="226" spans="1:18" x14ac:dyDescent="0.2">
      <c r="A226">
        <v>6047</v>
      </c>
      <c r="B226">
        <v>15695</v>
      </c>
      <c r="C226" s="1" t="s">
        <v>1247</v>
      </c>
      <c r="D226" s="1" t="str">
        <f>IFERROR(LEFT(C226,FIND(",",C226) - 1),C226)</f>
        <v>Latina</v>
      </c>
      <c r="E226">
        <v>63</v>
      </c>
      <c r="F226">
        <v>44</v>
      </c>
      <c r="G226">
        <v>1</v>
      </c>
      <c r="H226">
        <v>1</v>
      </c>
      <c r="I226" s="1" t="s">
        <v>3</v>
      </c>
      <c r="J226" s="1" t="s">
        <v>18</v>
      </c>
      <c r="K226">
        <v>544</v>
      </c>
      <c r="L226">
        <v>101000</v>
      </c>
      <c r="M226">
        <v>1603</v>
      </c>
      <c r="N226" t="b">
        <v>0</v>
      </c>
      <c r="O226" t="b">
        <v>1</v>
      </c>
      <c r="P226" t="b">
        <v>1</v>
      </c>
      <c r="Q226" t="b">
        <v>1</v>
      </c>
      <c r="R226" s="5">
        <f>(houses_Madrid[[#This Row],[Precio Alquiler]]*12/houses_Madrid[[#This Row],[Precio venta]])</f>
        <v>6.4633663366336636E-2</v>
      </c>
    </row>
    <row r="227" spans="1:18" x14ac:dyDescent="0.2">
      <c r="A227">
        <v>10078</v>
      </c>
      <c r="B227">
        <v>11664</v>
      </c>
      <c r="C227" s="1" t="s">
        <v>1798</v>
      </c>
      <c r="D227" s="1" t="str">
        <f>IFERROR(LEFT(C227,FIND(",",C227) - 1),C227)</f>
        <v>Pinar del Rey</v>
      </c>
      <c r="E227">
        <v>38</v>
      </c>
      <c r="F227">
        <v>33</v>
      </c>
      <c r="G227">
        <v>1</v>
      </c>
      <c r="H227">
        <v>1</v>
      </c>
      <c r="I227" s="1" t="s">
        <v>1913</v>
      </c>
      <c r="J227" s="1" t="s">
        <v>12</v>
      </c>
      <c r="K227">
        <v>544</v>
      </c>
      <c r="L227">
        <v>101000</v>
      </c>
      <c r="M227">
        <v>2658</v>
      </c>
      <c r="N227" t="b">
        <v>0</v>
      </c>
      <c r="O227" t="b">
        <v>0</v>
      </c>
      <c r="R227" s="5">
        <f>(houses_Madrid[[#This Row],[Precio Alquiler]]*12/houses_Madrid[[#This Row],[Precio venta]])</f>
        <v>6.4633663366336636E-2</v>
      </c>
    </row>
    <row r="228" spans="1:18" x14ac:dyDescent="0.2">
      <c r="A228">
        <v>13895</v>
      </c>
      <c r="B228">
        <v>7847</v>
      </c>
      <c r="C228" s="1" t="s">
        <v>2173</v>
      </c>
      <c r="D228" s="1" t="str">
        <f>IFERROR(LEFT(C228,FIND(",",C228) - 1),C228)</f>
        <v>Ciudad Lineal</v>
      </c>
      <c r="E228">
        <v>69</v>
      </c>
      <c r="F228">
        <v>66</v>
      </c>
      <c r="G228">
        <v>2</v>
      </c>
      <c r="H228">
        <v>1</v>
      </c>
      <c r="I228" s="1" t="s">
        <v>3</v>
      </c>
      <c r="J228" s="1" t="s">
        <v>11</v>
      </c>
      <c r="K228">
        <v>544</v>
      </c>
      <c r="L228">
        <v>101000</v>
      </c>
      <c r="M228">
        <v>1464</v>
      </c>
      <c r="N228" t="b">
        <v>0</v>
      </c>
      <c r="O228" t="b">
        <v>1</v>
      </c>
      <c r="P228" t="b">
        <v>1</v>
      </c>
      <c r="Q228" t="b">
        <v>1</v>
      </c>
      <c r="R228" s="5">
        <f>(houses_Madrid[[#This Row],[Precio Alquiler]]*12/houses_Madrid[[#This Row],[Precio venta]])</f>
        <v>6.4633663366336636E-2</v>
      </c>
    </row>
    <row r="229" spans="1:18" x14ac:dyDescent="0.2">
      <c r="A229">
        <v>1390</v>
      </c>
      <c r="B229">
        <v>20352</v>
      </c>
      <c r="C229" s="1" t="s">
        <v>248</v>
      </c>
      <c r="D229" s="1" t="str">
        <f>IFERROR(LEFT(C229,FIND(",",C229) - 1),C229)</f>
        <v>Casco Histórico de Vallecas</v>
      </c>
      <c r="E229">
        <v>67</v>
      </c>
      <c r="F229">
        <v>61</v>
      </c>
      <c r="G229">
        <v>3</v>
      </c>
      <c r="H229">
        <v>1</v>
      </c>
      <c r="I229" s="1" t="s">
        <v>299</v>
      </c>
      <c r="J229" s="1" t="s">
        <v>30</v>
      </c>
      <c r="K229">
        <v>546</v>
      </c>
      <c r="L229">
        <v>101500</v>
      </c>
      <c r="M229">
        <v>1515</v>
      </c>
      <c r="N229" t="b">
        <v>1</v>
      </c>
      <c r="O229" t="b">
        <v>0</v>
      </c>
      <c r="P229" t="b">
        <v>1</v>
      </c>
      <c r="R229" s="5">
        <f>(houses_Madrid[[#This Row],[Precio Alquiler]]*12/houses_Madrid[[#This Row],[Precio venta]])</f>
        <v>6.4551724137931032E-2</v>
      </c>
    </row>
    <row r="230" spans="1:18" x14ac:dyDescent="0.2">
      <c r="A230">
        <v>4755</v>
      </c>
      <c r="B230">
        <v>16987</v>
      </c>
      <c r="C230" s="1" t="s">
        <v>912</v>
      </c>
      <c r="D230" s="1" t="str">
        <f>IFERROR(LEFT(C230,FIND(",",C230) - 1),C230)</f>
        <v>Numancia</v>
      </c>
      <c r="E230">
        <v>49</v>
      </c>
      <c r="F230">
        <v>48</v>
      </c>
      <c r="G230">
        <v>2</v>
      </c>
      <c r="H230">
        <v>1</v>
      </c>
      <c r="I230" s="1" t="s">
        <v>959</v>
      </c>
      <c r="J230" s="1" t="s">
        <v>12</v>
      </c>
      <c r="K230">
        <v>547</v>
      </c>
      <c r="L230">
        <v>101700</v>
      </c>
      <c r="M230">
        <v>2076</v>
      </c>
      <c r="N230" t="b">
        <v>1</v>
      </c>
      <c r="O230" t="b">
        <v>0</v>
      </c>
      <c r="P230" t="b">
        <v>1</v>
      </c>
      <c r="R230" s="5">
        <f>(houses_Madrid[[#This Row],[Precio Alquiler]]*12/houses_Madrid[[#This Row],[Precio venta]])</f>
        <v>6.4542772861356928E-2</v>
      </c>
    </row>
    <row r="231" spans="1:18" x14ac:dyDescent="0.2">
      <c r="A231">
        <v>4812</v>
      </c>
      <c r="B231">
        <v>16930</v>
      </c>
      <c r="C231" s="1" t="s">
        <v>912</v>
      </c>
      <c r="D231" s="1" t="str">
        <f>IFERROR(LEFT(C231,FIND(",",C231) - 1),C231)</f>
        <v>Numancia</v>
      </c>
      <c r="E231">
        <v>64</v>
      </c>
      <c r="F231">
        <v>58</v>
      </c>
      <c r="G231">
        <v>3</v>
      </c>
      <c r="H231">
        <v>1</v>
      </c>
      <c r="I231" s="1" t="s">
        <v>981</v>
      </c>
      <c r="J231" s="1" t="s">
        <v>30</v>
      </c>
      <c r="K231">
        <v>547</v>
      </c>
      <c r="L231">
        <v>101700</v>
      </c>
      <c r="M231">
        <v>1589</v>
      </c>
      <c r="N231" t="b">
        <v>1</v>
      </c>
      <c r="O231" t="b">
        <v>0</v>
      </c>
      <c r="P231" t="b">
        <v>1</v>
      </c>
      <c r="R231" s="5">
        <f>(houses_Madrid[[#This Row],[Precio Alquiler]]*12/houses_Madrid[[#This Row],[Precio venta]])</f>
        <v>6.4542772861356928E-2</v>
      </c>
    </row>
    <row r="232" spans="1:18" x14ac:dyDescent="0.2">
      <c r="A232">
        <v>4999</v>
      </c>
      <c r="B232">
        <v>16743</v>
      </c>
      <c r="C232" s="1" t="s">
        <v>912</v>
      </c>
      <c r="D232" s="1" t="str">
        <f>IFERROR(LEFT(C232,FIND(",",C232) - 1),C232)</f>
        <v>Numancia</v>
      </c>
      <c r="E232">
        <v>45</v>
      </c>
      <c r="F232">
        <v>37</v>
      </c>
      <c r="G232">
        <v>2</v>
      </c>
      <c r="H232">
        <v>1</v>
      </c>
      <c r="I232" s="1" t="s">
        <v>959</v>
      </c>
      <c r="J232" s="1" t="s">
        <v>12</v>
      </c>
      <c r="K232">
        <v>547</v>
      </c>
      <c r="L232">
        <v>101700</v>
      </c>
      <c r="M232">
        <v>2260</v>
      </c>
      <c r="N232" t="b">
        <v>0</v>
      </c>
      <c r="O232" t="b">
        <v>0</v>
      </c>
      <c r="R232" s="5">
        <f>(houses_Madrid[[#This Row],[Precio Alquiler]]*12/houses_Madrid[[#This Row],[Precio venta]])</f>
        <v>6.4542772861356928E-2</v>
      </c>
    </row>
    <row r="233" spans="1:18" x14ac:dyDescent="0.2">
      <c r="A233">
        <v>5371</v>
      </c>
      <c r="B233">
        <v>16371</v>
      </c>
      <c r="C233" s="1" t="s">
        <v>912</v>
      </c>
      <c r="D233" s="1" t="str">
        <f>IFERROR(LEFT(C233,FIND(",",C233) - 1),C233)</f>
        <v>Numancia</v>
      </c>
      <c r="E233">
        <v>49</v>
      </c>
      <c r="F233">
        <v>48</v>
      </c>
      <c r="G233">
        <v>2</v>
      </c>
      <c r="H233">
        <v>1</v>
      </c>
      <c r="I233" s="1" t="s">
        <v>959</v>
      </c>
      <c r="J233" s="1" t="s">
        <v>12</v>
      </c>
      <c r="K233">
        <v>547</v>
      </c>
      <c r="L233">
        <v>101700</v>
      </c>
      <c r="M233">
        <v>2076</v>
      </c>
      <c r="N233" t="b">
        <v>1</v>
      </c>
      <c r="O233" t="b">
        <v>0</v>
      </c>
      <c r="P233" t="b">
        <v>1</v>
      </c>
      <c r="R233" s="5">
        <f>(houses_Madrid[[#This Row],[Precio Alquiler]]*12/houses_Madrid[[#This Row],[Precio venta]])</f>
        <v>6.4542772861356928E-2</v>
      </c>
    </row>
    <row r="234" spans="1:18" x14ac:dyDescent="0.2">
      <c r="A234">
        <v>5520</v>
      </c>
      <c r="B234">
        <v>16222</v>
      </c>
      <c r="C234" s="1" t="s">
        <v>912</v>
      </c>
      <c r="D234" s="1" t="str">
        <f>IFERROR(LEFT(C234,FIND(",",C234) - 1),C234)</f>
        <v>Numancia</v>
      </c>
      <c r="E234">
        <v>69</v>
      </c>
      <c r="F234">
        <v>64</v>
      </c>
      <c r="G234">
        <v>3</v>
      </c>
      <c r="H234">
        <v>1</v>
      </c>
      <c r="I234" s="1" t="s">
        <v>981</v>
      </c>
      <c r="J234" s="1" t="s">
        <v>30</v>
      </c>
      <c r="K234">
        <v>547</v>
      </c>
      <c r="L234">
        <v>101700</v>
      </c>
      <c r="M234">
        <v>1474</v>
      </c>
      <c r="N234" t="b">
        <v>1</v>
      </c>
      <c r="O234" t="b">
        <v>0</v>
      </c>
      <c r="P234" t="b">
        <v>1</v>
      </c>
      <c r="R234" s="5">
        <f>(houses_Madrid[[#This Row],[Precio Alquiler]]*12/houses_Madrid[[#This Row],[Precio venta]])</f>
        <v>6.4542772861356928E-2</v>
      </c>
    </row>
    <row r="235" spans="1:18" x14ac:dyDescent="0.2">
      <c r="A235">
        <v>6353</v>
      </c>
      <c r="B235">
        <v>15389</v>
      </c>
      <c r="C235" s="1" t="s">
        <v>1257</v>
      </c>
      <c r="D235" s="1" t="str">
        <f>IFERROR(LEFT(C235,FIND(",",C235) - 1),C235)</f>
        <v>Lucero</v>
      </c>
      <c r="E235">
        <v>52</v>
      </c>
      <c r="F235">
        <v>47</v>
      </c>
      <c r="G235">
        <v>2</v>
      </c>
      <c r="H235">
        <v>1</v>
      </c>
      <c r="I235" s="1" t="s">
        <v>1366</v>
      </c>
      <c r="J235" s="1" t="s">
        <v>5</v>
      </c>
      <c r="K235">
        <v>548</v>
      </c>
      <c r="L235">
        <v>101890</v>
      </c>
      <c r="M235">
        <v>1959</v>
      </c>
      <c r="N235" t="b">
        <v>1</v>
      </c>
      <c r="O235" t="b">
        <v>0</v>
      </c>
      <c r="P235" t="b">
        <v>1</v>
      </c>
      <c r="R235" s="5">
        <f>(houses_Madrid[[#This Row],[Precio Alquiler]]*12/houses_Madrid[[#This Row],[Precio venta]])</f>
        <v>6.4540190401413289E-2</v>
      </c>
    </row>
    <row r="236" spans="1:18" x14ac:dyDescent="0.2">
      <c r="A236">
        <v>433</v>
      </c>
      <c r="B236">
        <v>21309</v>
      </c>
      <c r="C236" s="1" t="s">
        <v>2</v>
      </c>
      <c r="D236" s="1" t="str">
        <f>IFERROR(LEFT(C236,FIND(",",C236) - 1),C236)</f>
        <v>San Cristóbal</v>
      </c>
      <c r="E236">
        <v>63</v>
      </c>
      <c r="F236">
        <v>60</v>
      </c>
      <c r="G236">
        <v>2</v>
      </c>
      <c r="H236">
        <v>1</v>
      </c>
      <c r="I236" s="1" t="s">
        <v>44</v>
      </c>
      <c r="J236" s="1" t="s">
        <v>11</v>
      </c>
      <c r="K236">
        <v>548</v>
      </c>
      <c r="L236">
        <v>102000</v>
      </c>
      <c r="M236">
        <v>1619</v>
      </c>
      <c r="N236" t="b">
        <v>1</v>
      </c>
      <c r="O236" t="b">
        <v>0</v>
      </c>
      <c r="P236" t="b">
        <v>1</v>
      </c>
      <c r="R236" s="5">
        <f>(houses_Madrid[[#This Row],[Precio Alquiler]]*12/houses_Madrid[[#This Row],[Precio venta]])</f>
        <v>6.4470588235294113E-2</v>
      </c>
    </row>
    <row r="237" spans="1:18" x14ac:dyDescent="0.2">
      <c r="A237">
        <v>1470</v>
      </c>
      <c r="B237">
        <v>20272</v>
      </c>
      <c r="C237" s="1" t="s">
        <v>255</v>
      </c>
      <c r="D237" s="1" t="str">
        <f>IFERROR(LEFT(C237,FIND(",",C237) - 1),C237)</f>
        <v>Villa de Vallecas</v>
      </c>
      <c r="E237">
        <v>60</v>
      </c>
      <c r="F237">
        <v>50</v>
      </c>
      <c r="G237">
        <v>2</v>
      </c>
      <c r="H237">
        <v>1</v>
      </c>
      <c r="I237" s="1" t="s">
        <v>3</v>
      </c>
      <c r="J237" s="1" t="s">
        <v>11</v>
      </c>
      <c r="K237">
        <v>548</v>
      </c>
      <c r="L237">
        <v>102000</v>
      </c>
      <c r="M237">
        <v>1700</v>
      </c>
      <c r="N237" t="b">
        <v>1</v>
      </c>
      <c r="O237" t="b">
        <v>0</v>
      </c>
      <c r="P237" t="b">
        <v>1</v>
      </c>
      <c r="R237" s="5">
        <f>(houses_Madrid[[#This Row],[Precio Alquiler]]*12/houses_Madrid[[#This Row],[Precio venta]])</f>
        <v>6.4470588235294113E-2</v>
      </c>
    </row>
    <row r="238" spans="1:18" x14ac:dyDescent="0.2">
      <c r="A238">
        <v>4671</v>
      </c>
      <c r="B238">
        <v>17071</v>
      </c>
      <c r="C238" s="1" t="s">
        <v>901</v>
      </c>
      <c r="D238" s="1" t="str">
        <f>IFERROR(LEFT(C238,FIND(",",C238) - 1),C238)</f>
        <v>San Diego</v>
      </c>
      <c r="E238">
        <v>51</v>
      </c>
      <c r="F238">
        <v>43</v>
      </c>
      <c r="G238">
        <v>2</v>
      </c>
      <c r="H238">
        <v>1</v>
      </c>
      <c r="I238" s="1" t="s">
        <v>916</v>
      </c>
      <c r="J238" s="1" t="s">
        <v>11</v>
      </c>
      <c r="K238">
        <v>548</v>
      </c>
      <c r="L238">
        <v>102000</v>
      </c>
      <c r="M238">
        <v>2000</v>
      </c>
      <c r="N238" t="b">
        <v>0</v>
      </c>
      <c r="O238" t="b">
        <v>0</v>
      </c>
      <c r="P238" t="b">
        <v>1</v>
      </c>
      <c r="R238" s="5">
        <f>(houses_Madrid[[#This Row],[Precio Alquiler]]*12/houses_Madrid[[#This Row],[Precio venta]])</f>
        <v>6.4470588235294113E-2</v>
      </c>
    </row>
    <row r="239" spans="1:18" x14ac:dyDescent="0.2">
      <c r="A239">
        <v>5487</v>
      </c>
      <c r="B239">
        <v>16255</v>
      </c>
      <c r="C239" s="1" t="s">
        <v>898</v>
      </c>
      <c r="D239" s="1" t="str">
        <f>IFERROR(LEFT(C239,FIND(",",C239) - 1),C239)</f>
        <v>Puente de Vallecas</v>
      </c>
      <c r="E239">
        <v>50</v>
      </c>
      <c r="F239">
        <v>39</v>
      </c>
      <c r="G239">
        <v>1</v>
      </c>
      <c r="H239">
        <v>1</v>
      </c>
      <c r="I239" s="1" t="s">
        <v>3</v>
      </c>
      <c r="J239" s="1" t="s">
        <v>12</v>
      </c>
      <c r="K239">
        <v>548</v>
      </c>
      <c r="L239">
        <v>102000</v>
      </c>
      <c r="M239">
        <v>2040</v>
      </c>
      <c r="N239" t="b">
        <v>0</v>
      </c>
      <c r="O239" t="b">
        <v>0</v>
      </c>
      <c r="P239" t="b">
        <v>1</v>
      </c>
      <c r="R239" s="5">
        <f>(houses_Madrid[[#This Row],[Precio Alquiler]]*12/houses_Madrid[[#This Row],[Precio venta]])</f>
        <v>6.4470588235294113E-2</v>
      </c>
    </row>
    <row r="240" spans="1:18" x14ac:dyDescent="0.2">
      <c r="A240">
        <v>5504</v>
      </c>
      <c r="B240">
        <v>16238</v>
      </c>
      <c r="C240" s="1" t="s">
        <v>910</v>
      </c>
      <c r="D240" s="1" t="str">
        <f>IFERROR(LEFT(C240,FIND(",",C240) - 1),C240)</f>
        <v>Entrevías</v>
      </c>
      <c r="E240">
        <v>80</v>
      </c>
      <c r="F240">
        <v>70</v>
      </c>
      <c r="G240">
        <v>3</v>
      </c>
      <c r="H240">
        <v>1</v>
      </c>
      <c r="I240" s="1" t="s">
        <v>1145</v>
      </c>
      <c r="J240" s="1" t="s">
        <v>3</v>
      </c>
      <c r="K240">
        <v>548</v>
      </c>
      <c r="L240">
        <v>102000</v>
      </c>
      <c r="M240">
        <v>1275</v>
      </c>
      <c r="N240" t="b">
        <v>1</v>
      </c>
      <c r="R240" s="5">
        <f>(houses_Madrid[[#This Row],[Precio Alquiler]]*12/houses_Madrid[[#This Row],[Precio venta]])</f>
        <v>6.4470588235294113E-2</v>
      </c>
    </row>
    <row r="241" spans="1:18" x14ac:dyDescent="0.2">
      <c r="A241">
        <v>6064</v>
      </c>
      <c r="B241">
        <v>15678</v>
      </c>
      <c r="C241" s="1" t="s">
        <v>1255</v>
      </c>
      <c r="D241" s="1" t="str">
        <f>IFERROR(LEFT(C241,FIND(",",C241) - 1),C241)</f>
        <v>Águilas</v>
      </c>
      <c r="E241">
        <v>60</v>
      </c>
      <c r="F241">
        <v>45</v>
      </c>
      <c r="G241">
        <v>2</v>
      </c>
      <c r="H241">
        <v>1</v>
      </c>
      <c r="I241" s="1" t="s">
        <v>1282</v>
      </c>
      <c r="J241" s="1" t="s">
        <v>8</v>
      </c>
      <c r="K241">
        <v>548</v>
      </c>
      <c r="L241">
        <v>102000</v>
      </c>
      <c r="M241">
        <v>1700</v>
      </c>
      <c r="N241" t="b">
        <v>0</v>
      </c>
      <c r="O241" t="b">
        <v>0</v>
      </c>
      <c r="P241" t="b">
        <v>1</v>
      </c>
      <c r="R241" s="5">
        <f>(houses_Madrid[[#This Row],[Precio Alquiler]]*12/houses_Madrid[[#This Row],[Precio venta]])</f>
        <v>6.4470588235294113E-2</v>
      </c>
    </row>
    <row r="242" spans="1:18" x14ac:dyDescent="0.2">
      <c r="A242">
        <v>10069</v>
      </c>
      <c r="B242">
        <v>11673</v>
      </c>
      <c r="C242" s="1" t="s">
        <v>1798</v>
      </c>
      <c r="D242" s="1" t="str">
        <f>IFERROR(LEFT(C242,FIND(",",C242) - 1),C242)</f>
        <v>Pinar del Rey</v>
      </c>
      <c r="E242">
        <v>37</v>
      </c>
      <c r="F242">
        <v>31</v>
      </c>
      <c r="G242">
        <v>0</v>
      </c>
      <c r="H242">
        <v>1</v>
      </c>
      <c r="I242" s="1" t="s">
        <v>1908</v>
      </c>
      <c r="J242" s="1" t="s">
        <v>12</v>
      </c>
      <c r="K242">
        <v>548</v>
      </c>
      <c r="L242">
        <v>102000</v>
      </c>
      <c r="M242">
        <v>2757</v>
      </c>
      <c r="N242" t="b">
        <v>1</v>
      </c>
      <c r="O242" t="b">
        <v>0</v>
      </c>
      <c r="P242" t="b">
        <v>1</v>
      </c>
      <c r="R242" s="5">
        <f>(houses_Madrid[[#This Row],[Precio Alquiler]]*12/houses_Madrid[[#This Row],[Precio venta]])</f>
        <v>6.4470588235294113E-2</v>
      </c>
    </row>
    <row r="243" spans="1:18" x14ac:dyDescent="0.2">
      <c r="A243">
        <v>17056</v>
      </c>
      <c r="B243">
        <v>4686</v>
      </c>
      <c r="C243" s="1" t="s">
        <v>2619</v>
      </c>
      <c r="D243" s="1" t="str">
        <f>IFERROR(LEFT(C243,FIND(",",C243) - 1),C243)</f>
        <v>San Isidro</v>
      </c>
      <c r="E243">
        <v>66</v>
      </c>
      <c r="F243">
        <v>60</v>
      </c>
      <c r="G243">
        <v>2</v>
      </c>
      <c r="H243">
        <v>1</v>
      </c>
      <c r="I243" s="1" t="s">
        <v>2700</v>
      </c>
      <c r="J243" s="1" t="s">
        <v>12</v>
      </c>
      <c r="K243">
        <v>548</v>
      </c>
      <c r="L243">
        <v>102000</v>
      </c>
      <c r="M243">
        <v>1545</v>
      </c>
      <c r="N243" t="b">
        <v>0</v>
      </c>
      <c r="O243" t="b">
        <v>0</v>
      </c>
      <c r="P243" t="b">
        <v>1</v>
      </c>
      <c r="R243" s="5">
        <f>(houses_Madrid[[#This Row],[Precio Alquiler]]*12/houses_Madrid[[#This Row],[Precio venta]])</f>
        <v>6.4470588235294113E-2</v>
      </c>
    </row>
    <row r="244" spans="1:18" x14ac:dyDescent="0.2">
      <c r="A244">
        <v>214</v>
      </c>
      <c r="B244">
        <v>21528</v>
      </c>
      <c r="C244" s="1" t="s">
        <v>9</v>
      </c>
      <c r="D244" s="1" t="str">
        <f>IFERROR(LEFT(C244,FIND(",",C244) - 1),C244)</f>
        <v>San Andrés</v>
      </c>
      <c r="E244">
        <v>75</v>
      </c>
      <c r="F244">
        <v>70</v>
      </c>
      <c r="G244">
        <v>3</v>
      </c>
      <c r="H244">
        <v>1</v>
      </c>
      <c r="I244" s="1" t="s">
        <v>81</v>
      </c>
      <c r="J244" s="1" t="s">
        <v>18</v>
      </c>
      <c r="K244">
        <v>553</v>
      </c>
      <c r="L244">
        <v>103000</v>
      </c>
      <c r="M244">
        <v>1373</v>
      </c>
      <c r="N244" t="b">
        <v>0</v>
      </c>
      <c r="O244" t="b">
        <v>0</v>
      </c>
      <c r="P244" t="b">
        <v>1</v>
      </c>
      <c r="R244" s="5">
        <f>(houses_Madrid[[#This Row],[Precio Alquiler]]*12/houses_Madrid[[#This Row],[Precio venta]])</f>
        <v>6.4427184466019416E-2</v>
      </c>
    </row>
    <row r="245" spans="1:18" x14ac:dyDescent="0.2">
      <c r="A245">
        <v>1395</v>
      </c>
      <c r="B245">
        <v>20347</v>
      </c>
      <c r="C245" s="1" t="s">
        <v>248</v>
      </c>
      <c r="D245" s="1" t="str">
        <f>IFERROR(LEFT(C245,FIND(",",C245) - 1),C245)</f>
        <v>Casco Histórico de Vallecas</v>
      </c>
      <c r="E245">
        <v>72</v>
      </c>
      <c r="F245">
        <v>65</v>
      </c>
      <c r="G245">
        <v>2</v>
      </c>
      <c r="H245">
        <v>1</v>
      </c>
      <c r="I245" s="1" t="s">
        <v>300</v>
      </c>
      <c r="J245" s="1" t="s">
        <v>11</v>
      </c>
      <c r="K245">
        <v>553</v>
      </c>
      <c r="L245">
        <v>103000</v>
      </c>
      <c r="M245">
        <v>1431</v>
      </c>
      <c r="N245" t="b">
        <v>1</v>
      </c>
      <c r="O245" t="b">
        <v>0</v>
      </c>
      <c r="P245" t="b">
        <v>1</v>
      </c>
      <c r="R245" s="5">
        <f>(houses_Madrid[[#This Row],[Precio Alquiler]]*12/houses_Madrid[[#This Row],[Precio venta]])</f>
        <v>6.4427184466019416E-2</v>
      </c>
    </row>
    <row r="246" spans="1:18" x14ac:dyDescent="0.2">
      <c r="A246">
        <v>1609</v>
      </c>
      <c r="B246">
        <v>20133</v>
      </c>
      <c r="C246" s="1" t="s">
        <v>255</v>
      </c>
      <c r="D246" s="1" t="str">
        <f>IFERROR(LEFT(C246,FIND(",",C246) - 1),C246)</f>
        <v>Villa de Vallecas</v>
      </c>
      <c r="E246">
        <v>57</v>
      </c>
      <c r="F246">
        <v>55</v>
      </c>
      <c r="G246">
        <v>3</v>
      </c>
      <c r="H246">
        <v>1</v>
      </c>
      <c r="I246" s="1" t="s">
        <v>3</v>
      </c>
      <c r="J246" s="1" t="s">
        <v>8</v>
      </c>
      <c r="K246">
        <v>553</v>
      </c>
      <c r="L246">
        <v>103000</v>
      </c>
      <c r="M246">
        <v>1807</v>
      </c>
      <c r="N246" t="b">
        <v>0</v>
      </c>
      <c r="O246" t="b">
        <v>0</v>
      </c>
      <c r="P246" t="b">
        <v>1</v>
      </c>
      <c r="R246" s="5">
        <f>(houses_Madrid[[#This Row],[Precio Alquiler]]*12/houses_Madrid[[#This Row],[Precio venta]])</f>
        <v>6.4427184466019416E-2</v>
      </c>
    </row>
    <row r="247" spans="1:18" x14ac:dyDescent="0.2">
      <c r="A247">
        <v>4708</v>
      </c>
      <c r="B247">
        <v>17034</v>
      </c>
      <c r="C247" s="1" t="s">
        <v>901</v>
      </c>
      <c r="D247" s="1" t="str">
        <f>IFERROR(LEFT(C247,FIND(",",C247) - 1),C247)</f>
        <v>San Diego</v>
      </c>
      <c r="E247">
        <v>60</v>
      </c>
      <c r="F247">
        <v>55</v>
      </c>
      <c r="G247">
        <v>2</v>
      </c>
      <c r="H247">
        <v>1</v>
      </c>
      <c r="I247" s="1" t="s">
        <v>904</v>
      </c>
      <c r="J247" s="1" t="s">
        <v>5</v>
      </c>
      <c r="K247">
        <v>553</v>
      </c>
      <c r="L247">
        <v>103000</v>
      </c>
      <c r="M247">
        <v>1717</v>
      </c>
      <c r="N247" t="b">
        <v>0</v>
      </c>
      <c r="O247" t="b">
        <v>0</v>
      </c>
      <c r="P247" t="b">
        <v>1</v>
      </c>
      <c r="R247" s="5">
        <f>(houses_Madrid[[#This Row],[Precio Alquiler]]*12/houses_Madrid[[#This Row],[Precio venta]])</f>
        <v>6.4427184466019416E-2</v>
      </c>
    </row>
    <row r="248" spans="1:18" x14ac:dyDescent="0.2">
      <c r="A248">
        <v>5055</v>
      </c>
      <c r="B248">
        <v>16687</v>
      </c>
      <c r="C248" s="1" t="s">
        <v>898</v>
      </c>
      <c r="D248" s="1" t="str">
        <f>IFERROR(LEFT(C248,FIND(",",C248) - 1),C248)</f>
        <v>Puente de Vallecas</v>
      </c>
      <c r="E248">
        <v>68</v>
      </c>
      <c r="F248">
        <v>58</v>
      </c>
      <c r="G248">
        <v>2</v>
      </c>
      <c r="H248">
        <v>1</v>
      </c>
      <c r="I248" s="1" t="s">
        <v>3</v>
      </c>
      <c r="J248" s="1" t="s">
        <v>3</v>
      </c>
      <c r="K248">
        <v>555</v>
      </c>
      <c r="L248">
        <v>103500</v>
      </c>
      <c r="M248">
        <v>1522</v>
      </c>
      <c r="N248" t="b">
        <v>0</v>
      </c>
      <c r="O248" t="b">
        <v>1</v>
      </c>
      <c r="R248" s="5">
        <f>(houses_Madrid[[#This Row],[Precio Alquiler]]*12/houses_Madrid[[#This Row],[Precio venta]])</f>
        <v>6.4347826086956522E-2</v>
      </c>
    </row>
    <row r="249" spans="1:18" x14ac:dyDescent="0.2">
      <c r="A249">
        <v>638</v>
      </c>
      <c r="B249">
        <v>21104</v>
      </c>
      <c r="C249" s="1" t="s">
        <v>6</v>
      </c>
      <c r="D249" s="1" t="str">
        <f>IFERROR(LEFT(C249,FIND(",",C249) - 1),C249)</f>
        <v>Los Ángeles</v>
      </c>
      <c r="E249">
        <v>67</v>
      </c>
      <c r="F249">
        <v>45</v>
      </c>
      <c r="G249">
        <v>1</v>
      </c>
      <c r="H249">
        <v>1</v>
      </c>
      <c r="I249" s="1" t="s">
        <v>133</v>
      </c>
      <c r="J249" s="1" t="s">
        <v>18</v>
      </c>
      <c r="K249">
        <v>557</v>
      </c>
      <c r="L249">
        <v>104000</v>
      </c>
      <c r="M249">
        <v>1552</v>
      </c>
      <c r="N249" t="b">
        <v>1</v>
      </c>
      <c r="P249" t="b">
        <v>1</v>
      </c>
      <c r="R249" s="5">
        <f>(houses_Madrid[[#This Row],[Precio Alquiler]]*12/houses_Madrid[[#This Row],[Precio venta]])</f>
        <v>6.4269230769230773E-2</v>
      </c>
    </row>
    <row r="250" spans="1:18" x14ac:dyDescent="0.2">
      <c r="A250">
        <v>5343</v>
      </c>
      <c r="B250">
        <v>16399</v>
      </c>
      <c r="C250" s="1" t="s">
        <v>901</v>
      </c>
      <c r="D250" s="1" t="str">
        <f>IFERROR(LEFT(C250,FIND(",",C250) - 1),C250)</f>
        <v>San Diego</v>
      </c>
      <c r="E250">
        <v>90</v>
      </c>
      <c r="F250">
        <v>85</v>
      </c>
      <c r="G250">
        <v>3</v>
      </c>
      <c r="H250">
        <v>1</v>
      </c>
      <c r="I250" s="1" t="s">
        <v>3</v>
      </c>
      <c r="J250" s="1" t="s">
        <v>5</v>
      </c>
      <c r="K250">
        <v>557</v>
      </c>
      <c r="L250">
        <v>104000</v>
      </c>
      <c r="M250">
        <v>1156</v>
      </c>
      <c r="N250" t="b">
        <v>0</v>
      </c>
      <c r="O250" t="b">
        <v>0</v>
      </c>
      <c r="P250" t="b">
        <v>1</v>
      </c>
      <c r="R250" s="5">
        <f>(houses_Madrid[[#This Row],[Precio Alquiler]]*12/houses_Madrid[[#This Row],[Precio venta]])</f>
        <v>6.4269230769230773E-2</v>
      </c>
    </row>
    <row r="251" spans="1:18" x14ac:dyDescent="0.2">
      <c r="A251">
        <v>5501</v>
      </c>
      <c r="B251">
        <v>16241</v>
      </c>
      <c r="C251" s="1" t="s">
        <v>901</v>
      </c>
      <c r="D251" s="1" t="str">
        <f>IFERROR(LEFT(C251,FIND(",",C251) - 1),C251)</f>
        <v>San Diego</v>
      </c>
      <c r="E251">
        <v>44</v>
      </c>
      <c r="F251">
        <v>39</v>
      </c>
      <c r="G251">
        <v>2</v>
      </c>
      <c r="H251">
        <v>1</v>
      </c>
      <c r="I251" s="1" t="s">
        <v>1094</v>
      </c>
      <c r="J251" s="1" t="s">
        <v>18</v>
      </c>
      <c r="K251">
        <v>557</v>
      </c>
      <c r="L251">
        <v>104000</v>
      </c>
      <c r="M251">
        <v>2364</v>
      </c>
      <c r="N251" t="b">
        <v>0</v>
      </c>
      <c r="R251" s="5">
        <f>(houses_Madrid[[#This Row],[Precio Alquiler]]*12/houses_Madrid[[#This Row],[Precio venta]])</f>
        <v>6.4269230769230773E-2</v>
      </c>
    </row>
    <row r="252" spans="1:18" x14ac:dyDescent="0.2">
      <c r="A252">
        <v>5534</v>
      </c>
      <c r="B252">
        <v>16208</v>
      </c>
      <c r="C252" s="1" t="s">
        <v>912</v>
      </c>
      <c r="D252" s="1" t="str">
        <f>IFERROR(LEFT(C252,FIND(",",C252) - 1),C252)</f>
        <v>Numancia</v>
      </c>
      <c r="E252">
        <v>68</v>
      </c>
      <c r="F252">
        <v>64</v>
      </c>
      <c r="G252">
        <v>3</v>
      </c>
      <c r="H252">
        <v>1</v>
      </c>
      <c r="I252" s="1" t="s">
        <v>1037</v>
      </c>
      <c r="J252" s="1" t="s">
        <v>8</v>
      </c>
      <c r="K252">
        <v>557</v>
      </c>
      <c r="L252">
        <v>104000</v>
      </c>
      <c r="M252">
        <v>1529</v>
      </c>
      <c r="N252" t="b">
        <v>1</v>
      </c>
      <c r="O252" t="b">
        <v>0</v>
      </c>
      <c r="P252" t="b">
        <v>0</v>
      </c>
      <c r="R252" s="5">
        <f>(houses_Madrid[[#This Row],[Precio Alquiler]]*12/houses_Madrid[[#This Row],[Precio venta]])</f>
        <v>6.4269230769230773E-2</v>
      </c>
    </row>
    <row r="253" spans="1:18" x14ac:dyDescent="0.2">
      <c r="A253">
        <v>4829</v>
      </c>
      <c r="B253">
        <v>16913</v>
      </c>
      <c r="C253" s="1" t="s">
        <v>912</v>
      </c>
      <c r="D253" s="1" t="str">
        <f>IFERROR(LEFT(C253,FIND(",",C253) - 1),C253)</f>
        <v>Numancia</v>
      </c>
      <c r="E253">
        <v>66</v>
      </c>
      <c r="F253">
        <v>58</v>
      </c>
      <c r="G253">
        <v>3</v>
      </c>
      <c r="H253">
        <v>1</v>
      </c>
      <c r="I253" s="1" t="s">
        <v>3</v>
      </c>
      <c r="J253" s="1" t="s">
        <v>3</v>
      </c>
      <c r="K253">
        <v>557</v>
      </c>
      <c r="L253">
        <v>104100</v>
      </c>
      <c r="M253">
        <v>1577</v>
      </c>
      <c r="N253" t="b">
        <v>0</v>
      </c>
      <c r="R253" s="5">
        <f>(houses_Madrid[[#This Row],[Precio Alquiler]]*12/houses_Madrid[[#This Row],[Precio venta]])</f>
        <v>6.4207492795389051E-2</v>
      </c>
    </row>
    <row r="254" spans="1:18" x14ac:dyDescent="0.2">
      <c r="A254">
        <v>4922</v>
      </c>
      <c r="B254">
        <v>16820</v>
      </c>
      <c r="C254" s="1" t="s">
        <v>912</v>
      </c>
      <c r="D254" s="1" t="str">
        <f>IFERROR(LEFT(C254,FIND(",",C254) - 1),C254)</f>
        <v>Numancia</v>
      </c>
      <c r="E254">
        <v>67</v>
      </c>
      <c r="F254">
        <v>58</v>
      </c>
      <c r="G254">
        <v>3</v>
      </c>
      <c r="H254">
        <v>1</v>
      </c>
      <c r="I254" s="1" t="s">
        <v>1006</v>
      </c>
      <c r="J254" s="1" t="s">
        <v>8</v>
      </c>
      <c r="K254">
        <v>557</v>
      </c>
      <c r="L254">
        <v>104100</v>
      </c>
      <c r="M254">
        <v>1554</v>
      </c>
      <c r="N254" t="b">
        <v>0</v>
      </c>
      <c r="O254" t="b">
        <v>0</v>
      </c>
      <c r="P254" t="b">
        <v>1</v>
      </c>
      <c r="R254" s="5">
        <f>(houses_Madrid[[#This Row],[Precio Alquiler]]*12/houses_Madrid[[#This Row],[Precio venta]])</f>
        <v>6.4207492795389051E-2</v>
      </c>
    </row>
    <row r="255" spans="1:18" x14ac:dyDescent="0.2">
      <c r="A255">
        <v>5060</v>
      </c>
      <c r="B255">
        <v>16682</v>
      </c>
      <c r="C255" s="1" t="s">
        <v>912</v>
      </c>
      <c r="D255" s="1" t="str">
        <f>IFERROR(LEFT(C255,FIND(",",C255) - 1),C255)</f>
        <v>Numancia</v>
      </c>
      <c r="E255">
        <v>67</v>
      </c>
      <c r="F255">
        <v>59</v>
      </c>
      <c r="G255">
        <v>3</v>
      </c>
      <c r="H255">
        <v>1</v>
      </c>
      <c r="I255" s="1" t="s">
        <v>1037</v>
      </c>
      <c r="J255" s="1" t="s">
        <v>8</v>
      </c>
      <c r="K255">
        <v>557</v>
      </c>
      <c r="L255">
        <v>104100</v>
      </c>
      <c r="M255">
        <v>1554</v>
      </c>
      <c r="N255" t="b">
        <v>1</v>
      </c>
      <c r="O255" t="b">
        <v>0</v>
      </c>
      <c r="P255" t="b">
        <v>1</v>
      </c>
      <c r="R255" s="5">
        <f>(houses_Madrid[[#This Row],[Precio Alquiler]]*12/houses_Madrid[[#This Row],[Precio venta]])</f>
        <v>6.4207492795389051E-2</v>
      </c>
    </row>
    <row r="256" spans="1:18" x14ac:dyDescent="0.2">
      <c r="A256">
        <v>187</v>
      </c>
      <c r="B256">
        <v>21555</v>
      </c>
      <c r="C256" s="1" t="s">
        <v>28</v>
      </c>
      <c r="D256" s="1" t="str">
        <f>IFERROR(LEFT(C256,FIND(",",C256) - 1),C256)</f>
        <v>Butarque</v>
      </c>
      <c r="E256">
        <v>58</v>
      </c>
      <c r="F256">
        <v>48</v>
      </c>
      <c r="G256">
        <v>3</v>
      </c>
      <c r="H256">
        <v>1</v>
      </c>
      <c r="I256" s="1" t="s">
        <v>69</v>
      </c>
      <c r="J256" s="1" t="s">
        <v>5</v>
      </c>
      <c r="K256">
        <v>561</v>
      </c>
      <c r="L256">
        <v>105000</v>
      </c>
      <c r="M256">
        <v>1810</v>
      </c>
      <c r="N256" t="b">
        <v>0</v>
      </c>
      <c r="O256" t="b">
        <v>0</v>
      </c>
      <c r="P256" t="b">
        <v>1</v>
      </c>
      <c r="R256" s="5">
        <f>(houses_Madrid[[#This Row],[Precio Alquiler]]*12/houses_Madrid[[#This Row],[Precio venta]])</f>
        <v>6.4114285714285721E-2</v>
      </c>
    </row>
    <row r="257" spans="1:18" x14ac:dyDescent="0.2">
      <c r="A257">
        <v>204</v>
      </c>
      <c r="B257">
        <v>21538</v>
      </c>
      <c r="C257" s="1" t="s">
        <v>9</v>
      </c>
      <c r="D257" s="1" t="str">
        <f>IFERROR(LEFT(C257,FIND(",",C257) - 1),C257)</f>
        <v>San Andrés</v>
      </c>
      <c r="E257">
        <v>60</v>
      </c>
      <c r="F257">
        <v>56</v>
      </c>
      <c r="G257">
        <v>2</v>
      </c>
      <c r="H257">
        <v>1</v>
      </c>
      <c r="I257" s="1" t="s">
        <v>77</v>
      </c>
      <c r="J257" s="1" t="s">
        <v>5</v>
      </c>
      <c r="K257">
        <v>561</v>
      </c>
      <c r="L257">
        <v>105000</v>
      </c>
      <c r="M257">
        <v>1750</v>
      </c>
      <c r="N257" t="b">
        <v>0</v>
      </c>
      <c r="O257" t="b">
        <v>0</v>
      </c>
      <c r="R257" s="5">
        <f>(houses_Madrid[[#This Row],[Precio Alquiler]]*12/houses_Madrid[[#This Row],[Precio venta]])</f>
        <v>6.4114285714285721E-2</v>
      </c>
    </row>
    <row r="258" spans="1:18" x14ac:dyDescent="0.2">
      <c r="A258">
        <v>237</v>
      </c>
      <c r="B258">
        <v>21505</v>
      </c>
      <c r="C258" s="1" t="s">
        <v>17</v>
      </c>
      <c r="D258" s="1" t="str">
        <f>IFERROR(LEFT(C258,FIND(",",C258) - 1),C258)</f>
        <v>Villaverde</v>
      </c>
      <c r="E258">
        <v>45</v>
      </c>
      <c r="F258">
        <v>36</v>
      </c>
      <c r="G258">
        <v>2</v>
      </c>
      <c r="H258">
        <v>1</v>
      </c>
      <c r="I258" s="1" t="s">
        <v>3</v>
      </c>
      <c r="J258" s="1" t="s">
        <v>5</v>
      </c>
      <c r="K258">
        <v>561</v>
      </c>
      <c r="L258">
        <v>105000</v>
      </c>
      <c r="M258">
        <v>2333</v>
      </c>
      <c r="N258" t="b">
        <v>0</v>
      </c>
      <c r="O258" t="b">
        <v>0</v>
      </c>
      <c r="P258" t="b">
        <v>1</v>
      </c>
      <c r="R258" s="5">
        <f>(houses_Madrid[[#This Row],[Precio Alquiler]]*12/houses_Madrid[[#This Row],[Precio venta]])</f>
        <v>6.4114285714285721E-2</v>
      </c>
    </row>
    <row r="259" spans="1:18" x14ac:dyDescent="0.2">
      <c r="A259">
        <v>319</v>
      </c>
      <c r="B259">
        <v>21423</v>
      </c>
      <c r="C259" s="1" t="s">
        <v>13</v>
      </c>
      <c r="D259" s="1" t="str">
        <f>IFERROR(LEFT(C259,FIND(",",C259) - 1),C259)</f>
        <v>Los Rosales</v>
      </c>
      <c r="E259">
        <v>50</v>
      </c>
      <c r="F259">
        <v>40</v>
      </c>
      <c r="G259">
        <v>2</v>
      </c>
      <c r="H259">
        <v>1</v>
      </c>
      <c r="I259" s="1" t="s">
        <v>109</v>
      </c>
      <c r="J259" s="1" t="s">
        <v>5</v>
      </c>
      <c r="K259">
        <v>561</v>
      </c>
      <c r="L259">
        <v>105000</v>
      </c>
      <c r="M259">
        <v>2100</v>
      </c>
      <c r="N259" t="b">
        <v>0</v>
      </c>
      <c r="O259" t="b">
        <v>0</v>
      </c>
      <c r="P259" t="b">
        <v>1</v>
      </c>
      <c r="R259" s="5">
        <f>(houses_Madrid[[#This Row],[Precio Alquiler]]*12/houses_Madrid[[#This Row],[Precio venta]])</f>
        <v>6.4114285714285721E-2</v>
      </c>
    </row>
    <row r="260" spans="1:18" x14ac:dyDescent="0.2">
      <c r="A260">
        <v>420</v>
      </c>
      <c r="B260">
        <v>21322</v>
      </c>
      <c r="C260" s="1" t="s">
        <v>2</v>
      </c>
      <c r="D260" s="1" t="str">
        <f>IFERROR(LEFT(C260,FIND(",",C260) - 1),C260)</f>
        <v>San Cristóbal</v>
      </c>
      <c r="E260">
        <v>60</v>
      </c>
      <c r="F260">
        <v>58</v>
      </c>
      <c r="G260">
        <v>3</v>
      </c>
      <c r="H260">
        <v>1</v>
      </c>
      <c r="I260" s="1" t="s">
        <v>134</v>
      </c>
      <c r="J260" s="1" t="s">
        <v>11</v>
      </c>
      <c r="K260">
        <v>561</v>
      </c>
      <c r="L260">
        <v>105000</v>
      </c>
      <c r="M260">
        <v>1750</v>
      </c>
      <c r="N260" t="b">
        <v>0</v>
      </c>
      <c r="O260" t="b">
        <v>0</v>
      </c>
      <c r="P260" t="b">
        <v>1</v>
      </c>
      <c r="R260" s="5">
        <f>(houses_Madrid[[#This Row],[Precio Alquiler]]*12/houses_Madrid[[#This Row],[Precio venta]])</f>
        <v>6.4114285714285721E-2</v>
      </c>
    </row>
    <row r="261" spans="1:18" x14ac:dyDescent="0.2">
      <c r="A261">
        <v>1322</v>
      </c>
      <c r="B261">
        <v>20420</v>
      </c>
      <c r="C261" s="1" t="s">
        <v>251</v>
      </c>
      <c r="D261" s="1" t="str">
        <f>IFERROR(LEFT(C261,FIND(",",C261) - 1),C261)</f>
        <v>Ensanche de Vallecas - La Gavia</v>
      </c>
      <c r="E261">
        <v>48</v>
      </c>
      <c r="F261">
        <v>42</v>
      </c>
      <c r="G261">
        <v>0</v>
      </c>
      <c r="H261">
        <v>1</v>
      </c>
      <c r="I261" s="1" t="s">
        <v>14</v>
      </c>
      <c r="J261" s="1" t="s">
        <v>8</v>
      </c>
      <c r="K261">
        <v>561</v>
      </c>
      <c r="L261">
        <v>105000</v>
      </c>
      <c r="M261">
        <v>2188</v>
      </c>
      <c r="N261" t="b">
        <v>0</v>
      </c>
      <c r="O261" t="b">
        <v>1</v>
      </c>
      <c r="P261" t="b">
        <v>1</v>
      </c>
      <c r="R261" s="5">
        <f>(houses_Madrid[[#This Row],[Precio Alquiler]]*12/houses_Madrid[[#This Row],[Precio venta]])</f>
        <v>6.4114285714285721E-2</v>
      </c>
    </row>
    <row r="262" spans="1:18" x14ac:dyDescent="0.2">
      <c r="A262">
        <v>1525</v>
      </c>
      <c r="B262">
        <v>20217</v>
      </c>
      <c r="C262" s="1" t="s">
        <v>260</v>
      </c>
      <c r="D262" s="1" t="str">
        <f>IFERROR(LEFT(C262,FIND(",",C262) - 1),C262)</f>
        <v>Santa Eugenia</v>
      </c>
      <c r="E262">
        <v>72</v>
      </c>
      <c r="F262">
        <v>70</v>
      </c>
      <c r="G262">
        <v>2</v>
      </c>
      <c r="H262">
        <v>1</v>
      </c>
      <c r="I262" s="1" t="s">
        <v>315</v>
      </c>
      <c r="J262" s="1" t="s">
        <v>12</v>
      </c>
      <c r="K262">
        <v>561</v>
      </c>
      <c r="L262">
        <v>105000</v>
      </c>
      <c r="M262">
        <v>1458</v>
      </c>
      <c r="N262" t="b">
        <v>1</v>
      </c>
      <c r="O262" t="b">
        <v>1</v>
      </c>
      <c r="P262" t="b">
        <v>1</v>
      </c>
      <c r="Q262" t="b">
        <v>1</v>
      </c>
      <c r="R262" s="5">
        <f>(houses_Madrid[[#This Row],[Precio Alquiler]]*12/houses_Madrid[[#This Row],[Precio venta]])</f>
        <v>6.4114285714285721E-2</v>
      </c>
    </row>
    <row r="263" spans="1:18" x14ac:dyDescent="0.2">
      <c r="A263">
        <v>1603</v>
      </c>
      <c r="B263">
        <v>20139</v>
      </c>
      <c r="C263" s="1" t="s">
        <v>260</v>
      </c>
      <c r="D263" s="1" t="str">
        <f>IFERROR(LEFT(C263,FIND(",",C263) - 1),C263)</f>
        <v>Santa Eugenia</v>
      </c>
      <c r="E263">
        <v>72</v>
      </c>
      <c r="F263">
        <v>63</v>
      </c>
      <c r="G263">
        <v>2</v>
      </c>
      <c r="H263">
        <v>1</v>
      </c>
      <c r="I263" s="1" t="s">
        <v>321</v>
      </c>
      <c r="J263" s="1" t="s">
        <v>12</v>
      </c>
      <c r="K263">
        <v>561</v>
      </c>
      <c r="L263">
        <v>105000</v>
      </c>
      <c r="M263">
        <v>1458</v>
      </c>
      <c r="N263" t="b">
        <v>1</v>
      </c>
      <c r="O263" t="b">
        <v>1</v>
      </c>
      <c r="P263" t="b">
        <v>1</v>
      </c>
      <c r="R263" s="5">
        <f>(houses_Madrid[[#This Row],[Precio Alquiler]]*12/houses_Madrid[[#This Row],[Precio venta]])</f>
        <v>6.4114285714285721E-2</v>
      </c>
    </row>
    <row r="264" spans="1:18" x14ac:dyDescent="0.2">
      <c r="A264">
        <v>1679</v>
      </c>
      <c r="B264">
        <v>20063</v>
      </c>
      <c r="C264" s="1" t="s">
        <v>248</v>
      </c>
      <c r="D264" s="1" t="str">
        <f>IFERROR(LEFT(C264,FIND(",",C264) - 1),C264)</f>
        <v>Casco Histórico de Vallecas</v>
      </c>
      <c r="E264">
        <v>52</v>
      </c>
      <c r="F264">
        <v>48</v>
      </c>
      <c r="G264">
        <v>1</v>
      </c>
      <c r="H264">
        <v>1</v>
      </c>
      <c r="I264" s="1" t="s">
        <v>365</v>
      </c>
      <c r="J264" s="1" t="s">
        <v>12</v>
      </c>
      <c r="K264">
        <v>561</v>
      </c>
      <c r="L264">
        <v>105000</v>
      </c>
      <c r="M264">
        <v>2019</v>
      </c>
      <c r="N264" t="b">
        <v>0</v>
      </c>
      <c r="O264" t="b">
        <v>0</v>
      </c>
      <c r="P264" t="b">
        <v>1</v>
      </c>
      <c r="R264" s="5">
        <f>(houses_Madrid[[#This Row],[Precio Alquiler]]*12/houses_Madrid[[#This Row],[Precio venta]])</f>
        <v>6.4114285714285721E-2</v>
      </c>
    </row>
    <row r="265" spans="1:18" x14ac:dyDescent="0.2">
      <c r="A265">
        <v>1818</v>
      </c>
      <c r="B265">
        <v>19924</v>
      </c>
      <c r="C265" s="1" t="s">
        <v>251</v>
      </c>
      <c r="D265" s="1" t="str">
        <f>IFERROR(LEFT(C265,FIND(",",C265) - 1),C265)</f>
        <v>Ensanche de Vallecas - La Gavia</v>
      </c>
      <c r="E265">
        <v>62</v>
      </c>
      <c r="F265">
        <v>60</v>
      </c>
      <c r="G265">
        <v>0</v>
      </c>
      <c r="H265">
        <v>1</v>
      </c>
      <c r="I265" s="1" t="s">
        <v>291</v>
      </c>
      <c r="J265" s="1" t="s">
        <v>18</v>
      </c>
      <c r="K265">
        <v>561</v>
      </c>
      <c r="L265">
        <v>105000</v>
      </c>
      <c r="M265">
        <v>1694</v>
      </c>
      <c r="N265" t="b">
        <v>0</v>
      </c>
      <c r="O265" t="b">
        <v>1</v>
      </c>
      <c r="P265" t="b">
        <v>1</v>
      </c>
      <c r="R265" s="5">
        <f>(houses_Madrid[[#This Row],[Precio Alquiler]]*12/houses_Madrid[[#This Row],[Precio venta]])</f>
        <v>6.4114285714285721E-2</v>
      </c>
    </row>
    <row r="266" spans="1:18" x14ac:dyDescent="0.2">
      <c r="A266">
        <v>2085</v>
      </c>
      <c r="B266">
        <v>19657</v>
      </c>
      <c r="C266" s="1" t="s">
        <v>388</v>
      </c>
      <c r="D266" s="1" t="str">
        <f>IFERROR(LEFT(C266,FIND(",",C266) - 1),C266)</f>
        <v>San Fermín</v>
      </c>
      <c r="E266">
        <v>70</v>
      </c>
      <c r="F266">
        <v>65</v>
      </c>
      <c r="G266">
        <v>2</v>
      </c>
      <c r="H266">
        <v>1</v>
      </c>
      <c r="I266" s="1" t="s">
        <v>491</v>
      </c>
      <c r="J266" s="1" t="s">
        <v>11</v>
      </c>
      <c r="K266">
        <v>561</v>
      </c>
      <c r="L266">
        <v>105000</v>
      </c>
      <c r="M266">
        <v>1500</v>
      </c>
      <c r="N266" t="b">
        <v>0</v>
      </c>
      <c r="O266" t="b">
        <v>1</v>
      </c>
      <c r="P266" t="b">
        <v>1</v>
      </c>
      <c r="R266" s="5">
        <f>(houses_Madrid[[#This Row],[Precio Alquiler]]*12/houses_Madrid[[#This Row],[Precio venta]])</f>
        <v>6.4114285714285721E-2</v>
      </c>
    </row>
    <row r="267" spans="1:18" x14ac:dyDescent="0.2">
      <c r="A267">
        <v>2119</v>
      </c>
      <c r="B267">
        <v>19623</v>
      </c>
      <c r="C267" s="1" t="s">
        <v>396</v>
      </c>
      <c r="D267" s="1" t="str">
        <f>IFERROR(LEFT(C267,FIND(",",C267) - 1),C267)</f>
        <v>Almendrales</v>
      </c>
      <c r="E267">
        <v>41</v>
      </c>
      <c r="F267">
        <v>37</v>
      </c>
      <c r="G267">
        <v>3</v>
      </c>
      <c r="H267">
        <v>1</v>
      </c>
      <c r="I267" s="1" t="s">
        <v>439</v>
      </c>
      <c r="J267" s="1" t="s">
        <v>11</v>
      </c>
      <c r="K267">
        <v>561</v>
      </c>
      <c r="L267">
        <v>105000</v>
      </c>
      <c r="M267">
        <v>2561</v>
      </c>
      <c r="N267" t="b">
        <v>1</v>
      </c>
      <c r="O267" t="b">
        <v>0</v>
      </c>
      <c r="P267" t="b">
        <v>1</v>
      </c>
      <c r="R267" s="5">
        <f>(houses_Madrid[[#This Row],[Precio Alquiler]]*12/houses_Madrid[[#This Row],[Precio venta]])</f>
        <v>6.4114285714285721E-2</v>
      </c>
    </row>
    <row r="268" spans="1:18" x14ac:dyDescent="0.2">
      <c r="A268">
        <v>2144</v>
      </c>
      <c r="B268">
        <v>19598</v>
      </c>
      <c r="C268" s="1" t="s">
        <v>387</v>
      </c>
      <c r="D268" s="1" t="str">
        <f>IFERROR(LEFT(C268,FIND(",",C268) - 1),C268)</f>
        <v>Usera</v>
      </c>
      <c r="E268">
        <v>49</v>
      </c>
      <c r="F268">
        <v>46</v>
      </c>
      <c r="G268">
        <v>2</v>
      </c>
      <c r="H268">
        <v>1</v>
      </c>
      <c r="I268" s="1" t="s">
        <v>3</v>
      </c>
      <c r="J268" s="1" t="s">
        <v>12</v>
      </c>
      <c r="K268">
        <v>561</v>
      </c>
      <c r="L268">
        <v>105000</v>
      </c>
      <c r="M268">
        <v>2143</v>
      </c>
      <c r="N268" t="b">
        <v>1</v>
      </c>
      <c r="O268" t="b">
        <v>1</v>
      </c>
      <c r="P268" t="b">
        <v>1</v>
      </c>
      <c r="R268" s="5">
        <f>(houses_Madrid[[#This Row],[Precio Alquiler]]*12/houses_Madrid[[#This Row],[Precio venta]])</f>
        <v>6.4114285714285721E-2</v>
      </c>
    </row>
    <row r="269" spans="1:18" x14ac:dyDescent="0.2">
      <c r="A269">
        <v>3234</v>
      </c>
      <c r="B269">
        <v>18508</v>
      </c>
      <c r="C269" s="1" t="s">
        <v>561</v>
      </c>
      <c r="D269" s="1" t="str">
        <f>IFERROR(LEFT(C269,FIND(",",C269) - 1),C269)</f>
        <v>Berruguete</v>
      </c>
      <c r="E269">
        <v>35</v>
      </c>
      <c r="F269">
        <v>34</v>
      </c>
      <c r="G269">
        <v>0</v>
      </c>
      <c r="H269">
        <v>1</v>
      </c>
      <c r="I269" s="1" t="s">
        <v>737</v>
      </c>
      <c r="J269" s="1" t="s">
        <v>11</v>
      </c>
      <c r="K269">
        <v>561</v>
      </c>
      <c r="L269">
        <v>105000</v>
      </c>
      <c r="M269">
        <v>3000</v>
      </c>
      <c r="N269" t="b">
        <v>0</v>
      </c>
      <c r="O269" t="b">
        <v>0</v>
      </c>
      <c r="P269" t="b">
        <v>1</v>
      </c>
      <c r="R269" s="5">
        <f>(houses_Madrid[[#This Row],[Precio Alquiler]]*12/houses_Madrid[[#This Row],[Precio venta]])</f>
        <v>6.4114285714285721E-2</v>
      </c>
    </row>
    <row r="270" spans="1:18" x14ac:dyDescent="0.2">
      <c r="A270">
        <v>4796</v>
      </c>
      <c r="B270">
        <v>16946</v>
      </c>
      <c r="C270" s="1" t="s">
        <v>912</v>
      </c>
      <c r="D270" s="1" t="str">
        <f>IFERROR(LEFT(C270,FIND(",",C270) - 1),C270)</f>
        <v>Numancia</v>
      </c>
      <c r="E270">
        <v>50</v>
      </c>
      <c r="F270">
        <v>45</v>
      </c>
      <c r="G270">
        <v>2</v>
      </c>
      <c r="H270">
        <v>1</v>
      </c>
      <c r="I270" s="1" t="s">
        <v>976</v>
      </c>
      <c r="J270" s="1" t="s">
        <v>18</v>
      </c>
      <c r="K270">
        <v>561</v>
      </c>
      <c r="L270">
        <v>105000</v>
      </c>
      <c r="M270">
        <v>2100</v>
      </c>
      <c r="N270" t="b">
        <v>0</v>
      </c>
      <c r="O270" t="b">
        <v>0</v>
      </c>
      <c r="P270" t="b">
        <v>1</v>
      </c>
      <c r="R270" s="5">
        <f>(houses_Madrid[[#This Row],[Precio Alquiler]]*12/houses_Madrid[[#This Row],[Precio venta]])</f>
        <v>6.4114285714285721E-2</v>
      </c>
    </row>
    <row r="271" spans="1:18" x14ac:dyDescent="0.2">
      <c r="A271">
        <v>4930</v>
      </c>
      <c r="B271">
        <v>16812</v>
      </c>
      <c r="C271" s="1" t="s">
        <v>898</v>
      </c>
      <c r="D271" s="1" t="str">
        <f>IFERROR(LEFT(C271,FIND(",",C271) - 1),C271)</f>
        <v>Puente de Vallecas</v>
      </c>
      <c r="E271">
        <v>54</v>
      </c>
      <c r="F271">
        <v>50</v>
      </c>
      <c r="G271">
        <v>3</v>
      </c>
      <c r="H271">
        <v>1</v>
      </c>
      <c r="I271" s="1" t="s">
        <v>3</v>
      </c>
      <c r="J271" s="1" t="s">
        <v>11</v>
      </c>
      <c r="K271">
        <v>561</v>
      </c>
      <c r="L271">
        <v>105000</v>
      </c>
      <c r="M271">
        <v>1944</v>
      </c>
      <c r="N271" t="b">
        <v>0</v>
      </c>
      <c r="O271" t="b">
        <v>1</v>
      </c>
      <c r="P271" t="b">
        <v>1</v>
      </c>
      <c r="R271" s="5">
        <f>(houses_Madrid[[#This Row],[Precio Alquiler]]*12/houses_Madrid[[#This Row],[Precio venta]])</f>
        <v>6.4114285714285721E-2</v>
      </c>
    </row>
    <row r="272" spans="1:18" x14ac:dyDescent="0.2">
      <c r="A272">
        <v>4987</v>
      </c>
      <c r="B272">
        <v>16755</v>
      </c>
      <c r="C272" s="1" t="s">
        <v>901</v>
      </c>
      <c r="D272" s="1" t="str">
        <f>IFERROR(LEFT(C272,FIND(",",C272) - 1),C272)</f>
        <v>San Diego</v>
      </c>
      <c r="E272">
        <v>48</v>
      </c>
      <c r="F272">
        <v>46</v>
      </c>
      <c r="G272">
        <v>2</v>
      </c>
      <c r="H272">
        <v>1</v>
      </c>
      <c r="I272" s="1" t="s">
        <v>922</v>
      </c>
      <c r="J272" s="1" t="s">
        <v>55</v>
      </c>
      <c r="K272">
        <v>561</v>
      </c>
      <c r="L272">
        <v>105000</v>
      </c>
      <c r="M272">
        <v>2188</v>
      </c>
      <c r="N272" t="b">
        <v>1</v>
      </c>
      <c r="O272" t="b">
        <v>0</v>
      </c>
      <c r="P272" t="b">
        <v>1</v>
      </c>
      <c r="R272" s="5">
        <f>(houses_Madrid[[#This Row],[Precio Alquiler]]*12/houses_Madrid[[#This Row],[Precio venta]])</f>
        <v>6.4114285714285721E-2</v>
      </c>
    </row>
    <row r="273" spans="1:18" x14ac:dyDescent="0.2">
      <c r="A273">
        <v>5353</v>
      </c>
      <c r="B273">
        <v>16389</v>
      </c>
      <c r="C273" s="1" t="s">
        <v>910</v>
      </c>
      <c r="D273" s="1" t="str">
        <f>IFERROR(LEFT(C273,FIND(",",C273) - 1),C273)</f>
        <v>Entrevías</v>
      </c>
      <c r="E273">
        <v>92</v>
      </c>
      <c r="F273">
        <v>55</v>
      </c>
      <c r="G273">
        <v>2</v>
      </c>
      <c r="H273">
        <v>1</v>
      </c>
      <c r="I273" s="1" t="s">
        <v>1015</v>
      </c>
      <c r="J273" s="1" t="s">
        <v>12</v>
      </c>
      <c r="K273">
        <v>561</v>
      </c>
      <c r="L273">
        <v>105000</v>
      </c>
      <c r="M273">
        <v>1141</v>
      </c>
      <c r="N273" t="b">
        <v>0</v>
      </c>
      <c r="O273" t="b">
        <v>0</v>
      </c>
      <c r="P273" t="b">
        <v>1</v>
      </c>
      <c r="R273" s="5">
        <f>(houses_Madrid[[#This Row],[Precio Alquiler]]*12/houses_Madrid[[#This Row],[Precio venta]])</f>
        <v>6.4114285714285721E-2</v>
      </c>
    </row>
    <row r="274" spans="1:18" x14ac:dyDescent="0.2">
      <c r="A274">
        <v>5403</v>
      </c>
      <c r="B274">
        <v>16339</v>
      </c>
      <c r="C274" s="1" t="s">
        <v>901</v>
      </c>
      <c r="D274" s="1" t="str">
        <f>IFERROR(LEFT(C274,FIND(",",C274) - 1),C274)</f>
        <v>San Diego</v>
      </c>
      <c r="E274">
        <v>86</v>
      </c>
      <c r="F274">
        <v>82</v>
      </c>
      <c r="G274">
        <v>3</v>
      </c>
      <c r="H274">
        <v>1</v>
      </c>
      <c r="I274" s="1" t="s">
        <v>1127</v>
      </c>
      <c r="J274" s="1" t="s">
        <v>5</v>
      </c>
      <c r="K274">
        <v>561</v>
      </c>
      <c r="L274">
        <v>105000</v>
      </c>
      <c r="M274">
        <v>1221</v>
      </c>
      <c r="N274" t="b">
        <v>0</v>
      </c>
      <c r="O274" t="b">
        <v>0</v>
      </c>
      <c r="P274" t="b">
        <v>1</v>
      </c>
      <c r="R274" s="5">
        <f>(houses_Madrid[[#This Row],[Precio Alquiler]]*12/houses_Madrid[[#This Row],[Precio venta]])</f>
        <v>6.4114285714285721E-2</v>
      </c>
    </row>
    <row r="275" spans="1:18" x14ac:dyDescent="0.2">
      <c r="A275">
        <v>6055</v>
      </c>
      <c r="B275">
        <v>15687</v>
      </c>
      <c r="C275" s="1" t="s">
        <v>1268</v>
      </c>
      <c r="D275" s="1" t="str">
        <f>IFERROR(LEFT(C275,FIND(",",C275) - 1),C275)</f>
        <v>Campamento</v>
      </c>
      <c r="E275">
        <v>60</v>
      </c>
      <c r="F275">
        <v>48</v>
      </c>
      <c r="G275">
        <v>2</v>
      </c>
      <c r="H275">
        <v>1</v>
      </c>
      <c r="I275" s="1" t="s">
        <v>1279</v>
      </c>
      <c r="J275" s="1" t="s">
        <v>5</v>
      </c>
      <c r="K275">
        <v>561</v>
      </c>
      <c r="L275">
        <v>105000</v>
      </c>
      <c r="M275">
        <v>1750</v>
      </c>
      <c r="N275" t="b">
        <v>1</v>
      </c>
      <c r="O275" t="b">
        <v>0</v>
      </c>
      <c r="P275" t="b">
        <v>1</v>
      </c>
      <c r="R275" s="5">
        <f>(houses_Madrid[[#This Row],[Precio Alquiler]]*12/houses_Madrid[[#This Row],[Precio venta]])</f>
        <v>6.4114285714285721E-2</v>
      </c>
    </row>
    <row r="276" spans="1:18" x14ac:dyDescent="0.2">
      <c r="A276">
        <v>6151</v>
      </c>
      <c r="B276">
        <v>15591</v>
      </c>
      <c r="C276" s="1" t="s">
        <v>1257</v>
      </c>
      <c r="D276" s="1" t="str">
        <f>IFERROR(LEFT(C276,FIND(",",C276) - 1),C276)</f>
        <v>Lucero</v>
      </c>
      <c r="E276">
        <v>58</v>
      </c>
      <c r="F276">
        <v>50</v>
      </c>
      <c r="G276">
        <v>2</v>
      </c>
      <c r="H276">
        <v>1</v>
      </c>
      <c r="I276" s="1" t="s">
        <v>1320</v>
      </c>
      <c r="J276" s="1" t="s">
        <v>11</v>
      </c>
      <c r="K276">
        <v>561</v>
      </c>
      <c r="L276">
        <v>105000</v>
      </c>
      <c r="M276">
        <v>1810</v>
      </c>
      <c r="N276" t="b">
        <v>0</v>
      </c>
      <c r="O276" t="b">
        <v>0</v>
      </c>
      <c r="P276" t="b">
        <v>1</v>
      </c>
      <c r="R276" s="5">
        <f>(houses_Madrid[[#This Row],[Precio Alquiler]]*12/houses_Madrid[[#This Row],[Precio venta]])</f>
        <v>6.4114285714285721E-2</v>
      </c>
    </row>
    <row r="277" spans="1:18" x14ac:dyDescent="0.2">
      <c r="A277">
        <v>6377</v>
      </c>
      <c r="B277">
        <v>15365</v>
      </c>
      <c r="C277" s="1" t="s">
        <v>1253</v>
      </c>
      <c r="D277" s="1" t="str">
        <f>IFERROR(LEFT(C277,FIND(",",C277) - 1),C277)</f>
        <v>Aluche</v>
      </c>
      <c r="E277">
        <v>48</v>
      </c>
      <c r="F277">
        <v>41</v>
      </c>
      <c r="G277">
        <v>2</v>
      </c>
      <c r="H277">
        <v>1</v>
      </c>
      <c r="I277" s="1" t="s">
        <v>1372</v>
      </c>
      <c r="J277" s="1" t="s">
        <v>8</v>
      </c>
      <c r="K277">
        <v>561</v>
      </c>
      <c r="L277">
        <v>105000</v>
      </c>
      <c r="M277">
        <v>2188</v>
      </c>
      <c r="N277" t="b">
        <v>0</v>
      </c>
      <c r="O277" t="b">
        <v>0</v>
      </c>
      <c r="R277" s="5">
        <f>(houses_Madrid[[#This Row],[Precio Alquiler]]*12/houses_Madrid[[#This Row],[Precio venta]])</f>
        <v>6.4114285714285721E-2</v>
      </c>
    </row>
    <row r="278" spans="1:18" x14ac:dyDescent="0.2">
      <c r="A278">
        <v>12802</v>
      </c>
      <c r="B278">
        <v>8940</v>
      </c>
      <c r="C278" s="1" t="s">
        <v>2166</v>
      </c>
      <c r="D278" s="1" t="str">
        <f>IFERROR(LEFT(C278,FIND(",",C278) - 1),C278)</f>
        <v>Pueblo Nuevo</v>
      </c>
      <c r="E278">
        <v>51</v>
      </c>
      <c r="F278">
        <v>46</v>
      </c>
      <c r="G278">
        <v>2</v>
      </c>
      <c r="H278">
        <v>1</v>
      </c>
      <c r="I278" s="1" t="s">
        <v>2239</v>
      </c>
      <c r="J278" s="1" t="s">
        <v>3</v>
      </c>
      <c r="K278">
        <v>561</v>
      </c>
      <c r="L278">
        <v>105000</v>
      </c>
      <c r="M278">
        <v>2059</v>
      </c>
      <c r="N278" t="b">
        <v>0</v>
      </c>
      <c r="O278" t="b">
        <v>0</v>
      </c>
      <c r="P278" t="b">
        <v>1</v>
      </c>
      <c r="R278" s="5">
        <f>(houses_Madrid[[#This Row],[Precio Alquiler]]*12/houses_Madrid[[#This Row],[Precio venta]])</f>
        <v>6.4114285714285721E-2</v>
      </c>
    </row>
    <row r="279" spans="1:18" x14ac:dyDescent="0.2">
      <c r="A279">
        <v>16151</v>
      </c>
      <c r="B279">
        <v>5591</v>
      </c>
      <c r="C279" s="1" t="s">
        <v>2619</v>
      </c>
      <c r="D279" s="1" t="str">
        <f>IFERROR(LEFT(C279,FIND(",",C279) - 1),C279)</f>
        <v>San Isidro</v>
      </c>
      <c r="E279">
        <v>54</v>
      </c>
      <c r="F279">
        <v>50</v>
      </c>
      <c r="G279">
        <v>2</v>
      </c>
      <c r="H279">
        <v>1</v>
      </c>
      <c r="I279" s="1" t="s">
        <v>2723</v>
      </c>
      <c r="J279" s="1" t="s">
        <v>8</v>
      </c>
      <c r="K279">
        <v>561</v>
      </c>
      <c r="L279">
        <v>105000</v>
      </c>
      <c r="M279">
        <v>1944</v>
      </c>
      <c r="N279" t="b">
        <v>0</v>
      </c>
      <c r="O279" t="b">
        <v>0</v>
      </c>
      <c r="P279" t="b">
        <v>1</v>
      </c>
      <c r="R279" s="5">
        <f>(houses_Madrid[[#This Row],[Precio Alquiler]]*12/houses_Madrid[[#This Row],[Precio venta]])</f>
        <v>6.4114285714285721E-2</v>
      </c>
    </row>
    <row r="280" spans="1:18" x14ac:dyDescent="0.2">
      <c r="A280">
        <v>16156</v>
      </c>
      <c r="B280">
        <v>5586</v>
      </c>
      <c r="C280" s="1" t="s">
        <v>2619</v>
      </c>
      <c r="D280" s="1" t="str">
        <f>IFERROR(LEFT(C280,FIND(",",C280) - 1),C280)</f>
        <v>San Isidro</v>
      </c>
      <c r="E280">
        <v>54</v>
      </c>
      <c r="F280">
        <v>45</v>
      </c>
      <c r="G280">
        <v>2</v>
      </c>
      <c r="H280">
        <v>1</v>
      </c>
      <c r="I280" s="1" t="s">
        <v>2723</v>
      </c>
      <c r="J280" s="1" t="s">
        <v>8</v>
      </c>
      <c r="K280">
        <v>561</v>
      </c>
      <c r="L280">
        <v>105000</v>
      </c>
      <c r="M280">
        <v>1944</v>
      </c>
      <c r="N280" t="b">
        <v>0</v>
      </c>
      <c r="O280" t="b">
        <v>0</v>
      </c>
      <c r="P280" t="b">
        <v>1</v>
      </c>
      <c r="R280" s="5">
        <f>(houses_Madrid[[#This Row],[Precio Alquiler]]*12/houses_Madrid[[#This Row],[Precio venta]])</f>
        <v>6.4114285714285721E-2</v>
      </c>
    </row>
    <row r="281" spans="1:18" x14ac:dyDescent="0.2">
      <c r="A281">
        <v>16278</v>
      </c>
      <c r="B281">
        <v>5464</v>
      </c>
      <c r="C281" s="1" t="s">
        <v>2636</v>
      </c>
      <c r="D281" s="1" t="str">
        <f>IFERROR(LEFT(C281,FIND(",",C281) - 1),C281)</f>
        <v>Buena Vista</v>
      </c>
      <c r="E281">
        <v>51</v>
      </c>
      <c r="F281">
        <v>45</v>
      </c>
      <c r="G281">
        <v>1</v>
      </c>
      <c r="H281">
        <v>1</v>
      </c>
      <c r="I281" s="1" t="s">
        <v>2800</v>
      </c>
      <c r="J281" s="1" t="s">
        <v>12</v>
      </c>
      <c r="K281">
        <v>561</v>
      </c>
      <c r="L281">
        <v>105000</v>
      </c>
      <c r="M281">
        <v>2059</v>
      </c>
      <c r="N281" t="b">
        <v>0</v>
      </c>
      <c r="O281" t="b">
        <v>1</v>
      </c>
      <c r="P281" t="b">
        <v>1</v>
      </c>
      <c r="R281" s="5">
        <f>(houses_Madrid[[#This Row],[Precio Alquiler]]*12/houses_Madrid[[#This Row],[Precio venta]])</f>
        <v>6.4114285714285721E-2</v>
      </c>
    </row>
    <row r="282" spans="1:18" x14ac:dyDescent="0.2">
      <c r="A282">
        <v>16414</v>
      </c>
      <c r="B282">
        <v>5328</v>
      </c>
      <c r="C282" s="1" t="s">
        <v>2620</v>
      </c>
      <c r="D282" s="1" t="str">
        <f>IFERROR(LEFT(C282,FIND(",",C282) - 1),C282)</f>
        <v>Carabanchel</v>
      </c>
      <c r="E282">
        <v>57</v>
      </c>
      <c r="F282">
        <v>50</v>
      </c>
      <c r="G282">
        <v>3</v>
      </c>
      <c r="H282">
        <v>1</v>
      </c>
      <c r="I282" s="1" t="s">
        <v>3</v>
      </c>
      <c r="J282" s="1" t="s">
        <v>5</v>
      </c>
      <c r="K282">
        <v>561</v>
      </c>
      <c r="L282">
        <v>105000</v>
      </c>
      <c r="M282">
        <v>1842</v>
      </c>
      <c r="N282" t="b">
        <v>0</v>
      </c>
      <c r="O282" t="b">
        <v>0</v>
      </c>
      <c r="P282" t="b">
        <v>1</v>
      </c>
      <c r="R282" s="5">
        <f>(houses_Madrid[[#This Row],[Precio Alquiler]]*12/houses_Madrid[[#This Row],[Precio venta]])</f>
        <v>6.4114285714285721E-2</v>
      </c>
    </row>
    <row r="283" spans="1:18" x14ac:dyDescent="0.2">
      <c r="A283">
        <v>16627</v>
      </c>
      <c r="B283">
        <v>5115</v>
      </c>
      <c r="C283" s="1" t="s">
        <v>2624</v>
      </c>
      <c r="D283" s="1" t="str">
        <f>IFERROR(LEFT(C283,FIND(",",C283) - 1),C283)</f>
        <v>Vista Alegre</v>
      </c>
      <c r="E283">
        <v>65</v>
      </c>
      <c r="F283">
        <v>59</v>
      </c>
      <c r="G283">
        <v>2</v>
      </c>
      <c r="H283">
        <v>1</v>
      </c>
      <c r="I283" s="1" t="s">
        <v>2868</v>
      </c>
      <c r="J283" s="1" t="s">
        <v>5</v>
      </c>
      <c r="K283">
        <v>561</v>
      </c>
      <c r="L283">
        <v>105000</v>
      </c>
      <c r="M283">
        <v>1615</v>
      </c>
      <c r="N283" t="b">
        <v>0</v>
      </c>
      <c r="O283" t="b">
        <v>0</v>
      </c>
      <c r="P283" t="b">
        <v>1</v>
      </c>
      <c r="R283" s="5">
        <f>(houses_Madrid[[#This Row],[Precio Alquiler]]*12/houses_Madrid[[#This Row],[Precio venta]])</f>
        <v>6.4114285714285721E-2</v>
      </c>
    </row>
    <row r="284" spans="1:18" x14ac:dyDescent="0.2">
      <c r="A284">
        <v>16687</v>
      </c>
      <c r="B284">
        <v>5055</v>
      </c>
      <c r="C284" s="1" t="s">
        <v>2616</v>
      </c>
      <c r="D284" s="1" t="str">
        <f>IFERROR(LEFT(C284,FIND(",",C284) - 1),C284)</f>
        <v>Abrantes</v>
      </c>
      <c r="E284">
        <v>60</v>
      </c>
      <c r="F284">
        <v>55</v>
      </c>
      <c r="G284">
        <v>2</v>
      </c>
      <c r="H284">
        <v>1</v>
      </c>
      <c r="I284" s="1" t="s">
        <v>2882</v>
      </c>
      <c r="J284" s="1" t="s">
        <v>12</v>
      </c>
      <c r="K284">
        <v>561</v>
      </c>
      <c r="L284">
        <v>105000</v>
      </c>
      <c r="M284">
        <v>1750</v>
      </c>
      <c r="N284" t="b">
        <v>0</v>
      </c>
      <c r="O284" t="b">
        <v>1</v>
      </c>
      <c r="P284" t="b">
        <v>1</v>
      </c>
      <c r="R284" s="5">
        <f>(houses_Madrid[[#This Row],[Precio Alquiler]]*12/houses_Madrid[[#This Row],[Precio venta]])</f>
        <v>6.4114285714285721E-2</v>
      </c>
    </row>
    <row r="285" spans="1:18" x14ac:dyDescent="0.2">
      <c r="A285">
        <v>16731</v>
      </c>
      <c r="B285">
        <v>5011</v>
      </c>
      <c r="C285" s="1" t="s">
        <v>2614</v>
      </c>
      <c r="D285" s="1" t="str">
        <f>IFERROR(LEFT(C285,FIND(",",C285) - 1),C285)</f>
        <v>Comillas</v>
      </c>
      <c r="E285">
        <v>65</v>
      </c>
      <c r="F285">
        <v>59</v>
      </c>
      <c r="G285">
        <v>2</v>
      </c>
      <c r="H285">
        <v>1</v>
      </c>
      <c r="I285" s="1" t="s">
        <v>2889</v>
      </c>
      <c r="J285" s="1" t="s">
        <v>8</v>
      </c>
      <c r="K285">
        <v>561</v>
      </c>
      <c r="L285">
        <v>105000</v>
      </c>
      <c r="M285">
        <v>1615</v>
      </c>
      <c r="N285" t="b">
        <v>1</v>
      </c>
      <c r="O285" t="b">
        <v>0</v>
      </c>
      <c r="P285" t="b">
        <v>1</v>
      </c>
      <c r="R285" s="5">
        <f>(houses_Madrid[[#This Row],[Precio Alquiler]]*12/houses_Madrid[[#This Row],[Precio venta]])</f>
        <v>6.4114285714285721E-2</v>
      </c>
    </row>
    <row r="286" spans="1:18" x14ac:dyDescent="0.2">
      <c r="A286">
        <v>16762</v>
      </c>
      <c r="B286">
        <v>4980</v>
      </c>
      <c r="C286" s="1" t="s">
        <v>2619</v>
      </c>
      <c r="D286" s="1" t="str">
        <f>IFERROR(LEFT(C286,FIND(",",C286) - 1),C286)</f>
        <v>San Isidro</v>
      </c>
      <c r="E286">
        <v>54</v>
      </c>
      <c r="F286">
        <v>40</v>
      </c>
      <c r="G286">
        <v>2</v>
      </c>
      <c r="H286">
        <v>1</v>
      </c>
      <c r="I286" s="1" t="s">
        <v>2723</v>
      </c>
      <c r="J286" s="1" t="s">
        <v>8</v>
      </c>
      <c r="K286">
        <v>561</v>
      </c>
      <c r="L286">
        <v>105000</v>
      </c>
      <c r="M286">
        <v>1944</v>
      </c>
      <c r="N286" t="b">
        <v>1</v>
      </c>
      <c r="O286" t="b">
        <v>0</v>
      </c>
      <c r="P286" t="b">
        <v>1</v>
      </c>
      <c r="R286" s="5">
        <f>(houses_Madrid[[#This Row],[Precio Alquiler]]*12/houses_Madrid[[#This Row],[Precio venta]])</f>
        <v>6.4114285714285721E-2</v>
      </c>
    </row>
    <row r="287" spans="1:18" x14ac:dyDescent="0.2">
      <c r="A287">
        <v>16887</v>
      </c>
      <c r="B287">
        <v>4855</v>
      </c>
      <c r="C287" s="1" t="s">
        <v>2622</v>
      </c>
      <c r="D287" s="1" t="str">
        <f>IFERROR(LEFT(C287,FIND(",",C287) - 1),C287)</f>
        <v>Puerta Bonita</v>
      </c>
      <c r="E287">
        <v>60</v>
      </c>
      <c r="F287">
        <v>55</v>
      </c>
      <c r="G287">
        <v>2</v>
      </c>
      <c r="H287">
        <v>1</v>
      </c>
      <c r="I287" s="1" t="s">
        <v>2823</v>
      </c>
      <c r="J287" s="1" t="s">
        <v>8</v>
      </c>
      <c r="K287">
        <v>561</v>
      </c>
      <c r="L287">
        <v>105000</v>
      </c>
      <c r="M287">
        <v>1750</v>
      </c>
      <c r="N287" t="b">
        <v>1</v>
      </c>
      <c r="O287" t="b">
        <v>0</v>
      </c>
      <c r="P287" t="b">
        <v>1</v>
      </c>
      <c r="R287" s="5">
        <f>(houses_Madrid[[#This Row],[Precio Alquiler]]*12/houses_Madrid[[#This Row],[Precio venta]])</f>
        <v>6.4114285714285721E-2</v>
      </c>
    </row>
    <row r="288" spans="1:18" x14ac:dyDescent="0.2">
      <c r="A288">
        <v>17050</v>
      </c>
      <c r="B288">
        <v>4692</v>
      </c>
      <c r="C288" s="1" t="s">
        <v>2622</v>
      </c>
      <c r="D288" s="1" t="str">
        <f>IFERROR(LEFT(C288,FIND(",",C288) - 1),C288)</f>
        <v>Puerta Bonita</v>
      </c>
      <c r="E288">
        <v>57</v>
      </c>
      <c r="F288">
        <v>51</v>
      </c>
      <c r="G288">
        <v>2</v>
      </c>
      <c r="H288">
        <v>1</v>
      </c>
      <c r="I288" s="1" t="s">
        <v>2801</v>
      </c>
      <c r="J288" s="1" t="s">
        <v>11</v>
      </c>
      <c r="K288">
        <v>561</v>
      </c>
      <c r="L288">
        <v>105000</v>
      </c>
      <c r="M288">
        <v>1842</v>
      </c>
      <c r="N288" t="b">
        <v>1</v>
      </c>
      <c r="O288" t="b">
        <v>0</v>
      </c>
      <c r="P288" t="b">
        <v>1</v>
      </c>
      <c r="R288" s="5">
        <f>(houses_Madrid[[#This Row],[Precio Alquiler]]*12/houses_Madrid[[#This Row],[Precio venta]])</f>
        <v>6.4114285714285721E-2</v>
      </c>
    </row>
    <row r="289" spans="1:18" x14ac:dyDescent="0.2">
      <c r="A289">
        <v>17059</v>
      </c>
      <c r="B289">
        <v>4683</v>
      </c>
      <c r="C289" s="1" t="s">
        <v>2619</v>
      </c>
      <c r="D289" s="1" t="str">
        <f>IFERROR(LEFT(C289,FIND(",",C289) - 1),C289)</f>
        <v>San Isidro</v>
      </c>
      <c r="E289">
        <v>46</v>
      </c>
      <c r="F289">
        <v>41</v>
      </c>
      <c r="G289">
        <v>2</v>
      </c>
      <c r="H289">
        <v>1</v>
      </c>
      <c r="I289" s="1" t="s">
        <v>2926</v>
      </c>
      <c r="J289" s="1" t="s">
        <v>11</v>
      </c>
      <c r="K289">
        <v>561</v>
      </c>
      <c r="L289">
        <v>105000</v>
      </c>
      <c r="M289">
        <v>2283</v>
      </c>
      <c r="N289" t="b">
        <v>1</v>
      </c>
      <c r="O289" t="b">
        <v>0</v>
      </c>
      <c r="P289" t="b">
        <v>1</v>
      </c>
      <c r="R289" s="5">
        <f>(houses_Madrid[[#This Row],[Precio Alquiler]]*12/houses_Madrid[[#This Row],[Precio venta]])</f>
        <v>6.4114285714285721E-2</v>
      </c>
    </row>
    <row r="290" spans="1:18" x14ac:dyDescent="0.2">
      <c r="A290">
        <v>17154</v>
      </c>
      <c r="B290">
        <v>4588</v>
      </c>
      <c r="C290" s="1" t="s">
        <v>2620</v>
      </c>
      <c r="D290" s="1" t="str">
        <f>IFERROR(LEFT(C290,FIND(",",C290) - 1),C290)</f>
        <v>Carabanchel</v>
      </c>
      <c r="E290">
        <v>61</v>
      </c>
      <c r="F290">
        <v>58</v>
      </c>
      <c r="G290">
        <v>3</v>
      </c>
      <c r="H290">
        <v>1</v>
      </c>
      <c r="I290" s="1" t="s">
        <v>3</v>
      </c>
      <c r="J290" s="1" t="s">
        <v>5</v>
      </c>
      <c r="K290">
        <v>561</v>
      </c>
      <c r="L290">
        <v>105000</v>
      </c>
      <c r="M290">
        <v>1721</v>
      </c>
      <c r="N290" t="b">
        <v>0</v>
      </c>
      <c r="O290" t="b">
        <v>0</v>
      </c>
      <c r="R290" s="5">
        <f>(houses_Madrid[[#This Row],[Precio Alquiler]]*12/houses_Madrid[[#This Row],[Precio venta]])</f>
        <v>6.4114285714285721E-2</v>
      </c>
    </row>
    <row r="291" spans="1:18" x14ac:dyDescent="0.2">
      <c r="A291">
        <v>6167</v>
      </c>
      <c r="B291">
        <v>15575</v>
      </c>
      <c r="C291" s="1" t="s">
        <v>1268</v>
      </c>
      <c r="D291" s="1" t="str">
        <f>IFERROR(LEFT(C291,FIND(",",C291) - 1),C291)</f>
        <v>Campamento</v>
      </c>
      <c r="E291">
        <v>56</v>
      </c>
      <c r="F291">
        <v>50</v>
      </c>
      <c r="G291">
        <v>2</v>
      </c>
      <c r="H291">
        <v>1</v>
      </c>
      <c r="I291" s="1" t="s">
        <v>1325</v>
      </c>
      <c r="J291" s="1" t="s">
        <v>30</v>
      </c>
      <c r="K291">
        <v>564</v>
      </c>
      <c r="L291">
        <v>105500</v>
      </c>
      <c r="M291">
        <v>1884</v>
      </c>
      <c r="N291" t="b">
        <v>1</v>
      </c>
      <c r="O291" t="b">
        <v>0</v>
      </c>
      <c r="P291" t="b">
        <v>1</v>
      </c>
      <c r="R291" s="5">
        <f>(houses_Madrid[[#This Row],[Precio Alquiler]]*12/houses_Madrid[[#This Row],[Precio venta]])</f>
        <v>6.4151658767772513E-2</v>
      </c>
    </row>
    <row r="292" spans="1:18" x14ac:dyDescent="0.2">
      <c r="A292">
        <v>6179</v>
      </c>
      <c r="B292">
        <v>15563</v>
      </c>
      <c r="C292" s="1" t="s">
        <v>1245</v>
      </c>
      <c r="D292" s="1" t="str">
        <f>IFERROR(LEFT(C292,FIND(",",C292) - 1),C292)</f>
        <v>Puerta del Ángel</v>
      </c>
      <c r="E292">
        <v>54</v>
      </c>
      <c r="F292">
        <v>42</v>
      </c>
      <c r="G292">
        <v>1</v>
      </c>
      <c r="H292">
        <v>1</v>
      </c>
      <c r="I292" s="1" t="s">
        <v>1327</v>
      </c>
      <c r="J292" s="1" t="s">
        <v>12</v>
      </c>
      <c r="K292">
        <v>565</v>
      </c>
      <c r="L292">
        <v>105892</v>
      </c>
      <c r="M292">
        <v>1961</v>
      </c>
      <c r="N292" t="b">
        <v>0</v>
      </c>
      <c r="O292" t="b">
        <v>0</v>
      </c>
      <c r="R292" s="5">
        <f>(houses_Madrid[[#This Row],[Precio Alquiler]]*12/houses_Madrid[[#This Row],[Precio venta]])</f>
        <v>6.4027499716692485E-2</v>
      </c>
    </row>
    <row r="293" spans="1:18" x14ac:dyDescent="0.2">
      <c r="A293">
        <v>4757</v>
      </c>
      <c r="B293">
        <v>16985</v>
      </c>
      <c r="C293" s="1" t="s">
        <v>901</v>
      </c>
      <c r="D293" s="1" t="str">
        <f>IFERROR(LEFT(C293,FIND(",",C293) - 1),C293)</f>
        <v>San Diego</v>
      </c>
      <c r="E293">
        <v>46</v>
      </c>
      <c r="F293">
        <v>42</v>
      </c>
      <c r="G293">
        <v>1</v>
      </c>
      <c r="H293">
        <v>1</v>
      </c>
      <c r="I293" s="1" t="s">
        <v>961</v>
      </c>
      <c r="J293" s="1" t="s">
        <v>11</v>
      </c>
      <c r="K293">
        <v>566</v>
      </c>
      <c r="L293">
        <v>106000</v>
      </c>
      <c r="M293">
        <v>2304</v>
      </c>
      <c r="N293" t="b">
        <v>1</v>
      </c>
      <c r="O293" t="b">
        <v>0</v>
      </c>
      <c r="P293" t="b">
        <v>1</v>
      </c>
      <c r="R293" s="5">
        <f>(houses_Madrid[[#This Row],[Precio Alquiler]]*12/houses_Madrid[[#This Row],[Precio venta]])</f>
        <v>6.4075471698113201E-2</v>
      </c>
    </row>
    <row r="294" spans="1:18" x14ac:dyDescent="0.2">
      <c r="A294">
        <v>4989</v>
      </c>
      <c r="B294">
        <v>16753</v>
      </c>
      <c r="C294" s="1" t="s">
        <v>901</v>
      </c>
      <c r="D294" s="1" t="str">
        <f>IFERROR(LEFT(C294,FIND(",",C294) - 1),C294)</f>
        <v>San Diego</v>
      </c>
      <c r="E294">
        <v>53</v>
      </c>
      <c r="F294">
        <v>49</v>
      </c>
      <c r="G294">
        <v>2</v>
      </c>
      <c r="H294">
        <v>1</v>
      </c>
      <c r="I294" s="1" t="s">
        <v>904</v>
      </c>
      <c r="J294" s="1" t="s">
        <v>11</v>
      </c>
      <c r="K294">
        <v>566</v>
      </c>
      <c r="L294">
        <v>106000</v>
      </c>
      <c r="M294">
        <v>2000</v>
      </c>
      <c r="N294" t="b">
        <v>0</v>
      </c>
      <c r="O294" t="b">
        <v>0</v>
      </c>
      <c r="P294" t="b">
        <v>1</v>
      </c>
      <c r="R294" s="5">
        <f>(houses_Madrid[[#This Row],[Precio Alquiler]]*12/houses_Madrid[[#This Row],[Precio venta]])</f>
        <v>6.4075471698113201E-2</v>
      </c>
    </row>
    <row r="295" spans="1:18" x14ac:dyDescent="0.2">
      <c r="A295">
        <v>5080</v>
      </c>
      <c r="B295">
        <v>16662</v>
      </c>
      <c r="C295" s="1" t="s">
        <v>912</v>
      </c>
      <c r="D295" s="1" t="str">
        <f>IFERROR(LEFT(C295,FIND(",",C295) - 1),C295)</f>
        <v>Numancia</v>
      </c>
      <c r="E295">
        <v>55</v>
      </c>
      <c r="F295">
        <v>50</v>
      </c>
      <c r="G295">
        <v>2</v>
      </c>
      <c r="H295">
        <v>1</v>
      </c>
      <c r="I295" s="1" t="s">
        <v>918</v>
      </c>
      <c r="J295" s="1" t="s">
        <v>5</v>
      </c>
      <c r="K295">
        <v>566</v>
      </c>
      <c r="L295">
        <v>106000</v>
      </c>
      <c r="M295">
        <v>1927</v>
      </c>
      <c r="N295" t="b">
        <v>0</v>
      </c>
      <c r="O295" t="b">
        <v>0</v>
      </c>
      <c r="P295" t="b">
        <v>0</v>
      </c>
      <c r="R295" s="5">
        <f>(houses_Madrid[[#This Row],[Precio Alquiler]]*12/houses_Madrid[[#This Row],[Precio venta]])</f>
        <v>6.4075471698113201E-2</v>
      </c>
    </row>
    <row r="296" spans="1:18" x14ac:dyDescent="0.2">
      <c r="A296">
        <v>5486</v>
      </c>
      <c r="B296">
        <v>16256</v>
      </c>
      <c r="C296" s="1" t="s">
        <v>906</v>
      </c>
      <c r="D296" s="1" t="str">
        <f>IFERROR(LEFT(C296,FIND(",",C296) - 1),C296)</f>
        <v>Palomeras sureste</v>
      </c>
      <c r="E296">
        <v>61</v>
      </c>
      <c r="F296">
        <v>58</v>
      </c>
      <c r="G296">
        <v>3</v>
      </c>
      <c r="H296">
        <v>1</v>
      </c>
      <c r="I296" s="1" t="s">
        <v>1143</v>
      </c>
      <c r="J296" s="1" t="s">
        <v>5</v>
      </c>
      <c r="K296">
        <v>566</v>
      </c>
      <c r="L296">
        <v>106000</v>
      </c>
      <c r="M296">
        <v>1738</v>
      </c>
      <c r="N296" t="b">
        <v>1</v>
      </c>
      <c r="O296" t="b">
        <v>0</v>
      </c>
      <c r="P296" t="b">
        <v>1</v>
      </c>
      <c r="R296" s="5">
        <f>(houses_Madrid[[#This Row],[Precio Alquiler]]*12/houses_Madrid[[#This Row],[Precio venta]])</f>
        <v>6.4075471698113201E-2</v>
      </c>
    </row>
    <row r="297" spans="1:18" x14ac:dyDescent="0.2">
      <c r="A297">
        <v>16594</v>
      </c>
      <c r="B297">
        <v>5148</v>
      </c>
      <c r="C297" s="1" t="s">
        <v>2620</v>
      </c>
      <c r="D297" s="1" t="str">
        <f>IFERROR(LEFT(C297,FIND(",",C297) - 1),C297)</f>
        <v>Carabanchel</v>
      </c>
      <c r="E297">
        <v>40</v>
      </c>
      <c r="F297">
        <v>37</v>
      </c>
      <c r="G297">
        <v>2</v>
      </c>
      <c r="H297">
        <v>1</v>
      </c>
      <c r="I297" s="1" t="s">
        <v>3</v>
      </c>
      <c r="J297" s="1" t="s">
        <v>12</v>
      </c>
      <c r="K297">
        <v>566</v>
      </c>
      <c r="L297">
        <v>106000</v>
      </c>
      <c r="M297">
        <v>2650</v>
      </c>
      <c r="N297" t="b">
        <v>1</v>
      </c>
      <c r="O297" t="b">
        <v>0</v>
      </c>
      <c r="P297" t="b">
        <v>1</v>
      </c>
      <c r="R297" s="5">
        <f>(houses_Madrid[[#This Row],[Precio Alquiler]]*12/houses_Madrid[[#This Row],[Precio venta]])</f>
        <v>6.4075471698113201E-2</v>
      </c>
    </row>
    <row r="298" spans="1:18" x14ac:dyDescent="0.2">
      <c r="A298">
        <v>17157</v>
      </c>
      <c r="B298">
        <v>4585</v>
      </c>
      <c r="C298" s="1" t="s">
        <v>2619</v>
      </c>
      <c r="D298" s="1" t="str">
        <f>IFERROR(LEFT(C298,FIND(",",C298) - 1),C298)</f>
        <v>San Isidro</v>
      </c>
      <c r="E298">
        <v>74</v>
      </c>
      <c r="F298">
        <v>62</v>
      </c>
      <c r="G298">
        <v>3</v>
      </c>
      <c r="H298">
        <v>1</v>
      </c>
      <c r="I298" s="1" t="s">
        <v>2686</v>
      </c>
      <c r="J298" s="1" t="s">
        <v>12</v>
      </c>
      <c r="K298">
        <v>566</v>
      </c>
      <c r="L298">
        <v>106000</v>
      </c>
      <c r="M298">
        <v>1432</v>
      </c>
      <c r="N298" t="b">
        <v>0</v>
      </c>
      <c r="O298" t="b">
        <v>0</v>
      </c>
      <c r="P298" t="b">
        <v>1</v>
      </c>
      <c r="R298" s="5">
        <f>(houses_Madrid[[#This Row],[Precio Alquiler]]*12/houses_Madrid[[#This Row],[Precio venta]])</f>
        <v>6.4075471698113201E-2</v>
      </c>
    </row>
    <row r="299" spans="1:18" x14ac:dyDescent="0.2">
      <c r="A299">
        <v>16814</v>
      </c>
      <c r="B299">
        <v>4928</v>
      </c>
      <c r="C299" s="1" t="s">
        <v>2620</v>
      </c>
      <c r="D299" s="1" t="str">
        <f>IFERROR(LEFT(C299,FIND(",",C299) - 1),C299)</f>
        <v>Carabanchel</v>
      </c>
      <c r="E299">
        <v>48</v>
      </c>
      <c r="F299">
        <v>38</v>
      </c>
      <c r="G299">
        <v>3</v>
      </c>
      <c r="H299">
        <v>1</v>
      </c>
      <c r="I299" s="1" t="s">
        <v>3</v>
      </c>
      <c r="J299" s="1" t="s">
        <v>3</v>
      </c>
      <c r="K299">
        <v>566</v>
      </c>
      <c r="L299">
        <v>106170</v>
      </c>
      <c r="M299">
        <v>2212</v>
      </c>
      <c r="N299" t="b">
        <v>0</v>
      </c>
      <c r="O299" t="b">
        <v>0</v>
      </c>
      <c r="R299" s="5">
        <f>(houses_Madrid[[#This Row],[Precio Alquiler]]*12/houses_Madrid[[#This Row],[Precio venta]])</f>
        <v>6.3972873693133647E-2</v>
      </c>
    </row>
    <row r="300" spans="1:18" x14ac:dyDescent="0.2">
      <c r="A300">
        <v>100</v>
      </c>
      <c r="B300">
        <v>21642</v>
      </c>
      <c r="C300" s="1" t="s">
        <v>13</v>
      </c>
      <c r="D300" s="1" t="str">
        <f>IFERROR(LEFT(C300,FIND(",",C300) - 1),C300)</f>
        <v>Los Rosales</v>
      </c>
      <c r="E300">
        <v>65</v>
      </c>
      <c r="F300">
        <v>52</v>
      </c>
      <c r="G300">
        <v>2</v>
      </c>
      <c r="H300">
        <v>1</v>
      </c>
      <c r="I300" s="1" t="s">
        <v>49</v>
      </c>
      <c r="J300" s="1" t="s">
        <v>5</v>
      </c>
      <c r="K300">
        <v>568</v>
      </c>
      <c r="L300">
        <v>106500</v>
      </c>
      <c r="M300">
        <v>1638</v>
      </c>
      <c r="N300" t="b">
        <v>0</v>
      </c>
      <c r="O300" t="b">
        <v>0</v>
      </c>
      <c r="P300" t="b">
        <v>1</v>
      </c>
      <c r="R300" s="5">
        <f>(houses_Madrid[[#This Row],[Precio Alquiler]]*12/houses_Madrid[[#This Row],[Precio venta]])</f>
        <v>6.4000000000000001E-2</v>
      </c>
    </row>
    <row r="301" spans="1:18" x14ac:dyDescent="0.2">
      <c r="A301">
        <v>755</v>
      </c>
      <c r="B301">
        <v>20987</v>
      </c>
      <c r="C301" s="1" t="s">
        <v>17</v>
      </c>
      <c r="D301" s="1" t="str">
        <f>IFERROR(LEFT(C301,FIND(",",C301) - 1),C301)</f>
        <v>Villaverde</v>
      </c>
      <c r="E301">
        <v>70</v>
      </c>
      <c r="F301">
        <v>56</v>
      </c>
      <c r="G301">
        <v>3</v>
      </c>
      <c r="H301">
        <v>1</v>
      </c>
      <c r="I301" s="1" t="s">
        <v>3</v>
      </c>
      <c r="J301" s="1" t="s">
        <v>11</v>
      </c>
      <c r="K301">
        <v>570</v>
      </c>
      <c r="L301">
        <v>107000</v>
      </c>
      <c r="M301">
        <v>1529</v>
      </c>
      <c r="N301" t="b">
        <v>0</v>
      </c>
      <c r="O301" t="b">
        <v>0</v>
      </c>
      <c r="P301" t="b">
        <v>1</v>
      </c>
      <c r="R301" s="5">
        <f>(houses_Madrid[[#This Row],[Precio Alquiler]]*12/houses_Madrid[[#This Row],[Precio venta]])</f>
        <v>6.3925233644859816E-2</v>
      </c>
    </row>
    <row r="302" spans="1:18" x14ac:dyDescent="0.2">
      <c r="A302">
        <v>2295</v>
      </c>
      <c r="B302">
        <v>19447</v>
      </c>
      <c r="C302" s="1" t="s">
        <v>399</v>
      </c>
      <c r="D302" s="1" t="str">
        <f>IFERROR(LEFT(C302,FIND(",",C302) - 1),C302)</f>
        <v>Moscardó</v>
      </c>
      <c r="E302">
        <v>52</v>
      </c>
      <c r="F302">
        <v>43</v>
      </c>
      <c r="G302">
        <v>2</v>
      </c>
      <c r="H302">
        <v>1</v>
      </c>
      <c r="I302" s="1" t="s">
        <v>401</v>
      </c>
      <c r="J302" s="1" t="s">
        <v>12</v>
      </c>
      <c r="K302">
        <v>570</v>
      </c>
      <c r="L302">
        <v>107000</v>
      </c>
      <c r="M302">
        <v>2058</v>
      </c>
      <c r="N302" t="b">
        <v>1</v>
      </c>
      <c r="O302" t="b">
        <v>0</v>
      </c>
      <c r="R302" s="5">
        <f>(houses_Madrid[[#This Row],[Precio Alquiler]]*12/houses_Madrid[[#This Row],[Precio venta]])</f>
        <v>6.3925233644859816E-2</v>
      </c>
    </row>
    <row r="303" spans="1:18" x14ac:dyDescent="0.2">
      <c r="A303">
        <v>3137</v>
      </c>
      <c r="B303">
        <v>18605</v>
      </c>
      <c r="C303" s="1" t="s">
        <v>559</v>
      </c>
      <c r="D303" s="1" t="str">
        <f>IFERROR(LEFT(C303,FIND(",",C303) - 1),C303)</f>
        <v>Tetuán</v>
      </c>
      <c r="E303">
        <v>34</v>
      </c>
      <c r="F303">
        <v>33</v>
      </c>
      <c r="G303">
        <v>2</v>
      </c>
      <c r="H303">
        <v>1</v>
      </c>
      <c r="I303" s="1" t="s">
        <v>3</v>
      </c>
      <c r="J303" s="1" t="s">
        <v>12</v>
      </c>
      <c r="K303">
        <v>570</v>
      </c>
      <c r="L303">
        <v>107000</v>
      </c>
      <c r="M303">
        <v>3147</v>
      </c>
      <c r="N303" t="b">
        <v>0</v>
      </c>
      <c r="O303" t="b">
        <v>0</v>
      </c>
      <c r="P303" t="b">
        <v>1</v>
      </c>
      <c r="R303" s="5">
        <f>(houses_Madrid[[#This Row],[Precio Alquiler]]*12/houses_Madrid[[#This Row],[Precio venta]])</f>
        <v>6.3925233644859816E-2</v>
      </c>
    </row>
    <row r="304" spans="1:18" x14ac:dyDescent="0.2">
      <c r="A304">
        <v>4661</v>
      </c>
      <c r="B304">
        <v>17081</v>
      </c>
      <c r="C304" s="1" t="s">
        <v>901</v>
      </c>
      <c r="D304" s="1" t="str">
        <f>IFERROR(LEFT(C304,FIND(",",C304) - 1),C304)</f>
        <v>San Diego</v>
      </c>
      <c r="E304">
        <v>60</v>
      </c>
      <c r="F304">
        <v>50</v>
      </c>
      <c r="G304">
        <v>3</v>
      </c>
      <c r="H304">
        <v>1</v>
      </c>
      <c r="I304" s="1" t="s">
        <v>921</v>
      </c>
      <c r="J304" s="1" t="s">
        <v>11</v>
      </c>
      <c r="K304">
        <v>570</v>
      </c>
      <c r="L304">
        <v>107000</v>
      </c>
      <c r="M304">
        <v>1783</v>
      </c>
      <c r="N304" t="b">
        <v>0</v>
      </c>
      <c r="O304" t="b">
        <v>0</v>
      </c>
      <c r="P304" t="b">
        <v>1</v>
      </c>
      <c r="R304" s="5">
        <f>(houses_Madrid[[#This Row],[Precio Alquiler]]*12/houses_Madrid[[#This Row],[Precio venta]])</f>
        <v>6.3925233644859816E-2</v>
      </c>
    </row>
    <row r="305" spans="1:18" x14ac:dyDescent="0.2">
      <c r="A305">
        <v>4780</v>
      </c>
      <c r="B305">
        <v>16962</v>
      </c>
      <c r="C305" s="1" t="s">
        <v>901</v>
      </c>
      <c r="D305" s="1" t="str">
        <f>IFERROR(LEFT(C305,FIND(",",C305) - 1),C305)</f>
        <v>San Diego</v>
      </c>
      <c r="E305">
        <v>46</v>
      </c>
      <c r="F305">
        <v>40</v>
      </c>
      <c r="G305">
        <v>2</v>
      </c>
      <c r="H305">
        <v>1</v>
      </c>
      <c r="I305" s="1" t="s">
        <v>965</v>
      </c>
      <c r="J305" s="1" t="s">
        <v>12</v>
      </c>
      <c r="K305">
        <v>570</v>
      </c>
      <c r="L305">
        <v>107000</v>
      </c>
      <c r="M305">
        <v>2326</v>
      </c>
      <c r="N305" t="b">
        <v>0</v>
      </c>
      <c r="O305" t="b">
        <v>0</v>
      </c>
      <c r="P305" t="b">
        <v>1</v>
      </c>
      <c r="R305" s="5">
        <f>(houses_Madrid[[#This Row],[Precio Alquiler]]*12/houses_Madrid[[#This Row],[Precio venta]])</f>
        <v>6.3925233644859816E-2</v>
      </c>
    </row>
    <row r="306" spans="1:18" x14ac:dyDescent="0.2">
      <c r="A306">
        <v>5321</v>
      </c>
      <c r="B306">
        <v>16421</v>
      </c>
      <c r="C306" s="1" t="s">
        <v>910</v>
      </c>
      <c r="D306" s="1" t="str">
        <f>IFERROR(LEFT(C306,FIND(",",C306) - 1),C306)</f>
        <v>Entrevías</v>
      </c>
      <c r="E306">
        <v>62</v>
      </c>
      <c r="F306">
        <v>55</v>
      </c>
      <c r="G306">
        <v>2</v>
      </c>
      <c r="H306">
        <v>1</v>
      </c>
      <c r="I306" s="1" t="s">
        <v>1010</v>
      </c>
      <c r="J306" s="1" t="s">
        <v>18</v>
      </c>
      <c r="K306">
        <v>570</v>
      </c>
      <c r="L306">
        <v>107000</v>
      </c>
      <c r="M306">
        <v>1726</v>
      </c>
      <c r="N306" t="b">
        <v>0</v>
      </c>
      <c r="O306" t="b">
        <v>0</v>
      </c>
      <c r="P306" t="b">
        <v>1</v>
      </c>
      <c r="R306" s="5">
        <f>(houses_Madrid[[#This Row],[Precio Alquiler]]*12/houses_Madrid[[#This Row],[Precio venta]])</f>
        <v>6.3925233644859816E-2</v>
      </c>
    </row>
    <row r="307" spans="1:18" x14ac:dyDescent="0.2">
      <c r="A307">
        <v>6230</v>
      </c>
      <c r="B307">
        <v>15512</v>
      </c>
      <c r="C307" s="1" t="s">
        <v>1253</v>
      </c>
      <c r="D307" s="1" t="str">
        <f>IFERROR(LEFT(C307,FIND(",",C307) - 1),C307)</f>
        <v>Aluche</v>
      </c>
      <c r="E307">
        <v>50</v>
      </c>
      <c r="F307">
        <v>42</v>
      </c>
      <c r="G307">
        <v>1</v>
      </c>
      <c r="H307">
        <v>1</v>
      </c>
      <c r="I307" s="1" t="s">
        <v>1340</v>
      </c>
      <c r="J307" s="1" t="s">
        <v>18</v>
      </c>
      <c r="K307">
        <v>570</v>
      </c>
      <c r="L307">
        <v>107000</v>
      </c>
      <c r="M307">
        <v>2140</v>
      </c>
      <c r="N307" t="b">
        <v>0</v>
      </c>
      <c r="O307" t="b">
        <v>0</v>
      </c>
      <c r="P307" t="b">
        <v>1</v>
      </c>
      <c r="R307" s="5">
        <f>(houses_Madrid[[#This Row],[Precio Alquiler]]*12/houses_Madrid[[#This Row],[Precio venta]])</f>
        <v>6.3925233644859816E-2</v>
      </c>
    </row>
    <row r="308" spans="1:18" x14ac:dyDescent="0.2">
      <c r="A308">
        <v>2483</v>
      </c>
      <c r="B308">
        <v>19259</v>
      </c>
      <c r="C308" s="1" t="s">
        <v>396</v>
      </c>
      <c r="D308" s="1" t="str">
        <f>IFERROR(LEFT(C308,FIND(",",C308) - 1),C308)</f>
        <v>Almendrales</v>
      </c>
      <c r="E308">
        <v>70</v>
      </c>
      <c r="F308">
        <v>56</v>
      </c>
      <c r="G308">
        <v>3</v>
      </c>
      <c r="H308">
        <v>1</v>
      </c>
      <c r="I308" s="1" t="s">
        <v>538</v>
      </c>
      <c r="J308" s="1" t="s">
        <v>8</v>
      </c>
      <c r="K308">
        <v>571</v>
      </c>
      <c r="L308">
        <v>107260</v>
      </c>
      <c r="M308">
        <v>1532</v>
      </c>
      <c r="N308" t="b">
        <v>1</v>
      </c>
      <c r="O308" t="b">
        <v>0</v>
      </c>
      <c r="P308" t="b">
        <v>1</v>
      </c>
      <c r="R308" s="5">
        <f>(houses_Madrid[[#This Row],[Precio Alquiler]]*12/houses_Madrid[[#This Row],[Precio venta]])</f>
        <v>6.3882155509975766E-2</v>
      </c>
    </row>
    <row r="309" spans="1:18" x14ac:dyDescent="0.2">
      <c r="A309">
        <v>741</v>
      </c>
      <c r="B309">
        <v>21001</v>
      </c>
      <c r="C309" s="1" t="s">
        <v>17</v>
      </c>
      <c r="D309" s="1" t="str">
        <f>IFERROR(LEFT(C309,FIND(",",C309) - 1),C309)</f>
        <v>Villaverde</v>
      </c>
      <c r="E309">
        <v>76</v>
      </c>
      <c r="F309">
        <v>72</v>
      </c>
      <c r="G309">
        <v>3</v>
      </c>
      <c r="H309">
        <v>1</v>
      </c>
      <c r="I309" s="1" t="s">
        <v>3</v>
      </c>
      <c r="J309" s="1" t="s">
        <v>5</v>
      </c>
      <c r="K309">
        <v>571</v>
      </c>
      <c r="L309">
        <v>107300</v>
      </c>
      <c r="M309">
        <v>1412</v>
      </c>
      <c r="N309" t="b">
        <v>0</v>
      </c>
      <c r="O309" t="b">
        <v>0</v>
      </c>
      <c r="P309" t="b">
        <v>1</v>
      </c>
      <c r="R309" s="5">
        <f>(houses_Madrid[[#This Row],[Precio Alquiler]]*12/houses_Madrid[[#This Row],[Precio venta]])</f>
        <v>6.3858341099720412E-2</v>
      </c>
    </row>
    <row r="310" spans="1:18" x14ac:dyDescent="0.2">
      <c r="A310">
        <v>774</v>
      </c>
      <c r="B310">
        <v>20968</v>
      </c>
      <c r="C310" s="1" t="s">
        <v>17</v>
      </c>
      <c r="D310" s="1" t="str">
        <f>IFERROR(LEFT(C310,FIND(",",C310) - 1),C310)</f>
        <v>Villaverde</v>
      </c>
      <c r="E310">
        <v>66</v>
      </c>
      <c r="F310">
        <v>53</v>
      </c>
      <c r="G310">
        <v>3</v>
      </c>
      <c r="H310">
        <v>1</v>
      </c>
      <c r="I310" s="1" t="s">
        <v>3</v>
      </c>
      <c r="J310" s="1" t="s">
        <v>5</v>
      </c>
      <c r="K310">
        <v>572</v>
      </c>
      <c r="L310">
        <v>107500</v>
      </c>
      <c r="M310">
        <v>1629</v>
      </c>
      <c r="N310" t="b">
        <v>0</v>
      </c>
      <c r="O310" t="b">
        <v>0</v>
      </c>
      <c r="P310" t="b">
        <v>1</v>
      </c>
      <c r="R310" s="5">
        <f>(houses_Madrid[[#This Row],[Precio Alquiler]]*12/houses_Madrid[[#This Row],[Precio venta]])</f>
        <v>6.3851162790697677E-2</v>
      </c>
    </row>
    <row r="311" spans="1:18" x14ac:dyDescent="0.2">
      <c r="A311">
        <v>5549</v>
      </c>
      <c r="B311">
        <v>16193</v>
      </c>
      <c r="C311" s="1" t="s">
        <v>906</v>
      </c>
      <c r="D311" s="1" t="str">
        <f>IFERROR(LEFT(C311,FIND(",",C311) - 1),C311)</f>
        <v>Palomeras sureste</v>
      </c>
      <c r="E311">
        <v>53</v>
      </c>
      <c r="F311">
        <v>50</v>
      </c>
      <c r="G311">
        <v>2</v>
      </c>
      <c r="H311">
        <v>1</v>
      </c>
      <c r="I311" s="1" t="s">
        <v>1150</v>
      </c>
      <c r="J311" s="1" t="s">
        <v>12</v>
      </c>
      <c r="K311">
        <v>572</v>
      </c>
      <c r="L311">
        <v>107500</v>
      </c>
      <c r="M311">
        <v>2028</v>
      </c>
      <c r="N311" t="b">
        <v>0</v>
      </c>
      <c r="O311" t="b">
        <v>0</v>
      </c>
      <c r="Q311" t="b">
        <v>1</v>
      </c>
      <c r="R311" s="5">
        <f>(houses_Madrid[[#This Row],[Precio Alquiler]]*12/houses_Madrid[[#This Row],[Precio venta]])</f>
        <v>6.3851162790697677E-2</v>
      </c>
    </row>
    <row r="312" spans="1:18" x14ac:dyDescent="0.2">
      <c r="A312">
        <v>5648</v>
      </c>
      <c r="B312">
        <v>16094</v>
      </c>
      <c r="C312" s="1" t="s">
        <v>906</v>
      </c>
      <c r="D312" s="1" t="str">
        <f>IFERROR(LEFT(C312,FIND(",",C312) - 1),C312)</f>
        <v>Palomeras sureste</v>
      </c>
      <c r="E312">
        <v>60</v>
      </c>
      <c r="F312">
        <v>48</v>
      </c>
      <c r="G312">
        <v>2</v>
      </c>
      <c r="H312">
        <v>1</v>
      </c>
      <c r="I312" s="1" t="s">
        <v>958</v>
      </c>
      <c r="J312" s="1" t="s">
        <v>11</v>
      </c>
      <c r="K312">
        <v>572</v>
      </c>
      <c r="L312">
        <v>107500</v>
      </c>
      <c r="M312">
        <v>1792</v>
      </c>
      <c r="N312" t="b">
        <v>0</v>
      </c>
      <c r="O312" t="b">
        <v>0</v>
      </c>
      <c r="R312" s="5">
        <f>(houses_Madrid[[#This Row],[Precio Alquiler]]*12/houses_Madrid[[#This Row],[Precio venta]])</f>
        <v>6.3851162790697677E-2</v>
      </c>
    </row>
    <row r="313" spans="1:18" x14ac:dyDescent="0.2">
      <c r="A313">
        <v>614</v>
      </c>
      <c r="B313">
        <v>21128</v>
      </c>
      <c r="C313" s="1" t="s">
        <v>13</v>
      </c>
      <c r="D313" s="1" t="str">
        <f>IFERROR(LEFT(C313,FIND(",",C313) - 1),C313)</f>
        <v>Los Rosales</v>
      </c>
      <c r="E313">
        <v>78</v>
      </c>
      <c r="F313">
        <v>68</v>
      </c>
      <c r="G313">
        <v>2</v>
      </c>
      <c r="H313">
        <v>1</v>
      </c>
      <c r="I313" s="1" t="s">
        <v>162</v>
      </c>
      <c r="J313" s="1" t="s">
        <v>11</v>
      </c>
      <c r="K313">
        <v>574</v>
      </c>
      <c r="L313">
        <v>107900</v>
      </c>
      <c r="M313">
        <v>1383</v>
      </c>
      <c r="N313" t="b">
        <v>0</v>
      </c>
      <c r="O313" t="b">
        <v>0</v>
      </c>
      <c r="P313" t="b">
        <v>1</v>
      </c>
      <c r="R313" s="5">
        <f>(houses_Madrid[[#This Row],[Precio Alquiler]]*12/houses_Madrid[[#This Row],[Precio venta]])</f>
        <v>6.38368860055607E-2</v>
      </c>
    </row>
    <row r="314" spans="1:18" x14ac:dyDescent="0.2">
      <c r="A314">
        <v>6034</v>
      </c>
      <c r="B314">
        <v>15708</v>
      </c>
      <c r="C314" s="1" t="s">
        <v>1253</v>
      </c>
      <c r="D314" s="1" t="str">
        <f>IFERROR(LEFT(C314,FIND(",",C314) - 1),C314)</f>
        <v>Aluche</v>
      </c>
      <c r="E314">
        <v>75</v>
      </c>
      <c r="F314">
        <v>70</v>
      </c>
      <c r="G314">
        <v>2</v>
      </c>
      <c r="H314">
        <v>1</v>
      </c>
      <c r="I314" s="1" t="s">
        <v>1272</v>
      </c>
      <c r="J314" s="1" t="s">
        <v>30</v>
      </c>
      <c r="K314">
        <v>574</v>
      </c>
      <c r="L314">
        <v>108000</v>
      </c>
      <c r="M314">
        <v>1440</v>
      </c>
      <c r="N314" t="b">
        <v>0</v>
      </c>
      <c r="O314" t="b">
        <v>0</v>
      </c>
      <c r="P314" t="b">
        <v>1</v>
      </c>
      <c r="R314" s="5">
        <f>(houses_Madrid[[#This Row],[Precio Alquiler]]*12/houses_Madrid[[#This Row],[Precio venta]])</f>
        <v>6.377777777777778E-2</v>
      </c>
    </row>
    <row r="315" spans="1:18" x14ac:dyDescent="0.2">
      <c r="A315">
        <v>6569</v>
      </c>
      <c r="B315">
        <v>15173</v>
      </c>
      <c r="C315" s="1" t="s">
        <v>1245</v>
      </c>
      <c r="D315" s="1" t="str">
        <f>IFERROR(LEFT(C315,FIND(",",C315) - 1),C315)</f>
        <v>Puerta del Ángel</v>
      </c>
      <c r="E315">
        <v>52</v>
      </c>
      <c r="F315">
        <v>48</v>
      </c>
      <c r="G315">
        <v>2</v>
      </c>
      <c r="H315">
        <v>1</v>
      </c>
      <c r="I315" s="1" t="s">
        <v>1298</v>
      </c>
      <c r="J315" s="1" t="s">
        <v>8</v>
      </c>
      <c r="K315">
        <v>574</v>
      </c>
      <c r="L315">
        <v>108000</v>
      </c>
      <c r="M315">
        <v>2077</v>
      </c>
      <c r="N315" t="b">
        <v>0</v>
      </c>
      <c r="O315" t="b">
        <v>0</v>
      </c>
      <c r="P315" t="b">
        <v>1</v>
      </c>
      <c r="R315" s="5">
        <f>(houses_Madrid[[#This Row],[Precio Alquiler]]*12/houses_Madrid[[#This Row],[Precio venta]])</f>
        <v>6.377777777777778E-2</v>
      </c>
    </row>
    <row r="316" spans="1:18" x14ac:dyDescent="0.2">
      <c r="A316">
        <v>16394</v>
      </c>
      <c r="B316">
        <v>5348</v>
      </c>
      <c r="C316" s="1" t="s">
        <v>2620</v>
      </c>
      <c r="D316" s="1" t="str">
        <f>IFERROR(LEFT(C316,FIND(",",C316) - 1),C316)</f>
        <v>Carabanchel</v>
      </c>
      <c r="E316">
        <v>64</v>
      </c>
      <c r="F316">
        <v>56</v>
      </c>
      <c r="G316">
        <v>3</v>
      </c>
      <c r="H316">
        <v>1</v>
      </c>
      <c r="I316" s="1" t="s">
        <v>3</v>
      </c>
      <c r="J316" s="1" t="s">
        <v>55</v>
      </c>
      <c r="K316">
        <v>574</v>
      </c>
      <c r="L316">
        <v>108000</v>
      </c>
      <c r="M316">
        <v>1688</v>
      </c>
      <c r="N316" t="b">
        <v>0</v>
      </c>
      <c r="O316" t="b">
        <v>0</v>
      </c>
      <c r="P316" t="b">
        <v>1</v>
      </c>
      <c r="R316" s="5">
        <f>(houses_Madrid[[#This Row],[Precio Alquiler]]*12/houses_Madrid[[#This Row],[Precio venta]])</f>
        <v>6.377777777777778E-2</v>
      </c>
    </row>
    <row r="317" spans="1:18" x14ac:dyDescent="0.2">
      <c r="A317">
        <v>21070</v>
      </c>
      <c r="B317">
        <v>672</v>
      </c>
      <c r="C317" s="1" t="s">
        <v>3315</v>
      </c>
      <c r="D317" s="1" t="str">
        <f>IFERROR(LEFT(C317,FIND(",",C317) - 1),C317)</f>
        <v>Chopera</v>
      </c>
      <c r="E317">
        <v>48</v>
      </c>
      <c r="F317">
        <v>35</v>
      </c>
      <c r="G317">
        <v>1</v>
      </c>
      <c r="H317">
        <v>1</v>
      </c>
      <c r="I317" s="1" t="s">
        <v>3317</v>
      </c>
      <c r="J317" s="1" t="s">
        <v>3</v>
      </c>
      <c r="K317">
        <v>574</v>
      </c>
      <c r="L317">
        <v>108000</v>
      </c>
      <c r="M317">
        <v>2250</v>
      </c>
      <c r="N317" t="b">
        <v>0</v>
      </c>
      <c r="O317" t="b">
        <v>0</v>
      </c>
      <c r="R317" s="5">
        <f>(houses_Madrid[[#This Row],[Precio Alquiler]]*12/houses_Madrid[[#This Row],[Precio venta]])</f>
        <v>6.377777777777778E-2</v>
      </c>
    </row>
    <row r="318" spans="1:18" x14ac:dyDescent="0.2">
      <c r="A318">
        <v>1825</v>
      </c>
      <c r="B318">
        <v>19917</v>
      </c>
      <c r="C318" s="1" t="s">
        <v>255</v>
      </c>
      <c r="D318" s="1" t="str">
        <f>IFERROR(LEFT(C318,FIND(",",C318) - 1),C318)</f>
        <v>Villa de Vallecas</v>
      </c>
      <c r="E318">
        <v>51</v>
      </c>
      <c r="F318">
        <v>49</v>
      </c>
      <c r="G318">
        <v>2</v>
      </c>
      <c r="H318">
        <v>1</v>
      </c>
      <c r="I318" s="1" t="s">
        <v>3</v>
      </c>
      <c r="J318" s="1" t="s">
        <v>3</v>
      </c>
      <c r="K318">
        <v>577</v>
      </c>
      <c r="L318">
        <v>108500</v>
      </c>
      <c r="M318">
        <v>2127</v>
      </c>
      <c r="N318" t="b">
        <v>0</v>
      </c>
      <c r="O318" t="b">
        <v>0</v>
      </c>
      <c r="P318" t="b">
        <v>1</v>
      </c>
      <c r="R318" s="5">
        <f>(houses_Madrid[[#This Row],[Precio Alquiler]]*12/houses_Madrid[[#This Row],[Precio venta]])</f>
        <v>6.3815668202764977E-2</v>
      </c>
    </row>
    <row r="319" spans="1:18" x14ac:dyDescent="0.2">
      <c r="A319">
        <v>1271</v>
      </c>
      <c r="B319">
        <v>20471</v>
      </c>
      <c r="C319" s="1" t="s">
        <v>248</v>
      </c>
      <c r="D319" s="1" t="str">
        <f>IFERROR(LEFT(C319,FIND(",",C319) - 1),C319)</f>
        <v>Casco Histórico de Vallecas</v>
      </c>
      <c r="E319">
        <v>62</v>
      </c>
      <c r="F319">
        <v>57</v>
      </c>
      <c r="G319">
        <v>2</v>
      </c>
      <c r="H319">
        <v>1</v>
      </c>
      <c r="I319" s="1" t="s">
        <v>254</v>
      </c>
      <c r="J319" s="1" t="s">
        <v>11</v>
      </c>
      <c r="K319">
        <v>579</v>
      </c>
      <c r="L319">
        <v>109000</v>
      </c>
      <c r="M319">
        <v>1758</v>
      </c>
      <c r="N319" t="b">
        <v>0</v>
      </c>
      <c r="O319" t="b">
        <v>0</v>
      </c>
      <c r="P319" t="b">
        <v>1</v>
      </c>
      <c r="R319" s="5">
        <f>(houses_Madrid[[#This Row],[Precio Alquiler]]*12/houses_Madrid[[#This Row],[Precio venta]])</f>
        <v>6.374311926605504E-2</v>
      </c>
    </row>
    <row r="320" spans="1:18" x14ac:dyDescent="0.2">
      <c r="A320">
        <v>2009</v>
      </c>
      <c r="B320">
        <v>19733</v>
      </c>
      <c r="C320" s="1" t="s">
        <v>396</v>
      </c>
      <c r="D320" s="1" t="str">
        <f>IFERROR(LEFT(C320,FIND(",",C320) - 1),C320)</f>
        <v>Almendrales</v>
      </c>
      <c r="E320">
        <v>65</v>
      </c>
      <c r="F320">
        <v>60</v>
      </c>
      <c r="G320">
        <v>2</v>
      </c>
      <c r="H320">
        <v>1</v>
      </c>
      <c r="I320" s="1" t="s">
        <v>439</v>
      </c>
      <c r="J320" s="1" t="s">
        <v>11</v>
      </c>
      <c r="K320">
        <v>579</v>
      </c>
      <c r="L320">
        <v>109000</v>
      </c>
      <c r="M320">
        <v>1677</v>
      </c>
      <c r="N320" t="b">
        <v>0</v>
      </c>
      <c r="O320" t="b">
        <v>0</v>
      </c>
      <c r="P320" t="b">
        <v>0</v>
      </c>
      <c r="R320" s="5">
        <f>(houses_Madrid[[#This Row],[Precio Alquiler]]*12/houses_Madrid[[#This Row],[Precio venta]])</f>
        <v>6.374311926605504E-2</v>
      </c>
    </row>
    <row r="321" spans="1:18" x14ac:dyDescent="0.2">
      <c r="A321">
        <v>5354</v>
      </c>
      <c r="B321">
        <v>16388</v>
      </c>
      <c r="C321" s="1" t="s">
        <v>910</v>
      </c>
      <c r="D321" s="1" t="str">
        <f>IFERROR(LEFT(C321,FIND(",",C321) - 1),C321)</f>
        <v>Entrevías</v>
      </c>
      <c r="E321">
        <v>97</v>
      </c>
      <c r="F321">
        <v>78</v>
      </c>
      <c r="G321">
        <v>3</v>
      </c>
      <c r="H321">
        <v>2</v>
      </c>
      <c r="I321" s="1" t="s">
        <v>1022</v>
      </c>
      <c r="J321" s="1" t="s">
        <v>12</v>
      </c>
      <c r="K321">
        <v>579</v>
      </c>
      <c r="L321">
        <v>109000</v>
      </c>
      <c r="M321">
        <v>1124</v>
      </c>
      <c r="N321" t="b">
        <v>1</v>
      </c>
      <c r="O321" t="b">
        <v>0</v>
      </c>
      <c r="P321" t="b">
        <v>1</v>
      </c>
      <c r="Q321" t="b">
        <v>1</v>
      </c>
      <c r="R321" s="5">
        <f>(houses_Madrid[[#This Row],[Precio Alquiler]]*12/houses_Madrid[[#This Row],[Precio venta]])</f>
        <v>6.374311926605504E-2</v>
      </c>
    </row>
    <row r="322" spans="1:18" x14ac:dyDescent="0.2">
      <c r="A322">
        <v>5812</v>
      </c>
      <c r="B322">
        <v>15930</v>
      </c>
      <c r="C322" s="1" t="s">
        <v>1190</v>
      </c>
      <c r="D322" s="1" t="str">
        <f>IFERROR(LEFT(C322,FIND(",",C322) - 1),C322)</f>
        <v>Fontarrón</v>
      </c>
      <c r="E322">
        <v>55</v>
      </c>
      <c r="F322">
        <v>50</v>
      </c>
      <c r="G322">
        <v>3</v>
      </c>
      <c r="H322">
        <v>1</v>
      </c>
      <c r="I322" s="1" t="s">
        <v>1191</v>
      </c>
      <c r="J322" s="1" t="s">
        <v>20</v>
      </c>
      <c r="K322">
        <v>579</v>
      </c>
      <c r="L322">
        <v>109000</v>
      </c>
      <c r="M322">
        <v>1982</v>
      </c>
      <c r="N322" t="b">
        <v>1</v>
      </c>
      <c r="O322" t="b">
        <v>0</v>
      </c>
      <c r="P322" t="b">
        <v>1</v>
      </c>
      <c r="R322" s="5">
        <f>(houses_Madrid[[#This Row],[Precio Alquiler]]*12/houses_Madrid[[#This Row],[Precio venta]])</f>
        <v>6.374311926605504E-2</v>
      </c>
    </row>
    <row r="323" spans="1:18" x14ac:dyDescent="0.2">
      <c r="A323">
        <v>6324</v>
      </c>
      <c r="B323">
        <v>15418</v>
      </c>
      <c r="C323" s="1" t="s">
        <v>1245</v>
      </c>
      <c r="D323" s="1" t="str">
        <f>IFERROR(LEFT(C323,FIND(",",C323) - 1),C323)</f>
        <v>Puerta del Ángel</v>
      </c>
      <c r="E323">
        <v>70</v>
      </c>
      <c r="F323">
        <v>60</v>
      </c>
      <c r="G323">
        <v>2</v>
      </c>
      <c r="H323">
        <v>1</v>
      </c>
      <c r="I323" s="1" t="s">
        <v>1359</v>
      </c>
      <c r="J323" s="1" t="s">
        <v>12</v>
      </c>
      <c r="K323">
        <v>579</v>
      </c>
      <c r="L323">
        <v>109000</v>
      </c>
      <c r="M323">
        <v>1557</v>
      </c>
      <c r="N323" t="b">
        <v>1</v>
      </c>
      <c r="O323" t="b">
        <v>0</v>
      </c>
      <c r="P323" t="b">
        <v>1</v>
      </c>
      <c r="Q323" t="b">
        <v>1</v>
      </c>
      <c r="R323" s="5">
        <f>(houses_Madrid[[#This Row],[Precio Alquiler]]*12/houses_Madrid[[#This Row],[Precio venta]])</f>
        <v>6.374311926605504E-2</v>
      </c>
    </row>
    <row r="324" spans="1:18" x14ac:dyDescent="0.2">
      <c r="A324">
        <v>12661</v>
      </c>
      <c r="B324">
        <v>9081</v>
      </c>
      <c r="C324" s="1" t="s">
        <v>2166</v>
      </c>
      <c r="D324" s="1" t="str">
        <f>IFERROR(LEFT(C324,FIND(",",C324) - 1),C324)</f>
        <v>Pueblo Nuevo</v>
      </c>
      <c r="E324">
        <v>34</v>
      </c>
      <c r="F324">
        <v>25</v>
      </c>
      <c r="G324">
        <v>0</v>
      </c>
      <c r="H324">
        <v>1</v>
      </c>
      <c r="I324" s="1" t="s">
        <v>2176</v>
      </c>
      <c r="J324" s="1" t="s">
        <v>12</v>
      </c>
      <c r="K324">
        <v>579</v>
      </c>
      <c r="L324">
        <v>109000</v>
      </c>
      <c r="M324">
        <v>3206</v>
      </c>
      <c r="N324" t="b">
        <v>0</v>
      </c>
      <c r="O324" t="b">
        <v>0</v>
      </c>
      <c r="P324" t="b">
        <v>1</v>
      </c>
      <c r="R324" s="5">
        <f>(houses_Madrid[[#This Row],[Precio Alquiler]]*12/houses_Madrid[[#This Row],[Precio venta]])</f>
        <v>6.374311926605504E-2</v>
      </c>
    </row>
    <row r="325" spans="1:18" x14ac:dyDescent="0.2">
      <c r="A325">
        <v>16092</v>
      </c>
      <c r="B325">
        <v>5650</v>
      </c>
      <c r="C325" s="1" t="s">
        <v>2636</v>
      </c>
      <c r="D325" s="1" t="str">
        <f>IFERROR(LEFT(C325,FIND(",",C325) - 1),C325)</f>
        <v>Buena Vista</v>
      </c>
      <c r="E325">
        <v>59</v>
      </c>
      <c r="F325">
        <v>56</v>
      </c>
      <c r="G325">
        <v>3</v>
      </c>
      <c r="H325">
        <v>1</v>
      </c>
      <c r="I325" s="1" t="s">
        <v>2748</v>
      </c>
      <c r="J325" s="1" t="s">
        <v>18</v>
      </c>
      <c r="K325">
        <v>579</v>
      </c>
      <c r="L325">
        <v>109000</v>
      </c>
      <c r="M325">
        <v>1847</v>
      </c>
      <c r="N325" t="b">
        <v>1</v>
      </c>
      <c r="O325" t="b">
        <v>0</v>
      </c>
      <c r="P325" t="b">
        <v>1</v>
      </c>
      <c r="R325" s="5">
        <f>(houses_Madrid[[#This Row],[Precio Alquiler]]*12/houses_Madrid[[#This Row],[Precio venta]])</f>
        <v>6.374311926605504E-2</v>
      </c>
    </row>
    <row r="326" spans="1:18" x14ac:dyDescent="0.2">
      <c r="A326">
        <v>16337</v>
      </c>
      <c r="B326">
        <v>5405</v>
      </c>
      <c r="C326" s="1" t="s">
        <v>2622</v>
      </c>
      <c r="D326" s="1" t="str">
        <f>IFERROR(LEFT(C326,FIND(",",C326) - 1),C326)</f>
        <v>Puerta Bonita</v>
      </c>
      <c r="E326">
        <v>55</v>
      </c>
      <c r="F326">
        <v>52</v>
      </c>
      <c r="G326">
        <v>3</v>
      </c>
      <c r="H326">
        <v>1</v>
      </c>
      <c r="I326" s="1" t="s">
        <v>2690</v>
      </c>
      <c r="J326" s="1" t="s">
        <v>11</v>
      </c>
      <c r="K326">
        <v>579</v>
      </c>
      <c r="L326">
        <v>109000</v>
      </c>
      <c r="M326">
        <v>1982</v>
      </c>
      <c r="N326" t="b">
        <v>0</v>
      </c>
      <c r="O326" t="b">
        <v>0</v>
      </c>
      <c r="P326" t="b">
        <v>1</v>
      </c>
      <c r="R326" s="5">
        <f>(houses_Madrid[[#This Row],[Precio Alquiler]]*12/houses_Madrid[[#This Row],[Precio venta]])</f>
        <v>6.374311926605504E-2</v>
      </c>
    </row>
    <row r="327" spans="1:18" x14ac:dyDescent="0.2">
      <c r="A327">
        <v>21225</v>
      </c>
      <c r="B327">
        <v>517</v>
      </c>
      <c r="C327" s="1" t="s">
        <v>9</v>
      </c>
      <c r="D327" s="1" t="str">
        <f>IFERROR(LEFT(C327,FIND(",",C327) - 1),C327)</f>
        <v>San Andrés</v>
      </c>
      <c r="E327">
        <v>62</v>
      </c>
      <c r="F327">
        <v>58</v>
      </c>
      <c r="G327">
        <v>3</v>
      </c>
      <c r="H327">
        <v>1</v>
      </c>
      <c r="I327" s="1" t="s">
        <v>118</v>
      </c>
      <c r="J327" s="1" t="s">
        <v>5</v>
      </c>
      <c r="K327">
        <v>579</v>
      </c>
      <c r="L327">
        <v>109000</v>
      </c>
      <c r="M327">
        <v>1758</v>
      </c>
      <c r="N327" t="b">
        <v>0</v>
      </c>
      <c r="O327" t="b">
        <v>0</v>
      </c>
      <c r="P327" t="b">
        <v>1</v>
      </c>
      <c r="R327" s="5">
        <f>(houses_Madrid[[#This Row],[Precio Alquiler]]*12/houses_Madrid[[#This Row],[Precio venta]])</f>
        <v>6.374311926605504E-2</v>
      </c>
    </row>
    <row r="328" spans="1:18" x14ac:dyDescent="0.2">
      <c r="A328">
        <v>435</v>
      </c>
      <c r="B328">
        <v>21307</v>
      </c>
      <c r="C328" s="1" t="s">
        <v>2</v>
      </c>
      <c r="D328" s="1" t="str">
        <f>IFERROR(LEFT(C328,FIND(",",C328) - 1),C328)</f>
        <v>San Cristóbal</v>
      </c>
      <c r="E328">
        <v>76</v>
      </c>
      <c r="F328">
        <v>58</v>
      </c>
      <c r="G328">
        <v>2</v>
      </c>
      <c r="H328">
        <v>1</v>
      </c>
      <c r="I328" s="1" t="s">
        <v>63</v>
      </c>
      <c r="J328" s="1" t="s">
        <v>3</v>
      </c>
      <c r="K328">
        <v>581</v>
      </c>
      <c r="L328">
        <v>109492</v>
      </c>
      <c r="M328">
        <v>1441</v>
      </c>
      <c r="N328" t="b">
        <v>0</v>
      </c>
      <c r="O328" t="b">
        <v>0</v>
      </c>
      <c r="R328" s="5">
        <f>(houses_Madrid[[#This Row],[Precio Alquiler]]*12/houses_Madrid[[#This Row],[Precio venta]])</f>
        <v>6.3675884996164098E-2</v>
      </c>
    </row>
    <row r="329" spans="1:18" x14ac:dyDescent="0.2">
      <c r="A329">
        <v>1739</v>
      </c>
      <c r="B329">
        <v>20003</v>
      </c>
      <c r="C329" s="1" t="s">
        <v>260</v>
      </c>
      <c r="D329" s="1" t="str">
        <f>IFERROR(LEFT(C329,FIND(",",C329) - 1),C329)</f>
        <v>Santa Eugenia</v>
      </c>
      <c r="E329">
        <v>71</v>
      </c>
      <c r="F329">
        <v>68</v>
      </c>
      <c r="G329">
        <v>3</v>
      </c>
      <c r="H329">
        <v>1</v>
      </c>
      <c r="I329" s="1" t="s">
        <v>373</v>
      </c>
      <c r="J329" s="1" t="s">
        <v>8</v>
      </c>
      <c r="K329">
        <v>581</v>
      </c>
      <c r="L329">
        <v>109500</v>
      </c>
      <c r="M329">
        <v>1542</v>
      </c>
      <c r="N329" t="b">
        <v>1</v>
      </c>
      <c r="O329" t="b">
        <v>0</v>
      </c>
      <c r="P329" t="b">
        <v>1</v>
      </c>
      <c r="Q329" t="b">
        <v>1</v>
      </c>
      <c r="R329" s="5">
        <f>(houses_Madrid[[#This Row],[Precio Alquiler]]*12/houses_Madrid[[#This Row],[Precio venta]])</f>
        <v>6.3671232876712322E-2</v>
      </c>
    </row>
    <row r="330" spans="1:18" x14ac:dyDescent="0.2">
      <c r="A330">
        <v>1841</v>
      </c>
      <c r="B330">
        <v>19901</v>
      </c>
      <c r="C330" s="1" t="s">
        <v>387</v>
      </c>
      <c r="D330" s="1" t="str">
        <f>IFERROR(LEFT(C330,FIND(",",C330) - 1),C330)</f>
        <v>Usera</v>
      </c>
      <c r="E330">
        <v>67</v>
      </c>
      <c r="F330">
        <v>55</v>
      </c>
      <c r="G330">
        <v>2</v>
      </c>
      <c r="H330">
        <v>1</v>
      </c>
      <c r="I330" s="1" t="s">
        <v>3</v>
      </c>
      <c r="J330" s="1" t="s">
        <v>8</v>
      </c>
      <c r="K330">
        <v>581</v>
      </c>
      <c r="L330">
        <v>109500</v>
      </c>
      <c r="M330">
        <v>1634</v>
      </c>
      <c r="N330" t="b">
        <v>0</v>
      </c>
      <c r="O330" t="b">
        <v>1</v>
      </c>
      <c r="P330" t="b">
        <v>1</v>
      </c>
      <c r="R330" s="5">
        <f>(houses_Madrid[[#This Row],[Precio Alquiler]]*12/houses_Madrid[[#This Row],[Precio venta]])</f>
        <v>6.3671232876712322E-2</v>
      </c>
    </row>
    <row r="331" spans="1:18" x14ac:dyDescent="0.2">
      <c r="A331">
        <v>483</v>
      </c>
      <c r="B331">
        <v>21259</v>
      </c>
      <c r="C331" s="1" t="s">
        <v>9</v>
      </c>
      <c r="D331" s="1" t="str">
        <f>IFERROR(LEFT(C331,FIND(",",C331) - 1),C331)</f>
        <v>San Andrés</v>
      </c>
      <c r="E331">
        <v>65</v>
      </c>
      <c r="F331">
        <v>61</v>
      </c>
      <c r="G331">
        <v>3</v>
      </c>
      <c r="H331">
        <v>1</v>
      </c>
      <c r="I331" s="1" t="s">
        <v>143</v>
      </c>
      <c r="J331" s="1" t="s">
        <v>5</v>
      </c>
      <c r="K331">
        <v>583</v>
      </c>
      <c r="L331">
        <v>109900</v>
      </c>
      <c r="M331">
        <v>1691</v>
      </c>
      <c r="N331" t="b">
        <v>0</v>
      </c>
      <c r="O331" t="b">
        <v>0</v>
      </c>
      <c r="P331" t="b">
        <v>1</v>
      </c>
      <c r="R331" s="5">
        <f>(houses_Madrid[[#This Row],[Precio Alquiler]]*12/houses_Madrid[[#This Row],[Precio venta]])</f>
        <v>6.3657870791628754E-2</v>
      </c>
    </row>
    <row r="332" spans="1:18" x14ac:dyDescent="0.2">
      <c r="A332">
        <v>15973</v>
      </c>
      <c r="B332">
        <v>5769</v>
      </c>
      <c r="C332" s="1" t="s">
        <v>2622</v>
      </c>
      <c r="D332" s="1" t="str">
        <f>IFERROR(LEFT(C332,FIND(",",C332) - 1),C332)</f>
        <v>Puerta Bonita</v>
      </c>
      <c r="E332">
        <v>63</v>
      </c>
      <c r="F332">
        <v>60</v>
      </c>
      <c r="G332">
        <v>2</v>
      </c>
      <c r="H332">
        <v>1</v>
      </c>
      <c r="I332" s="1" t="s">
        <v>2714</v>
      </c>
      <c r="J332" s="1" t="s">
        <v>5</v>
      </c>
      <c r="K332">
        <v>583</v>
      </c>
      <c r="L332">
        <v>109900</v>
      </c>
      <c r="M332">
        <v>1744</v>
      </c>
      <c r="N332" t="b">
        <v>1</v>
      </c>
      <c r="O332" t="b">
        <v>0</v>
      </c>
      <c r="P332" t="b">
        <v>1</v>
      </c>
      <c r="R332" s="5">
        <f>(houses_Madrid[[#This Row],[Precio Alquiler]]*12/houses_Madrid[[#This Row],[Precio venta]])</f>
        <v>6.3657870791628754E-2</v>
      </c>
    </row>
    <row r="333" spans="1:18" x14ac:dyDescent="0.2">
      <c r="A333">
        <v>4683</v>
      </c>
      <c r="B333">
        <v>17059</v>
      </c>
      <c r="C333" s="1" t="s">
        <v>901</v>
      </c>
      <c r="D333" s="1" t="str">
        <f>IFERROR(LEFT(C333,FIND(",",C333) - 1),C333)</f>
        <v>San Diego</v>
      </c>
      <c r="E333">
        <v>72</v>
      </c>
      <c r="F333">
        <v>58</v>
      </c>
      <c r="G333">
        <v>2</v>
      </c>
      <c r="H333">
        <v>1</v>
      </c>
      <c r="I333" s="1" t="s">
        <v>932</v>
      </c>
      <c r="J333" s="1" t="s">
        <v>11</v>
      </c>
      <c r="K333">
        <v>583</v>
      </c>
      <c r="L333">
        <v>109990</v>
      </c>
      <c r="M333">
        <v>1528</v>
      </c>
      <c r="N333" t="b">
        <v>0</v>
      </c>
      <c r="O333" t="b">
        <v>0</v>
      </c>
      <c r="P333" t="b">
        <v>1</v>
      </c>
      <c r="R333" s="5">
        <f>(houses_Madrid[[#This Row],[Precio Alquiler]]*12/houses_Madrid[[#This Row],[Precio venta]])</f>
        <v>6.3605782343849435E-2</v>
      </c>
    </row>
    <row r="334" spans="1:18" x14ac:dyDescent="0.2">
      <c r="A334">
        <v>5666</v>
      </c>
      <c r="B334">
        <v>16076</v>
      </c>
      <c r="C334" s="1" t="s">
        <v>901</v>
      </c>
      <c r="D334" s="1" t="str">
        <f>IFERROR(LEFT(C334,FIND(",",C334) - 1),C334)</f>
        <v>San Diego</v>
      </c>
      <c r="E334">
        <v>72</v>
      </c>
      <c r="F334">
        <v>58</v>
      </c>
      <c r="G334">
        <v>2</v>
      </c>
      <c r="H334">
        <v>1</v>
      </c>
      <c r="I334" s="1" t="s">
        <v>932</v>
      </c>
      <c r="J334" s="1" t="s">
        <v>11</v>
      </c>
      <c r="K334">
        <v>583</v>
      </c>
      <c r="L334">
        <v>109990</v>
      </c>
      <c r="M334">
        <v>1528</v>
      </c>
      <c r="N334" t="b">
        <v>0</v>
      </c>
      <c r="O334" t="b">
        <v>0</v>
      </c>
      <c r="P334" t="b">
        <v>1</v>
      </c>
      <c r="R334" s="5">
        <f>(houses_Madrid[[#This Row],[Precio Alquiler]]*12/houses_Madrid[[#This Row],[Precio venta]])</f>
        <v>6.3605782343849435E-2</v>
      </c>
    </row>
    <row r="335" spans="1:18" x14ac:dyDescent="0.2">
      <c r="A335">
        <v>97</v>
      </c>
      <c r="B335">
        <v>21645</v>
      </c>
      <c r="C335" s="1" t="s">
        <v>9</v>
      </c>
      <c r="D335" s="1" t="str">
        <f>IFERROR(LEFT(C335,FIND(",",C335) - 1),C335)</f>
        <v>San Andrés</v>
      </c>
      <c r="E335">
        <v>54</v>
      </c>
      <c r="F335">
        <v>50</v>
      </c>
      <c r="G335">
        <v>2</v>
      </c>
      <c r="H335">
        <v>1</v>
      </c>
      <c r="I335" s="1" t="s">
        <v>47</v>
      </c>
      <c r="J335" s="1" t="s">
        <v>18</v>
      </c>
      <c r="K335">
        <v>583</v>
      </c>
      <c r="L335">
        <v>110000</v>
      </c>
      <c r="M335">
        <v>2037</v>
      </c>
      <c r="N335" t="b">
        <v>0</v>
      </c>
      <c r="O335" t="b">
        <v>0</v>
      </c>
      <c r="P335" t="b">
        <v>1</v>
      </c>
      <c r="R335" s="5">
        <f>(houses_Madrid[[#This Row],[Precio Alquiler]]*12/houses_Madrid[[#This Row],[Precio venta]])</f>
        <v>6.3600000000000004E-2</v>
      </c>
    </row>
    <row r="336" spans="1:18" x14ac:dyDescent="0.2">
      <c r="A336">
        <v>212</v>
      </c>
      <c r="B336">
        <v>21530</v>
      </c>
      <c r="C336" s="1" t="s">
        <v>2</v>
      </c>
      <c r="D336" s="1" t="str">
        <f>IFERROR(LEFT(C336,FIND(",",C336) - 1),C336)</f>
        <v>San Cristóbal</v>
      </c>
      <c r="E336">
        <v>65</v>
      </c>
      <c r="F336">
        <v>60</v>
      </c>
      <c r="G336">
        <v>2</v>
      </c>
      <c r="H336">
        <v>1</v>
      </c>
      <c r="I336" s="1" t="s">
        <v>44</v>
      </c>
      <c r="J336" s="1" t="s">
        <v>18</v>
      </c>
      <c r="K336">
        <v>583</v>
      </c>
      <c r="L336">
        <v>110000</v>
      </c>
      <c r="M336">
        <v>1692</v>
      </c>
      <c r="N336" t="b">
        <v>0</v>
      </c>
      <c r="O336" t="b">
        <v>0</v>
      </c>
      <c r="P336" t="b">
        <v>1</v>
      </c>
      <c r="R336" s="5">
        <f>(houses_Madrid[[#This Row],[Precio Alquiler]]*12/houses_Madrid[[#This Row],[Precio venta]])</f>
        <v>6.3600000000000004E-2</v>
      </c>
    </row>
    <row r="337" spans="1:18" x14ac:dyDescent="0.2">
      <c r="A337">
        <v>361</v>
      </c>
      <c r="B337">
        <v>21381</v>
      </c>
      <c r="C337" s="1" t="s">
        <v>2</v>
      </c>
      <c r="D337" s="1" t="str">
        <f>IFERROR(LEFT(C337,FIND(",",C337) - 1),C337)</f>
        <v>San Cristóbal</v>
      </c>
      <c r="E337">
        <v>76</v>
      </c>
      <c r="F337">
        <v>70</v>
      </c>
      <c r="G337">
        <v>3</v>
      </c>
      <c r="H337">
        <v>1</v>
      </c>
      <c r="I337" s="1" t="s">
        <v>63</v>
      </c>
      <c r="J337" s="1" t="s">
        <v>18</v>
      </c>
      <c r="K337">
        <v>583</v>
      </c>
      <c r="L337">
        <v>110000</v>
      </c>
      <c r="M337">
        <v>1447</v>
      </c>
      <c r="N337" t="b">
        <v>0</v>
      </c>
      <c r="O337" t="b">
        <v>1</v>
      </c>
      <c r="P337" t="b">
        <v>1</v>
      </c>
      <c r="R337" s="5">
        <f>(houses_Madrid[[#This Row],[Precio Alquiler]]*12/houses_Madrid[[#This Row],[Precio venta]])</f>
        <v>6.3600000000000004E-2</v>
      </c>
    </row>
    <row r="338" spans="1:18" x14ac:dyDescent="0.2">
      <c r="A338">
        <v>407</v>
      </c>
      <c r="B338">
        <v>21335</v>
      </c>
      <c r="C338" s="1" t="s">
        <v>13</v>
      </c>
      <c r="D338" s="1" t="str">
        <f>IFERROR(LEFT(C338,FIND(",",C338) - 1),C338)</f>
        <v>Los Rosales</v>
      </c>
      <c r="E338">
        <v>65</v>
      </c>
      <c r="F338">
        <v>50</v>
      </c>
      <c r="G338">
        <v>2</v>
      </c>
      <c r="H338">
        <v>1</v>
      </c>
      <c r="I338" s="1" t="s">
        <v>130</v>
      </c>
      <c r="J338" s="1" t="s">
        <v>12</v>
      </c>
      <c r="K338">
        <v>583</v>
      </c>
      <c r="L338">
        <v>110000</v>
      </c>
      <c r="M338">
        <v>1692</v>
      </c>
      <c r="N338" t="b">
        <v>0</v>
      </c>
      <c r="O338" t="b">
        <v>0</v>
      </c>
      <c r="P338" t="b">
        <v>1</v>
      </c>
      <c r="R338" s="5">
        <f>(houses_Madrid[[#This Row],[Precio Alquiler]]*12/houses_Madrid[[#This Row],[Precio venta]])</f>
        <v>6.3600000000000004E-2</v>
      </c>
    </row>
    <row r="339" spans="1:18" x14ac:dyDescent="0.2">
      <c r="A339">
        <v>457</v>
      </c>
      <c r="B339">
        <v>21285</v>
      </c>
      <c r="C339" s="1" t="s">
        <v>9</v>
      </c>
      <c r="D339" s="1" t="str">
        <f>IFERROR(LEFT(C339,FIND(",",C339) - 1),C339)</f>
        <v>San Andrés</v>
      </c>
      <c r="E339">
        <v>65</v>
      </c>
      <c r="F339">
        <v>60</v>
      </c>
      <c r="G339">
        <v>3</v>
      </c>
      <c r="H339">
        <v>1</v>
      </c>
      <c r="I339" s="1" t="s">
        <v>118</v>
      </c>
      <c r="J339" s="1" t="s">
        <v>5</v>
      </c>
      <c r="K339">
        <v>583</v>
      </c>
      <c r="L339">
        <v>110000</v>
      </c>
      <c r="M339">
        <v>1692</v>
      </c>
      <c r="N339" t="b">
        <v>1</v>
      </c>
      <c r="O339" t="b">
        <v>0</v>
      </c>
      <c r="P339" t="b">
        <v>1</v>
      </c>
      <c r="R339" s="5">
        <f>(houses_Madrid[[#This Row],[Precio Alquiler]]*12/houses_Madrid[[#This Row],[Precio venta]])</f>
        <v>6.3600000000000004E-2</v>
      </c>
    </row>
    <row r="340" spans="1:18" x14ac:dyDescent="0.2">
      <c r="A340">
        <v>871</v>
      </c>
      <c r="B340">
        <v>20871</v>
      </c>
      <c r="C340" s="1" t="s">
        <v>177</v>
      </c>
      <c r="D340" s="1" t="str">
        <f>IFERROR(LEFT(C340,FIND(",",C340) - 1),C340)</f>
        <v>Vicálvaro</v>
      </c>
      <c r="E340">
        <v>51</v>
      </c>
      <c r="F340">
        <v>45</v>
      </c>
      <c r="G340">
        <v>2</v>
      </c>
      <c r="H340">
        <v>1</v>
      </c>
      <c r="I340" s="1" t="s">
        <v>3</v>
      </c>
      <c r="J340" s="1" t="s">
        <v>5</v>
      </c>
      <c r="K340">
        <v>583</v>
      </c>
      <c r="L340">
        <v>110000</v>
      </c>
      <c r="M340">
        <v>2157</v>
      </c>
      <c r="N340" t="b">
        <v>0</v>
      </c>
      <c r="O340" t="b">
        <v>0</v>
      </c>
      <c r="P340" t="b">
        <v>1</v>
      </c>
      <c r="R340" s="5">
        <f>(houses_Madrid[[#This Row],[Precio Alquiler]]*12/houses_Madrid[[#This Row],[Precio venta]])</f>
        <v>6.3600000000000004E-2</v>
      </c>
    </row>
    <row r="341" spans="1:18" x14ac:dyDescent="0.2">
      <c r="A341">
        <v>1101</v>
      </c>
      <c r="B341">
        <v>20641</v>
      </c>
      <c r="C341" s="1" t="s">
        <v>178</v>
      </c>
      <c r="D341" s="1" t="str">
        <f>IFERROR(LEFT(C341,FIND(",",C341) - 1),C341)</f>
        <v>Ambroz</v>
      </c>
      <c r="E341">
        <v>60</v>
      </c>
      <c r="F341">
        <v>57</v>
      </c>
      <c r="G341">
        <v>2</v>
      </c>
      <c r="H341">
        <v>1</v>
      </c>
      <c r="I341" s="1" t="s">
        <v>237</v>
      </c>
      <c r="J341" s="1" t="s">
        <v>8</v>
      </c>
      <c r="K341">
        <v>583</v>
      </c>
      <c r="L341">
        <v>110000</v>
      </c>
      <c r="M341">
        <v>1833</v>
      </c>
      <c r="N341" t="b">
        <v>0</v>
      </c>
      <c r="O341" t="b">
        <v>0</v>
      </c>
      <c r="P341" t="b">
        <v>1</v>
      </c>
      <c r="R341" s="5">
        <f>(houses_Madrid[[#This Row],[Precio Alquiler]]*12/houses_Madrid[[#This Row],[Precio venta]])</f>
        <v>6.3600000000000004E-2</v>
      </c>
    </row>
    <row r="342" spans="1:18" x14ac:dyDescent="0.2">
      <c r="A342">
        <v>1370</v>
      </c>
      <c r="B342">
        <v>20372</v>
      </c>
      <c r="C342" s="1" t="s">
        <v>248</v>
      </c>
      <c r="D342" s="1" t="str">
        <f>IFERROR(LEFT(C342,FIND(",",C342) - 1),C342)</f>
        <v>Casco Histórico de Vallecas</v>
      </c>
      <c r="E342">
        <v>71</v>
      </c>
      <c r="F342">
        <v>49</v>
      </c>
      <c r="G342">
        <v>2</v>
      </c>
      <c r="H342">
        <v>1</v>
      </c>
      <c r="I342" s="1" t="s">
        <v>293</v>
      </c>
      <c r="J342" s="1" t="s">
        <v>5</v>
      </c>
      <c r="K342">
        <v>583</v>
      </c>
      <c r="L342">
        <v>110000</v>
      </c>
      <c r="M342">
        <v>1549</v>
      </c>
      <c r="N342" t="b">
        <v>0</v>
      </c>
      <c r="O342" t="b">
        <v>0</v>
      </c>
      <c r="P342" t="b">
        <v>1</v>
      </c>
      <c r="R342" s="5">
        <f>(houses_Madrid[[#This Row],[Precio Alquiler]]*12/houses_Madrid[[#This Row],[Precio venta]])</f>
        <v>6.3600000000000004E-2</v>
      </c>
    </row>
    <row r="343" spans="1:18" x14ac:dyDescent="0.2">
      <c r="A343">
        <v>1404</v>
      </c>
      <c r="B343">
        <v>20338</v>
      </c>
      <c r="C343" s="1" t="s">
        <v>248</v>
      </c>
      <c r="D343" s="1" t="str">
        <f>IFERROR(LEFT(C343,FIND(",",C343) - 1),C343)</f>
        <v>Casco Histórico de Vallecas</v>
      </c>
      <c r="E343">
        <v>71</v>
      </c>
      <c r="F343">
        <v>49</v>
      </c>
      <c r="G343">
        <v>2</v>
      </c>
      <c r="H343">
        <v>1</v>
      </c>
      <c r="I343" s="1" t="s">
        <v>307</v>
      </c>
      <c r="J343" s="1" t="s">
        <v>5</v>
      </c>
      <c r="K343">
        <v>583</v>
      </c>
      <c r="L343">
        <v>110000</v>
      </c>
      <c r="M343">
        <v>1549</v>
      </c>
      <c r="N343" t="b">
        <v>0</v>
      </c>
      <c r="O343" t="b">
        <v>0</v>
      </c>
      <c r="P343" t="b">
        <v>1</v>
      </c>
      <c r="R343" s="5">
        <f>(houses_Madrid[[#This Row],[Precio Alquiler]]*12/houses_Madrid[[#This Row],[Precio venta]])</f>
        <v>6.3600000000000004E-2</v>
      </c>
    </row>
    <row r="344" spans="1:18" x14ac:dyDescent="0.2">
      <c r="A344">
        <v>1585</v>
      </c>
      <c r="B344">
        <v>20157</v>
      </c>
      <c r="C344" s="1" t="s">
        <v>255</v>
      </c>
      <c r="D344" s="1" t="str">
        <f>IFERROR(LEFT(C344,FIND(",",C344) - 1),C344)</f>
        <v>Villa de Vallecas</v>
      </c>
      <c r="E344">
        <v>60</v>
      </c>
      <c r="F344">
        <v>47</v>
      </c>
      <c r="G344">
        <v>2</v>
      </c>
      <c r="H344">
        <v>1</v>
      </c>
      <c r="I344" s="1" t="s">
        <v>3</v>
      </c>
      <c r="J344" s="1" t="s">
        <v>18</v>
      </c>
      <c r="K344">
        <v>583</v>
      </c>
      <c r="L344">
        <v>110000</v>
      </c>
      <c r="M344">
        <v>1833</v>
      </c>
      <c r="N344" t="b">
        <v>0</v>
      </c>
      <c r="O344" t="b">
        <v>0</v>
      </c>
      <c r="P344" t="b">
        <v>1</v>
      </c>
      <c r="R344" s="5">
        <f>(houses_Madrid[[#This Row],[Precio Alquiler]]*12/houses_Madrid[[#This Row],[Precio venta]])</f>
        <v>6.3600000000000004E-2</v>
      </c>
    </row>
    <row r="345" spans="1:18" x14ac:dyDescent="0.2">
      <c r="A345">
        <v>1828</v>
      </c>
      <c r="B345">
        <v>19914</v>
      </c>
      <c r="C345" s="1" t="s">
        <v>248</v>
      </c>
      <c r="D345" s="1" t="str">
        <f>IFERROR(LEFT(C345,FIND(",",C345) - 1),C345)</f>
        <v>Casco Histórico de Vallecas</v>
      </c>
      <c r="E345">
        <v>50</v>
      </c>
      <c r="F345">
        <v>43</v>
      </c>
      <c r="G345">
        <v>2</v>
      </c>
      <c r="H345">
        <v>1</v>
      </c>
      <c r="I345" s="1" t="s">
        <v>287</v>
      </c>
      <c r="J345" s="1" t="s">
        <v>12</v>
      </c>
      <c r="K345">
        <v>583</v>
      </c>
      <c r="L345">
        <v>110000</v>
      </c>
      <c r="M345">
        <v>2200</v>
      </c>
      <c r="N345" t="b">
        <v>0</v>
      </c>
      <c r="O345" t="b">
        <v>1</v>
      </c>
      <c r="P345" t="b">
        <v>1</v>
      </c>
      <c r="R345" s="5">
        <f>(houses_Madrid[[#This Row],[Precio Alquiler]]*12/houses_Madrid[[#This Row],[Precio venta]])</f>
        <v>6.3600000000000004E-2</v>
      </c>
    </row>
    <row r="346" spans="1:18" x14ac:dyDescent="0.2">
      <c r="A346">
        <v>1863</v>
      </c>
      <c r="B346">
        <v>19879</v>
      </c>
      <c r="C346" s="1" t="s">
        <v>387</v>
      </c>
      <c r="D346" s="1" t="str">
        <f>IFERROR(LEFT(C346,FIND(",",C346) - 1),C346)</f>
        <v>Usera</v>
      </c>
      <c r="E346">
        <v>65</v>
      </c>
      <c r="F346">
        <v>55</v>
      </c>
      <c r="G346">
        <v>3</v>
      </c>
      <c r="H346">
        <v>1</v>
      </c>
      <c r="I346" s="1" t="s">
        <v>3</v>
      </c>
      <c r="J346" s="1" t="s">
        <v>18</v>
      </c>
      <c r="K346">
        <v>583</v>
      </c>
      <c r="L346">
        <v>110000</v>
      </c>
      <c r="M346">
        <v>1692</v>
      </c>
      <c r="N346" t="b">
        <v>1</v>
      </c>
      <c r="O346" t="b">
        <v>0</v>
      </c>
      <c r="P346" t="b">
        <v>1</v>
      </c>
      <c r="R346" s="5">
        <f>(houses_Madrid[[#This Row],[Precio Alquiler]]*12/houses_Madrid[[#This Row],[Precio venta]])</f>
        <v>6.3600000000000004E-2</v>
      </c>
    </row>
    <row r="347" spans="1:18" x14ac:dyDescent="0.2">
      <c r="A347">
        <v>1996</v>
      </c>
      <c r="B347">
        <v>19746</v>
      </c>
      <c r="C347" s="1" t="s">
        <v>391</v>
      </c>
      <c r="D347" s="1" t="str">
        <f>IFERROR(LEFT(C347,FIND(",",C347) - 1),C347)</f>
        <v>Pradolongo</v>
      </c>
      <c r="E347">
        <v>57</v>
      </c>
      <c r="F347">
        <v>53</v>
      </c>
      <c r="G347">
        <v>2</v>
      </c>
      <c r="H347">
        <v>1</v>
      </c>
      <c r="I347" s="1" t="s">
        <v>461</v>
      </c>
      <c r="J347" s="1" t="s">
        <v>5</v>
      </c>
      <c r="K347">
        <v>583</v>
      </c>
      <c r="L347">
        <v>110000</v>
      </c>
      <c r="M347">
        <v>1930</v>
      </c>
      <c r="N347" t="b">
        <v>1</v>
      </c>
      <c r="O347" t="b">
        <v>0</v>
      </c>
      <c r="P347" t="b">
        <v>1</v>
      </c>
      <c r="R347" s="5">
        <f>(houses_Madrid[[#This Row],[Precio Alquiler]]*12/houses_Madrid[[#This Row],[Precio venta]])</f>
        <v>6.3600000000000004E-2</v>
      </c>
    </row>
    <row r="348" spans="1:18" x14ac:dyDescent="0.2">
      <c r="A348">
        <v>2022</v>
      </c>
      <c r="B348">
        <v>19720</v>
      </c>
      <c r="C348" s="1" t="s">
        <v>396</v>
      </c>
      <c r="D348" s="1" t="str">
        <f>IFERROR(LEFT(C348,FIND(",",C348) - 1),C348)</f>
        <v>Almendrales</v>
      </c>
      <c r="E348">
        <v>52</v>
      </c>
      <c r="F348">
        <v>47</v>
      </c>
      <c r="G348">
        <v>3</v>
      </c>
      <c r="H348">
        <v>1</v>
      </c>
      <c r="I348" s="1" t="s">
        <v>439</v>
      </c>
      <c r="J348" s="1" t="s">
        <v>5</v>
      </c>
      <c r="K348">
        <v>583</v>
      </c>
      <c r="L348">
        <v>110000</v>
      </c>
      <c r="M348">
        <v>2115</v>
      </c>
      <c r="N348" t="b">
        <v>0</v>
      </c>
      <c r="O348" t="b">
        <v>0</v>
      </c>
      <c r="P348" t="b">
        <v>1</v>
      </c>
      <c r="R348" s="5">
        <f>(houses_Madrid[[#This Row],[Precio Alquiler]]*12/houses_Madrid[[#This Row],[Precio venta]])</f>
        <v>6.3600000000000004E-2</v>
      </c>
    </row>
    <row r="349" spans="1:18" x14ac:dyDescent="0.2">
      <c r="A349">
        <v>2041</v>
      </c>
      <c r="B349">
        <v>19701</v>
      </c>
      <c r="C349" s="1" t="s">
        <v>391</v>
      </c>
      <c r="D349" s="1" t="str">
        <f>IFERROR(LEFT(C349,FIND(",",C349) - 1),C349)</f>
        <v>Pradolongo</v>
      </c>
      <c r="E349">
        <v>70</v>
      </c>
      <c r="F349">
        <v>65</v>
      </c>
      <c r="G349">
        <v>3</v>
      </c>
      <c r="H349">
        <v>1</v>
      </c>
      <c r="I349" s="1" t="s">
        <v>479</v>
      </c>
      <c r="J349" s="1" t="s">
        <v>5</v>
      </c>
      <c r="K349">
        <v>583</v>
      </c>
      <c r="L349">
        <v>110000</v>
      </c>
      <c r="M349">
        <v>1571</v>
      </c>
      <c r="N349" t="b">
        <v>1</v>
      </c>
      <c r="O349" t="b">
        <v>0</v>
      </c>
      <c r="P349" t="b">
        <v>1</v>
      </c>
      <c r="R349" s="5">
        <f>(houses_Madrid[[#This Row],[Precio Alquiler]]*12/houses_Madrid[[#This Row],[Precio venta]])</f>
        <v>6.3600000000000004E-2</v>
      </c>
    </row>
    <row r="350" spans="1:18" x14ac:dyDescent="0.2">
      <c r="A350">
        <v>2101</v>
      </c>
      <c r="B350">
        <v>19641</v>
      </c>
      <c r="C350" s="1" t="s">
        <v>391</v>
      </c>
      <c r="D350" s="1" t="str">
        <f>IFERROR(LEFT(C350,FIND(",",C350) - 1),C350)</f>
        <v>Pradolongo</v>
      </c>
      <c r="E350">
        <v>53</v>
      </c>
      <c r="F350">
        <v>45</v>
      </c>
      <c r="G350">
        <v>3</v>
      </c>
      <c r="H350">
        <v>1</v>
      </c>
      <c r="I350" s="1" t="s">
        <v>494</v>
      </c>
      <c r="J350" s="1" t="s">
        <v>11</v>
      </c>
      <c r="K350">
        <v>583</v>
      </c>
      <c r="L350">
        <v>110000</v>
      </c>
      <c r="M350">
        <v>2075</v>
      </c>
      <c r="N350" t="b">
        <v>1</v>
      </c>
      <c r="O350" t="b">
        <v>0</v>
      </c>
      <c r="P350" t="b">
        <v>1</v>
      </c>
      <c r="R350" s="5">
        <f>(houses_Madrid[[#This Row],[Precio Alquiler]]*12/houses_Madrid[[#This Row],[Precio venta]])</f>
        <v>6.3600000000000004E-2</v>
      </c>
    </row>
    <row r="351" spans="1:18" x14ac:dyDescent="0.2">
      <c r="A351">
        <v>2165</v>
      </c>
      <c r="B351">
        <v>19577</v>
      </c>
      <c r="C351" s="1" t="s">
        <v>385</v>
      </c>
      <c r="D351" s="1" t="str">
        <f>IFERROR(LEFT(C351,FIND(",",C351) - 1),C351)</f>
        <v>Orcasitas</v>
      </c>
      <c r="E351">
        <v>85</v>
      </c>
      <c r="F351">
        <v>60</v>
      </c>
      <c r="G351">
        <v>2</v>
      </c>
      <c r="H351">
        <v>1</v>
      </c>
      <c r="I351" s="1" t="s">
        <v>465</v>
      </c>
      <c r="J351" s="1" t="s">
        <v>12</v>
      </c>
      <c r="K351">
        <v>583</v>
      </c>
      <c r="L351">
        <v>110000</v>
      </c>
      <c r="M351">
        <v>1294</v>
      </c>
      <c r="N351" t="b">
        <v>0</v>
      </c>
      <c r="O351" t="b">
        <v>0</v>
      </c>
      <c r="P351" t="b">
        <v>1</v>
      </c>
      <c r="R351" s="5">
        <f>(houses_Madrid[[#This Row],[Precio Alquiler]]*12/houses_Madrid[[#This Row],[Precio venta]])</f>
        <v>6.3600000000000004E-2</v>
      </c>
    </row>
    <row r="352" spans="1:18" x14ac:dyDescent="0.2">
      <c r="A352">
        <v>2178</v>
      </c>
      <c r="B352">
        <v>19564</v>
      </c>
      <c r="C352" s="1" t="s">
        <v>396</v>
      </c>
      <c r="D352" s="1" t="str">
        <f>IFERROR(LEFT(C352,FIND(",",C352) - 1),C352)</f>
        <v>Almendrales</v>
      </c>
      <c r="E352">
        <v>60</v>
      </c>
      <c r="F352">
        <v>52</v>
      </c>
      <c r="G352">
        <v>2</v>
      </c>
      <c r="H352">
        <v>1</v>
      </c>
      <c r="I352" s="1" t="s">
        <v>506</v>
      </c>
      <c r="J352" s="1" t="s">
        <v>8</v>
      </c>
      <c r="K352">
        <v>583</v>
      </c>
      <c r="L352">
        <v>110000</v>
      </c>
      <c r="M352">
        <v>1833</v>
      </c>
      <c r="N352" t="b">
        <v>0</v>
      </c>
      <c r="O352" t="b">
        <v>0</v>
      </c>
      <c r="P352" t="b">
        <v>1</v>
      </c>
      <c r="R352" s="5">
        <f>(houses_Madrid[[#This Row],[Precio Alquiler]]*12/houses_Madrid[[#This Row],[Precio venta]])</f>
        <v>6.3600000000000004E-2</v>
      </c>
    </row>
    <row r="353" spans="1:18" x14ac:dyDescent="0.2">
      <c r="A353">
        <v>3406</v>
      </c>
      <c r="B353">
        <v>18336</v>
      </c>
      <c r="C353" s="1" t="s">
        <v>570</v>
      </c>
      <c r="D353" s="1" t="str">
        <f>IFERROR(LEFT(C353,FIND(",",C353) - 1),C353)</f>
        <v>Bellas Vistas</v>
      </c>
      <c r="E353">
        <v>25</v>
      </c>
      <c r="F353">
        <v>23</v>
      </c>
      <c r="G353">
        <v>1</v>
      </c>
      <c r="H353">
        <v>1</v>
      </c>
      <c r="I353" s="1" t="s">
        <v>718</v>
      </c>
      <c r="J353" s="1" t="s">
        <v>11</v>
      </c>
      <c r="K353">
        <v>583</v>
      </c>
      <c r="L353">
        <v>110000</v>
      </c>
      <c r="M353">
        <v>4400</v>
      </c>
      <c r="N353" t="b">
        <v>1</v>
      </c>
      <c r="O353" t="b">
        <v>0</v>
      </c>
      <c r="P353" t="b">
        <v>0</v>
      </c>
      <c r="R353" s="5">
        <f>(houses_Madrid[[#This Row],[Precio Alquiler]]*12/houses_Madrid[[#This Row],[Precio venta]])</f>
        <v>6.3600000000000004E-2</v>
      </c>
    </row>
    <row r="354" spans="1:18" x14ac:dyDescent="0.2">
      <c r="A354">
        <v>3692</v>
      </c>
      <c r="B354">
        <v>18050</v>
      </c>
      <c r="C354" s="1" t="s">
        <v>561</v>
      </c>
      <c r="D354" s="1" t="str">
        <f>IFERROR(LEFT(C354,FIND(",",C354) - 1),C354)</f>
        <v>Berruguete</v>
      </c>
      <c r="E354">
        <v>30</v>
      </c>
      <c r="F354">
        <v>27</v>
      </c>
      <c r="G354">
        <v>1</v>
      </c>
      <c r="H354">
        <v>1</v>
      </c>
      <c r="I354" s="1" t="s">
        <v>782</v>
      </c>
      <c r="J354" s="1" t="s">
        <v>3</v>
      </c>
      <c r="K354">
        <v>583</v>
      </c>
      <c r="L354">
        <v>110000</v>
      </c>
      <c r="M354">
        <v>3667</v>
      </c>
      <c r="N354" t="b">
        <v>0</v>
      </c>
      <c r="O354" t="b">
        <v>0</v>
      </c>
      <c r="R354" s="5">
        <f>(houses_Madrid[[#This Row],[Precio Alquiler]]*12/houses_Madrid[[#This Row],[Precio venta]])</f>
        <v>6.3600000000000004E-2</v>
      </c>
    </row>
    <row r="355" spans="1:18" x14ac:dyDescent="0.2">
      <c r="A355">
        <v>4658</v>
      </c>
      <c r="B355">
        <v>17084</v>
      </c>
      <c r="C355" s="1" t="s">
        <v>912</v>
      </c>
      <c r="D355" s="1" t="str">
        <f>IFERROR(LEFT(C355,FIND(",",C355) - 1),C355)</f>
        <v>Numancia</v>
      </c>
      <c r="E355">
        <v>61</v>
      </c>
      <c r="F355">
        <v>50</v>
      </c>
      <c r="G355">
        <v>3</v>
      </c>
      <c r="H355">
        <v>1</v>
      </c>
      <c r="I355" s="1" t="s">
        <v>918</v>
      </c>
      <c r="J355" s="1" t="s">
        <v>8</v>
      </c>
      <c r="K355">
        <v>583</v>
      </c>
      <c r="L355">
        <v>110000</v>
      </c>
      <c r="M355">
        <v>1803</v>
      </c>
      <c r="N355" t="b">
        <v>0</v>
      </c>
      <c r="O355" t="b">
        <v>0</v>
      </c>
      <c r="P355" t="b">
        <v>1</v>
      </c>
      <c r="R355" s="5">
        <f>(houses_Madrid[[#This Row],[Precio Alquiler]]*12/houses_Madrid[[#This Row],[Precio venta]])</f>
        <v>6.3600000000000004E-2</v>
      </c>
    </row>
    <row r="356" spans="1:18" x14ac:dyDescent="0.2">
      <c r="A356">
        <v>4858</v>
      </c>
      <c r="B356">
        <v>16884</v>
      </c>
      <c r="C356" s="1" t="s">
        <v>899</v>
      </c>
      <c r="D356" s="1" t="str">
        <f>IFERROR(LEFT(C356,FIND(",",C356) - 1),C356)</f>
        <v>Palomeras Bajas</v>
      </c>
      <c r="E356">
        <v>52</v>
      </c>
      <c r="F356">
        <v>40</v>
      </c>
      <c r="G356">
        <v>1</v>
      </c>
      <c r="H356">
        <v>1</v>
      </c>
      <c r="I356" s="1" t="s">
        <v>973</v>
      </c>
      <c r="J356" s="1" t="s">
        <v>11</v>
      </c>
      <c r="K356">
        <v>583</v>
      </c>
      <c r="L356">
        <v>110000</v>
      </c>
      <c r="M356">
        <v>2115</v>
      </c>
      <c r="N356" t="b">
        <v>0</v>
      </c>
      <c r="O356" t="b">
        <v>0</v>
      </c>
      <c r="P356" t="b">
        <v>1</v>
      </c>
      <c r="R356" s="5">
        <f>(houses_Madrid[[#This Row],[Precio Alquiler]]*12/houses_Madrid[[#This Row],[Precio venta]])</f>
        <v>6.3600000000000004E-2</v>
      </c>
    </row>
    <row r="357" spans="1:18" x14ac:dyDescent="0.2">
      <c r="A357">
        <v>5113</v>
      </c>
      <c r="B357">
        <v>16629</v>
      </c>
      <c r="C357" s="1" t="s">
        <v>899</v>
      </c>
      <c r="D357" s="1" t="str">
        <f>IFERROR(LEFT(C357,FIND(",",C357) - 1),C357)</f>
        <v>Palomeras Bajas</v>
      </c>
      <c r="E357">
        <v>45</v>
      </c>
      <c r="F357">
        <v>40</v>
      </c>
      <c r="G357">
        <v>0</v>
      </c>
      <c r="H357">
        <v>1</v>
      </c>
      <c r="I357" s="1" t="s">
        <v>1059</v>
      </c>
      <c r="J357" s="1" t="s">
        <v>11</v>
      </c>
      <c r="K357">
        <v>583</v>
      </c>
      <c r="L357">
        <v>110000</v>
      </c>
      <c r="M357">
        <v>2444</v>
      </c>
      <c r="N357" t="b">
        <v>0</v>
      </c>
      <c r="O357" t="b">
        <v>0</v>
      </c>
      <c r="P357" t="b">
        <v>1</v>
      </c>
      <c r="R357" s="5">
        <f>(houses_Madrid[[#This Row],[Precio Alquiler]]*12/houses_Madrid[[#This Row],[Precio venta]])</f>
        <v>6.3600000000000004E-2</v>
      </c>
    </row>
    <row r="358" spans="1:18" x14ac:dyDescent="0.2">
      <c r="A358">
        <v>5138</v>
      </c>
      <c r="B358">
        <v>16604</v>
      </c>
      <c r="C358" s="1" t="s">
        <v>901</v>
      </c>
      <c r="D358" s="1" t="str">
        <f>IFERROR(LEFT(C358,FIND(",",C358) - 1),C358)</f>
        <v>San Diego</v>
      </c>
      <c r="E358">
        <v>60</v>
      </c>
      <c r="F358">
        <v>58</v>
      </c>
      <c r="G358">
        <v>2</v>
      </c>
      <c r="H358">
        <v>1</v>
      </c>
      <c r="I358" s="1" t="s">
        <v>994</v>
      </c>
      <c r="J358" s="1" t="s">
        <v>18</v>
      </c>
      <c r="K358">
        <v>583</v>
      </c>
      <c r="L358">
        <v>110000</v>
      </c>
      <c r="M358">
        <v>1833</v>
      </c>
      <c r="N358" t="b">
        <v>0</v>
      </c>
      <c r="O358" t="b">
        <v>0</v>
      </c>
      <c r="P358" t="b">
        <v>1</v>
      </c>
      <c r="R358" s="5">
        <f>(houses_Madrid[[#This Row],[Precio Alquiler]]*12/houses_Madrid[[#This Row],[Precio venta]])</f>
        <v>6.3600000000000004E-2</v>
      </c>
    </row>
    <row r="359" spans="1:18" x14ac:dyDescent="0.2">
      <c r="A359">
        <v>5168</v>
      </c>
      <c r="B359">
        <v>16574</v>
      </c>
      <c r="C359" s="1" t="s">
        <v>912</v>
      </c>
      <c r="D359" s="1" t="str">
        <f>IFERROR(LEFT(C359,FIND(",",C359) - 1),C359)</f>
        <v>Numancia</v>
      </c>
      <c r="E359">
        <v>65</v>
      </c>
      <c r="F359">
        <v>55</v>
      </c>
      <c r="G359">
        <v>2</v>
      </c>
      <c r="H359">
        <v>1</v>
      </c>
      <c r="I359" s="1" t="s">
        <v>1076</v>
      </c>
      <c r="J359" s="1" t="s">
        <v>11</v>
      </c>
      <c r="K359">
        <v>583</v>
      </c>
      <c r="L359">
        <v>110000</v>
      </c>
      <c r="M359">
        <v>1692</v>
      </c>
      <c r="N359" t="b">
        <v>0</v>
      </c>
      <c r="O359" t="b">
        <v>0</v>
      </c>
      <c r="P359" t="b">
        <v>1</v>
      </c>
      <c r="R359" s="5">
        <f>(houses_Madrid[[#This Row],[Precio Alquiler]]*12/houses_Madrid[[#This Row],[Precio venta]])</f>
        <v>6.3600000000000004E-2</v>
      </c>
    </row>
    <row r="360" spans="1:18" x14ac:dyDescent="0.2">
      <c r="A360">
        <v>5272</v>
      </c>
      <c r="B360">
        <v>16470</v>
      </c>
      <c r="C360" s="1" t="s">
        <v>899</v>
      </c>
      <c r="D360" s="1" t="str">
        <f>IFERROR(LEFT(C360,FIND(",",C360) - 1),C360)</f>
        <v>Palomeras Bajas</v>
      </c>
      <c r="E360">
        <v>55</v>
      </c>
      <c r="F360">
        <v>44</v>
      </c>
      <c r="G360">
        <v>3</v>
      </c>
      <c r="H360">
        <v>1</v>
      </c>
      <c r="I360" s="1" t="s">
        <v>1099</v>
      </c>
      <c r="J360" s="1" t="s">
        <v>11</v>
      </c>
      <c r="K360">
        <v>583</v>
      </c>
      <c r="L360">
        <v>110000</v>
      </c>
      <c r="M360">
        <v>2000</v>
      </c>
      <c r="N360" t="b">
        <v>1</v>
      </c>
      <c r="O360" t="b">
        <v>1</v>
      </c>
      <c r="P360" t="b">
        <v>1</v>
      </c>
      <c r="R360" s="5">
        <f>(houses_Madrid[[#This Row],[Precio Alquiler]]*12/houses_Madrid[[#This Row],[Precio venta]])</f>
        <v>6.3600000000000004E-2</v>
      </c>
    </row>
    <row r="361" spans="1:18" x14ac:dyDescent="0.2">
      <c r="A361">
        <v>5355</v>
      </c>
      <c r="B361">
        <v>16387</v>
      </c>
      <c r="C361" s="1" t="s">
        <v>912</v>
      </c>
      <c r="D361" s="1" t="str">
        <f>IFERROR(LEFT(C361,FIND(",",C361) - 1),C361)</f>
        <v>Numancia</v>
      </c>
      <c r="E361">
        <v>48</v>
      </c>
      <c r="F361">
        <v>44</v>
      </c>
      <c r="G361">
        <v>2</v>
      </c>
      <c r="H361">
        <v>1</v>
      </c>
      <c r="I361" s="1" t="s">
        <v>918</v>
      </c>
      <c r="J361" s="1" t="s">
        <v>11</v>
      </c>
      <c r="K361">
        <v>583</v>
      </c>
      <c r="L361">
        <v>110000</v>
      </c>
      <c r="M361">
        <v>2292</v>
      </c>
      <c r="N361" t="b">
        <v>1</v>
      </c>
      <c r="O361" t="b">
        <v>0</v>
      </c>
      <c r="P361" t="b">
        <v>1</v>
      </c>
      <c r="R361" s="5">
        <f>(houses_Madrid[[#This Row],[Precio Alquiler]]*12/houses_Madrid[[#This Row],[Precio venta]])</f>
        <v>6.3600000000000004E-2</v>
      </c>
    </row>
    <row r="362" spans="1:18" x14ac:dyDescent="0.2">
      <c r="A362">
        <v>5641</v>
      </c>
      <c r="B362">
        <v>16101</v>
      </c>
      <c r="C362" s="1" t="s">
        <v>901</v>
      </c>
      <c r="D362" s="1" t="str">
        <f>IFERROR(LEFT(C362,FIND(",",C362) - 1),C362)</f>
        <v>San Diego</v>
      </c>
      <c r="E362">
        <v>50</v>
      </c>
      <c r="F362">
        <v>45</v>
      </c>
      <c r="G362">
        <v>2</v>
      </c>
      <c r="H362">
        <v>1</v>
      </c>
      <c r="I362" s="1" t="s">
        <v>961</v>
      </c>
      <c r="J362" s="1" t="s">
        <v>18</v>
      </c>
      <c r="K362">
        <v>583</v>
      </c>
      <c r="L362">
        <v>110000</v>
      </c>
      <c r="M362">
        <v>2200</v>
      </c>
      <c r="N362" t="b">
        <v>0</v>
      </c>
      <c r="P362" t="b">
        <v>1</v>
      </c>
      <c r="R362" s="5">
        <f>(houses_Madrid[[#This Row],[Precio Alquiler]]*12/houses_Madrid[[#This Row],[Precio venta]])</f>
        <v>6.3600000000000004E-2</v>
      </c>
    </row>
    <row r="363" spans="1:18" x14ac:dyDescent="0.2">
      <c r="A363">
        <v>6099</v>
      </c>
      <c r="B363">
        <v>15643</v>
      </c>
      <c r="C363" s="1" t="s">
        <v>1255</v>
      </c>
      <c r="D363" s="1" t="str">
        <f>IFERROR(LEFT(C363,FIND(",",C363) - 1),C363)</f>
        <v>Águilas</v>
      </c>
      <c r="E363">
        <v>73</v>
      </c>
      <c r="F363">
        <v>67</v>
      </c>
      <c r="G363">
        <v>3</v>
      </c>
      <c r="H363">
        <v>1</v>
      </c>
      <c r="I363" s="1" t="s">
        <v>1285</v>
      </c>
      <c r="J363" s="1" t="s">
        <v>5</v>
      </c>
      <c r="K363">
        <v>583</v>
      </c>
      <c r="L363">
        <v>110000</v>
      </c>
      <c r="M363">
        <v>1507</v>
      </c>
      <c r="N363" t="b">
        <v>1</v>
      </c>
      <c r="O363" t="b">
        <v>1</v>
      </c>
      <c r="P363" t="b">
        <v>1</v>
      </c>
      <c r="R363" s="5">
        <f>(houses_Madrid[[#This Row],[Precio Alquiler]]*12/houses_Madrid[[#This Row],[Precio venta]])</f>
        <v>6.3600000000000004E-2</v>
      </c>
    </row>
    <row r="364" spans="1:18" x14ac:dyDescent="0.2">
      <c r="A364">
        <v>6291</v>
      </c>
      <c r="B364">
        <v>15451</v>
      </c>
      <c r="C364" s="1" t="s">
        <v>1255</v>
      </c>
      <c r="D364" s="1" t="str">
        <f>IFERROR(LEFT(C364,FIND(",",C364) - 1),C364)</f>
        <v>Águilas</v>
      </c>
      <c r="E364">
        <v>65</v>
      </c>
      <c r="F364">
        <v>60</v>
      </c>
      <c r="G364">
        <v>3</v>
      </c>
      <c r="H364">
        <v>1</v>
      </c>
      <c r="I364" s="1" t="s">
        <v>1355</v>
      </c>
      <c r="J364" s="1" t="s">
        <v>30</v>
      </c>
      <c r="K364">
        <v>583</v>
      </c>
      <c r="L364">
        <v>110000</v>
      </c>
      <c r="M364">
        <v>1692</v>
      </c>
      <c r="N364" t="b">
        <v>1</v>
      </c>
      <c r="O364" t="b">
        <v>0</v>
      </c>
      <c r="P364" t="b">
        <v>1</v>
      </c>
      <c r="R364" s="5">
        <f>(houses_Madrid[[#This Row],[Precio Alquiler]]*12/houses_Madrid[[#This Row],[Precio venta]])</f>
        <v>6.3600000000000004E-2</v>
      </c>
    </row>
    <row r="365" spans="1:18" x14ac:dyDescent="0.2">
      <c r="A365">
        <v>13228</v>
      </c>
      <c r="B365">
        <v>8514</v>
      </c>
      <c r="C365" s="1" t="s">
        <v>2166</v>
      </c>
      <c r="D365" s="1" t="str">
        <f>IFERROR(LEFT(C365,FIND(",",C365) - 1),C365)</f>
        <v>Pueblo Nuevo</v>
      </c>
      <c r="E365">
        <v>32</v>
      </c>
      <c r="F365">
        <v>31</v>
      </c>
      <c r="G365">
        <v>1</v>
      </c>
      <c r="H365">
        <v>1</v>
      </c>
      <c r="I365" s="1" t="s">
        <v>2343</v>
      </c>
      <c r="J365" s="1" t="s">
        <v>12</v>
      </c>
      <c r="K365">
        <v>583</v>
      </c>
      <c r="L365">
        <v>110000</v>
      </c>
      <c r="M365">
        <v>3438</v>
      </c>
      <c r="N365" t="b">
        <v>0</v>
      </c>
      <c r="O365" t="b">
        <v>1</v>
      </c>
      <c r="P365" t="b">
        <v>1</v>
      </c>
      <c r="R365" s="5">
        <f>(houses_Madrid[[#This Row],[Precio Alquiler]]*12/houses_Madrid[[#This Row],[Precio venta]])</f>
        <v>6.3600000000000004E-2</v>
      </c>
    </row>
    <row r="366" spans="1:18" x14ac:dyDescent="0.2">
      <c r="A366">
        <v>14379</v>
      </c>
      <c r="B366">
        <v>7363</v>
      </c>
      <c r="C366" s="1" t="s">
        <v>2444</v>
      </c>
      <c r="D366" s="1" t="str">
        <f>IFERROR(LEFT(C366,FIND(",",C366) - 1),C366)</f>
        <v>Prosperidad</v>
      </c>
      <c r="E366">
        <v>30</v>
      </c>
      <c r="F366">
        <v>23</v>
      </c>
      <c r="G366">
        <v>1</v>
      </c>
      <c r="H366">
        <v>1</v>
      </c>
      <c r="I366" s="1" t="s">
        <v>2469</v>
      </c>
      <c r="J366" s="1" t="s">
        <v>12</v>
      </c>
      <c r="K366">
        <v>583</v>
      </c>
      <c r="L366">
        <v>110000</v>
      </c>
      <c r="M366">
        <v>3667</v>
      </c>
      <c r="N366" t="b">
        <v>0</v>
      </c>
      <c r="O366" t="b">
        <v>0</v>
      </c>
      <c r="P366" t="b">
        <v>0</v>
      </c>
      <c r="R366" s="5">
        <f>(houses_Madrid[[#This Row],[Precio Alquiler]]*12/houses_Madrid[[#This Row],[Precio venta]])</f>
        <v>6.3600000000000004E-2</v>
      </c>
    </row>
    <row r="367" spans="1:18" x14ac:dyDescent="0.2">
      <c r="A367">
        <v>15842</v>
      </c>
      <c r="B367">
        <v>5900</v>
      </c>
      <c r="C367" s="1" t="s">
        <v>2624</v>
      </c>
      <c r="D367" s="1" t="str">
        <f>IFERROR(LEFT(C367,FIND(",",C367) - 1),C367)</f>
        <v>Vista Alegre</v>
      </c>
      <c r="E367">
        <v>59</v>
      </c>
      <c r="F367">
        <v>47</v>
      </c>
      <c r="G367">
        <v>2</v>
      </c>
      <c r="H367">
        <v>1</v>
      </c>
      <c r="I367" s="1" t="s">
        <v>2657</v>
      </c>
      <c r="J367" s="1" t="s">
        <v>8</v>
      </c>
      <c r="K367">
        <v>583</v>
      </c>
      <c r="L367">
        <v>110000</v>
      </c>
      <c r="M367">
        <v>1864</v>
      </c>
      <c r="N367" t="b">
        <v>0</v>
      </c>
      <c r="O367" t="b">
        <v>0</v>
      </c>
      <c r="R367" s="5">
        <f>(houses_Madrid[[#This Row],[Precio Alquiler]]*12/houses_Madrid[[#This Row],[Precio venta]])</f>
        <v>6.3600000000000004E-2</v>
      </c>
    </row>
    <row r="368" spans="1:18" x14ac:dyDescent="0.2">
      <c r="A368">
        <v>15898</v>
      </c>
      <c r="B368">
        <v>5844</v>
      </c>
      <c r="C368" s="1" t="s">
        <v>2622</v>
      </c>
      <c r="D368" s="1" t="str">
        <f>IFERROR(LEFT(C368,FIND(",",C368) - 1),C368)</f>
        <v>Puerta Bonita</v>
      </c>
      <c r="E368">
        <v>60</v>
      </c>
      <c r="F368">
        <v>57</v>
      </c>
      <c r="G368">
        <v>2</v>
      </c>
      <c r="H368">
        <v>1</v>
      </c>
      <c r="I368" s="1" t="s">
        <v>2688</v>
      </c>
      <c r="J368" s="1" t="s">
        <v>18</v>
      </c>
      <c r="K368">
        <v>583</v>
      </c>
      <c r="L368">
        <v>110000</v>
      </c>
      <c r="M368">
        <v>1833</v>
      </c>
      <c r="N368" t="b">
        <v>1</v>
      </c>
      <c r="O368" t="b">
        <v>0</v>
      </c>
      <c r="P368" t="b">
        <v>1</v>
      </c>
      <c r="R368" s="5">
        <f>(houses_Madrid[[#This Row],[Precio Alquiler]]*12/houses_Madrid[[#This Row],[Precio venta]])</f>
        <v>6.3600000000000004E-2</v>
      </c>
    </row>
    <row r="369" spans="1:18" x14ac:dyDescent="0.2">
      <c r="A369">
        <v>15905</v>
      </c>
      <c r="B369">
        <v>5837</v>
      </c>
      <c r="C369" s="1" t="s">
        <v>2619</v>
      </c>
      <c r="D369" s="1" t="str">
        <f>IFERROR(LEFT(C369,FIND(",",C369) - 1),C369)</f>
        <v>San Isidro</v>
      </c>
      <c r="E369">
        <v>60</v>
      </c>
      <c r="F369">
        <v>50</v>
      </c>
      <c r="G369">
        <v>2</v>
      </c>
      <c r="H369">
        <v>1</v>
      </c>
      <c r="I369" s="1" t="s">
        <v>2621</v>
      </c>
      <c r="J369" s="1" t="s">
        <v>8</v>
      </c>
      <c r="K369">
        <v>583</v>
      </c>
      <c r="L369">
        <v>110000</v>
      </c>
      <c r="M369">
        <v>1833</v>
      </c>
      <c r="N369" t="b">
        <v>0</v>
      </c>
      <c r="O369" t="b">
        <v>0</v>
      </c>
      <c r="R369" s="5">
        <f>(houses_Madrid[[#This Row],[Precio Alquiler]]*12/houses_Madrid[[#This Row],[Precio venta]])</f>
        <v>6.3600000000000004E-2</v>
      </c>
    </row>
    <row r="370" spans="1:18" x14ac:dyDescent="0.2">
      <c r="A370">
        <v>16318</v>
      </c>
      <c r="B370">
        <v>5424</v>
      </c>
      <c r="C370" s="1" t="s">
        <v>2624</v>
      </c>
      <c r="D370" s="1" t="str">
        <f>IFERROR(LEFT(C370,FIND(",",C370) - 1),C370)</f>
        <v>Vista Alegre</v>
      </c>
      <c r="E370">
        <v>75</v>
      </c>
      <c r="F370">
        <v>70</v>
      </c>
      <c r="G370">
        <v>2</v>
      </c>
      <c r="H370">
        <v>1</v>
      </c>
      <c r="I370" s="1" t="s">
        <v>2663</v>
      </c>
      <c r="J370" s="1" t="s">
        <v>8</v>
      </c>
      <c r="K370">
        <v>583</v>
      </c>
      <c r="L370">
        <v>110000</v>
      </c>
      <c r="M370">
        <v>1467</v>
      </c>
      <c r="N370" t="b">
        <v>1</v>
      </c>
      <c r="O370" t="b">
        <v>0</v>
      </c>
      <c r="P370" t="b">
        <v>1</v>
      </c>
      <c r="R370" s="5">
        <f>(houses_Madrid[[#This Row],[Precio Alquiler]]*12/houses_Madrid[[#This Row],[Precio venta]])</f>
        <v>6.3600000000000004E-2</v>
      </c>
    </row>
    <row r="371" spans="1:18" x14ac:dyDescent="0.2">
      <c r="A371">
        <v>16381</v>
      </c>
      <c r="B371">
        <v>5361</v>
      </c>
      <c r="C371" s="1" t="s">
        <v>2622</v>
      </c>
      <c r="D371" s="1" t="str">
        <f>IFERROR(LEFT(C371,FIND(",",C371) - 1),C371)</f>
        <v>Puerta Bonita</v>
      </c>
      <c r="E371">
        <v>68</v>
      </c>
      <c r="F371">
        <v>65</v>
      </c>
      <c r="G371">
        <v>2</v>
      </c>
      <c r="H371">
        <v>1</v>
      </c>
      <c r="I371" s="1" t="s">
        <v>2640</v>
      </c>
      <c r="J371" s="1" t="s">
        <v>12</v>
      </c>
      <c r="K371">
        <v>583</v>
      </c>
      <c r="L371">
        <v>110000</v>
      </c>
      <c r="M371">
        <v>1618</v>
      </c>
      <c r="N371" t="b">
        <v>0</v>
      </c>
      <c r="O371" t="b">
        <v>0</v>
      </c>
      <c r="P371" t="b">
        <v>1</v>
      </c>
      <c r="R371" s="5">
        <f>(houses_Madrid[[#This Row],[Precio Alquiler]]*12/houses_Madrid[[#This Row],[Precio venta]])</f>
        <v>6.3600000000000004E-2</v>
      </c>
    </row>
    <row r="372" spans="1:18" x14ac:dyDescent="0.2">
      <c r="A372">
        <v>16602</v>
      </c>
      <c r="B372">
        <v>5140</v>
      </c>
      <c r="C372" s="1" t="s">
        <v>2620</v>
      </c>
      <c r="D372" s="1" t="str">
        <f>IFERROR(LEFT(C372,FIND(",",C372) - 1),C372)</f>
        <v>Carabanchel</v>
      </c>
      <c r="E372">
        <v>60</v>
      </c>
      <c r="F372">
        <v>50</v>
      </c>
      <c r="G372">
        <v>1</v>
      </c>
      <c r="H372">
        <v>1</v>
      </c>
      <c r="I372" s="1" t="s">
        <v>3</v>
      </c>
      <c r="J372" s="1" t="s">
        <v>3</v>
      </c>
      <c r="K372">
        <v>583</v>
      </c>
      <c r="L372">
        <v>110000</v>
      </c>
      <c r="M372">
        <v>1833</v>
      </c>
      <c r="N372" t="b">
        <v>0</v>
      </c>
      <c r="O372" t="b">
        <v>1</v>
      </c>
      <c r="P372" t="b">
        <v>1</v>
      </c>
      <c r="R372" s="5">
        <f>(houses_Madrid[[#This Row],[Precio Alquiler]]*12/houses_Madrid[[#This Row],[Precio venta]])</f>
        <v>6.3600000000000004E-2</v>
      </c>
    </row>
    <row r="373" spans="1:18" x14ac:dyDescent="0.2">
      <c r="A373">
        <v>16624</v>
      </c>
      <c r="B373">
        <v>5118</v>
      </c>
      <c r="C373" s="1" t="s">
        <v>2616</v>
      </c>
      <c r="D373" s="1" t="str">
        <f>IFERROR(LEFT(C373,FIND(",",C373) - 1),C373)</f>
        <v>Abrantes</v>
      </c>
      <c r="E373">
        <v>50</v>
      </c>
      <c r="F373">
        <v>48</v>
      </c>
      <c r="G373">
        <v>2</v>
      </c>
      <c r="H373">
        <v>1</v>
      </c>
      <c r="I373" s="1" t="s">
        <v>2724</v>
      </c>
      <c r="J373" s="1" t="s">
        <v>12</v>
      </c>
      <c r="K373">
        <v>583</v>
      </c>
      <c r="L373">
        <v>110000</v>
      </c>
      <c r="M373">
        <v>2200</v>
      </c>
      <c r="N373" t="b">
        <v>0</v>
      </c>
      <c r="O373" t="b">
        <v>0</v>
      </c>
      <c r="P373" t="b">
        <v>1</v>
      </c>
      <c r="R373" s="5">
        <f>(houses_Madrid[[#This Row],[Precio Alquiler]]*12/houses_Madrid[[#This Row],[Precio venta]])</f>
        <v>6.3600000000000004E-2</v>
      </c>
    </row>
    <row r="374" spans="1:18" x14ac:dyDescent="0.2">
      <c r="A374">
        <v>16853</v>
      </c>
      <c r="B374">
        <v>4889</v>
      </c>
      <c r="C374" s="1" t="s">
        <v>2622</v>
      </c>
      <c r="D374" s="1" t="str">
        <f>IFERROR(LEFT(C374,FIND(",",C374) - 1),C374)</f>
        <v>Puerta Bonita</v>
      </c>
      <c r="E374">
        <v>70</v>
      </c>
      <c r="F374">
        <v>61</v>
      </c>
      <c r="G374">
        <v>3</v>
      </c>
      <c r="H374">
        <v>1</v>
      </c>
      <c r="I374" s="1" t="s">
        <v>2911</v>
      </c>
      <c r="J374" s="1" t="s">
        <v>11</v>
      </c>
      <c r="K374">
        <v>583</v>
      </c>
      <c r="L374">
        <v>110000</v>
      </c>
      <c r="M374">
        <v>1571</v>
      </c>
      <c r="N374" t="b">
        <v>0</v>
      </c>
      <c r="O374" t="b">
        <v>0</v>
      </c>
      <c r="P374" t="b">
        <v>1</v>
      </c>
      <c r="R374" s="5">
        <f>(houses_Madrid[[#This Row],[Precio Alquiler]]*12/houses_Madrid[[#This Row],[Precio venta]])</f>
        <v>6.3600000000000004E-2</v>
      </c>
    </row>
    <row r="375" spans="1:18" x14ac:dyDescent="0.2">
      <c r="A375">
        <v>17129</v>
      </c>
      <c r="B375">
        <v>4613</v>
      </c>
      <c r="C375" s="1" t="s">
        <v>2620</v>
      </c>
      <c r="D375" s="1" t="str">
        <f>IFERROR(LEFT(C375,FIND(",",C375) - 1),C375)</f>
        <v>Carabanchel</v>
      </c>
      <c r="E375">
        <v>65</v>
      </c>
      <c r="F375">
        <v>58</v>
      </c>
      <c r="G375">
        <v>3</v>
      </c>
      <c r="H375">
        <v>1</v>
      </c>
      <c r="I375" s="1" t="s">
        <v>3</v>
      </c>
      <c r="J375" s="1" t="s">
        <v>11</v>
      </c>
      <c r="K375">
        <v>583</v>
      </c>
      <c r="L375">
        <v>110000</v>
      </c>
      <c r="M375">
        <v>1692</v>
      </c>
      <c r="N375" t="b">
        <v>1</v>
      </c>
      <c r="O375" t="b">
        <v>0</v>
      </c>
      <c r="P375" t="b">
        <v>1</v>
      </c>
      <c r="R375" s="5">
        <f>(houses_Madrid[[#This Row],[Precio Alquiler]]*12/houses_Madrid[[#This Row],[Precio venta]])</f>
        <v>6.3600000000000004E-2</v>
      </c>
    </row>
    <row r="376" spans="1:18" x14ac:dyDescent="0.2">
      <c r="A376">
        <v>17135</v>
      </c>
      <c r="B376">
        <v>4607</v>
      </c>
      <c r="C376" s="1" t="s">
        <v>2622</v>
      </c>
      <c r="D376" s="1" t="str">
        <f>IFERROR(LEFT(C376,FIND(",",C376) - 1),C376)</f>
        <v>Puerta Bonita</v>
      </c>
      <c r="E376">
        <v>70</v>
      </c>
      <c r="F376">
        <v>60</v>
      </c>
      <c r="G376">
        <v>3</v>
      </c>
      <c r="H376">
        <v>1</v>
      </c>
      <c r="I376" s="1" t="s">
        <v>2750</v>
      </c>
      <c r="J376" s="1" t="s">
        <v>12</v>
      </c>
      <c r="K376">
        <v>583</v>
      </c>
      <c r="L376">
        <v>110000</v>
      </c>
      <c r="M376">
        <v>1571</v>
      </c>
      <c r="N376" t="b">
        <v>1</v>
      </c>
      <c r="O376" t="b">
        <v>0</v>
      </c>
      <c r="P376" t="b">
        <v>1</v>
      </c>
      <c r="R376" s="5">
        <f>(houses_Madrid[[#This Row],[Precio Alquiler]]*12/houses_Madrid[[#This Row],[Precio venta]])</f>
        <v>6.3600000000000004E-2</v>
      </c>
    </row>
    <row r="377" spans="1:18" x14ac:dyDescent="0.2">
      <c r="A377">
        <v>17194</v>
      </c>
      <c r="B377">
        <v>4548</v>
      </c>
      <c r="C377" s="1" t="s">
        <v>2624</v>
      </c>
      <c r="D377" s="1" t="str">
        <f>IFERROR(LEFT(C377,FIND(",",C377) - 1),C377)</f>
        <v>Vista Alegre</v>
      </c>
      <c r="E377">
        <v>75</v>
      </c>
      <c r="F377">
        <v>69</v>
      </c>
      <c r="G377">
        <v>2</v>
      </c>
      <c r="H377">
        <v>1</v>
      </c>
      <c r="I377" s="1" t="s">
        <v>2663</v>
      </c>
      <c r="J377" s="1" t="s">
        <v>8</v>
      </c>
      <c r="K377">
        <v>583</v>
      </c>
      <c r="L377">
        <v>110000</v>
      </c>
      <c r="M377">
        <v>1467</v>
      </c>
      <c r="N377" t="b">
        <v>1</v>
      </c>
      <c r="O377" t="b">
        <v>0</v>
      </c>
      <c r="P377" t="b">
        <v>1</v>
      </c>
      <c r="R377" s="5">
        <f>(houses_Madrid[[#This Row],[Precio Alquiler]]*12/houses_Madrid[[#This Row],[Precio venta]])</f>
        <v>6.3600000000000004E-2</v>
      </c>
    </row>
    <row r="378" spans="1:18" x14ac:dyDescent="0.2">
      <c r="A378">
        <v>5674</v>
      </c>
      <c r="B378">
        <v>16068</v>
      </c>
      <c r="C378" s="1" t="s">
        <v>898</v>
      </c>
      <c r="D378" s="1" t="str">
        <f>IFERROR(LEFT(C378,FIND(",",C378) - 1),C378)</f>
        <v>Puente de Vallecas</v>
      </c>
      <c r="E378">
        <v>82</v>
      </c>
      <c r="F378">
        <v>65</v>
      </c>
      <c r="G378">
        <v>2</v>
      </c>
      <c r="H378">
        <v>1</v>
      </c>
      <c r="I378" s="1" t="s">
        <v>3</v>
      </c>
      <c r="J378" s="1" t="s">
        <v>11</v>
      </c>
      <c r="K378">
        <v>587</v>
      </c>
      <c r="L378">
        <v>111000</v>
      </c>
      <c r="M378">
        <v>1354</v>
      </c>
      <c r="N378" t="b">
        <v>1</v>
      </c>
      <c r="O378" t="b">
        <v>0</v>
      </c>
      <c r="P378" t="b">
        <v>1</v>
      </c>
      <c r="R378" s="5">
        <f>(houses_Madrid[[#This Row],[Precio Alquiler]]*12/houses_Madrid[[#This Row],[Precio venta]])</f>
        <v>6.3459459459459466E-2</v>
      </c>
    </row>
    <row r="379" spans="1:18" x14ac:dyDescent="0.2">
      <c r="A379">
        <v>17043</v>
      </c>
      <c r="B379">
        <v>4699</v>
      </c>
      <c r="C379" s="1" t="s">
        <v>2619</v>
      </c>
      <c r="D379" s="1" t="str">
        <f>IFERROR(LEFT(C379,FIND(",",C379) - 1),C379)</f>
        <v>San Isidro</v>
      </c>
      <c r="E379">
        <v>63</v>
      </c>
      <c r="F379">
        <v>55</v>
      </c>
      <c r="G379">
        <v>2</v>
      </c>
      <c r="H379">
        <v>1</v>
      </c>
      <c r="I379" s="1" t="s">
        <v>2728</v>
      </c>
      <c r="J379" s="1" t="s">
        <v>18</v>
      </c>
      <c r="K379">
        <v>587</v>
      </c>
      <c r="L379">
        <v>111000</v>
      </c>
      <c r="M379">
        <v>1762</v>
      </c>
      <c r="N379" t="b">
        <v>1</v>
      </c>
      <c r="O379" t="b">
        <v>0</v>
      </c>
      <c r="P379" t="b">
        <v>1</v>
      </c>
      <c r="R379" s="5">
        <f>(houses_Madrid[[#This Row],[Precio Alquiler]]*12/houses_Madrid[[#This Row],[Precio venta]])</f>
        <v>6.3459459459459466E-2</v>
      </c>
    </row>
    <row r="380" spans="1:18" x14ac:dyDescent="0.2">
      <c r="A380">
        <v>1765</v>
      </c>
      <c r="B380">
        <v>19977</v>
      </c>
      <c r="C380" s="1" t="s">
        <v>248</v>
      </c>
      <c r="D380" s="1" t="str">
        <f>IFERROR(LEFT(C380,FIND(",",C380) - 1),C380)</f>
        <v>Casco Histórico de Vallecas</v>
      </c>
      <c r="E380">
        <v>76</v>
      </c>
      <c r="F380">
        <v>64</v>
      </c>
      <c r="G380">
        <v>3</v>
      </c>
      <c r="H380">
        <v>1</v>
      </c>
      <c r="I380" s="1" t="s">
        <v>377</v>
      </c>
      <c r="J380" s="1" t="s">
        <v>8</v>
      </c>
      <c r="K380">
        <v>590</v>
      </c>
      <c r="L380">
        <v>111600</v>
      </c>
      <c r="M380">
        <v>1468</v>
      </c>
      <c r="N380" t="b">
        <v>1</v>
      </c>
      <c r="O380" t="b">
        <v>0</v>
      </c>
      <c r="P380" t="b">
        <v>1</v>
      </c>
      <c r="R380" s="5">
        <f>(houses_Madrid[[#This Row],[Precio Alquiler]]*12/houses_Madrid[[#This Row],[Precio venta]])</f>
        <v>6.3440860215053768E-2</v>
      </c>
    </row>
    <row r="381" spans="1:18" x14ac:dyDescent="0.2">
      <c r="A381">
        <v>13634</v>
      </c>
      <c r="B381">
        <v>8108</v>
      </c>
      <c r="C381" s="1" t="s">
        <v>2173</v>
      </c>
      <c r="D381" s="1" t="str">
        <f>IFERROR(LEFT(C381,FIND(",",C381) - 1),C381)</f>
        <v>Ciudad Lineal</v>
      </c>
      <c r="E381">
        <v>60</v>
      </c>
      <c r="F381">
        <v>55</v>
      </c>
      <c r="G381">
        <v>1</v>
      </c>
      <c r="H381">
        <v>1</v>
      </c>
      <c r="I381" s="1" t="s">
        <v>3</v>
      </c>
      <c r="J381" s="1" t="s">
        <v>12</v>
      </c>
      <c r="K381">
        <v>591</v>
      </c>
      <c r="L381">
        <v>111900</v>
      </c>
      <c r="M381">
        <v>1865</v>
      </c>
      <c r="N381" t="b">
        <v>0</v>
      </c>
      <c r="O381" t="b">
        <v>1</v>
      </c>
      <c r="P381" t="b">
        <v>1</v>
      </c>
      <c r="Q381" t="b">
        <v>1</v>
      </c>
      <c r="R381" s="5">
        <f>(houses_Madrid[[#This Row],[Precio Alquiler]]*12/houses_Madrid[[#This Row],[Precio venta]])</f>
        <v>6.3378016085790884E-2</v>
      </c>
    </row>
    <row r="382" spans="1:18" x14ac:dyDescent="0.2">
      <c r="A382">
        <v>714</v>
      </c>
      <c r="B382">
        <v>21028</v>
      </c>
      <c r="C382" s="1" t="s">
        <v>13</v>
      </c>
      <c r="D382" s="1" t="str">
        <f>IFERROR(LEFT(C382,FIND(",",C382) - 1),C382)</f>
        <v>Los Rosales</v>
      </c>
      <c r="E382">
        <v>64</v>
      </c>
      <c r="F382">
        <v>51</v>
      </c>
      <c r="G382">
        <v>2</v>
      </c>
      <c r="H382">
        <v>1</v>
      </c>
      <c r="I382" s="1" t="s">
        <v>170</v>
      </c>
      <c r="J382" s="1" t="s">
        <v>5</v>
      </c>
      <c r="K382">
        <v>592</v>
      </c>
      <c r="L382">
        <v>112000</v>
      </c>
      <c r="M382">
        <v>1750</v>
      </c>
      <c r="N382" t="b">
        <v>0</v>
      </c>
      <c r="O382" t="b">
        <v>0</v>
      </c>
      <c r="P382" t="b">
        <v>1</v>
      </c>
      <c r="R382" s="5">
        <f>(houses_Madrid[[#This Row],[Precio Alquiler]]*12/houses_Madrid[[#This Row],[Precio venta]])</f>
        <v>6.3428571428571431E-2</v>
      </c>
    </row>
    <row r="383" spans="1:18" x14ac:dyDescent="0.2">
      <c r="A383">
        <v>1672</v>
      </c>
      <c r="B383">
        <v>20070</v>
      </c>
      <c r="C383" s="1" t="s">
        <v>248</v>
      </c>
      <c r="D383" s="1" t="str">
        <f>IFERROR(LEFT(C383,FIND(",",C383) - 1),C383)</f>
        <v>Casco Histórico de Vallecas</v>
      </c>
      <c r="E383">
        <v>57</v>
      </c>
      <c r="F383">
        <v>52</v>
      </c>
      <c r="G383">
        <v>2</v>
      </c>
      <c r="H383">
        <v>1</v>
      </c>
      <c r="I383" s="1" t="s">
        <v>363</v>
      </c>
      <c r="J383" s="1" t="s">
        <v>5</v>
      </c>
      <c r="K383">
        <v>592</v>
      </c>
      <c r="L383">
        <v>112000</v>
      </c>
      <c r="M383">
        <v>1965</v>
      </c>
      <c r="N383" t="b">
        <v>0</v>
      </c>
      <c r="O383" t="b">
        <v>0</v>
      </c>
      <c r="P383" t="b">
        <v>1</v>
      </c>
      <c r="R383" s="5">
        <f>(houses_Madrid[[#This Row],[Precio Alquiler]]*12/houses_Madrid[[#This Row],[Precio venta]])</f>
        <v>6.3428571428571431E-2</v>
      </c>
    </row>
    <row r="384" spans="1:18" x14ac:dyDescent="0.2">
      <c r="A384">
        <v>2410</v>
      </c>
      <c r="B384">
        <v>19332</v>
      </c>
      <c r="C384" s="1" t="s">
        <v>387</v>
      </c>
      <c r="D384" s="1" t="str">
        <f>IFERROR(LEFT(C384,FIND(",",C384) - 1),C384)</f>
        <v>Usera</v>
      </c>
      <c r="E384">
        <v>60</v>
      </c>
      <c r="F384">
        <v>55</v>
      </c>
      <c r="G384">
        <v>2</v>
      </c>
      <c r="H384">
        <v>1</v>
      </c>
      <c r="I384" s="1" t="s">
        <v>3</v>
      </c>
      <c r="J384" s="1" t="s">
        <v>12</v>
      </c>
      <c r="K384">
        <v>592</v>
      </c>
      <c r="L384">
        <v>112000</v>
      </c>
      <c r="M384">
        <v>1867</v>
      </c>
      <c r="N384" t="b">
        <v>0</v>
      </c>
      <c r="O384" t="b">
        <v>0</v>
      </c>
      <c r="R384" s="5">
        <f>(houses_Madrid[[#This Row],[Precio Alquiler]]*12/houses_Madrid[[#This Row],[Precio venta]])</f>
        <v>6.3428571428571431E-2</v>
      </c>
    </row>
    <row r="385" spans="1:18" x14ac:dyDescent="0.2">
      <c r="A385">
        <v>5117</v>
      </c>
      <c r="B385">
        <v>16625</v>
      </c>
      <c r="C385" s="1" t="s">
        <v>899</v>
      </c>
      <c r="D385" s="1" t="str">
        <f>IFERROR(LEFT(C385,FIND(",",C385) - 1),C385)</f>
        <v>Palomeras Bajas</v>
      </c>
      <c r="E385">
        <v>54</v>
      </c>
      <c r="F385">
        <v>49</v>
      </c>
      <c r="G385">
        <v>2</v>
      </c>
      <c r="H385">
        <v>1</v>
      </c>
      <c r="I385" s="1" t="s">
        <v>908</v>
      </c>
      <c r="J385" s="1" t="s">
        <v>11</v>
      </c>
      <c r="K385">
        <v>592</v>
      </c>
      <c r="L385">
        <v>112000</v>
      </c>
      <c r="M385">
        <v>2074</v>
      </c>
      <c r="N385" t="b">
        <v>0</v>
      </c>
      <c r="O385" t="b">
        <v>0</v>
      </c>
      <c r="P385" t="b">
        <v>1</v>
      </c>
      <c r="R385" s="5">
        <f>(houses_Madrid[[#This Row],[Precio Alquiler]]*12/houses_Madrid[[#This Row],[Precio venta]])</f>
        <v>6.3428571428571431E-2</v>
      </c>
    </row>
    <row r="386" spans="1:18" x14ac:dyDescent="0.2">
      <c r="A386">
        <v>5149</v>
      </c>
      <c r="B386">
        <v>16593</v>
      </c>
      <c r="C386" s="1" t="s">
        <v>912</v>
      </c>
      <c r="D386" s="1" t="str">
        <f>IFERROR(LEFT(C386,FIND(",",C386) - 1),C386)</f>
        <v>Numancia</v>
      </c>
      <c r="E386">
        <v>65</v>
      </c>
      <c r="F386">
        <v>59</v>
      </c>
      <c r="G386">
        <v>2</v>
      </c>
      <c r="H386">
        <v>1</v>
      </c>
      <c r="I386" s="1" t="s">
        <v>1071</v>
      </c>
      <c r="J386" s="1" t="s">
        <v>5</v>
      </c>
      <c r="K386">
        <v>592</v>
      </c>
      <c r="L386">
        <v>112000</v>
      </c>
      <c r="M386">
        <v>1723</v>
      </c>
      <c r="N386" t="b">
        <v>0</v>
      </c>
      <c r="O386" t="b">
        <v>0</v>
      </c>
      <c r="P386" t="b">
        <v>1</v>
      </c>
      <c r="R386" s="5">
        <f>(houses_Madrid[[#This Row],[Precio Alquiler]]*12/houses_Madrid[[#This Row],[Precio venta]])</f>
        <v>6.3428571428571431E-2</v>
      </c>
    </row>
    <row r="387" spans="1:18" x14ac:dyDescent="0.2">
      <c r="A387">
        <v>5661</v>
      </c>
      <c r="B387">
        <v>16081</v>
      </c>
      <c r="C387" s="1" t="s">
        <v>899</v>
      </c>
      <c r="D387" s="1" t="str">
        <f>IFERROR(LEFT(C387,FIND(",",C387) - 1),C387)</f>
        <v>Palomeras Bajas</v>
      </c>
      <c r="E387">
        <v>62</v>
      </c>
      <c r="F387">
        <v>50</v>
      </c>
      <c r="G387">
        <v>2</v>
      </c>
      <c r="H387">
        <v>1</v>
      </c>
      <c r="I387" s="1" t="s">
        <v>984</v>
      </c>
      <c r="J387" s="1" t="s">
        <v>5</v>
      </c>
      <c r="K387">
        <v>592</v>
      </c>
      <c r="L387">
        <v>112000</v>
      </c>
      <c r="M387">
        <v>1806</v>
      </c>
      <c r="N387" t="b">
        <v>0</v>
      </c>
      <c r="O387" t="b">
        <v>0</v>
      </c>
      <c r="R387" s="5">
        <f>(houses_Madrid[[#This Row],[Precio Alquiler]]*12/houses_Madrid[[#This Row],[Precio venta]])</f>
        <v>6.3428571428571431E-2</v>
      </c>
    </row>
    <row r="388" spans="1:18" x14ac:dyDescent="0.2">
      <c r="A388">
        <v>15803</v>
      </c>
      <c r="B388">
        <v>5939</v>
      </c>
      <c r="C388" s="1" t="s">
        <v>2636</v>
      </c>
      <c r="D388" s="1" t="str">
        <f>IFERROR(LEFT(C388,FIND(",",C388) - 1),C388)</f>
        <v>Buena Vista</v>
      </c>
      <c r="E388">
        <v>63</v>
      </c>
      <c r="F388">
        <v>60</v>
      </c>
      <c r="G388">
        <v>3</v>
      </c>
      <c r="H388">
        <v>1</v>
      </c>
      <c r="I388" s="1" t="s">
        <v>2637</v>
      </c>
      <c r="J388" s="1" t="s">
        <v>3</v>
      </c>
      <c r="K388">
        <v>592</v>
      </c>
      <c r="L388">
        <v>112000</v>
      </c>
      <c r="M388">
        <v>1778</v>
      </c>
      <c r="N388" t="b">
        <v>0</v>
      </c>
      <c r="O388" t="b">
        <v>0</v>
      </c>
      <c r="P388" t="b">
        <v>1</v>
      </c>
      <c r="R388" s="5">
        <f>(houses_Madrid[[#This Row],[Precio Alquiler]]*12/houses_Madrid[[#This Row],[Precio venta]])</f>
        <v>6.3428571428571431E-2</v>
      </c>
    </row>
    <row r="389" spans="1:18" x14ac:dyDescent="0.2">
      <c r="A389">
        <v>16082</v>
      </c>
      <c r="B389">
        <v>5660</v>
      </c>
      <c r="C389" s="1" t="s">
        <v>2612</v>
      </c>
      <c r="D389" s="1" t="str">
        <f>IFERROR(LEFT(C389,FIND(",",C389) - 1),C389)</f>
        <v>Opañel</v>
      </c>
      <c r="E389">
        <v>110</v>
      </c>
      <c r="F389">
        <v>100</v>
      </c>
      <c r="G389">
        <v>2</v>
      </c>
      <c r="H389">
        <v>1</v>
      </c>
      <c r="I389" s="1" t="s">
        <v>2742</v>
      </c>
      <c r="J389" s="1" t="s">
        <v>12</v>
      </c>
      <c r="K389">
        <v>592</v>
      </c>
      <c r="L389">
        <v>112000</v>
      </c>
      <c r="M389">
        <v>1018</v>
      </c>
      <c r="N389" t="b">
        <v>1</v>
      </c>
      <c r="O389" t="b">
        <v>0</v>
      </c>
      <c r="P389" t="b">
        <v>1</v>
      </c>
      <c r="R389" s="5">
        <f>(houses_Madrid[[#This Row],[Precio Alquiler]]*12/houses_Madrid[[#This Row],[Precio venta]])</f>
        <v>6.3428571428571431E-2</v>
      </c>
    </row>
    <row r="390" spans="1:18" x14ac:dyDescent="0.2">
      <c r="A390">
        <v>16548</v>
      </c>
      <c r="B390">
        <v>5194</v>
      </c>
      <c r="C390" s="1" t="s">
        <v>2620</v>
      </c>
      <c r="D390" s="1" t="str">
        <f>IFERROR(LEFT(C390,FIND(",",C390) - 1),C390)</f>
        <v>Carabanchel</v>
      </c>
      <c r="E390">
        <v>65</v>
      </c>
      <c r="F390">
        <v>55</v>
      </c>
      <c r="G390">
        <v>2</v>
      </c>
      <c r="H390">
        <v>1</v>
      </c>
      <c r="I390" s="1" t="s">
        <v>3</v>
      </c>
      <c r="J390" s="1" t="s">
        <v>8</v>
      </c>
      <c r="K390">
        <v>592</v>
      </c>
      <c r="L390">
        <v>112000</v>
      </c>
      <c r="M390">
        <v>1723</v>
      </c>
      <c r="N390" t="b">
        <v>0</v>
      </c>
      <c r="O390" t="b">
        <v>0</v>
      </c>
      <c r="P390" t="b">
        <v>1</v>
      </c>
      <c r="R390" s="5">
        <f>(houses_Madrid[[#This Row],[Precio Alquiler]]*12/houses_Madrid[[#This Row],[Precio venta]])</f>
        <v>6.3428571428571431E-2</v>
      </c>
    </row>
    <row r="391" spans="1:18" x14ac:dyDescent="0.2">
      <c r="A391">
        <v>16938</v>
      </c>
      <c r="B391">
        <v>4804</v>
      </c>
      <c r="C391" s="1" t="s">
        <v>2619</v>
      </c>
      <c r="D391" s="1" t="str">
        <f>IFERROR(LEFT(C391,FIND(",",C391) - 1),C391)</f>
        <v>San Isidro</v>
      </c>
      <c r="E391">
        <v>68</v>
      </c>
      <c r="F391">
        <v>66</v>
      </c>
      <c r="G391">
        <v>3</v>
      </c>
      <c r="H391">
        <v>1</v>
      </c>
      <c r="I391" s="1" t="s">
        <v>2919</v>
      </c>
      <c r="J391" s="1" t="s">
        <v>227</v>
      </c>
      <c r="K391">
        <v>592</v>
      </c>
      <c r="L391">
        <v>112000</v>
      </c>
      <c r="M391">
        <v>1647</v>
      </c>
      <c r="N391" t="b">
        <v>1</v>
      </c>
      <c r="O391" t="b">
        <v>0</v>
      </c>
      <c r="P391" t="b">
        <v>1</v>
      </c>
      <c r="R391" s="5">
        <f>(houses_Madrid[[#This Row],[Precio Alquiler]]*12/houses_Madrid[[#This Row],[Precio venta]])</f>
        <v>6.3428571428571431E-2</v>
      </c>
    </row>
    <row r="392" spans="1:18" x14ac:dyDescent="0.2">
      <c r="A392">
        <v>17177</v>
      </c>
      <c r="B392">
        <v>4565</v>
      </c>
      <c r="C392" s="1" t="s">
        <v>2624</v>
      </c>
      <c r="D392" s="1" t="str">
        <f>IFERROR(LEFT(C392,FIND(",",C392) - 1),C392)</f>
        <v>Vista Alegre</v>
      </c>
      <c r="E392">
        <v>60</v>
      </c>
      <c r="F392">
        <v>58</v>
      </c>
      <c r="G392">
        <v>2</v>
      </c>
      <c r="H392">
        <v>1</v>
      </c>
      <c r="I392" s="1" t="s">
        <v>2802</v>
      </c>
      <c r="J392" s="1" t="s">
        <v>5</v>
      </c>
      <c r="K392">
        <v>592</v>
      </c>
      <c r="L392">
        <v>112000</v>
      </c>
      <c r="M392">
        <v>1867</v>
      </c>
      <c r="N392" t="b">
        <v>1</v>
      </c>
      <c r="O392" t="b">
        <v>0</v>
      </c>
      <c r="P392" t="b">
        <v>1</v>
      </c>
      <c r="R392" s="5">
        <f>(houses_Madrid[[#This Row],[Precio Alquiler]]*12/houses_Madrid[[#This Row],[Precio venta]])</f>
        <v>6.3428571428571431E-2</v>
      </c>
    </row>
    <row r="393" spans="1:18" x14ac:dyDescent="0.2">
      <c r="A393">
        <v>17219</v>
      </c>
      <c r="B393">
        <v>4523</v>
      </c>
      <c r="C393" s="1" t="s">
        <v>2620</v>
      </c>
      <c r="D393" s="1" t="str">
        <f>IFERROR(LEFT(C393,FIND(",",C393) - 1),C393)</f>
        <v>Carabanchel</v>
      </c>
      <c r="E393">
        <v>118</v>
      </c>
      <c r="F393">
        <v>100</v>
      </c>
      <c r="G393">
        <v>4</v>
      </c>
      <c r="H393">
        <v>2</v>
      </c>
      <c r="I393" s="1" t="s">
        <v>3</v>
      </c>
      <c r="J393" s="1" t="s">
        <v>18</v>
      </c>
      <c r="K393">
        <v>592</v>
      </c>
      <c r="L393">
        <v>112000</v>
      </c>
      <c r="M393">
        <v>949</v>
      </c>
      <c r="N393" t="b">
        <v>0</v>
      </c>
      <c r="O393" t="b">
        <v>1</v>
      </c>
      <c r="P393" t="b">
        <v>1</v>
      </c>
      <c r="Q393" t="b">
        <v>1</v>
      </c>
      <c r="R393" s="5">
        <f>(houses_Madrid[[#This Row],[Precio Alquiler]]*12/houses_Madrid[[#This Row],[Precio venta]])</f>
        <v>6.3428571428571431E-2</v>
      </c>
    </row>
    <row r="394" spans="1:18" x14ac:dyDescent="0.2">
      <c r="A394">
        <v>21328</v>
      </c>
      <c r="B394">
        <v>414</v>
      </c>
      <c r="C394" s="1" t="s">
        <v>399</v>
      </c>
      <c r="D394" s="1" t="str">
        <f>IFERROR(LEFT(C394,FIND(",",C394) - 1),C394)</f>
        <v>Moscardó</v>
      </c>
      <c r="E394">
        <v>43</v>
      </c>
      <c r="F394">
        <v>42</v>
      </c>
      <c r="G394">
        <v>2</v>
      </c>
      <c r="H394">
        <v>1</v>
      </c>
      <c r="I394" s="1" t="s">
        <v>420</v>
      </c>
      <c r="J394" s="1" t="s">
        <v>5</v>
      </c>
      <c r="K394">
        <v>592</v>
      </c>
      <c r="L394">
        <v>112000</v>
      </c>
      <c r="M394">
        <v>2605</v>
      </c>
      <c r="N394" t="b">
        <v>1</v>
      </c>
      <c r="O394" t="b">
        <v>0</v>
      </c>
      <c r="P394" t="b">
        <v>1</v>
      </c>
      <c r="R394" s="5">
        <f>(houses_Madrid[[#This Row],[Precio Alquiler]]*12/houses_Madrid[[#This Row],[Precio venta]])</f>
        <v>6.3428571428571431E-2</v>
      </c>
    </row>
    <row r="395" spans="1:18" x14ac:dyDescent="0.2">
      <c r="A395">
        <v>4782</v>
      </c>
      <c r="B395">
        <v>16960</v>
      </c>
      <c r="C395" s="1" t="s">
        <v>912</v>
      </c>
      <c r="D395" s="1" t="str">
        <f>IFERROR(LEFT(C395,FIND(",",C395) - 1),C395)</f>
        <v>Numancia</v>
      </c>
      <c r="E395">
        <v>70</v>
      </c>
      <c r="F395">
        <v>66</v>
      </c>
      <c r="G395">
        <v>3</v>
      </c>
      <c r="H395">
        <v>1</v>
      </c>
      <c r="I395" s="1" t="s">
        <v>967</v>
      </c>
      <c r="J395" s="1" t="s">
        <v>30</v>
      </c>
      <c r="K395">
        <v>595</v>
      </c>
      <c r="L395">
        <v>112700</v>
      </c>
      <c r="M395">
        <v>1610</v>
      </c>
      <c r="N395" t="b">
        <v>0</v>
      </c>
      <c r="O395" t="b">
        <v>0</v>
      </c>
      <c r="R395" s="5">
        <f>(houses_Madrid[[#This Row],[Precio Alquiler]]*12/houses_Madrid[[#This Row],[Precio venta]])</f>
        <v>6.3354037267080748E-2</v>
      </c>
    </row>
    <row r="396" spans="1:18" x14ac:dyDescent="0.2">
      <c r="A396">
        <v>5265</v>
      </c>
      <c r="B396">
        <v>16477</v>
      </c>
      <c r="C396" s="1" t="s">
        <v>912</v>
      </c>
      <c r="D396" s="1" t="str">
        <f>IFERROR(LEFT(C396,FIND(",",C396) - 1),C396)</f>
        <v>Numancia</v>
      </c>
      <c r="E396">
        <v>63</v>
      </c>
      <c r="F396">
        <v>50</v>
      </c>
      <c r="G396">
        <v>3</v>
      </c>
      <c r="H396">
        <v>1</v>
      </c>
      <c r="I396" s="1" t="s">
        <v>967</v>
      </c>
      <c r="J396" s="1" t="s">
        <v>30</v>
      </c>
      <c r="K396">
        <v>595</v>
      </c>
      <c r="L396">
        <v>112700</v>
      </c>
      <c r="M396">
        <v>1789</v>
      </c>
      <c r="N396" t="b">
        <v>0</v>
      </c>
      <c r="O396" t="b">
        <v>0</v>
      </c>
      <c r="R396" s="5">
        <f>(houses_Madrid[[#This Row],[Precio Alquiler]]*12/houses_Madrid[[#This Row],[Precio venta]])</f>
        <v>6.3354037267080748E-2</v>
      </c>
    </row>
    <row r="397" spans="1:18" x14ac:dyDescent="0.2">
      <c r="A397">
        <v>2283</v>
      </c>
      <c r="B397">
        <v>19459</v>
      </c>
      <c r="C397" s="1" t="s">
        <v>388</v>
      </c>
      <c r="D397" s="1" t="str">
        <f>IFERROR(LEFT(C397,FIND(",",C397) - 1),C397)</f>
        <v>San Fermín</v>
      </c>
      <c r="E397">
        <v>60</v>
      </c>
      <c r="F397">
        <v>52</v>
      </c>
      <c r="G397">
        <v>0</v>
      </c>
      <c r="H397">
        <v>1</v>
      </c>
      <c r="I397" s="1" t="s">
        <v>457</v>
      </c>
      <c r="J397" s="1" t="s">
        <v>12</v>
      </c>
      <c r="K397">
        <v>596</v>
      </c>
      <c r="L397">
        <v>113000</v>
      </c>
      <c r="M397">
        <v>1883</v>
      </c>
      <c r="N397" t="b">
        <v>0</v>
      </c>
      <c r="O397" t="b">
        <v>0</v>
      </c>
      <c r="P397" t="b">
        <v>1</v>
      </c>
      <c r="Q397" t="b">
        <v>1</v>
      </c>
      <c r="R397" s="5">
        <f>(houses_Madrid[[#This Row],[Precio Alquiler]]*12/houses_Madrid[[#This Row],[Precio venta]])</f>
        <v>6.3292035398230084E-2</v>
      </c>
    </row>
    <row r="398" spans="1:18" x14ac:dyDescent="0.2">
      <c r="A398">
        <v>2288</v>
      </c>
      <c r="B398">
        <v>19454</v>
      </c>
      <c r="C398" s="1" t="s">
        <v>385</v>
      </c>
      <c r="D398" s="1" t="str">
        <f>IFERROR(LEFT(C398,FIND(",",C398) - 1),C398)</f>
        <v>Orcasitas</v>
      </c>
      <c r="E398">
        <v>109</v>
      </c>
      <c r="F398">
        <v>80</v>
      </c>
      <c r="G398">
        <v>3</v>
      </c>
      <c r="H398">
        <v>2</v>
      </c>
      <c r="I398" s="1" t="s">
        <v>427</v>
      </c>
      <c r="J398" s="1" t="s">
        <v>19</v>
      </c>
      <c r="K398">
        <v>596</v>
      </c>
      <c r="L398">
        <v>113000</v>
      </c>
      <c r="M398">
        <v>1037</v>
      </c>
      <c r="N398" t="b">
        <v>0</v>
      </c>
      <c r="O398" t="b">
        <v>1</v>
      </c>
      <c r="P398" t="b">
        <v>1</v>
      </c>
      <c r="R398" s="5">
        <f>(houses_Madrid[[#This Row],[Precio Alquiler]]*12/houses_Madrid[[#This Row],[Precio venta]])</f>
        <v>6.3292035398230084E-2</v>
      </c>
    </row>
    <row r="399" spans="1:18" x14ac:dyDescent="0.2">
      <c r="A399">
        <v>5435</v>
      </c>
      <c r="B399">
        <v>16307</v>
      </c>
      <c r="C399" s="1" t="s">
        <v>912</v>
      </c>
      <c r="D399" s="1" t="str">
        <f>IFERROR(LEFT(C399,FIND(",",C399) - 1),C399)</f>
        <v>Numancia</v>
      </c>
      <c r="E399">
        <v>50</v>
      </c>
      <c r="F399">
        <v>44</v>
      </c>
      <c r="G399">
        <v>2</v>
      </c>
      <c r="H399">
        <v>1</v>
      </c>
      <c r="I399" s="1" t="s">
        <v>1109</v>
      </c>
      <c r="J399" s="1" t="s">
        <v>11</v>
      </c>
      <c r="K399">
        <v>596</v>
      </c>
      <c r="L399">
        <v>113000</v>
      </c>
      <c r="M399">
        <v>2260</v>
      </c>
      <c r="N399" t="b">
        <v>0</v>
      </c>
      <c r="O399" t="b">
        <v>0</v>
      </c>
      <c r="P399" t="b">
        <v>0</v>
      </c>
      <c r="R399" s="5">
        <f>(houses_Madrid[[#This Row],[Precio Alquiler]]*12/houses_Madrid[[#This Row],[Precio venta]])</f>
        <v>6.3292035398230084E-2</v>
      </c>
    </row>
    <row r="400" spans="1:18" x14ac:dyDescent="0.2">
      <c r="A400">
        <v>138</v>
      </c>
      <c r="B400">
        <v>21604</v>
      </c>
      <c r="C400" s="1" t="s">
        <v>17</v>
      </c>
      <c r="D400" s="1" t="str">
        <f>IFERROR(LEFT(C400,FIND(",",C400) - 1),C400)</f>
        <v>Villaverde</v>
      </c>
      <c r="E400">
        <v>77</v>
      </c>
      <c r="F400">
        <v>66</v>
      </c>
      <c r="G400">
        <v>3</v>
      </c>
      <c r="H400">
        <v>1</v>
      </c>
      <c r="I400" s="1" t="s">
        <v>3</v>
      </c>
      <c r="J400" s="1" t="s">
        <v>11</v>
      </c>
      <c r="K400">
        <v>598</v>
      </c>
      <c r="L400">
        <v>113500</v>
      </c>
      <c r="M400">
        <v>1474</v>
      </c>
      <c r="N400" t="b">
        <v>1</v>
      </c>
      <c r="O400" t="b">
        <v>0</v>
      </c>
      <c r="P400" t="b">
        <v>1</v>
      </c>
      <c r="R400" s="5">
        <f>(houses_Madrid[[#This Row],[Precio Alquiler]]*12/houses_Madrid[[#This Row],[Precio venta]])</f>
        <v>6.3224669603524228E-2</v>
      </c>
    </row>
    <row r="401" spans="1:18" x14ac:dyDescent="0.2">
      <c r="A401">
        <v>1375</v>
      </c>
      <c r="B401">
        <v>20367</v>
      </c>
      <c r="C401" s="1" t="s">
        <v>255</v>
      </c>
      <c r="D401" s="1" t="str">
        <f>IFERROR(LEFT(C401,FIND(",",C401) - 1),C401)</f>
        <v>Villa de Vallecas</v>
      </c>
      <c r="E401">
        <v>57</v>
      </c>
      <c r="F401">
        <v>46</v>
      </c>
      <c r="G401">
        <v>2</v>
      </c>
      <c r="H401">
        <v>1</v>
      </c>
      <c r="I401" s="1" t="s">
        <v>3</v>
      </c>
      <c r="J401" s="1" t="s">
        <v>3</v>
      </c>
      <c r="K401">
        <v>598</v>
      </c>
      <c r="L401">
        <v>113500</v>
      </c>
      <c r="M401">
        <v>1991</v>
      </c>
      <c r="N401" t="b">
        <v>1</v>
      </c>
      <c r="O401" t="b">
        <v>0</v>
      </c>
      <c r="P401" t="b">
        <v>1</v>
      </c>
      <c r="R401" s="5">
        <f>(houses_Madrid[[#This Row],[Precio Alquiler]]*12/houses_Madrid[[#This Row],[Precio venta]])</f>
        <v>6.3224669603524228E-2</v>
      </c>
    </row>
    <row r="402" spans="1:18" x14ac:dyDescent="0.2">
      <c r="A402">
        <v>4716</v>
      </c>
      <c r="B402">
        <v>17026</v>
      </c>
      <c r="C402" s="1" t="s">
        <v>910</v>
      </c>
      <c r="D402" s="1" t="str">
        <f>IFERROR(LEFT(C402,FIND(",",C402) - 1),C402)</f>
        <v>Entrevías</v>
      </c>
      <c r="E402">
        <v>86</v>
      </c>
      <c r="F402">
        <v>78</v>
      </c>
      <c r="G402">
        <v>3</v>
      </c>
      <c r="H402">
        <v>1</v>
      </c>
      <c r="I402" s="1" t="s">
        <v>942</v>
      </c>
      <c r="J402" s="1" t="s">
        <v>5</v>
      </c>
      <c r="K402">
        <v>598</v>
      </c>
      <c r="L402">
        <v>113500</v>
      </c>
      <c r="M402">
        <v>1320</v>
      </c>
      <c r="N402" t="b">
        <v>0</v>
      </c>
      <c r="O402" t="b">
        <v>0</v>
      </c>
      <c r="P402" t="b">
        <v>1</v>
      </c>
      <c r="R402" s="5">
        <f>(houses_Madrid[[#This Row],[Precio Alquiler]]*12/houses_Madrid[[#This Row],[Precio venta]])</f>
        <v>6.3224669603524228E-2</v>
      </c>
    </row>
    <row r="403" spans="1:18" x14ac:dyDescent="0.2">
      <c r="A403">
        <v>1866</v>
      </c>
      <c r="B403">
        <v>19876</v>
      </c>
      <c r="C403" s="1" t="s">
        <v>391</v>
      </c>
      <c r="D403" s="1" t="str">
        <f>IFERROR(LEFT(C403,FIND(",",C403) - 1),C403)</f>
        <v>Pradolongo</v>
      </c>
      <c r="E403">
        <v>54</v>
      </c>
      <c r="F403">
        <v>50</v>
      </c>
      <c r="G403">
        <v>2</v>
      </c>
      <c r="H403">
        <v>1</v>
      </c>
      <c r="I403" s="1" t="s">
        <v>409</v>
      </c>
      <c r="J403" s="1" t="s">
        <v>5</v>
      </c>
      <c r="K403">
        <v>600</v>
      </c>
      <c r="L403">
        <v>113900</v>
      </c>
      <c r="M403">
        <v>2109</v>
      </c>
      <c r="N403" t="b">
        <v>1</v>
      </c>
      <c r="O403" t="b">
        <v>0</v>
      </c>
      <c r="P403" t="b">
        <v>1</v>
      </c>
      <c r="R403" s="5">
        <f>(houses_Madrid[[#This Row],[Precio Alquiler]]*12/houses_Madrid[[#This Row],[Precio venta]])</f>
        <v>6.3213345039508345E-2</v>
      </c>
    </row>
    <row r="404" spans="1:18" x14ac:dyDescent="0.2">
      <c r="A404">
        <v>1499</v>
      </c>
      <c r="B404">
        <v>20243</v>
      </c>
      <c r="C404" s="1" t="s">
        <v>255</v>
      </c>
      <c r="D404" s="1" t="str">
        <f>IFERROR(LEFT(C404,FIND(",",C404) - 1),C404)</f>
        <v>Villa de Vallecas</v>
      </c>
      <c r="E404">
        <v>60</v>
      </c>
      <c r="F404">
        <v>50</v>
      </c>
      <c r="G404">
        <v>2</v>
      </c>
      <c r="H404">
        <v>1</v>
      </c>
      <c r="I404" s="1" t="s">
        <v>3</v>
      </c>
      <c r="J404" s="1" t="s">
        <v>5</v>
      </c>
      <c r="K404">
        <v>600</v>
      </c>
      <c r="L404">
        <v>114000</v>
      </c>
      <c r="M404">
        <v>1900</v>
      </c>
      <c r="N404" t="b">
        <v>1</v>
      </c>
      <c r="O404" t="b">
        <v>0</v>
      </c>
      <c r="P404" t="b">
        <v>1</v>
      </c>
      <c r="R404" s="5">
        <f>(houses_Madrid[[#This Row],[Precio Alquiler]]*12/houses_Madrid[[#This Row],[Precio venta]])</f>
        <v>6.3157894736842107E-2</v>
      </c>
    </row>
    <row r="405" spans="1:18" x14ac:dyDescent="0.2">
      <c r="A405">
        <v>2256</v>
      </c>
      <c r="B405">
        <v>19486</v>
      </c>
      <c r="C405" s="1" t="s">
        <v>399</v>
      </c>
      <c r="D405" s="1" t="str">
        <f>IFERROR(LEFT(C405,FIND(",",C405) - 1),C405)</f>
        <v>Moscardó</v>
      </c>
      <c r="E405">
        <v>70</v>
      </c>
      <c r="F405">
        <v>54</v>
      </c>
      <c r="G405">
        <v>2</v>
      </c>
      <c r="H405">
        <v>1</v>
      </c>
      <c r="I405" s="1" t="s">
        <v>3</v>
      </c>
      <c r="J405" s="1" t="s">
        <v>8</v>
      </c>
      <c r="K405">
        <v>600</v>
      </c>
      <c r="L405">
        <v>114000</v>
      </c>
      <c r="M405">
        <v>1629</v>
      </c>
      <c r="N405" t="b">
        <v>1</v>
      </c>
      <c r="O405" t="b">
        <v>0</v>
      </c>
      <c r="R405" s="5">
        <f>(houses_Madrid[[#This Row],[Precio Alquiler]]*12/houses_Madrid[[#This Row],[Precio venta]])</f>
        <v>6.3157894736842107E-2</v>
      </c>
    </row>
    <row r="406" spans="1:18" x14ac:dyDescent="0.2">
      <c r="A406">
        <v>2266</v>
      </c>
      <c r="B406">
        <v>19476</v>
      </c>
      <c r="C406" s="1" t="s">
        <v>399</v>
      </c>
      <c r="D406" s="1" t="str">
        <f>IFERROR(LEFT(C406,FIND(",",C406) - 1),C406)</f>
        <v>Moscardó</v>
      </c>
      <c r="E406">
        <v>70</v>
      </c>
      <c r="F406">
        <v>65</v>
      </c>
      <c r="G406">
        <v>2</v>
      </c>
      <c r="I406" s="1" t="s">
        <v>519</v>
      </c>
      <c r="J406" s="1" t="s">
        <v>8</v>
      </c>
      <c r="K406">
        <v>600</v>
      </c>
      <c r="L406">
        <v>114000</v>
      </c>
      <c r="M406">
        <v>1629</v>
      </c>
      <c r="N406" t="b">
        <v>1</v>
      </c>
      <c r="O406" t="b">
        <v>0</v>
      </c>
      <c r="R406" s="5">
        <f>(houses_Madrid[[#This Row],[Precio Alquiler]]*12/houses_Madrid[[#This Row],[Precio venta]])</f>
        <v>6.3157894736842107E-2</v>
      </c>
    </row>
    <row r="407" spans="1:18" x14ac:dyDescent="0.2">
      <c r="A407">
        <v>2751</v>
      </c>
      <c r="B407">
        <v>18991</v>
      </c>
      <c r="C407" s="1" t="s">
        <v>561</v>
      </c>
      <c r="D407" s="1" t="str">
        <f>IFERROR(LEFT(C407,FIND(",",C407) - 1),C407)</f>
        <v>Berruguete</v>
      </c>
      <c r="E407">
        <v>49</v>
      </c>
      <c r="F407">
        <v>41</v>
      </c>
      <c r="G407">
        <v>2</v>
      </c>
      <c r="H407">
        <v>1</v>
      </c>
      <c r="I407" s="1" t="s">
        <v>589</v>
      </c>
      <c r="J407" s="1" t="s">
        <v>12</v>
      </c>
      <c r="K407">
        <v>600</v>
      </c>
      <c r="L407">
        <v>114000</v>
      </c>
      <c r="M407">
        <v>2327</v>
      </c>
      <c r="N407" t="b">
        <v>0</v>
      </c>
      <c r="O407" t="b">
        <v>1</v>
      </c>
      <c r="P407" t="b">
        <v>0</v>
      </c>
      <c r="R407" s="5">
        <f>(houses_Madrid[[#This Row],[Precio Alquiler]]*12/houses_Madrid[[#This Row],[Precio venta]])</f>
        <v>6.3157894736842107E-2</v>
      </c>
    </row>
    <row r="408" spans="1:18" x14ac:dyDescent="0.2">
      <c r="A408">
        <v>3318</v>
      </c>
      <c r="B408">
        <v>18424</v>
      </c>
      <c r="C408" s="1" t="s">
        <v>561</v>
      </c>
      <c r="D408" s="1" t="str">
        <f>IFERROR(LEFT(C408,FIND(",",C408) - 1),C408)</f>
        <v>Berruguete</v>
      </c>
      <c r="E408">
        <v>45</v>
      </c>
      <c r="F408">
        <v>39</v>
      </c>
      <c r="G408">
        <v>2</v>
      </c>
      <c r="H408">
        <v>1</v>
      </c>
      <c r="I408" s="1" t="s">
        <v>589</v>
      </c>
      <c r="J408" s="1" t="s">
        <v>12</v>
      </c>
      <c r="K408">
        <v>600</v>
      </c>
      <c r="L408">
        <v>114000</v>
      </c>
      <c r="M408">
        <v>2533</v>
      </c>
      <c r="N408" t="b">
        <v>0</v>
      </c>
      <c r="O408" t="b">
        <v>1</v>
      </c>
      <c r="P408" t="b">
        <v>0</v>
      </c>
      <c r="R408" s="5">
        <f>(houses_Madrid[[#This Row],[Precio Alquiler]]*12/houses_Madrid[[#This Row],[Precio venta]])</f>
        <v>6.3157894736842107E-2</v>
      </c>
    </row>
    <row r="409" spans="1:18" x14ac:dyDescent="0.2">
      <c r="A409">
        <v>4894</v>
      </c>
      <c r="B409">
        <v>16848</v>
      </c>
      <c r="C409" s="1" t="s">
        <v>901</v>
      </c>
      <c r="D409" s="1" t="str">
        <f>IFERROR(LEFT(C409,FIND(",",C409) - 1),C409)</f>
        <v>San Diego</v>
      </c>
      <c r="E409">
        <v>76</v>
      </c>
      <c r="F409">
        <v>69</v>
      </c>
      <c r="G409">
        <v>3</v>
      </c>
      <c r="H409">
        <v>1</v>
      </c>
      <c r="I409" s="1" t="s">
        <v>945</v>
      </c>
      <c r="J409" s="1" t="s">
        <v>5</v>
      </c>
      <c r="K409">
        <v>600</v>
      </c>
      <c r="L409">
        <v>114000</v>
      </c>
      <c r="M409">
        <v>1500</v>
      </c>
      <c r="N409" t="b">
        <v>1</v>
      </c>
      <c r="O409" t="b">
        <v>1</v>
      </c>
      <c r="P409" t="b">
        <v>1</v>
      </c>
      <c r="R409" s="5">
        <f>(houses_Madrid[[#This Row],[Precio Alquiler]]*12/houses_Madrid[[#This Row],[Precio venta]])</f>
        <v>6.3157894736842107E-2</v>
      </c>
    </row>
    <row r="410" spans="1:18" x14ac:dyDescent="0.2">
      <c r="A410">
        <v>5449</v>
      </c>
      <c r="B410">
        <v>16293</v>
      </c>
      <c r="C410" s="1" t="s">
        <v>906</v>
      </c>
      <c r="D410" s="1" t="str">
        <f>IFERROR(LEFT(C410,FIND(",",C410) - 1),C410)</f>
        <v>Palomeras sureste</v>
      </c>
      <c r="E410">
        <v>55</v>
      </c>
      <c r="F410">
        <v>50</v>
      </c>
      <c r="G410">
        <v>3</v>
      </c>
      <c r="H410">
        <v>1</v>
      </c>
      <c r="I410" s="1" t="s">
        <v>962</v>
      </c>
      <c r="J410" s="1" t="s">
        <v>55</v>
      </c>
      <c r="K410">
        <v>600</v>
      </c>
      <c r="L410">
        <v>114000</v>
      </c>
      <c r="M410">
        <v>2073</v>
      </c>
      <c r="N410" t="b">
        <v>0</v>
      </c>
      <c r="O410" t="b">
        <v>0</v>
      </c>
      <c r="P410" t="b">
        <v>1</v>
      </c>
      <c r="R410" s="5">
        <f>(houses_Madrid[[#This Row],[Precio Alquiler]]*12/houses_Madrid[[#This Row],[Precio venta]])</f>
        <v>6.3157894736842107E-2</v>
      </c>
    </row>
    <row r="411" spans="1:18" x14ac:dyDescent="0.2">
      <c r="A411">
        <v>5452</v>
      </c>
      <c r="B411">
        <v>16290</v>
      </c>
      <c r="C411" s="1" t="s">
        <v>901</v>
      </c>
      <c r="D411" s="1" t="str">
        <f>IFERROR(LEFT(C411,FIND(",",C411) - 1),C411)</f>
        <v>San Diego</v>
      </c>
      <c r="E411">
        <v>68</v>
      </c>
      <c r="F411">
        <v>60</v>
      </c>
      <c r="G411">
        <v>2</v>
      </c>
      <c r="H411">
        <v>1</v>
      </c>
      <c r="I411" s="1" t="s">
        <v>994</v>
      </c>
      <c r="J411" s="1" t="s">
        <v>12</v>
      </c>
      <c r="K411">
        <v>600</v>
      </c>
      <c r="L411">
        <v>114000</v>
      </c>
      <c r="M411">
        <v>1676</v>
      </c>
      <c r="N411" t="b">
        <v>0</v>
      </c>
      <c r="O411" t="b">
        <v>0</v>
      </c>
      <c r="P411" t="b">
        <v>1</v>
      </c>
      <c r="R411" s="5">
        <f>(houses_Madrid[[#This Row],[Precio Alquiler]]*12/houses_Madrid[[#This Row],[Precio venta]])</f>
        <v>6.3157894736842107E-2</v>
      </c>
    </row>
    <row r="412" spans="1:18" x14ac:dyDescent="0.2">
      <c r="A412">
        <v>6272</v>
      </c>
      <c r="B412">
        <v>15470</v>
      </c>
      <c r="C412" s="1" t="s">
        <v>1245</v>
      </c>
      <c r="D412" s="1" t="str">
        <f>IFERROR(LEFT(C412,FIND(",",C412) - 1),C412)</f>
        <v>Puerta del Ángel</v>
      </c>
      <c r="E412">
        <v>46</v>
      </c>
      <c r="F412">
        <v>45</v>
      </c>
      <c r="G412">
        <v>2</v>
      </c>
      <c r="H412">
        <v>1</v>
      </c>
      <c r="I412" s="1" t="s">
        <v>1298</v>
      </c>
      <c r="J412" s="1" t="s">
        <v>8</v>
      </c>
      <c r="K412">
        <v>600</v>
      </c>
      <c r="L412">
        <v>114000</v>
      </c>
      <c r="M412">
        <v>2478</v>
      </c>
      <c r="N412" t="b">
        <v>0</v>
      </c>
      <c r="O412" t="b">
        <v>0</v>
      </c>
      <c r="P412" t="b">
        <v>1</v>
      </c>
      <c r="R412" s="5">
        <f>(houses_Madrid[[#This Row],[Precio Alquiler]]*12/houses_Madrid[[#This Row],[Precio venta]])</f>
        <v>6.3157894736842107E-2</v>
      </c>
    </row>
    <row r="413" spans="1:18" x14ac:dyDescent="0.2">
      <c r="A413">
        <v>6347</v>
      </c>
      <c r="B413">
        <v>15395</v>
      </c>
      <c r="C413" s="1" t="s">
        <v>1245</v>
      </c>
      <c r="D413" s="1" t="str">
        <f>IFERROR(LEFT(C413,FIND(",",C413) - 1),C413)</f>
        <v>Puerta del Ángel</v>
      </c>
      <c r="E413">
        <v>50</v>
      </c>
      <c r="F413">
        <v>45</v>
      </c>
      <c r="G413">
        <v>2</v>
      </c>
      <c r="H413">
        <v>1</v>
      </c>
      <c r="I413" s="1" t="s">
        <v>1298</v>
      </c>
      <c r="J413" s="1" t="s">
        <v>8</v>
      </c>
      <c r="K413">
        <v>600</v>
      </c>
      <c r="L413">
        <v>114000</v>
      </c>
      <c r="M413">
        <v>2280</v>
      </c>
      <c r="N413" t="b">
        <v>0</v>
      </c>
      <c r="O413" t="b">
        <v>0</v>
      </c>
      <c r="P413" t="b">
        <v>1</v>
      </c>
      <c r="R413" s="5">
        <f>(houses_Madrid[[#This Row],[Precio Alquiler]]*12/houses_Madrid[[#This Row],[Precio venta]])</f>
        <v>6.3157894736842107E-2</v>
      </c>
    </row>
    <row r="414" spans="1:18" x14ac:dyDescent="0.2">
      <c r="A414">
        <v>16066</v>
      </c>
      <c r="B414">
        <v>5676</v>
      </c>
      <c r="C414" s="1" t="s">
        <v>2624</v>
      </c>
      <c r="D414" s="1" t="str">
        <f>IFERROR(LEFT(C414,FIND(",",C414) - 1),C414)</f>
        <v>Vista Alegre</v>
      </c>
      <c r="E414">
        <v>66</v>
      </c>
      <c r="F414">
        <v>62</v>
      </c>
      <c r="G414">
        <v>2</v>
      </c>
      <c r="H414">
        <v>1</v>
      </c>
      <c r="I414" s="1" t="s">
        <v>2710</v>
      </c>
      <c r="J414" s="1" t="s">
        <v>8</v>
      </c>
      <c r="K414">
        <v>600</v>
      </c>
      <c r="L414">
        <v>114000</v>
      </c>
      <c r="M414">
        <v>1727</v>
      </c>
      <c r="N414" t="b">
        <v>0</v>
      </c>
      <c r="O414" t="b">
        <v>0</v>
      </c>
      <c r="P414" t="b">
        <v>1</v>
      </c>
      <c r="R414" s="5">
        <f>(houses_Madrid[[#This Row],[Precio Alquiler]]*12/houses_Madrid[[#This Row],[Precio venta]])</f>
        <v>6.3157894736842107E-2</v>
      </c>
    </row>
    <row r="415" spans="1:18" x14ac:dyDescent="0.2">
      <c r="A415">
        <v>16377</v>
      </c>
      <c r="B415">
        <v>5365</v>
      </c>
      <c r="C415" s="1" t="s">
        <v>2620</v>
      </c>
      <c r="D415" s="1" t="str">
        <f>IFERROR(LEFT(C415,FIND(",",C415) - 1),C415)</f>
        <v>Carabanchel</v>
      </c>
      <c r="E415">
        <v>60</v>
      </c>
      <c r="F415">
        <v>55</v>
      </c>
      <c r="G415">
        <v>2</v>
      </c>
      <c r="H415">
        <v>1</v>
      </c>
      <c r="I415" s="1" t="s">
        <v>3</v>
      </c>
      <c r="J415" s="1" t="s">
        <v>5</v>
      </c>
      <c r="K415">
        <v>600</v>
      </c>
      <c r="L415">
        <v>114000</v>
      </c>
      <c r="M415">
        <v>1900</v>
      </c>
      <c r="N415" t="b">
        <v>1</v>
      </c>
      <c r="O415" t="b">
        <v>0</v>
      </c>
      <c r="P415" t="b">
        <v>1</v>
      </c>
      <c r="R415" s="5">
        <f>(houses_Madrid[[#This Row],[Precio Alquiler]]*12/houses_Madrid[[#This Row],[Precio venta]])</f>
        <v>6.3157894736842107E-2</v>
      </c>
    </row>
    <row r="416" spans="1:18" x14ac:dyDescent="0.2">
      <c r="A416">
        <v>18646</v>
      </c>
      <c r="B416">
        <v>3096</v>
      </c>
      <c r="C416" s="1" t="s">
        <v>2948</v>
      </c>
      <c r="D416" s="1" t="str">
        <f>IFERROR(LEFT(C416,FIND(",",C416) - 1),C416)</f>
        <v>Malasaña-Universidad</v>
      </c>
      <c r="E416">
        <v>21</v>
      </c>
      <c r="F416">
        <v>20</v>
      </c>
      <c r="G416">
        <v>1</v>
      </c>
      <c r="H416">
        <v>1</v>
      </c>
      <c r="I416" s="1" t="s">
        <v>3178</v>
      </c>
      <c r="J416" s="1" t="s">
        <v>3</v>
      </c>
      <c r="K416">
        <v>600</v>
      </c>
      <c r="L416">
        <v>114000</v>
      </c>
      <c r="M416">
        <v>5429</v>
      </c>
      <c r="N416" t="b">
        <v>0</v>
      </c>
      <c r="O416" t="b">
        <v>1</v>
      </c>
      <c r="P416" t="b">
        <v>1</v>
      </c>
      <c r="R416" s="5">
        <f>(houses_Madrid[[#This Row],[Precio Alquiler]]*12/houses_Madrid[[#This Row],[Precio venta]])</f>
        <v>6.3157894736842107E-2</v>
      </c>
    </row>
    <row r="417" spans="1:18" x14ac:dyDescent="0.2">
      <c r="A417">
        <v>21437</v>
      </c>
      <c r="B417">
        <v>305</v>
      </c>
      <c r="C417" s="1" t="s">
        <v>898</v>
      </c>
      <c r="D417" s="1" t="str">
        <f>IFERROR(LEFT(C417,FIND(",",C417) - 1),C417)</f>
        <v>Puente de Vallecas</v>
      </c>
      <c r="E417">
        <v>58</v>
      </c>
      <c r="F417">
        <v>54</v>
      </c>
      <c r="G417">
        <v>3</v>
      </c>
      <c r="H417">
        <v>1</v>
      </c>
      <c r="I417" s="1" t="s">
        <v>3</v>
      </c>
      <c r="J417" s="1" t="s">
        <v>30</v>
      </c>
      <c r="K417">
        <v>600</v>
      </c>
      <c r="L417">
        <v>114000</v>
      </c>
      <c r="M417">
        <v>2069</v>
      </c>
      <c r="N417" t="b">
        <v>1</v>
      </c>
      <c r="O417" t="b">
        <v>0</v>
      </c>
      <c r="P417" t="b">
        <v>1</v>
      </c>
      <c r="R417" s="5">
        <f>(houses_Madrid[[#This Row],[Precio Alquiler]]*12/houses_Madrid[[#This Row],[Precio venta]])</f>
        <v>6.3157894736842107E-2</v>
      </c>
    </row>
    <row r="418" spans="1:18" x14ac:dyDescent="0.2">
      <c r="A418">
        <v>2115</v>
      </c>
      <c r="B418">
        <v>19627</v>
      </c>
      <c r="C418" s="1" t="s">
        <v>396</v>
      </c>
      <c r="D418" s="1" t="str">
        <f>IFERROR(LEFT(C418,FIND(",",C418) - 1),C418)</f>
        <v>Almendrales</v>
      </c>
      <c r="E418">
        <v>55</v>
      </c>
      <c r="F418">
        <v>52</v>
      </c>
      <c r="G418">
        <v>2</v>
      </c>
      <c r="H418">
        <v>1</v>
      </c>
      <c r="I418" s="1" t="s">
        <v>499</v>
      </c>
      <c r="J418" s="1" t="s">
        <v>8</v>
      </c>
      <c r="K418">
        <v>602</v>
      </c>
      <c r="L418">
        <v>114500</v>
      </c>
      <c r="M418">
        <v>2082</v>
      </c>
      <c r="N418" t="b">
        <v>1</v>
      </c>
      <c r="O418" t="b">
        <v>0</v>
      </c>
      <c r="P418" t="b">
        <v>1</v>
      </c>
      <c r="R418" s="5">
        <f>(houses_Madrid[[#This Row],[Precio Alquiler]]*12/houses_Madrid[[#This Row],[Precio venta]])</f>
        <v>6.3091703056768561E-2</v>
      </c>
    </row>
    <row r="419" spans="1:18" x14ac:dyDescent="0.2">
      <c r="A419">
        <v>5269</v>
      </c>
      <c r="B419">
        <v>16473</v>
      </c>
      <c r="C419" s="1" t="s">
        <v>901</v>
      </c>
      <c r="D419" s="1" t="str">
        <f>IFERROR(LEFT(C419,FIND(",",C419) - 1),C419)</f>
        <v>San Diego</v>
      </c>
      <c r="E419">
        <v>70</v>
      </c>
      <c r="F419">
        <v>62</v>
      </c>
      <c r="G419">
        <v>2</v>
      </c>
      <c r="H419">
        <v>1</v>
      </c>
      <c r="I419" s="1" t="s">
        <v>1095</v>
      </c>
      <c r="J419" s="1" t="s">
        <v>18</v>
      </c>
      <c r="K419">
        <v>602</v>
      </c>
      <c r="L419">
        <v>114500</v>
      </c>
      <c r="M419">
        <v>1636</v>
      </c>
      <c r="N419" t="b">
        <v>0</v>
      </c>
      <c r="O419" t="b">
        <v>0</v>
      </c>
      <c r="P419" t="b">
        <v>0</v>
      </c>
      <c r="R419" s="5">
        <f>(houses_Madrid[[#This Row],[Precio Alquiler]]*12/houses_Madrid[[#This Row],[Precio venta]])</f>
        <v>6.3091703056768561E-2</v>
      </c>
    </row>
    <row r="420" spans="1:18" x14ac:dyDescent="0.2">
      <c r="A420">
        <v>16811</v>
      </c>
      <c r="B420">
        <v>4931</v>
      </c>
      <c r="C420" s="1" t="s">
        <v>2616</v>
      </c>
      <c r="D420" s="1" t="str">
        <f>IFERROR(LEFT(C420,FIND(",",C420) - 1),C420)</f>
        <v>Abrantes</v>
      </c>
      <c r="E420">
        <v>70</v>
      </c>
      <c r="F420">
        <v>63</v>
      </c>
      <c r="G420">
        <v>3</v>
      </c>
      <c r="H420">
        <v>1</v>
      </c>
      <c r="I420" s="1" t="s">
        <v>2902</v>
      </c>
      <c r="J420" s="1" t="s">
        <v>18</v>
      </c>
      <c r="K420">
        <v>602</v>
      </c>
      <c r="L420">
        <v>114500</v>
      </c>
      <c r="M420">
        <v>1636</v>
      </c>
      <c r="N420" t="b">
        <v>1</v>
      </c>
      <c r="O420" t="b">
        <v>0</v>
      </c>
      <c r="P420" t="b">
        <v>1</v>
      </c>
      <c r="R420" s="5">
        <f>(houses_Madrid[[#This Row],[Precio Alquiler]]*12/houses_Madrid[[#This Row],[Precio venta]])</f>
        <v>6.3091703056768561E-2</v>
      </c>
    </row>
    <row r="421" spans="1:18" x14ac:dyDescent="0.2">
      <c r="A421">
        <v>52</v>
      </c>
      <c r="B421">
        <v>21690</v>
      </c>
      <c r="C421" s="1" t="s">
        <v>17</v>
      </c>
      <c r="D421" s="1" t="str">
        <f>IFERROR(LEFT(C421,FIND(",",C421) - 1),C421)</f>
        <v>Villaverde</v>
      </c>
      <c r="E421">
        <v>65</v>
      </c>
      <c r="F421">
        <v>52</v>
      </c>
      <c r="G421">
        <v>2</v>
      </c>
      <c r="H421">
        <v>1</v>
      </c>
      <c r="I421" s="1" t="s">
        <v>3</v>
      </c>
      <c r="J421" s="1" t="s">
        <v>3</v>
      </c>
      <c r="K421">
        <v>604</v>
      </c>
      <c r="L421">
        <v>115000</v>
      </c>
      <c r="M421">
        <v>1769</v>
      </c>
      <c r="N421" t="b">
        <v>0</v>
      </c>
      <c r="O421" t="b">
        <v>0</v>
      </c>
      <c r="P421" t="b">
        <v>1</v>
      </c>
      <c r="R421" s="5">
        <f>(houses_Madrid[[#This Row],[Precio Alquiler]]*12/houses_Madrid[[#This Row],[Precio venta]])</f>
        <v>6.3026086956521746E-2</v>
      </c>
    </row>
    <row r="422" spans="1:18" x14ac:dyDescent="0.2">
      <c r="A422">
        <v>305</v>
      </c>
      <c r="B422">
        <v>21437</v>
      </c>
      <c r="C422" s="1" t="s">
        <v>6</v>
      </c>
      <c r="D422" s="1" t="str">
        <f>IFERROR(LEFT(C422,FIND(",",C422) - 1),C422)</f>
        <v>Los Ángeles</v>
      </c>
      <c r="E422">
        <v>80</v>
      </c>
      <c r="F422">
        <v>74</v>
      </c>
      <c r="G422">
        <v>2</v>
      </c>
      <c r="H422">
        <v>1</v>
      </c>
      <c r="I422" s="1" t="s">
        <v>105</v>
      </c>
      <c r="J422" s="1" t="s">
        <v>5</v>
      </c>
      <c r="K422">
        <v>604</v>
      </c>
      <c r="L422">
        <v>115000</v>
      </c>
      <c r="M422">
        <v>1438</v>
      </c>
      <c r="N422" t="b">
        <v>0</v>
      </c>
      <c r="O422" t="b">
        <v>1</v>
      </c>
      <c r="P422" t="b">
        <v>1</v>
      </c>
      <c r="R422" s="5">
        <f>(houses_Madrid[[#This Row],[Precio Alquiler]]*12/houses_Madrid[[#This Row],[Precio venta]])</f>
        <v>6.3026086956521746E-2</v>
      </c>
    </row>
    <row r="423" spans="1:18" x14ac:dyDescent="0.2">
      <c r="A423">
        <v>690</v>
      </c>
      <c r="B423">
        <v>21052</v>
      </c>
      <c r="C423" s="1" t="s">
        <v>9</v>
      </c>
      <c r="D423" s="1" t="str">
        <f>IFERROR(LEFT(C423,FIND(",",C423) - 1),C423)</f>
        <v>San Andrés</v>
      </c>
      <c r="E423">
        <v>51</v>
      </c>
      <c r="F423">
        <v>45</v>
      </c>
      <c r="G423">
        <v>3</v>
      </c>
      <c r="H423">
        <v>1</v>
      </c>
      <c r="I423" s="1" t="s">
        <v>166</v>
      </c>
      <c r="J423" s="1" t="s">
        <v>5</v>
      </c>
      <c r="K423">
        <v>604</v>
      </c>
      <c r="L423">
        <v>115000</v>
      </c>
      <c r="M423">
        <v>2255</v>
      </c>
      <c r="N423" t="b">
        <v>0</v>
      </c>
      <c r="O423" t="b">
        <v>0</v>
      </c>
      <c r="P423" t="b">
        <v>1</v>
      </c>
      <c r="R423" s="5">
        <f>(houses_Madrid[[#This Row],[Precio Alquiler]]*12/houses_Madrid[[#This Row],[Precio venta]])</f>
        <v>6.3026086956521746E-2</v>
      </c>
    </row>
    <row r="424" spans="1:18" x14ac:dyDescent="0.2">
      <c r="A424">
        <v>693</v>
      </c>
      <c r="B424">
        <v>21049</v>
      </c>
      <c r="C424" s="1" t="s">
        <v>6</v>
      </c>
      <c r="D424" s="1" t="str">
        <f>IFERROR(LEFT(C424,FIND(",",C424) - 1),C424)</f>
        <v>Los Ángeles</v>
      </c>
      <c r="E424">
        <v>73</v>
      </c>
      <c r="F424">
        <v>68</v>
      </c>
      <c r="G424">
        <v>3</v>
      </c>
      <c r="H424">
        <v>1</v>
      </c>
      <c r="I424" s="1" t="s">
        <v>167</v>
      </c>
      <c r="J424" s="1" t="s">
        <v>55</v>
      </c>
      <c r="K424">
        <v>604</v>
      </c>
      <c r="L424">
        <v>115000</v>
      </c>
      <c r="M424">
        <v>1575</v>
      </c>
      <c r="N424" t="b">
        <v>0</v>
      </c>
      <c r="O424" t="b">
        <v>0</v>
      </c>
      <c r="P424" t="b">
        <v>1</v>
      </c>
      <c r="R424" s="5">
        <f>(houses_Madrid[[#This Row],[Precio Alquiler]]*12/houses_Madrid[[#This Row],[Precio venta]])</f>
        <v>6.3026086956521746E-2</v>
      </c>
    </row>
    <row r="425" spans="1:18" x14ac:dyDescent="0.2">
      <c r="A425">
        <v>870</v>
      </c>
      <c r="B425">
        <v>20872</v>
      </c>
      <c r="C425" s="1" t="s">
        <v>177</v>
      </c>
      <c r="D425" s="1" t="str">
        <f>IFERROR(LEFT(C425,FIND(",",C425) - 1),C425)</f>
        <v>Vicálvaro</v>
      </c>
      <c r="E425">
        <v>57</v>
      </c>
      <c r="F425">
        <v>48</v>
      </c>
      <c r="G425">
        <v>2</v>
      </c>
      <c r="H425">
        <v>1</v>
      </c>
      <c r="I425" s="1" t="s">
        <v>3</v>
      </c>
      <c r="J425" s="1" t="s">
        <v>5</v>
      </c>
      <c r="K425">
        <v>604</v>
      </c>
      <c r="L425">
        <v>115000</v>
      </c>
      <c r="M425">
        <v>2018</v>
      </c>
      <c r="N425" t="b">
        <v>0</v>
      </c>
      <c r="O425" t="b">
        <v>0</v>
      </c>
      <c r="P425" t="b">
        <v>1</v>
      </c>
      <c r="R425" s="5">
        <f>(houses_Madrid[[#This Row],[Precio Alquiler]]*12/houses_Madrid[[#This Row],[Precio venta]])</f>
        <v>6.3026086956521746E-2</v>
      </c>
    </row>
    <row r="426" spans="1:18" x14ac:dyDescent="0.2">
      <c r="A426">
        <v>990</v>
      </c>
      <c r="B426">
        <v>20752</v>
      </c>
      <c r="C426" s="1" t="s">
        <v>180</v>
      </c>
      <c r="D426" s="1" t="str">
        <f>IFERROR(LEFT(C426,FIND(",",C426) - 1),C426)</f>
        <v>Casco Histórico de Vicálvaro</v>
      </c>
      <c r="E426">
        <v>59</v>
      </c>
      <c r="F426">
        <v>53</v>
      </c>
      <c r="G426">
        <v>3</v>
      </c>
      <c r="H426">
        <v>1</v>
      </c>
      <c r="I426" s="1" t="s">
        <v>218</v>
      </c>
      <c r="J426" s="1" t="s">
        <v>18</v>
      </c>
      <c r="K426">
        <v>604</v>
      </c>
      <c r="L426">
        <v>115000</v>
      </c>
      <c r="M426">
        <v>1949</v>
      </c>
      <c r="N426" t="b">
        <v>1</v>
      </c>
      <c r="O426" t="b">
        <v>0</v>
      </c>
      <c r="P426" t="b">
        <v>1</v>
      </c>
      <c r="R426" s="5">
        <f>(houses_Madrid[[#This Row],[Precio Alquiler]]*12/houses_Madrid[[#This Row],[Precio venta]])</f>
        <v>6.3026086956521746E-2</v>
      </c>
    </row>
    <row r="427" spans="1:18" x14ac:dyDescent="0.2">
      <c r="A427">
        <v>1000</v>
      </c>
      <c r="B427">
        <v>20742</v>
      </c>
      <c r="C427" s="1" t="s">
        <v>178</v>
      </c>
      <c r="D427" s="1" t="str">
        <f>IFERROR(LEFT(C427,FIND(",",C427) - 1),C427)</f>
        <v>Ambroz</v>
      </c>
      <c r="E427">
        <v>60</v>
      </c>
      <c r="F427">
        <v>56</v>
      </c>
      <c r="G427">
        <v>3</v>
      </c>
      <c r="H427">
        <v>1</v>
      </c>
      <c r="I427" s="1" t="s">
        <v>211</v>
      </c>
      <c r="J427" s="1" t="s">
        <v>18</v>
      </c>
      <c r="K427">
        <v>604</v>
      </c>
      <c r="L427">
        <v>115000</v>
      </c>
      <c r="M427">
        <v>1917</v>
      </c>
      <c r="N427" t="b">
        <v>1</v>
      </c>
      <c r="O427" t="b">
        <v>0</v>
      </c>
      <c r="P427" t="b">
        <v>1</v>
      </c>
      <c r="R427" s="5">
        <f>(houses_Madrid[[#This Row],[Precio Alquiler]]*12/houses_Madrid[[#This Row],[Precio venta]])</f>
        <v>6.3026086956521746E-2</v>
      </c>
    </row>
    <row r="428" spans="1:18" x14ac:dyDescent="0.2">
      <c r="A428">
        <v>1510</v>
      </c>
      <c r="B428">
        <v>20232</v>
      </c>
      <c r="C428" s="1" t="s">
        <v>251</v>
      </c>
      <c r="D428" s="1" t="str">
        <f>IFERROR(LEFT(C428,FIND(",",C428) - 1),C428)</f>
        <v>Ensanche de Vallecas - La Gavia</v>
      </c>
      <c r="E428">
        <v>60</v>
      </c>
      <c r="F428">
        <v>50</v>
      </c>
      <c r="G428">
        <v>0</v>
      </c>
      <c r="H428">
        <v>1</v>
      </c>
      <c r="I428" s="1" t="s">
        <v>291</v>
      </c>
      <c r="J428" s="1" t="s">
        <v>18</v>
      </c>
      <c r="K428">
        <v>604</v>
      </c>
      <c r="L428">
        <v>115000</v>
      </c>
      <c r="M428">
        <v>1917</v>
      </c>
      <c r="N428" t="b">
        <v>0</v>
      </c>
      <c r="O428" t="b">
        <v>1</v>
      </c>
      <c r="P428" t="b">
        <v>1</v>
      </c>
      <c r="R428" s="5">
        <f>(houses_Madrid[[#This Row],[Precio Alquiler]]*12/houses_Madrid[[#This Row],[Precio venta]])</f>
        <v>6.3026086956521746E-2</v>
      </c>
    </row>
    <row r="429" spans="1:18" x14ac:dyDescent="0.2">
      <c r="A429">
        <v>1978</v>
      </c>
      <c r="B429">
        <v>19764</v>
      </c>
      <c r="C429" s="1" t="s">
        <v>396</v>
      </c>
      <c r="D429" s="1" t="str">
        <f>IFERROR(LEFT(C429,FIND(",",C429) - 1),C429)</f>
        <v>Almendrales</v>
      </c>
      <c r="E429">
        <v>52</v>
      </c>
      <c r="F429">
        <v>49</v>
      </c>
      <c r="G429">
        <v>2</v>
      </c>
      <c r="H429">
        <v>1</v>
      </c>
      <c r="I429" s="1" t="s">
        <v>439</v>
      </c>
      <c r="J429" s="1" t="s">
        <v>11</v>
      </c>
      <c r="K429">
        <v>604</v>
      </c>
      <c r="L429">
        <v>115000</v>
      </c>
      <c r="M429">
        <v>2212</v>
      </c>
      <c r="N429" t="b">
        <v>0</v>
      </c>
      <c r="O429" t="b">
        <v>0</v>
      </c>
      <c r="P429" t="b">
        <v>0</v>
      </c>
      <c r="R429" s="5">
        <f>(houses_Madrid[[#This Row],[Precio Alquiler]]*12/houses_Madrid[[#This Row],[Precio venta]])</f>
        <v>6.3026086956521746E-2</v>
      </c>
    </row>
    <row r="430" spans="1:18" x14ac:dyDescent="0.2">
      <c r="A430">
        <v>2060</v>
      </c>
      <c r="B430">
        <v>19682</v>
      </c>
      <c r="C430" s="1" t="s">
        <v>388</v>
      </c>
      <c r="D430" s="1" t="str">
        <f>IFERROR(LEFT(C430,FIND(",",C430) - 1),C430)</f>
        <v>San Fermín</v>
      </c>
      <c r="E430">
        <v>68</v>
      </c>
      <c r="F430">
        <v>64</v>
      </c>
      <c r="G430">
        <v>3</v>
      </c>
      <c r="H430">
        <v>1</v>
      </c>
      <c r="I430" s="1" t="s">
        <v>484</v>
      </c>
      <c r="J430" s="1" t="s">
        <v>8</v>
      </c>
      <c r="K430">
        <v>604</v>
      </c>
      <c r="L430">
        <v>115000</v>
      </c>
      <c r="M430">
        <v>1691</v>
      </c>
      <c r="N430" t="b">
        <v>0</v>
      </c>
      <c r="O430" t="b">
        <v>0</v>
      </c>
      <c r="P430" t="b">
        <v>1</v>
      </c>
      <c r="R430" s="5">
        <f>(houses_Madrid[[#This Row],[Precio Alquiler]]*12/houses_Madrid[[#This Row],[Precio venta]])</f>
        <v>6.3026086956521746E-2</v>
      </c>
    </row>
    <row r="431" spans="1:18" x14ac:dyDescent="0.2">
      <c r="A431">
        <v>2086</v>
      </c>
      <c r="B431">
        <v>19656</v>
      </c>
      <c r="C431" s="1" t="s">
        <v>396</v>
      </c>
      <c r="D431" s="1" t="str">
        <f>IFERROR(LEFT(C431,FIND(",",C431) - 1),C431)</f>
        <v>Almendrales</v>
      </c>
      <c r="E431">
        <v>45</v>
      </c>
      <c r="F431">
        <v>40</v>
      </c>
      <c r="G431">
        <v>2</v>
      </c>
      <c r="H431">
        <v>1</v>
      </c>
      <c r="I431" s="1" t="s">
        <v>439</v>
      </c>
      <c r="J431" s="1" t="s">
        <v>12</v>
      </c>
      <c r="K431">
        <v>604</v>
      </c>
      <c r="L431">
        <v>115000</v>
      </c>
      <c r="M431">
        <v>2556</v>
      </c>
      <c r="N431" t="b">
        <v>0</v>
      </c>
      <c r="O431" t="b">
        <v>0</v>
      </c>
      <c r="P431" t="b">
        <v>1</v>
      </c>
      <c r="R431" s="5">
        <f>(houses_Madrid[[#This Row],[Precio Alquiler]]*12/houses_Madrid[[#This Row],[Precio venta]])</f>
        <v>6.3026086956521746E-2</v>
      </c>
    </row>
    <row r="432" spans="1:18" x14ac:dyDescent="0.2">
      <c r="A432">
        <v>2093</v>
      </c>
      <c r="B432">
        <v>19649</v>
      </c>
      <c r="C432" s="1" t="s">
        <v>387</v>
      </c>
      <c r="D432" s="1" t="str">
        <f>IFERROR(LEFT(C432,FIND(",",C432) - 1),C432)</f>
        <v>Usera</v>
      </c>
      <c r="E432">
        <v>70</v>
      </c>
      <c r="F432">
        <v>65</v>
      </c>
      <c r="G432">
        <v>3</v>
      </c>
      <c r="H432">
        <v>1</v>
      </c>
      <c r="I432" s="1" t="s">
        <v>3</v>
      </c>
      <c r="J432" s="1" t="s">
        <v>5</v>
      </c>
      <c r="K432">
        <v>604</v>
      </c>
      <c r="L432">
        <v>115000</v>
      </c>
      <c r="M432">
        <v>1643</v>
      </c>
      <c r="N432" t="b">
        <v>0</v>
      </c>
      <c r="O432" t="b">
        <v>0</v>
      </c>
      <c r="P432" t="b">
        <v>1</v>
      </c>
      <c r="R432" s="5">
        <f>(houses_Madrid[[#This Row],[Precio Alquiler]]*12/houses_Madrid[[#This Row],[Precio venta]])</f>
        <v>6.3026086956521746E-2</v>
      </c>
    </row>
    <row r="433" spans="1:18" x14ac:dyDescent="0.2">
      <c r="A433">
        <v>3116</v>
      </c>
      <c r="B433">
        <v>18626</v>
      </c>
      <c r="C433" s="1" t="s">
        <v>570</v>
      </c>
      <c r="D433" s="1" t="str">
        <f>IFERROR(LEFT(C433,FIND(",",C433) - 1),C433)</f>
        <v>Bellas Vistas</v>
      </c>
      <c r="E433">
        <v>35</v>
      </c>
      <c r="F433">
        <v>32</v>
      </c>
      <c r="G433">
        <v>1</v>
      </c>
      <c r="H433">
        <v>1</v>
      </c>
      <c r="I433" s="1" t="s">
        <v>590</v>
      </c>
      <c r="J433" s="1" t="s">
        <v>8</v>
      </c>
      <c r="K433">
        <v>604</v>
      </c>
      <c r="L433">
        <v>115000</v>
      </c>
      <c r="M433">
        <v>3286</v>
      </c>
      <c r="N433" t="b">
        <v>1</v>
      </c>
      <c r="O433" t="b">
        <v>0</v>
      </c>
      <c r="P433" t="b">
        <v>0</v>
      </c>
      <c r="R433" s="5">
        <f>(houses_Madrid[[#This Row],[Precio Alquiler]]*12/houses_Madrid[[#This Row],[Precio venta]])</f>
        <v>6.3026086956521746E-2</v>
      </c>
    </row>
    <row r="434" spans="1:18" x14ac:dyDescent="0.2">
      <c r="A434">
        <v>4639</v>
      </c>
      <c r="B434">
        <v>17103</v>
      </c>
      <c r="C434" s="1" t="s">
        <v>899</v>
      </c>
      <c r="D434" s="1" t="str">
        <f>IFERROR(LEFT(C434,FIND(",",C434) - 1),C434)</f>
        <v>Palomeras Bajas</v>
      </c>
      <c r="E434">
        <v>58</v>
      </c>
      <c r="F434">
        <v>45</v>
      </c>
      <c r="G434">
        <v>1</v>
      </c>
      <c r="H434">
        <v>1</v>
      </c>
      <c r="I434" s="1" t="s">
        <v>3</v>
      </c>
      <c r="J434" s="1" t="s">
        <v>12</v>
      </c>
      <c r="K434">
        <v>604</v>
      </c>
      <c r="L434">
        <v>115000</v>
      </c>
      <c r="M434">
        <v>1983</v>
      </c>
      <c r="N434" t="b">
        <v>0</v>
      </c>
      <c r="O434" t="b">
        <v>1</v>
      </c>
      <c r="R434" s="5">
        <f>(houses_Madrid[[#This Row],[Precio Alquiler]]*12/houses_Madrid[[#This Row],[Precio venta]])</f>
        <v>6.3026086956521746E-2</v>
      </c>
    </row>
    <row r="435" spans="1:18" x14ac:dyDescent="0.2">
      <c r="A435">
        <v>4699</v>
      </c>
      <c r="B435">
        <v>17043</v>
      </c>
      <c r="C435" s="1" t="s">
        <v>906</v>
      </c>
      <c r="D435" s="1" t="str">
        <f>IFERROR(LEFT(C435,FIND(",",C435) - 1),C435)</f>
        <v>Palomeras sureste</v>
      </c>
      <c r="E435">
        <v>57</v>
      </c>
      <c r="F435">
        <v>49</v>
      </c>
      <c r="G435">
        <v>2</v>
      </c>
      <c r="H435">
        <v>1</v>
      </c>
      <c r="I435" s="1" t="s">
        <v>939</v>
      </c>
      <c r="J435" s="1" t="s">
        <v>11</v>
      </c>
      <c r="K435">
        <v>604</v>
      </c>
      <c r="L435">
        <v>115000</v>
      </c>
      <c r="M435">
        <v>2018</v>
      </c>
      <c r="N435" t="b">
        <v>0</v>
      </c>
      <c r="O435" t="b">
        <v>0</v>
      </c>
      <c r="P435" t="b">
        <v>1</v>
      </c>
      <c r="R435" s="5">
        <f>(houses_Madrid[[#This Row],[Precio Alquiler]]*12/houses_Madrid[[#This Row],[Precio venta]])</f>
        <v>6.3026086956521746E-2</v>
      </c>
    </row>
    <row r="436" spans="1:18" x14ac:dyDescent="0.2">
      <c r="A436">
        <v>4754</v>
      </c>
      <c r="B436">
        <v>16988</v>
      </c>
      <c r="C436" s="1" t="s">
        <v>906</v>
      </c>
      <c r="D436" s="1" t="str">
        <f>IFERROR(LEFT(C436,FIND(",",C436) - 1),C436)</f>
        <v>Palomeras sureste</v>
      </c>
      <c r="E436">
        <v>65</v>
      </c>
      <c r="F436">
        <v>55</v>
      </c>
      <c r="G436">
        <v>2</v>
      </c>
      <c r="H436">
        <v>1</v>
      </c>
      <c r="I436" s="1" t="s">
        <v>958</v>
      </c>
      <c r="J436" s="1" t="s">
        <v>55</v>
      </c>
      <c r="K436">
        <v>604</v>
      </c>
      <c r="L436">
        <v>115000</v>
      </c>
      <c r="M436">
        <v>1769</v>
      </c>
      <c r="N436" t="b">
        <v>0</v>
      </c>
      <c r="O436" t="b">
        <v>1</v>
      </c>
      <c r="P436" t="b">
        <v>1</v>
      </c>
      <c r="Q436" t="b">
        <v>1</v>
      </c>
      <c r="R436" s="5">
        <f>(houses_Madrid[[#This Row],[Precio Alquiler]]*12/houses_Madrid[[#This Row],[Precio venta]])</f>
        <v>6.3026086956521746E-2</v>
      </c>
    </row>
    <row r="437" spans="1:18" x14ac:dyDescent="0.2">
      <c r="A437">
        <v>4785</v>
      </c>
      <c r="B437">
        <v>16957</v>
      </c>
      <c r="C437" s="1" t="s">
        <v>930</v>
      </c>
      <c r="D437" s="1" t="str">
        <f>IFERROR(LEFT(C437,FIND(",",C437) - 1),C437)</f>
        <v>Portazgo</v>
      </c>
      <c r="E437">
        <v>68</v>
      </c>
      <c r="F437">
        <v>55</v>
      </c>
      <c r="G437">
        <v>3</v>
      </c>
      <c r="H437">
        <v>1</v>
      </c>
      <c r="I437" s="1" t="s">
        <v>969</v>
      </c>
      <c r="J437" s="1" t="s">
        <v>8</v>
      </c>
      <c r="K437">
        <v>604</v>
      </c>
      <c r="L437">
        <v>115000</v>
      </c>
      <c r="M437">
        <v>1691</v>
      </c>
      <c r="N437" t="b">
        <v>0</v>
      </c>
      <c r="O437" t="b">
        <v>0</v>
      </c>
      <c r="P437" t="b">
        <v>0</v>
      </c>
      <c r="R437" s="5">
        <f>(houses_Madrid[[#This Row],[Precio Alquiler]]*12/houses_Madrid[[#This Row],[Precio venta]])</f>
        <v>6.3026086956521746E-2</v>
      </c>
    </row>
    <row r="438" spans="1:18" x14ac:dyDescent="0.2">
      <c r="A438">
        <v>4789</v>
      </c>
      <c r="B438">
        <v>16953</v>
      </c>
      <c r="C438" s="1" t="s">
        <v>930</v>
      </c>
      <c r="D438" s="1" t="str">
        <f>IFERROR(LEFT(C438,FIND(",",C438) - 1),C438)</f>
        <v>Portazgo</v>
      </c>
      <c r="E438">
        <v>80</v>
      </c>
      <c r="F438">
        <v>60</v>
      </c>
      <c r="G438">
        <v>3</v>
      </c>
      <c r="H438">
        <v>1</v>
      </c>
      <c r="I438" s="1" t="s">
        <v>972</v>
      </c>
      <c r="J438" s="1" t="s">
        <v>18</v>
      </c>
      <c r="K438">
        <v>604</v>
      </c>
      <c r="L438">
        <v>115000</v>
      </c>
      <c r="M438">
        <v>1438</v>
      </c>
      <c r="N438" t="b">
        <v>0</v>
      </c>
      <c r="O438" t="b">
        <v>1</v>
      </c>
      <c r="P438" t="b">
        <v>1</v>
      </c>
      <c r="R438" s="5">
        <f>(houses_Madrid[[#This Row],[Precio Alquiler]]*12/houses_Madrid[[#This Row],[Precio venta]])</f>
        <v>6.3026086956521746E-2</v>
      </c>
    </row>
    <row r="439" spans="1:18" x14ac:dyDescent="0.2">
      <c r="A439">
        <v>4916</v>
      </c>
      <c r="B439">
        <v>16826</v>
      </c>
      <c r="C439" s="1" t="s">
        <v>912</v>
      </c>
      <c r="D439" s="1" t="str">
        <f>IFERROR(LEFT(C439,FIND(",",C439) - 1),C439)</f>
        <v>Numancia</v>
      </c>
      <c r="E439">
        <v>45</v>
      </c>
      <c r="F439">
        <v>40</v>
      </c>
      <c r="G439">
        <v>1</v>
      </c>
      <c r="H439">
        <v>1</v>
      </c>
      <c r="I439" s="1" t="s">
        <v>926</v>
      </c>
      <c r="J439" s="1" t="s">
        <v>12</v>
      </c>
      <c r="K439">
        <v>604</v>
      </c>
      <c r="L439">
        <v>115000</v>
      </c>
      <c r="M439">
        <v>2556</v>
      </c>
      <c r="N439" t="b">
        <v>0</v>
      </c>
      <c r="O439" t="b">
        <v>0</v>
      </c>
      <c r="P439" t="b">
        <v>1</v>
      </c>
      <c r="R439" s="5">
        <f>(houses_Madrid[[#This Row],[Precio Alquiler]]*12/houses_Madrid[[#This Row],[Precio venta]])</f>
        <v>6.3026086956521746E-2</v>
      </c>
    </row>
    <row r="440" spans="1:18" x14ac:dyDescent="0.2">
      <c r="A440">
        <v>5120</v>
      </c>
      <c r="B440">
        <v>16622</v>
      </c>
      <c r="C440" s="1" t="s">
        <v>901</v>
      </c>
      <c r="D440" s="1" t="str">
        <f>IFERROR(LEFT(C440,FIND(",",C440) - 1),C440)</f>
        <v>San Diego</v>
      </c>
      <c r="E440">
        <v>62</v>
      </c>
      <c r="F440">
        <v>58</v>
      </c>
      <c r="G440">
        <v>2</v>
      </c>
      <c r="H440">
        <v>1</v>
      </c>
      <c r="I440" s="1" t="s">
        <v>1062</v>
      </c>
      <c r="J440" s="1" t="s">
        <v>18</v>
      </c>
      <c r="K440">
        <v>604</v>
      </c>
      <c r="L440">
        <v>115000</v>
      </c>
      <c r="M440">
        <v>1855</v>
      </c>
      <c r="N440" t="b">
        <v>0</v>
      </c>
      <c r="O440" t="b">
        <v>0</v>
      </c>
      <c r="P440" t="b">
        <v>1</v>
      </c>
      <c r="R440" s="5">
        <f>(houses_Madrid[[#This Row],[Precio Alquiler]]*12/houses_Madrid[[#This Row],[Precio venta]])</f>
        <v>6.3026086956521746E-2</v>
      </c>
    </row>
    <row r="441" spans="1:18" x14ac:dyDescent="0.2">
      <c r="A441">
        <v>5356</v>
      </c>
      <c r="B441">
        <v>16386</v>
      </c>
      <c r="C441" s="1" t="s">
        <v>906</v>
      </c>
      <c r="D441" s="1" t="str">
        <f>IFERROR(LEFT(C441,FIND(",",C441) - 1),C441)</f>
        <v>Palomeras sureste</v>
      </c>
      <c r="E441">
        <v>63</v>
      </c>
      <c r="F441">
        <v>60</v>
      </c>
      <c r="G441">
        <v>2</v>
      </c>
      <c r="H441">
        <v>1</v>
      </c>
      <c r="I441" s="1" t="s">
        <v>946</v>
      </c>
      <c r="J441" s="1" t="s">
        <v>8</v>
      </c>
      <c r="K441">
        <v>604</v>
      </c>
      <c r="L441">
        <v>115000</v>
      </c>
      <c r="M441">
        <v>1825</v>
      </c>
      <c r="N441" t="b">
        <v>0</v>
      </c>
      <c r="O441" t="b">
        <v>0</v>
      </c>
      <c r="P441" t="b">
        <v>1</v>
      </c>
      <c r="R441" s="5">
        <f>(houses_Madrid[[#This Row],[Precio Alquiler]]*12/houses_Madrid[[#This Row],[Precio venta]])</f>
        <v>6.3026086956521746E-2</v>
      </c>
    </row>
    <row r="442" spans="1:18" x14ac:dyDescent="0.2">
      <c r="A442">
        <v>5363</v>
      </c>
      <c r="B442">
        <v>16379</v>
      </c>
      <c r="C442" s="1" t="s">
        <v>901</v>
      </c>
      <c r="D442" s="1" t="str">
        <f>IFERROR(LEFT(C442,FIND(",",C442) - 1),C442)</f>
        <v>San Diego</v>
      </c>
      <c r="E442">
        <v>81</v>
      </c>
      <c r="F442">
        <v>77</v>
      </c>
      <c r="G442">
        <v>3</v>
      </c>
      <c r="H442">
        <v>1</v>
      </c>
      <c r="I442" s="1" t="s">
        <v>1120</v>
      </c>
      <c r="J442" s="1" t="s">
        <v>18</v>
      </c>
      <c r="K442">
        <v>604</v>
      </c>
      <c r="L442">
        <v>115000</v>
      </c>
      <c r="M442">
        <v>1420</v>
      </c>
      <c r="N442" t="b">
        <v>0</v>
      </c>
      <c r="O442" t="b">
        <v>0</v>
      </c>
      <c r="P442" t="b">
        <v>1</v>
      </c>
      <c r="R442" s="5">
        <f>(houses_Madrid[[#This Row],[Precio Alquiler]]*12/houses_Madrid[[#This Row],[Precio venta]])</f>
        <v>6.3026086956521746E-2</v>
      </c>
    </row>
    <row r="443" spans="1:18" x14ac:dyDescent="0.2">
      <c r="A443">
        <v>5457</v>
      </c>
      <c r="B443">
        <v>16285</v>
      </c>
      <c r="C443" s="1" t="s">
        <v>906</v>
      </c>
      <c r="D443" s="1" t="str">
        <f>IFERROR(LEFT(C443,FIND(",",C443) - 1),C443)</f>
        <v>Palomeras sureste</v>
      </c>
      <c r="E443">
        <v>65</v>
      </c>
      <c r="F443">
        <v>60</v>
      </c>
      <c r="G443">
        <v>2</v>
      </c>
      <c r="H443">
        <v>1</v>
      </c>
      <c r="I443" s="1" t="s">
        <v>1116</v>
      </c>
      <c r="J443" s="1" t="s">
        <v>18</v>
      </c>
      <c r="K443">
        <v>604</v>
      </c>
      <c r="L443">
        <v>115000</v>
      </c>
      <c r="M443">
        <v>1769</v>
      </c>
      <c r="N443" t="b">
        <v>0</v>
      </c>
      <c r="O443" t="b">
        <v>1</v>
      </c>
      <c r="P443" t="b">
        <v>1</v>
      </c>
      <c r="Q443" t="b">
        <v>1</v>
      </c>
      <c r="R443" s="5">
        <f>(houses_Madrid[[#This Row],[Precio Alquiler]]*12/houses_Madrid[[#This Row],[Precio venta]])</f>
        <v>6.3026086956521746E-2</v>
      </c>
    </row>
    <row r="444" spans="1:18" x14ac:dyDescent="0.2">
      <c r="A444">
        <v>5488</v>
      </c>
      <c r="B444">
        <v>16254</v>
      </c>
      <c r="C444" s="1" t="s">
        <v>901</v>
      </c>
      <c r="D444" s="1" t="str">
        <f>IFERROR(LEFT(C444,FIND(",",C444) - 1),C444)</f>
        <v>San Diego</v>
      </c>
      <c r="E444">
        <v>81</v>
      </c>
      <c r="F444">
        <v>77</v>
      </c>
      <c r="G444">
        <v>3</v>
      </c>
      <c r="H444">
        <v>1</v>
      </c>
      <c r="I444" s="1" t="s">
        <v>1120</v>
      </c>
      <c r="J444" s="1" t="s">
        <v>18</v>
      </c>
      <c r="K444">
        <v>604</v>
      </c>
      <c r="L444">
        <v>115000</v>
      </c>
      <c r="M444">
        <v>1420</v>
      </c>
      <c r="N444" t="b">
        <v>0</v>
      </c>
      <c r="O444" t="b">
        <v>0</v>
      </c>
      <c r="P444" t="b">
        <v>1</v>
      </c>
      <c r="R444" s="5">
        <f>(houses_Madrid[[#This Row],[Precio Alquiler]]*12/houses_Madrid[[#This Row],[Precio venta]])</f>
        <v>6.3026086956521746E-2</v>
      </c>
    </row>
    <row r="445" spans="1:18" x14ac:dyDescent="0.2">
      <c r="A445">
        <v>6273</v>
      </c>
      <c r="B445">
        <v>15469</v>
      </c>
      <c r="C445" s="1" t="s">
        <v>1257</v>
      </c>
      <c r="D445" s="1" t="str">
        <f>IFERROR(LEFT(C445,FIND(",",C445) - 1),C445)</f>
        <v>Lucero</v>
      </c>
      <c r="E445">
        <v>35</v>
      </c>
      <c r="F445">
        <v>33</v>
      </c>
      <c r="G445">
        <v>1</v>
      </c>
      <c r="H445">
        <v>1</v>
      </c>
      <c r="I445" s="1" t="s">
        <v>1265</v>
      </c>
      <c r="J445" s="1" t="s">
        <v>12</v>
      </c>
      <c r="K445">
        <v>604</v>
      </c>
      <c r="L445">
        <v>115000</v>
      </c>
      <c r="M445">
        <v>3286</v>
      </c>
      <c r="N445" t="b">
        <v>0</v>
      </c>
      <c r="O445" t="b">
        <v>0</v>
      </c>
      <c r="P445" t="b">
        <v>1</v>
      </c>
      <c r="R445" s="5">
        <f>(houses_Madrid[[#This Row],[Precio Alquiler]]*12/houses_Madrid[[#This Row],[Precio venta]])</f>
        <v>6.3026086956521746E-2</v>
      </c>
    </row>
    <row r="446" spans="1:18" x14ac:dyDescent="0.2">
      <c r="A446">
        <v>6466</v>
      </c>
      <c r="B446">
        <v>15276</v>
      </c>
      <c r="C446" s="1" t="s">
        <v>1257</v>
      </c>
      <c r="D446" s="1" t="str">
        <f>IFERROR(LEFT(C446,FIND(",",C446) - 1),C446)</f>
        <v>Lucero</v>
      </c>
      <c r="E446">
        <v>43</v>
      </c>
      <c r="F446">
        <v>41</v>
      </c>
      <c r="G446">
        <v>2</v>
      </c>
      <c r="H446">
        <v>1</v>
      </c>
      <c r="I446" s="1" t="s">
        <v>1276</v>
      </c>
      <c r="J446" s="1" t="s">
        <v>3</v>
      </c>
      <c r="K446">
        <v>604</v>
      </c>
      <c r="L446">
        <v>115000</v>
      </c>
      <c r="M446">
        <v>2674</v>
      </c>
      <c r="N446" t="b">
        <v>0</v>
      </c>
      <c r="R446" s="5">
        <f>(houses_Madrid[[#This Row],[Precio Alquiler]]*12/houses_Madrid[[#This Row],[Precio venta]])</f>
        <v>6.3026086956521746E-2</v>
      </c>
    </row>
    <row r="447" spans="1:18" x14ac:dyDescent="0.2">
      <c r="A447">
        <v>6522</v>
      </c>
      <c r="B447">
        <v>15220</v>
      </c>
      <c r="C447" s="1" t="s">
        <v>1257</v>
      </c>
      <c r="D447" s="1" t="str">
        <f>IFERROR(LEFT(C447,FIND(",",C447) - 1),C447)</f>
        <v>Lucero</v>
      </c>
      <c r="E447">
        <v>65</v>
      </c>
      <c r="F447">
        <v>60</v>
      </c>
      <c r="G447">
        <v>2</v>
      </c>
      <c r="H447">
        <v>1</v>
      </c>
      <c r="I447" s="1" t="s">
        <v>3</v>
      </c>
      <c r="J447" s="1" t="s">
        <v>5</v>
      </c>
      <c r="K447">
        <v>604</v>
      </c>
      <c r="L447">
        <v>115000</v>
      </c>
      <c r="M447">
        <v>1769</v>
      </c>
      <c r="N447" t="b">
        <v>0</v>
      </c>
      <c r="O447" t="b">
        <v>0</v>
      </c>
      <c r="P447" t="b">
        <v>1</v>
      </c>
      <c r="R447" s="5">
        <f>(houses_Madrid[[#This Row],[Precio Alquiler]]*12/houses_Madrid[[#This Row],[Precio venta]])</f>
        <v>6.3026086956521746E-2</v>
      </c>
    </row>
    <row r="448" spans="1:18" x14ac:dyDescent="0.2">
      <c r="A448">
        <v>6615</v>
      </c>
      <c r="B448">
        <v>15127</v>
      </c>
      <c r="C448" s="1" t="s">
        <v>1245</v>
      </c>
      <c r="D448" s="1" t="str">
        <f>IFERROR(LEFT(C448,FIND(",",C448) - 1),C448)</f>
        <v>Puerta del Ángel</v>
      </c>
      <c r="E448">
        <v>62</v>
      </c>
      <c r="F448">
        <v>54</v>
      </c>
      <c r="G448">
        <v>1</v>
      </c>
      <c r="H448">
        <v>1</v>
      </c>
      <c r="I448" s="1" t="s">
        <v>3</v>
      </c>
      <c r="J448" s="1" t="s">
        <v>11</v>
      </c>
      <c r="K448">
        <v>604</v>
      </c>
      <c r="L448">
        <v>115000</v>
      </c>
      <c r="M448">
        <v>1855</v>
      </c>
      <c r="N448" t="b">
        <v>0</v>
      </c>
      <c r="O448" t="b">
        <v>0</v>
      </c>
      <c r="P448" t="b">
        <v>1</v>
      </c>
      <c r="R448" s="5">
        <f>(houses_Madrid[[#This Row],[Precio Alquiler]]*12/houses_Madrid[[#This Row],[Precio venta]])</f>
        <v>6.3026086956521746E-2</v>
      </c>
    </row>
    <row r="449" spans="1:18" x14ac:dyDescent="0.2">
      <c r="A449">
        <v>8976</v>
      </c>
      <c r="B449">
        <v>12766</v>
      </c>
      <c r="C449" s="1" t="s">
        <v>1603</v>
      </c>
      <c r="D449" s="1" t="str">
        <f>IFERROR(LEFT(C449,FIND(",",C449) - 1),C449)</f>
        <v>Pilar</v>
      </c>
      <c r="E449">
        <v>52</v>
      </c>
      <c r="F449">
        <v>46</v>
      </c>
      <c r="G449">
        <v>1</v>
      </c>
      <c r="H449">
        <v>1</v>
      </c>
      <c r="I449" s="1" t="s">
        <v>1728</v>
      </c>
      <c r="J449" s="1" t="s">
        <v>12</v>
      </c>
      <c r="K449">
        <v>604</v>
      </c>
      <c r="L449">
        <v>115000</v>
      </c>
      <c r="M449">
        <v>2212</v>
      </c>
      <c r="N449" t="b">
        <v>0</v>
      </c>
      <c r="O449" t="b">
        <v>1</v>
      </c>
      <c r="P449" t="b">
        <v>1</v>
      </c>
      <c r="R449" s="5">
        <f>(houses_Madrid[[#This Row],[Precio Alquiler]]*12/houses_Madrid[[#This Row],[Precio venta]])</f>
        <v>6.3026086956521746E-2</v>
      </c>
    </row>
    <row r="450" spans="1:18" x14ac:dyDescent="0.2">
      <c r="A450">
        <v>9286</v>
      </c>
      <c r="B450">
        <v>12456</v>
      </c>
      <c r="C450" s="1" t="s">
        <v>1603</v>
      </c>
      <c r="D450" s="1" t="str">
        <f>IFERROR(LEFT(C450,FIND(",",C450) - 1),C450)</f>
        <v>Pilar</v>
      </c>
      <c r="E450">
        <v>35</v>
      </c>
      <c r="F450">
        <v>32</v>
      </c>
      <c r="G450">
        <v>1</v>
      </c>
      <c r="H450">
        <v>1</v>
      </c>
      <c r="I450" s="1" t="s">
        <v>1728</v>
      </c>
      <c r="J450" s="1" t="s">
        <v>12</v>
      </c>
      <c r="K450">
        <v>604</v>
      </c>
      <c r="L450">
        <v>115000</v>
      </c>
      <c r="M450">
        <v>3286</v>
      </c>
      <c r="N450" t="b">
        <v>0</v>
      </c>
      <c r="O450" t="b">
        <v>0</v>
      </c>
      <c r="P450" t="b">
        <v>1</v>
      </c>
      <c r="R450" s="5">
        <f>(houses_Madrid[[#This Row],[Precio Alquiler]]*12/houses_Madrid[[#This Row],[Precio venta]])</f>
        <v>6.3026086956521746E-2</v>
      </c>
    </row>
    <row r="451" spans="1:18" x14ac:dyDescent="0.2">
      <c r="A451">
        <v>13345</v>
      </c>
      <c r="B451">
        <v>8397</v>
      </c>
      <c r="C451" s="1" t="s">
        <v>2173</v>
      </c>
      <c r="D451" s="1" t="str">
        <f>IFERROR(LEFT(C451,FIND(",",C451) - 1),C451)</f>
        <v>Ciudad Lineal</v>
      </c>
      <c r="E451">
        <v>51</v>
      </c>
      <c r="F451">
        <v>47</v>
      </c>
      <c r="G451">
        <v>2</v>
      </c>
      <c r="H451">
        <v>1</v>
      </c>
      <c r="I451" s="1" t="s">
        <v>3</v>
      </c>
      <c r="J451" s="1" t="s">
        <v>12</v>
      </c>
      <c r="K451">
        <v>604</v>
      </c>
      <c r="L451">
        <v>115000</v>
      </c>
      <c r="M451">
        <v>2255</v>
      </c>
      <c r="N451" t="b">
        <v>0</v>
      </c>
      <c r="O451" t="b">
        <v>1</v>
      </c>
      <c r="P451" t="b">
        <v>1</v>
      </c>
      <c r="R451" s="5">
        <f>(houses_Madrid[[#This Row],[Precio Alquiler]]*12/houses_Madrid[[#This Row],[Precio venta]])</f>
        <v>6.3026086956521746E-2</v>
      </c>
    </row>
    <row r="452" spans="1:18" x14ac:dyDescent="0.2">
      <c r="A452">
        <v>13378</v>
      </c>
      <c r="B452">
        <v>8364</v>
      </c>
      <c r="C452" s="1" t="s">
        <v>2173</v>
      </c>
      <c r="D452" s="1" t="str">
        <f>IFERROR(LEFT(C452,FIND(",",C452) - 1),C452)</f>
        <v>Ciudad Lineal</v>
      </c>
      <c r="E452">
        <v>42</v>
      </c>
      <c r="F452">
        <v>38</v>
      </c>
      <c r="G452">
        <v>2</v>
      </c>
      <c r="H452">
        <v>1</v>
      </c>
      <c r="I452" s="1" t="s">
        <v>3</v>
      </c>
      <c r="J452" s="1" t="s">
        <v>12</v>
      </c>
      <c r="K452">
        <v>604</v>
      </c>
      <c r="L452">
        <v>115000</v>
      </c>
      <c r="M452">
        <v>2738</v>
      </c>
      <c r="N452" t="b">
        <v>0</v>
      </c>
      <c r="O452" t="b">
        <v>0</v>
      </c>
      <c r="P452" t="b">
        <v>0</v>
      </c>
      <c r="R452" s="5">
        <f>(houses_Madrid[[#This Row],[Precio Alquiler]]*12/houses_Madrid[[#This Row],[Precio venta]])</f>
        <v>6.3026086956521746E-2</v>
      </c>
    </row>
    <row r="453" spans="1:18" x14ac:dyDescent="0.2">
      <c r="A453">
        <v>13379</v>
      </c>
      <c r="B453">
        <v>8363</v>
      </c>
      <c r="C453" s="1" t="s">
        <v>2173</v>
      </c>
      <c r="D453" s="1" t="str">
        <f>IFERROR(LEFT(C453,FIND(",",C453) - 1),C453)</f>
        <v>Ciudad Lineal</v>
      </c>
      <c r="E453">
        <v>60</v>
      </c>
      <c r="F453">
        <v>50</v>
      </c>
      <c r="G453">
        <v>2</v>
      </c>
      <c r="H453">
        <v>1</v>
      </c>
      <c r="I453" s="1" t="s">
        <v>3</v>
      </c>
      <c r="J453" s="1" t="s">
        <v>705</v>
      </c>
      <c r="K453">
        <v>604</v>
      </c>
      <c r="L453">
        <v>115000</v>
      </c>
      <c r="M453">
        <v>1917</v>
      </c>
      <c r="N453" t="b">
        <v>0</v>
      </c>
      <c r="O453" t="b">
        <v>0</v>
      </c>
      <c r="P453" t="b">
        <v>0</v>
      </c>
      <c r="R453" s="5">
        <f>(houses_Madrid[[#This Row],[Precio Alquiler]]*12/houses_Madrid[[#This Row],[Precio venta]])</f>
        <v>6.3026086956521746E-2</v>
      </c>
    </row>
    <row r="454" spans="1:18" x14ac:dyDescent="0.2">
      <c r="A454">
        <v>15949</v>
      </c>
      <c r="B454">
        <v>5793</v>
      </c>
      <c r="C454" s="1" t="s">
        <v>2624</v>
      </c>
      <c r="D454" s="1" t="str">
        <f>IFERROR(LEFT(C454,FIND(",",C454) - 1),C454)</f>
        <v>Vista Alegre</v>
      </c>
      <c r="E454">
        <v>80</v>
      </c>
      <c r="F454">
        <v>67</v>
      </c>
      <c r="G454">
        <v>3</v>
      </c>
      <c r="H454">
        <v>1</v>
      </c>
      <c r="I454" s="1" t="s">
        <v>2613</v>
      </c>
      <c r="J454" s="1" t="s">
        <v>18</v>
      </c>
      <c r="K454">
        <v>604</v>
      </c>
      <c r="L454">
        <v>115000</v>
      </c>
      <c r="M454">
        <v>1438</v>
      </c>
      <c r="N454" t="b">
        <v>0</v>
      </c>
      <c r="O454" t="b">
        <v>0</v>
      </c>
      <c r="P454" t="b">
        <v>1</v>
      </c>
      <c r="R454" s="5">
        <f>(houses_Madrid[[#This Row],[Precio Alquiler]]*12/houses_Madrid[[#This Row],[Precio venta]])</f>
        <v>6.3026086956521746E-2</v>
      </c>
    </row>
    <row r="455" spans="1:18" x14ac:dyDescent="0.2">
      <c r="A455">
        <v>15977</v>
      </c>
      <c r="B455">
        <v>5765</v>
      </c>
      <c r="C455" s="1" t="s">
        <v>2616</v>
      </c>
      <c r="D455" s="1" t="str">
        <f>IFERROR(LEFT(C455,FIND(",",C455) - 1),C455)</f>
        <v>Abrantes</v>
      </c>
      <c r="E455">
        <v>75</v>
      </c>
      <c r="F455">
        <v>70</v>
      </c>
      <c r="G455">
        <v>3</v>
      </c>
      <c r="H455">
        <v>2</v>
      </c>
      <c r="I455" s="1" t="s">
        <v>2717</v>
      </c>
      <c r="J455" s="1" t="s">
        <v>18</v>
      </c>
      <c r="K455">
        <v>604</v>
      </c>
      <c r="L455">
        <v>115000</v>
      </c>
      <c r="M455">
        <v>1533</v>
      </c>
      <c r="N455" t="b">
        <v>0</v>
      </c>
      <c r="O455" t="b">
        <v>0</v>
      </c>
      <c r="P455" t="b">
        <v>1</v>
      </c>
      <c r="R455" s="5">
        <f>(houses_Madrid[[#This Row],[Precio Alquiler]]*12/houses_Madrid[[#This Row],[Precio venta]])</f>
        <v>6.3026086956521746E-2</v>
      </c>
    </row>
    <row r="456" spans="1:18" x14ac:dyDescent="0.2">
      <c r="A456">
        <v>16378</v>
      </c>
      <c r="B456">
        <v>5364</v>
      </c>
      <c r="C456" s="1" t="s">
        <v>2620</v>
      </c>
      <c r="D456" s="1" t="str">
        <f>IFERROR(LEFT(C456,FIND(",",C456) - 1),C456)</f>
        <v>Carabanchel</v>
      </c>
      <c r="E456">
        <v>75</v>
      </c>
      <c r="F456">
        <v>65</v>
      </c>
      <c r="G456">
        <v>2</v>
      </c>
      <c r="H456">
        <v>1</v>
      </c>
      <c r="I456" s="1" t="s">
        <v>3</v>
      </c>
      <c r="J456" s="1" t="s">
        <v>18</v>
      </c>
      <c r="K456">
        <v>604</v>
      </c>
      <c r="L456">
        <v>115000</v>
      </c>
      <c r="M456">
        <v>1533</v>
      </c>
      <c r="N456" t="b">
        <v>0</v>
      </c>
      <c r="O456" t="b">
        <v>0</v>
      </c>
      <c r="P456" t="b">
        <v>1</v>
      </c>
      <c r="R456" s="5">
        <f>(houses_Madrid[[#This Row],[Precio Alquiler]]*12/houses_Madrid[[#This Row],[Precio venta]])</f>
        <v>6.3026086956521746E-2</v>
      </c>
    </row>
    <row r="457" spans="1:18" x14ac:dyDescent="0.2">
      <c r="A457">
        <v>16379</v>
      </c>
      <c r="B457">
        <v>5363</v>
      </c>
      <c r="C457" s="1" t="s">
        <v>2620</v>
      </c>
      <c r="D457" s="1" t="str">
        <f>IFERROR(LEFT(C457,FIND(",",C457) - 1),C457)</f>
        <v>Carabanchel</v>
      </c>
      <c r="E457">
        <v>65</v>
      </c>
      <c r="F457">
        <v>55</v>
      </c>
      <c r="G457">
        <v>2</v>
      </c>
      <c r="H457">
        <v>1</v>
      </c>
      <c r="I457" s="1" t="s">
        <v>3</v>
      </c>
      <c r="J457" s="1" t="s">
        <v>18</v>
      </c>
      <c r="K457">
        <v>604</v>
      </c>
      <c r="L457">
        <v>115000</v>
      </c>
      <c r="M457">
        <v>1769</v>
      </c>
      <c r="N457" t="b">
        <v>0</v>
      </c>
      <c r="O457" t="b">
        <v>0</v>
      </c>
      <c r="P457" t="b">
        <v>1</v>
      </c>
      <c r="R457" s="5">
        <f>(houses_Madrid[[#This Row],[Precio Alquiler]]*12/houses_Madrid[[#This Row],[Precio venta]])</f>
        <v>6.3026086956521746E-2</v>
      </c>
    </row>
    <row r="458" spans="1:18" x14ac:dyDescent="0.2">
      <c r="A458">
        <v>16475</v>
      </c>
      <c r="B458">
        <v>5267</v>
      </c>
      <c r="C458" s="1" t="s">
        <v>2619</v>
      </c>
      <c r="D458" s="1" t="str">
        <f>IFERROR(LEFT(C458,FIND(",",C458) - 1),C458)</f>
        <v>San Isidro</v>
      </c>
      <c r="E458">
        <v>67</v>
      </c>
      <c r="F458">
        <v>58</v>
      </c>
      <c r="G458">
        <v>3</v>
      </c>
      <c r="H458">
        <v>1</v>
      </c>
      <c r="I458" s="1" t="s">
        <v>2653</v>
      </c>
      <c r="J458" s="1" t="s">
        <v>18</v>
      </c>
      <c r="K458">
        <v>604</v>
      </c>
      <c r="L458">
        <v>115000</v>
      </c>
      <c r="M458">
        <v>1716</v>
      </c>
      <c r="N458" t="b">
        <v>1</v>
      </c>
      <c r="O458" t="b">
        <v>0</v>
      </c>
      <c r="P458" t="b">
        <v>1</v>
      </c>
      <c r="R458" s="5">
        <f>(houses_Madrid[[#This Row],[Precio Alquiler]]*12/houses_Madrid[[#This Row],[Precio venta]])</f>
        <v>6.3026086956521746E-2</v>
      </c>
    </row>
    <row r="459" spans="1:18" x14ac:dyDescent="0.2">
      <c r="A459">
        <v>16477</v>
      </c>
      <c r="B459">
        <v>5265</v>
      </c>
      <c r="C459" s="1" t="s">
        <v>2620</v>
      </c>
      <c r="D459" s="1" t="str">
        <f>IFERROR(LEFT(C459,FIND(",",C459) - 1),C459)</f>
        <v>Carabanchel</v>
      </c>
      <c r="E459">
        <v>88</v>
      </c>
      <c r="F459">
        <v>68</v>
      </c>
      <c r="G459">
        <v>3</v>
      </c>
      <c r="H459">
        <v>1</v>
      </c>
      <c r="I459" s="1" t="s">
        <v>3</v>
      </c>
      <c r="J459" s="1" t="s">
        <v>18</v>
      </c>
      <c r="K459">
        <v>604</v>
      </c>
      <c r="L459">
        <v>115000</v>
      </c>
      <c r="M459">
        <v>1307</v>
      </c>
      <c r="N459" t="b">
        <v>1</v>
      </c>
      <c r="O459" t="b">
        <v>0</v>
      </c>
      <c r="P459" t="b">
        <v>1</v>
      </c>
      <c r="R459" s="5">
        <f>(houses_Madrid[[#This Row],[Precio Alquiler]]*12/houses_Madrid[[#This Row],[Precio venta]])</f>
        <v>6.3026086956521746E-2</v>
      </c>
    </row>
    <row r="460" spans="1:18" x14ac:dyDescent="0.2">
      <c r="A460">
        <v>16634</v>
      </c>
      <c r="B460">
        <v>5108</v>
      </c>
      <c r="C460" s="1" t="s">
        <v>2620</v>
      </c>
      <c r="D460" s="1" t="str">
        <f>IFERROR(LEFT(C460,FIND(",",C460) - 1),C460)</f>
        <v>Carabanchel</v>
      </c>
      <c r="E460">
        <v>75</v>
      </c>
      <c r="F460">
        <v>68</v>
      </c>
      <c r="G460">
        <v>2</v>
      </c>
      <c r="H460">
        <v>1</v>
      </c>
      <c r="I460" s="1" t="s">
        <v>3</v>
      </c>
      <c r="J460" s="1" t="s">
        <v>18</v>
      </c>
      <c r="K460">
        <v>604</v>
      </c>
      <c r="L460">
        <v>115000</v>
      </c>
      <c r="M460">
        <v>1533</v>
      </c>
      <c r="N460" t="b">
        <v>0</v>
      </c>
      <c r="O460" t="b">
        <v>0</v>
      </c>
      <c r="P460" t="b">
        <v>1</v>
      </c>
      <c r="R460" s="5">
        <f>(houses_Madrid[[#This Row],[Precio Alquiler]]*12/houses_Madrid[[#This Row],[Precio venta]])</f>
        <v>6.3026086956521746E-2</v>
      </c>
    </row>
    <row r="461" spans="1:18" x14ac:dyDescent="0.2">
      <c r="A461">
        <v>16690</v>
      </c>
      <c r="B461">
        <v>5052</v>
      </c>
      <c r="C461" s="1" t="s">
        <v>2620</v>
      </c>
      <c r="D461" s="1" t="str">
        <f>IFERROR(LEFT(C461,FIND(",",C461) - 1),C461)</f>
        <v>Carabanchel</v>
      </c>
      <c r="E461">
        <v>65</v>
      </c>
      <c r="F461">
        <v>58</v>
      </c>
      <c r="G461">
        <v>3</v>
      </c>
      <c r="H461">
        <v>1</v>
      </c>
      <c r="I461" s="1" t="s">
        <v>3</v>
      </c>
      <c r="J461" s="1" t="s">
        <v>18</v>
      </c>
      <c r="K461">
        <v>604</v>
      </c>
      <c r="L461">
        <v>115000</v>
      </c>
      <c r="M461">
        <v>1769</v>
      </c>
      <c r="N461" t="b">
        <v>0</v>
      </c>
      <c r="P461" t="b">
        <v>1</v>
      </c>
      <c r="R461" s="5">
        <f>(houses_Madrid[[#This Row],[Precio Alquiler]]*12/houses_Madrid[[#This Row],[Precio venta]])</f>
        <v>6.3026086956521746E-2</v>
      </c>
    </row>
    <row r="462" spans="1:18" x14ac:dyDescent="0.2">
      <c r="A462">
        <v>16826</v>
      </c>
      <c r="B462">
        <v>4916</v>
      </c>
      <c r="C462" s="1" t="s">
        <v>2619</v>
      </c>
      <c r="D462" s="1" t="str">
        <f>IFERROR(LEFT(C462,FIND(",",C462) - 1),C462)</f>
        <v>San Isidro</v>
      </c>
      <c r="E462">
        <v>59</v>
      </c>
      <c r="F462">
        <v>49</v>
      </c>
      <c r="G462">
        <v>1</v>
      </c>
      <c r="H462">
        <v>1</v>
      </c>
      <c r="I462" s="1" t="s">
        <v>2904</v>
      </c>
      <c r="J462" s="1" t="s">
        <v>11</v>
      </c>
      <c r="K462">
        <v>604</v>
      </c>
      <c r="L462">
        <v>115000</v>
      </c>
      <c r="M462">
        <v>1949</v>
      </c>
      <c r="N462" t="b">
        <v>0</v>
      </c>
      <c r="O462" t="b">
        <v>0</v>
      </c>
      <c r="P462" t="b">
        <v>1</v>
      </c>
      <c r="R462" s="5">
        <f>(houses_Madrid[[#This Row],[Precio Alquiler]]*12/houses_Madrid[[#This Row],[Precio venta]])</f>
        <v>6.3026086956521746E-2</v>
      </c>
    </row>
    <row r="463" spans="1:18" x14ac:dyDescent="0.2">
      <c r="A463">
        <v>16923</v>
      </c>
      <c r="B463">
        <v>4819</v>
      </c>
      <c r="C463" s="1" t="s">
        <v>2622</v>
      </c>
      <c r="D463" s="1" t="str">
        <f>IFERROR(LEFT(C463,FIND(",",C463) - 1),C463)</f>
        <v>Puerta Bonita</v>
      </c>
      <c r="E463">
        <v>65</v>
      </c>
      <c r="F463">
        <v>60</v>
      </c>
      <c r="G463">
        <v>2</v>
      </c>
      <c r="H463">
        <v>1</v>
      </c>
      <c r="I463" s="1" t="s">
        <v>2918</v>
      </c>
      <c r="J463" s="1" t="s">
        <v>18</v>
      </c>
      <c r="K463">
        <v>604</v>
      </c>
      <c r="L463">
        <v>115000</v>
      </c>
      <c r="M463">
        <v>1769</v>
      </c>
      <c r="N463" t="b">
        <v>0</v>
      </c>
      <c r="O463" t="b">
        <v>0</v>
      </c>
      <c r="P463" t="b">
        <v>1</v>
      </c>
      <c r="R463" s="5">
        <f>(houses_Madrid[[#This Row],[Precio Alquiler]]*12/houses_Madrid[[#This Row],[Precio venta]])</f>
        <v>6.3026086956521746E-2</v>
      </c>
    </row>
    <row r="464" spans="1:18" x14ac:dyDescent="0.2">
      <c r="A464">
        <v>17070</v>
      </c>
      <c r="B464">
        <v>4672</v>
      </c>
      <c r="C464" s="1" t="s">
        <v>2622</v>
      </c>
      <c r="D464" s="1" t="str">
        <f>IFERROR(LEFT(C464,FIND(",",C464) - 1),C464)</f>
        <v>Puerta Bonita</v>
      </c>
      <c r="E464">
        <v>66</v>
      </c>
      <c r="F464">
        <v>59</v>
      </c>
      <c r="G464">
        <v>2</v>
      </c>
      <c r="H464">
        <v>1</v>
      </c>
      <c r="I464" s="1" t="s">
        <v>2930</v>
      </c>
      <c r="J464" s="1" t="s">
        <v>11</v>
      </c>
      <c r="K464">
        <v>604</v>
      </c>
      <c r="L464">
        <v>115000</v>
      </c>
      <c r="M464">
        <v>1742</v>
      </c>
      <c r="N464" t="b">
        <v>0</v>
      </c>
      <c r="O464" t="b">
        <v>0</v>
      </c>
      <c r="P464" t="b">
        <v>1</v>
      </c>
      <c r="R464" s="5">
        <f>(houses_Madrid[[#This Row],[Precio Alquiler]]*12/houses_Madrid[[#This Row],[Precio venta]])</f>
        <v>6.3026086956521746E-2</v>
      </c>
    </row>
    <row r="465" spans="1:18" x14ac:dyDescent="0.2">
      <c r="A465">
        <v>17107</v>
      </c>
      <c r="B465">
        <v>4635</v>
      </c>
      <c r="C465" s="1" t="s">
        <v>2619</v>
      </c>
      <c r="D465" s="1" t="str">
        <f>IFERROR(LEFT(C465,FIND(",",C465) - 1),C465)</f>
        <v>San Isidro</v>
      </c>
      <c r="E465">
        <v>45</v>
      </c>
      <c r="F465">
        <v>41</v>
      </c>
      <c r="G465">
        <v>2</v>
      </c>
      <c r="H465">
        <v>1</v>
      </c>
      <c r="I465" s="1" t="s">
        <v>2723</v>
      </c>
      <c r="J465" s="1" t="s">
        <v>12</v>
      </c>
      <c r="K465">
        <v>604</v>
      </c>
      <c r="L465">
        <v>115000</v>
      </c>
      <c r="M465">
        <v>2556</v>
      </c>
      <c r="N465" t="b">
        <v>0</v>
      </c>
      <c r="O465" t="b">
        <v>0</v>
      </c>
      <c r="P465" t="b">
        <v>1</v>
      </c>
      <c r="R465" s="5">
        <f>(houses_Madrid[[#This Row],[Precio Alquiler]]*12/houses_Madrid[[#This Row],[Precio venta]])</f>
        <v>6.3026086956521746E-2</v>
      </c>
    </row>
    <row r="466" spans="1:18" x14ac:dyDescent="0.2">
      <c r="A466">
        <v>17191</v>
      </c>
      <c r="B466">
        <v>4551</v>
      </c>
      <c r="C466" s="1" t="s">
        <v>2619</v>
      </c>
      <c r="D466" s="1" t="str">
        <f>IFERROR(LEFT(C466,FIND(",",C466) - 1),C466)</f>
        <v>San Isidro</v>
      </c>
      <c r="E466">
        <v>66</v>
      </c>
      <c r="F466">
        <v>50</v>
      </c>
      <c r="G466">
        <v>2</v>
      </c>
      <c r="H466">
        <v>1</v>
      </c>
      <c r="I466" s="1" t="s">
        <v>2653</v>
      </c>
      <c r="J466" s="1" t="s">
        <v>11</v>
      </c>
      <c r="K466">
        <v>604</v>
      </c>
      <c r="L466">
        <v>115000</v>
      </c>
      <c r="M466">
        <v>1742</v>
      </c>
      <c r="N466" t="b">
        <v>0</v>
      </c>
      <c r="O466" t="b">
        <v>0</v>
      </c>
      <c r="R466" s="5">
        <f>(houses_Madrid[[#This Row],[Precio Alquiler]]*12/houses_Madrid[[#This Row],[Precio venta]])</f>
        <v>6.3026086956521746E-2</v>
      </c>
    </row>
    <row r="467" spans="1:18" x14ac:dyDescent="0.2">
      <c r="A467">
        <v>17254</v>
      </c>
      <c r="B467">
        <v>4488</v>
      </c>
      <c r="C467" s="1" t="s">
        <v>2636</v>
      </c>
      <c r="D467" s="1" t="str">
        <f>IFERROR(LEFT(C467,FIND(",",C467) - 1),C467)</f>
        <v>Buena Vista</v>
      </c>
      <c r="E467">
        <v>60</v>
      </c>
      <c r="F467">
        <v>52</v>
      </c>
      <c r="G467">
        <v>3</v>
      </c>
      <c r="H467">
        <v>1</v>
      </c>
      <c r="I467" s="1" t="s">
        <v>2708</v>
      </c>
      <c r="J467" s="1" t="s">
        <v>18</v>
      </c>
      <c r="K467">
        <v>604</v>
      </c>
      <c r="L467">
        <v>115000</v>
      </c>
      <c r="M467">
        <v>1917</v>
      </c>
      <c r="N467" t="b">
        <v>0</v>
      </c>
      <c r="O467" t="b">
        <v>0</v>
      </c>
      <c r="P467" t="b">
        <v>1</v>
      </c>
      <c r="R467" s="5">
        <f>(houses_Madrid[[#This Row],[Precio Alquiler]]*12/houses_Madrid[[#This Row],[Precio venta]])</f>
        <v>6.3026086956521746E-2</v>
      </c>
    </row>
    <row r="468" spans="1:18" x14ac:dyDescent="0.2">
      <c r="A468">
        <v>21229</v>
      </c>
      <c r="B468">
        <v>513</v>
      </c>
      <c r="C468" s="1" t="s">
        <v>17</v>
      </c>
      <c r="D468" s="1" t="str">
        <f>IFERROR(LEFT(C468,FIND(",",C468) - 1),C468)</f>
        <v>Villaverde</v>
      </c>
      <c r="E468">
        <v>83</v>
      </c>
      <c r="F468">
        <v>74</v>
      </c>
      <c r="G468">
        <v>2</v>
      </c>
      <c r="H468">
        <v>1</v>
      </c>
      <c r="I468" s="1" t="s">
        <v>3</v>
      </c>
      <c r="J468" s="1" t="s">
        <v>8</v>
      </c>
      <c r="K468">
        <v>604</v>
      </c>
      <c r="L468">
        <v>115000</v>
      </c>
      <c r="M468">
        <v>1386</v>
      </c>
      <c r="N468" t="b">
        <v>0</v>
      </c>
      <c r="O468" t="b">
        <v>0</v>
      </c>
      <c r="P468" t="b">
        <v>1</v>
      </c>
      <c r="R468" s="5">
        <f>(houses_Madrid[[#This Row],[Precio Alquiler]]*12/houses_Madrid[[#This Row],[Precio venta]])</f>
        <v>6.3026086956521746E-2</v>
      </c>
    </row>
    <row r="469" spans="1:18" x14ac:dyDescent="0.2">
      <c r="A469">
        <v>21455</v>
      </c>
      <c r="B469">
        <v>287</v>
      </c>
      <c r="C469" s="1" t="s">
        <v>1255</v>
      </c>
      <c r="D469" s="1" t="str">
        <f>IFERROR(LEFT(C469,FIND(",",C469) - 1),C469)</f>
        <v>Águilas</v>
      </c>
      <c r="E469">
        <v>48</v>
      </c>
      <c r="F469">
        <v>40</v>
      </c>
      <c r="G469">
        <v>2</v>
      </c>
      <c r="H469">
        <v>1</v>
      </c>
      <c r="I469" s="1" t="s">
        <v>1315</v>
      </c>
      <c r="J469" s="1" t="s">
        <v>12</v>
      </c>
      <c r="K469">
        <v>604</v>
      </c>
      <c r="L469">
        <v>115000</v>
      </c>
      <c r="M469">
        <v>2396</v>
      </c>
      <c r="N469" t="b">
        <v>0</v>
      </c>
      <c r="O469" t="b">
        <v>0</v>
      </c>
      <c r="P469" t="b">
        <v>1</v>
      </c>
      <c r="R469" s="5">
        <f>(houses_Madrid[[#This Row],[Precio Alquiler]]*12/houses_Madrid[[#This Row],[Precio venta]])</f>
        <v>6.3026086956521746E-2</v>
      </c>
    </row>
    <row r="470" spans="1:18" x14ac:dyDescent="0.2">
      <c r="A470">
        <v>1986</v>
      </c>
      <c r="B470">
        <v>19756</v>
      </c>
      <c r="C470" s="1" t="s">
        <v>387</v>
      </c>
      <c r="D470" s="1" t="str">
        <f>IFERROR(LEFT(C470,FIND(",",C470) - 1),C470)</f>
        <v>Usera</v>
      </c>
      <c r="E470">
        <v>80</v>
      </c>
      <c r="F470">
        <v>30</v>
      </c>
      <c r="G470">
        <v>1</v>
      </c>
      <c r="H470">
        <v>1</v>
      </c>
      <c r="I470" s="1" t="s">
        <v>3</v>
      </c>
      <c r="J470" s="1" t="s">
        <v>5</v>
      </c>
      <c r="K470">
        <v>609</v>
      </c>
      <c r="L470">
        <v>116000</v>
      </c>
      <c r="M470">
        <v>1450</v>
      </c>
      <c r="N470" t="b">
        <v>0</v>
      </c>
      <c r="O470" t="b">
        <v>1</v>
      </c>
      <c r="P470" t="b">
        <v>1</v>
      </c>
      <c r="R470" s="5">
        <f>(houses_Madrid[[#This Row],[Precio Alquiler]]*12/houses_Madrid[[#This Row],[Precio venta]])</f>
        <v>6.3E-2</v>
      </c>
    </row>
    <row r="471" spans="1:18" x14ac:dyDescent="0.2">
      <c r="A471">
        <v>4939</v>
      </c>
      <c r="B471">
        <v>16803</v>
      </c>
      <c r="C471" s="1" t="s">
        <v>906</v>
      </c>
      <c r="D471" s="1" t="str">
        <f>IFERROR(LEFT(C471,FIND(",",C471) - 1),C471)</f>
        <v>Palomeras sureste</v>
      </c>
      <c r="E471">
        <v>70</v>
      </c>
      <c r="F471">
        <v>65</v>
      </c>
      <c r="G471">
        <v>2</v>
      </c>
      <c r="H471">
        <v>1</v>
      </c>
      <c r="I471" s="1" t="s">
        <v>958</v>
      </c>
      <c r="J471" s="1" t="s">
        <v>11</v>
      </c>
      <c r="K471">
        <v>609</v>
      </c>
      <c r="L471">
        <v>116000</v>
      </c>
      <c r="M471">
        <v>1657</v>
      </c>
      <c r="N471" t="b">
        <v>0</v>
      </c>
      <c r="O471" t="b">
        <v>1</v>
      </c>
      <c r="P471" t="b">
        <v>1</v>
      </c>
      <c r="Q471" t="b">
        <v>1</v>
      </c>
      <c r="R471" s="5">
        <f>(houses_Madrid[[#This Row],[Precio Alquiler]]*12/houses_Madrid[[#This Row],[Precio venta]])</f>
        <v>6.3E-2</v>
      </c>
    </row>
    <row r="472" spans="1:18" x14ac:dyDescent="0.2">
      <c r="A472">
        <v>5560</v>
      </c>
      <c r="B472">
        <v>16182</v>
      </c>
      <c r="C472" s="1" t="s">
        <v>898</v>
      </c>
      <c r="D472" s="1" t="str">
        <f>IFERROR(LEFT(C472,FIND(",",C472) - 1),C472)</f>
        <v>Puente de Vallecas</v>
      </c>
      <c r="E472">
        <v>112</v>
      </c>
      <c r="F472">
        <v>93</v>
      </c>
      <c r="G472">
        <v>3</v>
      </c>
      <c r="H472">
        <v>2</v>
      </c>
      <c r="I472" s="1" t="s">
        <v>3</v>
      </c>
      <c r="J472" s="1" t="s">
        <v>30</v>
      </c>
      <c r="K472">
        <v>609</v>
      </c>
      <c r="L472">
        <v>116000</v>
      </c>
      <c r="M472">
        <v>1036</v>
      </c>
      <c r="N472" t="b">
        <v>0</v>
      </c>
      <c r="O472" t="b">
        <v>1</v>
      </c>
      <c r="P472" t="b">
        <v>1</v>
      </c>
      <c r="R472" s="5">
        <f>(houses_Madrid[[#This Row],[Precio Alquiler]]*12/houses_Madrid[[#This Row],[Precio venta]])</f>
        <v>6.3E-2</v>
      </c>
    </row>
    <row r="473" spans="1:18" x14ac:dyDescent="0.2">
      <c r="A473">
        <v>6602</v>
      </c>
      <c r="B473">
        <v>15140</v>
      </c>
      <c r="C473" s="1" t="s">
        <v>1247</v>
      </c>
      <c r="D473" s="1" t="str">
        <f>IFERROR(LEFT(C473,FIND(",",C473) - 1),C473)</f>
        <v>Latina</v>
      </c>
      <c r="E473">
        <v>47</v>
      </c>
      <c r="F473">
        <v>37</v>
      </c>
      <c r="G473">
        <v>1</v>
      </c>
      <c r="H473">
        <v>1</v>
      </c>
      <c r="I473" s="1" t="s">
        <v>3</v>
      </c>
      <c r="J473" s="1" t="s">
        <v>11</v>
      </c>
      <c r="K473">
        <v>609</v>
      </c>
      <c r="L473">
        <v>116000</v>
      </c>
      <c r="M473">
        <v>2468</v>
      </c>
      <c r="N473" t="b">
        <v>0</v>
      </c>
      <c r="O473" t="b">
        <v>1</v>
      </c>
      <c r="P473" t="b">
        <v>1</v>
      </c>
      <c r="Q473" t="b">
        <v>1</v>
      </c>
      <c r="R473" s="5">
        <f>(houses_Madrid[[#This Row],[Precio Alquiler]]*12/houses_Madrid[[#This Row],[Precio venta]])</f>
        <v>6.3E-2</v>
      </c>
    </row>
    <row r="474" spans="1:18" x14ac:dyDescent="0.2">
      <c r="A474">
        <v>6644</v>
      </c>
      <c r="B474">
        <v>15098</v>
      </c>
      <c r="C474" s="1" t="s">
        <v>1255</v>
      </c>
      <c r="D474" s="1" t="str">
        <f>IFERROR(LEFT(C474,FIND(",",C474) - 1),C474)</f>
        <v>Águilas</v>
      </c>
      <c r="E474">
        <v>80</v>
      </c>
      <c r="F474">
        <v>75</v>
      </c>
      <c r="G474">
        <v>2</v>
      </c>
      <c r="H474">
        <v>1</v>
      </c>
      <c r="I474" s="1" t="s">
        <v>1417</v>
      </c>
      <c r="J474" s="1" t="s">
        <v>20</v>
      </c>
      <c r="K474">
        <v>609</v>
      </c>
      <c r="L474">
        <v>116000</v>
      </c>
      <c r="M474">
        <v>1450</v>
      </c>
      <c r="N474" t="b">
        <v>0</v>
      </c>
      <c r="O474" t="b">
        <v>1</v>
      </c>
      <c r="P474" t="b">
        <v>1</v>
      </c>
      <c r="R474" s="5">
        <f>(houses_Madrid[[#This Row],[Precio Alquiler]]*12/houses_Madrid[[#This Row],[Precio venta]])</f>
        <v>6.3E-2</v>
      </c>
    </row>
    <row r="475" spans="1:18" x14ac:dyDescent="0.2">
      <c r="A475">
        <v>8442</v>
      </c>
      <c r="B475">
        <v>13300</v>
      </c>
      <c r="C475" s="1" t="s">
        <v>1586</v>
      </c>
      <c r="D475" s="1" t="str">
        <f>IFERROR(LEFT(C475,FIND(",",C475) - 1),C475)</f>
        <v>Fuencarral</v>
      </c>
      <c r="E475">
        <v>48</v>
      </c>
      <c r="F475">
        <v>42</v>
      </c>
      <c r="G475">
        <v>1</v>
      </c>
      <c r="H475">
        <v>1</v>
      </c>
      <c r="I475" s="1" t="s">
        <v>3</v>
      </c>
      <c r="J475" s="1" t="s">
        <v>3</v>
      </c>
      <c r="K475">
        <v>609</v>
      </c>
      <c r="L475">
        <v>116000</v>
      </c>
      <c r="M475">
        <v>2417</v>
      </c>
      <c r="N475" t="b">
        <v>0</v>
      </c>
      <c r="O475" t="b">
        <v>0</v>
      </c>
      <c r="P475" t="b">
        <v>1</v>
      </c>
      <c r="R475" s="5">
        <f>(houses_Madrid[[#This Row],[Precio Alquiler]]*12/houses_Madrid[[#This Row],[Precio venta]])</f>
        <v>6.3E-2</v>
      </c>
    </row>
    <row r="476" spans="1:18" x14ac:dyDescent="0.2">
      <c r="A476">
        <v>16100</v>
      </c>
      <c r="B476">
        <v>5642</v>
      </c>
      <c r="C476" s="1" t="s">
        <v>2622</v>
      </c>
      <c r="D476" s="1" t="str">
        <f>IFERROR(LEFT(C476,FIND(",",C476) - 1),C476)</f>
        <v>Puerta Bonita</v>
      </c>
      <c r="E476">
        <v>83</v>
      </c>
      <c r="F476">
        <v>80</v>
      </c>
      <c r="G476">
        <v>3</v>
      </c>
      <c r="H476">
        <v>2</v>
      </c>
      <c r="I476" s="1" t="s">
        <v>2753</v>
      </c>
      <c r="J476" s="1" t="s">
        <v>11</v>
      </c>
      <c r="K476">
        <v>609</v>
      </c>
      <c r="L476">
        <v>116000</v>
      </c>
      <c r="M476">
        <v>1398</v>
      </c>
      <c r="N476" t="b">
        <v>1</v>
      </c>
      <c r="O476" t="b">
        <v>0</v>
      </c>
      <c r="P476" t="b">
        <v>1</v>
      </c>
      <c r="R476" s="5">
        <f>(houses_Madrid[[#This Row],[Precio Alquiler]]*12/houses_Madrid[[#This Row],[Precio venta]])</f>
        <v>6.3E-2</v>
      </c>
    </row>
    <row r="477" spans="1:18" x14ac:dyDescent="0.2">
      <c r="A477">
        <v>504</v>
      </c>
      <c r="B477">
        <v>21238</v>
      </c>
      <c r="C477" s="1" t="s">
        <v>17</v>
      </c>
      <c r="D477" s="1" t="str">
        <f>IFERROR(LEFT(C477,FIND(",",C477) - 1),C477)</f>
        <v>Villaverde</v>
      </c>
      <c r="E477">
        <v>66</v>
      </c>
      <c r="F477">
        <v>62</v>
      </c>
      <c r="G477">
        <v>2</v>
      </c>
      <c r="H477">
        <v>1</v>
      </c>
      <c r="I477" s="1" t="s">
        <v>3</v>
      </c>
      <c r="J477" s="1" t="s">
        <v>11</v>
      </c>
      <c r="K477">
        <v>611</v>
      </c>
      <c r="L477">
        <v>116600</v>
      </c>
      <c r="M477">
        <v>1767</v>
      </c>
      <c r="N477" t="b">
        <v>0</v>
      </c>
      <c r="O477" t="b">
        <v>1</v>
      </c>
      <c r="P477" t="b">
        <v>1</v>
      </c>
      <c r="R477" s="5">
        <f>(houses_Madrid[[#This Row],[Precio Alquiler]]*12/houses_Madrid[[#This Row],[Precio venta]])</f>
        <v>6.2881646655231563E-2</v>
      </c>
    </row>
    <row r="478" spans="1:18" x14ac:dyDescent="0.2">
      <c r="A478">
        <v>5657</v>
      </c>
      <c r="B478">
        <v>16085</v>
      </c>
      <c r="C478" s="1" t="s">
        <v>898</v>
      </c>
      <c r="D478" s="1" t="str">
        <f>IFERROR(LEFT(C478,FIND(",",C478) - 1),C478)</f>
        <v>Puente de Vallecas</v>
      </c>
      <c r="E478">
        <v>61</v>
      </c>
      <c r="F478">
        <v>52</v>
      </c>
      <c r="G478">
        <v>2</v>
      </c>
      <c r="H478">
        <v>1</v>
      </c>
      <c r="I478" s="1" t="s">
        <v>3</v>
      </c>
      <c r="J478" s="1" t="s">
        <v>3</v>
      </c>
      <c r="K478">
        <v>613</v>
      </c>
      <c r="L478">
        <v>116990</v>
      </c>
      <c r="M478">
        <v>1918</v>
      </c>
      <c r="N478" t="b">
        <v>0</v>
      </c>
      <c r="O478" t="b">
        <v>0</v>
      </c>
      <c r="P478" t="b">
        <v>1</v>
      </c>
      <c r="R478" s="5">
        <f>(houses_Madrid[[#This Row],[Precio Alquiler]]*12/houses_Madrid[[#This Row],[Precio venta]])</f>
        <v>6.2877168988802468E-2</v>
      </c>
    </row>
    <row r="479" spans="1:18" x14ac:dyDescent="0.2">
      <c r="A479">
        <v>6088</v>
      </c>
      <c r="B479">
        <v>15654</v>
      </c>
      <c r="C479" s="1" t="s">
        <v>1245</v>
      </c>
      <c r="D479" s="1" t="str">
        <f>IFERROR(LEFT(C479,FIND(",",C479) - 1),C479)</f>
        <v>Puerta del Ángel</v>
      </c>
      <c r="E479">
        <v>52</v>
      </c>
      <c r="F479">
        <v>48</v>
      </c>
      <c r="G479">
        <v>2</v>
      </c>
      <c r="H479">
        <v>1</v>
      </c>
      <c r="I479" s="1" t="s">
        <v>1298</v>
      </c>
      <c r="J479" s="1" t="s">
        <v>8</v>
      </c>
      <c r="K479">
        <v>613</v>
      </c>
      <c r="L479">
        <v>117000</v>
      </c>
      <c r="M479">
        <v>2250</v>
      </c>
      <c r="N479" t="b">
        <v>0</v>
      </c>
      <c r="O479" t="b">
        <v>0</v>
      </c>
      <c r="P479" t="b">
        <v>1</v>
      </c>
      <c r="R479" s="5">
        <f>(houses_Madrid[[#This Row],[Precio Alquiler]]*12/houses_Madrid[[#This Row],[Precio venta]])</f>
        <v>6.2871794871794867E-2</v>
      </c>
    </row>
    <row r="480" spans="1:18" x14ac:dyDescent="0.2">
      <c r="A480">
        <v>6419</v>
      </c>
      <c r="B480">
        <v>15323</v>
      </c>
      <c r="C480" s="1" t="s">
        <v>1253</v>
      </c>
      <c r="D480" s="1" t="str">
        <f>IFERROR(LEFT(C480,FIND(",",C480) - 1),C480)</f>
        <v>Aluche</v>
      </c>
      <c r="E480">
        <v>53</v>
      </c>
      <c r="F480">
        <v>50</v>
      </c>
      <c r="G480">
        <v>2</v>
      </c>
      <c r="H480">
        <v>1</v>
      </c>
      <c r="I480" s="1" t="s">
        <v>1352</v>
      </c>
      <c r="J480" s="1" t="s">
        <v>5</v>
      </c>
      <c r="K480">
        <v>613</v>
      </c>
      <c r="L480">
        <v>117000</v>
      </c>
      <c r="M480">
        <v>2208</v>
      </c>
      <c r="N480" t="b">
        <v>0</v>
      </c>
      <c r="O480" t="b">
        <v>1</v>
      </c>
      <c r="P480" t="b">
        <v>1</v>
      </c>
      <c r="R480" s="5">
        <f>(houses_Madrid[[#This Row],[Precio Alquiler]]*12/houses_Madrid[[#This Row],[Precio venta]])</f>
        <v>6.2871794871794867E-2</v>
      </c>
    </row>
    <row r="481" spans="1:18" x14ac:dyDescent="0.2">
      <c r="A481">
        <v>13824</v>
      </c>
      <c r="B481">
        <v>7918</v>
      </c>
      <c r="C481" s="1" t="s">
        <v>2173</v>
      </c>
      <c r="D481" s="1" t="str">
        <f>IFERROR(LEFT(C481,FIND(",",C481) - 1),C481)</f>
        <v>Ciudad Lineal</v>
      </c>
      <c r="E481">
        <v>52</v>
      </c>
      <c r="F481">
        <v>45</v>
      </c>
      <c r="G481">
        <v>2</v>
      </c>
      <c r="H481">
        <v>1</v>
      </c>
      <c r="I481" s="1" t="s">
        <v>3</v>
      </c>
      <c r="J481" s="1" t="s">
        <v>12</v>
      </c>
      <c r="K481">
        <v>613</v>
      </c>
      <c r="L481">
        <v>117000</v>
      </c>
      <c r="M481">
        <v>2250</v>
      </c>
      <c r="N481" t="b">
        <v>1</v>
      </c>
      <c r="O481" t="b">
        <v>0</v>
      </c>
      <c r="P481" t="b">
        <v>1</v>
      </c>
      <c r="R481" s="5">
        <f>(houses_Madrid[[#This Row],[Precio Alquiler]]*12/houses_Madrid[[#This Row],[Precio venta]])</f>
        <v>6.2871794871794867E-2</v>
      </c>
    </row>
    <row r="482" spans="1:18" x14ac:dyDescent="0.2">
      <c r="A482">
        <v>16628</v>
      </c>
      <c r="B482">
        <v>5114</v>
      </c>
      <c r="C482" s="1" t="s">
        <v>2624</v>
      </c>
      <c r="D482" s="1" t="str">
        <f>IFERROR(LEFT(C482,FIND(",",C482) - 1),C482)</f>
        <v>Vista Alegre</v>
      </c>
      <c r="E482">
        <v>80</v>
      </c>
      <c r="F482">
        <v>60</v>
      </c>
      <c r="G482">
        <v>3</v>
      </c>
      <c r="H482">
        <v>1</v>
      </c>
      <c r="I482" s="1" t="s">
        <v>2869</v>
      </c>
      <c r="J482" s="1" t="s">
        <v>8</v>
      </c>
      <c r="K482">
        <v>613</v>
      </c>
      <c r="L482">
        <v>117000</v>
      </c>
      <c r="M482">
        <v>1462</v>
      </c>
      <c r="N482" t="b">
        <v>1</v>
      </c>
      <c r="O482" t="b">
        <v>0</v>
      </c>
      <c r="P482" t="b">
        <v>1</v>
      </c>
      <c r="R482" s="5">
        <f>(houses_Madrid[[#This Row],[Precio Alquiler]]*12/houses_Madrid[[#This Row],[Precio venta]])</f>
        <v>6.2871794871794867E-2</v>
      </c>
    </row>
    <row r="483" spans="1:18" x14ac:dyDescent="0.2">
      <c r="A483">
        <v>16735</v>
      </c>
      <c r="B483">
        <v>5007</v>
      </c>
      <c r="C483" s="1" t="s">
        <v>2616</v>
      </c>
      <c r="D483" s="1" t="str">
        <f>IFERROR(LEFT(C483,FIND(",",C483) - 1),C483)</f>
        <v>Abrantes</v>
      </c>
      <c r="E483">
        <v>95</v>
      </c>
      <c r="F483">
        <v>90</v>
      </c>
      <c r="G483">
        <v>3</v>
      </c>
      <c r="H483">
        <v>2</v>
      </c>
      <c r="I483" s="1" t="s">
        <v>2890</v>
      </c>
      <c r="J483" s="1" t="s">
        <v>5</v>
      </c>
      <c r="K483">
        <v>613</v>
      </c>
      <c r="L483">
        <v>117000</v>
      </c>
      <c r="M483">
        <v>1232</v>
      </c>
      <c r="N483" t="b">
        <v>0</v>
      </c>
      <c r="O483" t="b">
        <v>1</v>
      </c>
      <c r="P483" t="b">
        <v>1</v>
      </c>
      <c r="R483" s="5">
        <f>(houses_Madrid[[#This Row],[Precio Alquiler]]*12/houses_Madrid[[#This Row],[Precio venta]])</f>
        <v>6.2871794871794867E-2</v>
      </c>
    </row>
    <row r="484" spans="1:18" x14ac:dyDescent="0.2">
      <c r="A484">
        <v>1848</v>
      </c>
      <c r="B484">
        <v>19894</v>
      </c>
      <c r="C484" s="1" t="s">
        <v>396</v>
      </c>
      <c r="D484" s="1" t="str">
        <f>IFERROR(LEFT(C484,FIND(",",C484) - 1),C484)</f>
        <v>Almendrales</v>
      </c>
      <c r="E484">
        <v>61</v>
      </c>
      <c r="F484">
        <v>50</v>
      </c>
      <c r="G484">
        <v>3</v>
      </c>
      <c r="H484">
        <v>1</v>
      </c>
      <c r="I484" s="1" t="s">
        <v>397</v>
      </c>
      <c r="J484" s="1" t="s">
        <v>18</v>
      </c>
      <c r="K484">
        <v>614</v>
      </c>
      <c r="L484">
        <v>117260</v>
      </c>
      <c r="M484">
        <v>1922</v>
      </c>
      <c r="N484" t="b">
        <v>1</v>
      </c>
      <c r="O484" t="b">
        <v>0</v>
      </c>
      <c r="P484" t="b">
        <v>1</v>
      </c>
      <c r="R484" s="5">
        <f>(houses_Madrid[[#This Row],[Precio Alquiler]]*12/houses_Madrid[[#This Row],[Precio venta]])</f>
        <v>6.2834726249360401E-2</v>
      </c>
    </row>
    <row r="485" spans="1:18" x14ac:dyDescent="0.2">
      <c r="A485">
        <v>4956</v>
      </c>
      <c r="B485">
        <v>16786</v>
      </c>
      <c r="C485" s="1" t="s">
        <v>906</v>
      </c>
      <c r="D485" s="1" t="str">
        <f>IFERROR(LEFT(C485,FIND(",",C485) - 1),C485)</f>
        <v>Palomeras sureste</v>
      </c>
      <c r="E485">
        <v>56</v>
      </c>
      <c r="F485">
        <v>51</v>
      </c>
      <c r="G485">
        <v>3</v>
      </c>
      <c r="H485">
        <v>1</v>
      </c>
      <c r="I485" s="1" t="s">
        <v>968</v>
      </c>
      <c r="J485" s="1" t="s">
        <v>12</v>
      </c>
      <c r="K485">
        <v>615</v>
      </c>
      <c r="L485">
        <v>117500</v>
      </c>
      <c r="M485">
        <v>2098</v>
      </c>
      <c r="N485" t="b">
        <v>1</v>
      </c>
      <c r="O485" t="b">
        <v>1</v>
      </c>
      <c r="P485" t="b">
        <v>0</v>
      </c>
      <c r="Q485" t="b">
        <v>1</v>
      </c>
      <c r="R485" s="5">
        <f>(houses_Madrid[[#This Row],[Precio Alquiler]]*12/houses_Madrid[[#This Row],[Precio venta]])</f>
        <v>6.2808510638297871E-2</v>
      </c>
    </row>
    <row r="486" spans="1:18" x14ac:dyDescent="0.2">
      <c r="A486">
        <v>17238</v>
      </c>
      <c r="B486">
        <v>4504</v>
      </c>
      <c r="C486" s="1" t="s">
        <v>2616</v>
      </c>
      <c r="D486" s="1" t="str">
        <f>IFERROR(LEFT(C486,FIND(",",C486) - 1),C486)</f>
        <v>Abrantes</v>
      </c>
      <c r="E486">
        <v>71</v>
      </c>
      <c r="F486">
        <v>57</v>
      </c>
      <c r="G486">
        <v>3</v>
      </c>
      <c r="H486">
        <v>1</v>
      </c>
      <c r="I486" s="1" t="s">
        <v>2746</v>
      </c>
      <c r="J486" s="1" t="s">
        <v>11</v>
      </c>
      <c r="K486">
        <v>615</v>
      </c>
      <c r="L486">
        <v>117500</v>
      </c>
      <c r="M486">
        <v>1655</v>
      </c>
      <c r="N486" t="b">
        <v>0</v>
      </c>
      <c r="O486" t="b">
        <v>0</v>
      </c>
      <c r="P486" t="b">
        <v>1</v>
      </c>
      <c r="R486" s="5">
        <f>(houses_Madrid[[#This Row],[Precio Alquiler]]*12/houses_Madrid[[#This Row],[Precio venta]])</f>
        <v>6.2808510638297871E-2</v>
      </c>
    </row>
    <row r="487" spans="1:18" x14ac:dyDescent="0.2">
      <c r="A487">
        <v>1037</v>
      </c>
      <c r="B487">
        <v>20705</v>
      </c>
      <c r="C487" s="1" t="s">
        <v>178</v>
      </c>
      <c r="D487" s="1" t="str">
        <f>IFERROR(LEFT(C487,FIND(",",C487) - 1),C487)</f>
        <v>Ambroz</v>
      </c>
      <c r="E487">
        <v>63</v>
      </c>
      <c r="F487">
        <v>48</v>
      </c>
      <c r="G487">
        <v>2</v>
      </c>
      <c r="H487">
        <v>1</v>
      </c>
      <c r="I487" s="1" t="s">
        <v>179</v>
      </c>
      <c r="J487" s="1" t="s">
        <v>30</v>
      </c>
      <c r="K487">
        <v>617</v>
      </c>
      <c r="L487">
        <v>118000</v>
      </c>
      <c r="M487">
        <v>1873</v>
      </c>
      <c r="N487" t="b">
        <v>0</v>
      </c>
      <c r="O487" t="b">
        <v>0</v>
      </c>
      <c r="P487" t="b">
        <v>1</v>
      </c>
      <c r="R487" s="5">
        <f>(houses_Madrid[[#This Row],[Precio Alquiler]]*12/houses_Madrid[[#This Row],[Precio venta]])</f>
        <v>6.2745762711864411E-2</v>
      </c>
    </row>
    <row r="488" spans="1:18" x14ac:dyDescent="0.2">
      <c r="A488">
        <v>1196</v>
      </c>
      <c r="B488">
        <v>20546</v>
      </c>
      <c r="C488" s="1" t="s">
        <v>180</v>
      </c>
      <c r="D488" s="1" t="str">
        <f>IFERROR(LEFT(C488,FIND(",",C488) - 1),C488)</f>
        <v>Casco Histórico de Vicálvaro</v>
      </c>
      <c r="E488">
        <v>65</v>
      </c>
      <c r="F488">
        <v>58</v>
      </c>
      <c r="G488">
        <v>2</v>
      </c>
      <c r="H488">
        <v>1</v>
      </c>
      <c r="I488" s="1" t="s">
        <v>243</v>
      </c>
      <c r="J488" s="1" t="s">
        <v>18</v>
      </c>
      <c r="K488">
        <v>617</v>
      </c>
      <c r="L488">
        <v>118000</v>
      </c>
      <c r="M488">
        <v>1815</v>
      </c>
      <c r="N488" t="b">
        <v>0</v>
      </c>
      <c r="O488" t="b">
        <v>0</v>
      </c>
      <c r="P488" t="b">
        <v>1</v>
      </c>
      <c r="R488" s="5">
        <f>(houses_Madrid[[#This Row],[Precio Alquiler]]*12/houses_Madrid[[#This Row],[Precio venta]])</f>
        <v>6.2745762711864411E-2</v>
      </c>
    </row>
    <row r="489" spans="1:18" x14ac:dyDescent="0.2">
      <c r="A489">
        <v>1292</v>
      </c>
      <c r="B489">
        <v>20450</v>
      </c>
      <c r="C489" s="1" t="s">
        <v>255</v>
      </c>
      <c r="D489" s="1" t="str">
        <f>IFERROR(LEFT(C489,FIND(",",C489) - 1),C489)</f>
        <v>Villa de Vallecas</v>
      </c>
      <c r="E489">
        <v>65</v>
      </c>
      <c r="F489">
        <v>55</v>
      </c>
      <c r="G489">
        <v>2</v>
      </c>
      <c r="H489">
        <v>1</v>
      </c>
      <c r="I489" s="1" t="s">
        <v>3</v>
      </c>
      <c r="J489" s="1" t="s">
        <v>18</v>
      </c>
      <c r="K489">
        <v>617</v>
      </c>
      <c r="L489">
        <v>118000</v>
      </c>
      <c r="M489">
        <v>1815</v>
      </c>
      <c r="N489" t="b">
        <v>0</v>
      </c>
      <c r="O489" t="b">
        <v>0</v>
      </c>
      <c r="P489" t="b">
        <v>1</v>
      </c>
      <c r="R489" s="5">
        <f>(houses_Madrid[[#This Row],[Precio Alquiler]]*12/houses_Madrid[[#This Row],[Precio venta]])</f>
        <v>6.2745762711864411E-2</v>
      </c>
    </row>
    <row r="490" spans="1:18" x14ac:dyDescent="0.2">
      <c r="A490">
        <v>5098</v>
      </c>
      <c r="B490">
        <v>16644</v>
      </c>
      <c r="C490" s="1" t="s">
        <v>901</v>
      </c>
      <c r="D490" s="1" t="str">
        <f>IFERROR(LEFT(C490,FIND(",",C490) - 1),C490)</f>
        <v>San Diego</v>
      </c>
      <c r="E490">
        <v>55</v>
      </c>
      <c r="F490">
        <v>50</v>
      </c>
      <c r="G490">
        <v>1</v>
      </c>
      <c r="H490">
        <v>1</v>
      </c>
      <c r="I490" s="1" t="s">
        <v>3</v>
      </c>
      <c r="J490" s="1" t="s">
        <v>11</v>
      </c>
      <c r="K490">
        <v>617</v>
      </c>
      <c r="L490">
        <v>118000</v>
      </c>
      <c r="M490">
        <v>2145</v>
      </c>
      <c r="N490" t="b">
        <v>0</v>
      </c>
      <c r="O490" t="b">
        <v>1</v>
      </c>
      <c r="P490" t="b">
        <v>1</v>
      </c>
      <c r="R490" s="5">
        <f>(houses_Madrid[[#This Row],[Precio Alquiler]]*12/houses_Madrid[[#This Row],[Precio venta]])</f>
        <v>6.2745762711864411E-2</v>
      </c>
    </row>
    <row r="491" spans="1:18" x14ac:dyDescent="0.2">
      <c r="A491">
        <v>5180</v>
      </c>
      <c r="B491">
        <v>16562</v>
      </c>
      <c r="C491" s="1" t="s">
        <v>899</v>
      </c>
      <c r="D491" s="1" t="str">
        <f>IFERROR(LEFT(C491,FIND(",",C491) - 1),C491)</f>
        <v>Palomeras Bajas</v>
      </c>
      <c r="E491">
        <v>65</v>
      </c>
      <c r="F491">
        <v>50</v>
      </c>
      <c r="G491">
        <v>3</v>
      </c>
      <c r="H491">
        <v>1</v>
      </c>
      <c r="I491" s="1" t="s">
        <v>1066</v>
      </c>
      <c r="J491" s="1" t="s">
        <v>18</v>
      </c>
      <c r="K491">
        <v>617</v>
      </c>
      <c r="L491">
        <v>118000</v>
      </c>
      <c r="M491">
        <v>1815</v>
      </c>
      <c r="N491" t="b">
        <v>1</v>
      </c>
      <c r="O491" t="b">
        <v>0</v>
      </c>
      <c r="P491" t="b">
        <v>1</v>
      </c>
      <c r="R491" s="5">
        <f>(houses_Madrid[[#This Row],[Precio Alquiler]]*12/houses_Madrid[[#This Row],[Precio venta]])</f>
        <v>6.2745762711864411E-2</v>
      </c>
    </row>
    <row r="492" spans="1:18" x14ac:dyDescent="0.2">
      <c r="A492">
        <v>13017</v>
      </c>
      <c r="B492">
        <v>8725</v>
      </c>
      <c r="C492" s="1" t="s">
        <v>2170</v>
      </c>
      <c r="D492" s="1" t="str">
        <f>IFERROR(LEFT(C492,FIND(",",C492) - 1),C492)</f>
        <v>Quintana</v>
      </c>
      <c r="E492">
        <v>65</v>
      </c>
      <c r="F492">
        <v>59</v>
      </c>
      <c r="G492">
        <v>1</v>
      </c>
      <c r="H492">
        <v>1</v>
      </c>
      <c r="I492" s="1" t="s">
        <v>2297</v>
      </c>
      <c r="J492" s="1" t="s">
        <v>745</v>
      </c>
      <c r="K492">
        <v>617</v>
      </c>
      <c r="L492">
        <v>118000</v>
      </c>
      <c r="M492">
        <v>1815</v>
      </c>
      <c r="N492" t="b">
        <v>0</v>
      </c>
      <c r="O492" t="b">
        <v>1</v>
      </c>
      <c r="P492" t="b">
        <v>0</v>
      </c>
      <c r="R492" s="5">
        <f>(houses_Madrid[[#This Row],[Precio Alquiler]]*12/houses_Madrid[[#This Row],[Precio venta]])</f>
        <v>6.2745762711864411E-2</v>
      </c>
    </row>
    <row r="493" spans="1:18" x14ac:dyDescent="0.2">
      <c r="A493">
        <v>13805</v>
      </c>
      <c r="B493">
        <v>7937</v>
      </c>
      <c r="C493" s="1" t="s">
        <v>2170</v>
      </c>
      <c r="D493" s="1" t="str">
        <f>IFERROR(LEFT(C493,FIND(",",C493) - 1),C493)</f>
        <v>Quintana</v>
      </c>
      <c r="E493">
        <v>49</v>
      </c>
      <c r="F493">
        <v>47</v>
      </c>
      <c r="G493">
        <v>1</v>
      </c>
      <c r="H493">
        <v>1</v>
      </c>
      <c r="I493" s="1" t="s">
        <v>2428</v>
      </c>
      <c r="J493" s="1" t="s">
        <v>12</v>
      </c>
      <c r="K493">
        <v>617</v>
      </c>
      <c r="L493">
        <v>118000</v>
      </c>
      <c r="M493">
        <v>2408</v>
      </c>
      <c r="N493" t="b">
        <v>1</v>
      </c>
      <c r="O493" t="b">
        <v>1</v>
      </c>
      <c r="P493" t="b">
        <v>0</v>
      </c>
      <c r="R493" s="5">
        <f>(houses_Madrid[[#This Row],[Precio Alquiler]]*12/houses_Madrid[[#This Row],[Precio venta]])</f>
        <v>6.2745762711864411E-2</v>
      </c>
    </row>
    <row r="494" spans="1:18" x14ac:dyDescent="0.2">
      <c r="A494">
        <v>16108</v>
      </c>
      <c r="B494">
        <v>5634</v>
      </c>
      <c r="C494" s="1" t="s">
        <v>2616</v>
      </c>
      <c r="D494" s="1" t="str">
        <f>IFERROR(LEFT(C494,FIND(",",C494) - 1),C494)</f>
        <v>Abrantes</v>
      </c>
      <c r="E494">
        <v>44</v>
      </c>
      <c r="F494">
        <v>42</v>
      </c>
      <c r="G494">
        <v>2</v>
      </c>
      <c r="H494">
        <v>1</v>
      </c>
      <c r="I494" s="1" t="s">
        <v>3</v>
      </c>
      <c r="J494" s="1" t="s">
        <v>5</v>
      </c>
      <c r="K494">
        <v>617</v>
      </c>
      <c r="L494">
        <v>118000</v>
      </c>
      <c r="M494">
        <v>2682</v>
      </c>
      <c r="N494" t="b">
        <v>0</v>
      </c>
      <c r="O494" t="b">
        <v>0</v>
      </c>
      <c r="R494" s="5">
        <f>(houses_Madrid[[#This Row],[Precio Alquiler]]*12/houses_Madrid[[#This Row],[Precio venta]])</f>
        <v>6.2745762711864411E-2</v>
      </c>
    </row>
    <row r="495" spans="1:18" x14ac:dyDescent="0.2">
      <c r="A495">
        <v>16374</v>
      </c>
      <c r="B495">
        <v>5368</v>
      </c>
      <c r="C495" s="1" t="s">
        <v>2622</v>
      </c>
      <c r="D495" s="1" t="str">
        <f>IFERROR(LEFT(C495,FIND(",",C495) - 1),C495)</f>
        <v>Puerta Bonita</v>
      </c>
      <c r="E495">
        <v>67</v>
      </c>
      <c r="F495">
        <v>65</v>
      </c>
      <c r="G495">
        <v>3</v>
      </c>
      <c r="H495">
        <v>1</v>
      </c>
      <c r="I495" s="1" t="s">
        <v>2831</v>
      </c>
      <c r="J495" s="1" t="s">
        <v>11</v>
      </c>
      <c r="K495">
        <v>617</v>
      </c>
      <c r="L495">
        <v>118000</v>
      </c>
      <c r="M495">
        <v>1761</v>
      </c>
      <c r="N495" t="b">
        <v>0</v>
      </c>
      <c r="O495" t="b">
        <v>0</v>
      </c>
      <c r="P495" t="b">
        <v>1</v>
      </c>
      <c r="Q495" t="b">
        <v>1</v>
      </c>
      <c r="R495" s="5">
        <f>(houses_Madrid[[#This Row],[Precio Alquiler]]*12/houses_Madrid[[#This Row],[Precio venta]])</f>
        <v>6.2745762711864411E-2</v>
      </c>
    </row>
    <row r="496" spans="1:18" x14ac:dyDescent="0.2">
      <c r="A496">
        <v>16648</v>
      </c>
      <c r="B496">
        <v>5094</v>
      </c>
      <c r="C496" s="1" t="s">
        <v>2636</v>
      </c>
      <c r="D496" s="1" t="str">
        <f>IFERROR(LEFT(C496,FIND(",",C496) - 1),C496)</f>
        <v>Buena Vista</v>
      </c>
      <c r="E496">
        <v>68</v>
      </c>
      <c r="F496">
        <v>56</v>
      </c>
      <c r="G496">
        <v>2</v>
      </c>
      <c r="H496">
        <v>1</v>
      </c>
      <c r="I496" s="1" t="s">
        <v>2872</v>
      </c>
      <c r="J496" s="1" t="s">
        <v>30</v>
      </c>
      <c r="K496">
        <v>617</v>
      </c>
      <c r="L496">
        <v>118000</v>
      </c>
      <c r="M496">
        <v>1735</v>
      </c>
      <c r="N496" t="b">
        <v>1</v>
      </c>
      <c r="O496" t="b">
        <v>1</v>
      </c>
      <c r="P496" t="b">
        <v>1</v>
      </c>
      <c r="R496" s="5">
        <f>(houses_Madrid[[#This Row],[Precio Alquiler]]*12/houses_Madrid[[#This Row],[Precio venta]])</f>
        <v>6.2745762711864411E-2</v>
      </c>
    </row>
    <row r="497" spans="1:18" x14ac:dyDescent="0.2">
      <c r="A497">
        <v>17213</v>
      </c>
      <c r="B497">
        <v>4529</v>
      </c>
      <c r="C497" s="1" t="s">
        <v>2624</v>
      </c>
      <c r="D497" s="1" t="str">
        <f>IFERROR(LEFT(C497,FIND(",",C497) - 1),C497)</f>
        <v>Vista Alegre</v>
      </c>
      <c r="E497">
        <v>57</v>
      </c>
      <c r="F497">
        <v>45</v>
      </c>
      <c r="G497">
        <v>2</v>
      </c>
      <c r="H497">
        <v>1</v>
      </c>
      <c r="I497" s="1" t="s">
        <v>2666</v>
      </c>
      <c r="J497" s="1" t="s">
        <v>18</v>
      </c>
      <c r="K497">
        <v>617</v>
      </c>
      <c r="L497">
        <v>118000</v>
      </c>
      <c r="M497">
        <v>2070</v>
      </c>
      <c r="N497" t="b">
        <v>0</v>
      </c>
      <c r="O497" t="b">
        <v>0</v>
      </c>
      <c r="R497" s="5">
        <f>(houses_Madrid[[#This Row],[Precio Alquiler]]*12/houses_Madrid[[#This Row],[Precio venta]])</f>
        <v>6.2745762711864411E-2</v>
      </c>
    </row>
    <row r="498" spans="1:18" x14ac:dyDescent="0.2">
      <c r="A498">
        <v>15857</v>
      </c>
      <c r="B498">
        <v>5885</v>
      </c>
      <c r="C498" s="1" t="s">
        <v>2624</v>
      </c>
      <c r="D498" s="1" t="str">
        <f>IFERROR(LEFT(C498,FIND(",",C498) - 1),C498)</f>
        <v>Vista Alegre</v>
      </c>
      <c r="E498">
        <v>55</v>
      </c>
      <c r="F498">
        <v>44</v>
      </c>
      <c r="G498">
        <v>2</v>
      </c>
      <c r="H498">
        <v>1</v>
      </c>
      <c r="I498" s="1" t="s">
        <v>2666</v>
      </c>
      <c r="J498" s="1" t="s">
        <v>18</v>
      </c>
      <c r="K498">
        <v>619</v>
      </c>
      <c r="L498">
        <v>118500</v>
      </c>
      <c r="M498">
        <v>2155</v>
      </c>
      <c r="N498" t="b">
        <v>0</v>
      </c>
      <c r="O498" t="b">
        <v>0</v>
      </c>
      <c r="P498" t="b">
        <v>1</v>
      </c>
      <c r="R498" s="5">
        <f>(houses_Madrid[[#This Row],[Precio Alquiler]]*12/houses_Madrid[[#This Row],[Precio venta]])</f>
        <v>6.2683544303797467E-2</v>
      </c>
    </row>
    <row r="499" spans="1:18" x14ac:dyDescent="0.2">
      <c r="A499">
        <v>413</v>
      </c>
      <c r="B499">
        <v>21329</v>
      </c>
      <c r="C499" s="1" t="s">
        <v>17</v>
      </c>
      <c r="D499" s="1" t="str">
        <f>IFERROR(LEFT(C499,FIND(",",C499) - 1),C499)</f>
        <v>Villaverde</v>
      </c>
      <c r="E499">
        <v>92</v>
      </c>
      <c r="F499">
        <v>85</v>
      </c>
      <c r="G499">
        <v>3</v>
      </c>
      <c r="H499">
        <v>1</v>
      </c>
      <c r="I499" s="1" t="s">
        <v>3</v>
      </c>
      <c r="J499" s="1" t="s">
        <v>12</v>
      </c>
      <c r="K499">
        <v>621</v>
      </c>
      <c r="L499">
        <v>119000</v>
      </c>
      <c r="M499">
        <v>1293</v>
      </c>
      <c r="N499" t="b">
        <v>0</v>
      </c>
      <c r="O499" t="b">
        <v>1</v>
      </c>
      <c r="P499" t="b">
        <v>1</v>
      </c>
      <c r="R499" s="5">
        <f>(houses_Madrid[[#This Row],[Precio Alquiler]]*12/houses_Madrid[[#This Row],[Precio venta]])</f>
        <v>6.2621848739495792E-2</v>
      </c>
    </row>
    <row r="500" spans="1:18" x14ac:dyDescent="0.2">
      <c r="A500">
        <v>590</v>
      </c>
      <c r="B500">
        <v>21152</v>
      </c>
      <c r="C500" s="1" t="s">
        <v>17</v>
      </c>
      <c r="D500" s="1" t="str">
        <f>IFERROR(LEFT(C500,FIND(",",C500) - 1),C500)</f>
        <v>Villaverde</v>
      </c>
      <c r="E500">
        <v>69</v>
      </c>
      <c r="F500">
        <v>60</v>
      </c>
      <c r="G500">
        <v>2</v>
      </c>
      <c r="H500">
        <v>1</v>
      </c>
      <c r="I500" s="1" t="s">
        <v>3</v>
      </c>
      <c r="J500" s="1" t="s">
        <v>12</v>
      </c>
      <c r="K500">
        <v>621</v>
      </c>
      <c r="L500">
        <v>119000</v>
      </c>
      <c r="M500">
        <v>1725</v>
      </c>
      <c r="N500" t="b">
        <v>0</v>
      </c>
      <c r="O500" t="b">
        <v>1</v>
      </c>
      <c r="P500" t="b">
        <v>1</v>
      </c>
      <c r="R500" s="5">
        <f>(houses_Madrid[[#This Row],[Precio Alquiler]]*12/houses_Madrid[[#This Row],[Precio venta]])</f>
        <v>6.2621848739495792E-2</v>
      </c>
    </row>
    <row r="501" spans="1:18" x14ac:dyDescent="0.2">
      <c r="A501">
        <v>4774</v>
      </c>
      <c r="B501">
        <v>16968</v>
      </c>
      <c r="C501" s="1" t="s">
        <v>899</v>
      </c>
      <c r="D501" s="1" t="str">
        <f>IFERROR(LEFT(C501,FIND(",",C501) - 1),C501)</f>
        <v>Palomeras Bajas</v>
      </c>
      <c r="E501">
        <v>53</v>
      </c>
      <c r="F501">
        <v>42</v>
      </c>
      <c r="G501">
        <v>1</v>
      </c>
      <c r="H501">
        <v>1</v>
      </c>
      <c r="I501" s="1" t="s">
        <v>3</v>
      </c>
      <c r="J501" s="1" t="s">
        <v>11</v>
      </c>
      <c r="K501">
        <v>621</v>
      </c>
      <c r="L501">
        <v>119000</v>
      </c>
      <c r="M501">
        <v>2245</v>
      </c>
      <c r="N501" t="b">
        <v>0</v>
      </c>
      <c r="O501" t="b">
        <v>1</v>
      </c>
      <c r="R501" s="5">
        <f>(houses_Madrid[[#This Row],[Precio Alquiler]]*12/houses_Madrid[[#This Row],[Precio venta]])</f>
        <v>6.2621848739495792E-2</v>
      </c>
    </row>
    <row r="502" spans="1:18" x14ac:dyDescent="0.2">
      <c r="A502">
        <v>4966</v>
      </c>
      <c r="B502">
        <v>16776</v>
      </c>
      <c r="C502" s="1" t="s">
        <v>906</v>
      </c>
      <c r="D502" s="1" t="str">
        <f>IFERROR(LEFT(C502,FIND(",",C502) - 1),C502)</f>
        <v>Palomeras sureste</v>
      </c>
      <c r="E502">
        <v>63</v>
      </c>
      <c r="F502">
        <v>58</v>
      </c>
      <c r="G502">
        <v>2</v>
      </c>
      <c r="H502">
        <v>1</v>
      </c>
      <c r="I502" s="1" t="s">
        <v>946</v>
      </c>
      <c r="J502" s="1" t="s">
        <v>8</v>
      </c>
      <c r="K502">
        <v>621</v>
      </c>
      <c r="L502">
        <v>119000</v>
      </c>
      <c r="M502">
        <v>1889</v>
      </c>
      <c r="N502" t="b">
        <v>0</v>
      </c>
      <c r="O502" t="b">
        <v>0</v>
      </c>
      <c r="P502" t="b">
        <v>1</v>
      </c>
      <c r="R502" s="5">
        <f>(houses_Madrid[[#This Row],[Precio Alquiler]]*12/houses_Madrid[[#This Row],[Precio venta]])</f>
        <v>6.2621848739495792E-2</v>
      </c>
    </row>
    <row r="503" spans="1:18" x14ac:dyDescent="0.2">
      <c r="A503">
        <v>5475</v>
      </c>
      <c r="B503">
        <v>16267</v>
      </c>
      <c r="C503" s="1" t="s">
        <v>898</v>
      </c>
      <c r="D503" s="1" t="str">
        <f>IFERROR(LEFT(C503,FIND(",",C503) - 1),C503)</f>
        <v>Puente de Vallecas</v>
      </c>
      <c r="E503">
        <v>67</v>
      </c>
      <c r="F503">
        <v>65</v>
      </c>
      <c r="G503">
        <v>2</v>
      </c>
      <c r="H503">
        <v>1</v>
      </c>
      <c r="I503" s="1" t="s">
        <v>3</v>
      </c>
      <c r="J503" s="1" t="s">
        <v>11</v>
      </c>
      <c r="K503">
        <v>621</v>
      </c>
      <c r="L503">
        <v>119000</v>
      </c>
      <c r="M503">
        <v>1776</v>
      </c>
      <c r="N503" t="b">
        <v>1</v>
      </c>
      <c r="O503" t="b">
        <v>0</v>
      </c>
      <c r="P503" t="b">
        <v>1</v>
      </c>
      <c r="R503" s="5">
        <f>(houses_Madrid[[#This Row],[Precio Alquiler]]*12/houses_Madrid[[#This Row],[Precio venta]])</f>
        <v>6.2621848739495792E-2</v>
      </c>
    </row>
    <row r="504" spans="1:18" x14ac:dyDescent="0.2">
      <c r="A504">
        <v>5592</v>
      </c>
      <c r="B504">
        <v>16150</v>
      </c>
      <c r="C504" s="1" t="s">
        <v>901</v>
      </c>
      <c r="D504" s="1" t="str">
        <f>IFERROR(LEFT(C504,FIND(",",C504) - 1),C504)</f>
        <v>San Diego</v>
      </c>
      <c r="E504">
        <v>61</v>
      </c>
      <c r="F504">
        <v>46</v>
      </c>
      <c r="G504">
        <v>3</v>
      </c>
      <c r="H504">
        <v>1</v>
      </c>
      <c r="I504" s="1" t="s">
        <v>1154</v>
      </c>
      <c r="J504" s="1" t="s">
        <v>8</v>
      </c>
      <c r="K504">
        <v>621</v>
      </c>
      <c r="L504">
        <v>119000</v>
      </c>
      <c r="M504">
        <v>1951</v>
      </c>
      <c r="N504" t="b">
        <v>1</v>
      </c>
      <c r="O504" t="b">
        <v>0</v>
      </c>
      <c r="P504" t="b">
        <v>1</v>
      </c>
      <c r="R504" s="5">
        <f>(houses_Madrid[[#This Row],[Precio Alquiler]]*12/houses_Madrid[[#This Row],[Precio venta]])</f>
        <v>6.2621848739495792E-2</v>
      </c>
    </row>
    <row r="505" spans="1:18" x14ac:dyDescent="0.2">
      <c r="A505">
        <v>5696</v>
      </c>
      <c r="B505">
        <v>16046</v>
      </c>
      <c r="C505" s="1" t="s">
        <v>899</v>
      </c>
      <c r="D505" s="1" t="str">
        <f>IFERROR(LEFT(C505,FIND(",",C505) - 1),C505)</f>
        <v>Palomeras Bajas</v>
      </c>
      <c r="E505">
        <v>79</v>
      </c>
      <c r="F505">
        <v>60</v>
      </c>
      <c r="G505">
        <v>2</v>
      </c>
      <c r="H505">
        <v>1</v>
      </c>
      <c r="I505" s="1" t="s">
        <v>1081</v>
      </c>
      <c r="J505" s="1" t="s">
        <v>11</v>
      </c>
      <c r="K505">
        <v>621</v>
      </c>
      <c r="L505">
        <v>119000</v>
      </c>
      <c r="M505">
        <v>1506</v>
      </c>
      <c r="N505" t="b">
        <v>0</v>
      </c>
      <c r="O505" t="b">
        <v>0</v>
      </c>
      <c r="P505" t="b">
        <v>1</v>
      </c>
      <c r="R505" s="5">
        <f>(houses_Madrid[[#This Row],[Precio Alquiler]]*12/houses_Madrid[[#This Row],[Precio venta]])</f>
        <v>6.2621848739495792E-2</v>
      </c>
    </row>
    <row r="506" spans="1:18" x14ac:dyDescent="0.2">
      <c r="A506">
        <v>6670</v>
      </c>
      <c r="B506">
        <v>15072</v>
      </c>
      <c r="C506" s="1" t="s">
        <v>1257</v>
      </c>
      <c r="D506" s="1" t="str">
        <f>IFERROR(LEFT(C506,FIND(",",C506) - 1),C506)</f>
        <v>Lucero</v>
      </c>
      <c r="E506">
        <v>60</v>
      </c>
      <c r="F506">
        <v>59</v>
      </c>
      <c r="G506">
        <v>2</v>
      </c>
      <c r="H506">
        <v>1</v>
      </c>
      <c r="I506" s="1" t="s">
        <v>1320</v>
      </c>
      <c r="J506" s="1" t="s">
        <v>11</v>
      </c>
      <c r="K506">
        <v>621</v>
      </c>
      <c r="L506">
        <v>119000</v>
      </c>
      <c r="M506">
        <v>1983</v>
      </c>
      <c r="N506" t="b">
        <v>0</v>
      </c>
      <c r="O506" t="b">
        <v>0</v>
      </c>
      <c r="P506" t="b">
        <v>1</v>
      </c>
      <c r="R506" s="5">
        <f>(houses_Madrid[[#This Row],[Precio Alquiler]]*12/houses_Madrid[[#This Row],[Precio venta]])</f>
        <v>6.2621848739495792E-2</v>
      </c>
    </row>
    <row r="507" spans="1:18" x14ac:dyDescent="0.2">
      <c r="A507">
        <v>8426</v>
      </c>
      <c r="B507">
        <v>13316</v>
      </c>
      <c r="C507" s="1" t="s">
        <v>1603</v>
      </c>
      <c r="D507" s="1" t="str">
        <f>IFERROR(LEFT(C507,FIND(",",C507) - 1),C507)</f>
        <v>Pilar</v>
      </c>
      <c r="E507">
        <v>50</v>
      </c>
      <c r="F507">
        <v>47</v>
      </c>
      <c r="G507">
        <v>2</v>
      </c>
      <c r="H507">
        <v>1</v>
      </c>
      <c r="I507" s="1" t="s">
        <v>1635</v>
      </c>
      <c r="J507" s="1" t="s">
        <v>3</v>
      </c>
      <c r="K507">
        <v>621</v>
      </c>
      <c r="L507">
        <v>119000</v>
      </c>
      <c r="M507">
        <v>2380</v>
      </c>
      <c r="N507" t="b">
        <v>0</v>
      </c>
      <c r="O507" t="b">
        <v>1</v>
      </c>
      <c r="Q507" t="b">
        <v>1</v>
      </c>
      <c r="R507" s="5">
        <f>(houses_Madrid[[#This Row],[Precio Alquiler]]*12/houses_Madrid[[#This Row],[Precio venta]])</f>
        <v>6.2621848739495792E-2</v>
      </c>
    </row>
    <row r="508" spans="1:18" x14ac:dyDescent="0.2">
      <c r="A508">
        <v>13410</v>
      </c>
      <c r="B508">
        <v>8332</v>
      </c>
      <c r="C508" s="1" t="s">
        <v>2166</v>
      </c>
      <c r="D508" s="1" t="str">
        <f>IFERROR(LEFT(C508,FIND(",",C508) - 1),C508)</f>
        <v>Pueblo Nuevo</v>
      </c>
      <c r="E508">
        <v>45</v>
      </c>
      <c r="F508">
        <v>37</v>
      </c>
      <c r="G508">
        <v>1</v>
      </c>
      <c r="H508">
        <v>1</v>
      </c>
      <c r="I508" s="1" t="s">
        <v>2177</v>
      </c>
      <c r="J508" s="1" t="s">
        <v>12</v>
      </c>
      <c r="K508">
        <v>621</v>
      </c>
      <c r="L508">
        <v>119000</v>
      </c>
      <c r="M508">
        <v>2644</v>
      </c>
      <c r="N508" t="b">
        <v>0</v>
      </c>
      <c r="O508" t="b">
        <v>0</v>
      </c>
      <c r="P508" t="b">
        <v>1</v>
      </c>
      <c r="R508" s="5">
        <f>(houses_Madrid[[#This Row],[Precio Alquiler]]*12/houses_Madrid[[#This Row],[Precio venta]])</f>
        <v>6.2621848739495792E-2</v>
      </c>
    </row>
    <row r="509" spans="1:18" x14ac:dyDescent="0.2">
      <c r="A509">
        <v>15906</v>
      </c>
      <c r="B509">
        <v>5836</v>
      </c>
      <c r="C509" s="1" t="s">
        <v>2612</v>
      </c>
      <c r="D509" s="1" t="str">
        <f>IFERROR(LEFT(C509,FIND(",",C509) - 1),C509)</f>
        <v>Opañel</v>
      </c>
      <c r="E509">
        <v>53</v>
      </c>
      <c r="F509">
        <v>47</v>
      </c>
      <c r="G509">
        <v>1</v>
      </c>
      <c r="H509">
        <v>1</v>
      </c>
      <c r="I509" s="1" t="s">
        <v>2691</v>
      </c>
      <c r="J509" s="1" t="s">
        <v>3</v>
      </c>
      <c r="K509">
        <v>621</v>
      </c>
      <c r="L509">
        <v>119000</v>
      </c>
      <c r="M509">
        <v>2245</v>
      </c>
      <c r="N509" t="b">
        <v>0</v>
      </c>
      <c r="O509" t="b">
        <v>0</v>
      </c>
      <c r="R509" s="5">
        <f>(houses_Madrid[[#This Row],[Precio Alquiler]]*12/houses_Madrid[[#This Row],[Precio venta]])</f>
        <v>6.2621848739495792E-2</v>
      </c>
    </row>
    <row r="510" spans="1:18" x14ac:dyDescent="0.2">
      <c r="A510">
        <v>15980</v>
      </c>
      <c r="B510">
        <v>5762</v>
      </c>
      <c r="C510" s="1" t="s">
        <v>2622</v>
      </c>
      <c r="D510" s="1" t="str">
        <f>IFERROR(LEFT(C510,FIND(",",C510) - 1),C510)</f>
        <v>Puerta Bonita</v>
      </c>
      <c r="E510">
        <v>65</v>
      </c>
      <c r="F510">
        <v>63</v>
      </c>
      <c r="G510">
        <v>2</v>
      </c>
      <c r="H510">
        <v>1</v>
      </c>
      <c r="I510" s="1" t="s">
        <v>2719</v>
      </c>
      <c r="J510" s="1" t="s">
        <v>11</v>
      </c>
      <c r="K510">
        <v>621</v>
      </c>
      <c r="L510">
        <v>119000</v>
      </c>
      <c r="M510">
        <v>1831</v>
      </c>
      <c r="N510" t="b">
        <v>1</v>
      </c>
      <c r="O510" t="b">
        <v>0</v>
      </c>
      <c r="P510" t="b">
        <v>1</v>
      </c>
      <c r="R510" s="5">
        <f>(houses_Madrid[[#This Row],[Precio Alquiler]]*12/houses_Madrid[[#This Row],[Precio venta]])</f>
        <v>6.2621848739495792E-2</v>
      </c>
    </row>
    <row r="511" spans="1:18" x14ac:dyDescent="0.2">
      <c r="A511">
        <v>16339</v>
      </c>
      <c r="B511">
        <v>5403</v>
      </c>
      <c r="C511" s="1" t="s">
        <v>2620</v>
      </c>
      <c r="D511" s="1" t="str">
        <f>IFERROR(LEFT(C511,FIND(",",C511) - 1),C511)</f>
        <v>Carabanchel</v>
      </c>
      <c r="E511">
        <v>65</v>
      </c>
      <c r="F511">
        <v>62</v>
      </c>
      <c r="G511">
        <v>2</v>
      </c>
      <c r="H511">
        <v>1</v>
      </c>
      <c r="I511" s="1" t="s">
        <v>3</v>
      </c>
      <c r="J511" s="1" t="s">
        <v>12</v>
      </c>
      <c r="K511">
        <v>621</v>
      </c>
      <c r="L511">
        <v>119000</v>
      </c>
      <c r="M511">
        <v>1831</v>
      </c>
      <c r="N511" t="b">
        <v>0</v>
      </c>
      <c r="O511" t="b">
        <v>0</v>
      </c>
      <c r="P511" t="b">
        <v>1</v>
      </c>
      <c r="R511" s="5">
        <f>(houses_Madrid[[#This Row],[Precio Alquiler]]*12/houses_Madrid[[#This Row],[Precio venta]])</f>
        <v>6.2621848739495792E-2</v>
      </c>
    </row>
    <row r="512" spans="1:18" x14ac:dyDescent="0.2">
      <c r="A512">
        <v>16370</v>
      </c>
      <c r="B512">
        <v>5372</v>
      </c>
      <c r="C512" s="1" t="s">
        <v>2624</v>
      </c>
      <c r="D512" s="1" t="str">
        <f>IFERROR(LEFT(C512,FIND(",",C512) - 1),C512)</f>
        <v>Vista Alegre</v>
      </c>
      <c r="E512">
        <v>75</v>
      </c>
      <c r="F512">
        <v>70</v>
      </c>
      <c r="G512">
        <v>2</v>
      </c>
      <c r="H512">
        <v>1</v>
      </c>
      <c r="I512" s="1" t="s">
        <v>2828</v>
      </c>
      <c r="J512" s="1" t="s">
        <v>5</v>
      </c>
      <c r="K512">
        <v>621</v>
      </c>
      <c r="L512">
        <v>119000</v>
      </c>
      <c r="M512">
        <v>1587</v>
      </c>
      <c r="N512" t="b">
        <v>0</v>
      </c>
      <c r="O512" t="b">
        <v>0</v>
      </c>
      <c r="P512" t="b">
        <v>1</v>
      </c>
      <c r="R512" s="5">
        <f>(houses_Madrid[[#This Row],[Precio Alquiler]]*12/houses_Madrid[[#This Row],[Precio venta]])</f>
        <v>6.2621848739495792E-2</v>
      </c>
    </row>
    <row r="513" spans="1:18" x14ac:dyDescent="0.2">
      <c r="A513">
        <v>16493</v>
      </c>
      <c r="B513">
        <v>5249</v>
      </c>
      <c r="C513" s="1" t="s">
        <v>2616</v>
      </c>
      <c r="D513" s="1" t="str">
        <f>IFERROR(LEFT(C513,FIND(",",C513) - 1),C513)</f>
        <v>Abrantes</v>
      </c>
      <c r="E513">
        <v>70</v>
      </c>
      <c r="F513">
        <v>67</v>
      </c>
      <c r="G513">
        <v>2</v>
      </c>
      <c r="H513">
        <v>1</v>
      </c>
      <c r="I513" s="1" t="s">
        <v>788</v>
      </c>
      <c r="J513" s="1" t="s">
        <v>12</v>
      </c>
      <c r="K513">
        <v>621</v>
      </c>
      <c r="L513">
        <v>119000</v>
      </c>
      <c r="M513">
        <v>1700</v>
      </c>
      <c r="N513" t="b">
        <v>0</v>
      </c>
      <c r="O513" t="b">
        <v>0</v>
      </c>
      <c r="P513" t="b">
        <v>0</v>
      </c>
      <c r="R513" s="5">
        <f>(houses_Madrid[[#This Row],[Precio Alquiler]]*12/houses_Madrid[[#This Row],[Precio venta]])</f>
        <v>6.2621848739495792E-2</v>
      </c>
    </row>
    <row r="514" spans="1:18" x14ac:dyDescent="0.2">
      <c r="A514">
        <v>21160</v>
      </c>
      <c r="B514">
        <v>582</v>
      </c>
      <c r="C514" s="1" t="s">
        <v>1245</v>
      </c>
      <c r="D514" s="1" t="str">
        <f>IFERROR(LEFT(C514,FIND(",",C514) - 1),C514)</f>
        <v>Puerta del Ángel</v>
      </c>
      <c r="E514">
        <v>40</v>
      </c>
      <c r="F514">
        <v>36</v>
      </c>
      <c r="G514">
        <v>1</v>
      </c>
      <c r="H514">
        <v>1</v>
      </c>
      <c r="I514" s="1" t="s">
        <v>3488</v>
      </c>
      <c r="J514" s="1" t="s">
        <v>11</v>
      </c>
      <c r="K514">
        <v>621</v>
      </c>
      <c r="L514">
        <v>119000</v>
      </c>
      <c r="M514">
        <v>2975</v>
      </c>
      <c r="N514" t="b">
        <v>0</v>
      </c>
      <c r="O514" t="b">
        <v>0</v>
      </c>
      <c r="P514" t="b">
        <v>0</v>
      </c>
      <c r="R514" s="5">
        <f>(houses_Madrid[[#This Row],[Precio Alquiler]]*12/houses_Madrid[[#This Row],[Precio venta]])</f>
        <v>6.2621848739495792E-2</v>
      </c>
    </row>
    <row r="515" spans="1:18" x14ac:dyDescent="0.2">
      <c r="A515">
        <v>21212</v>
      </c>
      <c r="B515">
        <v>530</v>
      </c>
      <c r="C515" s="1" t="s">
        <v>13</v>
      </c>
      <c r="D515" s="1" t="str">
        <f>IFERROR(LEFT(C515,FIND(",",C515) - 1),C515)</f>
        <v>Los Rosales</v>
      </c>
      <c r="E515">
        <v>56</v>
      </c>
      <c r="F515">
        <v>53</v>
      </c>
      <c r="G515">
        <v>3</v>
      </c>
      <c r="H515">
        <v>1</v>
      </c>
      <c r="I515" s="1" t="s">
        <v>26</v>
      </c>
      <c r="J515" s="1" t="s">
        <v>5</v>
      </c>
      <c r="K515">
        <v>621</v>
      </c>
      <c r="L515">
        <v>119000</v>
      </c>
      <c r="M515">
        <v>2125</v>
      </c>
      <c r="N515" t="b">
        <v>1</v>
      </c>
      <c r="O515" t="b">
        <v>1</v>
      </c>
      <c r="P515" t="b">
        <v>1</v>
      </c>
      <c r="R515" s="5">
        <f>(houses_Madrid[[#This Row],[Precio Alquiler]]*12/houses_Madrid[[#This Row],[Precio venta]])</f>
        <v>6.2621848739495792E-2</v>
      </c>
    </row>
    <row r="516" spans="1:18" x14ac:dyDescent="0.2">
      <c r="A516">
        <v>5490</v>
      </c>
      <c r="B516">
        <v>16252</v>
      </c>
      <c r="C516" s="1" t="s">
        <v>901</v>
      </c>
      <c r="D516" s="1" t="str">
        <f>IFERROR(LEFT(C516,FIND(",",C516) - 1),C516)</f>
        <v>San Diego</v>
      </c>
      <c r="E516">
        <v>64</v>
      </c>
      <c r="F516">
        <v>58</v>
      </c>
      <c r="G516">
        <v>2</v>
      </c>
      <c r="H516">
        <v>1</v>
      </c>
      <c r="I516" s="1" t="s">
        <v>974</v>
      </c>
      <c r="J516" s="1" t="s">
        <v>12</v>
      </c>
      <c r="K516">
        <v>623</v>
      </c>
      <c r="L516">
        <v>119500</v>
      </c>
      <c r="M516">
        <v>1867</v>
      </c>
      <c r="N516" t="b">
        <v>0</v>
      </c>
      <c r="O516" t="b">
        <v>0</v>
      </c>
      <c r="P516" t="b">
        <v>1</v>
      </c>
      <c r="R516" s="5">
        <f>(houses_Madrid[[#This Row],[Precio Alquiler]]*12/houses_Madrid[[#This Row],[Precio venta]])</f>
        <v>6.2560669456066947E-2</v>
      </c>
    </row>
    <row r="517" spans="1:18" x14ac:dyDescent="0.2">
      <c r="A517">
        <v>4983</v>
      </c>
      <c r="B517">
        <v>16759</v>
      </c>
      <c r="C517" s="1" t="s">
        <v>930</v>
      </c>
      <c r="D517" s="1" t="str">
        <f>IFERROR(LEFT(C517,FIND(",",C517) - 1),C517)</f>
        <v>Portazgo</v>
      </c>
      <c r="E517">
        <v>64</v>
      </c>
      <c r="F517">
        <v>60</v>
      </c>
      <c r="G517">
        <v>3</v>
      </c>
      <c r="H517">
        <v>1</v>
      </c>
      <c r="I517" s="1" t="s">
        <v>1026</v>
      </c>
      <c r="J517" s="1" t="s">
        <v>5</v>
      </c>
      <c r="K517">
        <v>625</v>
      </c>
      <c r="L517">
        <v>119840</v>
      </c>
      <c r="M517">
        <v>1872</v>
      </c>
      <c r="N517" t="b">
        <v>0</v>
      </c>
      <c r="O517" t="b">
        <v>0</v>
      </c>
      <c r="P517" t="b">
        <v>1</v>
      </c>
      <c r="R517" s="5">
        <f>(houses_Madrid[[#This Row],[Precio Alquiler]]*12/houses_Madrid[[#This Row],[Precio venta]])</f>
        <v>6.2583444592790388E-2</v>
      </c>
    </row>
    <row r="518" spans="1:18" x14ac:dyDescent="0.2">
      <c r="A518">
        <v>810</v>
      </c>
      <c r="B518">
        <v>20932</v>
      </c>
      <c r="C518" s="1" t="s">
        <v>177</v>
      </c>
      <c r="D518" s="1" t="str">
        <f>IFERROR(LEFT(C518,FIND(",",C518) - 1),C518)</f>
        <v>Vicálvaro</v>
      </c>
      <c r="E518">
        <v>48</v>
      </c>
      <c r="F518">
        <v>43</v>
      </c>
      <c r="G518">
        <v>2</v>
      </c>
      <c r="H518">
        <v>1</v>
      </c>
      <c r="I518" s="1" t="s">
        <v>3</v>
      </c>
      <c r="J518" s="1" t="s">
        <v>12</v>
      </c>
      <c r="K518">
        <v>625</v>
      </c>
      <c r="L518">
        <v>119900</v>
      </c>
      <c r="M518">
        <v>2498</v>
      </c>
      <c r="N518" t="b">
        <v>0</v>
      </c>
      <c r="O518" t="b">
        <v>1</v>
      </c>
      <c r="P518" t="b">
        <v>1</v>
      </c>
      <c r="R518" s="5">
        <f>(houses_Madrid[[#This Row],[Precio Alquiler]]*12/houses_Madrid[[#This Row],[Precio venta]])</f>
        <v>6.2552126772310257E-2</v>
      </c>
    </row>
    <row r="519" spans="1:18" x14ac:dyDescent="0.2">
      <c r="A519">
        <v>1024</v>
      </c>
      <c r="B519">
        <v>20718</v>
      </c>
      <c r="C519" s="1" t="s">
        <v>180</v>
      </c>
      <c r="D519" s="1" t="str">
        <f>IFERROR(LEFT(C519,FIND(",",C519) - 1),C519)</f>
        <v>Casco Histórico de Vicálvaro</v>
      </c>
      <c r="E519">
        <v>52</v>
      </c>
      <c r="F519">
        <v>45</v>
      </c>
      <c r="G519">
        <v>2</v>
      </c>
      <c r="H519">
        <v>1</v>
      </c>
      <c r="I519" s="1" t="s">
        <v>225</v>
      </c>
      <c r="J519" s="1" t="s">
        <v>8</v>
      </c>
      <c r="K519">
        <v>625</v>
      </c>
      <c r="L519">
        <v>119900</v>
      </c>
      <c r="M519">
        <v>2306</v>
      </c>
      <c r="N519" t="b">
        <v>0</v>
      </c>
      <c r="O519" t="b">
        <v>1</v>
      </c>
      <c r="P519" t="b">
        <v>1</v>
      </c>
      <c r="R519" s="5">
        <f>(houses_Madrid[[#This Row],[Precio Alquiler]]*12/houses_Madrid[[#This Row],[Precio venta]])</f>
        <v>6.2552126772310257E-2</v>
      </c>
    </row>
    <row r="520" spans="1:18" x14ac:dyDescent="0.2">
      <c r="A520">
        <v>1241</v>
      </c>
      <c r="B520">
        <v>20501</v>
      </c>
      <c r="C520" s="1" t="s">
        <v>178</v>
      </c>
      <c r="D520" s="1" t="str">
        <f>IFERROR(LEFT(C520,FIND(",",C520) - 1),C520)</f>
        <v>Ambroz</v>
      </c>
      <c r="E520">
        <v>65</v>
      </c>
      <c r="F520">
        <v>55</v>
      </c>
      <c r="G520">
        <v>3</v>
      </c>
      <c r="H520">
        <v>1</v>
      </c>
      <c r="I520" s="1" t="s">
        <v>246</v>
      </c>
      <c r="J520" s="1" t="s">
        <v>8</v>
      </c>
      <c r="K520">
        <v>625</v>
      </c>
      <c r="L520">
        <v>119900</v>
      </c>
      <c r="M520">
        <v>1845</v>
      </c>
      <c r="N520" t="b">
        <v>0</v>
      </c>
      <c r="O520" t="b">
        <v>0</v>
      </c>
      <c r="P520" t="b">
        <v>1</v>
      </c>
      <c r="R520" s="5">
        <f>(houses_Madrid[[#This Row],[Precio Alquiler]]*12/houses_Madrid[[#This Row],[Precio venta]])</f>
        <v>6.2552126772310257E-2</v>
      </c>
    </row>
    <row r="521" spans="1:18" x14ac:dyDescent="0.2">
      <c r="A521">
        <v>1267</v>
      </c>
      <c r="B521">
        <v>20475</v>
      </c>
      <c r="C521" s="1" t="s">
        <v>248</v>
      </c>
      <c r="D521" s="1" t="str">
        <f>IFERROR(LEFT(C521,FIND(",",C521) - 1),C521)</f>
        <v>Casco Histórico de Vallecas</v>
      </c>
      <c r="E521">
        <v>71</v>
      </c>
      <c r="F521">
        <v>67</v>
      </c>
      <c r="G521">
        <v>3</v>
      </c>
      <c r="H521">
        <v>1</v>
      </c>
      <c r="I521" s="1" t="s">
        <v>249</v>
      </c>
      <c r="J521" s="1" t="s">
        <v>11</v>
      </c>
      <c r="K521">
        <v>625</v>
      </c>
      <c r="L521">
        <v>119900</v>
      </c>
      <c r="M521">
        <v>1689</v>
      </c>
      <c r="N521" t="b">
        <v>0</v>
      </c>
      <c r="O521" t="b">
        <v>0</v>
      </c>
      <c r="P521" t="b">
        <v>1</v>
      </c>
      <c r="R521" s="5">
        <f>(houses_Madrid[[#This Row],[Precio Alquiler]]*12/houses_Madrid[[#This Row],[Precio venta]])</f>
        <v>6.2552126772310257E-2</v>
      </c>
    </row>
    <row r="522" spans="1:18" x14ac:dyDescent="0.2">
      <c r="A522">
        <v>1675</v>
      </c>
      <c r="B522">
        <v>20067</v>
      </c>
      <c r="C522" s="1" t="s">
        <v>248</v>
      </c>
      <c r="D522" s="1" t="str">
        <f>IFERROR(LEFT(C522,FIND(",",C522) - 1),C522)</f>
        <v>Casco Histórico de Vallecas</v>
      </c>
      <c r="E522">
        <v>54</v>
      </c>
      <c r="F522">
        <v>42</v>
      </c>
      <c r="G522">
        <v>2</v>
      </c>
      <c r="H522">
        <v>1</v>
      </c>
      <c r="I522" s="1" t="s">
        <v>287</v>
      </c>
      <c r="J522" s="1" t="s">
        <v>12</v>
      </c>
      <c r="K522">
        <v>625</v>
      </c>
      <c r="L522">
        <v>119900</v>
      </c>
      <c r="M522">
        <v>2220</v>
      </c>
      <c r="N522" t="b">
        <v>0</v>
      </c>
      <c r="O522" t="b">
        <v>1</v>
      </c>
      <c r="R522" s="5">
        <f>(houses_Madrid[[#This Row],[Precio Alquiler]]*12/houses_Madrid[[#This Row],[Precio venta]])</f>
        <v>6.2552126772310257E-2</v>
      </c>
    </row>
    <row r="523" spans="1:18" x14ac:dyDescent="0.2">
      <c r="A523">
        <v>3787</v>
      </c>
      <c r="B523">
        <v>17955</v>
      </c>
      <c r="C523" s="1" t="s">
        <v>559</v>
      </c>
      <c r="D523" s="1" t="str">
        <f>IFERROR(LEFT(C523,FIND(",",C523) - 1),C523)</f>
        <v>Tetuán</v>
      </c>
      <c r="E523">
        <v>55</v>
      </c>
      <c r="F523">
        <v>50</v>
      </c>
      <c r="G523">
        <v>1</v>
      </c>
      <c r="H523">
        <v>1</v>
      </c>
      <c r="I523" s="1" t="s">
        <v>3</v>
      </c>
      <c r="J523" s="1" t="s">
        <v>12</v>
      </c>
      <c r="K523">
        <v>625</v>
      </c>
      <c r="L523">
        <v>119900</v>
      </c>
      <c r="M523">
        <v>2180</v>
      </c>
      <c r="N523" t="b">
        <v>0</v>
      </c>
      <c r="O523" t="b">
        <v>0</v>
      </c>
      <c r="P523" t="b">
        <v>1</v>
      </c>
      <c r="R523" s="5">
        <f>(houses_Madrid[[#This Row],[Precio Alquiler]]*12/houses_Madrid[[#This Row],[Precio venta]])</f>
        <v>6.2552126772310257E-2</v>
      </c>
    </row>
    <row r="524" spans="1:18" x14ac:dyDescent="0.2">
      <c r="A524">
        <v>4674</v>
      </c>
      <c r="B524">
        <v>17068</v>
      </c>
      <c r="C524" s="1" t="s">
        <v>898</v>
      </c>
      <c r="D524" s="1" t="str">
        <f>IFERROR(LEFT(C524,FIND(",",C524) - 1),C524)</f>
        <v>Puente de Vallecas</v>
      </c>
      <c r="E524">
        <v>54</v>
      </c>
      <c r="F524">
        <v>50</v>
      </c>
      <c r="G524">
        <v>2</v>
      </c>
      <c r="H524">
        <v>1</v>
      </c>
      <c r="I524" s="1" t="s">
        <v>3</v>
      </c>
      <c r="J524" s="1" t="s">
        <v>12</v>
      </c>
      <c r="K524">
        <v>625</v>
      </c>
      <c r="L524">
        <v>119900</v>
      </c>
      <c r="M524">
        <v>2220</v>
      </c>
      <c r="N524" t="b">
        <v>0</v>
      </c>
      <c r="O524" t="b">
        <v>0</v>
      </c>
      <c r="P524" t="b">
        <v>1</v>
      </c>
      <c r="R524" s="5">
        <f>(houses_Madrid[[#This Row],[Precio Alquiler]]*12/houses_Madrid[[#This Row],[Precio venta]])</f>
        <v>6.2552126772310257E-2</v>
      </c>
    </row>
    <row r="525" spans="1:18" x14ac:dyDescent="0.2">
      <c r="A525">
        <v>5267</v>
      </c>
      <c r="B525">
        <v>16475</v>
      </c>
      <c r="C525" s="1" t="s">
        <v>910</v>
      </c>
      <c r="D525" s="1" t="str">
        <f>IFERROR(LEFT(C525,FIND(",",C525) - 1),C525)</f>
        <v>Entrevías</v>
      </c>
      <c r="E525">
        <v>75</v>
      </c>
      <c r="F525">
        <v>65</v>
      </c>
      <c r="G525">
        <v>3</v>
      </c>
      <c r="H525">
        <v>1</v>
      </c>
      <c r="I525" s="1" t="s">
        <v>1004</v>
      </c>
      <c r="J525" s="1" t="s">
        <v>8</v>
      </c>
      <c r="K525">
        <v>625</v>
      </c>
      <c r="L525">
        <v>119900</v>
      </c>
      <c r="M525">
        <v>1599</v>
      </c>
      <c r="N525" t="b">
        <v>0</v>
      </c>
      <c r="O525" t="b">
        <v>0</v>
      </c>
      <c r="P525" t="b">
        <v>1</v>
      </c>
      <c r="R525" s="5">
        <f>(houses_Madrid[[#This Row],[Precio Alquiler]]*12/houses_Madrid[[#This Row],[Precio venta]])</f>
        <v>6.2552126772310257E-2</v>
      </c>
    </row>
    <row r="526" spans="1:18" x14ac:dyDescent="0.2">
      <c r="A526">
        <v>6650</v>
      </c>
      <c r="B526">
        <v>15092</v>
      </c>
      <c r="C526" s="1" t="s">
        <v>1257</v>
      </c>
      <c r="D526" s="1" t="str">
        <f>IFERROR(LEFT(C526,FIND(",",C526) - 1),C526)</f>
        <v>Lucero</v>
      </c>
      <c r="E526">
        <v>48</v>
      </c>
      <c r="F526">
        <v>43</v>
      </c>
      <c r="G526">
        <v>1</v>
      </c>
      <c r="H526">
        <v>1</v>
      </c>
      <c r="I526" s="1" t="s">
        <v>1418</v>
      </c>
      <c r="J526" s="1" t="s">
        <v>12</v>
      </c>
      <c r="K526">
        <v>625</v>
      </c>
      <c r="L526">
        <v>119900</v>
      </c>
      <c r="M526">
        <v>2498</v>
      </c>
      <c r="N526" t="b">
        <v>0</v>
      </c>
      <c r="O526" t="b">
        <v>0</v>
      </c>
      <c r="P526" t="b">
        <v>1</v>
      </c>
      <c r="R526" s="5">
        <f>(houses_Madrid[[#This Row],[Precio Alquiler]]*12/houses_Madrid[[#This Row],[Precio venta]])</f>
        <v>6.2552126772310257E-2</v>
      </c>
    </row>
    <row r="527" spans="1:18" x14ac:dyDescent="0.2">
      <c r="A527">
        <v>16119</v>
      </c>
      <c r="B527">
        <v>5623</v>
      </c>
      <c r="C527" s="1" t="s">
        <v>2624</v>
      </c>
      <c r="D527" s="1" t="str">
        <f>IFERROR(LEFT(C527,FIND(",",C527) - 1),C527)</f>
        <v>Vista Alegre</v>
      </c>
      <c r="E527">
        <v>54</v>
      </c>
      <c r="F527">
        <v>51</v>
      </c>
      <c r="G527">
        <v>2</v>
      </c>
      <c r="H527">
        <v>1</v>
      </c>
      <c r="I527" s="1" t="s">
        <v>2760</v>
      </c>
      <c r="J527" s="1" t="s">
        <v>18</v>
      </c>
      <c r="K527">
        <v>625</v>
      </c>
      <c r="L527">
        <v>119900</v>
      </c>
      <c r="M527">
        <v>2220</v>
      </c>
      <c r="N527" t="b">
        <v>1</v>
      </c>
      <c r="O527" t="b">
        <v>0</v>
      </c>
      <c r="P527" t="b">
        <v>1</v>
      </c>
      <c r="R527" s="5">
        <f>(houses_Madrid[[#This Row],[Precio Alquiler]]*12/houses_Madrid[[#This Row],[Precio venta]])</f>
        <v>6.2552126772310257E-2</v>
      </c>
    </row>
    <row r="528" spans="1:18" x14ac:dyDescent="0.2">
      <c r="A528">
        <v>16328</v>
      </c>
      <c r="B528">
        <v>5414</v>
      </c>
      <c r="C528" s="1" t="s">
        <v>2624</v>
      </c>
      <c r="D528" s="1" t="str">
        <f>IFERROR(LEFT(C528,FIND(",",C528) - 1),C528)</f>
        <v>Vista Alegre</v>
      </c>
      <c r="E528">
        <v>72</v>
      </c>
      <c r="F528">
        <v>68</v>
      </c>
      <c r="G528">
        <v>3</v>
      </c>
      <c r="H528">
        <v>1</v>
      </c>
      <c r="I528" s="1" t="s">
        <v>2818</v>
      </c>
      <c r="J528" s="1" t="s">
        <v>12</v>
      </c>
      <c r="K528">
        <v>625</v>
      </c>
      <c r="L528">
        <v>119900</v>
      </c>
      <c r="M528">
        <v>1665</v>
      </c>
      <c r="N528" t="b">
        <v>1</v>
      </c>
      <c r="O528" t="b">
        <v>0</v>
      </c>
      <c r="P528" t="b">
        <v>1</v>
      </c>
      <c r="R528" s="5">
        <f>(houses_Madrid[[#This Row],[Precio Alquiler]]*12/houses_Madrid[[#This Row],[Precio venta]])</f>
        <v>6.2552126772310257E-2</v>
      </c>
    </row>
    <row r="529" spans="1:18" x14ac:dyDescent="0.2">
      <c r="A529">
        <v>16519</v>
      </c>
      <c r="B529">
        <v>5223</v>
      </c>
      <c r="C529" s="1" t="s">
        <v>2624</v>
      </c>
      <c r="D529" s="1" t="str">
        <f>IFERROR(LEFT(C529,FIND(",",C529) - 1),C529)</f>
        <v>Vista Alegre</v>
      </c>
      <c r="E529">
        <v>72</v>
      </c>
      <c r="F529">
        <v>68</v>
      </c>
      <c r="G529">
        <v>3</v>
      </c>
      <c r="H529">
        <v>1</v>
      </c>
      <c r="I529" s="1" t="s">
        <v>2818</v>
      </c>
      <c r="J529" s="1" t="s">
        <v>12</v>
      </c>
      <c r="K529">
        <v>625</v>
      </c>
      <c r="L529">
        <v>119900</v>
      </c>
      <c r="M529">
        <v>1665</v>
      </c>
      <c r="N529" t="b">
        <v>0</v>
      </c>
      <c r="O529" t="b">
        <v>0</v>
      </c>
      <c r="P529" t="b">
        <v>1</v>
      </c>
      <c r="Q529" t="b">
        <v>1</v>
      </c>
      <c r="R529" s="5">
        <f>(houses_Madrid[[#This Row],[Precio Alquiler]]*12/houses_Madrid[[#This Row],[Precio venta]])</f>
        <v>6.2552126772310257E-2</v>
      </c>
    </row>
    <row r="530" spans="1:18" x14ac:dyDescent="0.2">
      <c r="A530">
        <v>16852</v>
      </c>
      <c r="B530">
        <v>4890</v>
      </c>
      <c r="C530" s="1" t="s">
        <v>2622</v>
      </c>
      <c r="D530" s="1" t="str">
        <f>IFERROR(LEFT(C530,FIND(",",C530) - 1),C530)</f>
        <v>Puerta Bonita</v>
      </c>
      <c r="E530">
        <v>54</v>
      </c>
      <c r="F530">
        <v>48</v>
      </c>
      <c r="G530">
        <v>2</v>
      </c>
      <c r="H530">
        <v>1</v>
      </c>
      <c r="I530" s="1" t="s">
        <v>2629</v>
      </c>
      <c r="J530" s="1" t="s">
        <v>5</v>
      </c>
      <c r="K530">
        <v>625</v>
      </c>
      <c r="L530">
        <v>119900</v>
      </c>
      <c r="M530">
        <v>2220</v>
      </c>
      <c r="N530" t="b">
        <v>1</v>
      </c>
      <c r="O530" t="b">
        <v>1</v>
      </c>
      <c r="P530" t="b">
        <v>1</v>
      </c>
      <c r="R530" s="5">
        <f>(houses_Madrid[[#This Row],[Precio Alquiler]]*12/houses_Madrid[[#This Row],[Precio venta]])</f>
        <v>6.2552126772310257E-2</v>
      </c>
    </row>
    <row r="531" spans="1:18" x14ac:dyDescent="0.2">
      <c r="A531">
        <v>189</v>
      </c>
      <c r="B531">
        <v>21553</v>
      </c>
      <c r="C531" s="1" t="s">
        <v>9</v>
      </c>
      <c r="D531" s="1" t="str">
        <f>IFERROR(LEFT(C531,FIND(",",C531) - 1),C531)</f>
        <v>San Andrés</v>
      </c>
      <c r="E531">
        <v>82</v>
      </c>
      <c r="F531">
        <v>73</v>
      </c>
      <c r="G531">
        <v>3</v>
      </c>
      <c r="H531">
        <v>1</v>
      </c>
      <c r="I531" s="1" t="s">
        <v>71</v>
      </c>
      <c r="J531" s="1" t="s">
        <v>8</v>
      </c>
      <c r="K531">
        <v>625</v>
      </c>
      <c r="L531">
        <v>120000</v>
      </c>
      <c r="M531">
        <v>1463</v>
      </c>
      <c r="N531" t="b">
        <v>0</v>
      </c>
      <c r="O531" t="b">
        <v>0</v>
      </c>
      <c r="P531" t="b">
        <v>1</v>
      </c>
      <c r="R531" s="5">
        <f>(houses_Madrid[[#This Row],[Precio Alquiler]]*12/houses_Madrid[[#This Row],[Precio venta]])</f>
        <v>6.25E-2</v>
      </c>
    </row>
    <row r="532" spans="1:18" x14ac:dyDescent="0.2">
      <c r="A532">
        <v>351</v>
      </c>
      <c r="B532">
        <v>21391</v>
      </c>
      <c r="C532" s="1" t="s">
        <v>9</v>
      </c>
      <c r="D532" s="1" t="str">
        <f>IFERROR(LEFT(C532,FIND(",",C532) - 1),C532)</f>
        <v>San Andrés</v>
      </c>
      <c r="E532">
        <v>75</v>
      </c>
      <c r="F532">
        <v>70</v>
      </c>
      <c r="G532">
        <v>3</v>
      </c>
      <c r="H532">
        <v>1</v>
      </c>
      <c r="I532" s="1" t="s">
        <v>116</v>
      </c>
      <c r="J532" s="1" t="s">
        <v>5</v>
      </c>
      <c r="K532">
        <v>625</v>
      </c>
      <c r="L532">
        <v>120000</v>
      </c>
      <c r="M532">
        <v>1600</v>
      </c>
      <c r="N532" t="b">
        <v>0</v>
      </c>
      <c r="O532" t="b">
        <v>0</v>
      </c>
      <c r="P532" t="b">
        <v>1</v>
      </c>
      <c r="R532" s="5">
        <f>(houses_Madrid[[#This Row],[Precio Alquiler]]*12/houses_Madrid[[#This Row],[Precio venta]])</f>
        <v>6.25E-2</v>
      </c>
    </row>
    <row r="533" spans="1:18" x14ac:dyDescent="0.2">
      <c r="A533">
        <v>360</v>
      </c>
      <c r="B533">
        <v>21382</v>
      </c>
      <c r="C533" s="1" t="s">
        <v>13</v>
      </c>
      <c r="D533" s="1" t="str">
        <f>IFERROR(LEFT(C533,FIND(",",C533) - 1),C533)</f>
        <v>Los Rosales</v>
      </c>
      <c r="E533">
        <v>71</v>
      </c>
      <c r="F533">
        <v>63</v>
      </c>
      <c r="G533">
        <v>2</v>
      </c>
      <c r="H533">
        <v>1</v>
      </c>
      <c r="I533" s="1" t="s">
        <v>119</v>
      </c>
      <c r="J533" s="1" t="s">
        <v>11</v>
      </c>
      <c r="K533">
        <v>625</v>
      </c>
      <c r="L533">
        <v>120000</v>
      </c>
      <c r="M533">
        <v>1690</v>
      </c>
      <c r="N533" t="b">
        <v>0</v>
      </c>
      <c r="O533" t="b">
        <v>0</v>
      </c>
      <c r="P533" t="b">
        <v>1</v>
      </c>
      <c r="R533" s="5">
        <f>(houses_Madrid[[#This Row],[Precio Alquiler]]*12/houses_Madrid[[#This Row],[Precio venta]])</f>
        <v>6.25E-2</v>
      </c>
    </row>
    <row r="534" spans="1:18" x14ac:dyDescent="0.2">
      <c r="A534">
        <v>449</v>
      </c>
      <c r="B534">
        <v>21293</v>
      </c>
      <c r="C534" s="1" t="s">
        <v>17</v>
      </c>
      <c r="D534" s="1" t="str">
        <f>IFERROR(LEFT(C534,FIND(",",C534) - 1),C534)</f>
        <v>Villaverde</v>
      </c>
      <c r="E534">
        <v>75</v>
      </c>
      <c r="F534">
        <v>65</v>
      </c>
      <c r="G534">
        <v>3</v>
      </c>
      <c r="H534">
        <v>1</v>
      </c>
      <c r="I534" s="1" t="s">
        <v>3</v>
      </c>
      <c r="J534" s="1" t="s">
        <v>18</v>
      </c>
      <c r="K534">
        <v>625</v>
      </c>
      <c r="L534">
        <v>120000</v>
      </c>
      <c r="M534">
        <v>1600</v>
      </c>
      <c r="N534" t="b">
        <v>0</v>
      </c>
      <c r="O534" t="b">
        <v>0</v>
      </c>
      <c r="R534" s="5">
        <f>(houses_Madrid[[#This Row],[Precio Alquiler]]*12/houses_Madrid[[#This Row],[Precio venta]])</f>
        <v>6.25E-2</v>
      </c>
    </row>
    <row r="535" spans="1:18" x14ac:dyDescent="0.2">
      <c r="A535">
        <v>460</v>
      </c>
      <c r="B535">
        <v>21282</v>
      </c>
      <c r="C535" s="1" t="s">
        <v>9</v>
      </c>
      <c r="D535" s="1" t="str">
        <f>IFERROR(LEFT(C535,FIND(",",C535) - 1),C535)</f>
        <v>San Andrés</v>
      </c>
      <c r="E535">
        <v>49</v>
      </c>
      <c r="F535">
        <v>43</v>
      </c>
      <c r="G535">
        <v>2</v>
      </c>
      <c r="H535">
        <v>1</v>
      </c>
      <c r="I535" s="1" t="s">
        <v>72</v>
      </c>
      <c r="J535" s="1" t="s">
        <v>12</v>
      </c>
      <c r="K535">
        <v>625</v>
      </c>
      <c r="L535">
        <v>120000</v>
      </c>
      <c r="M535">
        <v>2449</v>
      </c>
      <c r="N535" t="b">
        <v>0</v>
      </c>
      <c r="O535" t="b">
        <v>0</v>
      </c>
      <c r="P535" t="b">
        <v>1</v>
      </c>
      <c r="R535" s="5">
        <f>(houses_Madrid[[#This Row],[Precio Alquiler]]*12/houses_Madrid[[#This Row],[Precio venta]])</f>
        <v>6.25E-2</v>
      </c>
    </row>
    <row r="536" spans="1:18" x14ac:dyDescent="0.2">
      <c r="A536">
        <v>464</v>
      </c>
      <c r="B536">
        <v>21278</v>
      </c>
      <c r="C536" s="1" t="s">
        <v>2</v>
      </c>
      <c r="D536" s="1" t="str">
        <f>IFERROR(LEFT(C536,FIND(",",C536) - 1),C536)</f>
        <v>San Cristóbal</v>
      </c>
      <c r="E536">
        <v>68</v>
      </c>
      <c r="F536">
        <v>65</v>
      </c>
      <c r="G536">
        <v>2</v>
      </c>
      <c r="H536">
        <v>1</v>
      </c>
      <c r="I536" s="1" t="s">
        <v>141</v>
      </c>
      <c r="J536" s="1" t="s">
        <v>67</v>
      </c>
      <c r="K536">
        <v>625</v>
      </c>
      <c r="L536">
        <v>120000</v>
      </c>
      <c r="M536">
        <v>1765</v>
      </c>
      <c r="N536" t="b">
        <v>0</v>
      </c>
      <c r="O536" t="b">
        <v>1</v>
      </c>
      <c r="P536" t="b">
        <v>1</v>
      </c>
      <c r="Q536" t="b">
        <v>1</v>
      </c>
      <c r="R536" s="5">
        <f>(houses_Madrid[[#This Row],[Precio Alquiler]]*12/houses_Madrid[[#This Row],[Precio venta]])</f>
        <v>6.25E-2</v>
      </c>
    </row>
    <row r="537" spans="1:18" x14ac:dyDescent="0.2">
      <c r="A537">
        <v>487</v>
      </c>
      <c r="B537">
        <v>21255</v>
      </c>
      <c r="C537" s="1" t="s">
        <v>2</v>
      </c>
      <c r="D537" s="1" t="str">
        <f>IFERROR(LEFT(C537,FIND(",",C537) - 1),C537)</f>
        <v>San Cristóbal</v>
      </c>
      <c r="E537">
        <v>65</v>
      </c>
      <c r="F537">
        <v>61</v>
      </c>
      <c r="G537">
        <v>3</v>
      </c>
      <c r="H537">
        <v>1</v>
      </c>
      <c r="I537" s="1" t="s">
        <v>85</v>
      </c>
      <c r="J537" s="1" t="s">
        <v>55</v>
      </c>
      <c r="K537">
        <v>625</v>
      </c>
      <c r="L537">
        <v>120000</v>
      </c>
      <c r="M537">
        <v>1846</v>
      </c>
      <c r="N537" t="b">
        <v>0</v>
      </c>
      <c r="O537" t="b">
        <v>1</v>
      </c>
      <c r="P537" t="b">
        <v>1</v>
      </c>
      <c r="Q537" t="b">
        <v>1</v>
      </c>
      <c r="R537" s="5">
        <f>(houses_Madrid[[#This Row],[Precio Alquiler]]*12/houses_Madrid[[#This Row],[Precio venta]])</f>
        <v>6.25E-2</v>
      </c>
    </row>
    <row r="538" spans="1:18" x14ac:dyDescent="0.2">
      <c r="A538">
        <v>1008</v>
      </c>
      <c r="B538">
        <v>20734</v>
      </c>
      <c r="C538" s="1" t="s">
        <v>178</v>
      </c>
      <c r="D538" s="1" t="str">
        <f>IFERROR(LEFT(C538,FIND(",",C538) - 1),C538)</f>
        <v>Ambroz</v>
      </c>
      <c r="E538">
        <v>65</v>
      </c>
      <c r="F538">
        <v>54</v>
      </c>
      <c r="G538">
        <v>3</v>
      </c>
      <c r="H538">
        <v>1</v>
      </c>
      <c r="I538" s="1" t="s">
        <v>222</v>
      </c>
      <c r="J538" s="1" t="s">
        <v>18</v>
      </c>
      <c r="K538">
        <v>625</v>
      </c>
      <c r="L538">
        <v>120000</v>
      </c>
      <c r="M538">
        <v>1846</v>
      </c>
      <c r="N538" t="b">
        <v>0</v>
      </c>
      <c r="O538" t="b">
        <v>0</v>
      </c>
      <c r="P538" t="b">
        <v>1</v>
      </c>
      <c r="R538" s="5">
        <f>(houses_Madrid[[#This Row],[Precio Alquiler]]*12/houses_Madrid[[#This Row],[Precio venta]])</f>
        <v>6.25E-2</v>
      </c>
    </row>
    <row r="539" spans="1:18" x14ac:dyDescent="0.2">
      <c r="A539">
        <v>2434</v>
      </c>
      <c r="B539">
        <v>19308</v>
      </c>
      <c r="C539" s="1" t="s">
        <v>387</v>
      </c>
      <c r="D539" s="1" t="str">
        <f>IFERROR(LEFT(C539,FIND(",",C539) - 1),C539)</f>
        <v>Usera</v>
      </c>
      <c r="E539">
        <v>97</v>
      </c>
      <c r="F539">
        <v>81</v>
      </c>
      <c r="G539">
        <v>3</v>
      </c>
      <c r="H539">
        <v>2</v>
      </c>
      <c r="I539" s="1" t="s">
        <v>3</v>
      </c>
      <c r="J539" s="1" t="s">
        <v>18</v>
      </c>
      <c r="K539">
        <v>625</v>
      </c>
      <c r="L539">
        <v>120000</v>
      </c>
      <c r="M539">
        <v>1237</v>
      </c>
      <c r="N539" t="b">
        <v>0</v>
      </c>
      <c r="O539" t="b">
        <v>0</v>
      </c>
      <c r="P539" t="b">
        <v>1</v>
      </c>
      <c r="R539" s="5">
        <f>(houses_Madrid[[#This Row],[Precio Alquiler]]*12/houses_Madrid[[#This Row],[Precio venta]])</f>
        <v>6.25E-2</v>
      </c>
    </row>
    <row r="540" spans="1:18" x14ac:dyDescent="0.2">
      <c r="A540">
        <v>3357</v>
      </c>
      <c r="B540">
        <v>18385</v>
      </c>
      <c r="C540" s="1" t="s">
        <v>561</v>
      </c>
      <c r="D540" s="1" t="str">
        <f>IFERROR(LEFT(C540,FIND(",",C540) - 1),C540)</f>
        <v>Berruguete</v>
      </c>
      <c r="E540">
        <v>35</v>
      </c>
      <c r="F540">
        <v>30</v>
      </c>
      <c r="G540">
        <v>1</v>
      </c>
      <c r="H540">
        <v>1</v>
      </c>
      <c r="I540" s="1" t="s">
        <v>757</v>
      </c>
      <c r="J540" s="1" t="s">
        <v>11</v>
      </c>
      <c r="K540">
        <v>625</v>
      </c>
      <c r="L540">
        <v>120000</v>
      </c>
      <c r="M540">
        <v>3429</v>
      </c>
      <c r="N540" t="b">
        <v>0</v>
      </c>
      <c r="O540" t="b">
        <v>0</v>
      </c>
      <c r="P540" t="b">
        <v>0</v>
      </c>
      <c r="R540" s="5">
        <f>(houses_Madrid[[#This Row],[Precio Alquiler]]*12/houses_Madrid[[#This Row],[Precio venta]])</f>
        <v>6.25E-2</v>
      </c>
    </row>
    <row r="541" spans="1:18" x14ac:dyDescent="0.2">
      <c r="A541">
        <v>3360</v>
      </c>
      <c r="B541">
        <v>18382</v>
      </c>
      <c r="C541" s="1" t="s">
        <v>561</v>
      </c>
      <c r="D541" s="1" t="str">
        <f>IFERROR(LEFT(C541,FIND(",",C541) - 1),C541)</f>
        <v>Berruguete</v>
      </c>
      <c r="E541">
        <v>35</v>
      </c>
      <c r="F541">
        <v>30</v>
      </c>
      <c r="G541">
        <v>1</v>
      </c>
      <c r="H541">
        <v>1</v>
      </c>
      <c r="I541" s="1" t="s">
        <v>757</v>
      </c>
      <c r="J541" s="1" t="s">
        <v>11</v>
      </c>
      <c r="K541">
        <v>625</v>
      </c>
      <c r="L541">
        <v>120000</v>
      </c>
      <c r="M541">
        <v>3429</v>
      </c>
      <c r="N541" t="b">
        <v>0</v>
      </c>
      <c r="O541" t="b">
        <v>0</v>
      </c>
      <c r="P541" t="b">
        <v>0</v>
      </c>
      <c r="R541" s="5">
        <f>(houses_Madrid[[#This Row],[Precio Alquiler]]*12/houses_Madrid[[#This Row],[Precio venta]])</f>
        <v>6.25E-2</v>
      </c>
    </row>
    <row r="542" spans="1:18" x14ac:dyDescent="0.2">
      <c r="A542">
        <v>4760</v>
      </c>
      <c r="B542">
        <v>16982</v>
      </c>
      <c r="C542" s="1" t="s">
        <v>899</v>
      </c>
      <c r="D542" s="1" t="str">
        <f>IFERROR(LEFT(C542,FIND(",",C542) - 1),C542)</f>
        <v>Palomeras Bajas</v>
      </c>
      <c r="E542">
        <v>54</v>
      </c>
      <c r="F542">
        <v>41</v>
      </c>
      <c r="G542">
        <v>1</v>
      </c>
      <c r="H542">
        <v>1</v>
      </c>
      <c r="I542" s="1" t="s">
        <v>3</v>
      </c>
      <c r="J542" s="1" t="s">
        <v>5</v>
      </c>
      <c r="K542">
        <v>625</v>
      </c>
      <c r="L542">
        <v>120000</v>
      </c>
      <c r="M542">
        <v>2222</v>
      </c>
      <c r="N542" t="b">
        <v>0</v>
      </c>
      <c r="O542" t="b">
        <v>1</v>
      </c>
      <c r="R542" s="5">
        <f>(houses_Madrid[[#This Row],[Precio Alquiler]]*12/houses_Madrid[[#This Row],[Precio venta]])</f>
        <v>6.25E-2</v>
      </c>
    </row>
    <row r="543" spans="1:18" x14ac:dyDescent="0.2">
      <c r="A543">
        <v>4781</v>
      </c>
      <c r="B543">
        <v>16961</v>
      </c>
      <c r="C543" s="1" t="s">
        <v>906</v>
      </c>
      <c r="D543" s="1" t="str">
        <f>IFERROR(LEFT(C543,FIND(",",C543) - 1),C543)</f>
        <v>Palomeras sureste</v>
      </c>
      <c r="E543">
        <v>76</v>
      </c>
      <c r="F543">
        <v>70</v>
      </c>
      <c r="G543">
        <v>2</v>
      </c>
      <c r="H543">
        <v>1</v>
      </c>
      <c r="I543" s="1" t="s">
        <v>966</v>
      </c>
      <c r="J543" s="1" t="s">
        <v>55</v>
      </c>
      <c r="K543">
        <v>625</v>
      </c>
      <c r="L543">
        <v>120000</v>
      </c>
      <c r="M543">
        <v>1579</v>
      </c>
      <c r="N543" t="b">
        <v>0</v>
      </c>
      <c r="O543" t="b">
        <v>0</v>
      </c>
      <c r="P543" t="b">
        <v>1</v>
      </c>
      <c r="R543" s="5">
        <f>(houses_Madrid[[#This Row],[Precio Alquiler]]*12/houses_Madrid[[#This Row],[Precio venta]])</f>
        <v>6.25E-2</v>
      </c>
    </row>
    <row r="544" spans="1:18" x14ac:dyDescent="0.2">
      <c r="A544">
        <v>5240</v>
      </c>
      <c r="B544">
        <v>16502</v>
      </c>
      <c r="C544" s="1" t="s">
        <v>912</v>
      </c>
      <c r="D544" s="1" t="str">
        <f>IFERROR(LEFT(C544,FIND(",",C544) - 1),C544)</f>
        <v>Numancia</v>
      </c>
      <c r="E544">
        <v>48</v>
      </c>
      <c r="F544">
        <v>45</v>
      </c>
      <c r="G544">
        <v>1</v>
      </c>
      <c r="H544">
        <v>1</v>
      </c>
      <c r="I544" s="1" t="s">
        <v>979</v>
      </c>
      <c r="J544" s="1" t="s">
        <v>8</v>
      </c>
      <c r="K544">
        <v>625</v>
      </c>
      <c r="L544">
        <v>120000</v>
      </c>
      <c r="M544">
        <v>2500</v>
      </c>
      <c r="N544" t="b">
        <v>0</v>
      </c>
      <c r="O544" t="b">
        <v>0</v>
      </c>
      <c r="P544" t="b">
        <v>1</v>
      </c>
      <c r="R544" s="5">
        <f>(houses_Madrid[[#This Row],[Precio Alquiler]]*12/houses_Madrid[[#This Row],[Precio venta]])</f>
        <v>6.25E-2</v>
      </c>
    </row>
    <row r="545" spans="1:18" x14ac:dyDescent="0.2">
      <c r="A545">
        <v>5270</v>
      </c>
      <c r="B545">
        <v>16472</v>
      </c>
      <c r="C545" s="1" t="s">
        <v>910</v>
      </c>
      <c r="D545" s="1" t="str">
        <f>IFERROR(LEFT(C545,FIND(",",C545) - 1),C545)</f>
        <v>Entrevías</v>
      </c>
      <c r="E545">
        <v>70</v>
      </c>
      <c r="F545">
        <v>65</v>
      </c>
      <c r="G545">
        <v>3</v>
      </c>
      <c r="H545">
        <v>1</v>
      </c>
      <c r="I545" s="1" t="s">
        <v>1098</v>
      </c>
      <c r="J545" s="1" t="s">
        <v>11</v>
      </c>
      <c r="K545">
        <v>625</v>
      </c>
      <c r="L545">
        <v>120000</v>
      </c>
      <c r="M545">
        <v>1714</v>
      </c>
      <c r="N545" t="b">
        <v>0</v>
      </c>
      <c r="O545" t="b">
        <v>0</v>
      </c>
      <c r="P545" t="b">
        <v>1</v>
      </c>
      <c r="R545" s="5">
        <f>(houses_Madrid[[#This Row],[Precio Alquiler]]*12/houses_Madrid[[#This Row],[Precio venta]])</f>
        <v>6.25E-2</v>
      </c>
    </row>
    <row r="546" spans="1:18" x14ac:dyDescent="0.2">
      <c r="A546">
        <v>5315</v>
      </c>
      <c r="B546">
        <v>16427</v>
      </c>
      <c r="C546" s="1" t="s">
        <v>901</v>
      </c>
      <c r="D546" s="1" t="str">
        <f>IFERROR(LEFT(C546,FIND(",",C546) - 1),C546)</f>
        <v>San Diego</v>
      </c>
      <c r="E546">
        <v>80</v>
      </c>
      <c r="F546">
        <v>55</v>
      </c>
      <c r="G546">
        <v>3</v>
      </c>
      <c r="H546">
        <v>1</v>
      </c>
      <c r="I546" s="1" t="s">
        <v>916</v>
      </c>
      <c r="J546" s="1" t="s">
        <v>5</v>
      </c>
      <c r="K546">
        <v>625</v>
      </c>
      <c r="L546">
        <v>120000</v>
      </c>
      <c r="M546">
        <v>1500</v>
      </c>
      <c r="N546" t="b">
        <v>0</v>
      </c>
      <c r="O546" t="b">
        <v>0</v>
      </c>
      <c r="P546" t="b">
        <v>1</v>
      </c>
      <c r="R546" s="5">
        <f>(houses_Madrid[[#This Row],[Precio Alquiler]]*12/houses_Madrid[[#This Row],[Precio venta]])</f>
        <v>6.25E-2</v>
      </c>
    </row>
    <row r="547" spans="1:18" x14ac:dyDescent="0.2">
      <c r="A547">
        <v>5359</v>
      </c>
      <c r="B547">
        <v>16383</v>
      </c>
      <c r="C547" s="1" t="s">
        <v>906</v>
      </c>
      <c r="D547" s="1" t="str">
        <f>IFERROR(LEFT(C547,FIND(",",C547) - 1),C547)</f>
        <v>Palomeras sureste</v>
      </c>
      <c r="E547">
        <v>63</v>
      </c>
      <c r="F547">
        <v>59</v>
      </c>
      <c r="G547">
        <v>2</v>
      </c>
      <c r="H547">
        <v>1</v>
      </c>
      <c r="I547" s="1" t="s">
        <v>946</v>
      </c>
      <c r="J547" s="1" t="s">
        <v>18</v>
      </c>
      <c r="K547">
        <v>625</v>
      </c>
      <c r="L547">
        <v>120000</v>
      </c>
      <c r="M547">
        <v>1905</v>
      </c>
      <c r="N547" t="b">
        <v>1</v>
      </c>
      <c r="O547" t="b">
        <v>0</v>
      </c>
      <c r="P547" t="b">
        <v>1</v>
      </c>
      <c r="R547" s="5">
        <f>(houses_Madrid[[#This Row],[Precio Alquiler]]*12/houses_Madrid[[#This Row],[Precio venta]])</f>
        <v>6.25E-2</v>
      </c>
    </row>
    <row r="548" spans="1:18" x14ac:dyDescent="0.2">
      <c r="A548">
        <v>5481</v>
      </c>
      <c r="B548">
        <v>16261</v>
      </c>
      <c r="C548" s="1" t="s">
        <v>910</v>
      </c>
      <c r="D548" s="1" t="str">
        <f>IFERROR(LEFT(C548,FIND(",",C548) - 1),C548)</f>
        <v>Entrevías</v>
      </c>
      <c r="E548">
        <v>80</v>
      </c>
      <c r="F548">
        <v>78</v>
      </c>
      <c r="G548">
        <v>2</v>
      </c>
      <c r="H548">
        <v>2</v>
      </c>
      <c r="I548" s="1" t="s">
        <v>1142</v>
      </c>
      <c r="J548" s="1" t="s">
        <v>12</v>
      </c>
      <c r="K548">
        <v>625</v>
      </c>
      <c r="L548">
        <v>120000</v>
      </c>
      <c r="M548">
        <v>1500</v>
      </c>
      <c r="N548" t="b">
        <v>0</v>
      </c>
      <c r="O548" t="b">
        <v>0</v>
      </c>
      <c r="P548" t="b">
        <v>1</v>
      </c>
      <c r="R548" s="5">
        <f>(houses_Madrid[[#This Row],[Precio Alquiler]]*12/houses_Madrid[[#This Row],[Precio venta]])</f>
        <v>6.25E-2</v>
      </c>
    </row>
    <row r="549" spans="1:18" x14ac:dyDescent="0.2">
      <c r="A549">
        <v>5608</v>
      </c>
      <c r="B549">
        <v>16134</v>
      </c>
      <c r="C549" s="1" t="s">
        <v>901</v>
      </c>
      <c r="D549" s="1" t="str">
        <f>IFERROR(LEFT(C549,FIND(",",C549) - 1),C549)</f>
        <v>San Diego</v>
      </c>
      <c r="E549">
        <v>63</v>
      </c>
      <c r="F549">
        <v>52</v>
      </c>
      <c r="G549">
        <v>2</v>
      </c>
      <c r="H549">
        <v>1</v>
      </c>
      <c r="I549" s="1" t="s">
        <v>1062</v>
      </c>
      <c r="J549" s="1" t="s">
        <v>11</v>
      </c>
      <c r="K549">
        <v>625</v>
      </c>
      <c r="L549">
        <v>120000</v>
      </c>
      <c r="M549">
        <v>1905</v>
      </c>
      <c r="N549" t="b">
        <v>0</v>
      </c>
      <c r="O549" t="b">
        <v>0</v>
      </c>
      <c r="P549" t="b">
        <v>1</v>
      </c>
      <c r="R549" s="5">
        <f>(houses_Madrid[[#This Row],[Precio Alquiler]]*12/houses_Madrid[[#This Row],[Precio venta]])</f>
        <v>6.25E-2</v>
      </c>
    </row>
    <row r="550" spans="1:18" x14ac:dyDescent="0.2">
      <c r="A550">
        <v>5618</v>
      </c>
      <c r="B550">
        <v>16124</v>
      </c>
      <c r="C550" s="1" t="s">
        <v>906</v>
      </c>
      <c r="D550" s="1" t="str">
        <f>IFERROR(LEFT(C550,FIND(",",C550) - 1),C550)</f>
        <v>Palomeras sureste</v>
      </c>
      <c r="E550">
        <v>54</v>
      </c>
      <c r="F550">
        <v>48</v>
      </c>
      <c r="G550">
        <v>2</v>
      </c>
      <c r="H550">
        <v>1</v>
      </c>
      <c r="I550" s="1" t="s">
        <v>1162</v>
      </c>
      <c r="J550" s="1" t="s">
        <v>12</v>
      </c>
      <c r="K550">
        <v>625</v>
      </c>
      <c r="L550">
        <v>120000</v>
      </c>
      <c r="M550">
        <v>2222</v>
      </c>
      <c r="N550" t="b">
        <v>0</v>
      </c>
      <c r="O550" t="b">
        <v>0</v>
      </c>
      <c r="P550" t="b">
        <v>1</v>
      </c>
      <c r="Q550" t="b">
        <v>1</v>
      </c>
      <c r="R550" s="5">
        <f>(houses_Madrid[[#This Row],[Precio Alquiler]]*12/houses_Madrid[[#This Row],[Precio venta]])</f>
        <v>6.25E-2</v>
      </c>
    </row>
    <row r="551" spans="1:18" x14ac:dyDescent="0.2">
      <c r="A551">
        <v>5634</v>
      </c>
      <c r="B551">
        <v>16108</v>
      </c>
      <c r="C551" s="1" t="s">
        <v>898</v>
      </c>
      <c r="D551" s="1" t="str">
        <f>IFERROR(LEFT(C551,FIND(",",C551) - 1),C551)</f>
        <v>Puente de Vallecas</v>
      </c>
      <c r="E551">
        <v>81</v>
      </c>
      <c r="F551">
        <v>77</v>
      </c>
      <c r="G551">
        <v>3</v>
      </c>
      <c r="H551">
        <v>1</v>
      </c>
      <c r="I551" s="1" t="s">
        <v>3</v>
      </c>
      <c r="J551" s="1" t="s">
        <v>18</v>
      </c>
      <c r="K551">
        <v>625</v>
      </c>
      <c r="L551">
        <v>120000</v>
      </c>
      <c r="M551">
        <v>1481</v>
      </c>
      <c r="N551" t="b">
        <v>1</v>
      </c>
      <c r="O551" t="b">
        <v>0</v>
      </c>
      <c r="P551" t="b">
        <v>1</v>
      </c>
      <c r="R551" s="5">
        <f>(houses_Madrid[[#This Row],[Precio Alquiler]]*12/houses_Madrid[[#This Row],[Precio venta]])</f>
        <v>6.25E-2</v>
      </c>
    </row>
    <row r="552" spans="1:18" x14ac:dyDescent="0.2">
      <c r="A552">
        <v>5669</v>
      </c>
      <c r="B552">
        <v>16073</v>
      </c>
      <c r="C552" s="1" t="s">
        <v>906</v>
      </c>
      <c r="D552" s="1" t="str">
        <f>IFERROR(LEFT(C552,FIND(",",C552) - 1),C552)</f>
        <v>Palomeras sureste</v>
      </c>
      <c r="E552">
        <v>63</v>
      </c>
      <c r="F552">
        <v>54</v>
      </c>
      <c r="G552">
        <v>2</v>
      </c>
      <c r="H552">
        <v>1</v>
      </c>
      <c r="I552" s="1" t="s">
        <v>946</v>
      </c>
      <c r="J552" s="1" t="s">
        <v>5</v>
      </c>
      <c r="K552">
        <v>625</v>
      </c>
      <c r="L552">
        <v>120000</v>
      </c>
      <c r="M552">
        <v>1905</v>
      </c>
      <c r="N552" t="b">
        <v>0</v>
      </c>
      <c r="O552" t="b">
        <v>0</v>
      </c>
      <c r="P552" t="b">
        <v>1</v>
      </c>
      <c r="R552" s="5">
        <f>(houses_Madrid[[#This Row],[Precio Alquiler]]*12/houses_Madrid[[#This Row],[Precio venta]])</f>
        <v>6.25E-2</v>
      </c>
    </row>
    <row r="553" spans="1:18" x14ac:dyDescent="0.2">
      <c r="A553">
        <v>5690</v>
      </c>
      <c r="B553">
        <v>16052</v>
      </c>
      <c r="C553" s="1" t="s">
        <v>901</v>
      </c>
      <c r="D553" s="1" t="str">
        <f>IFERROR(LEFT(C553,FIND(",",C553) - 1),C553)</f>
        <v>San Diego</v>
      </c>
      <c r="E553">
        <v>45</v>
      </c>
      <c r="F553">
        <v>40</v>
      </c>
      <c r="G553">
        <v>2</v>
      </c>
      <c r="H553">
        <v>1</v>
      </c>
      <c r="I553" s="1" t="s">
        <v>1168</v>
      </c>
      <c r="J553" s="1" t="s">
        <v>18</v>
      </c>
      <c r="K553">
        <v>625</v>
      </c>
      <c r="L553">
        <v>120000</v>
      </c>
      <c r="M553">
        <v>2667</v>
      </c>
      <c r="N553" t="b">
        <v>0</v>
      </c>
      <c r="O553" t="b">
        <v>0</v>
      </c>
      <c r="P553" t="b">
        <v>1</v>
      </c>
      <c r="R553" s="5">
        <f>(houses_Madrid[[#This Row],[Precio Alquiler]]*12/houses_Madrid[[#This Row],[Precio venta]])</f>
        <v>6.25E-2</v>
      </c>
    </row>
    <row r="554" spans="1:18" x14ac:dyDescent="0.2">
      <c r="A554">
        <v>5752</v>
      </c>
      <c r="B554">
        <v>15990</v>
      </c>
      <c r="C554" s="1" t="s">
        <v>1194</v>
      </c>
      <c r="D554" s="1" t="str">
        <f>IFERROR(LEFT(C554,FIND(",",C554) - 1),C554)</f>
        <v>Moratalaz</v>
      </c>
      <c r="E554">
        <v>60</v>
      </c>
      <c r="F554">
        <v>55</v>
      </c>
      <c r="G554">
        <v>3</v>
      </c>
      <c r="H554">
        <v>1</v>
      </c>
      <c r="I554" s="1" t="s">
        <v>3</v>
      </c>
      <c r="J554" s="1" t="s">
        <v>12</v>
      </c>
      <c r="K554">
        <v>625</v>
      </c>
      <c r="L554">
        <v>120000</v>
      </c>
      <c r="M554">
        <v>2000</v>
      </c>
      <c r="N554" t="b">
        <v>1</v>
      </c>
      <c r="O554" t="b">
        <v>0</v>
      </c>
      <c r="P554" t="b">
        <v>1</v>
      </c>
      <c r="R554" s="5">
        <f>(houses_Madrid[[#This Row],[Precio Alquiler]]*12/houses_Madrid[[#This Row],[Precio venta]])</f>
        <v>6.25E-2</v>
      </c>
    </row>
    <row r="555" spans="1:18" x14ac:dyDescent="0.2">
      <c r="A555">
        <v>6033</v>
      </c>
      <c r="B555">
        <v>15709</v>
      </c>
      <c r="C555" s="1" t="s">
        <v>1245</v>
      </c>
      <c r="D555" s="1" t="str">
        <f>IFERROR(LEFT(C555,FIND(",",C555) - 1),C555)</f>
        <v>Puerta del Ángel</v>
      </c>
      <c r="E555">
        <v>74</v>
      </c>
      <c r="F555">
        <v>71</v>
      </c>
      <c r="G555">
        <v>3</v>
      </c>
      <c r="H555">
        <v>1</v>
      </c>
      <c r="I555" s="1" t="s">
        <v>1271</v>
      </c>
      <c r="J555" s="1" t="s">
        <v>12</v>
      </c>
      <c r="K555">
        <v>625</v>
      </c>
      <c r="L555">
        <v>120000</v>
      </c>
      <c r="M555">
        <v>1622</v>
      </c>
      <c r="N555" t="b">
        <v>1</v>
      </c>
      <c r="O555" t="b">
        <v>0</v>
      </c>
      <c r="P555" t="b">
        <v>1</v>
      </c>
      <c r="R555" s="5">
        <f>(houses_Madrid[[#This Row],[Precio Alquiler]]*12/houses_Madrid[[#This Row],[Precio venta]])</f>
        <v>6.25E-2</v>
      </c>
    </row>
    <row r="556" spans="1:18" x14ac:dyDescent="0.2">
      <c r="A556">
        <v>6410</v>
      </c>
      <c r="B556">
        <v>15332</v>
      </c>
      <c r="C556" s="1" t="s">
        <v>1253</v>
      </c>
      <c r="D556" s="1" t="str">
        <f>IFERROR(LEFT(C556,FIND(",",C556) - 1),C556)</f>
        <v>Aluche</v>
      </c>
      <c r="E556">
        <v>67</v>
      </c>
      <c r="F556">
        <v>65</v>
      </c>
      <c r="G556">
        <v>2</v>
      </c>
      <c r="H556">
        <v>1</v>
      </c>
      <c r="I556" s="1" t="s">
        <v>1379</v>
      </c>
      <c r="J556" s="1" t="s">
        <v>12</v>
      </c>
      <c r="K556">
        <v>625</v>
      </c>
      <c r="L556">
        <v>120000</v>
      </c>
      <c r="M556">
        <v>1791</v>
      </c>
      <c r="N556" t="b">
        <v>1</v>
      </c>
      <c r="O556" t="b">
        <v>0</v>
      </c>
      <c r="P556" t="b">
        <v>1</v>
      </c>
      <c r="R556" s="5">
        <f>(houses_Madrid[[#This Row],[Precio Alquiler]]*12/houses_Madrid[[#This Row],[Precio venta]])</f>
        <v>6.25E-2</v>
      </c>
    </row>
    <row r="557" spans="1:18" x14ac:dyDescent="0.2">
      <c r="A557">
        <v>6638</v>
      </c>
      <c r="B557">
        <v>15104</v>
      </c>
      <c r="C557" s="1" t="s">
        <v>1245</v>
      </c>
      <c r="D557" s="1" t="str">
        <f>IFERROR(LEFT(C557,FIND(",",C557) - 1),C557)</f>
        <v>Puerta del Ángel</v>
      </c>
      <c r="E557">
        <v>50</v>
      </c>
      <c r="F557">
        <v>33</v>
      </c>
      <c r="G557">
        <v>1</v>
      </c>
      <c r="H557">
        <v>1</v>
      </c>
      <c r="I557" s="1" t="s">
        <v>1415</v>
      </c>
      <c r="J557" s="1" t="s">
        <v>18</v>
      </c>
      <c r="K557">
        <v>625</v>
      </c>
      <c r="L557">
        <v>120000</v>
      </c>
      <c r="M557">
        <v>2400</v>
      </c>
      <c r="N557" t="b">
        <v>0</v>
      </c>
      <c r="O557" t="b">
        <v>1</v>
      </c>
      <c r="P557" t="b">
        <v>1</v>
      </c>
      <c r="R557" s="5">
        <f>(houses_Madrid[[#This Row],[Precio Alquiler]]*12/houses_Madrid[[#This Row],[Precio venta]])</f>
        <v>6.25E-2</v>
      </c>
    </row>
    <row r="558" spans="1:18" x14ac:dyDescent="0.2">
      <c r="A558">
        <v>6662</v>
      </c>
      <c r="B558">
        <v>15080</v>
      </c>
      <c r="C558" s="1" t="s">
        <v>1253</v>
      </c>
      <c r="D558" s="1" t="str">
        <f>IFERROR(LEFT(C558,FIND(",",C558) - 1),C558)</f>
        <v>Aluche</v>
      </c>
      <c r="E558">
        <v>75</v>
      </c>
      <c r="F558">
        <v>62</v>
      </c>
      <c r="G558">
        <v>3</v>
      </c>
      <c r="H558">
        <v>1</v>
      </c>
      <c r="I558" s="1" t="s">
        <v>1420</v>
      </c>
      <c r="J558" s="1" t="s">
        <v>8</v>
      </c>
      <c r="K558">
        <v>625</v>
      </c>
      <c r="L558">
        <v>120000</v>
      </c>
      <c r="M558">
        <v>1600</v>
      </c>
      <c r="N558" t="b">
        <v>0</v>
      </c>
      <c r="O558" t="b">
        <v>0</v>
      </c>
      <c r="R558" s="5">
        <f>(houses_Madrid[[#This Row],[Precio Alquiler]]*12/houses_Madrid[[#This Row],[Precio venta]])</f>
        <v>6.25E-2</v>
      </c>
    </row>
    <row r="559" spans="1:18" x14ac:dyDescent="0.2">
      <c r="A559">
        <v>16131</v>
      </c>
      <c r="B559">
        <v>5611</v>
      </c>
      <c r="C559" s="1" t="s">
        <v>2624</v>
      </c>
      <c r="D559" s="1" t="str">
        <f>IFERROR(LEFT(C559,FIND(",",C559) - 1),C559)</f>
        <v>Vista Alegre</v>
      </c>
      <c r="E559">
        <v>57</v>
      </c>
      <c r="F559">
        <v>52</v>
      </c>
      <c r="G559">
        <v>2</v>
      </c>
      <c r="H559">
        <v>1</v>
      </c>
      <c r="I559" s="1" t="s">
        <v>2762</v>
      </c>
      <c r="J559" s="1" t="s">
        <v>11</v>
      </c>
      <c r="K559">
        <v>625</v>
      </c>
      <c r="L559">
        <v>120000</v>
      </c>
      <c r="M559">
        <v>2105</v>
      </c>
      <c r="N559" t="b">
        <v>0</v>
      </c>
      <c r="O559" t="b">
        <v>0</v>
      </c>
      <c r="P559" t="b">
        <v>1</v>
      </c>
      <c r="R559" s="5">
        <f>(houses_Madrid[[#This Row],[Precio Alquiler]]*12/houses_Madrid[[#This Row],[Precio venta]])</f>
        <v>6.25E-2</v>
      </c>
    </row>
    <row r="560" spans="1:18" x14ac:dyDescent="0.2">
      <c r="A560">
        <v>16220</v>
      </c>
      <c r="B560">
        <v>5522</v>
      </c>
      <c r="C560" s="1" t="s">
        <v>2622</v>
      </c>
      <c r="D560" s="1" t="str">
        <f>IFERROR(LEFT(C560,FIND(",",C560) - 1),C560)</f>
        <v>Puerta Bonita</v>
      </c>
      <c r="E560">
        <v>62</v>
      </c>
      <c r="F560">
        <v>59</v>
      </c>
      <c r="G560">
        <v>3</v>
      </c>
      <c r="H560">
        <v>1</v>
      </c>
      <c r="I560" s="1" t="s">
        <v>2784</v>
      </c>
      <c r="J560" s="1" t="s">
        <v>18</v>
      </c>
      <c r="K560">
        <v>625</v>
      </c>
      <c r="L560">
        <v>120000</v>
      </c>
      <c r="M560">
        <v>1935</v>
      </c>
      <c r="N560" t="b">
        <v>0</v>
      </c>
      <c r="O560" t="b">
        <v>0</v>
      </c>
      <c r="P560" t="b">
        <v>1</v>
      </c>
      <c r="R560" s="5">
        <f>(houses_Madrid[[#This Row],[Precio Alquiler]]*12/houses_Madrid[[#This Row],[Precio venta]])</f>
        <v>6.25E-2</v>
      </c>
    </row>
    <row r="561" spans="1:18" x14ac:dyDescent="0.2">
      <c r="A561">
        <v>16302</v>
      </c>
      <c r="B561">
        <v>5440</v>
      </c>
      <c r="C561" s="1" t="s">
        <v>2624</v>
      </c>
      <c r="D561" s="1" t="str">
        <f>IFERROR(LEFT(C561,FIND(",",C561) - 1),C561)</f>
        <v>Vista Alegre</v>
      </c>
      <c r="E561">
        <v>50</v>
      </c>
      <c r="F561">
        <v>45</v>
      </c>
      <c r="G561">
        <v>2</v>
      </c>
      <c r="H561">
        <v>1</v>
      </c>
      <c r="I561" s="1" t="s">
        <v>2806</v>
      </c>
      <c r="J561" s="1" t="s">
        <v>18</v>
      </c>
      <c r="K561">
        <v>625</v>
      </c>
      <c r="L561">
        <v>120000</v>
      </c>
      <c r="M561">
        <v>2400</v>
      </c>
      <c r="N561" t="b">
        <v>0</v>
      </c>
      <c r="O561" t="b">
        <v>0</v>
      </c>
      <c r="P561" t="b">
        <v>1</v>
      </c>
      <c r="R561" s="5">
        <f>(houses_Madrid[[#This Row],[Precio Alquiler]]*12/houses_Madrid[[#This Row],[Precio venta]])</f>
        <v>6.25E-2</v>
      </c>
    </row>
    <row r="562" spans="1:18" x14ac:dyDescent="0.2">
      <c r="A562">
        <v>16487</v>
      </c>
      <c r="B562">
        <v>5255</v>
      </c>
      <c r="C562" s="1" t="s">
        <v>2620</v>
      </c>
      <c r="D562" s="1" t="str">
        <f>IFERROR(LEFT(C562,FIND(",",C562) - 1),C562)</f>
        <v>Carabanchel</v>
      </c>
      <c r="E562">
        <v>65</v>
      </c>
      <c r="F562">
        <v>54</v>
      </c>
      <c r="G562">
        <v>2</v>
      </c>
      <c r="H562">
        <v>1</v>
      </c>
      <c r="I562" s="1" t="s">
        <v>3</v>
      </c>
      <c r="J562" s="1" t="s">
        <v>11</v>
      </c>
      <c r="K562">
        <v>625</v>
      </c>
      <c r="L562">
        <v>120000</v>
      </c>
      <c r="M562">
        <v>1852</v>
      </c>
      <c r="N562" t="b">
        <v>0</v>
      </c>
      <c r="P562" t="b">
        <v>1</v>
      </c>
      <c r="R562" s="5">
        <f>(houses_Madrid[[#This Row],[Precio Alquiler]]*12/houses_Madrid[[#This Row],[Precio venta]])</f>
        <v>6.25E-2</v>
      </c>
    </row>
    <row r="563" spans="1:18" x14ac:dyDescent="0.2">
      <c r="A563">
        <v>16562</v>
      </c>
      <c r="B563">
        <v>5180</v>
      </c>
      <c r="C563" s="1" t="s">
        <v>2624</v>
      </c>
      <c r="D563" s="1" t="str">
        <f>IFERROR(LEFT(C563,FIND(",",C563) - 1),C563)</f>
        <v>Vista Alegre</v>
      </c>
      <c r="E563">
        <v>55</v>
      </c>
      <c r="F563">
        <v>45</v>
      </c>
      <c r="G563">
        <v>2</v>
      </c>
      <c r="H563">
        <v>1</v>
      </c>
      <c r="I563" s="1" t="s">
        <v>2850</v>
      </c>
      <c r="J563" s="1" t="s">
        <v>8</v>
      </c>
      <c r="K563">
        <v>625</v>
      </c>
      <c r="L563">
        <v>120000</v>
      </c>
      <c r="M563">
        <v>2182</v>
      </c>
      <c r="N563" t="b">
        <v>0</v>
      </c>
      <c r="O563" t="b">
        <v>0</v>
      </c>
      <c r="P563" t="b">
        <v>0</v>
      </c>
      <c r="R563" s="5">
        <f>(houses_Madrid[[#This Row],[Precio Alquiler]]*12/houses_Madrid[[#This Row],[Precio venta]])</f>
        <v>6.25E-2</v>
      </c>
    </row>
    <row r="564" spans="1:18" x14ac:dyDescent="0.2">
      <c r="A564">
        <v>16649</v>
      </c>
      <c r="B564">
        <v>5093</v>
      </c>
      <c r="C564" s="1" t="s">
        <v>2636</v>
      </c>
      <c r="D564" s="1" t="str">
        <f>IFERROR(LEFT(C564,FIND(",",C564) - 1),C564)</f>
        <v>Buena Vista</v>
      </c>
      <c r="E564">
        <v>75</v>
      </c>
      <c r="F564">
        <v>65</v>
      </c>
      <c r="G564">
        <v>3</v>
      </c>
      <c r="H564">
        <v>1</v>
      </c>
      <c r="I564" s="1" t="s">
        <v>2873</v>
      </c>
      <c r="J564" s="1" t="s">
        <v>18</v>
      </c>
      <c r="K564">
        <v>625</v>
      </c>
      <c r="L564">
        <v>120000</v>
      </c>
      <c r="M564">
        <v>1600</v>
      </c>
      <c r="N564" t="b">
        <v>1</v>
      </c>
      <c r="O564" t="b">
        <v>0</v>
      </c>
      <c r="P564" t="b">
        <v>0</v>
      </c>
      <c r="R564" s="5">
        <f>(houses_Madrid[[#This Row],[Precio Alquiler]]*12/houses_Madrid[[#This Row],[Precio venta]])</f>
        <v>6.25E-2</v>
      </c>
    </row>
    <row r="565" spans="1:18" x14ac:dyDescent="0.2">
      <c r="A565">
        <v>16803</v>
      </c>
      <c r="B565">
        <v>4939</v>
      </c>
      <c r="C565" s="1" t="s">
        <v>2622</v>
      </c>
      <c r="D565" s="1" t="str">
        <f>IFERROR(LEFT(C565,FIND(",",C565) - 1),C565)</f>
        <v>Puerta Bonita</v>
      </c>
      <c r="E565">
        <v>62</v>
      </c>
      <c r="F565">
        <v>59</v>
      </c>
      <c r="G565">
        <v>3</v>
      </c>
      <c r="H565">
        <v>1</v>
      </c>
      <c r="I565" s="1" t="s">
        <v>2784</v>
      </c>
      <c r="J565" s="1" t="s">
        <v>18</v>
      </c>
      <c r="K565">
        <v>625</v>
      </c>
      <c r="L565">
        <v>120000</v>
      </c>
      <c r="M565">
        <v>1935</v>
      </c>
      <c r="N565" t="b">
        <v>0</v>
      </c>
      <c r="O565" t="b">
        <v>0</v>
      </c>
      <c r="P565" t="b">
        <v>1</v>
      </c>
      <c r="R565" s="5">
        <f>(houses_Madrid[[#This Row],[Precio Alquiler]]*12/houses_Madrid[[#This Row],[Precio venta]])</f>
        <v>6.25E-2</v>
      </c>
    </row>
    <row r="566" spans="1:18" x14ac:dyDescent="0.2">
      <c r="A566">
        <v>16849</v>
      </c>
      <c r="B566">
        <v>4893</v>
      </c>
      <c r="C566" s="1" t="s">
        <v>2624</v>
      </c>
      <c r="D566" s="1" t="str">
        <f>IFERROR(LEFT(C566,FIND(",",C566) - 1),C566)</f>
        <v>Vista Alegre</v>
      </c>
      <c r="E566">
        <v>55</v>
      </c>
      <c r="F566">
        <v>52</v>
      </c>
      <c r="G566">
        <v>2</v>
      </c>
      <c r="H566">
        <v>2</v>
      </c>
      <c r="I566" s="1" t="s">
        <v>2910</v>
      </c>
      <c r="J566" s="1" t="s">
        <v>12</v>
      </c>
      <c r="K566">
        <v>625</v>
      </c>
      <c r="L566">
        <v>120000</v>
      </c>
      <c r="M566">
        <v>2182</v>
      </c>
      <c r="N566" t="b">
        <v>0</v>
      </c>
      <c r="O566" t="b">
        <v>0</v>
      </c>
      <c r="P566" t="b">
        <v>1</v>
      </c>
      <c r="R566" s="5">
        <f>(houses_Madrid[[#This Row],[Precio Alquiler]]*12/houses_Madrid[[#This Row],[Precio venta]])</f>
        <v>6.25E-2</v>
      </c>
    </row>
    <row r="567" spans="1:18" x14ac:dyDescent="0.2">
      <c r="A567">
        <v>18781</v>
      </c>
      <c r="B567">
        <v>2961</v>
      </c>
      <c r="C567" s="1" t="s">
        <v>2610</v>
      </c>
      <c r="D567" s="1" t="str">
        <f>IFERROR(LEFT(C567,FIND(",",C567) - 1),C567)</f>
        <v>Lavapiés-Embajadores</v>
      </c>
      <c r="E567">
        <v>29</v>
      </c>
      <c r="F567">
        <v>26</v>
      </c>
      <c r="G567">
        <v>1</v>
      </c>
      <c r="H567">
        <v>1</v>
      </c>
      <c r="I567" s="1" t="s">
        <v>2970</v>
      </c>
      <c r="J567" s="1" t="s">
        <v>11</v>
      </c>
      <c r="K567">
        <v>625</v>
      </c>
      <c r="L567">
        <v>120000</v>
      </c>
      <c r="M567">
        <v>4138</v>
      </c>
      <c r="N567" t="b">
        <v>1</v>
      </c>
      <c r="O567" t="b">
        <v>1</v>
      </c>
      <c r="P567" t="b">
        <v>0</v>
      </c>
      <c r="R567" s="5">
        <f>(houses_Madrid[[#This Row],[Precio Alquiler]]*12/houses_Madrid[[#This Row],[Precio venta]])</f>
        <v>6.25E-2</v>
      </c>
    </row>
    <row r="568" spans="1:18" x14ac:dyDescent="0.2">
      <c r="A568">
        <v>18901</v>
      </c>
      <c r="B568">
        <v>2841</v>
      </c>
      <c r="C568" s="1" t="s">
        <v>2610</v>
      </c>
      <c r="D568" s="1" t="str">
        <f>IFERROR(LEFT(C568,FIND(",",C568) - 1),C568)</f>
        <v>Lavapiés-Embajadores</v>
      </c>
      <c r="E568">
        <v>42</v>
      </c>
      <c r="F568">
        <v>35</v>
      </c>
      <c r="G568">
        <v>1</v>
      </c>
      <c r="H568">
        <v>1</v>
      </c>
      <c r="I568" s="1" t="s">
        <v>2970</v>
      </c>
      <c r="J568" s="1" t="s">
        <v>12</v>
      </c>
      <c r="K568">
        <v>625</v>
      </c>
      <c r="L568">
        <v>120000</v>
      </c>
      <c r="M568">
        <v>2857</v>
      </c>
      <c r="N568" t="b">
        <v>0</v>
      </c>
      <c r="O568" t="b">
        <v>1</v>
      </c>
      <c r="P568" t="b">
        <v>0</v>
      </c>
      <c r="Q568" t="b">
        <v>1</v>
      </c>
      <c r="R568" s="5">
        <f>(houses_Madrid[[#This Row],[Precio Alquiler]]*12/houses_Madrid[[#This Row],[Precio venta]])</f>
        <v>6.25E-2</v>
      </c>
    </row>
    <row r="569" spans="1:18" x14ac:dyDescent="0.2">
      <c r="A569">
        <v>20718</v>
      </c>
      <c r="B569">
        <v>1024</v>
      </c>
      <c r="C569" s="1" t="s">
        <v>3324</v>
      </c>
      <c r="D569" s="1" t="str">
        <f>IFERROR(LEFT(C569,FIND(",",C569) - 1),C569)</f>
        <v>Delicias</v>
      </c>
      <c r="E569">
        <v>34</v>
      </c>
      <c r="F569">
        <v>28</v>
      </c>
      <c r="G569">
        <v>2</v>
      </c>
      <c r="H569">
        <v>1</v>
      </c>
      <c r="I569" s="1" t="s">
        <v>3451</v>
      </c>
      <c r="J569" s="1" t="s">
        <v>12</v>
      </c>
      <c r="K569">
        <v>625</v>
      </c>
      <c r="L569">
        <v>120000</v>
      </c>
      <c r="M569">
        <v>3529</v>
      </c>
      <c r="N569" t="b">
        <v>0</v>
      </c>
      <c r="O569" t="b">
        <v>0</v>
      </c>
      <c r="P569" t="b">
        <v>0</v>
      </c>
      <c r="R569" s="5">
        <f>(houses_Madrid[[#This Row],[Precio Alquiler]]*12/houses_Madrid[[#This Row],[Precio venta]])</f>
        <v>6.25E-2</v>
      </c>
    </row>
    <row r="570" spans="1:18" x14ac:dyDescent="0.2">
      <c r="A570">
        <v>21111</v>
      </c>
      <c r="B570">
        <v>631</v>
      </c>
      <c r="C570" s="1" t="s">
        <v>2</v>
      </c>
      <c r="D570" s="1" t="str">
        <f>IFERROR(LEFT(C570,FIND(",",C570) - 1),C570)</f>
        <v>San Cristóbal</v>
      </c>
      <c r="E570">
        <v>70</v>
      </c>
      <c r="F570">
        <v>59</v>
      </c>
      <c r="G570">
        <v>3</v>
      </c>
      <c r="H570">
        <v>1</v>
      </c>
      <c r="I570" s="1" t="s">
        <v>63</v>
      </c>
      <c r="J570" s="1" t="s">
        <v>5</v>
      </c>
      <c r="K570">
        <v>625</v>
      </c>
      <c r="L570">
        <v>120000</v>
      </c>
      <c r="M570">
        <v>1714</v>
      </c>
      <c r="N570" t="b">
        <v>0</v>
      </c>
      <c r="O570" t="b">
        <v>1</v>
      </c>
      <c r="P570" t="b">
        <v>1</v>
      </c>
      <c r="Q570" t="b">
        <v>1</v>
      </c>
      <c r="R570" s="5">
        <f>(houses_Madrid[[#This Row],[Precio Alquiler]]*12/houses_Madrid[[#This Row],[Precio venta]])</f>
        <v>6.25E-2</v>
      </c>
    </row>
    <row r="571" spans="1:18" x14ac:dyDescent="0.2">
      <c r="A571">
        <v>21445</v>
      </c>
      <c r="B571">
        <v>297</v>
      </c>
      <c r="C571" s="1" t="s">
        <v>1253</v>
      </c>
      <c r="D571" s="1" t="str">
        <f>IFERROR(LEFT(C571,FIND(",",C571) - 1),C571)</f>
        <v>Aluche</v>
      </c>
      <c r="E571">
        <v>53</v>
      </c>
      <c r="F571">
        <v>40</v>
      </c>
      <c r="G571">
        <v>2</v>
      </c>
      <c r="H571">
        <v>1</v>
      </c>
      <c r="I571" s="1" t="s">
        <v>1370</v>
      </c>
      <c r="J571" s="1" t="s">
        <v>11</v>
      </c>
      <c r="K571">
        <v>625</v>
      </c>
      <c r="L571">
        <v>120000</v>
      </c>
      <c r="M571">
        <v>2264</v>
      </c>
      <c r="N571" t="b">
        <v>0</v>
      </c>
      <c r="O571" t="b">
        <v>1</v>
      </c>
      <c r="P571" t="b">
        <v>1</v>
      </c>
      <c r="R571" s="5">
        <f>(houses_Madrid[[#This Row],[Precio Alquiler]]*12/houses_Madrid[[#This Row],[Precio venta]])</f>
        <v>6.25E-2</v>
      </c>
    </row>
    <row r="572" spans="1:18" x14ac:dyDescent="0.2">
      <c r="A572">
        <v>16422</v>
      </c>
      <c r="B572">
        <v>5320</v>
      </c>
      <c r="C572" s="1" t="s">
        <v>2619</v>
      </c>
      <c r="D572" s="1" t="str">
        <f>IFERROR(LEFT(C572,FIND(",",C572) - 1),C572)</f>
        <v>San Isidro</v>
      </c>
      <c r="E572">
        <v>69</v>
      </c>
      <c r="F572">
        <v>64</v>
      </c>
      <c r="G572">
        <v>3</v>
      </c>
      <c r="H572">
        <v>1</v>
      </c>
      <c r="I572" s="1" t="s">
        <v>2723</v>
      </c>
      <c r="J572" s="1" t="s">
        <v>18</v>
      </c>
      <c r="K572">
        <v>628</v>
      </c>
      <c r="L572">
        <v>120600</v>
      </c>
      <c r="M572">
        <v>1748</v>
      </c>
      <c r="N572" t="b">
        <v>0</v>
      </c>
      <c r="R572" s="5">
        <f>(houses_Madrid[[#This Row],[Precio Alquiler]]*12/houses_Madrid[[#This Row],[Precio venta]])</f>
        <v>6.2487562189054727E-2</v>
      </c>
    </row>
    <row r="573" spans="1:18" x14ac:dyDescent="0.2">
      <c r="A573">
        <v>16469</v>
      </c>
      <c r="B573">
        <v>5273</v>
      </c>
      <c r="C573" s="1" t="s">
        <v>2619</v>
      </c>
      <c r="D573" s="1" t="str">
        <f>IFERROR(LEFT(C573,FIND(",",C573) - 1),C573)</f>
        <v>San Isidro</v>
      </c>
      <c r="E573">
        <v>69</v>
      </c>
      <c r="F573">
        <v>64</v>
      </c>
      <c r="G573">
        <v>3</v>
      </c>
      <c r="H573">
        <v>1</v>
      </c>
      <c r="I573" s="1" t="s">
        <v>2723</v>
      </c>
      <c r="J573" s="1" t="s">
        <v>18</v>
      </c>
      <c r="K573">
        <v>628</v>
      </c>
      <c r="L573">
        <v>120600</v>
      </c>
      <c r="M573">
        <v>1748</v>
      </c>
      <c r="N573" t="b">
        <v>0</v>
      </c>
      <c r="R573" s="5">
        <f>(houses_Madrid[[#This Row],[Precio Alquiler]]*12/houses_Madrid[[#This Row],[Precio venta]])</f>
        <v>6.2487562189054727E-2</v>
      </c>
    </row>
    <row r="574" spans="1:18" x14ac:dyDescent="0.2">
      <c r="A574">
        <v>16683</v>
      </c>
      <c r="B574">
        <v>5059</v>
      </c>
      <c r="C574" s="1" t="s">
        <v>2619</v>
      </c>
      <c r="D574" s="1" t="str">
        <f>IFERROR(LEFT(C574,FIND(",",C574) - 1),C574)</f>
        <v>San Isidro</v>
      </c>
      <c r="E574">
        <v>69</v>
      </c>
      <c r="F574">
        <v>60</v>
      </c>
      <c r="G574">
        <v>3</v>
      </c>
      <c r="H574">
        <v>1</v>
      </c>
      <c r="I574" s="1" t="s">
        <v>2881</v>
      </c>
      <c r="J574" s="1" t="s">
        <v>18</v>
      </c>
      <c r="K574">
        <v>628</v>
      </c>
      <c r="L574">
        <v>120600</v>
      </c>
      <c r="M574">
        <v>1748</v>
      </c>
      <c r="N574" t="b">
        <v>0</v>
      </c>
      <c r="O574" t="b">
        <v>0</v>
      </c>
      <c r="R574" s="5">
        <f>(houses_Madrid[[#This Row],[Precio Alquiler]]*12/houses_Madrid[[#This Row],[Precio venta]])</f>
        <v>6.2487562189054727E-2</v>
      </c>
    </row>
    <row r="575" spans="1:18" x14ac:dyDescent="0.2">
      <c r="A575">
        <v>16880</v>
      </c>
      <c r="B575">
        <v>4862</v>
      </c>
      <c r="C575" s="1" t="s">
        <v>2619</v>
      </c>
      <c r="D575" s="1" t="str">
        <f>IFERROR(LEFT(C575,FIND(",",C575) - 1),C575)</f>
        <v>San Isidro</v>
      </c>
      <c r="E575">
        <v>73</v>
      </c>
      <c r="F575">
        <v>69</v>
      </c>
      <c r="G575">
        <v>3</v>
      </c>
      <c r="H575">
        <v>1</v>
      </c>
      <c r="I575" s="1" t="s">
        <v>2723</v>
      </c>
      <c r="J575" s="1" t="s">
        <v>18</v>
      </c>
      <c r="K575">
        <v>628</v>
      </c>
      <c r="L575">
        <v>120600</v>
      </c>
      <c r="M575">
        <v>1652</v>
      </c>
      <c r="N575" t="b">
        <v>1</v>
      </c>
      <c r="O575" t="b">
        <v>0</v>
      </c>
      <c r="P575" t="b">
        <v>1</v>
      </c>
      <c r="R575" s="5">
        <f>(houses_Madrid[[#This Row],[Precio Alquiler]]*12/houses_Madrid[[#This Row],[Precio venta]])</f>
        <v>6.2487562189054727E-2</v>
      </c>
    </row>
    <row r="576" spans="1:18" x14ac:dyDescent="0.2">
      <c r="A576">
        <v>15872</v>
      </c>
      <c r="B576">
        <v>5870</v>
      </c>
      <c r="C576" s="1" t="s">
        <v>2622</v>
      </c>
      <c r="D576" s="1" t="str">
        <f>IFERROR(LEFT(C576,FIND(",",C576) - 1),C576)</f>
        <v>Puerta Bonita</v>
      </c>
      <c r="E576">
        <v>63</v>
      </c>
      <c r="F576">
        <v>56</v>
      </c>
      <c r="G576">
        <v>2</v>
      </c>
      <c r="H576">
        <v>1</v>
      </c>
      <c r="I576" s="1" t="s">
        <v>2675</v>
      </c>
      <c r="J576" s="1" t="s">
        <v>18</v>
      </c>
      <c r="K576">
        <v>629</v>
      </c>
      <c r="L576">
        <v>120890</v>
      </c>
      <c r="M576">
        <v>1919</v>
      </c>
      <c r="N576" t="b">
        <v>0</v>
      </c>
      <c r="O576" t="b">
        <v>0</v>
      </c>
      <c r="P576" t="b">
        <v>1</v>
      </c>
      <c r="R576" s="5">
        <f>(houses_Madrid[[#This Row],[Precio Alquiler]]*12/houses_Madrid[[#This Row],[Precio venta]])</f>
        <v>6.243692613119365E-2</v>
      </c>
    </row>
    <row r="577" spans="1:18" x14ac:dyDescent="0.2">
      <c r="A577">
        <v>2451</v>
      </c>
      <c r="B577">
        <v>19291</v>
      </c>
      <c r="C577" s="1" t="s">
        <v>387</v>
      </c>
      <c r="D577" s="1" t="str">
        <f>IFERROR(LEFT(C577,FIND(",",C577) - 1),C577)</f>
        <v>Usera</v>
      </c>
      <c r="E577">
        <v>78</v>
      </c>
      <c r="F577">
        <v>67</v>
      </c>
      <c r="G577">
        <v>2</v>
      </c>
      <c r="H577">
        <v>1</v>
      </c>
      <c r="I577" s="1" t="s">
        <v>3</v>
      </c>
      <c r="J577" s="1" t="s">
        <v>11</v>
      </c>
      <c r="K577">
        <v>629</v>
      </c>
      <c r="L577">
        <v>121000</v>
      </c>
      <c r="M577">
        <v>1551</v>
      </c>
      <c r="N577" t="b">
        <v>0</v>
      </c>
      <c r="O577" t="b">
        <v>1</v>
      </c>
      <c r="P577" t="b">
        <v>1</v>
      </c>
      <c r="R577" s="5">
        <f>(houses_Madrid[[#This Row],[Precio Alquiler]]*12/houses_Madrid[[#This Row],[Precio venta]])</f>
        <v>6.2380165289256197E-2</v>
      </c>
    </row>
    <row r="578" spans="1:18" x14ac:dyDescent="0.2">
      <c r="A578">
        <v>5974</v>
      </c>
      <c r="B578">
        <v>15768</v>
      </c>
      <c r="C578" s="1" t="s">
        <v>1201</v>
      </c>
      <c r="D578" s="1" t="str">
        <f>IFERROR(LEFT(C578,FIND(",",C578) - 1),C578)</f>
        <v>Media Legua</v>
      </c>
      <c r="E578">
        <v>70</v>
      </c>
      <c r="F578">
        <v>65</v>
      </c>
      <c r="G578">
        <v>2</v>
      </c>
      <c r="H578">
        <v>1</v>
      </c>
      <c r="I578" s="1" t="s">
        <v>3</v>
      </c>
      <c r="J578" s="1" t="s">
        <v>11</v>
      </c>
      <c r="K578">
        <v>629</v>
      </c>
      <c r="L578">
        <v>121000</v>
      </c>
      <c r="M578">
        <v>1729</v>
      </c>
      <c r="N578" t="b">
        <v>0</v>
      </c>
      <c r="O578" t="b">
        <v>0</v>
      </c>
      <c r="P578" t="b">
        <v>1</v>
      </c>
      <c r="R578" s="5">
        <f>(houses_Madrid[[#This Row],[Precio Alquiler]]*12/houses_Madrid[[#This Row],[Precio venta]])</f>
        <v>6.2380165289256197E-2</v>
      </c>
    </row>
    <row r="579" spans="1:18" x14ac:dyDescent="0.2">
      <c r="A579">
        <v>7343</v>
      </c>
      <c r="B579">
        <v>14399</v>
      </c>
      <c r="C579" s="1" t="s">
        <v>1176</v>
      </c>
      <c r="D579" s="1" t="str">
        <f>IFERROR(LEFT(C579,FIND(",",C579) - 1),C579)</f>
        <v>Moncloa</v>
      </c>
      <c r="E579">
        <v>52</v>
      </c>
      <c r="F579">
        <v>50</v>
      </c>
      <c r="G579">
        <v>1</v>
      </c>
      <c r="H579">
        <v>1</v>
      </c>
      <c r="I579" s="1" t="s">
        <v>3</v>
      </c>
      <c r="J579" s="1" t="s">
        <v>80</v>
      </c>
      <c r="K579">
        <v>629</v>
      </c>
      <c r="L579">
        <v>121000</v>
      </c>
      <c r="M579">
        <v>2327</v>
      </c>
      <c r="N579" t="b">
        <v>1</v>
      </c>
      <c r="O579" t="b">
        <v>1</v>
      </c>
      <c r="P579" t="b">
        <v>1</v>
      </c>
      <c r="Q579" t="b">
        <v>1</v>
      </c>
      <c r="R579" s="5">
        <f>(houses_Madrid[[#This Row],[Precio Alquiler]]*12/houses_Madrid[[#This Row],[Precio venta]])</f>
        <v>6.2380165289256197E-2</v>
      </c>
    </row>
    <row r="580" spans="1:18" x14ac:dyDescent="0.2">
      <c r="A580">
        <v>16866</v>
      </c>
      <c r="B580">
        <v>4876</v>
      </c>
      <c r="C580" s="1" t="s">
        <v>2624</v>
      </c>
      <c r="D580" s="1" t="str">
        <f>IFERROR(LEFT(C580,FIND(",",C580) - 1),C580)</f>
        <v>Vista Alegre</v>
      </c>
      <c r="E580">
        <v>70</v>
      </c>
      <c r="F580">
        <v>65</v>
      </c>
      <c r="G580">
        <v>3</v>
      </c>
      <c r="H580">
        <v>1</v>
      </c>
      <c r="I580" s="1" t="s">
        <v>2913</v>
      </c>
      <c r="J580" s="1" t="s">
        <v>5</v>
      </c>
      <c r="K580">
        <v>629</v>
      </c>
      <c r="L580">
        <v>121000</v>
      </c>
      <c r="M580">
        <v>1729</v>
      </c>
      <c r="N580" t="b">
        <v>0</v>
      </c>
      <c r="O580" t="b">
        <v>0</v>
      </c>
      <c r="P580" t="b">
        <v>1</v>
      </c>
      <c r="R580" s="5">
        <f>(houses_Madrid[[#This Row],[Precio Alquiler]]*12/houses_Madrid[[#This Row],[Precio venta]])</f>
        <v>6.2380165289256197E-2</v>
      </c>
    </row>
    <row r="581" spans="1:18" x14ac:dyDescent="0.2">
      <c r="A581">
        <v>2122</v>
      </c>
      <c r="B581">
        <v>19620</v>
      </c>
      <c r="C581" s="1" t="s">
        <v>396</v>
      </c>
      <c r="D581" s="1" t="str">
        <f>IFERROR(LEFT(C581,FIND(",",C581) - 1),C581)</f>
        <v>Almendrales</v>
      </c>
      <c r="E581">
        <v>70</v>
      </c>
      <c r="F581">
        <v>68</v>
      </c>
      <c r="G581">
        <v>2</v>
      </c>
      <c r="H581">
        <v>1</v>
      </c>
      <c r="I581" s="1" t="s">
        <v>433</v>
      </c>
      <c r="J581" s="1" t="s">
        <v>5</v>
      </c>
      <c r="K581">
        <v>631</v>
      </c>
      <c r="L581">
        <v>121500</v>
      </c>
      <c r="M581">
        <v>1736</v>
      </c>
      <c r="N581" t="b">
        <v>1</v>
      </c>
      <c r="O581" t="b">
        <v>0</v>
      </c>
      <c r="P581" t="b">
        <v>1</v>
      </c>
      <c r="R581" s="5">
        <f>(houses_Madrid[[#This Row],[Precio Alquiler]]*12/houses_Madrid[[#This Row],[Precio venta]])</f>
        <v>6.2320987654320988E-2</v>
      </c>
    </row>
    <row r="582" spans="1:18" x14ac:dyDescent="0.2">
      <c r="A582">
        <v>2351</v>
      </c>
      <c r="B582">
        <v>19391</v>
      </c>
      <c r="C582" s="1" t="s">
        <v>391</v>
      </c>
      <c r="D582" s="1" t="str">
        <f>IFERROR(LEFT(C582,FIND(",",C582) - 1),C582)</f>
        <v>Pradolongo</v>
      </c>
      <c r="E582">
        <v>65</v>
      </c>
      <c r="F582">
        <v>60</v>
      </c>
      <c r="G582">
        <v>2</v>
      </c>
      <c r="H582">
        <v>1</v>
      </c>
      <c r="I582" s="1" t="s">
        <v>542</v>
      </c>
      <c r="J582" s="1" t="s">
        <v>5</v>
      </c>
      <c r="K582">
        <v>631</v>
      </c>
      <c r="L582">
        <v>121500</v>
      </c>
      <c r="M582">
        <v>1869</v>
      </c>
      <c r="N582" t="b">
        <v>0</v>
      </c>
      <c r="O582" t="b">
        <v>0</v>
      </c>
      <c r="P582" t="b">
        <v>1</v>
      </c>
      <c r="R582" s="5">
        <f>(houses_Madrid[[#This Row],[Precio Alquiler]]*12/houses_Madrid[[#This Row],[Precio venta]])</f>
        <v>6.2320987654320988E-2</v>
      </c>
    </row>
    <row r="583" spans="1:18" x14ac:dyDescent="0.2">
      <c r="A583">
        <v>2408</v>
      </c>
      <c r="B583">
        <v>19334</v>
      </c>
      <c r="C583" s="1" t="s">
        <v>391</v>
      </c>
      <c r="D583" s="1" t="str">
        <f>IFERROR(LEFT(C583,FIND(",",C583) - 1),C583)</f>
        <v>Pradolongo</v>
      </c>
      <c r="E583">
        <v>65</v>
      </c>
      <c r="F583">
        <v>61</v>
      </c>
      <c r="G583">
        <v>3</v>
      </c>
      <c r="H583">
        <v>1</v>
      </c>
      <c r="I583" s="1" t="s">
        <v>550</v>
      </c>
      <c r="J583" s="1" t="s">
        <v>5</v>
      </c>
      <c r="K583">
        <v>631</v>
      </c>
      <c r="L583">
        <v>121500</v>
      </c>
      <c r="M583">
        <v>1869</v>
      </c>
      <c r="N583" t="b">
        <v>0</v>
      </c>
      <c r="R583" s="5">
        <f>(houses_Madrid[[#This Row],[Precio Alquiler]]*12/houses_Madrid[[#This Row],[Precio venta]])</f>
        <v>6.2320987654320988E-2</v>
      </c>
    </row>
    <row r="584" spans="1:18" x14ac:dyDescent="0.2">
      <c r="A584">
        <v>16190</v>
      </c>
      <c r="B584">
        <v>5552</v>
      </c>
      <c r="C584" s="1" t="s">
        <v>2616</v>
      </c>
      <c r="D584" s="1" t="str">
        <f>IFERROR(LEFT(C584,FIND(",",C584) - 1),C584)</f>
        <v>Abrantes</v>
      </c>
      <c r="E584">
        <v>65</v>
      </c>
      <c r="F584">
        <v>52</v>
      </c>
      <c r="G584">
        <v>2</v>
      </c>
      <c r="H584">
        <v>1</v>
      </c>
      <c r="I584" s="1" t="s">
        <v>2645</v>
      </c>
      <c r="J584" s="1" t="s">
        <v>11</v>
      </c>
      <c r="K584">
        <v>632</v>
      </c>
      <c r="L584">
        <v>121600</v>
      </c>
      <c r="M584">
        <v>1871</v>
      </c>
      <c r="N584" t="b">
        <v>0</v>
      </c>
      <c r="O584" t="b">
        <v>0</v>
      </c>
      <c r="R584" s="5">
        <f>(houses_Madrid[[#This Row],[Precio Alquiler]]*12/houses_Madrid[[#This Row],[Precio venta]])</f>
        <v>6.236842105263158E-2</v>
      </c>
    </row>
    <row r="585" spans="1:18" x14ac:dyDescent="0.2">
      <c r="A585">
        <v>16245</v>
      </c>
      <c r="B585">
        <v>5497</v>
      </c>
      <c r="C585" s="1" t="s">
        <v>2616</v>
      </c>
      <c r="D585" s="1" t="str">
        <f>IFERROR(LEFT(C585,FIND(",",C585) - 1),C585)</f>
        <v>Abrantes</v>
      </c>
      <c r="E585">
        <v>70</v>
      </c>
      <c r="F585">
        <v>60</v>
      </c>
      <c r="G585">
        <v>2</v>
      </c>
      <c r="H585">
        <v>1</v>
      </c>
      <c r="I585" s="1" t="s">
        <v>2788</v>
      </c>
      <c r="J585" s="1" t="s">
        <v>11</v>
      </c>
      <c r="K585">
        <v>632</v>
      </c>
      <c r="L585">
        <v>121600</v>
      </c>
      <c r="M585">
        <v>1737</v>
      </c>
      <c r="N585" t="b">
        <v>1</v>
      </c>
      <c r="O585" t="b">
        <v>0</v>
      </c>
      <c r="P585" t="b">
        <v>0</v>
      </c>
      <c r="R585" s="5">
        <f>(houses_Madrid[[#This Row],[Precio Alquiler]]*12/houses_Madrid[[#This Row],[Precio venta]])</f>
        <v>6.236842105263158E-2</v>
      </c>
    </row>
    <row r="586" spans="1:18" x14ac:dyDescent="0.2">
      <c r="A586">
        <v>16382</v>
      </c>
      <c r="B586">
        <v>5360</v>
      </c>
      <c r="C586" s="1" t="s">
        <v>2616</v>
      </c>
      <c r="D586" s="1" t="str">
        <f>IFERROR(LEFT(C586,FIND(",",C586) - 1),C586)</f>
        <v>Abrantes</v>
      </c>
      <c r="E586">
        <v>65</v>
      </c>
      <c r="F586">
        <v>52</v>
      </c>
      <c r="G586">
        <v>2</v>
      </c>
      <c r="H586">
        <v>1</v>
      </c>
      <c r="I586" s="1" t="s">
        <v>2645</v>
      </c>
      <c r="J586" s="1" t="s">
        <v>11</v>
      </c>
      <c r="K586">
        <v>632</v>
      </c>
      <c r="L586">
        <v>121600</v>
      </c>
      <c r="M586">
        <v>1871</v>
      </c>
      <c r="N586" t="b">
        <v>0</v>
      </c>
      <c r="O586" t="b">
        <v>0</v>
      </c>
      <c r="P586" t="b">
        <v>1</v>
      </c>
      <c r="R586" s="5">
        <f>(houses_Madrid[[#This Row],[Precio Alquiler]]*12/houses_Madrid[[#This Row],[Precio venta]])</f>
        <v>6.236842105263158E-2</v>
      </c>
    </row>
    <row r="587" spans="1:18" x14ac:dyDescent="0.2">
      <c r="A587">
        <v>16421</v>
      </c>
      <c r="B587">
        <v>5321</v>
      </c>
      <c r="C587" s="1" t="s">
        <v>2616</v>
      </c>
      <c r="D587" s="1" t="str">
        <f>IFERROR(LEFT(C587,FIND(",",C587) - 1),C587)</f>
        <v>Abrantes</v>
      </c>
      <c r="E587">
        <v>65</v>
      </c>
      <c r="F587">
        <v>52</v>
      </c>
      <c r="G587">
        <v>2</v>
      </c>
      <c r="H587">
        <v>1</v>
      </c>
      <c r="I587" s="1" t="s">
        <v>2645</v>
      </c>
      <c r="J587" s="1" t="s">
        <v>11</v>
      </c>
      <c r="K587">
        <v>632</v>
      </c>
      <c r="L587">
        <v>121600</v>
      </c>
      <c r="M587">
        <v>1871</v>
      </c>
      <c r="N587" t="b">
        <v>0</v>
      </c>
      <c r="R587" s="5">
        <f>(houses_Madrid[[#This Row],[Precio Alquiler]]*12/houses_Madrid[[#This Row],[Precio venta]])</f>
        <v>6.236842105263158E-2</v>
      </c>
    </row>
    <row r="588" spans="1:18" x14ac:dyDescent="0.2">
      <c r="A588">
        <v>16428</v>
      </c>
      <c r="B588">
        <v>5314</v>
      </c>
      <c r="C588" s="1" t="s">
        <v>2616</v>
      </c>
      <c r="D588" s="1" t="str">
        <f>IFERROR(LEFT(C588,FIND(",",C588) - 1),C588)</f>
        <v>Abrantes</v>
      </c>
      <c r="E588">
        <v>69</v>
      </c>
      <c r="F588">
        <v>63</v>
      </c>
      <c r="G588">
        <v>2</v>
      </c>
      <c r="H588">
        <v>1</v>
      </c>
      <c r="I588" s="1" t="s">
        <v>2746</v>
      </c>
      <c r="J588" s="1" t="s">
        <v>5</v>
      </c>
      <c r="K588">
        <v>633</v>
      </c>
      <c r="L588">
        <v>121800</v>
      </c>
      <c r="M588">
        <v>1765</v>
      </c>
      <c r="N588" t="b">
        <v>0</v>
      </c>
      <c r="O588" t="b">
        <v>0</v>
      </c>
      <c r="P588" t="b">
        <v>1</v>
      </c>
      <c r="R588" s="5">
        <f>(houses_Madrid[[#This Row],[Precio Alquiler]]*12/houses_Madrid[[#This Row],[Precio venta]])</f>
        <v>6.2364532019704433E-2</v>
      </c>
    </row>
    <row r="589" spans="1:18" x14ac:dyDescent="0.2">
      <c r="A589">
        <v>5677</v>
      </c>
      <c r="B589">
        <v>16065</v>
      </c>
      <c r="C589" s="1" t="s">
        <v>898</v>
      </c>
      <c r="D589" s="1" t="str">
        <f>IFERROR(LEFT(C589,FIND(",",C589) - 1),C589)</f>
        <v>Puente de Vallecas</v>
      </c>
      <c r="E589">
        <v>69</v>
      </c>
      <c r="F589">
        <v>61</v>
      </c>
      <c r="G589">
        <v>2</v>
      </c>
      <c r="H589">
        <v>1</v>
      </c>
      <c r="I589" s="1" t="s">
        <v>3</v>
      </c>
      <c r="J589" s="1" t="s">
        <v>12</v>
      </c>
      <c r="K589">
        <v>633</v>
      </c>
      <c r="L589">
        <v>121900</v>
      </c>
      <c r="M589">
        <v>1767</v>
      </c>
      <c r="N589" t="b">
        <v>0</v>
      </c>
      <c r="O589" t="b">
        <v>1</v>
      </c>
      <c r="P589" t="b">
        <v>1</v>
      </c>
      <c r="Q589" t="b">
        <v>1</v>
      </c>
      <c r="R589" s="5">
        <f>(houses_Madrid[[#This Row],[Precio Alquiler]]*12/houses_Madrid[[#This Row],[Precio venta]])</f>
        <v>6.231337161607875E-2</v>
      </c>
    </row>
    <row r="590" spans="1:18" x14ac:dyDescent="0.2">
      <c r="A590">
        <v>336</v>
      </c>
      <c r="B590">
        <v>21406</v>
      </c>
      <c r="C590" s="1" t="s">
        <v>9</v>
      </c>
      <c r="D590" s="1" t="str">
        <f>IFERROR(LEFT(C590,FIND(",",C590) - 1),C590)</f>
        <v>San Andrés</v>
      </c>
      <c r="E590">
        <v>95</v>
      </c>
      <c r="F590">
        <v>84</v>
      </c>
      <c r="G590">
        <v>2</v>
      </c>
      <c r="H590">
        <v>1</v>
      </c>
      <c r="I590" s="1" t="s">
        <v>42</v>
      </c>
      <c r="J590" s="1" t="s">
        <v>18</v>
      </c>
      <c r="K590">
        <v>634</v>
      </c>
      <c r="L590">
        <v>122000</v>
      </c>
      <c r="M590">
        <v>1284</v>
      </c>
      <c r="N590" t="b">
        <v>0</v>
      </c>
      <c r="O590" t="b">
        <v>0</v>
      </c>
      <c r="P590" t="b">
        <v>1</v>
      </c>
      <c r="R590" s="5">
        <f>(houses_Madrid[[#This Row],[Precio Alquiler]]*12/houses_Madrid[[#This Row],[Precio venta]])</f>
        <v>6.2360655737704919E-2</v>
      </c>
    </row>
    <row r="591" spans="1:18" x14ac:dyDescent="0.2">
      <c r="A591">
        <v>3364</v>
      </c>
      <c r="B591">
        <v>18378</v>
      </c>
      <c r="C591" s="1" t="s">
        <v>570</v>
      </c>
      <c r="D591" s="1" t="str">
        <f>IFERROR(LEFT(C591,FIND(",",C591) - 1),C591)</f>
        <v>Bellas Vistas</v>
      </c>
      <c r="E591">
        <v>26</v>
      </c>
      <c r="F591">
        <v>25</v>
      </c>
      <c r="G591">
        <v>1</v>
      </c>
      <c r="H591">
        <v>1</v>
      </c>
      <c r="I591" s="1" t="s">
        <v>576</v>
      </c>
      <c r="J591" s="1" t="s">
        <v>12</v>
      </c>
      <c r="K591">
        <v>634</v>
      </c>
      <c r="L591">
        <v>122000</v>
      </c>
      <c r="M591">
        <v>4692</v>
      </c>
      <c r="N591" t="b">
        <v>0</v>
      </c>
      <c r="O591" t="b">
        <v>0</v>
      </c>
      <c r="P591" t="b">
        <v>0</v>
      </c>
      <c r="Q591" t="b">
        <v>1</v>
      </c>
      <c r="R591" s="5">
        <f>(houses_Madrid[[#This Row],[Precio Alquiler]]*12/houses_Madrid[[#This Row],[Precio venta]])</f>
        <v>6.2360655737704919E-2</v>
      </c>
    </row>
    <row r="592" spans="1:18" x14ac:dyDescent="0.2">
      <c r="A592">
        <v>5624</v>
      </c>
      <c r="B592">
        <v>16118</v>
      </c>
      <c r="C592" s="1" t="s">
        <v>898</v>
      </c>
      <c r="D592" s="1" t="str">
        <f>IFERROR(LEFT(C592,FIND(",",C592) - 1),C592)</f>
        <v>Puente de Vallecas</v>
      </c>
      <c r="E592">
        <v>75</v>
      </c>
      <c r="F592">
        <v>60</v>
      </c>
      <c r="G592">
        <v>2</v>
      </c>
      <c r="H592">
        <v>1</v>
      </c>
      <c r="I592" s="1" t="s">
        <v>3</v>
      </c>
      <c r="J592" s="1" t="s">
        <v>18</v>
      </c>
      <c r="K592">
        <v>634</v>
      </c>
      <c r="L592">
        <v>122000</v>
      </c>
      <c r="M592">
        <v>1627</v>
      </c>
      <c r="N592" t="b">
        <v>0</v>
      </c>
      <c r="O592" t="b">
        <v>1</v>
      </c>
      <c r="P592" t="b">
        <v>1</v>
      </c>
      <c r="R592" s="5">
        <f>(houses_Madrid[[#This Row],[Precio Alquiler]]*12/houses_Madrid[[#This Row],[Precio venta]])</f>
        <v>6.2360655737704919E-2</v>
      </c>
    </row>
    <row r="593" spans="1:18" x14ac:dyDescent="0.2">
      <c r="A593">
        <v>16186</v>
      </c>
      <c r="B593">
        <v>5556</v>
      </c>
      <c r="C593" s="1" t="s">
        <v>2624</v>
      </c>
      <c r="D593" s="1" t="str">
        <f>IFERROR(LEFT(C593,FIND(",",C593) - 1),C593)</f>
        <v>Vista Alegre</v>
      </c>
      <c r="E593">
        <v>70</v>
      </c>
      <c r="F593">
        <v>60</v>
      </c>
      <c r="G593">
        <v>2</v>
      </c>
      <c r="H593">
        <v>1</v>
      </c>
      <c r="I593" s="1" t="s">
        <v>2649</v>
      </c>
      <c r="J593" s="1" t="s">
        <v>11</v>
      </c>
      <c r="K593">
        <v>634</v>
      </c>
      <c r="L593">
        <v>122000</v>
      </c>
      <c r="M593">
        <v>1743</v>
      </c>
      <c r="N593" t="b">
        <v>1</v>
      </c>
      <c r="O593" t="b">
        <v>0</v>
      </c>
      <c r="P593" t="b">
        <v>0</v>
      </c>
      <c r="R593" s="5">
        <f>(houses_Madrid[[#This Row],[Precio Alquiler]]*12/houses_Madrid[[#This Row],[Precio venta]])</f>
        <v>6.2360655737704919E-2</v>
      </c>
    </row>
    <row r="594" spans="1:18" x14ac:dyDescent="0.2">
      <c r="A594">
        <v>17008</v>
      </c>
      <c r="B594">
        <v>4734</v>
      </c>
      <c r="C594" s="1" t="s">
        <v>2622</v>
      </c>
      <c r="D594" s="1" t="str">
        <f>IFERROR(LEFT(C594,FIND(",",C594) - 1),C594)</f>
        <v>Puerta Bonita</v>
      </c>
      <c r="E594">
        <v>70</v>
      </c>
      <c r="F594">
        <v>60</v>
      </c>
      <c r="G594">
        <v>3</v>
      </c>
      <c r="H594">
        <v>1</v>
      </c>
      <c r="I594" s="1" t="s">
        <v>2690</v>
      </c>
      <c r="J594" s="1" t="s">
        <v>5</v>
      </c>
      <c r="K594">
        <v>634</v>
      </c>
      <c r="L594">
        <v>122000</v>
      </c>
      <c r="M594">
        <v>1743</v>
      </c>
      <c r="N594" t="b">
        <v>0</v>
      </c>
      <c r="O594" t="b">
        <v>0</v>
      </c>
      <c r="P594" t="b">
        <v>1</v>
      </c>
      <c r="R594" s="5">
        <f>(houses_Madrid[[#This Row],[Precio Alquiler]]*12/houses_Madrid[[#This Row],[Precio venta]])</f>
        <v>6.2360655737704919E-2</v>
      </c>
    </row>
    <row r="595" spans="1:18" x14ac:dyDescent="0.2">
      <c r="A595">
        <v>5064</v>
      </c>
      <c r="B595">
        <v>16678</v>
      </c>
      <c r="C595" s="1" t="s">
        <v>901</v>
      </c>
      <c r="D595" s="1" t="str">
        <f>IFERROR(LEFT(C595,FIND(",",C595) - 1),C595)</f>
        <v>San Diego</v>
      </c>
      <c r="E595">
        <v>81</v>
      </c>
      <c r="F595">
        <v>76</v>
      </c>
      <c r="G595">
        <v>3</v>
      </c>
      <c r="H595">
        <v>1</v>
      </c>
      <c r="I595" s="1" t="s">
        <v>1047</v>
      </c>
      <c r="J595" s="1" t="s">
        <v>8</v>
      </c>
      <c r="K595">
        <v>636</v>
      </c>
      <c r="L595">
        <v>122500</v>
      </c>
      <c r="M595">
        <v>1512</v>
      </c>
      <c r="N595" t="b">
        <v>1</v>
      </c>
      <c r="O595" t="b">
        <v>0</v>
      </c>
      <c r="P595" t="b">
        <v>1</v>
      </c>
      <c r="R595" s="5">
        <f>(houses_Madrid[[#This Row],[Precio Alquiler]]*12/houses_Madrid[[#This Row],[Precio venta]])</f>
        <v>6.230204081632653E-2</v>
      </c>
    </row>
    <row r="596" spans="1:18" x14ac:dyDescent="0.2">
      <c r="A596">
        <v>16746</v>
      </c>
      <c r="B596">
        <v>4996</v>
      </c>
      <c r="C596" s="1" t="s">
        <v>2624</v>
      </c>
      <c r="D596" s="1" t="str">
        <f>IFERROR(LEFT(C596,FIND(",",C596) - 1),C596)</f>
        <v>Vista Alegre</v>
      </c>
      <c r="E596">
        <v>62</v>
      </c>
      <c r="F596">
        <v>52</v>
      </c>
      <c r="G596">
        <v>2</v>
      </c>
      <c r="H596">
        <v>1</v>
      </c>
      <c r="I596" s="1" t="s">
        <v>2891</v>
      </c>
      <c r="J596" s="1" t="s">
        <v>12</v>
      </c>
      <c r="K596">
        <v>636</v>
      </c>
      <c r="L596">
        <v>122500</v>
      </c>
      <c r="M596">
        <v>1976</v>
      </c>
      <c r="N596" t="b">
        <v>0</v>
      </c>
      <c r="O596" t="b">
        <v>0</v>
      </c>
      <c r="P596" t="b">
        <v>1</v>
      </c>
      <c r="R596" s="5">
        <f>(houses_Madrid[[#This Row],[Precio Alquiler]]*12/houses_Madrid[[#This Row],[Precio venta]])</f>
        <v>6.230204081632653E-2</v>
      </c>
    </row>
    <row r="597" spans="1:18" x14ac:dyDescent="0.2">
      <c r="A597">
        <v>54</v>
      </c>
      <c r="B597">
        <v>21688</v>
      </c>
      <c r="C597" s="1" t="s">
        <v>17</v>
      </c>
      <c r="D597" s="1" t="str">
        <f>IFERROR(LEFT(C597,FIND(",",C597) - 1),C597)</f>
        <v>Villaverde</v>
      </c>
      <c r="E597">
        <v>62</v>
      </c>
      <c r="F597">
        <v>48</v>
      </c>
      <c r="G597">
        <v>2</v>
      </c>
      <c r="H597">
        <v>1</v>
      </c>
      <c r="I597" s="1" t="s">
        <v>3</v>
      </c>
      <c r="J597" s="1" t="s">
        <v>12</v>
      </c>
      <c r="K597">
        <v>638</v>
      </c>
      <c r="L597">
        <v>123000</v>
      </c>
      <c r="M597">
        <v>1984</v>
      </c>
      <c r="N597" t="b">
        <v>0</v>
      </c>
      <c r="O597" t="b">
        <v>1</v>
      </c>
      <c r="P597" t="b">
        <v>1</v>
      </c>
      <c r="R597" s="5">
        <f>(houses_Madrid[[#This Row],[Precio Alquiler]]*12/houses_Madrid[[#This Row],[Precio venta]])</f>
        <v>6.224390243902439E-2</v>
      </c>
    </row>
    <row r="598" spans="1:18" x14ac:dyDescent="0.2">
      <c r="A598">
        <v>400</v>
      </c>
      <c r="B598">
        <v>21342</v>
      </c>
      <c r="C598" s="1" t="s">
        <v>9</v>
      </c>
      <c r="D598" s="1" t="str">
        <f>IFERROR(LEFT(C598,FIND(",",C598) - 1),C598)</f>
        <v>San Andrés</v>
      </c>
      <c r="E598">
        <v>50</v>
      </c>
      <c r="F598">
        <v>47</v>
      </c>
      <c r="G598">
        <v>2</v>
      </c>
      <c r="H598">
        <v>1</v>
      </c>
      <c r="I598" s="1" t="s">
        <v>127</v>
      </c>
      <c r="J598" s="1" t="s">
        <v>5</v>
      </c>
      <c r="K598">
        <v>638</v>
      </c>
      <c r="L598">
        <v>123000</v>
      </c>
      <c r="M598">
        <v>2460</v>
      </c>
      <c r="N598" t="b">
        <v>0</v>
      </c>
      <c r="O598" t="b">
        <v>1</v>
      </c>
      <c r="P598" t="b">
        <v>1</v>
      </c>
      <c r="R598" s="5">
        <f>(houses_Madrid[[#This Row],[Precio Alquiler]]*12/houses_Madrid[[#This Row],[Precio venta]])</f>
        <v>6.224390243902439E-2</v>
      </c>
    </row>
    <row r="599" spans="1:18" x14ac:dyDescent="0.2">
      <c r="A599">
        <v>634</v>
      </c>
      <c r="B599">
        <v>21108</v>
      </c>
      <c r="C599" s="1" t="s">
        <v>6</v>
      </c>
      <c r="D599" s="1" t="str">
        <f>IFERROR(LEFT(C599,FIND(",",C599) - 1),C599)</f>
        <v>Los Ángeles</v>
      </c>
      <c r="E599">
        <v>60</v>
      </c>
      <c r="F599">
        <v>56</v>
      </c>
      <c r="G599">
        <v>1</v>
      </c>
      <c r="H599">
        <v>1</v>
      </c>
      <c r="I599" s="1" t="s">
        <v>138</v>
      </c>
      <c r="J599" s="1" t="s">
        <v>12</v>
      </c>
      <c r="K599">
        <v>638</v>
      </c>
      <c r="L599">
        <v>123000</v>
      </c>
      <c r="M599">
        <v>2050</v>
      </c>
      <c r="N599" t="b">
        <v>0</v>
      </c>
      <c r="O599" t="b">
        <v>1</v>
      </c>
      <c r="P599" t="b">
        <v>1</v>
      </c>
      <c r="R599" s="5">
        <f>(houses_Madrid[[#This Row],[Precio Alquiler]]*12/houses_Madrid[[#This Row],[Precio venta]])</f>
        <v>6.224390243902439E-2</v>
      </c>
    </row>
    <row r="600" spans="1:18" x14ac:dyDescent="0.2">
      <c r="A600">
        <v>742</v>
      </c>
      <c r="B600">
        <v>21000</v>
      </c>
      <c r="C600" s="1" t="s">
        <v>17</v>
      </c>
      <c r="D600" s="1" t="str">
        <f>IFERROR(LEFT(C600,FIND(",",C600) - 1),C600)</f>
        <v>Villaverde</v>
      </c>
      <c r="E600">
        <v>61</v>
      </c>
      <c r="F600">
        <v>58</v>
      </c>
      <c r="G600">
        <v>3</v>
      </c>
      <c r="H600">
        <v>1</v>
      </c>
      <c r="I600" s="1" t="s">
        <v>3</v>
      </c>
      <c r="J600" s="1" t="s">
        <v>11</v>
      </c>
      <c r="K600">
        <v>638</v>
      </c>
      <c r="L600">
        <v>123000</v>
      </c>
      <c r="M600">
        <v>2016</v>
      </c>
      <c r="N600" t="b">
        <v>0</v>
      </c>
      <c r="O600" t="b">
        <v>0</v>
      </c>
      <c r="P600" t="b">
        <v>1</v>
      </c>
      <c r="R600" s="5">
        <f>(houses_Madrid[[#This Row],[Precio Alquiler]]*12/houses_Madrid[[#This Row],[Precio venta]])</f>
        <v>6.224390243902439E-2</v>
      </c>
    </row>
    <row r="601" spans="1:18" x14ac:dyDescent="0.2">
      <c r="A601">
        <v>4866</v>
      </c>
      <c r="B601">
        <v>16876</v>
      </c>
      <c r="C601" s="1" t="s">
        <v>899</v>
      </c>
      <c r="D601" s="1" t="str">
        <f>IFERROR(LEFT(C601,FIND(",",C601) - 1),C601)</f>
        <v>Palomeras Bajas</v>
      </c>
      <c r="E601">
        <v>70</v>
      </c>
      <c r="F601">
        <v>68</v>
      </c>
      <c r="G601">
        <v>2</v>
      </c>
      <c r="H601">
        <v>1</v>
      </c>
      <c r="I601" s="1" t="s">
        <v>995</v>
      </c>
      <c r="J601" s="1" t="s">
        <v>11</v>
      </c>
      <c r="K601">
        <v>638</v>
      </c>
      <c r="L601">
        <v>123000</v>
      </c>
      <c r="M601">
        <v>1757</v>
      </c>
      <c r="N601" t="b">
        <v>0</v>
      </c>
      <c r="O601" t="b">
        <v>0</v>
      </c>
      <c r="P601" t="b">
        <v>1</v>
      </c>
      <c r="R601" s="5">
        <f>(houses_Madrid[[#This Row],[Precio Alquiler]]*12/houses_Madrid[[#This Row],[Precio venta]])</f>
        <v>6.224390243902439E-2</v>
      </c>
    </row>
    <row r="602" spans="1:18" x14ac:dyDescent="0.2">
      <c r="A602">
        <v>4973</v>
      </c>
      <c r="B602">
        <v>16769</v>
      </c>
      <c r="C602" s="1" t="s">
        <v>912</v>
      </c>
      <c r="D602" s="1" t="str">
        <f>IFERROR(LEFT(C602,FIND(",",C602) - 1),C602)</f>
        <v>Numancia</v>
      </c>
      <c r="E602">
        <v>87</v>
      </c>
      <c r="F602">
        <v>75</v>
      </c>
      <c r="G602">
        <v>3</v>
      </c>
      <c r="H602">
        <v>1</v>
      </c>
      <c r="I602" s="1" t="s">
        <v>924</v>
      </c>
      <c r="J602" s="1" t="s">
        <v>18</v>
      </c>
      <c r="K602">
        <v>638</v>
      </c>
      <c r="L602">
        <v>123000</v>
      </c>
      <c r="M602">
        <v>1414</v>
      </c>
      <c r="N602" t="b">
        <v>0</v>
      </c>
      <c r="O602" t="b">
        <v>0</v>
      </c>
      <c r="P602" t="b">
        <v>1</v>
      </c>
      <c r="R602" s="5">
        <f>(houses_Madrid[[#This Row],[Precio Alquiler]]*12/houses_Madrid[[#This Row],[Precio venta]])</f>
        <v>6.224390243902439E-2</v>
      </c>
    </row>
    <row r="603" spans="1:18" x14ac:dyDescent="0.2">
      <c r="A603">
        <v>5851</v>
      </c>
      <c r="B603">
        <v>15891</v>
      </c>
      <c r="C603" s="1" t="s">
        <v>1216</v>
      </c>
      <c r="D603" s="1" t="str">
        <f>IFERROR(LEFT(C603,FIND(",",C603) - 1),C603)</f>
        <v>Pavones</v>
      </c>
      <c r="E603">
        <v>63</v>
      </c>
      <c r="F603">
        <v>60</v>
      </c>
      <c r="G603">
        <v>2</v>
      </c>
      <c r="H603">
        <v>1</v>
      </c>
      <c r="I603" s="1" t="s">
        <v>1193</v>
      </c>
      <c r="J603" s="1" t="s">
        <v>8</v>
      </c>
      <c r="K603">
        <v>638</v>
      </c>
      <c r="L603">
        <v>123000</v>
      </c>
      <c r="M603">
        <v>1952</v>
      </c>
      <c r="N603" t="b">
        <v>0</v>
      </c>
      <c r="O603" t="b">
        <v>0</v>
      </c>
      <c r="P603" t="b">
        <v>1</v>
      </c>
      <c r="R603" s="5">
        <f>(houses_Madrid[[#This Row],[Precio Alquiler]]*12/houses_Madrid[[#This Row],[Precio venta]])</f>
        <v>6.224390243902439E-2</v>
      </c>
    </row>
    <row r="604" spans="1:18" x14ac:dyDescent="0.2">
      <c r="A604">
        <v>16094</v>
      </c>
      <c r="B604">
        <v>5648</v>
      </c>
      <c r="C604" s="1" t="s">
        <v>2619</v>
      </c>
      <c r="D604" s="1" t="str">
        <f>IFERROR(LEFT(C604,FIND(",",C604) - 1),C604)</f>
        <v>San Isidro</v>
      </c>
      <c r="E604">
        <v>60</v>
      </c>
      <c r="F604">
        <v>37</v>
      </c>
      <c r="G604">
        <v>1</v>
      </c>
      <c r="H604">
        <v>1</v>
      </c>
      <c r="I604" s="1" t="s">
        <v>2661</v>
      </c>
      <c r="J604" s="1" t="s">
        <v>18</v>
      </c>
      <c r="K604">
        <v>638</v>
      </c>
      <c r="L604">
        <v>123000</v>
      </c>
      <c r="M604">
        <v>2050</v>
      </c>
      <c r="N604" t="b">
        <v>0</v>
      </c>
      <c r="O604" t="b">
        <v>1</v>
      </c>
      <c r="P604" t="b">
        <v>1</v>
      </c>
      <c r="Q604" t="b">
        <v>1</v>
      </c>
      <c r="R604" s="5">
        <f>(houses_Madrid[[#This Row],[Precio Alquiler]]*12/houses_Madrid[[#This Row],[Precio venta]])</f>
        <v>6.224390243902439E-2</v>
      </c>
    </row>
    <row r="605" spans="1:18" x14ac:dyDescent="0.2">
      <c r="A605">
        <v>16718</v>
      </c>
      <c r="B605">
        <v>5024</v>
      </c>
      <c r="C605" s="1" t="s">
        <v>2624</v>
      </c>
      <c r="D605" s="1" t="str">
        <f>IFERROR(LEFT(C605,FIND(",",C605) - 1),C605)</f>
        <v>Vista Alegre</v>
      </c>
      <c r="E605">
        <v>63</v>
      </c>
      <c r="F605">
        <v>59</v>
      </c>
      <c r="G605">
        <v>2</v>
      </c>
      <c r="H605">
        <v>1</v>
      </c>
      <c r="I605" s="1" t="s">
        <v>2887</v>
      </c>
      <c r="J605" s="1" t="s">
        <v>5</v>
      </c>
      <c r="K605">
        <v>638</v>
      </c>
      <c r="L605">
        <v>123000</v>
      </c>
      <c r="M605">
        <v>1952</v>
      </c>
      <c r="N605" t="b">
        <v>0</v>
      </c>
      <c r="O605" t="b">
        <v>0</v>
      </c>
      <c r="P605" t="b">
        <v>1</v>
      </c>
      <c r="R605" s="5">
        <f>(houses_Madrid[[#This Row],[Precio Alquiler]]*12/houses_Madrid[[#This Row],[Precio venta]])</f>
        <v>6.224390243902439E-2</v>
      </c>
    </row>
    <row r="606" spans="1:18" x14ac:dyDescent="0.2">
      <c r="A606">
        <v>12871</v>
      </c>
      <c r="B606">
        <v>8871</v>
      </c>
      <c r="C606" s="1" t="s">
        <v>2165</v>
      </c>
      <c r="D606" s="1" t="str">
        <f>IFERROR(LEFT(C606,FIND(",",C606) - 1),C606)</f>
        <v>Ventas</v>
      </c>
      <c r="E606">
        <v>64</v>
      </c>
      <c r="F606">
        <v>51</v>
      </c>
      <c r="G606">
        <v>3</v>
      </c>
      <c r="H606">
        <v>1</v>
      </c>
      <c r="I606" s="1" t="s">
        <v>2194</v>
      </c>
      <c r="J606" s="1" t="s">
        <v>5</v>
      </c>
      <c r="K606">
        <v>638</v>
      </c>
      <c r="L606">
        <v>123003</v>
      </c>
      <c r="M606">
        <v>1922</v>
      </c>
      <c r="N606" t="b">
        <v>1</v>
      </c>
      <c r="O606" t="b">
        <v>1</v>
      </c>
      <c r="P606" t="b">
        <v>1</v>
      </c>
      <c r="R606" s="5">
        <f>(houses_Madrid[[#This Row],[Precio Alquiler]]*12/houses_Madrid[[#This Row],[Precio venta]])</f>
        <v>6.2242384332089458E-2</v>
      </c>
    </row>
    <row r="607" spans="1:18" x14ac:dyDescent="0.2">
      <c r="A607">
        <v>13110</v>
      </c>
      <c r="B607">
        <v>8632</v>
      </c>
      <c r="C607" s="1" t="s">
        <v>2165</v>
      </c>
      <c r="D607" s="1" t="str">
        <f>IFERROR(LEFT(C607,FIND(",",C607) - 1),C607)</f>
        <v>Ventas</v>
      </c>
      <c r="E607">
        <v>64</v>
      </c>
      <c r="F607">
        <v>51</v>
      </c>
      <c r="G607">
        <v>3</v>
      </c>
      <c r="H607">
        <v>1</v>
      </c>
      <c r="I607" s="1" t="s">
        <v>2194</v>
      </c>
      <c r="J607" s="1" t="s">
        <v>3</v>
      </c>
      <c r="K607">
        <v>638</v>
      </c>
      <c r="L607">
        <v>123003</v>
      </c>
      <c r="M607">
        <v>1922</v>
      </c>
      <c r="N607" t="b">
        <v>0</v>
      </c>
      <c r="O607" t="b">
        <v>1</v>
      </c>
      <c r="R607" s="5">
        <f>(houses_Madrid[[#This Row],[Precio Alquiler]]*12/houses_Madrid[[#This Row],[Precio venta]])</f>
        <v>6.2242384332089458E-2</v>
      </c>
    </row>
    <row r="608" spans="1:18" x14ac:dyDescent="0.2">
      <c r="A608">
        <v>12861</v>
      </c>
      <c r="B608">
        <v>8881</v>
      </c>
      <c r="C608" s="1" t="s">
        <v>2165</v>
      </c>
      <c r="D608" s="1" t="str">
        <f>IFERROR(LEFT(C608,FIND(",",C608) - 1),C608)</f>
        <v>Ventas</v>
      </c>
      <c r="E608">
        <v>51</v>
      </c>
      <c r="F608">
        <v>39</v>
      </c>
      <c r="G608">
        <v>2</v>
      </c>
      <c r="H608">
        <v>1</v>
      </c>
      <c r="I608" s="1" t="s">
        <v>2261</v>
      </c>
      <c r="J608" s="1" t="s">
        <v>18</v>
      </c>
      <c r="K608">
        <v>638</v>
      </c>
      <c r="L608">
        <v>123155</v>
      </c>
      <c r="M608">
        <v>2415</v>
      </c>
      <c r="N608" t="b">
        <v>1</v>
      </c>
      <c r="O608" t="b">
        <v>1</v>
      </c>
      <c r="P608" t="b">
        <v>0</v>
      </c>
      <c r="R608" s="5">
        <f>(houses_Madrid[[#This Row],[Precio Alquiler]]*12/houses_Madrid[[#This Row],[Precio venta]])</f>
        <v>6.2165563720514801E-2</v>
      </c>
    </row>
    <row r="609" spans="1:18" x14ac:dyDescent="0.2">
      <c r="A609">
        <v>6341</v>
      </c>
      <c r="B609">
        <v>15401</v>
      </c>
      <c r="C609" s="1" t="s">
        <v>1253</v>
      </c>
      <c r="D609" s="1" t="str">
        <f>IFERROR(LEFT(C609,FIND(",",C609) - 1),C609)</f>
        <v>Aluche</v>
      </c>
      <c r="E609">
        <v>75</v>
      </c>
      <c r="F609">
        <v>67</v>
      </c>
      <c r="G609">
        <v>3</v>
      </c>
      <c r="H609">
        <v>1</v>
      </c>
      <c r="I609" s="1" t="s">
        <v>1272</v>
      </c>
      <c r="J609" s="1" t="s">
        <v>5</v>
      </c>
      <c r="K609">
        <v>638</v>
      </c>
      <c r="L609">
        <v>123200</v>
      </c>
      <c r="M609">
        <v>1643</v>
      </c>
      <c r="N609" t="b">
        <v>1</v>
      </c>
      <c r="O609" t="b">
        <v>1</v>
      </c>
      <c r="P609" t="b">
        <v>1</v>
      </c>
      <c r="R609" s="5">
        <f>(houses_Madrid[[#This Row],[Precio Alquiler]]*12/houses_Madrid[[#This Row],[Precio venta]])</f>
        <v>6.2142857142857146E-2</v>
      </c>
    </row>
    <row r="610" spans="1:18" x14ac:dyDescent="0.2">
      <c r="A610">
        <v>21233</v>
      </c>
      <c r="B610">
        <v>509</v>
      </c>
      <c r="C610" s="1" t="s">
        <v>17</v>
      </c>
      <c r="D610" s="1" t="str">
        <f>IFERROR(LEFT(C610,FIND(",",C610) - 1),C610)</f>
        <v>Villaverde</v>
      </c>
      <c r="E610">
        <v>65</v>
      </c>
      <c r="F610">
        <v>52</v>
      </c>
      <c r="G610">
        <v>3</v>
      </c>
      <c r="H610">
        <v>1</v>
      </c>
      <c r="I610" s="1" t="s">
        <v>3</v>
      </c>
      <c r="J610" s="1" t="s">
        <v>11</v>
      </c>
      <c r="K610">
        <v>639</v>
      </c>
      <c r="L610">
        <v>123400</v>
      </c>
      <c r="M610">
        <v>1898</v>
      </c>
      <c r="N610" t="b">
        <v>0</v>
      </c>
      <c r="O610" t="b">
        <v>0</v>
      </c>
      <c r="P610" t="b">
        <v>1</v>
      </c>
      <c r="R610" s="5">
        <f>(houses_Madrid[[#This Row],[Precio Alquiler]]*12/houses_Madrid[[#This Row],[Precio venta]])</f>
        <v>6.2139384116693681E-2</v>
      </c>
    </row>
    <row r="611" spans="1:18" x14ac:dyDescent="0.2">
      <c r="A611">
        <v>1353</v>
      </c>
      <c r="B611">
        <v>20389</v>
      </c>
      <c r="C611" s="1" t="s">
        <v>248</v>
      </c>
      <c r="D611" s="1" t="str">
        <f>IFERROR(LEFT(C611,FIND(",",C611) - 1),C611)</f>
        <v>Casco Histórico de Vallecas</v>
      </c>
      <c r="E611">
        <v>75</v>
      </c>
      <c r="F611">
        <v>53</v>
      </c>
      <c r="G611">
        <v>3</v>
      </c>
      <c r="H611">
        <v>1</v>
      </c>
      <c r="I611" s="1" t="s">
        <v>286</v>
      </c>
      <c r="J611" s="1" t="s">
        <v>5</v>
      </c>
      <c r="K611">
        <v>640</v>
      </c>
      <c r="L611">
        <v>123500</v>
      </c>
      <c r="M611">
        <v>1647</v>
      </c>
      <c r="N611" t="b">
        <v>0</v>
      </c>
      <c r="O611" t="b">
        <v>0</v>
      </c>
      <c r="P611" t="b">
        <v>1</v>
      </c>
      <c r="R611" s="5">
        <f>(houses_Madrid[[#This Row],[Precio Alquiler]]*12/houses_Madrid[[#This Row],[Precio venta]])</f>
        <v>6.2186234817813768E-2</v>
      </c>
    </row>
    <row r="612" spans="1:18" x14ac:dyDescent="0.2">
      <c r="A612">
        <v>9061</v>
      </c>
      <c r="B612">
        <v>12681</v>
      </c>
      <c r="C612" s="1" t="s">
        <v>1595</v>
      </c>
      <c r="D612" s="1" t="str">
        <f>IFERROR(LEFT(C612,FIND(",",C612) - 1),C612)</f>
        <v>Tres Olivos - Valverde</v>
      </c>
      <c r="E612">
        <v>86</v>
      </c>
      <c r="F612">
        <v>75</v>
      </c>
      <c r="G612">
        <v>3</v>
      </c>
      <c r="H612">
        <v>1</v>
      </c>
      <c r="I612" s="1" t="s">
        <v>1755</v>
      </c>
      <c r="J612" s="1" t="s">
        <v>5</v>
      </c>
      <c r="K612">
        <v>641</v>
      </c>
      <c r="L612">
        <v>123800</v>
      </c>
      <c r="M612">
        <v>1440</v>
      </c>
      <c r="N612" t="b">
        <v>0</v>
      </c>
      <c r="O612" t="b">
        <v>0</v>
      </c>
      <c r="P612" t="b">
        <v>1</v>
      </c>
      <c r="R612" s="5">
        <f>(houses_Madrid[[#This Row],[Precio Alquiler]]*12/houses_Madrid[[#This Row],[Precio venta]])</f>
        <v>6.2132471728594506E-2</v>
      </c>
    </row>
    <row r="613" spans="1:18" x14ac:dyDescent="0.2">
      <c r="A613">
        <v>608</v>
      </c>
      <c r="B613">
        <v>21134</v>
      </c>
      <c r="C613" s="1" t="s">
        <v>28</v>
      </c>
      <c r="D613" s="1" t="str">
        <f>IFERROR(LEFT(C613,FIND(",",C613) - 1),C613)</f>
        <v>Butarque</v>
      </c>
      <c r="E613">
        <v>65</v>
      </c>
      <c r="F613">
        <v>55</v>
      </c>
      <c r="G613">
        <v>3</v>
      </c>
      <c r="H613">
        <v>1</v>
      </c>
      <c r="I613" s="1" t="s">
        <v>76</v>
      </c>
      <c r="J613" s="1" t="s">
        <v>55</v>
      </c>
      <c r="K613">
        <v>642</v>
      </c>
      <c r="L613">
        <v>124000</v>
      </c>
      <c r="M613">
        <v>1908</v>
      </c>
      <c r="N613" t="b">
        <v>1</v>
      </c>
      <c r="O613" t="b">
        <v>0</v>
      </c>
      <c r="P613" t="b">
        <v>1</v>
      </c>
      <c r="R613" s="5">
        <f>(houses_Madrid[[#This Row],[Precio Alquiler]]*12/houses_Madrid[[#This Row],[Precio venta]])</f>
        <v>6.2129032258064515E-2</v>
      </c>
    </row>
    <row r="614" spans="1:18" x14ac:dyDescent="0.2">
      <c r="A614">
        <v>2441</v>
      </c>
      <c r="B614">
        <v>19301</v>
      </c>
      <c r="C614" s="1" t="s">
        <v>387</v>
      </c>
      <c r="D614" s="1" t="str">
        <f>IFERROR(LEFT(C614,FIND(",",C614) - 1),C614)</f>
        <v>Usera</v>
      </c>
      <c r="E614">
        <v>55</v>
      </c>
      <c r="F614">
        <v>44</v>
      </c>
      <c r="G614">
        <v>1</v>
      </c>
      <c r="H614">
        <v>1</v>
      </c>
      <c r="I614" s="1" t="s">
        <v>3</v>
      </c>
      <c r="J614" s="1" t="s">
        <v>11</v>
      </c>
      <c r="K614">
        <v>642</v>
      </c>
      <c r="L614">
        <v>124000</v>
      </c>
      <c r="M614">
        <v>2255</v>
      </c>
      <c r="N614" t="b">
        <v>0</v>
      </c>
      <c r="O614" t="b">
        <v>0</v>
      </c>
      <c r="P614" t="b">
        <v>1</v>
      </c>
      <c r="R614" s="5">
        <f>(houses_Madrid[[#This Row],[Precio Alquiler]]*12/houses_Madrid[[#This Row],[Precio venta]])</f>
        <v>6.2129032258064515E-2</v>
      </c>
    </row>
    <row r="615" spans="1:18" x14ac:dyDescent="0.2">
      <c r="A615">
        <v>6529</v>
      </c>
      <c r="B615">
        <v>15213</v>
      </c>
      <c r="C615" s="1" t="s">
        <v>1245</v>
      </c>
      <c r="D615" s="1" t="str">
        <f>IFERROR(LEFT(C615,FIND(",",C615) - 1),C615)</f>
        <v>Puerta del Ángel</v>
      </c>
      <c r="E615">
        <v>69</v>
      </c>
      <c r="F615">
        <v>55</v>
      </c>
      <c r="G615">
        <v>2</v>
      </c>
      <c r="H615">
        <v>2</v>
      </c>
      <c r="I615" s="1" t="s">
        <v>1401</v>
      </c>
      <c r="J615" s="1" t="s">
        <v>12</v>
      </c>
      <c r="K615">
        <v>642</v>
      </c>
      <c r="L615">
        <v>124000</v>
      </c>
      <c r="M615">
        <v>1797</v>
      </c>
      <c r="N615" t="b">
        <v>0</v>
      </c>
      <c r="O615" t="b">
        <v>0</v>
      </c>
      <c r="P615" t="b">
        <v>1</v>
      </c>
      <c r="R615" s="5">
        <f>(houses_Madrid[[#This Row],[Precio Alquiler]]*12/houses_Madrid[[#This Row],[Precio venta]])</f>
        <v>6.2129032258064515E-2</v>
      </c>
    </row>
    <row r="616" spans="1:18" x14ac:dyDescent="0.2">
      <c r="A616">
        <v>16114</v>
      </c>
      <c r="B616">
        <v>5628</v>
      </c>
      <c r="C616" s="1" t="s">
        <v>2619</v>
      </c>
      <c r="D616" s="1" t="str">
        <f>IFERROR(LEFT(C616,FIND(",",C616) - 1),C616)</f>
        <v>San Isidro</v>
      </c>
      <c r="E616">
        <v>64</v>
      </c>
      <c r="F616">
        <v>60</v>
      </c>
      <c r="G616">
        <v>3</v>
      </c>
      <c r="H616">
        <v>1</v>
      </c>
      <c r="I616" s="1" t="s">
        <v>2757</v>
      </c>
      <c r="J616" s="1" t="s">
        <v>8</v>
      </c>
      <c r="K616">
        <v>642</v>
      </c>
      <c r="L616">
        <v>124000</v>
      </c>
      <c r="M616">
        <v>1938</v>
      </c>
      <c r="N616" t="b">
        <v>0</v>
      </c>
      <c r="O616" t="b">
        <v>0</v>
      </c>
      <c r="P616" t="b">
        <v>1</v>
      </c>
      <c r="R616" s="5">
        <f>(houses_Madrid[[#This Row],[Precio Alquiler]]*12/houses_Madrid[[#This Row],[Precio venta]])</f>
        <v>6.2129032258064515E-2</v>
      </c>
    </row>
    <row r="617" spans="1:18" x14ac:dyDescent="0.2">
      <c r="A617">
        <v>16277</v>
      </c>
      <c r="B617">
        <v>5465</v>
      </c>
      <c r="C617" s="1" t="s">
        <v>2622</v>
      </c>
      <c r="D617" s="1" t="str">
        <f>IFERROR(LEFT(C617,FIND(",",C617) - 1),C617)</f>
        <v>Puerta Bonita</v>
      </c>
      <c r="E617">
        <v>61</v>
      </c>
      <c r="F617">
        <v>60</v>
      </c>
      <c r="G617">
        <v>2</v>
      </c>
      <c r="H617">
        <v>1</v>
      </c>
      <c r="I617" s="1" t="s">
        <v>2623</v>
      </c>
      <c r="J617" s="1" t="s">
        <v>8</v>
      </c>
      <c r="K617">
        <v>642</v>
      </c>
      <c r="L617">
        <v>124000</v>
      </c>
      <c r="M617">
        <v>2033</v>
      </c>
      <c r="N617" t="b">
        <v>0</v>
      </c>
      <c r="O617" t="b">
        <v>0</v>
      </c>
      <c r="P617" t="b">
        <v>1</v>
      </c>
      <c r="R617" s="5">
        <f>(houses_Madrid[[#This Row],[Precio Alquiler]]*12/houses_Madrid[[#This Row],[Precio venta]])</f>
        <v>6.2129032258064515E-2</v>
      </c>
    </row>
    <row r="618" spans="1:18" x14ac:dyDescent="0.2">
      <c r="A618">
        <v>1807</v>
      </c>
      <c r="B618">
        <v>19935</v>
      </c>
      <c r="C618" s="1" t="s">
        <v>248</v>
      </c>
      <c r="D618" s="1" t="str">
        <f>IFERROR(LEFT(C618,FIND(",",C618) - 1),C618)</f>
        <v>Casco Histórico de Vallecas</v>
      </c>
      <c r="E618">
        <v>66</v>
      </c>
      <c r="F618">
        <v>52</v>
      </c>
      <c r="G618">
        <v>2</v>
      </c>
      <c r="H618">
        <v>1</v>
      </c>
      <c r="I618" s="1" t="s">
        <v>371</v>
      </c>
      <c r="J618" s="1" t="s">
        <v>11</v>
      </c>
      <c r="K618">
        <v>645</v>
      </c>
      <c r="L618">
        <v>124700</v>
      </c>
      <c r="M618">
        <v>1889</v>
      </c>
      <c r="N618" t="b">
        <v>0</v>
      </c>
      <c r="O618" t="b">
        <v>0</v>
      </c>
      <c r="P618" t="b">
        <v>1</v>
      </c>
      <c r="R618" s="5">
        <f>(houses_Madrid[[#This Row],[Precio Alquiler]]*12/houses_Madrid[[#This Row],[Precio venta]])</f>
        <v>6.2068965517241378E-2</v>
      </c>
    </row>
    <row r="619" spans="1:18" x14ac:dyDescent="0.2">
      <c r="A619">
        <v>4700</v>
      </c>
      <c r="B619">
        <v>17042</v>
      </c>
      <c r="C619" s="1" t="s">
        <v>898</v>
      </c>
      <c r="D619" s="1" t="str">
        <f>IFERROR(LEFT(C619,FIND(",",C619) - 1),C619)</f>
        <v>Puente de Vallecas</v>
      </c>
      <c r="E619">
        <v>80</v>
      </c>
      <c r="F619">
        <v>64</v>
      </c>
      <c r="G619">
        <v>3</v>
      </c>
      <c r="H619">
        <v>1</v>
      </c>
      <c r="I619" s="1" t="s">
        <v>3</v>
      </c>
      <c r="J619" s="1" t="s">
        <v>18</v>
      </c>
      <c r="K619">
        <v>645</v>
      </c>
      <c r="L619">
        <v>124900</v>
      </c>
      <c r="M619">
        <v>1561</v>
      </c>
      <c r="N619" t="b">
        <v>0</v>
      </c>
      <c r="O619" t="b">
        <v>0</v>
      </c>
      <c r="R619" s="5">
        <f>(houses_Madrid[[#This Row],[Precio Alquiler]]*12/houses_Madrid[[#This Row],[Precio venta]])</f>
        <v>6.1969575660528423E-2</v>
      </c>
    </row>
    <row r="620" spans="1:18" x14ac:dyDescent="0.2">
      <c r="A620">
        <v>6089</v>
      </c>
      <c r="B620">
        <v>15653</v>
      </c>
      <c r="C620" s="1" t="s">
        <v>1253</v>
      </c>
      <c r="D620" s="1" t="str">
        <f>IFERROR(LEFT(C620,FIND(",",C620) - 1),C620)</f>
        <v>Aluche</v>
      </c>
      <c r="E620">
        <v>70</v>
      </c>
      <c r="F620">
        <v>65</v>
      </c>
      <c r="G620">
        <v>2</v>
      </c>
      <c r="H620">
        <v>1</v>
      </c>
      <c r="I620" s="1" t="s">
        <v>1299</v>
      </c>
      <c r="J620" s="1" t="s">
        <v>18</v>
      </c>
      <c r="K620">
        <v>645</v>
      </c>
      <c r="L620">
        <v>124900</v>
      </c>
      <c r="M620">
        <v>1784</v>
      </c>
      <c r="N620" t="b">
        <v>0</v>
      </c>
      <c r="O620" t="b">
        <v>0</v>
      </c>
      <c r="P620" t="b">
        <v>1</v>
      </c>
      <c r="R620" s="5">
        <f>(houses_Madrid[[#This Row],[Precio Alquiler]]*12/houses_Madrid[[#This Row],[Precio venta]])</f>
        <v>6.1969575660528423E-2</v>
      </c>
    </row>
    <row r="621" spans="1:18" x14ac:dyDescent="0.2">
      <c r="A621">
        <v>20703</v>
      </c>
      <c r="B621">
        <v>1039</v>
      </c>
      <c r="C621" s="1" t="s">
        <v>3315</v>
      </c>
      <c r="D621" s="1" t="str">
        <f>IFERROR(LEFT(C621,FIND(",",C621) - 1),C621)</f>
        <v>Chopera</v>
      </c>
      <c r="E621">
        <v>35</v>
      </c>
      <c r="F621">
        <v>30</v>
      </c>
      <c r="G621">
        <v>1</v>
      </c>
      <c r="H621">
        <v>1</v>
      </c>
      <c r="I621" s="1" t="s">
        <v>3448</v>
      </c>
      <c r="J621" s="1" t="s">
        <v>11</v>
      </c>
      <c r="K621">
        <v>645</v>
      </c>
      <c r="L621">
        <v>124900</v>
      </c>
      <c r="M621">
        <v>3569</v>
      </c>
      <c r="N621" t="b">
        <v>0</v>
      </c>
      <c r="O621" t="b">
        <v>1</v>
      </c>
      <c r="P621" t="b">
        <v>0</v>
      </c>
      <c r="R621" s="5">
        <f>(houses_Madrid[[#This Row],[Precio Alquiler]]*12/houses_Madrid[[#This Row],[Precio venta]])</f>
        <v>6.1969575660528423E-2</v>
      </c>
    </row>
    <row r="622" spans="1:18" x14ac:dyDescent="0.2">
      <c r="A622">
        <v>324</v>
      </c>
      <c r="B622">
        <v>21418</v>
      </c>
      <c r="C622" s="1" t="s">
        <v>9</v>
      </c>
      <c r="D622" s="1" t="str">
        <f>IFERROR(LEFT(C622,FIND(",",C622) - 1),C622)</f>
        <v>San Andrés</v>
      </c>
      <c r="E622">
        <v>60</v>
      </c>
      <c r="F622">
        <v>55</v>
      </c>
      <c r="G622">
        <v>2</v>
      </c>
      <c r="H622">
        <v>1</v>
      </c>
      <c r="I622" s="1" t="s">
        <v>112</v>
      </c>
      <c r="J622" s="1" t="s">
        <v>18</v>
      </c>
      <c r="K622">
        <v>646</v>
      </c>
      <c r="L622">
        <v>125000</v>
      </c>
      <c r="M622">
        <v>2083</v>
      </c>
      <c r="N622" t="b">
        <v>0</v>
      </c>
      <c r="O622" t="b">
        <v>0</v>
      </c>
      <c r="P622" t="b">
        <v>1</v>
      </c>
      <c r="R622" s="5">
        <f>(houses_Madrid[[#This Row],[Precio Alquiler]]*12/houses_Madrid[[#This Row],[Precio venta]])</f>
        <v>6.2016000000000002E-2</v>
      </c>
    </row>
    <row r="623" spans="1:18" x14ac:dyDescent="0.2">
      <c r="A623">
        <v>340</v>
      </c>
      <c r="B623">
        <v>21402</v>
      </c>
      <c r="C623" s="1" t="s">
        <v>6</v>
      </c>
      <c r="D623" s="1" t="str">
        <f>IFERROR(LEFT(C623,FIND(",",C623) - 1),C623)</f>
        <v>Los Ángeles</v>
      </c>
      <c r="E623">
        <v>68</v>
      </c>
      <c r="F623">
        <v>57</v>
      </c>
      <c r="G623">
        <v>2</v>
      </c>
      <c r="H623">
        <v>1</v>
      </c>
      <c r="I623" s="1" t="s">
        <v>114</v>
      </c>
      <c r="J623" s="1" t="s">
        <v>8</v>
      </c>
      <c r="K623">
        <v>646</v>
      </c>
      <c r="L623">
        <v>125000</v>
      </c>
      <c r="M623">
        <v>1838</v>
      </c>
      <c r="N623" t="b">
        <v>0</v>
      </c>
      <c r="O623" t="b">
        <v>0</v>
      </c>
      <c r="P623" t="b">
        <v>1</v>
      </c>
      <c r="R623" s="5">
        <f>(houses_Madrid[[#This Row],[Precio Alquiler]]*12/houses_Madrid[[#This Row],[Precio venta]])</f>
        <v>6.2016000000000002E-2</v>
      </c>
    </row>
    <row r="624" spans="1:18" x14ac:dyDescent="0.2">
      <c r="A624">
        <v>458</v>
      </c>
      <c r="B624">
        <v>21284</v>
      </c>
      <c r="C624" s="1" t="s">
        <v>6</v>
      </c>
      <c r="D624" s="1" t="str">
        <f>IFERROR(LEFT(C624,FIND(",",C624) - 1),C624)</f>
        <v>Los Ángeles</v>
      </c>
      <c r="E624">
        <v>65</v>
      </c>
      <c r="F624">
        <v>62</v>
      </c>
      <c r="G624">
        <v>2</v>
      </c>
      <c r="H624">
        <v>1</v>
      </c>
      <c r="I624" s="1" t="s">
        <v>138</v>
      </c>
      <c r="J624" s="1" t="s">
        <v>67</v>
      </c>
      <c r="K624">
        <v>646</v>
      </c>
      <c r="L624">
        <v>125000</v>
      </c>
      <c r="M624">
        <v>1923</v>
      </c>
      <c r="N624" t="b">
        <v>0</v>
      </c>
      <c r="O624" t="b">
        <v>1</v>
      </c>
      <c r="P624" t="b">
        <v>1</v>
      </c>
      <c r="R624" s="5">
        <f>(houses_Madrid[[#This Row],[Precio Alquiler]]*12/houses_Madrid[[#This Row],[Precio venta]])</f>
        <v>6.2016000000000002E-2</v>
      </c>
    </row>
    <row r="625" spans="1:18" x14ac:dyDescent="0.2">
      <c r="A625">
        <v>582</v>
      </c>
      <c r="B625">
        <v>21160</v>
      </c>
      <c r="C625" s="1" t="s">
        <v>13</v>
      </c>
      <c r="D625" s="1" t="str">
        <f>IFERROR(LEFT(C625,FIND(",",C625) - 1),C625)</f>
        <v>Los Rosales</v>
      </c>
      <c r="E625">
        <v>93</v>
      </c>
      <c r="F625">
        <v>74</v>
      </c>
      <c r="G625">
        <v>3</v>
      </c>
      <c r="H625">
        <v>1</v>
      </c>
      <c r="I625" s="1" t="s">
        <v>156</v>
      </c>
      <c r="J625" s="1" t="s">
        <v>18</v>
      </c>
      <c r="K625">
        <v>646</v>
      </c>
      <c r="L625">
        <v>125000</v>
      </c>
      <c r="M625">
        <v>1344</v>
      </c>
      <c r="N625" t="b">
        <v>0</v>
      </c>
      <c r="O625" t="b">
        <v>0</v>
      </c>
      <c r="P625" t="b">
        <v>1</v>
      </c>
      <c r="R625" s="5">
        <f>(houses_Madrid[[#This Row],[Precio Alquiler]]*12/houses_Madrid[[#This Row],[Precio venta]])</f>
        <v>6.2016000000000002E-2</v>
      </c>
    </row>
    <row r="626" spans="1:18" x14ac:dyDescent="0.2">
      <c r="A626">
        <v>605</v>
      </c>
      <c r="B626">
        <v>21137</v>
      </c>
      <c r="C626" s="1" t="s">
        <v>13</v>
      </c>
      <c r="D626" s="1" t="str">
        <f>IFERROR(LEFT(C626,FIND(",",C626) - 1),C626)</f>
        <v>Los Rosales</v>
      </c>
      <c r="E626">
        <v>75</v>
      </c>
      <c r="F626">
        <v>60</v>
      </c>
      <c r="G626">
        <v>2</v>
      </c>
      <c r="H626">
        <v>1</v>
      </c>
      <c r="I626" s="1" t="s">
        <v>160</v>
      </c>
      <c r="J626" s="1" t="s">
        <v>11</v>
      </c>
      <c r="K626">
        <v>646</v>
      </c>
      <c r="L626">
        <v>125000</v>
      </c>
      <c r="M626">
        <v>1667</v>
      </c>
      <c r="N626" t="b">
        <v>0</v>
      </c>
      <c r="O626" t="b">
        <v>0</v>
      </c>
      <c r="P626" t="b">
        <v>1</v>
      </c>
      <c r="R626" s="5">
        <f>(houses_Madrid[[#This Row],[Precio Alquiler]]*12/houses_Madrid[[#This Row],[Precio venta]])</f>
        <v>6.2016000000000002E-2</v>
      </c>
    </row>
    <row r="627" spans="1:18" x14ac:dyDescent="0.2">
      <c r="A627">
        <v>898</v>
      </c>
      <c r="B627">
        <v>20844</v>
      </c>
      <c r="C627" s="1" t="s">
        <v>177</v>
      </c>
      <c r="D627" s="1" t="str">
        <f>IFERROR(LEFT(C627,FIND(",",C627) - 1),C627)</f>
        <v>Vicálvaro</v>
      </c>
      <c r="E627">
        <v>61</v>
      </c>
      <c r="F627">
        <v>55</v>
      </c>
      <c r="G627">
        <v>3</v>
      </c>
      <c r="H627">
        <v>1</v>
      </c>
      <c r="I627" s="1" t="s">
        <v>3</v>
      </c>
      <c r="J627" s="1" t="s">
        <v>8</v>
      </c>
      <c r="K627">
        <v>646</v>
      </c>
      <c r="L627">
        <v>125000</v>
      </c>
      <c r="M627">
        <v>2049</v>
      </c>
      <c r="N627" t="b">
        <v>1</v>
      </c>
      <c r="O627" t="b">
        <v>0</v>
      </c>
      <c r="P627" t="b">
        <v>1</v>
      </c>
      <c r="R627" s="5">
        <f>(houses_Madrid[[#This Row],[Precio Alquiler]]*12/houses_Madrid[[#This Row],[Precio venta]])</f>
        <v>6.2016000000000002E-2</v>
      </c>
    </row>
    <row r="628" spans="1:18" x14ac:dyDescent="0.2">
      <c r="A628">
        <v>1068</v>
      </c>
      <c r="B628">
        <v>20674</v>
      </c>
      <c r="C628" s="1" t="s">
        <v>177</v>
      </c>
      <c r="D628" s="1" t="str">
        <f>IFERROR(LEFT(C628,FIND(",",C628) - 1),C628)</f>
        <v>Vicálvaro</v>
      </c>
      <c r="E628">
        <v>61</v>
      </c>
      <c r="F628">
        <v>55</v>
      </c>
      <c r="G628">
        <v>3</v>
      </c>
      <c r="H628">
        <v>1</v>
      </c>
      <c r="I628" s="1" t="s">
        <v>3</v>
      </c>
      <c r="J628" s="1" t="s">
        <v>8</v>
      </c>
      <c r="K628">
        <v>646</v>
      </c>
      <c r="L628">
        <v>125000</v>
      </c>
      <c r="M628">
        <v>2049</v>
      </c>
      <c r="N628" t="b">
        <v>0</v>
      </c>
      <c r="O628" t="b">
        <v>0</v>
      </c>
      <c r="R628" s="5">
        <f>(houses_Madrid[[#This Row],[Precio Alquiler]]*12/houses_Madrid[[#This Row],[Precio venta]])</f>
        <v>6.2016000000000002E-2</v>
      </c>
    </row>
    <row r="629" spans="1:18" x14ac:dyDescent="0.2">
      <c r="A629">
        <v>1086</v>
      </c>
      <c r="B629">
        <v>20656</v>
      </c>
      <c r="C629" s="1" t="s">
        <v>178</v>
      </c>
      <c r="D629" s="1" t="str">
        <f>IFERROR(LEFT(C629,FIND(",",C629) - 1),C629)</f>
        <v>Ambroz</v>
      </c>
      <c r="E629">
        <v>60</v>
      </c>
      <c r="F629">
        <v>45</v>
      </c>
      <c r="G629">
        <v>3</v>
      </c>
      <c r="H629">
        <v>2</v>
      </c>
      <c r="I629" s="1" t="s">
        <v>236</v>
      </c>
      <c r="J629" s="1" t="s">
        <v>11</v>
      </c>
      <c r="K629">
        <v>646</v>
      </c>
      <c r="L629">
        <v>125000</v>
      </c>
      <c r="M629">
        <v>2083</v>
      </c>
      <c r="N629" t="b">
        <v>0</v>
      </c>
      <c r="O629" t="b">
        <v>0</v>
      </c>
      <c r="P629" t="b">
        <v>1</v>
      </c>
      <c r="R629" s="5">
        <f>(houses_Madrid[[#This Row],[Precio Alquiler]]*12/houses_Madrid[[#This Row],[Precio venta]])</f>
        <v>6.2016000000000002E-2</v>
      </c>
    </row>
    <row r="630" spans="1:18" x14ac:dyDescent="0.2">
      <c r="A630">
        <v>1104</v>
      </c>
      <c r="B630">
        <v>20638</v>
      </c>
      <c r="C630" s="1" t="s">
        <v>177</v>
      </c>
      <c r="D630" s="1" t="str">
        <f>IFERROR(LEFT(C630,FIND(",",C630) - 1),C630)</f>
        <v>Vicálvaro</v>
      </c>
      <c r="E630">
        <v>61</v>
      </c>
      <c r="F630">
        <v>58</v>
      </c>
      <c r="G630">
        <v>2</v>
      </c>
      <c r="H630">
        <v>1</v>
      </c>
      <c r="I630" s="1" t="s">
        <v>3</v>
      </c>
      <c r="J630" s="1" t="s">
        <v>8</v>
      </c>
      <c r="K630">
        <v>646</v>
      </c>
      <c r="L630">
        <v>125000</v>
      </c>
      <c r="M630">
        <v>2049</v>
      </c>
      <c r="N630" t="b">
        <v>0</v>
      </c>
      <c r="R630" s="5">
        <f>(houses_Madrid[[#This Row],[Precio Alquiler]]*12/houses_Madrid[[#This Row],[Precio venta]])</f>
        <v>6.2016000000000002E-2</v>
      </c>
    </row>
    <row r="631" spans="1:18" x14ac:dyDescent="0.2">
      <c r="A631">
        <v>1615</v>
      </c>
      <c r="B631">
        <v>20127</v>
      </c>
      <c r="C631" s="1" t="s">
        <v>248</v>
      </c>
      <c r="D631" s="1" t="str">
        <f>IFERROR(LEFT(C631,FIND(",",C631) - 1),C631)</f>
        <v>Casco Histórico de Vallecas</v>
      </c>
      <c r="E631">
        <v>58</v>
      </c>
      <c r="F631">
        <v>52</v>
      </c>
      <c r="G631">
        <v>3</v>
      </c>
      <c r="H631">
        <v>1</v>
      </c>
      <c r="I631" s="1" t="s">
        <v>352</v>
      </c>
      <c r="J631" s="1" t="s">
        <v>11</v>
      </c>
      <c r="K631">
        <v>646</v>
      </c>
      <c r="L631">
        <v>125000</v>
      </c>
      <c r="M631">
        <v>2155</v>
      </c>
      <c r="N631" t="b">
        <v>1</v>
      </c>
      <c r="O631" t="b">
        <v>0</v>
      </c>
      <c r="P631" t="b">
        <v>1</v>
      </c>
      <c r="R631" s="5">
        <f>(houses_Madrid[[#This Row],[Precio Alquiler]]*12/houses_Madrid[[#This Row],[Precio venta]])</f>
        <v>6.2016000000000002E-2</v>
      </c>
    </row>
    <row r="632" spans="1:18" x14ac:dyDescent="0.2">
      <c r="A632">
        <v>2143</v>
      </c>
      <c r="B632">
        <v>19599</v>
      </c>
      <c r="C632" s="1" t="s">
        <v>387</v>
      </c>
      <c r="D632" s="1" t="str">
        <f>IFERROR(LEFT(C632,FIND(",",C632) - 1),C632)</f>
        <v>Usera</v>
      </c>
      <c r="E632">
        <v>62</v>
      </c>
      <c r="F632">
        <v>55</v>
      </c>
      <c r="G632">
        <v>3</v>
      </c>
      <c r="H632">
        <v>1</v>
      </c>
      <c r="I632" s="1" t="s">
        <v>3</v>
      </c>
      <c r="J632" s="1" t="s">
        <v>5</v>
      </c>
      <c r="K632">
        <v>646</v>
      </c>
      <c r="L632">
        <v>125000</v>
      </c>
      <c r="M632">
        <v>2016</v>
      </c>
      <c r="N632" t="b">
        <v>0</v>
      </c>
      <c r="O632" t="b">
        <v>0</v>
      </c>
      <c r="P632" t="b">
        <v>1</v>
      </c>
      <c r="R632" s="5">
        <f>(houses_Madrid[[#This Row],[Precio Alquiler]]*12/houses_Madrid[[#This Row],[Precio venta]])</f>
        <v>6.2016000000000002E-2</v>
      </c>
    </row>
    <row r="633" spans="1:18" x14ac:dyDescent="0.2">
      <c r="A633">
        <v>2235</v>
      </c>
      <c r="B633">
        <v>19507</v>
      </c>
      <c r="C633" s="1" t="s">
        <v>393</v>
      </c>
      <c r="D633" s="1" t="str">
        <f>IFERROR(LEFT(C633,FIND(",",C633) - 1),C633)</f>
        <v>Zofío</v>
      </c>
      <c r="E633">
        <v>63</v>
      </c>
      <c r="F633">
        <v>50</v>
      </c>
      <c r="G633">
        <v>3</v>
      </c>
      <c r="H633">
        <v>1</v>
      </c>
      <c r="I633" s="1" t="s">
        <v>495</v>
      </c>
      <c r="J633" s="1" t="s">
        <v>11</v>
      </c>
      <c r="K633">
        <v>646</v>
      </c>
      <c r="L633">
        <v>125000</v>
      </c>
      <c r="M633">
        <v>1984</v>
      </c>
      <c r="N633" t="b">
        <v>0</v>
      </c>
      <c r="O633" t="b">
        <v>1</v>
      </c>
      <c r="P633" t="b">
        <v>1</v>
      </c>
      <c r="Q633" t="b">
        <v>1</v>
      </c>
      <c r="R633" s="5">
        <f>(houses_Madrid[[#This Row],[Precio Alquiler]]*12/houses_Madrid[[#This Row],[Precio venta]])</f>
        <v>6.2016000000000002E-2</v>
      </c>
    </row>
    <row r="634" spans="1:18" x14ac:dyDescent="0.2">
      <c r="A634">
        <v>2265</v>
      </c>
      <c r="B634">
        <v>19477</v>
      </c>
      <c r="C634" s="1" t="s">
        <v>393</v>
      </c>
      <c r="D634" s="1" t="str">
        <f>IFERROR(LEFT(C634,FIND(",",C634) - 1),C634)</f>
        <v>Zofío</v>
      </c>
      <c r="E634">
        <v>67</v>
      </c>
      <c r="F634">
        <v>58</v>
      </c>
      <c r="G634">
        <v>3</v>
      </c>
      <c r="H634">
        <v>1</v>
      </c>
      <c r="I634" s="1" t="s">
        <v>524</v>
      </c>
      <c r="J634" s="1" t="s">
        <v>12</v>
      </c>
      <c r="K634">
        <v>646</v>
      </c>
      <c r="L634">
        <v>125000</v>
      </c>
      <c r="M634">
        <v>1866</v>
      </c>
      <c r="N634" t="b">
        <v>0</v>
      </c>
      <c r="O634" t="b">
        <v>1</v>
      </c>
      <c r="P634" t="b">
        <v>0</v>
      </c>
      <c r="Q634" t="b">
        <v>1</v>
      </c>
      <c r="R634" s="5">
        <f>(houses_Madrid[[#This Row],[Precio Alquiler]]*12/houses_Madrid[[#This Row],[Precio venta]])</f>
        <v>6.2016000000000002E-2</v>
      </c>
    </row>
    <row r="635" spans="1:18" x14ac:dyDescent="0.2">
      <c r="A635">
        <v>2358</v>
      </c>
      <c r="B635">
        <v>19384</v>
      </c>
      <c r="C635" s="1" t="s">
        <v>396</v>
      </c>
      <c r="D635" s="1" t="str">
        <f>IFERROR(LEFT(C635,FIND(",",C635) - 1),C635)</f>
        <v>Almendrales</v>
      </c>
      <c r="E635">
        <v>74</v>
      </c>
      <c r="F635">
        <v>65</v>
      </c>
      <c r="G635">
        <v>3</v>
      </c>
      <c r="H635">
        <v>1</v>
      </c>
      <c r="I635" s="1" t="s">
        <v>469</v>
      </c>
      <c r="J635" s="1" t="s">
        <v>5</v>
      </c>
      <c r="K635">
        <v>646</v>
      </c>
      <c r="L635">
        <v>125000</v>
      </c>
      <c r="M635">
        <v>1689</v>
      </c>
      <c r="N635" t="b">
        <v>0</v>
      </c>
      <c r="O635" t="b">
        <v>0</v>
      </c>
      <c r="P635" t="b">
        <v>1</v>
      </c>
      <c r="R635" s="5">
        <f>(houses_Madrid[[#This Row],[Precio Alquiler]]*12/houses_Madrid[[#This Row],[Precio venta]])</f>
        <v>6.2016000000000002E-2</v>
      </c>
    </row>
    <row r="636" spans="1:18" x14ac:dyDescent="0.2">
      <c r="A636">
        <v>2468</v>
      </c>
      <c r="B636">
        <v>19274</v>
      </c>
      <c r="C636" s="1" t="s">
        <v>388</v>
      </c>
      <c r="D636" s="1" t="str">
        <f>IFERROR(LEFT(C636,FIND(",",C636) - 1),C636)</f>
        <v>San Fermín</v>
      </c>
      <c r="E636">
        <v>78</v>
      </c>
      <c r="F636">
        <v>67</v>
      </c>
      <c r="G636">
        <v>2</v>
      </c>
      <c r="H636">
        <v>1</v>
      </c>
      <c r="I636" s="1" t="s">
        <v>526</v>
      </c>
      <c r="J636" s="1" t="s">
        <v>20</v>
      </c>
      <c r="K636">
        <v>646</v>
      </c>
      <c r="L636">
        <v>125000</v>
      </c>
      <c r="M636">
        <v>1603</v>
      </c>
      <c r="N636" t="b">
        <v>0</v>
      </c>
      <c r="O636" t="b">
        <v>1</v>
      </c>
      <c r="P636" t="b">
        <v>1</v>
      </c>
      <c r="R636" s="5">
        <f>(houses_Madrid[[#This Row],[Precio Alquiler]]*12/houses_Madrid[[#This Row],[Precio venta]])</f>
        <v>6.2016000000000002E-2</v>
      </c>
    </row>
    <row r="637" spans="1:18" x14ac:dyDescent="0.2">
      <c r="A637">
        <v>2871</v>
      </c>
      <c r="B637">
        <v>18871</v>
      </c>
      <c r="C637" s="1" t="s">
        <v>570</v>
      </c>
      <c r="D637" s="1" t="str">
        <f>IFERROR(LEFT(C637,FIND(",",C637) - 1),C637)</f>
        <v>Bellas Vistas</v>
      </c>
      <c r="E637">
        <v>30</v>
      </c>
      <c r="F637">
        <v>28</v>
      </c>
      <c r="G637">
        <v>2</v>
      </c>
      <c r="H637">
        <v>1</v>
      </c>
      <c r="I637" s="1" t="s">
        <v>604</v>
      </c>
      <c r="J637" s="1" t="s">
        <v>12</v>
      </c>
      <c r="K637">
        <v>646</v>
      </c>
      <c r="L637">
        <v>125000</v>
      </c>
      <c r="M637">
        <v>4167</v>
      </c>
      <c r="N637" t="b">
        <v>1</v>
      </c>
      <c r="O637" t="b">
        <v>1</v>
      </c>
      <c r="R637" s="5">
        <f>(houses_Madrid[[#This Row],[Precio Alquiler]]*12/houses_Madrid[[#This Row],[Precio venta]])</f>
        <v>6.2016000000000002E-2</v>
      </c>
    </row>
    <row r="638" spans="1:18" x14ac:dyDescent="0.2">
      <c r="A638">
        <v>3260</v>
      </c>
      <c r="B638">
        <v>18482</v>
      </c>
      <c r="C638" s="1" t="s">
        <v>570</v>
      </c>
      <c r="D638" s="1" t="str">
        <f>IFERROR(LEFT(C638,FIND(",",C638) - 1),C638)</f>
        <v>Bellas Vistas</v>
      </c>
      <c r="E638">
        <v>40</v>
      </c>
      <c r="F638">
        <v>29</v>
      </c>
      <c r="G638">
        <v>1</v>
      </c>
      <c r="H638">
        <v>1</v>
      </c>
      <c r="I638" s="1" t="s">
        <v>742</v>
      </c>
      <c r="J638" s="1" t="s">
        <v>12</v>
      </c>
      <c r="K638">
        <v>646</v>
      </c>
      <c r="L638">
        <v>125000</v>
      </c>
      <c r="M638">
        <v>3125</v>
      </c>
      <c r="N638" t="b">
        <v>0</v>
      </c>
      <c r="O638" t="b">
        <v>0</v>
      </c>
      <c r="P638" t="b">
        <v>0</v>
      </c>
      <c r="Q638" t="b">
        <v>1</v>
      </c>
      <c r="R638" s="5">
        <f>(houses_Madrid[[#This Row],[Precio Alquiler]]*12/houses_Madrid[[#This Row],[Precio venta]])</f>
        <v>6.2016000000000002E-2</v>
      </c>
    </row>
    <row r="639" spans="1:18" x14ac:dyDescent="0.2">
      <c r="A639">
        <v>3559</v>
      </c>
      <c r="B639">
        <v>18183</v>
      </c>
      <c r="C639" s="1" t="s">
        <v>557</v>
      </c>
      <c r="D639" s="1" t="str">
        <f>IFERROR(LEFT(C639,FIND(",",C639) - 1),C639)</f>
        <v>Valdeacederas</v>
      </c>
      <c r="E639">
        <v>50</v>
      </c>
      <c r="F639">
        <v>45</v>
      </c>
      <c r="G639">
        <v>2</v>
      </c>
      <c r="H639">
        <v>1</v>
      </c>
      <c r="I639" s="1" t="s">
        <v>674</v>
      </c>
      <c r="J639" s="1" t="s">
        <v>12</v>
      </c>
      <c r="K639">
        <v>646</v>
      </c>
      <c r="L639">
        <v>125000</v>
      </c>
      <c r="M639">
        <v>2500</v>
      </c>
      <c r="N639" t="b">
        <v>1</v>
      </c>
      <c r="O639" t="b">
        <v>0</v>
      </c>
      <c r="P639" t="b">
        <v>1</v>
      </c>
      <c r="R639" s="5">
        <f>(houses_Madrid[[#This Row],[Precio Alquiler]]*12/houses_Madrid[[#This Row],[Precio venta]])</f>
        <v>6.2016000000000002E-2</v>
      </c>
    </row>
    <row r="640" spans="1:18" x14ac:dyDescent="0.2">
      <c r="A640">
        <v>3617</v>
      </c>
      <c r="B640">
        <v>18125</v>
      </c>
      <c r="C640" s="1" t="s">
        <v>559</v>
      </c>
      <c r="D640" s="1" t="str">
        <f>IFERROR(LEFT(C640,FIND(",",C640) - 1),C640)</f>
        <v>Tetuán</v>
      </c>
      <c r="E640">
        <v>36</v>
      </c>
      <c r="F640">
        <v>31</v>
      </c>
      <c r="G640">
        <v>1</v>
      </c>
      <c r="H640">
        <v>1</v>
      </c>
      <c r="I640" s="1" t="s">
        <v>3</v>
      </c>
      <c r="J640" s="1" t="s">
        <v>12</v>
      </c>
      <c r="K640">
        <v>646</v>
      </c>
      <c r="L640">
        <v>125000</v>
      </c>
      <c r="M640">
        <v>3472</v>
      </c>
      <c r="N640" t="b">
        <v>0</v>
      </c>
      <c r="O640" t="b">
        <v>0</v>
      </c>
      <c r="P640" t="b">
        <v>1</v>
      </c>
      <c r="R640" s="5">
        <f>(houses_Madrid[[#This Row],[Precio Alquiler]]*12/houses_Madrid[[#This Row],[Precio venta]])</f>
        <v>6.2016000000000002E-2</v>
      </c>
    </row>
    <row r="641" spans="1:18" x14ac:dyDescent="0.2">
      <c r="A641">
        <v>4727</v>
      </c>
      <c r="B641">
        <v>17015</v>
      </c>
      <c r="C641" s="1" t="s">
        <v>906</v>
      </c>
      <c r="D641" s="1" t="str">
        <f>IFERROR(LEFT(C641,FIND(",",C641) - 1),C641)</f>
        <v>Palomeras sureste</v>
      </c>
      <c r="E641">
        <v>60</v>
      </c>
      <c r="F641">
        <v>53</v>
      </c>
      <c r="G641">
        <v>2</v>
      </c>
      <c r="H641">
        <v>1</v>
      </c>
      <c r="I641" s="1" t="s">
        <v>946</v>
      </c>
      <c r="J641" s="1" t="s">
        <v>5</v>
      </c>
      <c r="K641">
        <v>646</v>
      </c>
      <c r="L641">
        <v>125000</v>
      </c>
      <c r="M641">
        <v>2083</v>
      </c>
      <c r="N641" t="b">
        <v>0</v>
      </c>
      <c r="O641" t="b">
        <v>0</v>
      </c>
      <c r="P641" t="b">
        <v>1</v>
      </c>
      <c r="R641" s="5">
        <f>(houses_Madrid[[#This Row],[Precio Alquiler]]*12/houses_Madrid[[#This Row],[Precio venta]])</f>
        <v>6.2016000000000002E-2</v>
      </c>
    </row>
    <row r="642" spans="1:18" x14ac:dyDescent="0.2">
      <c r="A642">
        <v>4746</v>
      </c>
      <c r="B642">
        <v>16996</v>
      </c>
      <c r="C642" s="1" t="s">
        <v>899</v>
      </c>
      <c r="D642" s="1" t="str">
        <f>IFERROR(LEFT(C642,FIND(",",C642) - 1),C642)</f>
        <v>Palomeras Bajas</v>
      </c>
      <c r="E642">
        <v>80</v>
      </c>
      <c r="F642">
        <v>71</v>
      </c>
      <c r="G642">
        <v>2</v>
      </c>
      <c r="H642">
        <v>1</v>
      </c>
      <c r="I642" s="1" t="s">
        <v>900</v>
      </c>
      <c r="J642" s="1" t="s">
        <v>18</v>
      </c>
      <c r="K642">
        <v>646</v>
      </c>
      <c r="L642">
        <v>125000</v>
      </c>
      <c r="M642">
        <v>1562</v>
      </c>
      <c r="N642" t="b">
        <v>0</v>
      </c>
      <c r="O642" t="b">
        <v>1</v>
      </c>
      <c r="P642" t="b">
        <v>1</v>
      </c>
      <c r="R642" s="5">
        <f>(houses_Madrid[[#This Row],[Precio Alquiler]]*12/houses_Madrid[[#This Row],[Precio venta]])</f>
        <v>6.2016000000000002E-2</v>
      </c>
    </row>
    <row r="643" spans="1:18" x14ac:dyDescent="0.2">
      <c r="A643">
        <v>4762</v>
      </c>
      <c r="B643">
        <v>16980</v>
      </c>
      <c r="C643" s="1" t="s">
        <v>899</v>
      </c>
      <c r="D643" s="1" t="str">
        <f>IFERROR(LEFT(C643,FIND(",",C643) - 1),C643)</f>
        <v>Palomeras Bajas</v>
      </c>
      <c r="E643">
        <v>55</v>
      </c>
      <c r="F643">
        <v>42</v>
      </c>
      <c r="G643">
        <v>1</v>
      </c>
      <c r="H643">
        <v>1</v>
      </c>
      <c r="I643" s="1" t="s">
        <v>3</v>
      </c>
      <c r="J643" s="1" t="s">
        <v>5</v>
      </c>
      <c r="K643">
        <v>646</v>
      </c>
      <c r="L643">
        <v>125000</v>
      </c>
      <c r="M643">
        <v>2273</v>
      </c>
      <c r="N643" t="b">
        <v>0</v>
      </c>
      <c r="O643" t="b">
        <v>1</v>
      </c>
      <c r="R643" s="5">
        <f>(houses_Madrid[[#This Row],[Precio Alquiler]]*12/houses_Madrid[[#This Row],[Precio venta]])</f>
        <v>6.2016000000000002E-2</v>
      </c>
    </row>
    <row r="644" spans="1:18" x14ac:dyDescent="0.2">
      <c r="A644">
        <v>4826</v>
      </c>
      <c r="B644">
        <v>16916</v>
      </c>
      <c r="C644" s="1" t="s">
        <v>899</v>
      </c>
      <c r="D644" s="1" t="str">
        <f>IFERROR(LEFT(C644,FIND(",",C644) - 1),C644)</f>
        <v>Palomeras Bajas</v>
      </c>
      <c r="E644">
        <v>59</v>
      </c>
      <c r="F644">
        <v>56</v>
      </c>
      <c r="G644">
        <v>2</v>
      </c>
      <c r="H644">
        <v>1</v>
      </c>
      <c r="I644" s="1" t="s">
        <v>905</v>
      </c>
      <c r="J644" s="1" t="s">
        <v>5</v>
      </c>
      <c r="K644">
        <v>646</v>
      </c>
      <c r="L644">
        <v>125000</v>
      </c>
      <c r="M644">
        <v>2119</v>
      </c>
      <c r="N644" t="b">
        <v>1</v>
      </c>
      <c r="O644" t="b">
        <v>1</v>
      </c>
      <c r="P644" t="b">
        <v>1</v>
      </c>
      <c r="R644" s="5">
        <f>(houses_Madrid[[#This Row],[Precio Alquiler]]*12/houses_Madrid[[#This Row],[Precio venta]])</f>
        <v>6.2016000000000002E-2</v>
      </c>
    </row>
    <row r="645" spans="1:18" x14ac:dyDescent="0.2">
      <c r="A645">
        <v>4915</v>
      </c>
      <c r="B645">
        <v>16827</v>
      </c>
      <c r="C645" s="1" t="s">
        <v>910</v>
      </c>
      <c r="D645" s="1" t="str">
        <f>IFERROR(LEFT(C645,FIND(",",C645) - 1),C645)</f>
        <v>Entrevías</v>
      </c>
      <c r="E645">
        <v>80</v>
      </c>
      <c r="F645">
        <v>70</v>
      </c>
      <c r="G645">
        <v>3</v>
      </c>
      <c r="H645">
        <v>1</v>
      </c>
      <c r="I645" s="1" t="s">
        <v>1003</v>
      </c>
      <c r="J645" s="1" t="s">
        <v>5</v>
      </c>
      <c r="K645">
        <v>646</v>
      </c>
      <c r="L645">
        <v>125000</v>
      </c>
      <c r="M645">
        <v>1562</v>
      </c>
      <c r="N645" t="b">
        <v>0</v>
      </c>
      <c r="O645" t="b">
        <v>1</v>
      </c>
      <c r="P645" t="b">
        <v>1</v>
      </c>
      <c r="Q645" t="b">
        <v>1</v>
      </c>
      <c r="R645" s="5">
        <f>(houses_Madrid[[#This Row],[Precio Alquiler]]*12/houses_Madrid[[#This Row],[Precio venta]])</f>
        <v>6.2016000000000002E-2</v>
      </c>
    </row>
    <row r="646" spans="1:18" x14ac:dyDescent="0.2">
      <c r="A646">
        <v>5013</v>
      </c>
      <c r="B646">
        <v>16729</v>
      </c>
      <c r="C646" s="1" t="s">
        <v>912</v>
      </c>
      <c r="D646" s="1" t="str">
        <f>IFERROR(LEFT(C646,FIND(",",C646) - 1),C646)</f>
        <v>Numancia</v>
      </c>
      <c r="E646">
        <v>55</v>
      </c>
      <c r="F646">
        <v>50</v>
      </c>
      <c r="G646">
        <v>2</v>
      </c>
      <c r="H646">
        <v>1</v>
      </c>
      <c r="I646" s="1" t="s">
        <v>926</v>
      </c>
      <c r="J646" s="1" t="s">
        <v>12</v>
      </c>
      <c r="K646">
        <v>646</v>
      </c>
      <c r="L646">
        <v>125000</v>
      </c>
      <c r="M646">
        <v>2273</v>
      </c>
      <c r="N646" t="b">
        <v>0</v>
      </c>
      <c r="O646" t="b">
        <v>0</v>
      </c>
      <c r="P646" t="b">
        <v>1</v>
      </c>
      <c r="R646" s="5">
        <f>(houses_Madrid[[#This Row],[Precio Alquiler]]*12/houses_Madrid[[#This Row],[Precio venta]])</f>
        <v>6.2016000000000002E-2</v>
      </c>
    </row>
    <row r="647" spans="1:18" x14ac:dyDescent="0.2">
      <c r="A647">
        <v>5051</v>
      </c>
      <c r="B647">
        <v>16691</v>
      </c>
      <c r="C647" s="1" t="s">
        <v>901</v>
      </c>
      <c r="D647" s="1" t="str">
        <f>IFERROR(LEFT(C647,FIND(",",C647) - 1),C647)</f>
        <v>San Diego</v>
      </c>
      <c r="E647">
        <v>75</v>
      </c>
      <c r="F647">
        <v>68</v>
      </c>
      <c r="G647">
        <v>2</v>
      </c>
      <c r="H647">
        <v>1</v>
      </c>
      <c r="I647" s="1" t="s">
        <v>947</v>
      </c>
      <c r="J647" s="1" t="s">
        <v>18</v>
      </c>
      <c r="K647">
        <v>646</v>
      </c>
      <c r="L647">
        <v>125000</v>
      </c>
      <c r="M647">
        <v>1667</v>
      </c>
      <c r="N647" t="b">
        <v>0</v>
      </c>
      <c r="O647" t="b">
        <v>0</v>
      </c>
      <c r="P647" t="b">
        <v>1</v>
      </c>
      <c r="R647" s="5">
        <f>(houses_Madrid[[#This Row],[Precio Alquiler]]*12/houses_Madrid[[#This Row],[Precio venta]])</f>
        <v>6.2016000000000002E-2</v>
      </c>
    </row>
    <row r="648" spans="1:18" x14ac:dyDescent="0.2">
      <c r="A648">
        <v>5391</v>
      </c>
      <c r="B648">
        <v>16351</v>
      </c>
      <c r="C648" s="1" t="s">
        <v>901</v>
      </c>
      <c r="D648" s="1" t="str">
        <f>IFERROR(LEFT(C648,FIND(",",C648) - 1),C648)</f>
        <v>San Diego</v>
      </c>
      <c r="E648">
        <v>50</v>
      </c>
      <c r="F648">
        <v>40</v>
      </c>
      <c r="G648">
        <v>2</v>
      </c>
      <c r="H648">
        <v>1</v>
      </c>
      <c r="I648" s="1" t="s">
        <v>1126</v>
      </c>
      <c r="J648" s="1" t="s">
        <v>12</v>
      </c>
      <c r="K648">
        <v>646</v>
      </c>
      <c r="L648">
        <v>125000</v>
      </c>
      <c r="M648">
        <v>2500</v>
      </c>
      <c r="N648" t="b">
        <v>0</v>
      </c>
      <c r="O648" t="b">
        <v>0</v>
      </c>
      <c r="P648" t="b">
        <v>1</v>
      </c>
      <c r="R648" s="5">
        <f>(houses_Madrid[[#This Row],[Precio Alquiler]]*12/houses_Madrid[[#This Row],[Precio venta]])</f>
        <v>6.2016000000000002E-2</v>
      </c>
    </row>
    <row r="649" spans="1:18" x14ac:dyDescent="0.2">
      <c r="A649">
        <v>5492</v>
      </c>
      <c r="B649">
        <v>16250</v>
      </c>
      <c r="C649" s="1" t="s">
        <v>898</v>
      </c>
      <c r="D649" s="1" t="str">
        <f>IFERROR(LEFT(C649,FIND(",",C649) - 1),C649)</f>
        <v>Puente de Vallecas</v>
      </c>
      <c r="E649">
        <v>72</v>
      </c>
      <c r="F649">
        <v>69</v>
      </c>
      <c r="G649">
        <v>3</v>
      </c>
      <c r="H649">
        <v>1</v>
      </c>
      <c r="I649" s="1" t="s">
        <v>3</v>
      </c>
      <c r="J649" s="1" t="s">
        <v>18</v>
      </c>
      <c r="K649">
        <v>646</v>
      </c>
      <c r="L649">
        <v>125000</v>
      </c>
      <c r="M649">
        <v>1736</v>
      </c>
      <c r="N649" t="b">
        <v>0</v>
      </c>
      <c r="O649" t="b">
        <v>0</v>
      </c>
      <c r="R649" s="5">
        <f>(houses_Madrid[[#This Row],[Precio Alquiler]]*12/houses_Madrid[[#This Row],[Precio venta]])</f>
        <v>6.2016000000000002E-2</v>
      </c>
    </row>
    <row r="650" spans="1:18" x14ac:dyDescent="0.2">
      <c r="A650">
        <v>5505</v>
      </c>
      <c r="B650">
        <v>16237</v>
      </c>
      <c r="C650" s="1" t="s">
        <v>912</v>
      </c>
      <c r="D650" s="1" t="str">
        <f>IFERROR(LEFT(C650,FIND(",",C650) - 1),C650)</f>
        <v>Numancia</v>
      </c>
      <c r="E650">
        <v>70</v>
      </c>
      <c r="F650">
        <v>64</v>
      </c>
      <c r="G650">
        <v>2</v>
      </c>
      <c r="H650">
        <v>1</v>
      </c>
      <c r="I650" s="1" t="s">
        <v>913</v>
      </c>
      <c r="J650" s="1" t="s">
        <v>11</v>
      </c>
      <c r="K650">
        <v>646</v>
      </c>
      <c r="L650">
        <v>125000</v>
      </c>
      <c r="M650">
        <v>1786</v>
      </c>
      <c r="N650" t="b">
        <v>1</v>
      </c>
      <c r="O650" t="b">
        <v>1</v>
      </c>
      <c r="P650" t="b">
        <v>1</v>
      </c>
      <c r="R650" s="5">
        <f>(houses_Madrid[[#This Row],[Precio Alquiler]]*12/houses_Madrid[[#This Row],[Precio venta]])</f>
        <v>6.2016000000000002E-2</v>
      </c>
    </row>
    <row r="651" spans="1:18" x14ac:dyDescent="0.2">
      <c r="A651">
        <v>5612</v>
      </c>
      <c r="B651">
        <v>16130</v>
      </c>
      <c r="C651" s="1" t="s">
        <v>899</v>
      </c>
      <c r="D651" s="1" t="str">
        <f>IFERROR(LEFT(C651,FIND(",",C651) - 1),C651)</f>
        <v>Palomeras Bajas</v>
      </c>
      <c r="E651">
        <v>58</v>
      </c>
      <c r="F651">
        <v>44</v>
      </c>
      <c r="G651">
        <v>1</v>
      </c>
      <c r="H651">
        <v>1</v>
      </c>
      <c r="I651" s="1" t="s">
        <v>3</v>
      </c>
      <c r="J651" s="1" t="s">
        <v>18</v>
      </c>
      <c r="K651">
        <v>646</v>
      </c>
      <c r="L651">
        <v>125000</v>
      </c>
      <c r="M651">
        <v>2155</v>
      </c>
      <c r="N651" t="b">
        <v>0</v>
      </c>
      <c r="O651" t="b">
        <v>1</v>
      </c>
      <c r="R651" s="5">
        <f>(houses_Madrid[[#This Row],[Precio Alquiler]]*12/houses_Madrid[[#This Row],[Precio venta]])</f>
        <v>6.2016000000000002E-2</v>
      </c>
    </row>
    <row r="652" spans="1:18" x14ac:dyDescent="0.2">
      <c r="A652">
        <v>5613</v>
      </c>
      <c r="B652">
        <v>16129</v>
      </c>
      <c r="C652" s="1" t="s">
        <v>899</v>
      </c>
      <c r="D652" s="1" t="str">
        <f>IFERROR(LEFT(C652,FIND(",",C652) - 1),C652)</f>
        <v>Palomeras Bajas</v>
      </c>
      <c r="E652">
        <v>56</v>
      </c>
      <c r="F652">
        <v>41</v>
      </c>
      <c r="G652">
        <v>1</v>
      </c>
      <c r="H652">
        <v>1</v>
      </c>
      <c r="I652" s="1" t="s">
        <v>3</v>
      </c>
      <c r="J652" s="1" t="s">
        <v>18</v>
      </c>
      <c r="K652">
        <v>646</v>
      </c>
      <c r="L652">
        <v>125000</v>
      </c>
      <c r="M652">
        <v>2232</v>
      </c>
      <c r="N652" t="b">
        <v>0</v>
      </c>
      <c r="O652" t="b">
        <v>1</v>
      </c>
      <c r="R652" s="5">
        <f>(houses_Madrid[[#This Row],[Precio Alquiler]]*12/houses_Madrid[[#This Row],[Precio venta]])</f>
        <v>6.2016000000000002E-2</v>
      </c>
    </row>
    <row r="653" spans="1:18" x14ac:dyDescent="0.2">
      <c r="A653">
        <v>5623</v>
      </c>
      <c r="B653">
        <v>16119</v>
      </c>
      <c r="C653" s="1" t="s">
        <v>906</v>
      </c>
      <c r="D653" s="1" t="str">
        <f>IFERROR(LEFT(C653,FIND(",",C653) - 1),C653)</f>
        <v>Palomeras sureste</v>
      </c>
      <c r="E653">
        <v>65</v>
      </c>
      <c r="F653">
        <v>60</v>
      </c>
      <c r="G653">
        <v>2</v>
      </c>
      <c r="H653">
        <v>1</v>
      </c>
      <c r="I653" s="1" t="s">
        <v>3</v>
      </c>
      <c r="J653" s="1" t="s">
        <v>55</v>
      </c>
      <c r="K653">
        <v>646</v>
      </c>
      <c r="L653">
        <v>125000</v>
      </c>
      <c r="M653">
        <v>1923</v>
      </c>
      <c r="N653" t="b">
        <v>0</v>
      </c>
      <c r="O653" t="b">
        <v>0</v>
      </c>
      <c r="P653" t="b">
        <v>1</v>
      </c>
      <c r="Q653" t="b">
        <v>1</v>
      </c>
      <c r="R653" s="5">
        <f>(houses_Madrid[[#This Row],[Precio Alquiler]]*12/houses_Madrid[[#This Row],[Precio venta]])</f>
        <v>6.2016000000000002E-2</v>
      </c>
    </row>
    <row r="654" spans="1:18" x14ac:dyDescent="0.2">
      <c r="A654">
        <v>5644</v>
      </c>
      <c r="B654">
        <v>16098</v>
      </c>
      <c r="C654" s="1" t="s">
        <v>899</v>
      </c>
      <c r="D654" s="1" t="str">
        <f>IFERROR(LEFT(C654,FIND(",",C654) - 1),C654)</f>
        <v>Palomeras Bajas</v>
      </c>
      <c r="E654">
        <v>86</v>
      </c>
      <c r="F654">
        <v>82</v>
      </c>
      <c r="G654">
        <v>3</v>
      </c>
      <c r="H654">
        <v>1</v>
      </c>
      <c r="I654" s="1" t="s">
        <v>1033</v>
      </c>
      <c r="J654" s="1" t="s">
        <v>5</v>
      </c>
      <c r="K654">
        <v>646</v>
      </c>
      <c r="L654">
        <v>125000</v>
      </c>
      <c r="M654">
        <v>1453</v>
      </c>
      <c r="N654" t="b">
        <v>0</v>
      </c>
      <c r="O654" t="b">
        <v>0</v>
      </c>
      <c r="P654" t="b">
        <v>1</v>
      </c>
      <c r="R654" s="5">
        <f>(houses_Madrid[[#This Row],[Precio Alquiler]]*12/houses_Madrid[[#This Row],[Precio venta]])</f>
        <v>6.2016000000000002E-2</v>
      </c>
    </row>
    <row r="655" spans="1:18" x14ac:dyDescent="0.2">
      <c r="A655">
        <v>6368</v>
      </c>
      <c r="B655">
        <v>15374</v>
      </c>
      <c r="C655" s="1" t="s">
        <v>1247</v>
      </c>
      <c r="D655" s="1" t="str">
        <f>IFERROR(LEFT(C655,FIND(",",C655) - 1),C655)</f>
        <v>Latina</v>
      </c>
      <c r="E655">
        <v>44</v>
      </c>
      <c r="F655">
        <v>40</v>
      </c>
      <c r="G655">
        <v>1</v>
      </c>
      <c r="H655">
        <v>1</v>
      </c>
      <c r="I655" s="1" t="s">
        <v>3</v>
      </c>
      <c r="J655" s="1" t="s">
        <v>5</v>
      </c>
      <c r="K655">
        <v>646</v>
      </c>
      <c r="L655">
        <v>125000</v>
      </c>
      <c r="M655">
        <v>2841</v>
      </c>
      <c r="N655" t="b">
        <v>0</v>
      </c>
      <c r="O655" t="b">
        <v>1</v>
      </c>
      <c r="P655" t="b">
        <v>1</v>
      </c>
      <c r="R655" s="5">
        <f>(houses_Madrid[[#This Row],[Precio Alquiler]]*12/houses_Madrid[[#This Row],[Precio venta]])</f>
        <v>6.2016000000000002E-2</v>
      </c>
    </row>
    <row r="656" spans="1:18" x14ac:dyDescent="0.2">
      <c r="A656">
        <v>6594</v>
      </c>
      <c r="B656">
        <v>15148</v>
      </c>
      <c r="C656" s="1" t="s">
        <v>1257</v>
      </c>
      <c r="D656" s="1" t="str">
        <f>IFERROR(LEFT(C656,FIND(",",C656) - 1),C656)</f>
        <v>Lucero</v>
      </c>
      <c r="E656">
        <v>51</v>
      </c>
      <c r="F656">
        <v>42</v>
      </c>
      <c r="G656">
        <v>2</v>
      </c>
      <c r="H656">
        <v>1</v>
      </c>
      <c r="I656" s="1" t="s">
        <v>1263</v>
      </c>
      <c r="J656" s="1" t="s">
        <v>18</v>
      </c>
      <c r="K656">
        <v>646</v>
      </c>
      <c r="L656">
        <v>125000</v>
      </c>
      <c r="M656">
        <v>2451</v>
      </c>
      <c r="N656" t="b">
        <v>0</v>
      </c>
      <c r="O656" t="b">
        <v>0</v>
      </c>
      <c r="P656" t="b">
        <v>1</v>
      </c>
      <c r="R656" s="5">
        <f>(houses_Madrid[[#This Row],[Precio Alquiler]]*12/houses_Madrid[[#This Row],[Precio venta]])</f>
        <v>6.2016000000000002E-2</v>
      </c>
    </row>
    <row r="657" spans="1:18" x14ac:dyDescent="0.2">
      <c r="A657">
        <v>8688</v>
      </c>
      <c r="B657">
        <v>13054</v>
      </c>
      <c r="C657" s="1" t="s">
        <v>1595</v>
      </c>
      <c r="D657" s="1" t="str">
        <f>IFERROR(LEFT(C657,FIND(",",C657) - 1),C657)</f>
        <v>Tres Olivos - Valverde</v>
      </c>
      <c r="E657">
        <v>60</v>
      </c>
      <c r="F657">
        <v>56</v>
      </c>
      <c r="G657">
        <v>0</v>
      </c>
      <c r="H657">
        <v>1</v>
      </c>
      <c r="I657" s="1" t="s">
        <v>1686</v>
      </c>
      <c r="J657" s="1" t="s">
        <v>12</v>
      </c>
      <c r="K657">
        <v>646</v>
      </c>
      <c r="L657">
        <v>125000</v>
      </c>
      <c r="M657">
        <v>2083</v>
      </c>
      <c r="N657" t="b">
        <v>0</v>
      </c>
      <c r="O657" t="b">
        <v>1</v>
      </c>
      <c r="P657" t="b">
        <v>1</v>
      </c>
      <c r="Q657" t="b">
        <v>1</v>
      </c>
      <c r="R657" s="5">
        <f>(houses_Madrid[[#This Row],[Precio Alquiler]]*12/houses_Madrid[[#This Row],[Precio venta]])</f>
        <v>6.2016000000000002E-2</v>
      </c>
    </row>
    <row r="658" spans="1:18" x14ac:dyDescent="0.2">
      <c r="A658">
        <v>10006</v>
      </c>
      <c r="B658">
        <v>11736</v>
      </c>
      <c r="C658" s="1" t="s">
        <v>1802</v>
      </c>
      <c r="D658" s="1" t="str">
        <f>IFERROR(LEFT(C658,FIND(",",C658) - 1),C658)</f>
        <v>Canillas</v>
      </c>
      <c r="E658">
        <v>37</v>
      </c>
      <c r="F658">
        <v>31</v>
      </c>
      <c r="G658">
        <v>0</v>
      </c>
      <c r="H658">
        <v>1</v>
      </c>
      <c r="I658" s="1" t="s">
        <v>1838</v>
      </c>
      <c r="J658" s="1" t="s">
        <v>11</v>
      </c>
      <c r="K658">
        <v>646</v>
      </c>
      <c r="L658">
        <v>125000</v>
      </c>
      <c r="M658">
        <v>3378</v>
      </c>
      <c r="N658" t="b">
        <v>0</v>
      </c>
      <c r="O658" t="b">
        <v>1</v>
      </c>
      <c r="P658" t="b">
        <v>1</v>
      </c>
      <c r="R658" s="5">
        <f>(houses_Madrid[[#This Row],[Precio Alquiler]]*12/houses_Madrid[[#This Row],[Precio venta]])</f>
        <v>6.2016000000000002E-2</v>
      </c>
    </row>
    <row r="659" spans="1:18" x14ac:dyDescent="0.2">
      <c r="A659">
        <v>13186</v>
      </c>
      <c r="B659">
        <v>8556</v>
      </c>
      <c r="C659" s="1" t="s">
        <v>2165</v>
      </c>
      <c r="D659" s="1" t="str">
        <f>IFERROR(LEFT(C659,FIND(",",C659) - 1),C659)</f>
        <v>Ventas</v>
      </c>
      <c r="E659">
        <v>44</v>
      </c>
      <c r="F659">
        <v>30</v>
      </c>
      <c r="G659">
        <v>2</v>
      </c>
      <c r="H659">
        <v>1</v>
      </c>
      <c r="I659" s="1" t="s">
        <v>2340</v>
      </c>
      <c r="J659" s="1" t="s">
        <v>12</v>
      </c>
      <c r="K659">
        <v>646</v>
      </c>
      <c r="L659">
        <v>125000</v>
      </c>
      <c r="M659">
        <v>2841</v>
      </c>
      <c r="N659" t="b">
        <v>0</v>
      </c>
      <c r="O659" t="b">
        <v>0</v>
      </c>
      <c r="P659" t="b">
        <v>1</v>
      </c>
      <c r="R659" s="5">
        <f>(houses_Madrid[[#This Row],[Precio Alquiler]]*12/houses_Madrid[[#This Row],[Precio venta]])</f>
        <v>6.2016000000000002E-2</v>
      </c>
    </row>
    <row r="660" spans="1:18" x14ac:dyDescent="0.2">
      <c r="A660">
        <v>13466</v>
      </c>
      <c r="B660">
        <v>8276</v>
      </c>
      <c r="C660" s="1" t="s">
        <v>2170</v>
      </c>
      <c r="D660" s="1" t="str">
        <f>IFERROR(LEFT(C660,FIND(",",C660) - 1),C660)</f>
        <v>Quintana</v>
      </c>
      <c r="E660">
        <v>40</v>
      </c>
      <c r="F660">
        <v>30</v>
      </c>
      <c r="G660">
        <v>2</v>
      </c>
      <c r="H660">
        <v>1</v>
      </c>
      <c r="I660" s="1" t="s">
        <v>2380</v>
      </c>
      <c r="J660" s="1" t="s">
        <v>55</v>
      </c>
      <c r="K660">
        <v>646</v>
      </c>
      <c r="L660">
        <v>125000</v>
      </c>
      <c r="M660">
        <v>3125</v>
      </c>
      <c r="N660" t="b">
        <v>0</v>
      </c>
      <c r="O660" t="b">
        <v>0</v>
      </c>
      <c r="P660" t="b">
        <v>1</v>
      </c>
      <c r="R660" s="5">
        <f>(houses_Madrid[[#This Row],[Precio Alquiler]]*12/houses_Madrid[[#This Row],[Precio venta]])</f>
        <v>6.2016000000000002E-2</v>
      </c>
    </row>
    <row r="661" spans="1:18" x14ac:dyDescent="0.2">
      <c r="A661">
        <v>15939</v>
      </c>
      <c r="B661">
        <v>5803</v>
      </c>
      <c r="C661" s="1" t="s">
        <v>2619</v>
      </c>
      <c r="D661" s="1" t="str">
        <f>IFERROR(LEFT(C661,FIND(",",C661) - 1),C661)</f>
        <v>San Isidro</v>
      </c>
      <c r="E661">
        <v>43</v>
      </c>
      <c r="F661">
        <v>33</v>
      </c>
      <c r="G661">
        <v>0</v>
      </c>
      <c r="H661">
        <v>1</v>
      </c>
      <c r="I661" s="1" t="s">
        <v>2698</v>
      </c>
      <c r="J661" s="1" t="s">
        <v>11</v>
      </c>
      <c r="K661">
        <v>646</v>
      </c>
      <c r="L661">
        <v>125000</v>
      </c>
      <c r="M661">
        <v>2907</v>
      </c>
      <c r="N661" t="b">
        <v>0</v>
      </c>
      <c r="O661" t="b">
        <v>1</v>
      </c>
      <c r="R661" s="5">
        <f>(houses_Madrid[[#This Row],[Precio Alquiler]]*12/houses_Madrid[[#This Row],[Precio venta]])</f>
        <v>6.2016000000000002E-2</v>
      </c>
    </row>
    <row r="662" spans="1:18" x14ac:dyDescent="0.2">
      <c r="A662">
        <v>16427</v>
      </c>
      <c r="B662">
        <v>5315</v>
      </c>
      <c r="C662" s="1" t="s">
        <v>2620</v>
      </c>
      <c r="D662" s="1" t="str">
        <f>IFERROR(LEFT(C662,FIND(",",C662) - 1),C662)</f>
        <v>Carabanchel</v>
      </c>
      <c r="E662">
        <v>60</v>
      </c>
      <c r="F662">
        <v>50</v>
      </c>
      <c r="G662">
        <v>2</v>
      </c>
      <c r="H662">
        <v>1</v>
      </c>
      <c r="I662" s="1" t="s">
        <v>3</v>
      </c>
      <c r="J662" s="1" t="s">
        <v>18</v>
      </c>
      <c r="K662">
        <v>646</v>
      </c>
      <c r="L662">
        <v>125000</v>
      </c>
      <c r="M662">
        <v>2083</v>
      </c>
      <c r="N662" t="b">
        <v>0</v>
      </c>
      <c r="O662" t="b">
        <v>0</v>
      </c>
      <c r="P662" t="b">
        <v>1</v>
      </c>
      <c r="R662" s="5">
        <f>(houses_Madrid[[#This Row],[Precio Alquiler]]*12/houses_Madrid[[#This Row],[Precio venta]])</f>
        <v>6.2016000000000002E-2</v>
      </c>
    </row>
    <row r="663" spans="1:18" x14ac:dyDescent="0.2">
      <c r="A663">
        <v>16471</v>
      </c>
      <c r="B663">
        <v>5271</v>
      </c>
      <c r="C663" s="1" t="s">
        <v>2620</v>
      </c>
      <c r="D663" s="1" t="str">
        <f>IFERROR(LEFT(C663,FIND(",",C663) - 1),C663)</f>
        <v>Carabanchel</v>
      </c>
      <c r="E663">
        <v>71</v>
      </c>
      <c r="F663">
        <v>66</v>
      </c>
      <c r="G663">
        <v>2</v>
      </c>
      <c r="H663">
        <v>1</v>
      </c>
      <c r="I663" s="1" t="s">
        <v>3</v>
      </c>
      <c r="J663" s="1" t="s">
        <v>11</v>
      </c>
      <c r="K663">
        <v>646</v>
      </c>
      <c r="L663">
        <v>125000</v>
      </c>
      <c r="M663">
        <v>1761</v>
      </c>
      <c r="N663" t="b">
        <v>1</v>
      </c>
      <c r="O663" t="b">
        <v>0</v>
      </c>
      <c r="P663" t="b">
        <v>0</v>
      </c>
      <c r="R663" s="5">
        <f>(houses_Madrid[[#This Row],[Precio Alquiler]]*12/houses_Madrid[[#This Row],[Precio venta]])</f>
        <v>6.2016000000000002E-2</v>
      </c>
    </row>
    <row r="664" spans="1:18" x14ac:dyDescent="0.2">
      <c r="A664">
        <v>16614</v>
      </c>
      <c r="B664">
        <v>5128</v>
      </c>
      <c r="C664" s="1" t="s">
        <v>2636</v>
      </c>
      <c r="D664" s="1" t="str">
        <f>IFERROR(LEFT(C664,FIND(",",C664) - 1),C664)</f>
        <v>Buena Vista</v>
      </c>
      <c r="E664">
        <v>65</v>
      </c>
      <c r="F664">
        <v>58</v>
      </c>
      <c r="G664">
        <v>2</v>
      </c>
      <c r="H664">
        <v>1</v>
      </c>
      <c r="I664" s="1" t="s">
        <v>2866</v>
      </c>
      <c r="J664" s="1" t="s">
        <v>11</v>
      </c>
      <c r="K664">
        <v>646</v>
      </c>
      <c r="L664">
        <v>125000</v>
      </c>
      <c r="M664">
        <v>1923</v>
      </c>
      <c r="N664" t="b">
        <v>1</v>
      </c>
      <c r="O664" t="b">
        <v>0</v>
      </c>
      <c r="P664" t="b">
        <v>1</v>
      </c>
      <c r="R664" s="5">
        <f>(houses_Madrid[[#This Row],[Precio Alquiler]]*12/houses_Madrid[[#This Row],[Precio venta]])</f>
        <v>6.2016000000000002E-2</v>
      </c>
    </row>
    <row r="665" spans="1:18" x14ac:dyDescent="0.2">
      <c r="A665">
        <v>16625</v>
      </c>
      <c r="B665">
        <v>5117</v>
      </c>
      <c r="C665" s="1" t="s">
        <v>2624</v>
      </c>
      <c r="D665" s="1" t="str">
        <f>IFERROR(LEFT(C665,FIND(",",C665) - 1),C665)</f>
        <v>Vista Alegre</v>
      </c>
      <c r="E665">
        <v>80</v>
      </c>
      <c r="F665">
        <v>75</v>
      </c>
      <c r="G665">
        <v>3</v>
      </c>
      <c r="H665">
        <v>1</v>
      </c>
      <c r="I665" s="1" t="s">
        <v>2664</v>
      </c>
      <c r="J665" s="1" t="s">
        <v>5</v>
      </c>
      <c r="K665">
        <v>646</v>
      </c>
      <c r="L665">
        <v>125000</v>
      </c>
      <c r="M665">
        <v>1562</v>
      </c>
      <c r="N665" t="b">
        <v>0</v>
      </c>
      <c r="O665" t="b">
        <v>0</v>
      </c>
      <c r="P665" t="b">
        <v>1</v>
      </c>
      <c r="R665" s="5">
        <f>(houses_Madrid[[#This Row],[Precio Alquiler]]*12/houses_Madrid[[#This Row],[Precio venta]])</f>
        <v>6.2016000000000002E-2</v>
      </c>
    </row>
    <row r="666" spans="1:18" x14ac:dyDescent="0.2">
      <c r="A666">
        <v>16737</v>
      </c>
      <c r="B666">
        <v>5005</v>
      </c>
      <c r="C666" s="1" t="s">
        <v>2620</v>
      </c>
      <c r="D666" s="1" t="str">
        <f>IFERROR(LEFT(C666,FIND(",",C666) - 1),C666)</f>
        <v>Carabanchel</v>
      </c>
      <c r="E666">
        <v>41</v>
      </c>
      <c r="F666">
        <v>32</v>
      </c>
      <c r="G666">
        <v>1</v>
      </c>
      <c r="H666">
        <v>1</v>
      </c>
      <c r="I666" s="1" t="s">
        <v>3</v>
      </c>
      <c r="J666" s="1" t="s">
        <v>12</v>
      </c>
      <c r="K666">
        <v>646</v>
      </c>
      <c r="L666">
        <v>125000</v>
      </c>
      <c r="M666">
        <v>3049</v>
      </c>
      <c r="N666" t="b">
        <v>0</v>
      </c>
      <c r="O666" t="b">
        <v>1</v>
      </c>
      <c r="P666" t="b">
        <v>1</v>
      </c>
      <c r="R666" s="5">
        <f>(houses_Madrid[[#This Row],[Precio Alquiler]]*12/houses_Madrid[[#This Row],[Precio venta]])</f>
        <v>6.2016000000000002E-2</v>
      </c>
    </row>
    <row r="667" spans="1:18" x14ac:dyDescent="0.2">
      <c r="A667">
        <v>16957</v>
      </c>
      <c r="B667">
        <v>4785</v>
      </c>
      <c r="C667" s="1" t="s">
        <v>2622</v>
      </c>
      <c r="D667" s="1" t="str">
        <f>IFERROR(LEFT(C667,FIND(",",C667) - 1),C667)</f>
        <v>Puerta Bonita</v>
      </c>
      <c r="E667">
        <v>78</v>
      </c>
      <c r="F667">
        <v>65</v>
      </c>
      <c r="G667">
        <v>2</v>
      </c>
      <c r="H667">
        <v>1</v>
      </c>
      <c r="I667" s="1" t="s">
        <v>2675</v>
      </c>
      <c r="J667" s="1" t="s">
        <v>8</v>
      </c>
      <c r="K667">
        <v>646</v>
      </c>
      <c r="L667">
        <v>125000</v>
      </c>
      <c r="M667">
        <v>1603</v>
      </c>
      <c r="N667" t="b">
        <v>0</v>
      </c>
      <c r="O667" t="b">
        <v>0</v>
      </c>
      <c r="P667" t="b">
        <v>1</v>
      </c>
      <c r="R667" s="5">
        <f>(houses_Madrid[[#This Row],[Precio Alquiler]]*12/houses_Madrid[[#This Row],[Precio venta]])</f>
        <v>6.2016000000000002E-2</v>
      </c>
    </row>
    <row r="668" spans="1:18" x14ac:dyDescent="0.2">
      <c r="A668">
        <v>17062</v>
      </c>
      <c r="B668">
        <v>4680</v>
      </c>
      <c r="C668" s="1" t="s">
        <v>2620</v>
      </c>
      <c r="D668" s="1" t="str">
        <f>IFERROR(LEFT(C668,FIND(",",C668) - 1),C668)</f>
        <v>Carabanchel</v>
      </c>
      <c r="E668">
        <v>75</v>
      </c>
      <c r="F668">
        <v>70</v>
      </c>
      <c r="G668">
        <v>3</v>
      </c>
      <c r="H668">
        <v>1</v>
      </c>
      <c r="I668" s="1" t="s">
        <v>3</v>
      </c>
      <c r="J668" s="1" t="s">
        <v>5</v>
      </c>
      <c r="K668">
        <v>646</v>
      </c>
      <c r="L668">
        <v>125000</v>
      </c>
      <c r="M668">
        <v>1667</v>
      </c>
      <c r="N668" t="b">
        <v>0</v>
      </c>
      <c r="O668" t="b">
        <v>0</v>
      </c>
      <c r="P668" t="b">
        <v>1</v>
      </c>
      <c r="R668" s="5">
        <f>(houses_Madrid[[#This Row],[Precio Alquiler]]*12/houses_Madrid[[#This Row],[Precio venta]])</f>
        <v>6.2016000000000002E-2</v>
      </c>
    </row>
    <row r="669" spans="1:18" x14ac:dyDescent="0.2">
      <c r="A669">
        <v>17073</v>
      </c>
      <c r="B669">
        <v>4669</v>
      </c>
      <c r="C669" s="1" t="s">
        <v>2612</v>
      </c>
      <c r="D669" s="1" t="str">
        <f>IFERROR(LEFT(C669,FIND(",",C669) - 1),C669)</f>
        <v>Opañel</v>
      </c>
      <c r="E669">
        <v>60</v>
      </c>
      <c r="F669">
        <v>59</v>
      </c>
      <c r="G669">
        <v>3</v>
      </c>
      <c r="H669">
        <v>1</v>
      </c>
      <c r="I669" s="1" t="s">
        <v>2689</v>
      </c>
      <c r="J669" s="1" t="s">
        <v>11</v>
      </c>
      <c r="K669">
        <v>646</v>
      </c>
      <c r="L669">
        <v>125000</v>
      </c>
      <c r="M669">
        <v>2083</v>
      </c>
      <c r="N669" t="b">
        <v>1</v>
      </c>
      <c r="O669" t="b">
        <v>0</v>
      </c>
      <c r="P669" t="b">
        <v>1</v>
      </c>
      <c r="R669" s="5">
        <f>(houses_Madrid[[#This Row],[Precio Alquiler]]*12/houses_Madrid[[#This Row],[Precio venta]])</f>
        <v>6.2016000000000002E-2</v>
      </c>
    </row>
    <row r="670" spans="1:18" x14ac:dyDescent="0.2">
      <c r="A670">
        <v>17120</v>
      </c>
      <c r="B670">
        <v>4622</v>
      </c>
      <c r="C670" s="1" t="s">
        <v>2620</v>
      </c>
      <c r="D670" s="1" t="str">
        <f>IFERROR(LEFT(C670,FIND(",",C670) - 1),C670)</f>
        <v>Carabanchel</v>
      </c>
      <c r="E670">
        <v>66</v>
      </c>
      <c r="F670">
        <v>61</v>
      </c>
      <c r="G670">
        <v>3</v>
      </c>
      <c r="H670">
        <v>1</v>
      </c>
      <c r="I670" s="1" t="s">
        <v>3</v>
      </c>
      <c r="J670" s="1" t="s">
        <v>18</v>
      </c>
      <c r="K670">
        <v>646</v>
      </c>
      <c r="L670">
        <v>125000</v>
      </c>
      <c r="M670">
        <v>1894</v>
      </c>
      <c r="N670" t="b">
        <v>1</v>
      </c>
      <c r="O670" t="b">
        <v>0</v>
      </c>
      <c r="R670" s="5">
        <f>(houses_Madrid[[#This Row],[Precio Alquiler]]*12/houses_Madrid[[#This Row],[Precio venta]])</f>
        <v>6.2016000000000002E-2</v>
      </c>
    </row>
    <row r="671" spans="1:18" x14ac:dyDescent="0.2">
      <c r="A671">
        <v>18917</v>
      </c>
      <c r="B671">
        <v>2825</v>
      </c>
      <c r="C671" s="1" t="s">
        <v>2948</v>
      </c>
      <c r="D671" s="1" t="str">
        <f>IFERROR(LEFT(C671,FIND(",",C671) - 1),C671)</f>
        <v>Malasaña-Universidad</v>
      </c>
      <c r="E671">
        <v>34</v>
      </c>
      <c r="F671">
        <v>23</v>
      </c>
      <c r="G671">
        <v>0</v>
      </c>
      <c r="H671">
        <v>1</v>
      </c>
      <c r="I671" s="1" t="s">
        <v>2963</v>
      </c>
      <c r="J671" s="1" t="s">
        <v>3</v>
      </c>
      <c r="K671">
        <v>646</v>
      </c>
      <c r="L671">
        <v>125000</v>
      </c>
      <c r="M671">
        <v>3676</v>
      </c>
      <c r="N671" t="b">
        <v>0</v>
      </c>
      <c r="O671" t="b">
        <v>0</v>
      </c>
      <c r="R671" s="5">
        <f>(houses_Madrid[[#This Row],[Precio Alquiler]]*12/houses_Madrid[[#This Row],[Precio venta]])</f>
        <v>6.2016000000000002E-2</v>
      </c>
    </row>
    <row r="672" spans="1:18" x14ac:dyDescent="0.2">
      <c r="A672">
        <v>20250</v>
      </c>
      <c r="B672">
        <v>1492</v>
      </c>
      <c r="C672" s="1" t="s">
        <v>3328</v>
      </c>
      <c r="D672" s="1" t="str">
        <f>IFERROR(LEFT(C672,FIND(",",C672) - 1),C672)</f>
        <v>Legazpi</v>
      </c>
      <c r="E672">
        <v>43</v>
      </c>
      <c r="F672">
        <v>37</v>
      </c>
      <c r="G672">
        <v>1</v>
      </c>
      <c r="H672">
        <v>1</v>
      </c>
      <c r="I672" s="1" t="s">
        <v>3368</v>
      </c>
      <c r="J672" s="1" t="s">
        <v>3</v>
      </c>
      <c r="K672">
        <v>646</v>
      </c>
      <c r="L672">
        <v>125000</v>
      </c>
      <c r="M672">
        <v>2907</v>
      </c>
      <c r="N672" t="b">
        <v>0</v>
      </c>
      <c r="O672" t="b">
        <v>0</v>
      </c>
      <c r="R672" s="5">
        <f>(houses_Madrid[[#This Row],[Precio Alquiler]]*12/houses_Madrid[[#This Row],[Precio venta]])</f>
        <v>6.2016000000000002E-2</v>
      </c>
    </row>
    <row r="673" spans="1:18" x14ac:dyDescent="0.2">
      <c r="A673">
        <v>20251</v>
      </c>
      <c r="B673">
        <v>1491</v>
      </c>
      <c r="C673" s="1" t="s">
        <v>3328</v>
      </c>
      <c r="D673" s="1" t="str">
        <f>IFERROR(LEFT(C673,FIND(",",C673) - 1),C673)</f>
        <v>Legazpi</v>
      </c>
      <c r="E673">
        <v>40</v>
      </c>
      <c r="F673">
        <v>30</v>
      </c>
      <c r="G673">
        <v>1</v>
      </c>
      <c r="H673">
        <v>1</v>
      </c>
      <c r="I673" s="1" t="s">
        <v>3369</v>
      </c>
      <c r="J673" s="1" t="s">
        <v>3</v>
      </c>
      <c r="K673">
        <v>646</v>
      </c>
      <c r="L673">
        <v>125000</v>
      </c>
      <c r="M673">
        <v>3125</v>
      </c>
      <c r="N673" t="b">
        <v>0</v>
      </c>
      <c r="O673" t="b">
        <v>0</v>
      </c>
      <c r="R673" s="5">
        <f>(houses_Madrid[[#This Row],[Precio Alquiler]]*12/houses_Madrid[[#This Row],[Precio venta]])</f>
        <v>6.2016000000000002E-2</v>
      </c>
    </row>
    <row r="674" spans="1:18" x14ac:dyDescent="0.2">
      <c r="A674">
        <v>21143</v>
      </c>
      <c r="B674">
        <v>599</v>
      </c>
      <c r="C674" s="1" t="s">
        <v>906</v>
      </c>
      <c r="D674" s="1" t="str">
        <f>IFERROR(LEFT(C674,FIND(",",C674) - 1),C674)</f>
        <v>Palomeras sureste</v>
      </c>
      <c r="E674">
        <v>65</v>
      </c>
      <c r="F674">
        <v>52</v>
      </c>
      <c r="G674">
        <v>3</v>
      </c>
      <c r="H674">
        <v>1</v>
      </c>
      <c r="I674" s="1" t="s">
        <v>1018</v>
      </c>
      <c r="J674" s="1" t="s">
        <v>5</v>
      </c>
      <c r="K674">
        <v>646</v>
      </c>
      <c r="L674">
        <v>125000</v>
      </c>
      <c r="M674">
        <v>1923</v>
      </c>
      <c r="N674" t="b">
        <v>0</v>
      </c>
      <c r="O674" t="b">
        <v>0</v>
      </c>
      <c r="P674" t="b">
        <v>1</v>
      </c>
      <c r="R674" s="5">
        <f>(houses_Madrid[[#This Row],[Precio Alquiler]]*12/houses_Madrid[[#This Row],[Precio venta]])</f>
        <v>6.2016000000000002E-2</v>
      </c>
    </row>
    <row r="675" spans="1:18" x14ac:dyDescent="0.2">
      <c r="A675">
        <v>21429</v>
      </c>
      <c r="B675">
        <v>313</v>
      </c>
      <c r="C675" s="1" t="s">
        <v>910</v>
      </c>
      <c r="D675" s="1" t="str">
        <f>IFERROR(LEFT(C675,FIND(",",C675) - 1),C675)</f>
        <v>Entrevías</v>
      </c>
      <c r="E675">
        <v>77</v>
      </c>
      <c r="F675">
        <v>62</v>
      </c>
      <c r="G675">
        <v>3</v>
      </c>
      <c r="H675">
        <v>1</v>
      </c>
      <c r="I675" s="1" t="s">
        <v>1015</v>
      </c>
      <c r="J675" s="1" t="s">
        <v>18</v>
      </c>
      <c r="K675">
        <v>646</v>
      </c>
      <c r="L675">
        <v>125000</v>
      </c>
      <c r="M675">
        <v>1623</v>
      </c>
      <c r="N675" t="b">
        <v>0</v>
      </c>
      <c r="P675" t="b">
        <v>1</v>
      </c>
      <c r="R675" s="5">
        <f>(houses_Madrid[[#This Row],[Precio Alquiler]]*12/houses_Madrid[[#This Row],[Precio venta]])</f>
        <v>6.2016000000000002E-2</v>
      </c>
    </row>
    <row r="676" spans="1:18" x14ac:dyDescent="0.2">
      <c r="A676">
        <v>16867</v>
      </c>
      <c r="B676">
        <v>4875</v>
      </c>
      <c r="C676" s="1" t="s">
        <v>2622</v>
      </c>
      <c r="D676" s="1" t="str">
        <f>IFERROR(LEFT(C676,FIND(",",C676) - 1),C676)</f>
        <v>Puerta Bonita</v>
      </c>
      <c r="E676">
        <v>66</v>
      </c>
      <c r="F676">
        <v>60</v>
      </c>
      <c r="G676">
        <v>2</v>
      </c>
      <c r="H676">
        <v>1</v>
      </c>
      <c r="I676" s="1" t="s">
        <v>2688</v>
      </c>
      <c r="J676" s="1" t="s">
        <v>18</v>
      </c>
      <c r="K676">
        <v>648</v>
      </c>
      <c r="L676">
        <v>125500</v>
      </c>
      <c r="M676">
        <v>1902</v>
      </c>
      <c r="N676" t="b">
        <v>0</v>
      </c>
      <c r="O676" t="b">
        <v>0</v>
      </c>
      <c r="P676" t="b">
        <v>1</v>
      </c>
      <c r="R676" s="5">
        <f>(houses_Madrid[[#This Row],[Precio Alquiler]]*12/houses_Madrid[[#This Row],[Precio venta]])</f>
        <v>6.1960159362549803E-2</v>
      </c>
    </row>
    <row r="677" spans="1:18" x14ac:dyDescent="0.2">
      <c r="A677">
        <v>5384</v>
      </c>
      <c r="B677">
        <v>16358</v>
      </c>
      <c r="C677" s="1" t="s">
        <v>912</v>
      </c>
      <c r="D677" s="1" t="str">
        <f>IFERROR(LEFT(C677,FIND(",",C677) - 1),C677)</f>
        <v>Numancia</v>
      </c>
      <c r="E677">
        <v>77</v>
      </c>
      <c r="F677">
        <v>62</v>
      </c>
      <c r="G677">
        <v>3</v>
      </c>
      <c r="H677">
        <v>1</v>
      </c>
      <c r="I677" s="1" t="s">
        <v>938</v>
      </c>
      <c r="J677" s="1" t="s">
        <v>5</v>
      </c>
      <c r="K677">
        <v>648</v>
      </c>
      <c r="L677">
        <v>125510</v>
      </c>
      <c r="M677">
        <v>1630</v>
      </c>
      <c r="N677" t="b">
        <v>1</v>
      </c>
      <c r="O677" t="b">
        <v>0</v>
      </c>
      <c r="P677" t="b">
        <v>1</v>
      </c>
      <c r="R677" s="5">
        <f>(houses_Madrid[[#This Row],[Precio Alquiler]]*12/houses_Madrid[[#This Row],[Precio venta]])</f>
        <v>6.195522269141901E-2</v>
      </c>
    </row>
    <row r="678" spans="1:18" x14ac:dyDescent="0.2">
      <c r="A678">
        <v>6436</v>
      </c>
      <c r="B678">
        <v>15306</v>
      </c>
      <c r="C678" s="1" t="s">
        <v>1268</v>
      </c>
      <c r="D678" s="1" t="str">
        <f>IFERROR(LEFT(C678,FIND(",",C678) - 1),C678)</f>
        <v>Campamento</v>
      </c>
      <c r="E678">
        <v>71</v>
      </c>
      <c r="F678">
        <v>57</v>
      </c>
      <c r="G678">
        <v>3</v>
      </c>
      <c r="H678">
        <v>1</v>
      </c>
      <c r="I678" s="1" t="s">
        <v>1325</v>
      </c>
      <c r="J678" s="1" t="s">
        <v>3</v>
      </c>
      <c r="K678">
        <v>648</v>
      </c>
      <c r="L678">
        <v>125599</v>
      </c>
      <c r="M678">
        <v>1769</v>
      </c>
      <c r="N678" t="b">
        <v>0</v>
      </c>
      <c r="O678" t="b">
        <v>0</v>
      </c>
      <c r="R678" s="5">
        <f>(houses_Madrid[[#This Row],[Precio Alquiler]]*12/houses_Madrid[[#This Row],[Precio venta]])</f>
        <v>6.1911320950007565E-2</v>
      </c>
    </row>
    <row r="679" spans="1:18" x14ac:dyDescent="0.2">
      <c r="A679">
        <v>5646</v>
      </c>
      <c r="B679">
        <v>16096</v>
      </c>
      <c r="C679" s="1" t="s">
        <v>910</v>
      </c>
      <c r="D679" s="1" t="str">
        <f>IFERROR(LEFT(C679,FIND(",",C679) - 1),C679)</f>
        <v>Entrevías</v>
      </c>
      <c r="E679">
        <v>57</v>
      </c>
      <c r="F679">
        <v>52</v>
      </c>
      <c r="G679">
        <v>2</v>
      </c>
      <c r="H679">
        <v>1</v>
      </c>
      <c r="I679" s="1" t="s">
        <v>1106</v>
      </c>
      <c r="J679" s="1" t="s">
        <v>8</v>
      </c>
      <c r="K679">
        <v>648</v>
      </c>
      <c r="L679">
        <v>125600</v>
      </c>
      <c r="M679">
        <v>2204</v>
      </c>
      <c r="N679" t="b">
        <v>0</v>
      </c>
      <c r="O679" t="b">
        <v>0</v>
      </c>
      <c r="P679" t="b">
        <v>1</v>
      </c>
      <c r="R679" s="5">
        <f>(houses_Madrid[[#This Row],[Precio Alquiler]]*12/houses_Madrid[[#This Row],[Precio venta]])</f>
        <v>6.1910828025477704E-2</v>
      </c>
    </row>
    <row r="680" spans="1:18" x14ac:dyDescent="0.2">
      <c r="A680">
        <v>15863</v>
      </c>
      <c r="B680">
        <v>5879</v>
      </c>
      <c r="C680" s="1" t="s">
        <v>2622</v>
      </c>
      <c r="D680" s="1" t="str">
        <f>IFERROR(LEFT(C680,FIND(",",C680) - 1),C680)</f>
        <v>Puerta Bonita</v>
      </c>
      <c r="E680">
        <v>63</v>
      </c>
      <c r="F680">
        <v>57</v>
      </c>
      <c r="G680">
        <v>3</v>
      </c>
      <c r="H680">
        <v>1</v>
      </c>
      <c r="I680" s="1" t="s">
        <v>2672</v>
      </c>
      <c r="J680" s="1" t="s">
        <v>11</v>
      </c>
      <c r="K680">
        <v>649</v>
      </c>
      <c r="L680">
        <v>125890</v>
      </c>
      <c r="M680">
        <v>1998</v>
      </c>
      <c r="N680" t="b">
        <v>0</v>
      </c>
      <c r="O680" t="b">
        <v>0</v>
      </c>
      <c r="R680" s="5">
        <f>(houses_Madrid[[#This Row],[Precio Alquiler]]*12/houses_Madrid[[#This Row],[Precio venta]])</f>
        <v>6.1863531654619115E-2</v>
      </c>
    </row>
    <row r="681" spans="1:18" x14ac:dyDescent="0.2">
      <c r="A681">
        <v>706</v>
      </c>
      <c r="B681">
        <v>21036</v>
      </c>
      <c r="C681" s="1" t="s">
        <v>17</v>
      </c>
      <c r="D681" s="1" t="str">
        <f>IFERROR(LEFT(C681,FIND(",",C681) - 1),C681)</f>
        <v>Villaverde</v>
      </c>
      <c r="E681">
        <v>56</v>
      </c>
      <c r="F681">
        <v>38</v>
      </c>
      <c r="G681">
        <v>2</v>
      </c>
      <c r="H681">
        <v>1</v>
      </c>
      <c r="I681" s="1" t="s">
        <v>3</v>
      </c>
      <c r="J681" s="1" t="s">
        <v>11</v>
      </c>
      <c r="K681">
        <v>649</v>
      </c>
      <c r="L681">
        <v>125900</v>
      </c>
      <c r="M681">
        <v>2248</v>
      </c>
      <c r="N681" t="b">
        <v>0</v>
      </c>
      <c r="O681" t="b">
        <v>0</v>
      </c>
      <c r="R681" s="5">
        <f>(houses_Madrid[[#This Row],[Precio Alquiler]]*12/houses_Madrid[[#This Row],[Precio venta]])</f>
        <v>6.185861795075457E-2</v>
      </c>
    </row>
    <row r="682" spans="1:18" x14ac:dyDescent="0.2">
      <c r="A682">
        <v>5067</v>
      </c>
      <c r="B682">
        <v>16675</v>
      </c>
      <c r="C682" s="1" t="s">
        <v>898</v>
      </c>
      <c r="D682" s="1" t="str">
        <f>IFERROR(LEFT(C682,FIND(",",C682) - 1),C682)</f>
        <v>Puente de Vallecas</v>
      </c>
      <c r="E682">
        <v>72</v>
      </c>
      <c r="F682">
        <v>65</v>
      </c>
      <c r="G682">
        <v>2</v>
      </c>
      <c r="H682">
        <v>1</v>
      </c>
      <c r="I682" s="1" t="s">
        <v>3</v>
      </c>
      <c r="J682" s="1" t="s">
        <v>12</v>
      </c>
      <c r="K682">
        <v>649</v>
      </c>
      <c r="L682">
        <v>125900</v>
      </c>
      <c r="M682">
        <v>1749</v>
      </c>
      <c r="N682" t="b">
        <v>0</v>
      </c>
      <c r="O682" t="b">
        <v>0</v>
      </c>
      <c r="P682" t="b">
        <v>1</v>
      </c>
      <c r="R682" s="5">
        <f>(houses_Madrid[[#This Row],[Precio Alquiler]]*12/houses_Madrid[[#This Row],[Precio venta]])</f>
        <v>6.185861795075457E-2</v>
      </c>
    </row>
    <row r="683" spans="1:18" x14ac:dyDescent="0.2">
      <c r="A683">
        <v>6129</v>
      </c>
      <c r="B683">
        <v>15613</v>
      </c>
      <c r="C683" s="1" t="s">
        <v>1257</v>
      </c>
      <c r="D683" s="1" t="str">
        <f>IFERROR(LEFT(C683,FIND(",",C683) - 1),C683)</f>
        <v>Lucero</v>
      </c>
      <c r="E683">
        <v>59</v>
      </c>
      <c r="F683">
        <v>47</v>
      </c>
      <c r="G683">
        <v>0</v>
      </c>
      <c r="H683">
        <v>2</v>
      </c>
      <c r="I683" s="1" t="s">
        <v>1314</v>
      </c>
      <c r="J683" s="1" t="s">
        <v>12</v>
      </c>
      <c r="K683">
        <v>649</v>
      </c>
      <c r="L683">
        <v>125900</v>
      </c>
      <c r="M683">
        <v>2134</v>
      </c>
      <c r="N683" t="b">
        <v>1</v>
      </c>
      <c r="O683" t="b">
        <v>0</v>
      </c>
      <c r="P683" t="b">
        <v>0</v>
      </c>
      <c r="R683" s="5">
        <f>(houses_Madrid[[#This Row],[Precio Alquiler]]*12/houses_Madrid[[#This Row],[Precio venta]])</f>
        <v>6.185861795075457E-2</v>
      </c>
    </row>
    <row r="684" spans="1:18" x14ac:dyDescent="0.2">
      <c r="A684">
        <v>6160</v>
      </c>
      <c r="B684">
        <v>15582</v>
      </c>
      <c r="C684" s="1" t="s">
        <v>1257</v>
      </c>
      <c r="D684" s="1" t="str">
        <f>IFERROR(LEFT(C684,FIND(",",C684) - 1),C684)</f>
        <v>Lucero</v>
      </c>
      <c r="E684">
        <v>75</v>
      </c>
      <c r="F684">
        <v>73</v>
      </c>
      <c r="G684">
        <v>3</v>
      </c>
      <c r="H684">
        <v>1</v>
      </c>
      <c r="I684" s="1" t="s">
        <v>1314</v>
      </c>
      <c r="J684" s="1" t="s">
        <v>12</v>
      </c>
      <c r="K684">
        <v>649</v>
      </c>
      <c r="L684">
        <v>125900</v>
      </c>
      <c r="M684">
        <v>1679</v>
      </c>
      <c r="N684" t="b">
        <v>1</v>
      </c>
      <c r="O684" t="b">
        <v>0</v>
      </c>
      <c r="P684" t="b">
        <v>1</v>
      </c>
      <c r="R684" s="5">
        <f>(houses_Madrid[[#This Row],[Precio Alquiler]]*12/houses_Madrid[[#This Row],[Precio venta]])</f>
        <v>6.185861795075457E-2</v>
      </c>
    </row>
    <row r="685" spans="1:18" x14ac:dyDescent="0.2">
      <c r="A685">
        <v>6590</v>
      </c>
      <c r="B685">
        <v>15152</v>
      </c>
      <c r="C685" s="1" t="s">
        <v>1257</v>
      </c>
      <c r="D685" s="1" t="str">
        <f>IFERROR(LEFT(C685,FIND(",",C685) - 1),C685)</f>
        <v>Lucero</v>
      </c>
      <c r="E685">
        <v>60</v>
      </c>
      <c r="F685">
        <v>50</v>
      </c>
      <c r="G685">
        <v>2</v>
      </c>
      <c r="H685">
        <v>2</v>
      </c>
      <c r="I685" s="1" t="s">
        <v>1314</v>
      </c>
      <c r="J685" s="1" t="s">
        <v>12</v>
      </c>
      <c r="K685">
        <v>649</v>
      </c>
      <c r="L685">
        <v>125900</v>
      </c>
      <c r="M685">
        <v>2098</v>
      </c>
      <c r="N685" t="b">
        <v>1</v>
      </c>
      <c r="O685" t="b">
        <v>0</v>
      </c>
      <c r="P685" t="b">
        <v>0</v>
      </c>
      <c r="R685" s="5">
        <f>(houses_Madrid[[#This Row],[Precio Alquiler]]*12/houses_Madrid[[#This Row],[Precio venta]])</f>
        <v>6.185861795075457E-2</v>
      </c>
    </row>
    <row r="686" spans="1:18" x14ac:dyDescent="0.2">
      <c r="A686">
        <v>12876</v>
      </c>
      <c r="B686">
        <v>8866</v>
      </c>
      <c r="C686" s="1" t="s">
        <v>2166</v>
      </c>
      <c r="D686" s="1" t="str">
        <f>IFERROR(LEFT(C686,FIND(",",C686) - 1),C686)</f>
        <v>Pueblo Nuevo</v>
      </c>
      <c r="E686">
        <v>50</v>
      </c>
      <c r="F686">
        <v>43</v>
      </c>
      <c r="G686">
        <v>2</v>
      </c>
      <c r="H686">
        <v>1</v>
      </c>
      <c r="I686" s="1" t="s">
        <v>2264</v>
      </c>
      <c r="J686" s="1" t="s">
        <v>8</v>
      </c>
      <c r="K686">
        <v>649</v>
      </c>
      <c r="L686">
        <v>125900</v>
      </c>
      <c r="M686">
        <v>2518</v>
      </c>
      <c r="N686" t="b">
        <v>0</v>
      </c>
      <c r="O686" t="b">
        <v>1</v>
      </c>
      <c r="P686" t="b">
        <v>1</v>
      </c>
      <c r="R686" s="5">
        <f>(houses_Madrid[[#This Row],[Precio Alquiler]]*12/houses_Madrid[[#This Row],[Precio venta]])</f>
        <v>6.185861795075457E-2</v>
      </c>
    </row>
    <row r="687" spans="1:18" x14ac:dyDescent="0.2">
      <c r="A687">
        <v>1042</v>
      </c>
      <c r="B687">
        <v>20700</v>
      </c>
      <c r="C687" s="1" t="s">
        <v>178</v>
      </c>
      <c r="D687" s="1" t="str">
        <f>IFERROR(LEFT(C687,FIND(",",C687) - 1),C687)</f>
        <v>Ambroz</v>
      </c>
      <c r="E687">
        <v>69</v>
      </c>
      <c r="F687">
        <v>62</v>
      </c>
      <c r="G687">
        <v>3</v>
      </c>
      <c r="H687">
        <v>1</v>
      </c>
      <c r="I687" s="1" t="s">
        <v>188</v>
      </c>
      <c r="J687" s="1" t="s">
        <v>12</v>
      </c>
      <c r="K687">
        <v>650</v>
      </c>
      <c r="L687">
        <v>126000</v>
      </c>
      <c r="M687">
        <v>1826</v>
      </c>
      <c r="N687" t="b">
        <v>0</v>
      </c>
      <c r="O687" t="b">
        <v>0</v>
      </c>
      <c r="P687" t="b">
        <v>0</v>
      </c>
      <c r="R687" s="5">
        <f>(houses_Madrid[[#This Row],[Precio Alquiler]]*12/houses_Madrid[[#This Row],[Precio venta]])</f>
        <v>6.1904761904761907E-2</v>
      </c>
    </row>
    <row r="688" spans="1:18" x14ac:dyDescent="0.2">
      <c r="A688">
        <v>1270</v>
      </c>
      <c r="B688">
        <v>20472</v>
      </c>
      <c r="C688" s="1" t="s">
        <v>248</v>
      </c>
      <c r="D688" s="1" t="str">
        <f>IFERROR(LEFT(C688,FIND(",",C688) - 1),C688)</f>
        <v>Casco Histórico de Vallecas</v>
      </c>
      <c r="E688">
        <v>50</v>
      </c>
      <c r="F688">
        <v>40</v>
      </c>
      <c r="G688">
        <v>2</v>
      </c>
      <c r="H688">
        <v>1</v>
      </c>
      <c r="I688" s="1" t="s">
        <v>253</v>
      </c>
      <c r="J688" s="1" t="s">
        <v>18</v>
      </c>
      <c r="K688">
        <v>650</v>
      </c>
      <c r="L688">
        <v>126000</v>
      </c>
      <c r="M688">
        <v>2520</v>
      </c>
      <c r="N688" t="b">
        <v>0</v>
      </c>
      <c r="O688" t="b">
        <v>1</v>
      </c>
      <c r="P688" t="b">
        <v>1</v>
      </c>
      <c r="R688" s="5">
        <f>(houses_Madrid[[#This Row],[Precio Alquiler]]*12/houses_Madrid[[#This Row],[Precio venta]])</f>
        <v>6.1904761904761907E-2</v>
      </c>
    </row>
    <row r="689" spans="1:18" x14ac:dyDescent="0.2">
      <c r="A689">
        <v>1932</v>
      </c>
      <c r="B689">
        <v>19810</v>
      </c>
      <c r="C689" s="1" t="s">
        <v>396</v>
      </c>
      <c r="D689" s="1" t="str">
        <f>IFERROR(LEFT(C689,FIND(",",C689) - 1),C689)</f>
        <v>Almendrales</v>
      </c>
      <c r="E689">
        <v>65</v>
      </c>
      <c r="F689">
        <v>55</v>
      </c>
      <c r="G689">
        <v>3</v>
      </c>
      <c r="H689">
        <v>1</v>
      </c>
      <c r="I689" s="1" t="s">
        <v>431</v>
      </c>
      <c r="J689" s="1" t="s">
        <v>5</v>
      </c>
      <c r="K689">
        <v>650</v>
      </c>
      <c r="L689">
        <v>126000</v>
      </c>
      <c r="M689">
        <v>1938</v>
      </c>
      <c r="N689" t="b">
        <v>0</v>
      </c>
      <c r="O689" t="b">
        <v>0</v>
      </c>
      <c r="P689" t="b">
        <v>0</v>
      </c>
      <c r="R689" s="5">
        <f>(houses_Madrid[[#This Row],[Precio Alquiler]]*12/houses_Madrid[[#This Row],[Precio venta]])</f>
        <v>6.1904761904761907E-2</v>
      </c>
    </row>
    <row r="690" spans="1:18" x14ac:dyDescent="0.2">
      <c r="A690">
        <v>2458</v>
      </c>
      <c r="B690">
        <v>19284</v>
      </c>
      <c r="C690" s="1" t="s">
        <v>387</v>
      </c>
      <c r="D690" s="1" t="str">
        <f>IFERROR(LEFT(C690,FIND(",",C690) - 1),C690)</f>
        <v>Usera</v>
      </c>
      <c r="E690">
        <v>61</v>
      </c>
      <c r="F690">
        <v>55</v>
      </c>
      <c r="G690">
        <v>3</v>
      </c>
      <c r="H690">
        <v>1</v>
      </c>
      <c r="I690" s="1" t="s">
        <v>3</v>
      </c>
      <c r="J690" s="1" t="s">
        <v>80</v>
      </c>
      <c r="K690">
        <v>650</v>
      </c>
      <c r="L690">
        <v>126000</v>
      </c>
      <c r="M690">
        <v>2066</v>
      </c>
      <c r="N690" t="b">
        <v>1</v>
      </c>
      <c r="O690" t="b">
        <v>1</v>
      </c>
      <c r="P690" t="b">
        <v>1</v>
      </c>
      <c r="R690" s="5">
        <f>(houses_Madrid[[#This Row],[Precio Alquiler]]*12/houses_Madrid[[#This Row],[Precio venta]])</f>
        <v>6.1904761904761907E-2</v>
      </c>
    </row>
    <row r="691" spans="1:18" x14ac:dyDescent="0.2">
      <c r="A691">
        <v>6083</v>
      </c>
      <c r="B691">
        <v>15659</v>
      </c>
      <c r="C691" s="1" t="s">
        <v>1257</v>
      </c>
      <c r="D691" s="1" t="str">
        <f>IFERROR(LEFT(C691,FIND(",",C691) - 1),C691)</f>
        <v>Lucero</v>
      </c>
      <c r="E691">
        <v>75</v>
      </c>
      <c r="F691">
        <v>60</v>
      </c>
      <c r="G691">
        <v>3</v>
      </c>
      <c r="H691">
        <v>1</v>
      </c>
      <c r="I691" s="1" t="s">
        <v>1295</v>
      </c>
      <c r="J691" s="1" t="s">
        <v>5</v>
      </c>
      <c r="K691">
        <v>650</v>
      </c>
      <c r="L691">
        <v>126000</v>
      </c>
      <c r="M691">
        <v>1680</v>
      </c>
      <c r="N691" t="b">
        <v>1</v>
      </c>
      <c r="O691" t="b">
        <v>0</v>
      </c>
      <c r="P691" t="b">
        <v>1</v>
      </c>
      <c r="R691" s="5">
        <f>(houses_Madrid[[#This Row],[Precio Alquiler]]*12/houses_Madrid[[#This Row],[Precio venta]])</f>
        <v>6.1904761904761907E-2</v>
      </c>
    </row>
    <row r="692" spans="1:18" x14ac:dyDescent="0.2">
      <c r="A692">
        <v>6103</v>
      </c>
      <c r="B692">
        <v>15639</v>
      </c>
      <c r="C692" s="1" t="s">
        <v>1268</v>
      </c>
      <c r="D692" s="1" t="str">
        <f>IFERROR(LEFT(C692,FIND(",",C692) - 1),C692)</f>
        <v>Campamento</v>
      </c>
      <c r="E692">
        <v>62</v>
      </c>
      <c r="F692">
        <v>59</v>
      </c>
      <c r="G692">
        <v>2</v>
      </c>
      <c r="H692">
        <v>1</v>
      </c>
      <c r="I692" s="1" t="s">
        <v>1306</v>
      </c>
      <c r="J692" s="1" t="s">
        <v>11</v>
      </c>
      <c r="K692">
        <v>650</v>
      </c>
      <c r="L692">
        <v>126000</v>
      </c>
      <c r="M692">
        <v>2032</v>
      </c>
      <c r="N692" t="b">
        <v>1</v>
      </c>
      <c r="O692" t="b">
        <v>0</v>
      </c>
      <c r="P692" t="b">
        <v>0</v>
      </c>
      <c r="R692" s="5">
        <f>(houses_Madrid[[#This Row],[Precio Alquiler]]*12/houses_Madrid[[#This Row],[Precio venta]])</f>
        <v>6.1904761904761907E-2</v>
      </c>
    </row>
    <row r="693" spans="1:18" x14ac:dyDescent="0.2">
      <c r="A693">
        <v>6173</v>
      </c>
      <c r="B693">
        <v>15569</v>
      </c>
      <c r="C693" s="1" t="s">
        <v>1268</v>
      </c>
      <c r="D693" s="1" t="str">
        <f>IFERROR(LEFT(C693,FIND(",",C693) - 1),C693)</f>
        <v>Campamento</v>
      </c>
      <c r="E693">
        <v>65</v>
      </c>
      <c r="F693">
        <v>48</v>
      </c>
      <c r="G693">
        <v>2</v>
      </c>
      <c r="H693">
        <v>1</v>
      </c>
      <c r="I693" s="1" t="s">
        <v>1326</v>
      </c>
      <c r="J693" s="1" t="s">
        <v>11</v>
      </c>
      <c r="K693">
        <v>650</v>
      </c>
      <c r="L693">
        <v>126000</v>
      </c>
      <c r="M693">
        <v>1938</v>
      </c>
      <c r="N693" t="b">
        <v>0</v>
      </c>
      <c r="O693" t="b">
        <v>0</v>
      </c>
      <c r="P693" t="b">
        <v>1</v>
      </c>
      <c r="R693" s="5">
        <f>(houses_Madrid[[#This Row],[Precio Alquiler]]*12/houses_Madrid[[#This Row],[Precio venta]])</f>
        <v>6.1904761904761907E-2</v>
      </c>
    </row>
    <row r="694" spans="1:18" x14ac:dyDescent="0.2">
      <c r="A694">
        <v>6426</v>
      </c>
      <c r="B694">
        <v>15316</v>
      </c>
      <c r="C694" s="1" t="s">
        <v>1268</v>
      </c>
      <c r="D694" s="1" t="str">
        <f>IFERROR(LEFT(C694,FIND(",",C694) - 1),C694)</f>
        <v>Campamento</v>
      </c>
      <c r="E694">
        <v>65</v>
      </c>
      <c r="F694">
        <v>49</v>
      </c>
      <c r="G694">
        <v>3</v>
      </c>
      <c r="H694">
        <v>1</v>
      </c>
      <c r="I694" s="1" t="s">
        <v>1326</v>
      </c>
      <c r="J694" s="1" t="s">
        <v>11</v>
      </c>
      <c r="K694">
        <v>650</v>
      </c>
      <c r="L694">
        <v>126000</v>
      </c>
      <c r="M694">
        <v>1938</v>
      </c>
      <c r="N694" t="b">
        <v>0</v>
      </c>
      <c r="O694" t="b">
        <v>0</v>
      </c>
      <c r="P694" t="b">
        <v>1</v>
      </c>
      <c r="R694" s="5">
        <f>(houses_Madrid[[#This Row],[Precio Alquiler]]*12/houses_Madrid[[#This Row],[Precio venta]])</f>
        <v>6.1904761904761907E-2</v>
      </c>
    </row>
    <row r="695" spans="1:18" x14ac:dyDescent="0.2">
      <c r="A695">
        <v>6450</v>
      </c>
      <c r="B695">
        <v>15292</v>
      </c>
      <c r="C695" s="1" t="s">
        <v>1268</v>
      </c>
      <c r="D695" s="1" t="str">
        <f>IFERROR(LEFT(C695,FIND(",",C695) - 1),C695)</f>
        <v>Campamento</v>
      </c>
      <c r="E695">
        <v>62</v>
      </c>
      <c r="F695">
        <v>59</v>
      </c>
      <c r="G695">
        <v>3</v>
      </c>
      <c r="H695">
        <v>1</v>
      </c>
      <c r="I695" s="1" t="s">
        <v>1385</v>
      </c>
      <c r="J695" s="1" t="s">
        <v>12</v>
      </c>
      <c r="K695">
        <v>650</v>
      </c>
      <c r="L695">
        <v>126000</v>
      </c>
      <c r="M695">
        <v>2032</v>
      </c>
      <c r="N695" t="b">
        <v>0</v>
      </c>
      <c r="O695" t="b">
        <v>0</v>
      </c>
      <c r="P695" t="b">
        <v>1</v>
      </c>
      <c r="R695" s="5">
        <f>(houses_Madrid[[#This Row],[Precio Alquiler]]*12/houses_Madrid[[#This Row],[Precio venta]])</f>
        <v>6.1904761904761907E-2</v>
      </c>
    </row>
    <row r="696" spans="1:18" x14ac:dyDescent="0.2">
      <c r="A696">
        <v>6599</v>
      </c>
      <c r="B696">
        <v>15143</v>
      </c>
      <c r="C696" s="1" t="s">
        <v>1268</v>
      </c>
      <c r="D696" s="1" t="str">
        <f>IFERROR(LEFT(C696,FIND(",",C696) - 1),C696)</f>
        <v>Campamento</v>
      </c>
      <c r="E696">
        <v>62</v>
      </c>
      <c r="F696">
        <v>59</v>
      </c>
      <c r="G696">
        <v>2</v>
      </c>
      <c r="H696">
        <v>1</v>
      </c>
      <c r="I696" s="1" t="s">
        <v>1326</v>
      </c>
      <c r="J696" s="1" t="s">
        <v>11</v>
      </c>
      <c r="K696">
        <v>650</v>
      </c>
      <c r="L696">
        <v>126000</v>
      </c>
      <c r="M696">
        <v>2032</v>
      </c>
      <c r="N696" t="b">
        <v>0</v>
      </c>
      <c r="O696" t="b">
        <v>0</v>
      </c>
      <c r="P696" t="b">
        <v>1</v>
      </c>
      <c r="R696" s="5">
        <f>(houses_Madrid[[#This Row],[Precio Alquiler]]*12/houses_Madrid[[#This Row],[Precio venta]])</f>
        <v>6.1904761904761907E-2</v>
      </c>
    </row>
    <row r="697" spans="1:18" x14ac:dyDescent="0.2">
      <c r="A697">
        <v>13162</v>
      </c>
      <c r="B697">
        <v>8580</v>
      </c>
      <c r="C697" s="1" t="s">
        <v>2170</v>
      </c>
      <c r="D697" s="1" t="str">
        <f>IFERROR(LEFT(C697,FIND(",",C697) - 1),C697)</f>
        <v>Quintana</v>
      </c>
      <c r="E697">
        <v>47</v>
      </c>
      <c r="F697">
        <v>39</v>
      </c>
      <c r="G697">
        <v>2</v>
      </c>
      <c r="H697">
        <v>1</v>
      </c>
      <c r="I697" s="1" t="s">
        <v>2320</v>
      </c>
      <c r="J697" s="1" t="s">
        <v>12</v>
      </c>
      <c r="K697">
        <v>650</v>
      </c>
      <c r="L697">
        <v>126000</v>
      </c>
      <c r="M697">
        <v>2681</v>
      </c>
      <c r="N697" t="b">
        <v>0</v>
      </c>
      <c r="O697" t="b">
        <v>1</v>
      </c>
      <c r="P697" t="b">
        <v>1</v>
      </c>
      <c r="R697" s="5">
        <f>(houses_Madrid[[#This Row],[Precio Alquiler]]*12/houses_Madrid[[#This Row],[Precio venta]])</f>
        <v>6.1904761904761907E-2</v>
      </c>
    </row>
    <row r="698" spans="1:18" x14ac:dyDescent="0.2">
      <c r="A698">
        <v>13251</v>
      </c>
      <c r="B698">
        <v>8491</v>
      </c>
      <c r="C698" s="1" t="s">
        <v>2165</v>
      </c>
      <c r="D698" s="1" t="str">
        <f>IFERROR(LEFT(C698,FIND(",",C698) - 1),C698)</f>
        <v>Ventas</v>
      </c>
      <c r="E698">
        <v>58</v>
      </c>
      <c r="F698">
        <v>52</v>
      </c>
      <c r="G698">
        <v>3</v>
      </c>
      <c r="H698">
        <v>1</v>
      </c>
      <c r="I698" s="1" t="s">
        <v>2353</v>
      </c>
      <c r="J698" s="1" t="s">
        <v>11</v>
      </c>
      <c r="K698">
        <v>650</v>
      </c>
      <c r="L698">
        <v>126000</v>
      </c>
      <c r="M698">
        <v>2172</v>
      </c>
      <c r="N698" t="b">
        <v>1</v>
      </c>
      <c r="O698" t="b">
        <v>0</v>
      </c>
      <c r="P698" t="b">
        <v>1</v>
      </c>
      <c r="R698" s="5">
        <f>(houses_Madrid[[#This Row],[Precio Alquiler]]*12/houses_Madrid[[#This Row],[Precio venta]])</f>
        <v>6.1904761904761907E-2</v>
      </c>
    </row>
    <row r="699" spans="1:18" x14ac:dyDescent="0.2">
      <c r="A699">
        <v>13389</v>
      </c>
      <c r="B699">
        <v>8353</v>
      </c>
      <c r="C699" s="1" t="s">
        <v>2165</v>
      </c>
      <c r="D699" s="1" t="str">
        <f>IFERROR(LEFT(C699,FIND(",",C699) - 1),C699)</f>
        <v>Ventas</v>
      </c>
      <c r="E699">
        <v>52</v>
      </c>
      <c r="F699">
        <v>46</v>
      </c>
      <c r="G699">
        <v>2</v>
      </c>
      <c r="H699">
        <v>1</v>
      </c>
      <c r="I699" s="1" t="s">
        <v>2353</v>
      </c>
      <c r="J699" s="1" t="s">
        <v>11</v>
      </c>
      <c r="K699">
        <v>650</v>
      </c>
      <c r="L699">
        <v>126000</v>
      </c>
      <c r="M699">
        <v>2423</v>
      </c>
      <c r="N699" t="b">
        <v>1</v>
      </c>
      <c r="O699" t="b">
        <v>0</v>
      </c>
      <c r="P699" t="b">
        <v>1</v>
      </c>
      <c r="R699" s="5">
        <f>(houses_Madrid[[#This Row],[Precio Alquiler]]*12/houses_Madrid[[#This Row],[Precio venta]])</f>
        <v>6.1904761904761907E-2</v>
      </c>
    </row>
    <row r="700" spans="1:18" x14ac:dyDescent="0.2">
      <c r="A700">
        <v>13396</v>
      </c>
      <c r="B700">
        <v>8346</v>
      </c>
      <c r="C700" s="1" t="s">
        <v>2165</v>
      </c>
      <c r="D700" s="1" t="str">
        <f>IFERROR(LEFT(C700,FIND(",",C700) - 1),C700)</f>
        <v>Ventas</v>
      </c>
      <c r="E700">
        <v>59</v>
      </c>
      <c r="F700">
        <v>47</v>
      </c>
      <c r="G700">
        <v>2</v>
      </c>
      <c r="H700">
        <v>1</v>
      </c>
      <c r="I700" s="1" t="s">
        <v>2316</v>
      </c>
      <c r="J700" s="1" t="s">
        <v>3</v>
      </c>
      <c r="K700">
        <v>650</v>
      </c>
      <c r="L700">
        <v>126000</v>
      </c>
      <c r="M700">
        <v>2136</v>
      </c>
      <c r="N700" t="b">
        <v>0</v>
      </c>
      <c r="R700" s="5">
        <f>(houses_Madrid[[#This Row],[Precio Alquiler]]*12/houses_Madrid[[#This Row],[Precio venta]])</f>
        <v>6.1904761904761907E-2</v>
      </c>
    </row>
    <row r="701" spans="1:18" x14ac:dyDescent="0.2">
      <c r="A701">
        <v>16405</v>
      </c>
      <c r="B701">
        <v>5337</v>
      </c>
      <c r="C701" s="1" t="s">
        <v>2619</v>
      </c>
      <c r="D701" s="1" t="str">
        <f>IFERROR(LEFT(C701,FIND(",",C701) - 1),C701)</f>
        <v>San Isidro</v>
      </c>
      <c r="E701">
        <v>71</v>
      </c>
      <c r="F701">
        <v>56</v>
      </c>
      <c r="G701">
        <v>3</v>
      </c>
      <c r="H701">
        <v>1</v>
      </c>
      <c r="I701" s="1" t="s">
        <v>2693</v>
      </c>
      <c r="J701" s="1" t="s">
        <v>11</v>
      </c>
      <c r="K701">
        <v>650</v>
      </c>
      <c r="L701">
        <v>126000</v>
      </c>
      <c r="M701">
        <v>1775</v>
      </c>
      <c r="N701" t="b">
        <v>1</v>
      </c>
      <c r="O701" t="b">
        <v>0</v>
      </c>
      <c r="P701" t="b">
        <v>1</v>
      </c>
      <c r="R701" s="5">
        <f>(houses_Madrid[[#This Row],[Precio Alquiler]]*12/houses_Madrid[[#This Row],[Precio venta]])</f>
        <v>6.1904761904761907E-2</v>
      </c>
    </row>
    <row r="702" spans="1:18" x14ac:dyDescent="0.2">
      <c r="A702">
        <v>16424</v>
      </c>
      <c r="B702">
        <v>5318</v>
      </c>
      <c r="C702" s="1" t="s">
        <v>2619</v>
      </c>
      <c r="D702" s="1" t="str">
        <f>IFERROR(LEFT(C702,FIND(",",C702) - 1),C702)</f>
        <v>San Isidro</v>
      </c>
      <c r="E702">
        <v>71</v>
      </c>
      <c r="F702">
        <v>56</v>
      </c>
      <c r="G702">
        <v>3</v>
      </c>
      <c r="H702">
        <v>1</v>
      </c>
      <c r="I702" s="1" t="s">
        <v>2693</v>
      </c>
      <c r="J702" s="1" t="s">
        <v>11</v>
      </c>
      <c r="K702">
        <v>650</v>
      </c>
      <c r="L702">
        <v>126000</v>
      </c>
      <c r="M702">
        <v>1775</v>
      </c>
      <c r="N702" t="b">
        <v>1</v>
      </c>
      <c r="O702" t="b">
        <v>0</v>
      </c>
      <c r="P702" t="b">
        <v>1</v>
      </c>
      <c r="R702" s="5">
        <f>(houses_Madrid[[#This Row],[Precio Alquiler]]*12/houses_Madrid[[#This Row],[Precio venta]])</f>
        <v>6.1904761904761907E-2</v>
      </c>
    </row>
    <row r="703" spans="1:18" x14ac:dyDescent="0.2">
      <c r="A703">
        <v>16958</v>
      </c>
      <c r="B703">
        <v>4784</v>
      </c>
      <c r="C703" s="1" t="s">
        <v>2619</v>
      </c>
      <c r="D703" s="1" t="str">
        <f>IFERROR(LEFT(C703,FIND(",",C703) - 1),C703)</f>
        <v>San Isidro</v>
      </c>
      <c r="E703">
        <v>72</v>
      </c>
      <c r="F703">
        <v>57</v>
      </c>
      <c r="G703">
        <v>3</v>
      </c>
      <c r="H703">
        <v>1</v>
      </c>
      <c r="I703" s="1" t="s">
        <v>2693</v>
      </c>
      <c r="J703" s="1" t="s">
        <v>11</v>
      </c>
      <c r="K703">
        <v>650</v>
      </c>
      <c r="L703">
        <v>126000</v>
      </c>
      <c r="M703">
        <v>1750</v>
      </c>
      <c r="N703" t="b">
        <v>1</v>
      </c>
      <c r="O703" t="b">
        <v>0</v>
      </c>
      <c r="P703" t="b">
        <v>1</v>
      </c>
      <c r="R703" s="5">
        <f>(houses_Madrid[[#This Row],[Precio Alquiler]]*12/houses_Madrid[[#This Row],[Precio venta]])</f>
        <v>6.1904761904761907E-2</v>
      </c>
    </row>
    <row r="704" spans="1:18" x14ac:dyDescent="0.2">
      <c r="A704">
        <v>16972</v>
      </c>
      <c r="B704">
        <v>4770</v>
      </c>
      <c r="C704" s="1" t="s">
        <v>2620</v>
      </c>
      <c r="D704" s="1" t="str">
        <f>IFERROR(LEFT(C704,FIND(",",C704) - 1),C704)</f>
        <v>Carabanchel</v>
      </c>
      <c r="E704">
        <v>70</v>
      </c>
      <c r="F704">
        <v>60</v>
      </c>
      <c r="G704">
        <v>2</v>
      </c>
      <c r="H704">
        <v>1</v>
      </c>
      <c r="I704" s="1" t="s">
        <v>3</v>
      </c>
      <c r="J704" s="1" t="s">
        <v>18</v>
      </c>
      <c r="K704">
        <v>650</v>
      </c>
      <c r="L704">
        <v>126000</v>
      </c>
      <c r="M704">
        <v>1800</v>
      </c>
      <c r="N704" t="b">
        <v>0</v>
      </c>
      <c r="O704" t="b">
        <v>0</v>
      </c>
      <c r="P704" t="b">
        <v>1</v>
      </c>
      <c r="Q704" t="b">
        <v>1</v>
      </c>
      <c r="R704" s="5">
        <f>(houses_Madrid[[#This Row],[Precio Alquiler]]*12/houses_Madrid[[#This Row],[Precio venta]])</f>
        <v>6.1904761904761907E-2</v>
      </c>
    </row>
    <row r="705" spans="1:18" x14ac:dyDescent="0.2">
      <c r="A705">
        <v>5026</v>
      </c>
      <c r="B705">
        <v>16716</v>
      </c>
      <c r="C705" s="1" t="s">
        <v>901</v>
      </c>
      <c r="D705" s="1" t="str">
        <f>IFERROR(LEFT(C705,FIND(",",C705) - 1),C705)</f>
        <v>San Diego</v>
      </c>
      <c r="E705">
        <v>50</v>
      </c>
      <c r="F705">
        <v>43</v>
      </c>
      <c r="G705">
        <v>2</v>
      </c>
      <c r="H705">
        <v>1</v>
      </c>
      <c r="I705" s="1" t="s">
        <v>997</v>
      </c>
      <c r="J705" s="1" t="s">
        <v>18</v>
      </c>
      <c r="K705">
        <v>654</v>
      </c>
      <c r="L705">
        <v>126900</v>
      </c>
      <c r="M705">
        <v>2538</v>
      </c>
      <c r="N705" t="b">
        <v>0</v>
      </c>
      <c r="O705" t="b">
        <v>0</v>
      </c>
      <c r="P705" t="b">
        <v>1</v>
      </c>
      <c r="R705" s="5">
        <f>(houses_Madrid[[#This Row],[Precio Alquiler]]*12/houses_Madrid[[#This Row],[Precio venta]])</f>
        <v>6.1843971631205676E-2</v>
      </c>
    </row>
    <row r="706" spans="1:18" x14ac:dyDescent="0.2">
      <c r="A706">
        <v>15873</v>
      </c>
      <c r="B706">
        <v>5869</v>
      </c>
      <c r="C706" s="1" t="s">
        <v>2636</v>
      </c>
      <c r="D706" s="1" t="str">
        <f>IFERROR(LEFT(C706,FIND(",",C706) - 1),C706)</f>
        <v>Buena Vista</v>
      </c>
      <c r="E706">
        <v>74</v>
      </c>
      <c r="F706">
        <v>70</v>
      </c>
      <c r="G706">
        <v>3</v>
      </c>
      <c r="H706">
        <v>1</v>
      </c>
      <c r="I706" s="1" t="s">
        <v>2676</v>
      </c>
      <c r="J706" s="1" t="s">
        <v>18</v>
      </c>
      <c r="K706">
        <v>654</v>
      </c>
      <c r="L706">
        <v>126900</v>
      </c>
      <c r="M706">
        <v>1715</v>
      </c>
      <c r="N706" t="b">
        <v>0</v>
      </c>
      <c r="O706" t="b">
        <v>0</v>
      </c>
      <c r="P706" t="b">
        <v>1</v>
      </c>
      <c r="R706" s="5">
        <f>(houses_Madrid[[#This Row],[Precio Alquiler]]*12/houses_Madrid[[#This Row],[Precio venta]])</f>
        <v>6.1843971631205676E-2</v>
      </c>
    </row>
    <row r="707" spans="1:18" x14ac:dyDescent="0.2">
      <c r="A707">
        <v>16635</v>
      </c>
      <c r="B707">
        <v>5107</v>
      </c>
      <c r="C707" s="1" t="s">
        <v>2636</v>
      </c>
      <c r="D707" s="1" t="str">
        <f>IFERROR(LEFT(C707,FIND(",",C707) - 1),C707)</f>
        <v>Buena Vista</v>
      </c>
      <c r="E707">
        <v>70</v>
      </c>
      <c r="F707">
        <v>56</v>
      </c>
      <c r="G707">
        <v>2</v>
      </c>
      <c r="H707">
        <v>2</v>
      </c>
      <c r="I707" s="1" t="s">
        <v>2864</v>
      </c>
      <c r="J707" s="1" t="s">
        <v>18</v>
      </c>
      <c r="K707">
        <v>654</v>
      </c>
      <c r="L707">
        <v>126900</v>
      </c>
      <c r="M707">
        <v>1813</v>
      </c>
      <c r="N707" t="b">
        <v>0</v>
      </c>
      <c r="O707" t="b">
        <v>0</v>
      </c>
      <c r="P707" t="b">
        <v>0</v>
      </c>
      <c r="R707" s="5">
        <f>(houses_Madrid[[#This Row],[Precio Alquiler]]*12/houses_Madrid[[#This Row],[Precio venta]])</f>
        <v>6.1843971631205676E-2</v>
      </c>
    </row>
    <row r="708" spans="1:18" x14ac:dyDescent="0.2">
      <c r="A708">
        <v>17133</v>
      </c>
      <c r="B708">
        <v>4609</v>
      </c>
      <c r="C708" s="1" t="s">
        <v>2620</v>
      </c>
      <c r="D708" s="1" t="str">
        <f>IFERROR(LEFT(C708,FIND(",",C708) - 1),C708)</f>
        <v>Carabanchel</v>
      </c>
      <c r="E708">
        <v>65</v>
      </c>
      <c r="F708">
        <v>60</v>
      </c>
      <c r="G708">
        <v>2</v>
      </c>
      <c r="H708">
        <v>1</v>
      </c>
      <c r="I708" s="1" t="s">
        <v>3</v>
      </c>
      <c r="J708" s="1" t="s">
        <v>5</v>
      </c>
      <c r="K708">
        <v>654</v>
      </c>
      <c r="L708">
        <v>126900</v>
      </c>
      <c r="M708">
        <v>1952</v>
      </c>
      <c r="N708" t="b">
        <v>0</v>
      </c>
      <c r="O708" t="b">
        <v>0</v>
      </c>
      <c r="R708" s="5">
        <f>(houses_Madrid[[#This Row],[Precio Alquiler]]*12/houses_Madrid[[#This Row],[Precio venta]])</f>
        <v>6.1843971631205676E-2</v>
      </c>
    </row>
    <row r="709" spans="1:18" x14ac:dyDescent="0.2">
      <c r="A709">
        <v>452</v>
      </c>
      <c r="B709">
        <v>21290</v>
      </c>
      <c r="C709" s="1" t="s">
        <v>17</v>
      </c>
      <c r="D709" s="1" t="str">
        <f>IFERROR(LEFT(C709,FIND(",",C709) - 1),C709)</f>
        <v>Villaverde</v>
      </c>
      <c r="E709">
        <v>78</v>
      </c>
      <c r="F709">
        <v>66</v>
      </c>
      <c r="G709">
        <v>3</v>
      </c>
      <c r="H709">
        <v>1</v>
      </c>
      <c r="I709" s="1" t="s">
        <v>3</v>
      </c>
      <c r="J709" s="1" t="s">
        <v>11</v>
      </c>
      <c r="K709">
        <v>654</v>
      </c>
      <c r="L709">
        <v>127000</v>
      </c>
      <c r="M709">
        <v>1628</v>
      </c>
      <c r="N709" t="b">
        <v>0</v>
      </c>
      <c r="O709" t="b">
        <v>1</v>
      </c>
      <c r="P709" t="b">
        <v>0</v>
      </c>
      <c r="R709" s="5">
        <f>(houses_Madrid[[#This Row],[Precio Alquiler]]*12/houses_Madrid[[#This Row],[Precio venta]])</f>
        <v>6.1795275590551181E-2</v>
      </c>
    </row>
    <row r="710" spans="1:18" x14ac:dyDescent="0.2">
      <c r="A710">
        <v>1016</v>
      </c>
      <c r="B710">
        <v>20726</v>
      </c>
      <c r="C710" s="1" t="s">
        <v>178</v>
      </c>
      <c r="D710" s="1" t="str">
        <f>IFERROR(LEFT(C710,FIND(",",C710) - 1),C710)</f>
        <v>Ambroz</v>
      </c>
      <c r="E710">
        <v>62</v>
      </c>
      <c r="F710">
        <v>60</v>
      </c>
      <c r="G710">
        <v>3</v>
      </c>
      <c r="H710">
        <v>1</v>
      </c>
      <c r="I710" s="1" t="s">
        <v>193</v>
      </c>
      <c r="J710" s="1" t="s">
        <v>18</v>
      </c>
      <c r="K710">
        <v>654</v>
      </c>
      <c r="L710">
        <v>127000</v>
      </c>
      <c r="M710">
        <v>2048</v>
      </c>
      <c r="N710" t="b">
        <v>0</v>
      </c>
      <c r="R710" s="5">
        <f>(houses_Madrid[[#This Row],[Precio Alquiler]]*12/houses_Madrid[[#This Row],[Precio venta]])</f>
        <v>6.1795275590551181E-2</v>
      </c>
    </row>
    <row r="711" spans="1:18" x14ac:dyDescent="0.2">
      <c r="A711">
        <v>1763</v>
      </c>
      <c r="B711">
        <v>19979</v>
      </c>
      <c r="C711" s="1" t="s">
        <v>248</v>
      </c>
      <c r="D711" s="1" t="str">
        <f>IFERROR(LEFT(C711,FIND(",",C711) - 1),C711)</f>
        <v>Casco Histórico de Vallecas</v>
      </c>
      <c r="E711">
        <v>78</v>
      </c>
      <c r="F711">
        <v>70</v>
      </c>
      <c r="G711">
        <v>3</v>
      </c>
      <c r="H711">
        <v>1</v>
      </c>
      <c r="I711" s="1" t="s">
        <v>293</v>
      </c>
      <c r="J711" s="1" t="s">
        <v>11</v>
      </c>
      <c r="K711">
        <v>654</v>
      </c>
      <c r="L711">
        <v>127000</v>
      </c>
      <c r="M711">
        <v>1628</v>
      </c>
      <c r="N711" t="b">
        <v>1</v>
      </c>
      <c r="O711" t="b">
        <v>0</v>
      </c>
      <c r="P711" t="b">
        <v>1</v>
      </c>
      <c r="R711" s="5">
        <f>(houses_Madrid[[#This Row],[Precio Alquiler]]*12/houses_Madrid[[#This Row],[Precio venta]])</f>
        <v>6.1795275590551181E-2</v>
      </c>
    </row>
    <row r="712" spans="1:18" x14ac:dyDescent="0.2">
      <c r="A712">
        <v>1942</v>
      </c>
      <c r="B712">
        <v>19800</v>
      </c>
      <c r="C712" s="1" t="s">
        <v>396</v>
      </c>
      <c r="D712" s="1" t="str">
        <f>IFERROR(LEFT(C712,FIND(",",C712) - 1),C712)</f>
        <v>Almendrales</v>
      </c>
      <c r="E712">
        <v>60</v>
      </c>
      <c r="F712">
        <v>57</v>
      </c>
      <c r="G712">
        <v>2</v>
      </c>
      <c r="H712">
        <v>1</v>
      </c>
      <c r="I712" s="1" t="s">
        <v>439</v>
      </c>
      <c r="J712" s="1" t="s">
        <v>18</v>
      </c>
      <c r="K712">
        <v>654</v>
      </c>
      <c r="L712">
        <v>127000</v>
      </c>
      <c r="M712">
        <v>2117</v>
      </c>
      <c r="N712" t="b">
        <v>0</v>
      </c>
      <c r="O712" t="b">
        <v>0</v>
      </c>
      <c r="P712" t="b">
        <v>1</v>
      </c>
      <c r="R712" s="5">
        <f>(houses_Madrid[[#This Row],[Precio Alquiler]]*12/houses_Madrid[[#This Row],[Precio venta]])</f>
        <v>6.1795275590551181E-2</v>
      </c>
    </row>
    <row r="713" spans="1:18" x14ac:dyDescent="0.2">
      <c r="A713">
        <v>2094</v>
      </c>
      <c r="B713">
        <v>19648</v>
      </c>
      <c r="C713" s="1" t="s">
        <v>391</v>
      </c>
      <c r="D713" s="1" t="str">
        <f>IFERROR(LEFT(C713,FIND(",",C713) - 1),C713)</f>
        <v>Pradolongo</v>
      </c>
      <c r="E713">
        <v>57</v>
      </c>
      <c r="F713">
        <v>54</v>
      </c>
      <c r="G713">
        <v>3</v>
      </c>
      <c r="H713">
        <v>1</v>
      </c>
      <c r="I713" s="1" t="s">
        <v>493</v>
      </c>
      <c r="J713" s="1" t="s">
        <v>8</v>
      </c>
      <c r="K713">
        <v>654</v>
      </c>
      <c r="L713">
        <v>127000</v>
      </c>
      <c r="M713">
        <v>2228</v>
      </c>
      <c r="N713" t="b">
        <v>0</v>
      </c>
      <c r="O713" t="b">
        <v>0</v>
      </c>
      <c r="P713" t="b">
        <v>0</v>
      </c>
      <c r="R713" s="5">
        <f>(houses_Madrid[[#This Row],[Precio Alquiler]]*12/houses_Madrid[[#This Row],[Precio venta]])</f>
        <v>6.1795275590551181E-2</v>
      </c>
    </row>
    <row r="714" spans="1:18" x14ac:dyDescent="0.2">
      <c r="A714">
        <v>2260</v>
      </c>
      <c r="B714">
        <v>19482</v>
      </c>
      <c r="C714" s="1" t="s">
        <v>393</v>
      </c>
      <c r="D714" s="1" t="str">
        <f>IFERROR(LEFT(C714,FIND(",",C714) - 1),C714)</f>
        <v>Zofío</v>
      </c>
      <c r="E714">
        <v>85</v>
      </c>
      <c r="F714">
        <v>78</v>
      </c>
      <c r="G714">
        <v>3</v>
      </c>
      <c r="H714">
        <v>1</v>
      </c>
      <c r="I714" s="1" t="s">
        <v>508</v>
      </c>
      <c r="J714" s="1" t="s">
        <v>11</v>
      </c>
      <c r="K714">
        <v>654</v>
      </c>
      <c r="L714">
        <v>127000</v>
      </c>
      <c r="M714">
        <v>1494</v>
      </c>
      <c r="N714" t="b">
        <v>1</v>
      </c>
      <c r="O714" t="b">
        <v>0</v>
      </c>
      <c r="P714" t="b">
        <v>1</v>
      </c>
      <c r="R714" s="5">
        <f>(houses_Madrid[[#This Row],[Precio Alquiler]]*12/houses_Madrid[[#This Row],[Precio venta]])</f>
        <v>6.1795275590551181E-2</v>
      </c>
    </row>
    <row r="715" spans="1:18" x14ac:dyDescent="0.2">
      <c r="A715">
        <v>4645</v>
      </c>
      <c r="B715">
        <v>17097</v>
      </c>
      <c r="C715" s="1" t="s">
        <v>899</v>
      </c>
      <c r="D715" s="1" t="str">
        <f>IFERROR(LEFT(C715,FIND(",",C715) - 1),C715)</f>
        <v>Palomeras Bajas</v>
      </c>
      <c r="E715">
        <v>60</v>
      </c>
      <c r="F715">
        <v>55</v>
      </c>
      <c r="G715">
        <v>2</v>
      </c>
      <c r="H715">
        <v>1</v>
      </c>
      <c r="I715" s="1" t="s">
        <v>908</v>
      </c>
      <c r="J715" s="1" t="s">
        <v>18</v>
      </c>
      <c r="K715">
        <v>654</v>
      </c>
      <c r="L715">
        <v>127000</v>
      </c>
      <c r="M715">
        <v>2117</v>
      </c>
      <c r="N715" t="b">
        <v>0</v>
      </c>
      <c r="O715" t="b">
        <v>0</v>
      </c>
      <c r="P715" t="b">
        <v>1</v>
      </c>
      <c r="R715" s="5">
        <f>(houses_Madrid[[#This Row],[Precio Alquiler]]*12/houses_Madrid[[#This Row],[Precio venta]])</f>
        <v>6.1795275590551181E-2</v>
      </c>
    </row>
    <row r="716" spans="1:18" x14ac:dyDescent="0.2">
      <c r="A716">
        <v>4721</v>
      </c>
      <c r="B716">
        <v>17021</v>
      </c>
      <c r="C716" s="1" t="s">
        <v>898</v>
      </c>
      <c r="D716" s="1" t="str">
        <f>IFERROR(LEFT(C716,FIND(",",C716) - 1),C716)</f>
        <v>Puente de Vallecas</v>
      </c>
      <c r="E716">
        <v>115</v>
      </c>
      <c r="F716">
        <v>97</v>
      </c>
      <c r="G716">
        <v>3</v>
      </c>
      <c r="H716">
        <v>2</v>
      </c>
      <c r="I716" s="1" t="s">
        <v>3</v>
      </c>
      <c r="J716" s="1" t="s">
        <v>18</v>
      </c>
      <c r="K716">
        <v>654</v>
      </c>
      <c r="L716">
        <v>127000</v>
      </c>
      <c r="M716">
        <v>1104</v>
      </c>
      <c r="N716" t="b">
        <v>0</v>
      </c>
      <c r="O716" t="b">
        <v>0</v>
      </c>
      <c r="P716" t="b">
        <v>1</v>
      </c>
      <c r="R716" s="5">
        <f>(houses_Madrid[[#This Row],[Precio Alquiler]]*12/houses_Madrid[[#This Row],[Precio venta]])</f>
        <v>6.1795275590551181E-2</v>
      </c>
    </row>
    <row r="717" spans="1:18" x14ac:dyDescent="0.2">
      <c r="A717">
        <v>5079</v>
      </c>
      <c r="B717">
        <v>16663</v>
      </c>
      <c r="C717" s="1" t="s">
        <v>901</v>
      </c>
      <c r="D717" s="1" t="str">
        <f>IFERROR(LEFT(C717,FIND(",",C717) - 1),C717)</f>
        <v>San Diego</v>
      </c>
      <c r="E717">
        <v>45</v>
      </c>
      <c r="F717">
        <v>1</v>
      </c>
      <c r="G717">
        <v>1</v>
      </c>
      <c r="H717">
        <v>1</v>
      </c>
      <c r="I717" s="1" t="s">
        <v>902</v>
      </c>
      <c r="J717" s="1" t="s">
        <v>11</v>
      </c>
      <c r="K717">
        <v>654</v>
      </c>
      <c r="L717">
        <v>127000</v>
      </c>
      <c r="M717">
        <v>2822</v>
      </c>
      <c r="N717" t="b">
        <v>0</v>
      </c>
      <c r="O717" t="b">
        <v>0</v>
      </c>
      <c r="R717" s="5">
        <f>(houses_Madrid[[#This Row],[Precio Alquiler]]*12/houses_Madrid[[#This Row],[Precio venta]])</f>
        <v>6.1795275590551181E-2</v>
      </c>
    </row>
    <row r="718" spans="1:18" x14ac:dyDescent="0.2">
      <c r="A718">
        <v>16413</v>
      </c>
      <c r="B718">
        <v>5329</v>
      </c>
      <c r="C718" s="1" t="s">
        <v>2624</v>
      </c>
      <c r="D718" s="1" t="str">
        <f>IFERROR(LEFT(C718,FIND(",",C718) - 1),C718)</f>
        <v>Vista Alegre</v>
      </c>
      <c r="E718">
        <v>54</v>
      </c>
      <c r="F718">
        <v>1</v>
      </c>
      <c r="G718">
        <v>1</v>
      </c>
      <c r="H718">
        <v>1</v>
      </c>
      <c r="I718" s="1" t="s">
        <v>2839</v>
      </c>
      <c r="J718" s="1" t="s">
        <v>3</v>
      </c>
      <c r="K718">
        <v>654</v>
      </c>
      <c r="L718">
        <v>127000</v>
      </c>
      <c r="M718">
        <v>2352</v>
      </c>
      <c r="N718" t="b">
        <v>0</v>
      </c>
      <c r="O718" t="b">
        <v>0</v>
      </c>
      <c r="R718" s="5">
        <f>(houses_Madrid[[#This Row],[Precio Alquiler]]*12/houses_Madrid[[#This Row],[Precio venta]])</f>
        <v>6.1795275590551181E-2</v>
      </c>
    </row>
    <row r="719" spans="1:18" x14ac:dyDescent="0.2">
      <c r="A719">
        <v>16787</v>
      </c>
      <c r="B719">
        <v>4955</v>
      </c>
      <c r="C719" s="1" t="s">
        <v>2624</v>
      </c>
      <c r="D719" s="1" t="str">
        <f>IFERROR(LEFT(C719,FIND(",",C719) - 1),C719)</f>
        <v>Vista Alegre</v>
      </c>
      <c r="E719">
        <v>53</v>
      </c>
      <c r="F719">
        <v>40</v>
      </c>
      <c r="G719">
        <v>0</v>
      </c>
      <c r="H719">
        <v>1</v>
      </c>
      <c r="I719" s="1" t="s">
        <v>2874</v>
      </c>
      <c r="J719" s="1" t="s">
        <v>5</v>
      </c>
      <c r="K719">
        <v>654</v>
      </c>
      <c r="L719">
        <v>127000</v>
      </c>
      <c r="M719">
        <v>2396</v>
      </c>
      <c r="N719" t="b">
        <v>0</v>
      </c>
      <c r="O719" t="b">
        <v>1</v>
      </c>
      <c r="P719" t="b">
        <v>1</v>
      </c>
      <c r="R719" s="5">
        <f>(houses_Madrid[[#This Row],[Precio Alquiler]]*12/houses_Madrid[[#This Row],[Precio venta]])</f>
        <v>6.1795275590551181E-2</v>
      </c>
    </row>
    <row r="720" spans="1:18" x14ac:dyDescent="0.2">
      <c r="A720">
        <v>16798</v>
      </c>
      <c r="B720">
        <v>4944</v>
      </c>
      <c r="C720" s="1" t="s">
        <v>2612</v>
      </c>
      <c r="D720" s="1" t="str">
        <f>IFERROR(LEFT(C720,FIND(",",C720) - 1),C720)</f>
        <v>Opañel</v>
      </c>
      <c r="E720">
        <v>79</v>
      </c>
      <c r="F720">
        <v>65</v>
      </c>
      <c r="G720">
        <v>3</v>
      </c>
      <c r="H720">
        <v>1</v>
      </c>
      <c r="I720" s="1" t="s">
        <v>2884</v>
      </c>
      <c r="J720" s="1" t="s">
        <v>5</v>
      </c>
      <c r="K720">
        <v>654</v>
      </c>
      <c r="L720">
        <v>127000</v>
      </c>
      <c r="M720">
        <v>1608</v>
      </c>
      <c r="N720" t="b">
        <v>0</v>
      </c>
      <c r="O720" t="b">
        <v>0</v>
      </c>
      <c r="P720" t="b">
        <v>1</v>
      </c>
      <c r="R720" s="5">
        <f>(houses_Madrid[[#This Row],[Precio Alquiler]]*12/houses_Madrid[[#This Row],[Precio venta]])</f>
        <v>6.1795275590551181E-2</v>
      </c>
    </row>
    <row r="721" spans="1:18" x14ac:dyDescent="0.2">
      <c r="A721">
        <v>18088</v>
      </c>
      <c r="B721">
        <v>3654</v>
      </c>
      <c r="C721" s="1" t="s">
        <v>2610</v>
      </c>
      <c r="D721" s="1" t="str">
        <f>IFERROR(LEFT(C721,FIND(",",C721) - 1),C721)</f>
        <v>Lavapiés-Embajadores</v>
      </c>
      <c r="E721">
        <v>30</v>
      </c>
      <c r="F721">
        <v>25</v>
      </c>
      <c r="G721">
        <v>1</v>
      </c>
      <c r="H721">
        <v>1</v>
      </c>
      <c r="I721" s="1" t="s">
        <v>3009</v>
      </c>
      <c r="J721" s="1" t="s">
        <v>30</v>
      </c>
      <c r="K721">
        <v>654</v>
      </c>
      <c r="L721">
        <v>127000</v>
      </c>
      <c r="M721">
        <v>4233</v>
      </c>
      <c r="N721" t="b">
        <v>0</v>
      </c>
      <c r="O721" t="b">
        <v>0</v>
      </c>
      <c r="P721" t="b">
        <v>1</v>
      </c>
      <c r="R721" s="5">
        <f>(houses_Madrid[[#This Row],[Precio Alquiler]]*12/houses_Madrid[[#This Row],[Precio venta]])</f>
        <v>6.1795275590551181E-2</v>
      </c>
    </row>
    <row r="722" spans="1:18" x14ac:dyDescent="0.2">
      <c r="A722">
        <v>18437</v>
      </c>
      <c r="B722">
        <v>3305</v>
      </c>
      <c r="C722" s="1" t="s">
        <v>2610</v>
      </c>
      <c r="D722" s="1" t="str">
        <f>IFERROR(LEFT(C722,FIND(",",C722) - 1),C722)</f>
        <v>Lavapiés-Embajadores</v>
      </c>
      <c r="E722">
        <v>30</v>
      </c>
      <c r="F722">
        <v>25</v>
      </c>
      <c r="G722">
        <v>1</v>
      </c>
      <c r="H722">
        <v>1</v>
      </c>
      <c r="I722" s="1" t="s">
        <v>2981</v>
      </c>
      <c r="J722" s="1" t="s">
        <v>12</v>
      </c>
      <c r="K722">
        <v>654</v>
      </c>
      <c r="L722">
        <v>127000</v>
      </c>
      <c r="M722">
        <v>4233</v>
      </c>
      <c r="N722" t="b">
        <v>1</v>
      </c>
      <c r="O722" t="b">
        <v>0</v>
      </c>
      <c r="P722" t="b">
        <v>1</v>
      </c>
      <c r="R722" s="5">
        <f>(houses_Madrid[[#This Row],[Precio Alquiler]]*12/houses_Madrid[[#This Row],[Precio venta]])</f>
        <v>6.1795275590551181E-2</v>
      </c>
    </row>
    <row r="723" spans="1:18" x14ac:dyDescent="0.2">
      <c r="A723">
        <v>1881</v>
      </c>
      <c r="B723">
        <v>19861</v>
      </c>
      <c r="C723" s="1" t="s">
        <v>396</v>
      </c>
      <c r="D723" s="1" t="str">
        <f>IFERROR(LEFT(C723,FIND(",",C723) - 1),C723)</f>
        <v>Almendrales</v>
      </c>
      <c r="E723">
        <v>70</v>
      </c>
      <c r="F723">
        <v>55</v>
      </c>
      <c r="G723">
        <v>2</v>
      </c>
      <c r="H723">
        <v>1</v>
      </c>
      <c r="I723" s="1" t="s">
        <v>418</v>
      </c>
      <c r="J723" s="1" t="s">
        <v>18</v>
      </c>
      <c r="K723">
        <v>655</v>
      </c>
      <c r="L723">
        <v>127260</v>
      </c>
      <c r="M723">
        <v>1818</v>
      </c>
      <c r="N723" t="b">
        <v>1</v>
      </c>
      <c r="O723" t="b">
        <v>0</v>
      </c>
      <c r="R723" s="5">
        <f>(houses_Madrid[[#This Row],[Precio Alquiler]]*12/houses_Madrid[[#This Row],[Precio venta]])</f>
        <v>6.1763319189061763E-2</v>
      </c>
    </row>
    <row r="724" spans="1:18" x14ac:dyDescent="0.2">
      <c r="A724">
        <v>101</v>
      </c>
      <c r="B724">
        <v>21641</v>
      </c>
      <c r="C724" s="1" t="s">
        <v>13</v>
      </c>
      <c r="D724" s="1" t="str">
        <f>IFERROR(LEFT(C724,FIND(",",C724) - 1),C724)</f>
        <v>Los Rosales</v>
      </c>
      <c r="E724">
        <v>102</v>
      </c>
      <c r="F724">
        <v>81</v>
      </c>
      <c r="G724">
        <v>3</v>
      </c>
      <c r="H724">
        <v>2</v>
      </c>
      <c r="I724" s="1" t="s">
        <v>50</v>
      </c>
      <c r="J724" s="1" t="s">
        <v>5</v>
      </c>
      <c r="K724">
        <v>656</v>
      </c>
      <c r="L724">
        <v>127500</v>
      </c>
      <c r="M724">
        <v>1250</v>
      </c>
      <c r="N724" t="b">
        <v>0</v>
      </c>
      <c r="O724" t="b">
        <v>0</v>
      </c>
      <c r="P724" t="b">
        <v>1</v>
      </c>
      <c r="R724" s="5">
        <f>(houses_Madrid[[#This Row],[Precio Alquiler]]*12/houses_Madrid[[#This Row],[Precio venta]])</f>
        <v>6.1741176470588237E-2</v>
      </c>
    </row>
    <row r="725" spans="1:18" x14ac:dyDescent="0.2">
      <c r="A725">
        <v>132</v>
      </c>
      <c r="B725">
        <v>21610</v>
      </c>
      <c r="C725" s="1" t="s">
        <v>9</v>
      </c>
      <c r="D725" s="1" t="str">
        <f>IFERROR(LEFT(C725,FIND(",",C725) - 1),C725)</f>
        <v>San Andrés</v>
      </c>
      <c r="E725">
        <v>73</v>
      </c>
      <c r="F725">
        <v>45</v>
      </c>
      <c r="G725">
        <v>2</v>
      </c>
      <c r="H725">
        <v>1</v>
      </c>
      <c r="I725" s="1" t="s">
        <v>46</v>
      </c>
      <c r="J725" s="1" t="s">
        <v>11</v>
      </c>
      <c r="K725">
        <v>656</v>
      </c>
      <c r="L725">
        <v>127500</v>
      </c>
      <c r="M725">
        <v>1747</v>
      </c>
      <c r="N725" t="b">
        <v>0</v>
      </c>
      <c r="O725" t="b">
        <v>1</v>
      </c>
      <c r="P725" t="b">
        <v>1</v>
      </c>
      <c r="Q725" t="b">
        <v>1</v>
      </c>
      <c r="R725" s="5">
        <f>(houses_Madrid[[#This Row],[Precio Alquiler]]*12/houses_Madrid[[#This Row],[Precio venta]])</f>
        <v>6.1741176470588237E-2</v>
      </c>
    </row>
    <row r="726" spans="1:18" x14ac:dyDescent="0.2">
      <c r="A726">
        <v>744</v>
      </c>
      <c r="B726">
        <v>20998</v>
      </c>
      <c r="C726" s="1" t="s">
        <v>13</v>
      </c>
      <c r="D726" s="1" t="str">
        <f>IFERROR(LEFT(C726,FIND(",",C726) - 1),C726)</f>
        <v>Los Rosales</v>
      </c>
      <c r="E726">
        <v>63</v>
      </c>
      <c r="F726">
        <v>57</v>
      </c>
      <c r="G726">
        <v>2</v>
      </c>
      <c r="H726">
        <v>1</v>
      </c>
      <c r="I726" s="1" t="s">
        <v>90</v>
      </c>
      <c r="J726" s="1" t="s">
        <v>5</v>
      </c>
      <c r="K726">
        <v>656</v>
      </c>
      <c r="L726">
        <v>127500</v>
      </c>
      <c r="M726">
        <v>2024</v>
      </c>
      <c r="N726" t="b">
        <v>0</v>
      </c>
      <c r="O726" t="b">
        <v>1</v>
      </c>
      <c r="P726" t="b">
        <v>1</v>
      </c>
      <c r="Q726" t="b">
        <v>1</v>
      </c>
      <c r="R726" s="5">
        <f>(houses_Madrid[[#This Row],[Precio Alquiler]]*12/houses_Madrid[[#This Row],[Precio venta]])</f>
        <v>6.1741176470588237E-2</v>
      </c>
    </row>
    <row r="727" spans="1:18" x14ac:dyDescent="0.2">
      <c r="A727">
        <v>1361</v>
      </c>
      <c r="B727">
        <v>20381</v>
      </c>
      <c r="C727" s="1" t="s">
        <v>255</v>
      </c>
      <c r="D727" s="1" t="str">
        <f>IFERROR(LEFT(C727,FIND(",",C727) - 1),C727)</f>
        <v>Villa de Vallecas</v>
      </c>
      <c r="E727">
        <v>70</v>
      </c>
      <c r="F727">
        <v>56</v>
      </c>
      <c r="G727">
        <v>3</v>
      </c>
      <c r="H727">
        <v>1</v>
      </c>
      <c r="I727" s="1" t="s">
        <v>3</v>
      </c>
      <c r="J727" s="1" t="s">
        <v>5</v>
      </c>
      <c r="K727">
        <v>656</v>
      </c>
      <c r="L727">
        <v>127500</v>
      </c>
      <c r="M727">
        <v>1821</v>
      </c>
      <c r="N727" t="b">
        <v>0</v>
      </c>
      <c r="O727" t="b">
        <v>0</v>
      </c>
      <c r="P727" t="b">
        <v>1</v>
      </c>
      <c r="R727" s="5">
        <f>(houses_Madrid[[#This Row],[Precio Alquiler]]*12/houses_Madrid[[#This Row],[Precio venta]])</f>
        <v>6.1741176470588237E-2</v>
      </c>
    </row>
    <row r="728" spans="1:18" x14ac:dyDescent="0.2">
      <c r="A728">
        <v>1413</v>
      </c>
      <c r="B728">
        <v>20329</v>
      </c>
      <c r="C728" s="1" t="s">
        <v>248</v>
      </c>
      <c r="D728" s="1" t="str">
        <f>IFERROR(LEFT(C728,FIND(",",C728) - 1),C728)</f>
        <v>Casco Histórico de Vallecas</v>
      </c>
      <c r="E728">
        <v>52</v>
      </c>
      <c r="F728">
        <v>49</v>
      </c>
      <c r="G728">
        <v>2</v>
      </c>
      <c r="H728">
        <v>1</v>
      </c>
      <c r="I728" s="1" t="s">
        <v>311</v>
      </c>
      <c r="J728" s="1" t="s">
        <v>5</v>
      </c>
      <c r="K728">
        <v>656</v>
      </c>
      <c r="L728">
        <v>127500</v>
      </c>
      <c r="M728">
        <v>2452</v>
      </c>
      <c r="N728" t="b">
        <v>0</v>
      </c>
      <c r="O728" t="b">
        <v>0</v>
      </c>
      <c r="P728" t="b">
        <v>0</v>
      </c>
      <c r="R728" s="5">
        <f>(houses_Madrid[[#This Row],[Precio Alquiler]]*12/houses_Madrid[[#This Row],[Precio venta]])</f>
        <v>6.1741176470588237E-2</v>
      </c>
    </row>
    <row r="729" spans="1:18" x14ac:dyDescent="0.2">
      <c r="A729">
        <v>5458</v>
      </c>
      <c r="B729">
        <v>16284</v>
      </c>
      <c r="C729" s="1" t="s">
        <v>901</v>
      </c>
      <c r="D729" s="1" t="str">
        <f>IFERROR(LEFT(C729,FIND(",",C729) - 1),C729)</f>
        <v>San Diego</v>
      </c>
      <c r="E729">
        <v>81</v>
      </c>
      <c r="F729">
        <v>76</v>
      </c>
      <c r="G729">
        <v>3</v>
      </c>
      <c r="H729">
        <v>1</v>
      </c>
      <c r="I729" s="1" t="s">
        <v>1047</v>
      </c>
      <c r="J729" s="1" t="s">
        <v>8</v>
      </c>
      <c r="K729">
        <v>656</v>
      </c>
      <c r="L729">
        <v>127500</v>
      </c>
      <c r="M729">
        <v>1574</v>
      </c>
      <c r="N729" t="b">
        <v>0</v>
      </c>
      <c r="O729" t="b">
        <v>0</v>
      </c>
      <c r="P729" t="b">
        <v>1</v>
      </c>
      <c r="R729" s="5">
        <f>(houses_Madrid[[#This Row],[Precio Alquiler]]*12/houses_Madrid[[#This Row],[Precio venta]])</f>
        <v>6.1741176470588237E-2</v>
      </c>
    </row>
    <row r="730" spans="1:18" x14ac:dyDescent="0.2">
      <c r="A730">
        <v>5605</v>
      </c>
      <c r="B730">
        <v>16137</v>
      </c>
      <c r="C730" s="1" t="s">
        <v>910</v>
      </c>
      <c r="D730" s="1" t="str">
        <f>IFERROR(LEFT(C730,FIND(",",C730) - 1),C730)</f>
        <v>Entrevías</v>
      </c>
      <c r="E730">
        <v>77</v>
      </c>
      <c r="F730">
        <v>54</v>
      </c>
      <c r="G730">
        <v>2</v>
      </c>
      <c r="H730">
        <v>3</v>
      </c>
      <c r="I730" s="1" t="s">
        <v>1159</v>
      </c>
      <c r="J730" s="1" t="s">
        <v>12</v>
      </c>
      <c r="K730">
        <v>656</v>
      </c>
      <c r="L730">
        <v>127500</v>
      </c>
      <c r="M730">
        <v>1656</v>
      </c>
      <c r="N730" t="b">
        <v>1</v>
      </c>
      <c r="O730" t="b">
        <v>1</v>
      </c>
      <c r="P730" t="b">
        <v>1</v>
      </c>
      <c r="R730" s="5">
        <f>(houses_Madrid[[#This Row],[Precio Alquiler]]*12/houses_Madrid[[#This Row],[Precio venta]])</f>
        <v>6.1741176470588237E-2</v>
      </c>
    </row>
    <row r="731" spans="1:18" x14ac:dyDescent="0.2">
      <c r="A731">
        <v>16917</v>
      </c>
      <c r="B731">
        <v>4825</v>
      </c>
      <c r="C731" s="1" t="s">
        <v>2624</v>
      </c>
      <c r="D731" s="1" t="str">
        <f>IFERROR(LEFT(C731,FIND(",",C731) - 1),C731)</f>
        <v>Vista Alegre</v>
      </c>
      <c r="E731">
        <v>65</v>
      </c>
      <c r="F731">
        <v>60</v>
      </c>
      <c r="G731">
        <v>3</v>
      </c>
      <c r="H731">
        <v>1</v>
      </c>
      <c r="I731" s="1" t="s">
        <v>2917</v>
      </c>
      <c r="J731" s="1" t="s">
        <v>8</v>
      </c>
      <c r="K731">
        <v>656</v>
      </c>
      <c r="L731">
        <v>127500</v>
      </c>
      <c r="M731">
        <v>1962</v>
      </c>
      <c r="N731" t="b">
        <v>1</v>
      </c>
      <c r="O731" t="b">
        <v>0</v>
      </c>
      <c r="P731" t="b">
        <v>1</v>
      </c>
      <c r="R731" s="5">
        <f>(houses_Madrid[[#This Row],[Precio Alquiler]]*12/houses_Madrid[[#This Row],[Precio venta]])</f>
        <v>6.1741176470588237E-2</v>
      </c>
    </row>
    <row r="732" spans="1:18" x14ac:dyDescent="0.2">
      <c r="A732">
        <v>17223</v>
      </c>
      <c r="B732">
        <v>4519</v>
      </c>
      <c r="C732" s="1" t="s">
        <v>2622</v>
      </c>
      <c r="D732" s="1" t="str">
        <f>IFERROR(LEFT(C732,FIND(",",C732) - 1),C732)</f>
        <v>Puerta Bonita</v>
      </c>
      <c r="E732">
        <v>69</v>
      </c>
      <c r="F732">
        <v>63</v>
      </c>
      <c r="G732">
        <v>2</v>
      </c>
      <c r="H732">
        <v>1</v>
      </c>
      <c r="I732" s="1" t="s">
        <v>3</v>
      </c>
      <c r="J732" s="1" t="s">
        <v>5</v>
      </c>
      <c r="K732">
        <v>656</v>
      </c>
      <c r="L732">
        <v>127500</v>
      </c>
      <c r="M732">
        <v>1848</v>
      </c>
      <c r="N732" t="b">
        <v>0</v>
      </c>
      <c r="O732" t="b">
        <v>0</v>
      </c>
      <c r="R732" s="5">
        <f>(houses_Madrid[[#This Row],[Precio Alquiler]]*12/houses_Madrid[[#This Row],[Precio venta]])</f>
        <v>6.1741176470588237E-2</v>
      </c>
    </row>
    <row r="733" spans="1:18" x14ac:dyDescent="0.2">
      <c r="A733">
        <v>16098</v>
      </c>
      <c r="B733">
        <v>5644</v>
      </c>
      <c r="C733" s="1" t="s">
        <v>2636</v>
      </c>
      <c r="D733" s="1" t="str">
        <f>IFERROR(LEFT(C733,FIND(",",C733) - 1),C733)</f>
        <v>Buena Vista</v>
      </c>
      <c r="E733">
        <v>57</v>
      </c>
      <c r="F733">
        <v>40</v>
      </c>
      <c r="G733">
        <v>3</v>
      </c>
      <c r="H733">
        <v>1</v>
      </c>
      <c r="I733" s="1" t="s">
        <v>2752</v>
      </c>
      <c r="J733" s="1" t="s">
        <v>8</v>
      </c>
      <c r="K733">
        <v>656</v>
      </c>
      <c r="L733">
        <v>127600</v>
      </c>
      <c r="M733">
        <v>2239</v>
      </c>
      <c r="N733" t="b">
        <v>1</v>
      </c>
      <c r="O733" t="b">
        <v>0</v>
      </c>
      <c r="P733" t="b">
        <v>1</v>
      </c>
      <c r="R733" s="5">
        <f>(houses_Madrid[[#This Row],[Precio Alquiler]]*12/houses_Madrid[[#This Row],[Precio venta]])</f>
        <v>6.1692789968652038E-2</v>
      </c>
    </row>
    <row r="734" spans="1:18" x14ac:dyDescent="0.2">
      <c r="A734">
        <v>16389</v>
      </c>
      <c r="B734">
        <v>5353</v>
      </c>
      <c r="C734" s="1" t="s">
        <v>2636</v>
      </c>
      <c r="D734" s="1" t="str">
        <f>IFERROR(LEFT(C734,FIND(",",C734) - 1),C734)</f>
        <v>Buena Vista</v>
      </c>
      <c r="E734">
        <v>57</v>
      </c>
      <c r="F734">
        <v>50</v>
      </c>
      <c r="G734">
        <v>3</v>
      </c>
      <c r="H734">
        <v>1</v>
      </c>
      <c r="I734" s="1" t="s">
        <v>2755</v>
      </c>
      <c r="J734" s="1" t="s">
        <v>8</v>
      </c>
      <c r="K734">
        <v>656</v>
      </c>
      <c r="L734">
        <v>127600</v>
      </c>
      <c r="M734">
        <v>2239</v>
      </c>
      <c r="N734" t="b">
        <v>0</v>
      </c>
      <c r="O734" t="b">
        <v>0</v>
      </c>
      <c r="R734" s="5">
        <f>(houses_Madrid[[#This Row],[Precio Alquiler]]*12/houses_Madrid[[#This Row],[Precio venta]])</f>
        <v>6.1692789968652038E-2</v>
      </c>
    </row>
    <row r="735" spans="1:18" x14ac:dyDescent="0.2">
      <c r="A735">
        <v>16390</v>
      </c>
      <c r="B735">
        <v>5352</v>
      </c>
      <c r="C735" s="1" t="s">
        <v>2636</v>
      </c>
      <c r="D735" s="1" t="str">
        <f>IFERROR(LEFT(C735,FIND(",",C735) - 1),C735)</f>
        <v>Buena Vista</v>
      </c>
      <c r="E735">
        <v>57</v>
      </c>
      <c r="F735">
        <v>55</v>
      </c>
      <c r="G735">
        <v>3</v>
      </c>
      <c r="H735">
        <v>1</v>
      </c>
      <c r="I735" s="1" t="s">
        <v>2835</v>
      </c>
      <c r="J735" s="1" t="s">
        <v>8</v>
      </c>
      <c r="K735">
        <v>656</v>
      </c>
      <c r="L735">
        <v>127600</v>
      </c>
      <c r="M735">
        <v>2239</v>
      </c>
      <c r="N735" t="b">
        <v>1</v>
      </c>
      <c r="O735" t="b">
        <v>0</v>
      </c>
      <c r="P735" t="b">
        <v>1</v>
      </c>
      <c r="R735" s="5">
        <f>(houses_Madrid[[#This Row],[Precio Alquiler]]*12/houses_Madrid[[#This Row],[Precio venta]])</f>
        <v>6.1692789968652038E-2</v>
      </c>
    </row>
    <row r="736" spans="1:18" x14ac:dyDescent="0.2">
      <c r="A736">
        <v>16391</v>
      </c>
      <c r="B736">
        <v>5351</v>
      </c>
      <c r="C736" s="1" t="s">
        <v>2636</v>
      </c>
      <c r="D736" s="1" t="str">
        <f>IFERROR(LEFT(C736,FIND(",",C736) - 1),C736)</f>
        <v>Buena Vista</v>
      </c>
      <c r="E736">
        <v>57</v>
      </c>
      <c r="F736">
        <v>40</v>
      </c>
      <c r="G736">
        <v>3</v>
      </c>
      <c r="H736">
        <v>1</v>
      </c>
      <c r="I736" s="1" t="s">
        <v>2755</v>
      </c>
      <c r="J736" s="1" t="s">
        <v>8</v>
      </c>
      <c r="K736">
        <v>656</v>
      </c>
      <c r="L736">
        <v>127600</v>
      </c>
      <c r="M736">
        <v>2239</v>
      </c>
      <c r="N736" t="b">
        <v>0</v>
      </c>
      <c r="O736" t="b">
        <v>0</v>
      </c>
      <c r="P736" t="b">
        <v>1</v>
      </c>
      <c r="R736" s="5">
        <f>(houses_Madrid[[#This Row],[Precio Alquiler]]*12/houses_Madrid[[#This Row],[Precio venta]])</f>
        <v>6.1692789968652038E-2</v>
      </c>
    </row>
    <row r="737" spans="1:18" x14ac:dyDescent="0.2">
      <c r="A737">
        <v>16652</v>
      </c>
      <c r="B737">
        <v>5090</v>
      </c>
      <c r="C737" s="1" t="s">
        <v>2636</v>
      </c>
      <c r="D737" s="1" t="str">
        <f>IFERROR(LEFT(C737,FIND(",",C737) - 1),C737)</f>
        <v>Buena Vista</v>
      </c>
      <c r="E737">
        <v>57</v>
      </c>
      <c r="F737">
        <v>41</v>
      </c>
      <c r="G737">
        <v>3</v>
      </c>
      <c r="H737">
        <v>1</v>
      </c>
      <c r="I737" s="1" t="s">
        <v>2755</v>
      </c>
      <c r="J737" s="1" t="s">
        <v>8</v>
      </c>
      <c r="K737">
        <v>656</v>
      </c>
      <c r="L737">
        <v>127600</v>
      </c>
      <c r="M737">
        <v>2239</v>
      </c>
      <c r="N737" t="b">
        <v>0</v>
      </c>
      <c r="O737" t="b">
        <v>0</v>
      </c>
      <c r="P737" t="b">
        <v>1</v>
      </c>
      <c r="R737" s="5">
        <f>(houses_Madrid[[#This Row],[Precio Alquiler]]*12/houses_Madrid[[#This Row],[Precio venta]])</f>
        <v>6.1692789968652038E-2</v>
      </c>
    </row>
    <row r="738" spans="1:18" x14ac:dyDescent="0.2">
      <c r="A738">
        <v>252</v>
      </c>
      <c r="B738">
        <v>21490</v>
      </c>
      <c r="C738" s="1" t="s">
        <v>17</v>
      </c>
      <c r="D738" s="1" t="str">
        <f>IFERROR(LEFT(C738,FIND(",",C738) - 1),C738)</f>
        <v>Villaverde</v>
      </c>
      <c r="E738">
        <v>70</v>
      </c>
      <c r="F738">
        <v>60</v>
      </c>
      <c r="G738">
        <v>2</v>
      </c>
      <c r="H738">
        <v>1</v>
      </c>
      <c r="I738" s="1" t="s">
        <v>3</v>
      </c>
      <c r="J738" s="1" t="s">
        <v>12</v>
      </c>
      <c r="K738">
        <v>658</v>
      </c>
      <c r="L738">
        <v>128000</v>
      </c>
      <c r="M738">
        <v>1829</v>
      </c>
      <c r="N738" t="b">
        <v>0</v>
      </c>
      <c r="O738" t="b">
        <v>0</v>
      </c>
      <c r="P738" t="b">
        <v>1</v>
      </c>
      <c r="R738" s="5">
        <f>(houses_Madrid[[#This Row],[Precio Alquiler]]*12/houses_Madrid[[#This Row],[Precio venta]])</f>
        <v>6.1687499999999999E-2</v>
      </c>
    </row>
    <row r="739" spans="1:18" x14ac:dyDescent="0.2">
      <c r="A739">
        <v>350</v>
      </c>
      <c r="B739">
        <v>21392</v>
      </c>
      <c r="C739" s="1" t="s">
        <v>17</v>
      </c>
      <c r="D739" s="1" t="str">
        <f>IFERROR(LEFT(C739,FIND(",",C739) - 1),C739)</f>
        <v>Villaverde</v>
      </c>
      <c r="E739">
        <v>85</v>
      </c>
      <c r="F739">
        <v>80</v>
      </c>
      <c r="G739">
        <v>3</v>
      </c>
      <c r="H739">
        <v>1</v>
      </c>
      <c r="I739" s="1" t="s">
        <v>3</v>
      </c>
      <c r="J739" s="1" t="s">
        <v>5</v>
      </c>
      <c r="K739">
        <v>658</v>
      </c>
      <c r="L739">
        <v>128000</v>
      </c>
      <c r="M739">
        <v>1506</v>
      </c>
      <c r="N739" t="b">
        <v>1</v>
      </c>
      <c r="O739" t="b">
        <v>0</v>
      </c>
      <c r="P739" t="b">
        <v>1</v>
      </c>
      <c r="R739" s="5">
        <f>(houses_Madrid[[#This Row],[Precio Alquiler]]*12/houses_Madrid[[#This Row],[Precio venta]])</f>
        <v>6.1687499999999999E-2</v>
      </c>
    </row>
    <row r="740" spans="1:18" x14ac:dyDescent="0.2">
      <c r="A740">
        <v>761</v>
      </c>
      <c r="B740">
        <v>20981</v>
      </c>
      <c r="C740" s="1" t="s">
        <v>6</v>
      </c>
      <c r="D740" s="1" t="str">
        <f>IFERROR(LEFT(C740,FIND(",",C740) - 1),C740)</f>
        <v>Los Ángeles</v>
      </c>
      <c r="E740">
        <v>62</v>
      </c>
      <c r="F740">
        <v>50</v>
      </c>
      <c r="G740">
        <v>2</v>
      </c>
      <c r="H740">
        <v>1</v>
      </c>
      <c r="I740" s="1" t="s">
        <v>36</v>
      </c>
      <c r="J740" s="1" t="s">
        <v>20</v>
      </c>
      <c r="K740">
        <v>658</v>
      </c>
      <c r="L740">
        <v>128000</v>
      </c>
      <c r="M740">
        <v>2065</v>
      </c>
      <c r="N740" t="b">
        <v>0</v>
      </c>
      <c r="O740" t="b">
        <v>1</v>
      </c>
      <c r="P740" t="b">
        <v>1</v>
      </c>
      <c r="R740" s="5">
        <f>(houses_Madrid[[#This Row],[Precio Alquiler]]*12/houses_Madrid[[#This Row],[Precio venta]])</f>
        <v>6.1687499999999999E-2</v>
      </c>
    </row>
    <row r="741" spans="1:18" x14ac:dyDescent="0.2">
      <c r="A741">
        <v>1543</v>
      </c>
      <c r="B741">
        <v>20199</v>
      </c>
      <c r="C741" s="1" t="s">
        <v>248</v>
      </c>
      <c r="D741" s="1" t="str">
        <f>IFERROR(LEFT(C741,FIND(",",C741) - 1),C741)</f>
        <v>Casco Histórico de Vallecas</v>
      </c>
      <c r="E741">
        <v>75</v>
      </c>
      <c r="F741">
        <v>72</v>
      </c>
      <c r="G741">
        <v>3</v>
      </c>
      <c r="H741">
        <v>1</v>
      </c>
      <c r="I741" s="1" t="s">
        <v>338</v>
      </c>
      <c r="J741" s="1" t="s">
        <v>5</v>
      </c>
      <c r="K741">
        <v>658</v>
      </c>
      <c r="L741">
        <v>128000</v>
      </c>
      <c r="M741">
        <v>1707</v>
      </c>
      <c r="N741" t="b">
        <v>0</v>
      </c>
      <c r="O741" t="b">
        <v>0</v>
      </c>
      <c r="P741" t="b">
        <v>1</v>
      </c>
      <c r="R741" s="5">
        <f>(houses_Madrid[[#This Row],[Precio Alquiler]]*12/houses_Madrid[[#This Row],[Precio venta]])</f>
        <v>6.1687499999999999E-2</v>
      </c>
    </row>
    <row r="742" spans="1:18" x14ac:dyDescent="0.2">
      <c r="A742">
        <v>1884</v>
      </c>
      <c r="B742">
        <v>19858</v>
      </c>
      <c r="C742" s="1" t="s">
        <v>396</v>
      </c>
      <c r="D742" s="1" t="str">
        <f>IFERROR(LEFT(C742,FIND(",",C742) - 1),C742)</f>
        <v>Almendrales</v>
      </c>
      <c r="E742">
        <v>80</v>
      </c>
      <c r="F742">
        <v>76</v>
      </c>
      <c r="G742">
        <v>3</v>
      </c>
      <c r="H742">
        <v>1</v>
      </c>
      <c r="I742" s="1" t="s">
        <v>403</v>
      </c>
      <c r="J742" s="1" t="s">
        <v>11</v>
      </c>
      <c r="K742">
        <v>658</v>
      </c>
      <c r="L742">
        <v>128000</v>
      </c>
      <c r="M742">
        <v>1600</v>
      </c>
      <c r="N742" t="b">
        <v>0</v>
      </c>
      <c r="O742" t="b">
        <v>0</v>
      </c>
      <c r="P742" t="b">
        <v>1</v>
      </c>
      <c r="R742" s="5">
        <f>(houses_Madrid[[#This Row],[Precio Alquiler]]*12/houses_Madrid[[#This Row],[Precio venta]])</f>
        <v>6.1687499999999999E-2</v>
      </c>
    </row>
    <row r="743" spans="1:18" x14ac:dyDescent="0.2">
      <c r="A743">
        <v>1979</v>
      </c>
      <c r="B743">
        <v>19763</v>
      </c>
      <c r="C743" s="1" t="s">
        <v>396</v>
      </c>
      <c r="D743" s="1" t="str">
        <f>IFERROR(LEFT(C743,FIND(",",C743) - 1),C743)</f>
        <v>Almendrales</v>
      </c>
      <c r="E743">
        <v>80</v>
      </c>
      <c r="F743">
        <v>76</v>
      </c>
      <c r="G743">
        <v>3</v>
      </c>
      <c r="H743">
        <v>1</v>
      </c>
      <c r="I743" s="1" t="s">
        <v>403</v>
      </c>
      <c r="J743" s="1" t="s">
        <v>12</v>
      </c>
      <c r="K743">
        <v>658</v>
      </c>
      <c r="L743">
        <v>128000</v>
      </c>
      <c r="M743">
        <v>1600</v>
      </c>
      <c r="N743" t="b">
        <v>0</v>
      </c>
      <c r="O743" t="b">
        <v>0</v>
      </c>
      <c r="P743" t="b">
        <v>1</v>
      </c>
      <c r="R743" s="5">
        <f>(houses_Madrid[[#This Row],[Precio Alquiler]]*12/houses_Madrid[[#This Row],[Precio venta]])</f>
        <v>6.1687499999999999E-2</v>
      </c>
    </row>
    <row r="744" spans="1:18" x14ac:dyDescent="0.2">
      <c r="A744">
        <v>1989</v>
      </c>
      <c r="B744">
        <v>19753</v>
      </c>
      <c r="C744" s="1" t="s">
        <v>388</v>
      </c>
      <c r="D744" s="1" t="str">
        <f>IFERROR(LEFT(C744,FIND(",",C744) - 1),C744)</f>
        <v>San Fermín</v>
      </c>
      <c r="E744">
        <v>65</v>
      </c>
      <c r="F744">
        <v>55</v>
      </c>
      <c r="G744">
        <v>3</v>
      </c>
      <c r="H744">
        <v>1</v>
      </c>
      <c r="I744" s="1" t="s">
        <v>457</v>
      </c>
      <c r="J744" s="1" t="s">
        <v>11</v>
      </c>
      <c r="K744">
        <v>658</v>
      </c>
      <c r="L744">
        <v>128000</v>
      </c>
      <c r="M744">
        <v>1969</v>
      </c>
      <c r="N744" t="b">
        <v>0</v>
      </c>
      <c r="O744" t="b">
        <v>1</v>
      </c>
      <c r="P744" t="b">
        <v>1</v>
      </c>
      <c r="R744" s="5">
        <f>(houses_Madrid[[#This Row],[Precio Alquiler]]*12/houses_Madrid[[#This Row],[Precio venta]])</f>
        <v>6.1687499999999999E-2</v>
      </c>
    </row>
    <row r="745" spans="1:18" x14ac:dyDescent="0.2">
      <c r="A745">
        <v>2139</v>
      </c>
      <c r="B745">
        <v>19603</v>
      </c>
      <c r="C745" s="1" t="s">
        <v>391</v>
      </c>
      <c r="D745" s="1" t="str">
        <f>IFERROR(LEFT(C745,FIND(",",C745) - 1),C745)</f>
        <v>Pradolongo</v>
      </c>
      <c r="E745">
        <v>61</v>
      </c>
      <c r="F745">
        <v>54</v>
      </c>
      <c r="G745">
        <v>2</v>
      </c>
      <c r="H745">
        <v>1</v>
      </c>
      <c r="I745" s="1" t="s">
        <v>505</v>
      </c>
      <c r="J745" s="1" t="s">
        <v>12</v>
      </c>
      <c r="K745">
        <v>658</v>
      </c>
      <c r="L745">
        <v>128000</v>
      </c>
      <c r="M745">
        <v>2098</v>
      </c>
      <c r="N745" t="b">
        <v>0</v>
      </c>
      <c r="O745" t="b">
        <v>0</v>
      </c>
      <c r="P745" t="b">
        <v>1</v>
      </c>
      <c r="R745" s="5">
        <f>(houses_Madrid[[#This Row],[Precio Alquiler]]*12/houses_Madrid[[#This Row],[Precio venta]])</f>
        <v>6.1687499999999999E-2</v>
      </c>
    </row>
    <row r="746" spans="1:18" x14ac:dyDescent="0.2">
      <c r="A746">
        <v>2290</v>
      </c>
      <c r="B746">
        <v>19452</v>
      </c>
      <c r="C746" s="1" t="s">
        <v>396</v>
      </c>
      <c r="D746" s="1" t="str">
        <f>IFERROR(LEFT(C746,FIND(",",C746) - 1),C746)</f>
        <v>Almendrales</v>
      </c>
      <c r="E746">
        <v>85</v>
      </c>
      <c r="F746">
        <v>70</v>
      </c>
      <c r="G746">
        <v>3</v>
      </c>
      <c r="H746">
        <v>1</v>
      </c>
      <c r="I746" s="1" t="s">
        <v>403</v>
      </c>
      <c r="J746" s="1" t="s">
        <v>11</v>
      </c>
      <c r="K746">
        <v>658</v>
      </c>
      <c r="L746">
        <v>128000</v>
      </c>
      <c r="M746">
        <v>1506</v>
      </c>
      <c r="N746" t="b">
        <v>0</v>
      </c>
      <c r="O746" t="b">
        <v>0</v>
      </c>
      <c r="P746" t="b">
        <v>1</v>
      </c>
      <c r="R746" s="5">
        <f>(houses_Madrid[[#This Row],[Precio Alquiler]]*12/houses_Madrid[[#This Row],[Precio venta]])</f>
        <v>6.1687499999999999E-2</v>
      </c>
    </row>
    <row r="747" spans="1:18" x14ac:dyDescent="0.2">
      <c r="A747">
        <v>2379</v>
      </c>
      <c r="B747">
        <v>19363</v>
      </c>
      <c r="C747" s="1" t="s">
        <v>396</v>
      </c>
      <c r="D747" s="1" t="str">
        <f>IFERROR(LEFT(C747,FIND(",",C747) - 1),C747)</f>
        <v>Almendrales</v>
      </c>
      <c r="E747">
        <v>72</v>
      </c>
      <c r="F747">
        <v>68</v>
      </c>
      <c r="G747">
        <v>3</v>
      </c>
      <c r="H747">
        <v>1</v>
      </c>
      <c r="I747" s="1" t="s">
        <v>403</v>
      </c>
      <c r="J747" s="1" t="s">
        <v>11</v>
      </c>
      <c r="K747">
        <v>658</v>
      </c>
      <c r="L747">
        <v>128000</v>
      </c>
      <c r="M747">
        <v>1778</v>
      </c>
      <c r="N747" t="b">
        <v>0</v>
      </c>
      <c r="O747" t="b">
        <v>0</v>
      </c>
      <c r="P747" t="b">
        <v>1</v>
      </c>
      <c r="R747" s="5">
        <f>(houses_Madrid[[#This Row],[Precio Alquiler]]*12/houses_Madrid[[#This Row],[Precio venta]])</f>
        <v>6.1687499999999999E-2</v>
      </c>
    </row>
    <row r="748" spans="1:18" x14ac:dyDescent="0.2">
      <c r="A748">
        <v>2405</v>
      </c>
      <c r="B748">
        <v>19337</v>
      </c>
      <c r="C748" s="1" t="s">
        <v>391</v>
      </c>
      <c r="D748" s="1" t="str">
        <f>IFERROR(LEFT(C748,FIND(",",C748) - 1),C748)</f>
        <v>Pradolongo</v>
      </c>
      <c r="E748">
        <v>59</v>
      </c>
      <c r="F748">
        <v>57</v>
      </c>
      <c r="G748">
        <v>2</v>
      </c>
      <c r="H748">
        <v>1</v>
      </c>
      <c r="I748" s="1" t="s">
        <v>496</v>
      </c>
      <c r="J748" s="1" t="s">
        <v>5</v>
      </c>
      <c r="K748">
        <v>658</v>
      </c>
      <c r="L748">
        <v>128000</v>
      </c>
      <c r="M748">
        <v>2169</v>
      </c>
      <c r="N748" t="b">
        <v>0</v>
      </c>
      <c r="R748" s="5">
        <f>(houses_Madrid[[#This Row],[Precio Alquiler]]*12/houses_Madrid[[#This Row],[Precio venta]])</f>
        <v>6.1687499999999999E-2</v>
      </c>
    </row>
    <row r="749" spans="1:18" x14ac:dyDescent="0.2">
      <c r="A749">
        <v>2438</v>
      </c>
      <c r="B749">
        <v>19304</v>
      </c>
      <c r="C749" s="1" t="s">
        <v>387</v>
      </c>
      <c r="D749" s="1" t="str">
        <f>IFERROR(LEFT(C749,FIND(",",C749) - 1),C749)</f>
        <v>Usera</v>
      </c>
      <c r="E749">
        <v>55</v>
      </c>
      <c r="F749">
        <v>51</v>
      </c>
      <c r="G749">
        <v>2</v>
      </c>
      <c r="H749">
        <v>1</v>
      </c>
      <c r="I749" s="1" t="s">
        <v>3</v>
      </c>
      <c r="J749" s="1" t="s">
        <v>5</v>
      </c>
      <c r="K749">
        <v>658</v>
      </c>
      <c r="L749">
        <v>128000</v>
      </c>
      <c r="M749">
        <v>2327</v>
      </c>
      <c r="N749" t="b">
        <v>0</v>
      </c>
      <c r="O749" t="b">
        <v>0</v>
      </c>
      <c r="R749" s="5">
        <f>(houses_Madrid[[#This Row],[Precio Alquiler]]*12/houses_Madrid[[#This Row],[Precio venta]])</f>
        <v>6.1687499999999999E-2</v>
      </c>
    </row>
    <row r="750" spans="1:18" x14ac:dyDescent="0.2">
      <c r="A750">
        <v>4650</v>
      </c>
      <c r="B750">
        <v>17092</v>
      </c>
      <c r="C750" s="1" t="s">
        <v>912</v>
      </c>
      <c r="D750" s="1" t="str">
        <f>IFERROR(LEFT(C750,FIND(",",C750) - 1),C750)</f>
        <v>Numancia</v>
      </c>
      <c r="E750">
        <v>60</v>
      </c>
      <c r="F750">
        <v>55</v>
      </c>
      <c r="G750">
        <v>2</v>
      </c>
      <c r="H750">
        <v>1</v>
      </c>
      <c r="I750" s="1" t="s">
        <v>913</v>
      </c>
      <c r="J750" s="1" t="s">
        <v>11</v>
      </c>
      <c r="K750">
        <v>658</v>
      </c>
      <c r="L750">
        <v>128000</v>
      </c>
      <c r="M750">
        <v>2133</v>
      </c>
      <c r="N750" t="b">
        <v>0</v>
      </c>
      <c r="O750" t="b">
        <v>1</v>
      </c>
      <c r="P750" t="b">
        <v>1</v>
      </c>
      <c r="R750" s="5">
        <f>(houses_Madrid[[#This Row],[Precio Alquiler]]*12/houses_Madrid[[#This Row],[Precio venta]])</f>
        <v>6.1687499999999999E-2</v>
      </c>
    </row>
    <row r="751" spans="1:18" x14ac:dyDescent="0.2">
      <c r="A751">
        <v>4675</v>
      </c>
      <c r="B751">
        <v>17067</v>
      </c>
      <c r="C751" s="1" t="s">
        <v>912</v>
      </c>
      <c r="D751" s="1" t="str">
        <f>IFERROR(LEFT(C751,FIND(",",C751) - 1),C751)</f>
        <v>Numancia</v>
      </c>
      <c r="E751">
        <v>50</v>
      </c>
      <c r="F751">
        <v>45</v>
      </c>
      <c r="G751">
        <v>1</v>
      </c>
      <c r="H751">
        <v>1</v>
      </c>
      <c r="I751" s="1" t="s">
        <v>918</v>
      </c>
      <c r="J751" s="1" t="s">
        <v>11</v>
      </c>
      <c r="K751">
        <v>658</v>
      </c>
      <c r="L751">
        <v>128000</v>
      </c>
      <c r="M751">
        <v>2560</v>
      </c>
      <c r="N751" t="b">
        <v>0</v>
      </c>
      <c r="O751" t="b">
        <v>0</v>
      </c>
      <c r="P751" t="b">
        <v>1</v>
      </c>
      <c r="R751" s="5">
        <f>(houses_Madrid[[#This Row],[Precio Alquiler]]*12/houses_Madrid[[#This Row],[Precio venta]])</f>
        <v>6.1687499999999999E-2</v>
      </c>
    </row>
    <row r="752" spans="1:18" x14ac:dyDescent="0.2">
      <c r="A752">
        <v>4741</v>
      </c>
      <c r="B752">
        <v>17001</v>
      </c>
      <c r="C752" s="1" t="s">
        <v>912</v>
      </c>
      <c r="D752" s="1" t="str">
        <f>IFERROR(LEFT(C752,FIND(",",C752) - 1),C752)</f>
        <v>Numancia</v>
      </c>
      <c r="E752">
        <v>60</v>
      </c>
      <c r="F752">
        <v>50</v>
      </c>
      <c r="G752">
        <v>2</v>
      </c>
      <c r="H752">
        <v>1</v>
      </c>
      <c r="I752" s="1" t="s">
        <v>951</v>
      </c>
      <c r="J752" s="1" t="s">
        <v>5</v>
      </c>
      <c r="K752">
        <v>658</v>
      </c>
      <c r="L752">
        <v>128000</v>
      </c>
      <c r="M752">
        <v>2133</v>
      </c>
      <c r="N752" t="b">
        <v>0</v>
      </c>
      <c r="O752" t="b">
        <v>0</v>
      </c>
      <c r="P752" t="b">
        <v>1</v>
      </c>
      <c r="R752" s="5">
        <f>(houses_Madrid[[#This Row],[Precio Alquiler]]*12/houses_Madrid[[#This Row],[Precio venta]])</f>
        <v>6.1687499999999999E-2</v>
      </c>
    </row>
    <row r="753" spans="1:18" x14ac:dyDescent="0.2">
      <c r="A753">
        <v>4773</v>
      </c>
      <c r="B753">
        <v>16969</v>
      </c>
      <c r="C753" s="1" t="s">
        <v>899</v>
      </c>
      <c r="D753" s="1" t="str">
        <f>IFERROR(LEFT(C753,FIND(",",C753) - 1),C753)</f>
        <v>Palomeras Bajas</v>
      </c>
      <c r="E753">
        <v>58</v>
      </c>
      <c r="F753">
        <v>45</v>
      </c>
      <c r="G753">
        <v>1</v>
      </c>
      <c r="H753">
        <v>1</v>
      </c>
      <c r="I753" s="1" t="s">
        <v>3</v>
      </c>
      <c r="J753" s="1" t="s">
        <v>11</v>
      </c>
      <c r="K753">
        <v>658</v>
      </c>
      <c r="L753">
        <v>128000</v>
      </c>
      <c r="M753">
        <v>2207</v>
      </c>
      <c r="N753" t="b">
        <v>0</v>
      </c>
      <c r="O753" t="b">
        <v>1</v>
      </c>
      <c r="R753" s="5">
        <f>(houses_Madrid[[#This Row],[Precio Alquiler]]*12/houses_Madrid[[#This Row],[Precio venta]])</f>
        <v>6.1687499999999999E-2</v>
      </c>
    </row>
    <row r="754" spans="1:18" x14ac:dyDescent="0.2">
      <c r="A754">
        <v>4895</v>
      </c>
      <c r="B754">
        <v>16847</v>
      </c>
      <c r="C754" s="1" t="s">
        <v>906</v>
      </c>
      <c r="D754" s="1" t="str">
        <f>IFERROR(LEFT(C754,FIND(",",C754) - 1),C754)</f>
        <v>Palomeras sureste</v>
      </c>
      <c r="E754">
        <v>60</v>
      </c>
      <c r="F754">
        <v>56</v>
      </c>
      <c r="G754">
        <v>3</v>
      </c>
      <c r="H754">
        <v>1</v>
      </c>
      <c r="I754" s="1" t="s">
        <v>999</v>
      </c>
      <c r="J754" s="1" t="s">
        <v>12</v>
      </c>
      <c r="K754">
        <v>658</v>
      </c>
      <c r="L754">
        <v>128000</v>
      </c>
      <c r="M754">
        <v>2133</v>
      </c>
      <c r="N754" t="b">
        <v>0</v>
      </c>
      <c r="O754" t="b">
        <v>0</v>
      </c>
      <c r="P754" t="b">
        <v>1</v>
      </c>
      <c r="R754" s="5">
        <f>(houses_Madrid[[#This Row],[Precio Alquiler]]*12/houses_Madrid[[#This Row],[Precio venta]])</f>
        <v>6.1687499999999999E-2</v>
      </c>
    </row>
    <row r="755" spans="1:18" x14ac:dyDescent="0.2">
      <c r="A755">
        <v>5011</v>
      </c>
      <c r="B755">
        <v>16731</v>
      </c>
      <c r="C755" s="1" t="s">
        <v>898</v>
      </c>
      <c r="D755" s="1" t="str">
        <f>IFERROR(LEFT(C755,FIND(",",C755) - 1),C755)</f>
        <v>Puente de Vallecas</v>
      </c>
      <c r="E755">
        <v>95</v>
      </c>
      <c r="F755">
        <v>91</v>
      </c>
      <c r="G755">
        <v>2</v>
      </c>
      <c r="H755">
        <v>1</v>
      </c>
      <c r="I755" s="1" t="s">
        <v>3</v>
      </c>
      <c r="J755" s="1" t="s">
        <v>12</v>
      </c>
      <c r="K755">
        <v>658</v>
      </c>
      <c r="L755">
        <v>128000</v>
      </c>
      <c r="M755">
        <v>1347</v>
      </c>
      <c r="N755" t="b">
        <v>0</v>
      </c>
      <c r="O755" t="b">
        <v>0</v>
      </c>
      <c r="R755" s="5">
        <f>(houses_Madrid[[#This Row],[Precio Alquiler]]*12/houses_Madrid[[#This Row],[Precio venta]])</f>
        <v>6.1687499999999999E-2</v>
      </c>
    </row>
    <row r="756" spans="1:18" x14ac:dyDescent="0.2">
      <c r="A756">
        <v>5214</v>
      </c>
      <c r="B756">
        <v>16528</v>
      </c>
      <c r="C756" s="1" t="s">
        <v>901</v>
      </c>
      <c r="D756" s="1" t="str">
        <f>IFERROR(LEFT(C756,FIND(",",C756) - 1),C756)</f>
        <v>San Diego</v>
      </c>
      <c r="E756">
        <v>93</v>
      </c>
      <c r="F756">
        <v>72</v>
      </c>
      <c r="G756">
        <v>3</v>
      </c>
      <c r="H756">
        <v>1</v>
      </c>
      <c r="I756" s="1" t="s">
        <v>1060</v>
      </c>
      <c r="J756" s="1" t="s">
        <v>8</v>
      </c>
      <c r="K756">
        <v>658</v>
      </c>
      <c r="L756">
        <v>128000</v>
      </c>
      <c r="M756">
        <v>1376</v>
      </c>
      <c r="N756" t="b">
        <v>0</v>
      </c>
      <c r="O756" t="b">
        <v>0</v>
      </c>
      <c r="P756" t="b">
        <v>1</v>
      </c>
      <c r="R756" s="5">
        <f>(houses_Madrid[[#This Row],[Precio Alquiler]]*12/houses_Madrid[[#This Row],[Precio venta]])</f>
        <v>6.1687499999999999E-2</v>
      </c>
    </row>
    <row r="757" spans="1:18" x14ac:dyDescent="0.2">
      <c r="A757">
        <v>5601</v>
      </c>
      <c r="B757">
        <v>16141</v>
      </c>
      <c r="C757" s="1" t="s">
        <v>906</v>
      </c>
      <c r="D757" s="1" t="str">
        <f>IFERROR(LEFT(C757,FIND(",",C757) - 1),C757)</f>
        <v>Palomeras sureste</v>
      </c>
      <c r="E757">
        <v>60</v>
      </c>
      <c r="F757">
        <v>58</v>
      </c>
      <c r="G757">
        <v>3</v>
      </c>
      <c r="H757">
        <v>1</v>
      </c>
      <c r="I757" s="1" t="s">
        <v>1158</v>
      </c>
      <c r="J757" s="1" t="s">
        <v>12</v>
      </c>
      <c r="K757">
        <v>658</v>
      </c>
      <c r="L757">
        <v>128000</v>
      </c>
      <c r="M757">
        <v>2133</v>
      </c>
      <c r="N757" t="b">
        <v>0</v>
      </c>
      <c r="O757" t="b">
        <v>0</v>
      </c>
      <c r="P757" t="b">
        <v>1</v>
      </c>
      <c r="Q757" t="b">
        <v>1</v>
      </c>
      <c r="R757" s="5">
        <f>(houses_Madrid[[#This Row],[Precio Alquiler]]*12/houses_Madrid[[#This Row],[Precio venta]])</f>
        <v>6.1687499999999999E-2</v>
      </c>
    </row>
    <row r="758" spans="1:18" x14ac:dyDescent="0.2">
      <c r="A758">
        <v>5655</v>
      </c>
      <c r="B758">
        <v>16087</v>
      </c>
      <c r="C758" s="1" t="s">
        <v>898</v>
      </c>
      <c r="D758" s="1" t="str">
        <f>IFERROR(LEFT(C758,FIND(",",C758) - 1),C758)</f>
        <v>Puente de Vallecas</v>
      </c>
      <c r="E758">
        <v>67</v>
      </c>
      <c r="F758">
        <v>55</v>
      </c>
      <c r="G758">
        <v>3</v>
      </c>
      <c r="H758">
        <v>1</v>
      </c>
      <c r="I758" s="1" t="s">
        <v>3</v>
      </c>
      <c r="J758" s="1" t="s">
        <v>11</v>
      </c>
      <c r="K758">
        <v>658</v>
      </c>
      <c r="L758">
        <v>128000</v>
      </c>
      <c r="M758">
        <v>1910</v>
      </c>
      <c r="N758" t="b">
        <v>1</v>
      </c>
      <c r="O758" t="b">
        <v>0</v>
      </c>
      <c r="P758" t="b">
        <v>1</v>
      </c>
      <c r="R758" s="5">
        <f>(houses_Madrid[[#This Row],[Precio Alquiler]]*12/houses_Madrid[[#This Row],[Precio venta]])</f>
        <v>6.1687499999999999E-2</v>
      </c>
    </row>
    <row r="759" spans="1:18" x14ac:dyDescent="0.2">
      <c r="A759">
        <v>5916</v>
      </c>
      <c r="B759">
        <v>15826</v>
      </c>
      <c r="C759" s="1" t="s">
        <v>1190</v>
      </c>
      <c r="D759" s="1" t="str">
        <f>IFERROR(LEFT(C759,FIND(",",C759) - 1),C759)</f>
        <v>Fontarrón</v>
      </c>
      <c r="E759">
        <v>58</v>
      </c>
      <c r="F759">
        <v>52</v>
      </c>
      <c r="G759">
        <v>2</v>
      </c>
      <c r="H759">
        <v>1</v>
      </c>
      <c r="I759" s="1" t="s">
        <v>1191</v>
      </c>
      <c r="J759" s="1" t="s">
        <v>30</v>
      </c>
      <c r="K759">
        <v>658</v>
      </c>
      <c r="L759">
        <v>128000</v>
      </c>
      <c r="M759">
        <v>2207</v>
      </c>
      <c r="N759" t="b">
        <v>0</v>
      </c>
      <c r="O759" t="b">
        <v>0</v>
      </c>
      <c r="P759" t="b">
        <v>1</v>
      </c>
      <c r="R759" s="5">
        <f>(houses_Madrid[[#This Row],[Precio Alquiler]]*12/houses_Madrid[[#This Row],[Precio venta]])</f>
        <v>6.1687499999999999E-2</v>
      </c>
    </row>
    <row r="760" spans="1:18" x14ac:dyDescent="0.2">
      <c r="A760">
        <v>6059</v>
      </c>
      <c r="B760">
        <v>15683</v>
      </c>
      <c r="C760" s="1" t="s">
        <v>1245</v>
      </c>
      <c r="D760" s="1" t="str">
        <f>IFERROR(LEFT(C760,FIND(",",C760) - 1),C760)</f>
        <v>Puerta del Ángel</v>
      </c>
      <c r="E760">
        <v>40</v>
      </c>
      <c r="F760">
        <v>37</v>
      </c>
      <c r="G760">
        <v>2</v>
      </c>
      <c r="H760">
        <v>1</v>
      </c>
      <c r="I760" s="1" t="s">
        <v>1283</v>
      </c>
      <c r="J760" s="1" t="s">
        <v>18</v>
      </c>
      <c r="K760">
        <v>658</v>
      </c>
      <c r="L760">
        <v>128000</v>
      </c>
      <c r="M760">
        <v>3200</v>
      </c>
      <c r="N760" t="b">
        <v>0</v>
      </c>
      <c r="O760" t="b">
        <v>0</v>
      </c>
      <c r="P760" t="b">
        <v>0</v>
      </c>
      <c r="R760" s="5">
        <f>(houses_Madrid[[#This Row],[Precio Alquiler]]*12/houses_Madrid[[#This Row],[Precio venta]])</f>
        <v>6.1687499999999999E-2</v>
      </c>
    </row>
    <row r="761" spans="1:18" x14ac:dyDescent="0.2">
      <c r="A761">
        <v>6069</v>
      </c>
      <c r="B761">
        <v>15673</v>
      </c>
      <c r="C761" s="1" t="s">
        <v>1255</v>
      </c>
      <c r="D761" s="1" t="str">
        <f>IFERROR(LEFT(C761,FIND(",",C761) - 1),C761)</f>
        <v>Águilas</v>
      </c>
      <c r="E761">
        <v>50</v>
      </c>
      <c r="F761">
        <v>48</v>
      </c>
      <c r="G761">
        <v>2</v>
      </c>
      <c r="H761">
        <v>1</v>
      </c>
      <c r="I761" s="1" t="s">
        <v>1287</v>
      </c>
      <c r="J761" s="1" t="s">
        <v>12</v>
      </c>
      <c r="K761">
        <v>658</v>
      </c>
      <c r="L761">
        <v>128000</v>
      </c>
      <c r="M761">
        <v>2560</v>
      </c>
      <c r="N761" t="b">
        <v>0</v>
      </c>
      <c r="O761" t="b">
        <v>0</v>
      </c>
      <c r="P761" t="b">
        <v>1</v>
      </c>
      <c r="R761" s="5">
        <f>(houses_Madrid[[#This Row],[Precio Alquiler]]*12/houses_Madrid[[#This Row],[Precio venta]])</f>
        <v>6.1687499999999999E-2</v>
      </c>
    </row>
    <row r="762" spans="1:18" x14ac:dyDescent="0.2">
      <c r="A762">
        <v>6172</v>
      </c>
      <c r="B762">
        <v>15570</v>
      </c>
      <c r="C762" s="1" t="s">
        <v>1247</v>
      </c>
      <c r="D762" s="1" t="str">
        <f>IFERROR(LEFT(C762,FIND(",",C762) - 1),C762)</f>
        <v>Latina</v>
      </c>
      <c r="E762">
        <v>56</v>
      </c>
      <c r="F762">
        <v>51</v>
      </c>
      <c r="G762">
        <v>2</v>
      </c>
      <c r="H762">
        <v>1</v>
      </c>
      <c r="I762" s="1" t="s">
        <v>3</v>
      </c>
      <c r="J762" s="1" t="s">
        <v>5</v>
      </c>
      <c r="K762">
        <v>658</v>
      </c>
      <c r="L762">
        <v>128000</v>
      </c>
      <c r="M762">
        <v>2286</v>
      </c>
      <c r="N762" t="b">
        <v>0</v>
      </c>
      <c r="O762" t="b">
        <v>0</v>
      </c>
      <c r="P762" t="b">
        <v>1</v>
      </c>
      <c r="R762" s="5">
        <f>(houses_Madrid[[#This Row],[Precio Alquiler]]*12/houses_Madrid[[#This Row],[Precio venta]])</f>
        <v>6.1687499999999999E-2</v>
      </c>
    </row>
    <row r="763" spans="1:18" x14ac:dyDescent="0.2">
      <c r="A763">
        <v>13648</v>
      </c>
      <c r="B763">
        <v>8094</v>
      </c>
      <c r="C763" s="1" t="s">
        <v>2165</v>
      </c>
      <c r="D763" s="1" t="str">
        <f>IFERROR(LEFT(C763,FIND(",",C763) - 1),C763)</f>
        <v>Ventas</v>
      </c>
      <c r="E763">
        <v>68</v>
      </c>
      <c r="F763">
        <v>65</v>
      </c>
      <c r="G763">
        <v>3</v>
      </c>
      <c r="H763">
        <v>1</v>
      </c>
      <c r="I763" s="1" t="s">
        <v>2316</v>
      </c>
      <c r="J763" s="1" t="s">
        <v>11</v>
      </c>
      <c r="K763">
        <v>658</v>
      </c>
      <c r="L763">
        <v>128000</v>
      </c>
      <c r="M763">
        <v>1882</v>
      </c>
      <c r="N763" t="b">
        <v>1</v>
      </c>
      <c r="O763" t="b">
        <v>0</v>
      </c>
      <c r="P763" t="b">
        <v>1</v>
      </c>
      <c r="R763" s="5">
        <f>(houses_Madrid[[#This Row],[Precio Alquiler]]*12/houses_Madrid[[#This Row],[Precio venta]])</f>
        <v>6.1687499999999999E-2</v>
      </c>
    </row>
    <row r="764" spans="1:18" x14ac:dyDescent="0.2">
      <c r="A764">
        <v>15822</v>
      </c>
      <c r="B764">
        <v>5920</v>
      </c>
      <c r="C764" s="1" t="s">
        <v>2636</v>
      </c>
      <c r="D764" s="1" t="str">
        <f>IFERROR(LEFT(C764,FIND(",",C764) - 1),C764)</f>
        <v>Buena Vista</v>
      </c>
      <c r="E764">
        <v>70</v>
      </c>
      <c r="F764">
        <v>65</v>
      </c>
      <c r="G764">
        <v>2</v>
      </c>
      <c r="H764">
        <v>1</v>
      </c>
      <c r="I764" s="1" t="s">
        <v>2646</v>
      </c>
      <c r="J764" s="1" t="s">
        <v>18</v>
      </c>
      <c r="K764">
        <v>658</v>
      </c>
      <c r="L764">
        <v>128000</v>
      </c>
      <c r="M764">
        <v>1829</v>
      </c>
      <c r="N764" t="b">
        <v>0</v>
      </c>
      <c r="O764" t="b">
        <v>0</v>
      </c>
      <c r="P764" t="b">
        <v>1</v>
      </c>
      <c r="R764" s="5">
        <f>(houses_Madrid[[#This Row],[Precio Alquiler]]*12/houses_Madrid[[#This Row],[Precio venta]])</f>
        <v>6.1687499999999999E-2</v>
      </c>
    </row>
    <row r="765" spans="1:18" x14ac:dyDescent="0.2">
      <c r="A765">
        <v>16097</v>
      </c>
      <c r="B765">
        <v>5645</v>
      </c>
      <c r="C765" s="1" t="s">
        <v>2636</v>
      </c>
      <c r="D765" s="1" t="str">
        <f>IFERROR(LEFT(C765,FIND(",",C765) - 1),C765)</f>
        <v>Buena Vista</v>
      </c>
      <c r="E765">
        <v>57</v>
      </c>
      <c r="F765">
        <v>46</v>
      </c>
      <c r="G765">
        <v>1</v>
      </c>
      <c r="H765">
        <v>1</v>
      </c>
      <c r="I765" s="1" t="s">
        <v>2751</v>
      </c>
      <c r="J765" s="1" t="s">
        <v>18</v>
      </c>
      <c r="K765">
        <v>658</v>
      </c>
      <c r="L765">
        <v>128000</v>
      </c>
      <c r="M765">
        <v>2246</v>
      </c>
      <c r="N765" t="b">
        <v>0</v>
      </c>
      <c r="O765" t="b">
        <v>1</v>
      </c>
      <c r="P765" t="b">
        <v>1</v>
      </c>
      <c r="R765" s="5">
        <f>(houses_Madrid[[#This Row],[Precio Alquiler]]*12/houses_Madrid[[#This Row],[Precio venta]])</f>
        <v>6.1687499999999999E-2</v>
      </c>
    </row>
    <row r="766" spans="1:18" x14ac:dyDescent="0.2">
      <c r="A766">
        <v>16132</v>
      </c>
      <c r="B766">
        <v>5610</v>
      </c>
      <c r="C766" s="1" t="s">
        <v>2619</v>
      </c>
      <c r="D766" s="1" t="str">
        <f>IFERROR(LEFT(C766,FIND(",",C766) - 1),C766)</f>
        <v>San Isidro</v>
      </c>
      <c r="E766">
        <v>42</v>
      </c>
      <c r="F766">
        <v>38</v>
      </c>
      <c r="G766">
        <v>2</v>
      </c>
      <c r="H766">
        <v>1</v>
      </c>
      <c r="I766" s="1" t="s">
        <v>2763</v>
      </c>
      <c r="J766" s="1" t="s">
        <v>8</v>
      </c>
      <c r="K766">
        <v>658</v>
      </c>
      <c r="L766">
        <v>128000</v>
      </c>
      <c r="M766">
        <v>3048</v>
      </c>
      <c r="N766" t="b">
        <v>0</v>
      </c>
      <c r="O766" t="b">
        <v>0</v>
      </c>
      <c r="P766" t="b">
        <v>1</v>
      </c>
      <c r="R766" s="5">
        <f>(houses_Madrid[[#This Row],[Precio Alquiler]]*12/houses_Madrid[[#This Row],[Precio venta]])</f>
        <v>6.1687499999999999E-2</v>
      </c>
    </row>
    <row r="767" spans="1:18" x14ac:dyDescent="0.2">
      <c r="A767">
        <v>16286</v>
      </c>
      <c r="B767">
        <v>5456</v>
      </c>
      <c r="C767" s="1" t="s">
        <v>2624</v>
      </c>
      <c r="D767" s="1" t="str">
        <f>IFERROR(LEFT(C767,FIND(",",C767) - 1),C767)</f>
        <v>Vista Alegre</v>
      </c>
      <c r="E767">
        <v>50</v>
      </c>
      <c r="F767">
        <v>46</v>
      </c>
      <c r="G767">
        <v>2</v>
      </c>
      <c r="H767">
        <v>1</v>
      </c>
      <c r="I767" s="1" t="s">
        <v>2802</v>
      </c>
      <c r="J767" s="1" t="s">
        <v>11</v>
      </c>
      <c r="K767">
        <v>658</v>
      </c>
      <c r="L767">
        <v>128000</v>
      </c>
      <c r="M767">
        <v>2560</v>
      </c>
      <c r="N767" t="b">
        <v>0</v>
      </c>
      <c r="O767" t="b">
        <v>0</v>
      </c>
      <c r="P767" t="b">
        <v>1</v>
      </c>
      <c r="R767" s="5">
        <f>(houses_Madrid[[#This Row],[Precio Alquiler]]*12/houses_Madrid[[#This Row],[Precio venta]])</f>
        <v>6.1687499999999999E-2</v>
      </c>
    </row>
    <row r="768" spans="1:18" x14ac:dyDescent="0.2">
      <c r="A768">
        <v>16694</v>
      </c>
      <c r="B768">
        <v>5048</v>
      </c>
      <c r="C768" s="1" t="s">
        <v>2612</v>
      </c>
      <c r="D768" s="1" t="str">
        <f>IFERROR(LEFT(C768,FIND(",",C768) - 1),C768)</f>
        <v>Opañel</v>
      </c>
      <c r="E768">
        <v>72</v>
      </c>
      <c r="F768">
        <v>68</v>
      </c>
      <c r="G768">
        <v>3</v>
      </c>
      <c r="H768">
        <v>1</v>
      </c>
      <c r="I768" s="1" t="s">
        <v>2884</v>
      </c>
      <c r="J768" s="1" t="s">
        <v>5</v>
      </c>
      <c r="K768">
        <v>658</v>
      </c>
      <c r="L768">
        <v>128000</v>
      </c>
      <c r="M768">
        <v>1778</v>
      </c>
      <c r="N768" t="b">
        <v>0</v>
      </c>
      <c r="O768" t="b">
        <v>0</v>
      </c>
      <c r="P768" t="b">
        <v>1</v>
      </c>
      <c r="R768" s="5">
        <f>(houses_Madrid[[#This Row],[Precio Alquiler]]*12/houses_Madrid[[#This Row],[Precio venta]])</f>
        <v>6.1687499999999999E-2</v>
      </c>
    </row>
    <row r="769" spans="1:18" x14ac:dyDescent="0.2">
      <c r="A769">
        <v>16848</v>
      </c>
      <c r="B769">
        <v>4894</v>
      </c>
      <c r="C769" s="1" t="s">
        <v>2612</v>
      </c>
      <c r="D769" s="1" t="str">
        <f>IFERROR(LEFT(C769,FIND(",",C769) - 1),C769)</f>
        <v>Opañel</v>
      </c>
      <c r="E769">
        <v>65</v>
      </c>
      <c r="F769">
        <v>60</v>
      </c>
      <c r="G769">
        <v>3</v>
      </c>
      <c r="H769">
        <v>1</v>
      </c>
      <c r="I769" s="1" t="s">
        <v>2909</v>
      </c>
      <c r="J769" s="1" t="s">
        <v>11</v>
      </c>
      <c r="K769">
        <v>658</v>
      </c>
      <c r="L769">
        <v>128000</v>
      </c>
      <c r="M769">
        <v>1969</v>
      </c>
      <c r="N769" t="b">
        <v>1</v>
      </c>
      <c r="O769" t="b">
        <v>0</v>
      </c>
      <c r="P769" t="b">
        <v>1</v>
      </c>
      <c r="R769" s="5">
        <f>(houses_Madrid[[#This Row],[Precio Alquiler]]*12/houses_Madrid[[#This Row],[Precio venta]])</f>
        <v>6.1687499999999999E-2</v>
      </c>
    </row>
    <row r="770" spans="1:18" x14ac:dyDescent="0.2">
      <c r="A770">
        <v>16918</v>
      </c>
      <c r="B770">
        <v>4824</v>
      </c>
      <c r="C770" s="1" t="s">
        <v>2620</v>
      </c>
      <c r="D770" s="1" t="str">
        <f>IFERROR(LEFT(C770,FIND(",",C770) - 1),C770)</f>
        <v>Carabanchel</v>
      </c>
      <c r="E770">
        <v>105</v>
      </c>
      <c r="F770">
        <v>100</v>
      </c>
      <c r="G770">
        <v>3</v>
      </c>
      <c r="H770">
        <v>2</v>
      </c>
      <c r="I770" s="1" t="s">
        <v>3</v>
      </c>
      <c r="J770" s="1" t="s">
        <v>5</v>
      </c>
      <c r="K770">
        <v>658</v>
      </c>
      <c r="L770">
        <v>128000</v>
      </c>
      <c r="M770">
        <v>1219</v>
      </c>
      <c r="N770" t="b">
        <v>0</v>
      </c>
      <c r="O770" t="b">
        <v>1</v>
      </c>
      <c r="P770" t="b">
        <v>1</v>
      </c>
      <c r="Q770" t="b">
        <v>1</v>
      </c>
      <c r="R770" s="5">
        <f>(houses_Madrid[[#This Row],[Precio Alquiler]]*12/houses_Madrid[[#This Row],[Precio venta]])</f>
        <v>6.1687499999999999E-2</v>
      </c>
    </row>
    <row r="771" spans="1:18" x14ac:dyDescent="0.2">
      <c r="A771">
        <v>16994</v>
      </c>
      <c r="B771">
        <v>4748</v>
      </c>
      <c r="C771" s="1" t="s">
        <v>2619</v>
      </c>
      <c r="D771" s="1" t="str">
        <f>IFERROR(LEFT(C771,FIND(",",C771) - 1),C771)</f>
        <v>San Isidro</v>
      </c>
      <c r="E771">
        <v>59</v>
      </c>
      <c r="F771">
        <v>57</v>
      </c>
      <c r="G771">
        <v>2</v>
      </c>
      <c r="H771">
        <v>1</v>
      </c>
      <c r="I771" s="1" t="s">
        <v>3</v>
      </c>
      <c r="J771" s="1" t="s">
        <v>5</v>
      </c>
      <c r="K771">
        <v>658</v>
      </c>
      <c r="L771">
        <v>128000</v>
      </c>
      <c r="M771">
        <v>2169</v>
      </c>
      <c r="N771" t="b">
        <v>0</v>
      </c>
      <c r="O771" t="b">
        <v>0</v>
      </c>
      <c r="R771" s="5">
        <f>(houses_Madrid[[#This Row],[Precio Alquiler]]*12/houses_Madrid[[#This Row],[Precio venta]])</f>
        <v>6.1687499999999999E-2</v>
      </c>
    </row>
    <row r="772" spans="1:18" x14ac:dyDescent="0.2">
      <c r="A772">
        <v>16995</v>
      </c>
      <c r="B772">
        <v>4747</v>
      </c>
      <c r="C772" s="1" t="s">
        <v>2624</v>
      </c>
      <c r="D772" s="1" t="str">
        <f>IFERROR(LEFT(C772,FIND(",",C772) - 1),C772)</f>
        <v>Vista Alegre</v>
      </c>
      <c r="E772">
        <v>64</v>
      </c>
      <c r="F772">
        <v>60</v>
      </c>
      <c r="G772">
        <v>3</v>
      </c>
      <c r="H772">
        <v>2</v>
      </c>
      <c r="I772" s="1" t="s">
        <v>3</v>
      </c>
      <c r="J772" s="1" t="s">
        <v>30</v>
      </c>
      <c r="K772">
        <v>658</v>
      </c>
      <c r="L772">
        <v>128000</v>
      </c>
      <c r="M772">
        <v>2000</v>
      </c>
      <c r="N772" t="b">
        <v>0</v>
      </c>
      <c r="O772" t="b">
        <v>0</v>
      </c>
      <c r="R772" s="5">
        <f>(houses_Madrid[[#This Row],[Precio Alquiler]]*12/houses_Madrid[[#This Row],[Precio venta]])</f>
        <v>6.1687499999999999E-2</v>
      </c>
    </row>
    <row r="773" spans="1:18" x14ac:dyDescent="0.2">
      <c r="A773">
        <v>2129</v>
      </c>
      <c r="B773">
        <v>19613</v>
      </c>
      <c r="C773" s="1" t="s">
        <v>385</v>
      </c>
      <c r="D773" s="1" t="str">
        <f>IFERROR(LEFT(C773,FIND(",",C773) - 1),C773)</f>
        <v>Orcasitas</v>
      </c>
      <c r="E773">
        <v>50</v>
      </c>
      <c r="F773">
        <v>42</v>
      </c>
      <c r="G773">
        <v>0</v>
      </c>
      <c r="H773">
        <v>1</v>
      </c>
      <c r="I773" s="1" t="s">
        <v>386</v>
      </c>
      <c r="J773" s="1" t="s">
        <v>12</v>
      </c>
      <c r="K773">
        <v>659</v>
      </c>
      <c r="L773">
        <v>128250</v>
      </c>
      <c r="M773">
        <v>2565</v>
      </c>
      <c r="N773" t="b">
        <v>0</v>
      </c>
      <c r="O773" t="b">
        <v>0</v>
      </c>
      <c r="P773" t="b">
        <v>1</v>
      </c>
      <c r="R773" s="5">
        <f>(houses_Madrid[[#This Row],[Precio Alquiler]]*12/houses_Madrid[[#This Row],[Precio venta]])</f>
        <v>6.1660818713450291E-2</v>
      </c>
    </row>
    <row r="774" spans="1:18" x14ac:dyDescent="0.2">
      <c r="A774">
        <v>310</v>
      </c>
      <c r="B774">
        <v>21432</v>
      </c>
      <c r="C774" s="1" t="s">
        <v>17</v>
      </c>
      <c r="D774" s="1" t="str">
        <f>IFERROR(LEFT(C774,FIND(",",C774) - 1),C774)</f>
        <v>Villaverde</v>
      </c>
      <c r="E774">
        <v>93</v>
      </c>
      <c r="F774">
        <v>90</v>
      </c>
      <c r="G774">
        <v>3</v>
      </c>
      <c r="H774">
        <v>1</v>
      </c>
      <c r="I774" s="1" t="s">
        <v>3</v>
      </c>
      <c r="J774" s="1" t="s">
        <v>12</v>
      </c>
      <c r="K774">
        <v>660</v>
      </c>
      <c r="L774">
        <v>128500</v>
      </c>
      <c r="M774">
        <v>1382</v>
      </c>
      <c r="N774" t="b">
        <v>0</v>
      </c>
      <c r="O774" t="b">
        <v>0</v>
      </c>
      <c r="P774" t="b">
        <v>1</v>
      </c>
      <c r="R774" s="5">
        <f>(houses_Madrid[[#This Row],[Precio Alquiler]]*12/houses_Madrid[[#This Row],[Precio venta]])</f>
        <v>6.1634241245136188E-2</v>
      </c>
    </row>
    <row r="775" spans="1:18" x14ac:dyDescent="0.2">
      <c r="A775">
        <v>1822</v>
      </c>
      <c r="B775">
        <v>19920</v>
      </c>
      <c r="C775" s="1" t="s">
        <v>255</v>
      </c>
      <c r="D775" s="1" t="str">
        <f>IFERROR(LEFT(C775,FIND(",",C775) - 1),C775)</f>
        <v>Villa de Vallecas</v>
      </c>
      <c r="E775">
        <v>80</v>
      </c>
      <c r="F775">
        <v>64</v>
      </c>
      <c r="G775">
        <v>3</v>
      </c>
      <c r="H775">
        <v>1</v>
      </c>
      <c r="I775" s="1" t="s">
        <v>3</v>
      </c>
      <c r="J775" s="1" t="s">
        <v>5</v>
      </c>
      <c r="K775">
        <v>660</v>
      </c>
      <c r="L775">
        <v>128500</v>
      </c>
      <c r="M775">
        <v>1606</v>
      </c>
      <c r="N775" t="b">
        <v>0</v>
      </c>
      <c r="O775" t="b">
        <v>0</v>
      </c>
      <c r="P775" t="b">
        <v>1</v>
      </c>
      <c r="R775" s="5">
        <f>(houses_Madrid[[#This Row],[Precio Alquiler]]*12/houses_Madrid[[#This Row],[Precio venta]])</f>
        <v>6.1634241245136188E-2</v>
      </c>
    </row>
    <row r="776" spans="1:18" x14ac:dyDescent="0.2">
      <c r="A776">
        <v>1855</v>
      </c>
      <c r="B776">
        <v>19887</v>
      </c>
      <c r="C776" s="1" t="s">
        <v>396</v>
      </c>
      <c r="D776" s="1" t="str">
        <f>IFERROR(LEFT(C776,FIND(",",C776) - 1),C776)</f>
        <v>Almendrales</v>
      </c>
      <c r="E776">
        <v>80</v>
      </c>
      <c r="F776">
        <v>76</v>
      </c>
      <c r="G776">
        <v>3</v>
      </c>
      <c r="H776">
        <v>1</v>
      </c>
      <c r="I776" s="1" t="s">
        <v>403</v>
      </c>
      <c r="J776" s="1" t="s">
        <v>11</v>
      </c>
      <c r="K776">
        <v>660</v>
      </c>
      <c r="L776">
        <v>128500</v>
      </c>
      <c r="M776">
        <v>1606</v>
      </c>
      <c r="N776" t="b">
        <v>0</v>
      </c>
      <c r="O776" t="b">
        <v>0</v>
      </c>
      <c r="P776" t="b">
        <v>1</v>
      </c>
      <c r="R776" s="5">
        <f>(houses_Madrid[[#This Row],[Precio Alquiler]]*12/houses_Madrid[[#This Row],[Precio venta]])</f>
        <v>6.1634241245136188E-2</v>
      </c>
    </row>
    <row r="777" spans="1:18" x14ac:dyDescent="0.2">
      <c r="A777">
        <v>5263</v>
      </c>
      <c r="B777">
        <v>16479</v>
      </c>
      <c r="C777" s="1" t="s">
        <v>899</v>
      </c>
      <c r="D777" s="1" t="str">
        <f>IFERROR(LEFT(C777,FIND(",",C777) - 1),C777)</f>
        <v>Palomeras Bajas</v>
      </c>
      <c r="E777">
        <v>66</v>
      </c>
      <c r="F777">
        <v>62</v>
      </c>
      <c r="G777">
        <v>3</v>
      </c>
      <c r="H777">
        <v>1</v>
      </c>
      <c r="I777" s="1" t="s">
        <v>1014</v>
      </c>
      <c r="J777" s="1" t="s">
        <v>30</v>
      </c>
      <c r="K777">
        <v>660</v>
      </c>
      <c r="L777">
        <v>128500</v>
      </c>
      <c r="M777">
        <v>1947</v>
      </c>
      <c r="N777" t="b">
        <v>0</v>
      </c>
      <c r="O777" t="b">
        <v>0</v>
      </c>
      <c r="P777" t="b">
        <v>1</v>
      </c>
      <c r="R777" s="5">
        <f>(houses_Madrid[[#This Row],[Precio Alquiler]]*12/houses_Madrid[[#This Row],[Precio venta]])</f>
        <v>6.1634241245136188E-2</v>
      </c>
    </row>
    <row r="778" spans="1:18" x14ac:dyDescent="0.2">
      <c r="A778">
        <v>16138</v>
      </c>
      <c r="B778">
        <v>5604</v>
      </c>
      <c r="C778" s="1" t="s">
        <v>2616</v>
      </c>
      <c r="D778" s="1" t="str">
        <f>IFERROR(LEFT(C778,FIND(",",C778) - 1),C778)</f>
        <v>Abrantes</v>
      </c>
      <c r="E778">
        <v>88</v>
      </c>
      <c r="F778">
        <v>67</v>
      </c>
      <c r="G778">
        <v>3</v>
      </c>
      <c r="H778">
        <v>1</v>
      </c>
      <c r="I778" s="1" t="s">
        <v>3</v>
      </c>
      <c r="J778" s="1" t="s">
        <v>8</v>
      </c>
      <c r="K778">
        <v>660</v>
      </c>
      <c r="L778">
        <v>128500</v>
      </c>
      <c r="M778">
        <v>1460</v>
      </c>
      <c r="N778" t="b">
        <v>0</v>
      </c>
      <c r="O778" t="b">
        <v>1</v>
      </c>
      <c r="P778" t="b">
        <v>1</v>
      </c>
      <c r="R778" s="5">
        <f>(houses_Madrid[[#This Row],[Precio Alquiler]]*12/houses_Madrid[[#This Row],[Precio venta]])</f>
        <v>6.1634241245136188E-2</v>
      </c>
    </row>
    <row r="779" spans="1:18" x14ac:dyDescent="0.2">
      <c r="A779">
        <v>2000</v>
      </c>
      <c r="B779">
        <v>19742</v>
      </c>
      <c r="C779" s="1" t="s">
        <v>399</v>
      </c>
      <c r="D779" s="1" t="str">
        <f>IFERROR(LEFT(C779,FIND(",",C779) - 1),C779)</f>
        <v>Moscardó</v>
      </c>
      <c r="E779">
        <v>56</v>
      </c>
      <c r="F779">
        <v>46</v>
      </c>
      <c r="G779">
        <v>2</v>
      </c>
      <c r="H779">
        <v>1</v>
      </c>
      <c r="I779" s="1" t="s">
        <v>401</v>
      </c>
      <c r="J779" s="1" t="s">
        <v>12</v>
      </c>
      <c r="K779">
        <v>661</v>
      </c>
      <c r="L779">
        <v>128800</v>
      </c>
      <c r="M779">
        <v>2300</v>
      </c>
      <c r="N779" t="b">
        <v>0</v>
      </c>
      <c r="O779" t="b">
        <v>0</v>
      </c>
      <c r="P779" t="b">
        <v>1</v>
      </c>
      <c r="R779" s="5">
        <f>(houses_Madrid[[#This Row],[Precio Alquiler]]*12/houses_Madrid[[#This Row],[Precio venta]])</f>
        <v>6.1583850931677016E-2</v>
      </c>
    </row>
    <row r="780" spans="1:18" x14ac:dyDescent="0.2">
      <c r="A780">
        <v>2906</v>
      </c>
      <c r="B780">
        <v>18836</v>
      </c>
      <c r="C780" s="1" t="s">
        <v>557</v>
      </c>
      <c r="D780" s="1" t="str">
        <f>IFERROR(LEFT(C780,FIND(",",C780) - 1),C780)</f>
        <v>Valdeacederas</v>
      </c>
      <c r="E780">
        <v>51</v>
      </c>
      <c r="F780">
        <v>38</v>
      </c>
      <c r="G780">
        <v>1</v>
      </c>
      <c r="H780">
        <v>1</v>
      </c>
      <c r="I780" s="1" t="s">
        <v>665</v>
      </c>
      <c r="J780" s="1" t="s">
        <v>12</v>
      </c>
      <c r="K780">
        <v>661</v>
      </c>
      <c r="L780">
        <v>128800</v>
      </c>
      <c r="M780">
        <v>2525</v>
      </c>
      <c r="N780" t="b">
        <v>0</v>
      </c>
      <c r="O780" t="b">
        <v>0</v>
      </c>
      <c r="P780" t="b">
        <v>1</v>
      </c>
      <c r="R780" s="5">
        <f>(houses_Madrid[[#This Row],[Precio Alquiler]]*12/houses_Madrid[[#This Row],[Precio venta]])</f>
        <v>6.1583850931677016E-2</v>
      </c>
    </row>
    <row r="781" spans="1:18" x14ac:dyDescent="0.2">
      <c r="A781">
        <v>255</v>
      </c>
      <c r="B781">
        <v>21487</v>
      </c>
      <c r="C781" s="1" t="s">
        <v>17</v>
      </c>
      <c r="D781" s="1" t="str">
        <f>IFERROR(LEFT(C781,FIND(",",C781) - 1),C781)</f>
        <v>Villaverde</v>
      </c>
      <c r="E781">
        <v>86</v>
      </c>
      <c r="F781">
        <v>76</v>
      </c>
      <c r="G781">
        <v>3</v>
      </c>
      <c r="H781">
        <v>1</v>
      </c>
      <c r="I781" s="1" t="s">
        <v>3</v>
      </c>
      <c r="J781" s="1" t="s">
        <v>8</v>
      </c>
      <c r="K781">
        <v>662</v>
      </c>
      <c r="L781">
        <v>129000</v>
      </c>
      <c r="M781">
        <v>1500</v>
      </c>
      <c r="N781" t="b">
        <v>0</v>
      </c>
      <c r="O781" t="b">
        <v>1</v>
      </c>
      <c r="P781" t="b">
        <v>0</v>
      </c>
      <c r="Q781" t="b">
        <v>1</v>
      </c>
      <c r="R781" s="5">
        <f>(houses_Madrid[[#This Row],[Precio Alquiler]]*12/houses_Madrid[[#This Row],[Precio venta]])</f>
        <v>6.1581395348837206E-2</v>
      </c>
    </row>
    <row r="782" spans="1:18" x14ac:dyDescent="0.2">
      <c r="A782">
        <v>268</v>
      </c>
      <c r="B782">
        <v>21474</v>
      </c>
      <c r="C782" s="1" t="s">
        <v>17</v>
      </c>
      <c r="D782" s="1" t="str">
        <f>IFERROR(LEFT(C782,FIND(",",C782) - 1),C782)</f>
        <v>Villaverde</v>
      </c>
      <c r="E782">
        <v>86</v>
      </c>
      <c r="F782">
        <v>76</v>
      </c>
      <c r="G782">
        <v>3</v>
      </c>
      <c r="H782">
        <v>1</v>
      </c>
      <c r="I782" s="1" t="s">
        <v>3</v>
      </c>
      <c r="J782" s="1" t="s">
        <v>8</v>
      </c>
      <c r="K782">
        <v>662</v>
      </c>
      <c r="L782">
        <v>129000</v>
      </c>
      <c r="M782">
        <v>1500</v>
      </c>
      <c r="N782" t="b">
        <v>0</v>
      </c>
      <c r="O782" t="b">
        <v>1</v>
      </c>
      <c r="P782" t="b">
        <v>0</v>
      </c>
      <c r="Q782" t="b">
        <v>1</v>
      </c>
      <c r="R782" s="5">
        <f>(houses_Madrid[[#This Row],[Precio Alquiler]]*12/houses_Madrid[[#This Row],[Precio venta]])</f>
        <v>6.1581395348837206E-2</v>
      </c>
    </row>
    <row r="783" spans="1:18" x14ac:dyDescent="0.2">
      <c r="A783">
        <v>1117</v>
      </c>
      <c r="B783">
        <v>20625</v>
      </c>
      <c r="C783" s="1" t="s">
        <v>180</v>
      </c>
      <c r="D783" s="1" t="str">
        <f>IFERROR(LEFT(C783,FIND(",",C783) - 1),C783)</f>
        <v>Casco Histórico de Vicálvaro</v>
      </c>
      <c r="E783">
        <v>65</v>
      </c>
      <c r="F783">
        <v>55</v>
      </c>
      <c r="G783">
        <v>3</v>
      </c>
      <c r="H783">
        <v>1</v>
      </c>
      <c r="I783" s="1" t="s">
        <v>238</v>
      </c>
      <c r="J783" s="1" t="s">
        <v>18</v>
      </c>
      <c r="K783">
        <v>662</v>
      </c>
      <c r="L783">
        <v>129000</v>
      </c>
      <c r="M783">
        <v>1985</v>
      </c>
      <c r="N783" t="b">
        <v>1</v>
      </c>
      <c r="O783" t="b">
        <v>0</v>
      </c>
      <c r="P783" t="b">
        <v>1</v>
      </c>
      <c r="R783" s="5">
        <f>(houses_Madrid[[#This Row],[Precio Alquiler]]*12/houses_Madrid[[#This Row],[Precio venta]])</f>
        <v>6.1581395348837206E-2</v>
      </c>
    </row>
    <row r="784" spans="1:18" x14ac:dyDescent="0.2">
      <c r="A784">
        <v>2019</v>
      </c>
      <c r="B784">
        <v>19723</v>
      </c>
      <c r="C784" s="1" t="s">
        <v>391</v>
      </c>
      <c r="D784" s="1" t="str">
        <f>IFERROR(LEFT(C784,FIND(",",C784) - 1),C784)</f>
        <v>Pradolongo</v>
      </c>
      <c r="E784">
        <v>55</v>
      </c>
      <c r="F784">
        <v>51</v>
      </c>
      <c r="G784">
        <v>2</v>
      </c>
      <c r="H784">
        <v>1</v>
      </c>
      <c r="I784" s="1" t="s">
        <v>468</v>
      </c>
      <c r="J784" s="1" t="s">
        <v>18</v>
      </c>
      <c r="K784">
        <v>662</v>
      </c>
      <c r="L784">
        <v>129000</v>
      </c>
      <c r="M784">
        <v>2345</v>
      </c>
      <c r="N784" t="b">
        <v>0</v>
      </c>
      <c r="O784" t="b">
        <v>0</v>
      </c>
      <c r="P784" t="b">
        <v>1</v>
      </c>
      <c r="R784" s="5">
        <f>(houses_Madrid[[#This Row],[Precio Alquiler]]*12/houses_Madrid[[#This Row],[Precio venta]])</f>
        <v>6.1581395348837206E-2</v>
      </c>
    </row>
    <row r="785" spans="1:18" x14ac:dyDescent="0.2">
      <c r="A785">
        <v>2214</v>
      </c>
      <c r="B785">
        <v>19528</v>
      </c>
      <c r="C785" s="1" t="s">
        <v>388</v>
      </c>
      <c r="D785" s="1" t="str">
        <f>IFERROR(LEFT(C785,FIND(",",C785) - 1),C785)</f>
        <v>San Fermín</v>
      </c>
      <c r="E785">
        <v>80</v>
      </c>
      <c r="F785">
        <v>75</v>
      </c>
      <c r="G785">
        <v>3</v>
      </c>
      <c r="H785">
        <v>1</v>
      </c>
      <c r="I785" s="1" t="s">
        <v>515</v>
      </c>
      <c r="J785" s="1" t="s">
        <v>11</v>
      </c>
      <c r="K785">
        <v>662</v>
      </c>
      <c r="L785">
        <v>129000</v>
      </c>
      <c r="M785">
        <v>1612</v>
      </c>
      <c r="N785" t="b">
        <v>0</v>
      </c>
      <c r="O785" t="b">
        <v>1</v>
      </c>
      <c r="P785" t="b">
        <v>1</v>
      </c>
      <c r="R785" s="5">
        <f>(houses_Madrid[[#This Row],[Precio Alquiler]]*12/houses_Madrid[[#This Row],[Precio venta]])</f>
        <v>6.1581395348837206E-2</v>
      </c>
    </row>
    <row r="786" spans="1:18" x14ac:dyDescent="0.2">
      <c r="A786">
        <v>2215</v>
      </c>
      <c r="B786">
        <v>19527</v>
      </c>
      <c r="C786" s="1" t="s">
        <v>388</v>
      </c>
      <c r="D786" s="1" t="str">
        <f>IFERROR(LEFT(C786,FIND(",",C786) - 1),C786)</f>
        <v>San Fermín</v>
      </c>
      <c r="E786">
        <v>80</v>
      </c>
      <c r="F786">
        <v>75</v>
      </c>
      <c r="G786">
        <v>3</v>
      </c>
      <c r="H786">
        <v>1</v>
      </c>
      <c r="I786" s="1" t="s">
        <v>497</v>
      </c>
      <c r="J786" s="1" t="s">
        <v>11</v>
      </c>
      <c r="K786">
        <v>662</v>
      </c>
      <c r="L786">
        <v>129000</v>
      </c>
      <c r="M786">
        <v>1612</v>
      </c>
      <c r="N786" t="b">
        <v>1</v>
      </c>
      <c r="O786" t="b">
        <v>0</v>
      </c>
      <c r="P786" t="b">
        <v>1</v>
      </c>
      <c r="R786" s="5">
        <f>(houses_Madrid[[#This Row],[Precio Alquiler]]*12/houses_Madrid[[#This Row],[Precio venta]])</f>
        <v>6.1581395348837206E-2</v>
      </c>
    </row>
    <row r="787" spans="1:18" x14ac:dyDescent="0.2">
      <c r="A787">
        <v>3025</v>
      </c>
      <c r="B787">
        <v>18717</v>
      </c>
      <c r="C787" s="1" t="s">
        <v>561</v>
      </c>
      <c r="D787" s="1" t="str">
        <f>IFERROR(LEFT(C787,FIND(",",C787) - 1),C787)</f>
        <v>Berruguete</v>
      </c>
      <c r="E787">
        <v>52</v>
      </c>
      <c r="F787">
        <v>50</v>
      </c>
      <c r="G787">
        <v>0</v>
      </c>
      <c r="H787">
        <v>1</v>
      </c>
      <c r="I787" s="1" t="s">
        <v>589</v>
      </c>
      <c r="J787" s="1" t="s">
        <v>12</v>
      </c>
      <c r="K787">
        <v>662</v>
      </c>
      <c r="L787">
        <v>129000</v>
      </c>
      <c r="M787">
        <v>2481</v>
      </c>
      <c r="N787" t="b">
        <v>0</v>
      </c>
      <c r="O787" t="b">
        <v>0</v>
      </c>
      <c r="P787" t="b">
        <v>1</v>
      </c>
      <c r="R787" s="5">
        <f>(houses_Madrid[[#This Row],[Precio Alquiler]]*12/houses_Madrid[[#This Row],[Precio venta]])</f>
        <v>6.1581395348837206E-2</v>
      </c>
    </row>
    <row r="788" spans="1:18" x14ac:dyDescent="0.2">
      <c r="A788">
        <v>3710</v>
      </c>
      <c r="B788">
        <v>18032</v>
      </c>
      <c r="C788" s="1" t="s">
        <v>557</v>
      </c>
      <c r="D788" s="1" t="str">
        <f>IFERROR(LEFT(C788,FIND(",",C788) - 1),C788)</f>
        <v>Valdeacederas</v>
      </c>
      <c r="E788">
        <v>35</v>
      </c>
      <c r="F788">
        <v>33</v>
      </c>
      <c r="G788">
        <v>1</v>
      </c>
      <c r="H788">
        <v>1</v>
      </c>
      <c r="I788" s="1" t="s">
        <v>784</v>
      </c>
      <c r="J788" s="1" t="s">
        <v>11</v>
      </c>
      <c r="K788">
        <v>662</v>
      </c>
      <c r="L788">
        <v>129000</v>
      </c>
      <c r="M788">
        <v>3686</v>
      </c>
      <c r="N788" t="b">
        <v>0</v>
      </c>
      <c r="O788" t="b">
        <v>1</v>
      </c>
      <c r="P788" t="b">
        <v>1</v>
      </c>
      <c r="R788" s="5">
        <f>(houses_Madrid[[#This Row],[Precio Alquiler]]*12/houses_Madrid[[#This Row],[Precio venta]])</f>
        <v>6.1581395348837206E-2</v>
      </c>
    </row>
    <row r="789" spans="1:18" x14ac:dyDescent="0.2">
      <c r="A789">
        <v>4698</v>
      </c>
      <c r="B789">
        <v>17044</v>
      </c>
      <c r="C789" s="1" t="s">
        <v>912</v>
      </c>
      <c r="D789" s="1" t="str">
        <f>IFERROR(LEFT(C789,FIND(",",C789) - 1),C789)</f>
        <v>Numancia</v>
      </c>
      <c r="E789">
        <v>76</v>
      </c>
      <c r="F789">
        <v>60</v>
      </c>
      <c r="G789">
        <v>3</v>
      </c>
      <c r="H789">
        <v>1</v>
      </c>
      <c r="I789" s="1" t="s">
        <v>938</v>
      </c>
      <c r="J789" s="1" t="s">
        <v>8</v>
      </c>
      <c r="K789">
        <v>662</v>
      </c>
      <c r="L789">
        <v>129000</v>
      </c>
      <c r="M789">
        <v>1697</v>
      </c>
      <c r="N789" t="b">
        <v>0</v>
      </c>
      <c r="O789" t="b">
        <v>0</v>
      </c>
      <c r="P789" t="b">
        <v>1</v>
      </c>
      <c r="R789" s="5">
        <f>(houses_Madrid[[#This Row],[Precio Alquiler]]*12/houses_Madrid[[#This Row],[Precio venta]])</f>
        <v>6.1581395348837206E-2</v>
      </c>
    </row>
    <row r="790" spans="1:18" x14ac:dyDescent="0.2">
      <c r="A790">
        <v>4733</v>
      </c>
      <c r="B790">
        <v>17009</v>
      </c>
      <c r="C790" s="1" t="s">
        <v>912</v>
      </c>
      <c r="D790" s="1" t="str">
        <f>IFERROR(LEFT(C790,FIND(",",C790) - 1),C790)</f>
        <v>Numancia</v>
      </c>
      <c r="E790">
        <v>45</v>
      </c>
      <c r="F790">
        <v>40</v>
      </c>
      <c r="G790">
        <v>1</v>
      </c>
      <c r="H790">
        <v>1</v>
      </c>
      <c r="I790" s="1" t="s">
        <v>948</v>
      </c>
      <c r="J790" s="1" t="s">
        <v>3</v>
      </c>
      <c r="K790">
        <v>662</v>
      </c>
      <c r="L790">
        <v>129000</v>
      </c>
      <c r="M790">
        <v>2867</v>
      </c>
      <c r="N790" t="b">
        <v>0</v>
      </c>
      <c r="O790" t="b">
        <v>0</v>
      </c>
      <c r="P790" t="b">
        <v>1</v>
      </c>
      <c r="R790" s="5">
        <f>(houses_Madrid[[#This Row],[Precio Alquiler]]*12/houses_Madrid[[#This Row],[Precio venta]])</f>
        <v>6.1581395348837206E-2</v>
      </c>
    </row>
    <row r="791" spans="1:18" x14ac:dyDescent="0.2">
      <c r="A791">
        <v>4809</v>
      </c>
      <c r="B791">
        <v>16933</v>
      </c>
      <c r="C791" s="1" t="s">
        <v>898</v>
      </c>
      <c r="D791" s="1" t="str">
        <f>IFERROR(LEFT(C791,FIND(",",C791) - 1),C791)</f>
        <v>Puente de Vallecas</v>
      </c>
      <c r="E791">
        <v>80</v>
      </c>
      <c r="F791">
        <v>70</v>
      </c>
      <c r="G791">
        <v>3</v>
      </c>
      <c r="H791">
        <v>1</v>
      </c>
      <c r="I791" s="1" t="s">
        <v>3</v>
      </c>
      <c r="J791" s="1" t="s">
        <v>5</v>
      </c>
      <c r="K791">
        <v>662</v>
      </c>
      <c r="L791">
        <v>129000</v>
      </c>
      <c r="M791">
        <v>1612</v>
      </c>
      <c r="N791" t="b">
        <v>0</v>
      </c>
      <c r="O791" t="b">
        <v>1</v>
      </c>
      <c r="P791" t="b">
        <v>1</v>
      </c>
      <c r="Q791" t="b">
        <v>1</v>
      </c>
      <c r="R791" s="5">
        <f>(houses_Madrid[[#This Row],[Precio Alquiler]]*12/houses_Madrid[[#This Row],[Precio venta]])</f>
        <v>6.1581395348837206E-2</v>
      </c>
    </row>
    <row r="792" spans="1:18" x14ac:dyDescent="0.2">
      <c r="A792">
        <v>4958</v>
      </c>
      <c r="B792">
        <v>16784</v>
      </c>
      <c r="C792" s="1" t="s">
        <v>901</v>
      </c>
      <c r="D792" s="1" t="str">
        <f>IFERROR(LEFT(C792,FIND(",",C792) - 1),C792)</f>
        <v>San Diego</v>
      </c>
      <c r="E792">
        <v>59</v>
      </c>
      <c r="F792">
        <v>50</v>
      </c>
      <c r="G792">
        <v>1</v>
      </c>
      <c r="H792">
        <v>1</v>
      </c>
      <c r="I792" s="1" t="s">
        <v>1016</v>
      </c>
      <c r="J792" s="1" t="s">
        <v>55</v>
      </c>
      <c r="K792">
        <v>662</v>
      </c>
      <c r="L792">
        <v>129000</v>
      </c>
      <c r="M792">
        <v>2186</v>
      </c>
      <c r="N792" t="b">
        <v>0</v>
      </c>
      <c r="O792" t="b">
        <v>0</v>
      </c>
      <c r="P792" t="b">
        <v>1</v>
      </c>
      <c r="R792" s="5">
        <f>(houses_Madrid[[#This Row],[Precio Alquiler]]*12/houses_Madrid[[#This Row],[Precio venta]])</f>
        <v>6.1581395348837206E-2</v>
      </c>
    </row>
    <row r="793" spans="1:18" x14ac:dyDescent="0.2">
      <c r="A793">
        <v>5296</v>
      </c>
      <c r="B793">
        <v>16446</v>
      </c>
      <c r="C793" s="1" t="s">
        <v>901</v>
      </c>
      <c r="D793" s="1" t="str">
        <f>IFERROR(LEFT(C793,FIND(",",C793) - 1),C793)</f>
        <v>San Diego</v>
      </c>
      <c r="E793">
        <v>57</v>
      </c>
      <c r="F793">
        <v>47</v>
      </c>
      <c r="G793">
        <v>1</v>
      </c>
      <c r="H793">
        <v>1</v>
      </c>
      <c r="I793" s="1" t="s">
        <v>963</v>
      </c>
      <c r="J793" s="1" t="s">
        <v>18</v>
      </c>
      <c r="K793">
        <v>662</v>
      </c>
      <c r="L793">
        <v>129000</v>
      </c>
      <c r="M793">
        <v>2263</v>
      </c>
      <c r="N793" t="b">
        <v>0</v>
      </c>
      <c r="O793" t="b">
        <v>0</v>
      </c>
      <c r="P793" t="b">
        <v>1</v>
      </c>
      <c r="R793" s="5">
        <f>(houses_Madrid[[#This Row],[Precio Alquiler]]*12/houses_Madrid[[#This Row],[Precio venta]])</f>
        <v>6.1581395348837206E-2</v>
      </c>
    </row>
    <row r="794" spans="1:18" x14ac:dyDescent="0.2">
      <c r="A794">
        <v>5322</v>
      </c>
      <c r="B794">
        <v>16420</v>
      </c>
      <c r="C794" s="1" t="s">
        <v>912</v>
      </c>
      <c r="D794" s="1" t="str">
        <f>IFERROR(LEFT(C794,FIND(",",C794) - 1),C794)</f>
        <v>Numancia</v>
      </c>
      <c r="E794">
        <v>56</v>
      </c>
      <c r="F794">
        <v>51</v>
      </c>
      <c r="G794">
        <v>0</v>
      </c>
      <c r="H794">
        <v>1</v>
      </c>
      <c r="I794" s="1" t="s">
        <v>1038</v>
      </c>
      <c r="J794" s="1" t="s">
        <v>12</v>
      </c>
      <c r="K794">
        <v>662</v>
      </c>
      <c r="L794">
        <v>129000</v>
      </c>
      <c r="M794">
        <v>2304</v>
      </c>
      <c r="N794" t="b">
        <v>1</v>
      </c>
      <c r="O794" t="b">
        <v>0</v>
      </c>
      <c r="R794" s="5">
        <f>(houses_Madrid[[#This Row],[Precio Alquiler]]*12/houses_Madrid[[#This Row],[Precio venta]])</f>
        <v>6.1581395348837206E-2</v>
      </c>
    </row>
    <row r="795" spans="1:18" x14ac:dyDescent="0.2">
      <c r="A795">
        <v>5446</v>
      </c>
      <c r="B795">
        <v>16296</v>
      </c>
      <c r="C795" s="1" t="s">
        <v>906</v>
      </c>
      <c r="D795" s="1" t="str">
        <f>IFERROR(LEFT(C795,FIND(",",C795) - 1),C795)</f>
        <v>Palomeras sureste</v>
      </c>
      <c r="E795">
        <v>70</v>
      </c>
      <c r="F795">
        <v>60</v>
      </c>
      <c r="G795">
        <v>3</v>
      </c>
      <c r="H795">
        <v>1</v>
      </c>
      <c r="I795" s="1" t="s">
        <v>1133</v>
      </c>
      <c r="J795" s="1" t="s">
        <v>5</v>
      </c>
      <c r="K795">
        <v>662</v>
      </c>
      <c r="L795">
        <v>129000</v>
      </c>
      <c r="M795">
        <v>1843</v>
      </c>
      <c r="N795" t="b">
        <v>0</v>
      </c>
      <c r="O795" t="b">
        <v>1</v>
      </c>
      <c r="P795" t="b">
        <v>1</v>
      </c>
      <c r="R795" s="5">
        <f>(houses_Madrid[[#This Row],[Precio Alquiler]]*12/houses_Madrid[[#This Row],[Precio venta]])</f>
        <v>6.1581395348837206E-2</v>
      </c>
    </row>
    <row r="796" spans="1:18" x14ac:dyDescent="0.2">
      <c r="A796">
        <v>5572</v>
      </c>
      <c r="B796">
        <v>16170</v>
      </c>
      <c r="C796" s="1" t="s">
        <v>912</v>
      </c>
      <c r="D796" s="1" t="str">
        <f>IFERROR(LEFT(C796,FIND(",",C796) - 1),C796)</f>
        <v>Numancia</v>
      </c>
      <c r="E796">
        <v>65</v>
      </c>
      <c r="F796">
        <v>56</v>
      </c>
      <c r="G796">
        <v>2</v>
      </c>
      <c r="H796">
        <v>1</v>
      </c>
      <c r="I796" s="1" t="s">
        <v>1038</v>
      </c>
      <c r="J796" s="1" t="s">
        <v>12</v>
      </c>
      <c r="K796">
        <v>662</v>
      </c>
      <c r="L796">
        <v>129000</v>
      </c>
      <c r="M796">
        <v>1985</v>
      </c>
      <c r="N796" t="b">
        <v>0</v>
      </c>
      <c r="R796" s="5">
        <f>(houses_Madrid[[#This Row],[Precio Alquiler]]*12/houses_Madrid[[#This Row],[Precio venta]])</f>
        <v>6.1581395348837206E-2</v>
      </c>
    </row>
    <row r="797" spans="1:18" x14ac:dyDescent="0.2">
      <c r="A797">
        <v>5603</v>
      </c>
      <c r="B797">
        <v>16139</v>
      </c>
      <c r="C797" s="1" t="s">
        <v>930</v>
      </c>
      <c r="D797" s="1" t="str">
        <f>IFERROR(LEFT(C797,FIND(",",C797) - 1),C797)</f>
        <v>Portazgo</v>
      </c>
      <c r="E797">
        <v>63</v>
      </c>
      <c r="F797">
        <v>53</v>
      </c>
      <c r="G797">
        <v>3</v>
      </c>
      <c r="H797">
        <v>1</v>
      </c>
      <c r="I797" s="1" t="s">
        <v>969</v>
      </c>
      <c r="J797" s="1" t="s">
        <v>8</v>
      </c>
      <c r="K797">
        <v>662</v>
      </c>
      <c r="L797">
        <v>129000</v>
      </c>
      <c r="M797">
        <v>2048</v>
      </c>
      <c r="N797" t="b">
        <v>0</v>
      </c>
      <c r="O797" t="b">
        <v>0</v>
      </c>
      <c r="P797" t="b">
        <v>1</v>
      </c>
      <c r="R797" s="5">
        <f>(houses_Madrid[[#This Row],[Precio Alquiler]]*12/houses_Madrid[[#This Row],[Precio venta]])</f>
        <v>6.1581395348837206E-2</v>
      </c>
    </row>
    <row r="798" spans="1:18" x14ac:dyDescent="0.2">
      <c r="A798">
        <v>5707</v>
      </c>
      <c r="B798">
        <v>16035</v>
      </c>
      <c r="C798" s="1" t="s">
        <v>901</v>
      </c>
      <c r="D798" s="1" t="str">
        <f>IFERROR(LEFT(C798,FIND(",",C798) - 1),C798)</f>
        <v>San Diego</v>
      </c>
      <c r="E798">
        <v>48</v>
      </c>
      <c r="F798">
        <v>38</v>
      </c>
      <c r="G798">
        <v>1</v>
      </c>
      <c r="H798">
        <v>1</v>
      </c>
      <c r="I798" s="1" t="s">
        <v>1091</v>
      </c>
      <c r="J798" s="1" t="s">
        <v>11</v>
      </c>
      <c r="K798">
        <v>662</v>
      </c>
      <c r="L798">
        <v>129000</v>
      </c>
      <c r="M798">
        <v>2688</v>
      </c>
      <c r="N798" t="b">
        <v>0</v>
      </c>
      <c r="O798" t="b">
        <v>1</v>
      </c>
      <c r="P798" t="b">
        <v>1</v>
      </c>
      <c r="R798" s="5">
        <f>(houses_Madrid[[#This Row],[Precio Alquiler]]*12/houses_Madrid[[#This Row],[Precio venta]])</f>
        <v>6.1581395348837206E-2</v>
      </c>
    </row>
    <row r="799" spans="1:18" x14ac:dyDescent="0.2">
      <c r="A799">
        <v>6091</v>
      </c>
      <c r="B799">
        <v>15651</v>
      </c>
      <c r="C799" s="1" t="s">
        <v>1257</v>
      </c>
      <c r="D799" s="1" t="str">
        <f>IFERROR(LEFT(C799,FIND(",",C799) - 1),C799)</f>
        <v>Lucero</v>
      </c>
      <c r="E799">
        <v>54</v>
      </c>
      <c r="F799">
        <v>52</v>
      </c>
      <c r="G799">
        <v>2</v>
      </c>
      <c r="H799">
        <v>1</v>
      </c>
      <c r="I799" s="1" t="s">
        <v>1300</v>
      </c>
      <c r="J799" s="1" t="s">
        <v>18</v>
      </c>
      <c r="K799">
        <v>662</v>
      </c>
      <c r="L799">
        <v>129000</v>
      </c>
      <c r="M799">
        <v>2389</v>
      </c>
      <c r="N799" t="b">
        <v>0</v>
      </c>
      <c r="O799" t="b">
        <v>0</v>
      </c>
      <c r="P799" t="b">
        <v>1</v>
      </c>
      <c r="R799" s="5">
        <f>(houses_Madrid[[#This Row],[Precio Alquiler]]*12/houses_Madrid[[#This Row],[Precio venta]])</f>
        <v>6.1581395348837206E-2</v>
      </c>
    </row>
    <row r="800" spans="1:18" x14ac:dyDescent="0.2">
      <c r="A800">
        <v>6123</v>
      </c>
      <c r="B800">
        <v>15619</v>
      </c>
      <c r="C800" s="1" t="s">
        <v>1257</v>
      </c>
      <c r="D800" s="1" t="str">
        <f>IFERROR(LEFT(C800,FIND(",",C800) - 1),C800)</f>
        <v>Lucero</v>
      </c>
      <c r="E800">
        <v>53</v>
      </c>
      <c r="F800">
        <v>42</v>
      </c>
      <c r="G800">
        <v>2</v>
      </c>
      <c r="H800">
        <v>1</v>
      </c>
      <c r="I800" s="1" t="s">
        <v>1300</v>
      </c>
      <c r="J800" s="1" t="s">
        <v>18</v>
      </c>
      <c r="K800">
        <v>662</v>
      </c>
      <c r="L800">
        <v>129000</v>
      </c>
      <c r="M800">
        <v>2434</v>
      </c>
      <c r="N800" t="b">
        <v>0</v>
      </c>
      <c r="O800" t="b">
        <v>0</v>
      </c>
      <c r="P800" t="b">
        <v>1</v>
      </c>
      <c r="R800" s="5">
        <f>(houses_Madrid[[#This Row],[Precio Alquiler]]*12/houses_Madrid[[#This Row],[Precio venta]])</f>
        <v>6.1581395348837206E-2</v>
      </c>
    </row>
    <row r="801" spans="1:18" x14ac:dyDescent="0.2">
      <c r="A801">
        <v>6132</v>
      </c>
      <c r="B801">
        <v>15610</v>
      </c>
      <c r="C801" s="1" t="s">
        <v>1255</v>
      </c>
      <c r="D801" s="1" t="str">
        <f>IFERROR(LEFT(C801,FIND(",",C801) - 1),C801)</f>
        <v>Águilas</v>
      </c>
      <c r="E801">
        <v>58</v>
      </c>
      <c r="F801">
        <v>54</v>
      </c>
      <c r="G801">
        <v>2</v>
      </c>
      <c r="H801">
        <v>1</v>
      </c>
      <c r="I801" s="1" t="s">
        <v>1315</v>
      </c>
      <c r="J801" s="1" t="s">
        <v>12</v>
      </c>
      <c r="K801">
        <v>662</v>
      </c>
      <c r="L801">
        <v>129000</v>
      </c>
      <c r="M801">
        <v>2224</v>
      </c>
      <c r="N801" t="b">
        <v>0</v>
      </c>
      <c r="O801" t="b">
        <v>1</v>
      </c>
      <c r="P801" t="b">
        <v>1</v>
      </c>
      <c r="R801" s="5">
        <f>(houses_Madrid[[#This Row],[Precio Alquiler]]*12/houses_Madrid[[#This Row],[Precio venta]])</f>
        <v>6.1581395348837206E-2</v>
      </c>
    </row>
    <row r="802" spans="1:18" x14ac:dyDescent="0.2">
      <c r="A802">
        <v>6200</v>
      </c>
      <c r="B802">
        <v>15542</v>
      </c>
      <c r="C802" s="1" t="s">
        <v>1257</v>
      </c>
      <c r="D802" s="1" t="str">
        <f>IFERROR(LEFT(C802,FIND(",",C802) - 1),C802)</f>
        <v>Lucero</v>
      </c>
      <c r="E802">
        <v>54</v>
      </c>
      <c r="F802">
        <v>43</v>
      </c>
      <c r="G802">
        <v>2</v>
      </c>
      <c r="H802">
        <v>1</v>
      </c>
      <c r="I802" s="1" t="s">
        <v>1300</v>
      </c>
      <c r="J802" s="1" t="s">
        <v>18</v>
      </c>
      <c r="K802">
        <v>662</v>
      </c>
      <c r="L802">
        <v>129000</v>
      </c>
      <c r="M802">
        <v>2389</v>
      </c>
      <c r="N802" t="b">
        <v>0</v>
      </c>
      <c r="O802" t="b">
        <v>0</v>
      </c>
      <c r="P802" t="b">
        <v>1</v>
      </c>
      <c r="R802" s="5">
        <f>(houses_Madrid[[#This Row],[Precio Alquiler]]*12/houses_Madrid[[#This Row],[Precio venta]])</f>
        <v>6.1581395348837206E-2</v>
      </c>
    </row>
    <row r="803" spans="1:18" x14ac:dyDescent="0.2">
      <c r="A803">
        <v>6303</v>
      </c>
      <c r="B803">
        <v>15439</v>
      </c>
      <c r="C803" s="1" t="s">
        <v>1247</v>
      </c>
      <c r="D803" s="1" t="str">
        <f>IFERROR(LEFT(C803,FIND(",",C803) - 1),C803)</f>
        <v>Latina</v>
      </c>
      <c r="E803">
        <v>58</v>
      </c>
      <c r="F803">
        <v>55</v>
      </c>
      <c r="G803">
        <v>2</v>
      </c>
      <c r="H803">
        <v>1</v>
      </c>
      <c r="I803" s="1" t="s">
        <v>3</v>
      </c>
      <c r="J803" s="1" t="s">
        <v>18</v>
      </c>
      <c r="K803">
        <v>662</v>
      </c>
      <c r="L803">
        <v>129000</v>
      </c>
      <c r="M803">
        <v>2224</v>
      </c>
      <c r="N803" t="b">
        <v>0</v>
      </c>
      <c r="O803" t="b">
        <v>0</v>
      </c>
      <c r="P803" t="b">
        <v>1</v>
      </c>
      <c r="R803" s="5">
        <f>(houses_Madrid[[#This Row],[Precio Alquiler]]*12/houses_Madrid[[#This Row],[Precio venta]])</f>
        <v>6.1581395348837206E-2</v>
      </c>
    </row>
    <row r="804" spans="1:18" x14ac:dyDescent="0.2">
      <c r="A804">
        <v>6415</v>
      </c>
      <c r="B804">
        <v>15327</v>
      </c>
      <c r="C804" s="1" t="s">
        <v>1257</v>
      </c>
      <c r="D804" s="1" t="str">
        <f>IFERROR(LEFT(C804,FIND(",",C804) - 1),C804)</f>
        <v>Lucero</v>
      </c>
      <c r="E804">
        <v>54</v>
      </c>
      <c r="F804">
        <v>43</v>
      </c>
      <c r="G804">
        <v>2</v>
      </c>
      <c r="H804">
        <v>1</v>
      </c>
      <c r="I804" s="1" t="s">
        <v>1300</v>
      </c>
      <c r="J804" s="1" t="s">
        <v>18</v>
      </c>
      <c r="K804">
        <v>662</v>
      </c>
      <c r="L804">
        <v>129000</v>
      </c>
      <c r="M804">
        <v>2389</v>
      </c>
      <c r="N804" t="b">
        <v>0</v>
      </c>
      <c r="O804" t="b">
        <v>0</v>
      </c>
      <c r="P804" t="b">
        <v>1</v>
      </c>
      <c r="R804" s="5">
        <f>(houses_Madrid[[#This Row],[Precio Alquiler]]*12/houses_Madrid[[#This Row],[Precio venta]])</f>
        <v>6.1581395348837206E-2</v>
      </c>
    </row>
    <row r="805" spans="1:18" x14ac:dyDescent="0.2">
      <c r="A805">
        <v>6639</v>
      </c>
      <c r="B805">
        <v>15103</v>
      </c>
      <c r="C805" s="1" t="s">
        <v>1253</v>
      </c>
      <c r="D805" s="1" t="str">
        <f>IFERROR(LEFT(C805,FIND(",",C805) - 1),C805)</f>
        <v>Aluche</v>
      </c>
      <c r="E805">
        <v>45</v>
      </c>
      <c r="F805">
        <v>43</v>
      </c>
      <c r="G805">
        <v>2</v>
      </c>
      <c r="H805">
        <v>1</v>
      </c>
      <c r="I805" s="1" t="s">
        <v>1335</v>
      </c>
      <c r="J805" s="1" t="s">
        <v>8</v>
      </c>
      <c r="K805">
        <v>662</v>
      </c>
      <c r="L805">
        <v>129000</v>
      </c>
      <c r="M805">
        <v>2867</v>
      </c>
      <c r="N805" t="b">
        <v>0</v>
      </c>
      <c r="O805" t="b">
        <v>0</v>
      </c>
      <c r="P805" t="b">
        <v>1</v>
      </c>
      <c r="R805" s="5">
        <f>(houses_Madrid[[#This Row],[Precio Alquiler]]*12/houses_Madrid[[#This Row],[Precio venta]])</f>
        <v>6.1581395348837206E-2</v>
      </c>
    </row>
    <row r="806" spans="1:18" x14ac:dyDescent="0.2">
      <c r="A806">
        <v>6696</v>
      </c>
      <c r="B806">
        <v>15046</v>
      </c>
      <c r="C806" s="1" t="s">
        <v>1253</v>
      </c>
      <c r="D806" s="1" t="str">
        <f>IFERROR(LEFT(C806,FIND(",",C806) - 1),C806)</f>
        <v>Aluche</v>
      </c>
      <c r="E806">
        <v>86</v>
      </c>
      <c r="F806">
        <v>76</v>
      </c>
      <c r="G806">
        <v>3</v>
      </c>
      <c r="H806">
        <v>1</v>
      </c>
      <c r="I806" s="1" t="s">
        <v>1254</v>
      </c>
      <c r="J806" s="1" t="s">
        <v>30</v>
      </c>
      <c r="K806">
        <v>662</v>
      </c>
      <c r="L806">
        <v>129000</v>
      </c>
      <c r="M806">
        <v>1500</v>
      </c>
      <c r="N806" t="b">
        <v>0</v>
      </c>
      <c r="O806" t="b">
        <v>0</v>
      </c>
      <c r="P806" t="b">
        <v>1</v>
      </c>
      <c r="R806" s="5">
        <f>(houses_Madrid[[#This Row],[Precio Alquiler]]*12/houses_Madrid[[#This Row],[Precio venta]])</f>
        <v>6.1581395348837206E-2</v>
      </c>
    </row>
    <row r="807" spans="1:18" x14ac:dyDescent="0.2">
      <c r="A807">
        <v>6700</v>
      </c>
      <c r="B807">
        <v>15042</v>
      </c>
      <c r="C807" s="1" t="s">
        <v>1249</v>
      </c>
      <c r="D807" s="1" t="str">
        <f>IFERROR(LEFT(C807,FIND(",",C807) - 1),C807)</f>
        <v>Los Cármenes</v>
      </c>
      <c r="E807">
        <v>52</v>
      </c>
      <c r="F807">
        <v>50</v>
      </c>
      <c r="G807">
        <v>2</v>
      </c>
      <c r="H807">
        <v>1</v>
      </c>
      <c r="I807" s="1" t="s">
        <v>1313</v>
      </c>
      <c r="J807" s="1" t="s">
        <v>3</v>
      </c>
      <c r="K807">
        <v>662</v>
      </c>
      <c r="L807">
        <v>129000</v>
      </c>
      <c r="M807">
        <v>2481</v>
      </c>
      <c r="N807" t="b">
        <v>0</v>
      </c>
      <c r="O807" t="b">
        <v>1</v>
      </c>
      <c r="P807" t="b">
        <v>1</v>
      </c>
      <c r="R807" s="5">
        <f>(houses_Madrid[[#This Row],[Precio Alquiler]]*12/houses_Madrid[[#This Row],[Precio venta]])</f>
        <v>6.1581395348837206E-2</v>
      </c>
    </row>
    <row r="808" spans="1:18" x14ac:dyDescent="0.2">
      <c r="A808">
        <v>12810</v>
      </c>
      <c r="B808">
        <v>8932</v>
      </c>
      <c r="C808" s="1" t="s">
        <v>2165</v>
      </c>
      <c r="D808" s="1" t="str">
        <f>IFERROR(LEFT(C808,FIND(",",C808) - 1),C808)</f>
        <v>Ventas</v>
      </c>
      <c r="E808">
        <v>51</v>
      </c>
      <c r="F808">
        <v>43</v>
      </c>
      <c r="G808">
        <v>2</v>
      </c>
      <c r="H808">
        <v>1</v>
      </c>
      <c r="I808" s="1" t="s">
        <v>2178</v>
      </c>
      <c r="J808" s="1" t="s">
        <v>8</v>
      </c>
      <c r="K808">
        <v>662</v>
      </c>
      <c r="L808">
        <v>129000</v>
      </c>
      <c r="M808">
        <v>2529</v>
      </c>
      <c r="N808" t="b">
        <v>0</v>
      </c>
      <c r="O808" t="b">
        <v>0</v>
      </c>
      <c r="R808" s="5">
        <f>(houses_Madrid[[#This Row],[Precio Alquiler]]*12/houses_Madrid[[#This Row],[Precio venta]])</f>
        <v>6.1581395348837206E-2</v>
      </c>
    </row>
    <row r="809" spans="1:18" x14ac:dyDescent="0.2">
      <c r="A809">
        <v>16301</v>
      </c>
      <c r="B809">
        <v>5441</v>
      </c>
      <c r="C809" s="1" t="s">
        <v>2622</v>
      </c>
      <c r="D809" s="1" t="str">
        <f>IFERROR(LEFT(C809,FIND(",",C809) - 1),C809)</f>
        <v>Puerta Bonita</v>
      </c>
      <c r="E809">
        <v>75</v>
      </c>
      <c r="F809">
        <v>68</v>
      </c>
      <c r="G809">
        <v>3</v>
      </c>
      <c r="H809">
        <v>1</v>
      </c>
      <c r="I809" s="1" t="s">
        <v>2719</v>
      </c>
      <c r="J809" s="1" t="s">
        <v>11</v>
      </c>
      <c r="K809">
        <v>662</v>
      </c>
      <c r="L809">
        <v>129000</v>
      </c>
      <c r="M809">
        <v>1720</v>
      </c>
      <c r="N809" t="b">
        <v>0</v>
      </c>
      <c r="P809" t="b">
        <v>1</v>
      </c>
      <c r="R809" s="5">
        <f>(houses_Madrid[[#This Row],[Precio Alquiler]]*12/houses_Madrid[[#This Row],[Precio venta]])</f>
        <v>6.1581395348837206E-2</v>
      </c>
    </row>
    <row r="810" spans="1:18" x14ac:dyDescent="0.2">
      <c r="A810">
        <v>16342</v>
      </c>
      <c r="B810">
        <v>5400</v>
      </c>
      <c r="C810" s="1" t="s">
        <v>2620</v>
      </c>
      <c r="D810" s="1" t="str">
        <f>IFERROR(LEFT(C810,FIND(",",C810) - 1),C810)</f>
        <v>Carabanchel</v>
      </c>
      <c r="E810">
        <v>69</v>
      </c>
      <c r="F810">
        <v>66</v>
      </c>
      <c r="G810">
        <v>2</v>
      </c>
      <c r="H810">
        <v>1</v>
      </c>
      <c r="I810" s="1" t="s">
        <v>3</v>
      </c>
      <c r="J810" s="1" t="s">
        <v>5</v>
      </c>
      <c r="K810">
        <v>662</v>
      </c>
      <c r="L810">
        <v>129000</v>
      </c>
      <c r="M810">
        <v>1870</v>
      </c>
      <c r="N810" t="b">
        <v>0</v>
      </c>
      <c r="O810" t="b">
        <v>0</v>
      </c>
      <c r="P810" t="b">
        <v>1</v>
      </c>
      <c r="R810" s="5">
        <f>(houses_Madrid[[#This Row],[Precio Alquiler]]*12/houses_Madrid[[#This Row],[Precio venta]])</f>
        <v>6.1581395348837206E-2</v>
      </c>
    </row>
    <row r="811" spans="1:18" x14ac:dyDescent="0.2">
      <c r="A811">
        <v>16357</v>
      </c>
      <c r="B811">
        <v>5385</v>
      </c>
      <c r="C811" s="1" t="s">
        <v>2619</v>
      </c>
      <c r="D811" s="1" t="str">
        <f>IFERROR(LEFT(C811,FIND(",",C811) - 1),C811)</f>
        <v>San Isidro</v>
      </c>
      <c r="E811">
        <v>56</v>
      </c>
      <c r="F811">
        <v>47</v>
      </c>
      <c r="G811">
        <v>0</v>
      </c>
      <c r="H811">
        <v>1</v>
      </c>
      <c r="I811" s="1" t="s">
        <v>2825</v>
      </c>
      <c r="J811" s="1" t="s">
        <v>12</v>
      </c>
      <c r="K811">
        <v>662</v>
      </c>
      <c r="L811">
        <v>129000</v>
      </c>
      <c r="M811">
        <v>2304</v>
      </c>
      <c r="N811" t="b">
        <v>0</v>
      </c>
      <c r="O811" t="b">
        <v>0</v>
      </c>
      <c r="P811" t="b">
        <v>1</v>
      </c>
      <c r="R811" s="5">
        <f>(houses_Madrid[[#This Row],[Precio Alquiler]]*12/houses_Madrid[[#This Row],[Precio venta]])</f>
        <v>6.1581395348837206E-2</v>
      </c>
    </row>
    <row r="812" spans="1:18" x14ac:dyDescent="0.2">
      <c r="A812">
        <v>16362</v>
      </c>
      <c r="B812">
        <v>5380</v>
      </c>
      <c r="C812" s="1" t="s">
        <v>2616</v>
      </c>
      <c r="D812" s="1" t="str">
        <f>IFERROR(LEFT(C812,FIND(",",C812) - 1),C812)</f>
        <v>Abrantes</v>
      </c>
      <c r="E812">
        <v>100</v>
      </c>
      <c r="F812">
        <v>85</v>
      </c>
      <c r="G812">
        <v>3</v>
      </c>
      <c r="H812">
        <v>2</v>
      </c>
      <c r="I812" s="1" t="s">
        <v>2826</v>
      </c>
      <c r="J812" s="1" t="s">
        <v>18</v>
      </c>
      <c r="K812">
        <v>662</v>
      </c>
      <c r="L812">
        <v>129000</v>
      </c>
      <c r="M812">
        <v>1290</v>
      </c>
      <c r="N812" t="b">
        <v>0</v>
      </c>
      <c r="O812" t="b">
        <v>1</v>
      </c>
      <c r="P812" t="b">
        <v>1</v>
      </c>
      <c r="R812" s="5">
        <f>(houses_Madrid[[#This Row],[Precio Alquiler]]*12/houses_Madrid[[#This Row],[Precio venta]])</f>
        <v>6.1581395348837206E-2</v>
      </c>
    </row>
    <row r="813" spans="1:18" x14ac:dyDescent="0.2">
      <c r="A813">
        <v>16411</v>
      </c>
      <c r="B813">
        <v>5331</v>
      </c>
      <c r="C813" s="1" t="s">
        <v>2612</v>
      </c>
      <c r="D813" s="1" t="str">
        <f>IFERROR(LEFT(C813,FIND(",",C813) - 1),C813)</f>
        <v>Opañel</v>
      </c>
      <c r="E813">
        <v>65</v>
      </c>
      <c r="F813">
        <v>60</v>
      </c>
      <c r="G813">
        <v>3</v>
      </c>
      <c r="H813">
        <v>1</v>
      </c>
      <c r="I813" s="1" t="s">
        <v>2838</v>
      </c>
      <c r="J813" s="1" t="s">
        <v>11</v>
      </c>
      <c r="K813">
        <v>662</v>
      </c>
      <c r="L813">
        <v>129000</v>
      </c>
      <c r="M813">
        <v>1985</v>
      </c>
      <c r="N813" t="b">
        <v>0</v>
      </c>
      <c r="O813" t="b">
        <v>0</v>
      </c>
      <c r="P813" t="b">
        <v>1</v>
      </c>
      <c r="R813" s="5">
        <f>(houses_Madrid[[#This Row],[Precio Alquiler]]*12/houses_Madrid[[#This Row],[Precio venta]])</f>
        <v>6.1581395348837206E-2</v>
      </c>
    </row>
    <row r="814" spans="1:18" x14ac:dyDescent="0.2">
      <c r="A814">
        <v>17068</v>
      </c>
      <c r="B814">
        <v>4674</v>
      </c>
      <c r="C814" s="1" t="s">
        <v>2624</v>
      </c>
      <c r="D814" s="1" t="str">
        <f>IFERROR(LEFT(C814,FIND(",",C814) - 1),C814)</f>
        <v>Vista Alegre</v>
      </c>
      <c r="E814">
        <v>60</v>
      </c>
      <c r="F814">
        <v>45</v>
      </c>
      <c r="G814">
        <v>0</v>
      </c>
      <c r="H814">
        <v>1</v>
      </c>
      <c r="I814" s="1" t="s">
        <v>2810</v>
      </c>
      <c r="J814" s="1" t="s">
        <v>18</v>
      </c>
      <c r="K814">
        <v>662</v>
      </c>
      <c r="L814">
        <v>129000</v>
      </c>
      <c r="M814">
        <v>2150</v>
      </c>
      <c r="N814" t="b">
        <v>0</v>
      </c>
      <c r="O814" t="b">
        <v>1</v>
      </c>
      <c r="P814" t="b">
        <v>1</v>
      </c>
      <c r="Q814" t="b">
        <v>1</v>
      </c>
      <c r="R814" s="5">
        <f>(houses_Madrid[[#This Row],[Precio Alquiler]]*12/houses_Madrid[[#This Row],[Precio venta]])</f>
        <v>6.1581395348837206E-2</v>
      </c>
    </row>
    <row r="815" spans="1:18" x14ac:dyDescent="0.2">
      <c r="A815">
        <v>17069</v>
      </c>
      <c r="B815">
        <v>4673</v>
      </c>
      <c r="C815" s="1" t="s">
        <v>2619</v>
      </c>
      <c r="D815" s="1" t="str">
        <f>IFERROR(LEFT(C815,FIND(",",C815) - 1),C815)</f>
        <v>San Isidro</v>
      </c>
      <c r="E815">
        <v>60</v>
      </c>
      <c r="F815">
        <v>45</v>
      </c>
      <c r="G815">
        <v>0</v>
      </c>
      <c r="H815">
        <v>1</v>
      </c>
      <c r="I815" s="1" t="s">
        <v>2810</v>
      </c>
      <c r="J815" s="1" t="s">
        <v>18</v>
      </c>
      <c r="K815">
        <v>662</v>
      </c>
      <c r="L815">
        <v>129000</v>
      </c>
      <c r="M815">
        <v>2150</v>
      </c>
      <c r="N815" t="b">
        <v>0</v>
      </c>
      <c r="O815" t="b">
        <v>1</v>
      </c>
      <c r="P815" t="b">
        <v>1</v>
      </c>
      <c r="Q815" t="b">
        <v>1</v>
      </c>
      <c r="R815" s="5">
        <f>(houses_Madrid[[#This Row],[Precio Alquiler]]*12/houses_Madrid[[#This Row],[Precio venta]])</f>
        <v>6.1581395348837206E-2</v>
      </c>
    </row>
    <row r="816" spans="1:18" x14ac:dyDescent="0.2">
      <c r="A816">
        <v>17111</v>
      </c>
      <c r="B816">
        <v>4631</v>
      </c>
      <c r="C816" s="1" t="s">
        <v>2622</v>
      </c>
      <c r="D816" s="1" t="str">
        <f>IFERROR(LEFT(C816,FIND(",",C816) - 1),C816)</f>
        <v>Puerta Bonita</v>
      </c>
      <c r="E816">
        <v>100</v>
      </c>
      <c r="F816">
        <v>91</v>
      </c>
      <c r="G816">
        <v>3</v>
      </c>
      <c r="H816">
        <v>1</v>
      </c>
      <c r="I816" s="1" t="s">
        <v>2640</v>
      </c>
      <c r="J816" s="1" t="s">
        <v>8</v>
      </c>
      <c r="K816">
        <v>662</v>
      </c>
      <c r="L816">
        <v>129000</v>
      </c>
      <c r="M816">
        <v>1290</v>
      </c>
      <c r="N816" t="b">
        <v>1</v>
      </c>
      <c r="O816" t="b">
        <v>0</v>
      </c>
      <c r="P816" t="b">
        <v>1</v>
      </c>
      <c r="R816" s="5">
        <f>(houses_Madrid[[#This Row],[Precio Alquiler]]*12/houses_Madrid[[#This Row],[Precio venta]])</f>
        <v>6.1581395348837206E-2</v>
      </c>
    </row>
    <row r="817" spans="1:18" x14ac:dyDescent="0.2">
      <c r="A817">
        <v>17193</v>
      </c>
      <c r="B817">
        <v>4549</v>
      </c>
      <c r="C817" s="1" t="s">
        <v>2616</v>
      </c>
      <c r="D817" s="1" t="str">
        <f>IFERROR(LEFT(C817,FIND(",",C817) - 1),C817)</f>
        <v>Abrantes</v>
      </c>
      <c r="E817">
        <v>89</v>
      </c>
      <c r="F817">
        <v>80</v>
      </c>
      <c r="G817">
        <v>3</v>
      </c>
      <c r="H817">
        <v>1</v>
      </c>
      <c r="I817" s="1" t="s">
        <v>2939</v>
      </c>
      <c r="J817" s="1" t="s">
        <v>5</v>
      </c>
      <c r="K817">
        <v>662</v>
      </c>
      <c r="L817">
        <v>129000</v>
      </c>
      <c r="M817">
        <v>1449</v>
      </c>
      <c r="N817" t="b">
        <v>1</v>
      </c>
      <c r="O817" t="b">
        <v>0</v>
      </c>
      <c r="P817" t="b">
        <v>1</v>
      </c>
      <c r="R817" s="5">
        <f>(houses_Madrid[[#This Row],[Precio Alquiler]]*12/houses_Madrid[[#This Row],[Precio venta]])</f>
        <v>6.1581395348837206E-2</v>
      </c>
    </row>
    <row r="818" spans="1:18" x14ac:dyDescent="0.2">
      <c r="A818">
        <v>763</v>
      </c>
      <c r="B818">
        <v>20979</v>
      </c>
      <c r="C818" s="1" t="s">
        <v>17</v>
      </c>
      <c r="D818" s="1" t="str">
        <f>IFERROR(LEFT(C818,FIND(",",C818) - 1),C818)</f>
        <v>Villaverde</v>
      </c>
      <c r="E818">
        <v>88</v>
      </c>
      <c r="F818">
        <v>70</v>
      </c>
      <c r="G818">
        <v>3</v>
      </c>
      <c r="H818">
        <v>1</v>
      </c>
      <c r="I818" s="1" t="s">
        <v>3</v>
      </c>
      <c r="J818" s="1" t="s">
        <v>8</v>
      </c>
      <c r="K818">
        <v>664</v>
      </c>
      <c r="L818">
        <v>129500</v>
      </c>
      <c r="M818">
        <v>1472</v>
      </c>
      <c r="N818" t="b">
        <v>0</v>
      </c>
      <c r="O818" t="b">
        <v>1</v>
      </c>
      <c r="P818" t="b">
        <v>1</v>
      </c>
      <c r="R818" s="5">
        <f>(houses_Madrid[[#This Row],[Precio Alquiler]]*12/houses_Madrid[[#This Row],[Precio venta]])</f>
        <v>6.1528957528957526E-2</v>
      </c>
    </row>
    <row r="819" spans="1:18" x14ac:dyDescent="0.2">
      <c r="A819">
        <v>2336</v>
      </c>
      <c r="B819">
        <v>19406</v>
      </c>
      <c r="C819" s="1" t="s">
        <v>387</v>
      </c>
      <c r="D819" s="1" t="str">
        <f>IFERROR(LEFT(C819,FIND(",",C819) - 1),C819)</f>
        <v>Usera</v>
      </c>
      <c r="E819">
        <v>59</v>
      </c>
      <c r="F819">
        <v>54</v>
      </c>
      <c r="G819">
        <v>2</v>
      </c>
      <c r="H819">
        <v>1</v>
      </c>
      <c r="I819" s="1" t="s">
        <v>3</v>
      </c>
      <c r="J819" s="1" t="s">
        <v>3</v>
      </c>
      <c r="K819">
        <v>664</v>
      </c>
      <c r="L819">
        <v>129570</v>
      </c>
      <c r="M819">
        <v>2196</v>
      </c>
      <c r="N819" t="b">
        <v>0</v>
      </c>
      <c r="O819" t="b">
        <v>1</v>
      </c>
      <c r="R819" s="5">
        <f>(houses_Madrid[[#This Row],[Precio Alquiler]]*12/houses_Madrid[[#This Row],[Precio venta]])</f>
        <v>6.1495716601065065E-2</v>
      </c>
    </row>
    <row r="820" spans="1:18" x14ac:dyDescent="0.2">
      <c r="A820">
        <v>760</v>
      </c>
      <c r="B820">
        <v>20982</v>
      </c>
      <c r="C820" s="1" t="s">
        <v>6</v>
      </c>
      <c r="D820" s="1" t="str">
        <f>IFERROR(LEFT(C820,FIND(",",C820) - 1),C820)</f>
        <v>Los Ángeles</v>
      </c>
      <c r="E820">
        <v>78</v>
      </c>
      <c r="F820">
        <v>65</v>
      </c>
      <c r="G820">
        <v>3</v>
      </c>
      <c r="H820">
        <v>1</v>
      </c>
      <c r="I820" s="1" t="s">
        <v>121</v>
      </c>
      <c r="J820" s="1" t="s">
        <v>3</v>
      </c>
      <c r="K820">
        <v>666</v>
      </c>
      <c r="L820">
        <v>129900</v>
      </c>
      <c r="M820">
        <v>1665</v>
      </c>
      <c r="N820" t="b">
        <v>1</v>
      </c>
      <c r="O820" t="b">
        <v>1</v>
      </c>
      <c r="P820" t="b">
        <v>1</v>
      </c>
      <c r="Q820" t="b">
        <v>1</v>
      </c>
      <c r="R820" s="5">
        <f>(houses_Madrid[[#This Row],[Precio Alquiler]]*12/houses_Madrid[[#This Row],[Precio venta]])</f>
        <v>6.1524249422632793E-2</v>
      </c>
    </row>
    <row r="821" spans="1:18" x14ac:dyDescent="0.2">
      <c r="A821">
        <v>1308</v>
      </c>
      <c r="B821">
        <v>20434</v>
      </c>
      <c r="C821" s="1" t="s">
        <v>248</v>
      </c>
      <c r="D821" s="1" t="str">
        <f>IFERROR(LEFT(C821,FIND(",",C821) - 1),C821)</f>
        <v>Casco Histórico de Vallecas</v>
      </c>
      <c r="E821">
        <v>76</v>
      </c>
      <c r="F821">
        <v>62</v>
      </c>
      <c r="G821">
        <v>3</v>
      </c>
      <c r="H821">
        <v>1</v>
      </c>
      <c r="I821" s="1" t="s">
        <v>274</v>
      </c>
      <c r="J821" s="1" t="s">
        <v>11</v>
      </c>
      <c r="K821">
        <v>666</v>
      </c>
      <c r="L821">
        <v>129900</v>
      </c>
      <c r="M821">
        <v>1709</v>
      </c>
      <c r="N821" t="b">
        <v>0</v>
      </c>
      <c r="O821" t="b">
        <v>1</v>
      </c>
      <c r="R821" s="5">
        <f>(houses_Madrid[[#This Row],[Precio Alquiler]]*12/houses_Madrid[[#This Row],[Precio venta]])</f>
        <v>6.1524249422632793E-2</v>
      </c>
    </row>
    <row r="822" spans="1:18" x14ac:dyDescent="0.2">
      <c r="A822">
        <v>1599</v>
      </c>
      <c r="B822">
        <v>20143</v>
      </c>
      <c r="C822" s="1" t="s">
        <v>255</v>
      </c>
      <c r="D822" s="1" t="str">
        <f>IFERROR(LEFT(C822,FIND(",",C822) - 1),C822)</f>
        <v>Villa de Vallecas</v>
      </c>
      <c r="E822">
        <v>70</v>
      </c>
      <c r="F822">
        <v>56</v>
      </c>
      <c r="G822">
        <v>1</v>
      </c>
      <c r="H822">
        <v>1</v>
      </c>
      <c r="I822" s="1" t="s">
        <v>3</v>
      </c>
      <c r="J822" s="1" t="s">
        <v>8</v>
      </c>
      <c r="K822">
        <v>666</v>
      </c>
      <c r="L822">
        <v>129900</v>
      </c>
      <c r="M822">
        <v>1856</v>
      </c>
      <c r="N822" t="b">
        <v>0</v>
      </c>
      <c r="O822" t="b">
        <v>1</v>
      </c>
      <c r="P822" t="b">
        <v>1</v>
      </c>
      <c r="R822" s="5">
        <f>(houses_Madrid[[#This Row],[Precio Alquiler]]*12/houses_Madrid[[#This Row],[Precio venta]])</f>
        <v>6.1524249422632793E-2</v>
      </c>
    </row>
    <row r="823" spans="1:18" x14ac:dyDescent="0.2">
      <c r="A823">
        <v>2373</v>
      </c>
      <c r="B823">
        <v>19369</v>
      </c>
      <c r="C823" s="1" t="s">
        <v>388</v>
      </c>
      <c r="D823" s="1" t="str">
        <f>IFERROR(LEFT(C823,FIND(",",C823) - 1),C823)</f>
        <v>San Fermín</v>
      </c>
      <c r="E823">
        <v>68</v>
      </c>
      <c r="F823">
        <v>65</v>
      </c>
      <c r="G823">
        <v>3</v>
      </c>
      <c r="H823">
        <v>1</v>
      </c>
      <c r="I823" s="1" t="s">
        <v>467</v>
      </c>
      <c r="J823" s="1" t="s">
        <v>18</v>
      </c>
      <c r="K823">
        <v>666</v>
      </c>
      <c r="L823">
        <v>129900</v>
      </c>
      <c r="M823">
        <v>1910</v>
      </c>
      <c r="N823" t="b">
        <v>0</v>
      </c>
      <c r="O823" t="b">
        <v>0</v>
      </c>
      <c r="P823" t="b">
        <v>1</v>
      </c>
      <c r="R823" s="5">
        <f>(houses_Madrid[[#This Row],[Precio Alquiler]]*12/houses_Madrid[[#This Row],[Precio venta]])</f>
        <v>6.1524249422632793E-2</v>
      </c>
    </row>
    <row r="824" spans="1:18" x14ac:dyDescent="0.2">
      <c r="A824">
        <v>4669</v>
      </c>
      <c r="B824">
        <v>17073</v>
      </c>
      <c r="C824" s="1" t="s">
        <v>906</v>
      </c>
      <c r="D824" s="1" t="str">
        <f>IFERROR(LEFT(C824,FIND(",",C824) - 1),C824)</f>
        <v>Palomeras sureste</v>
      </c>
      <c r="E824">
        <v>72</v>
      </c>
      <c r="F824">
        <v>69</v>
      </c>
      <c r="G824">
        <v>3</v>
      </c>
      <c r="H824">
        <v>1</v>
      </c>
      <c r="I824" s="1" t="s">
        <v>900</v>
      </c>
      <c r="J824" s="1" t="s">
        <v>5</v>
      </c>
      <c r="K824">
        <v>666</v>
      </c>
      <c r="L824">
        <v>129900</v>
      </c>
      <c r="M824">
        <v>1804</v>
      </c>
      <c r="N824" t="b">
        <v>0</v>
      </c>
      <c r="O824" t="b">
        <v>0</v>
      </c>
      <c r="P824" t="b">
        <v>1</v>
      </c>
      <c r="R824" s="5">
        <f>(houses_Madrid[[#This Row],[Precio Alquiler]]*12/houses_Madrid[[#This Row],[Precio venta]])</f>
        <v>6.1524249422632793E-2</v>
      </c>
    </row>
    <row r="825" spans="1:18" x14ac:dyDescent="0.2">
      <c r="A825">
        <v>15908</v>
      </c>
      <c r="B825">
        <v>5834</v>
      </c>
      <c r="C825" s="1" t="s">
        <v>2619</v>
      </c>
      <c r="D825" s="1" t="str">
        <f>IFERROR(LEFT(C825,FIND(",",C825) - 1),C825)</f>
        <v>San Isidro</v>
      </c>
      <c r="E825">
        <v>62</v>
      </c>
      <c r="F825">
        <v>56</v>
      </c>
      <c r="G825">
        <v>3</v>
      </c>
      <c r="H825">
        <v>1</v>
      </c>
      <c r="I825" s="1" t="s">
        <v>2693</v>
      </c>
      <c r="J825" s="1" t="s">
        <v>11</v>
      </c>
      <c r="K825">
        <v>666</v>
      </c>
      <c r="L825">
        <v>129900</v>
      </c>
      <c r="M825">
        <v>2095</v>
      </c>
      <c r="N825" t="b">
        <v>1</v>
      </c>
      <c r="O825" t="b">
        <v>0</v>
      </c>
      <c r="P825" t="b">
        <v>1</v>
      </c>
      <c r="R825" s="5">
        <f>(houses_Madrid[[#This Row],[Precio Alquiler]]*12/houses_Madrid[[#This Row],[Precio venta]])</f>
        <v>6.1524249422632793E-2</v>
      </c>
    </row>
    <row r="826" spans="1:18" x14ac:dyDescent="0.2">
      <c r="A826">
        <v>16010</v>
      </c>
      <c r="B826">
        <v>5732</v>
      </c>
      <c r="C826" s="1" t="s">
        <v>2636</v>
      </c>
      <c r="D826" s="1" t="str">
        <f>IFERROR(LEFT(C826,FIND(",",C826) - 1),C826)</f>
        <v>Buena Vista</v>
      </c>
      <c r="E826">
        <v>59</v>
      </c>
      <c r="F826">
        <v>58</v>
      </c>
      <c r="G826">
        <v>3</v>
      </c>
      <c r="H826">
        <v>1</v>
      </c>
      <c r="I826" s="1" t="s">
        <v>2726</v>
      </c>
      <c r="J826" s="1" t="s">
        <v>5</v>
      </c>
      <c r="K826">
        <v>666</v>
      </c>
      <c r="L826">
        <v>129900</v>
      </c>
      <c r="M826">
        <v>2202</v>
      </c>
      <c r="N826" t="b">
        <v>0</v>
      </c>
      <c r="O826" t="b">
        <v>0</v>
      </c>
      <c r="R826" s="5">
        <f>(houses_Madrid[[#This Row],[Precio Alquiler]]*12/houses_Madrid[[#This Row],[Precio venta]])</f>
        <v>6.1524249422632793E-2</v>
      </c>
    </row>
    <row r="827" spans="1:18" x14ac:dyDescent="0.2">
      <c r="A827">
        <v>16090</v>
      </c>
      <c r="B827">
        <v>5652</v>
      </c>
      <c r="C827" s="1" t="s">
        <v>2616</v>
      </c>
      <c r="D827" s="1" t="str">
        <f>IFERROR(LEFT(C827,FIND(",",C827) - 1),C827)</f>
        <v>Abrantes</v>
      </c>
      <c r="E827">
        <v>62</v>
      </c>
      <c r="F827">
        <v>50</v>
      </c>
      <c r="G827">
        <v>2</v>
      </c>
      <c r="H827">
        <v>1</v>
      </c>
      <c r="I827" s="1" t="s">
        <v>2746</v>
      </c>
      <c r="J827" s="1" t="s">
        <v>11</v>
      </c>
      <c r="K827">
        <v>666</v>
      </c>
      <c r="L827">
        <v>129900</v>
      </c>
      <c r="M827">
        <v>2095</v>
      </c>
      <c r="N827" t="b">
        <v>0</v>
      </c>
      <c r="O827" t="b">
        <v>1</v>
      </c>
      <c r="R827" s="5">
        <f>(houses_Madrid[[#This Row],[Precio Alquiler]]*12/houses_Madrid[[#This Row],[Precio venta]])</f>
        <v>6.1524249422632793E-2</v>
      </c>
    </row>
    <row r="828" spans="1:18" x14ac:dyDescent="0.2">
      <c r="A828">
        <v>16141</v>
      </c>
      <c r="B828">
        <v>5601</v>
      </c>
      <c r="C828" s="1" t="s">
        <v>2620</v>
      </c>
      <c r="D828" s="1" t="str">
        <f>IFERROR(LEFT(C828,FIND(",",C828) - 1),C828)</f>
        <v>Carabanchel</v>
      </c>
      <c r="E828">
        <v>82</v>
      </c>
      <c r="F828">
        <v>66</v>
      </c>
      <c r="G828">
        <v>3</v>
      </c>
      <c r="H828">
        <v>1</v>
      </c>
      <c r="I828" s="1" t="s">
        <v>3</v>
      </c>
      <c r="J828" s="1" t="s">
        <v>8</v>
      </c>
      <c r="K828">
        <v>666</v>
      </c>
      <c r="L828">
        <v>129900</v>
      </c>
      <c r="M828">
        <v>1584</v>
      </c>
      <c r="N828" t="b">
        <v>0</v>
      </c>
      <c r="O828" t="b">
        <v>0</v>
      </c>
      <c r="P828" t="b">
        <v>1</v>
      </c>
      <c r="R828" s="5">
        <f>(houses_Madrid[[#This Row],[Precio Alquiler]]*12/houses_Madrid[[#This Row],[Precio venta]])</f>
        <v>6.1524249422632793E-2</v>
      </c>
    </row>
    <row r="829" spans="1:18" x14ac:dyDescent="0.2">
      <c r="A829">
        <v>16158</v>
      </c>
      <c r="B829">
        <v>5584</v>
      </c>
      <c r="C829" s="1" t="s">
        <v>2636</v>
      </c>
      <c r="D829" s="1" t="str">
        <f>IFERROR(LEFT(C829,FIND(",",C829) - 1),C829)</f>
        <v>Buena Vista</v>
      </c>
      <c r="E829">
        <v>81</v>
      </c>
      <c r="F829">
        <v>75</v>
      </c>
      <c r="G829">
        <v>3</v>
      </c>
      <c r="H829">
        <v>1</v>
      </c>
      <c r="I829" s="1" t="s">
        <v>2772</v>
      </c>
      <c r="J829" s="1" t="s">
        <v>8</v>
      </c>
      <c r="K829">
        <v>666</v>
      </c>
      <c r="L829">
        <v>129900</v>
      </c>
      <c r="M829">
        <v>1604</v>
      </c>
      <c r="N829" t="b">
        <v>0</v>
      </c>
      <c r="O829" t="b">
        <v>0</v>
      </c>
      <c r="P829" t="b">
        <v>1</v>
      </c>
      <c r="R829" s="5">
        <f>(houses_Madrid[[#This Row],[Precio Alquiler]]*12/houses_Madrid[[#This Row],[Precio venta]])</f>
        <v>6.1524249422632793E-2</v>
      </c>
    </row>
    <row r="830" spans="1:18" x14ac:dyDescent="0.2">
      <c r="A830">
        <v>17282</v>
      </c>
      <c r="B830">
        <v>4460</v>
      </c>
      <c r="C830" s="1" t="s">
        <v>2620</v>
      </c>
      <c r="D830" s="1" t="str">
        <f>IFERROR(LEFT(C830,FIND(",",C830) - 1),C830)</f>
        <v>Carabanchel</v>
      </c>
      <c r="E830">
        <v>74</v>
      </c>
      <c r="F830">
        <v>69</v>
      </c>
      <c r="G830">
        <v>3</v>
      </c>
      <c r="H830">
        <v>1</v>
      </c>
      <c r="I830" s="1" t="s">
        <v>3</v>
      </c>
      <c r="J830" s="1" t="s">
        <v>18</v>
      </c>
      <c r="K830">
        <v>666</v>
      </c>
      <c r="L830">
        <v>129900</v>
      </c>
      <c r="M830">
        <v>1755</v>
      </c>
      <c r="N830" t="b">
        <v>0</v>
      </c>
      <c r="O830" t="b">
        <v>0</v>
      </c>
      <c r="P830" t="b">
        <v>1</v>
      </c>
      <c r="R830" s="5">
        <f>(houses_Madrid[[#This Row],[Precio Alquiler]]*12/houses_Madrid[[#This Row],[Precio venta]])</f>
        <v>6.1524249422632793E-2</v>
      </c>
    </row>
    <row r="831" spans="1:18" x14ac:dyDescent="0.2">
      <c r="A831">
        <v>18540</v>
      </c>
      <c r="B831">
        <v>3202</v>
      </c>
      <c r="C831" s="1" t="s">
        <v>2610</v>
      </c>
      <c r="D831" s="1" t="str">
        <f>IFERROR(LEFT(C831,FIND(",",C831) - 1),C831)</f>
        <v>Lavapiés-Embajadores</v>
      </c>
      <c r="E831">
        <v>24</v>
      </c>
      <c r="F831">
        <v>21</v>
      </c>
      <c r="G831">
        <v>2</v>
      </c>
      <c r="H831">
        <v>1</v>
      </c>
      <c r="I831" s="1" t="s">
        <v>3009</v>
      </c>
      <c r="J831" s="1" t="s">
        <v>18</v>
      </c>
      <c r="K831">
        <v>666</v>
      </c>
      <c r="L831">
        <v>129900</v>
      </c>
      <c r="M831">
        <v>5412</v>
      </c>
      <c r="N831" t="b">
        <v>0</v>
      </c>
      <c r="O831" t="b">
        <v>1</v>
      </c>
      <c r="P831" t="b">
        <v>0</v>
      </c>
      <c r="R831" s="5">
        <f>(houses_Madrid[[#This Row],[Precio Alquiler]]*12/houses_Madrid[[#This Row],[Precio venta]])</f>
        <v>6.1524249422632793E-2</v>
      </c>
    </row>
    <row r="832" spans="1:18" x14ac:dyDescent="0.2">
      <c r="A832">
        <v>20215</v>
      </c>
      <c r="B832">
        <v>1527</v>
      </c>
      <c r="C832" s="1" t="s">
        <v>3321</v>
      </c>
      <c r="D832" s="1" t="str">
        <f>IFERROR(LEFT(C832,FIND(",",C832) - 1),C832)</f>
        <v>Acacias</v>
      </c>
      <c r="E832">
        <v>40</v>
      </c>
      <c r="F832">
        <v>36</v>
      </c>
      <c r="G832">
        <v>2</v>
      </c>
      <c r="H832">
        <v>1</v>
      </c>
      <c r="I832" s="1" t="s">
        <v>3354</v>
      </c>
      <c r="J832" s="1" t="s">
        <v>5</v>
      </c>
      <c r="K832">
        <v>666</v>
      </c>
      <c r="L832">
        <v>129900</v>
      </c>
      <c r="M832">
        <v>3248</v>
      </c>
      <c r="N832" t="b">
        <v>1</v>
      </c>
      <c r="O832" t="b">
        <v>0</v>
      </c>
      <c r="R832" s="5">
        <f>(houses_Madrid[[#This Row],[Precio Alquiler]]*12/houses_Madrid[[#This Row],[Precio venta]])</f>
        <v>6.1524249422632793E-2</v>
      </c>
    </row>
    <row r="833" spans="1:18" x14ac:dyDescent="0.2">
      <c r="A833">
        <v>6676</v>
      </c>
      <c r="B833">
        <v>15066</v>
      </c>
      <c r="C833" s="1" t="s">
        <v>1255</v>
      </c>
      <c r="D833" s="1" t="str">
        <f>IFERROR(LEFT(C833,FIND(",",C833) - 1),C833)</f>
        <v>Águilas</v>
      </c>
      <c r="E833">
        <v>60</v>
      </c>
      <c r="F833">
        <v>57</v>
      </c>
      <c r="G833">
        <v>2</v>
      </c>
      <c r="H833">
        <v>1</v>
      </c>
      <c r="I833" s="1" t="s">
        <v>1315</v>
      </c>
      <c r="J833" s="1" t="s">
        <v>8</v>
      </c>
      <c r="K833">
        <v>666</v>
      </c>
      <c r="L833">
        <v>129990</v>
      </c>
      <c r="M833">
        <v>2166</v>
      </c>
      <c r="N833" t="b">
        <v>0</v>
      </c>
      <c r="O833" t="b">
        <v>0</v>
      </c>
      <c r="R833" s="5">
        <f>(houses_Madrid[[#This Row],[Precio Alquiler]]*12/houses_Madrid[[#This Row],[Precio venta]])</f>
        <v>6.1481652434802678E-2</v>
      </c>
    </row>
    <row r="834" spans="1:18" x14ac:dyDescent="0.2">
      <c r="A834">
        <v>79</v>
      </c>
      <c r="B834">
        <v>21663</v>
      </c>
      <c r="C834" s="1" t="s">
        <v>9</v>
      </c>
      <c r="D834" s="1" t="str">
        <f>IFERROR(LEFT(C834,FIND(",",C834) - 1),C834)</f>
        <v>San Andrés</v>
      </c>
      <c r="E834">
        <v>97</v>
      </c>
      <c r="F834">
        <v>91</v>
      </c>
      <c r="G834">
        <v>4</v>
      </c>
      <c r="H834">
        <v>1</v>
      </c>
      <c r="I834" s="1" t="s">
        <v>3</v>
      </c>
      <c r="J834" s="1" t="s">
        <v>5</v>
      </c>
      <c r="K834">
        <v>666</v>
      </c>
      <c r="L834">
        <v>130000</v>
      </c>
      <c r="M834">
        <v>1340</v>
      </c>
      <c r="N834" t="b">
        <v>0</v>
      </c>
      <c r="O834" t="b">
        <v>0</v>
      </c>
      <c r="R834" s="5">
        <f>(houses_Madrid[[#This Row],[Precio Alquiler]]*12/houses_Madrid[[#This Row],[Precio venta]])</f>
        <v>6.1476923076923075E-2</v>
      </c>
    </row>
    <row r="835" spans="1:18" x14ac:dyDescent="0.2">
      <c r="A835">
        <v>238</v>
      </c>
      <c r="B835">
        <v>21504</v>
      </c>
      <c r="C835" s="1" t="s">
        <v>13</v>
      </c>
      <c r="D835" s="1" t="str">
        <f>IFERROR(LEFT(C835,FIND(",",C835) - 1),C835)</f>
        <v>Los Rosales</v>
      </c>
      <c r="E835">
        <v>95</v>
      </c>
      <c r="F835">
        <v>85</v>
      </c>
      <c r="G835">
        <v>3</v>
      </c>
      <c r="H835">
        <v>1</v>
      </c>
      <c r="I835" s="1" t="s">
        <v>88</v>
      </c>
      <c r="J835" s="1" t="s">
        <v>18</v>
      </c>
      <c r="K835">
        <v>666</v>
      </c>
      <c r="L835">
        <v>130000</v>
      </c>
      <c r="M835">
        <v>1368</v>
      </c>
      <c r="N835" t="b">
        <v>0</v>
      </c>
      <c r="O835" t="b">
        <v>0</v>
      </c>
      <c r="P835" t="b">
        <v>1</v>
      </c>
      <c r="Q835" t="b">
        <v>1</v>
      </c>
      <c r="R835" s="5">
        <f>(houses_Madrid[[#This Row],[Precio Alquiler]]*12/houses_Madrid[[#This Row],[Precio venta]])</f>
        <v>6.1476923076923075E-2</v>
      </c>
    </row>
    <row r="836" spans="1:18" x14ac:dyDescent="0.2">
      <c r="A836">
        <v>381</v>
      </c>
      <c r="B836">
        <v>21361</v>
      </c>
      <c r="C836" s="1" t="s">
        <v>9</v>
      </c>
      <c r="D836" s="1" t="str">
        <f>IFERROR(LEFT(C836,FIND(",",C836) - 1),C836)</f>
        <v>San Andrés</v>
      </c>
      <c r="E836">
        <v>72</v>
      </c>
      <c r="F836">
        <v>70</v>
      </c>
      <c r="G836">
        <v>3</v>
      </c>
      <c r="H836">
        <v>1</v>
      </c>
      <c r="I836" s="1" t="s">
        <v>123</v>
      </c>
      <c r="J836" s="1" t="s">
        <v>18</v>
      </c>
      <c r="K836">
        <v>666</v>
      </c>
      <c r="L836">
        <v>130000</v>
      </c>
      <c r="M836">
        <v>1806</v>
      </c>
      <c r="N836" t="b">
        <v>0</v>
      </c>
      <c r="O836" t="b">
        <v>1</v>
      </c>
      <c r="P836" t="b">
        <v>1</v>
      </c>
      <c r="R836" s="5">
        <f>(houses_Madrid[[#This Row],[Precio Alquiler]]*12/houses_Madrid[[#This Row],[Precio venta]])</f>
        <v>6.1476923076923075E-2</v>
      </c>
    </row>
    <row r="837" spans="1:18" x14ac:dyDescent="0.2">
      <c r="A837">
        <v>724</v>
      </c>
      <c r="B837">
        <v>21018</v>
      </c>
      <c r="C837" s="1" t="s">
        <v>17</v>
      </c>
      <c r="D837" s="1" t="str">
        <f>IFERROR(LEFT(C837,FIND(",",C837) - 1),C837)</f>
        <v>Villaverde</v>
      </c>
      <c r="E837">
        <v>75</v>
      </c>
      <c r="F837">
        <v>67</v>
      </c>
      <c r="G837">
        <v>3</v>
      </c>
      <c r="H837">
        <v>1</v>
      </c>
      <c r="I837" s="1" t="s">
        <v>3</v>
      </c>
      <c r="J837" s="1" t="s">
        <v>18</v>
      </c>
      <c r="K837">
        <v>666</v>
      </c>
      <c r="L837">
        <v>130000</v>
      </c>
      <c r="M837">
        <v>1733</v>
      </c>
      <c r="N837" t="b">
        <v>0</v>
      </c>
      <c r="O837" t="b">
        <v>0</v>
      </c>
      <c r="P837" t="b">
        <v>1</v>
      </c>
      <c r="R837" s="5">
        <f>(houses_Madrid[[#This Row],[Precio Alquiler]]*12/houses_Madrid[[#This Row],[Precio venta]])</f>
        <v>6.1476923076923075E-2</v>
      </c>
    </row>
    <row r="838" spans="1:18" x14ac:dyDescent="0.2">
      <c r="A838">
        <v>811</v>
      </c>
      <c r="B838">
        <v>20931</v>
      </c>
      <c r="C838" s="1" t="s">
        <v>177</v>
      </c>
      <c r="D838" s="1" t="str">
        <f>IFERROR(LEFT(C838,FIND(",",C838) - 1),C838)</f>
        <v>Vicálvaro</v>
      </c>
      <c r="E838">
        <v>62</v>
      </c>
      <c r="F838">
        <v>55</v>
      </c>
      <c r="G838">
        <v>2</v>
      </c>
      <c r="H838">
        <v>1</v>
      </c>
      <c r="I838" s="1" t="s">
        <v>3</v>
      </c>
      <c r="J838" s="1" t="s">
        <v>11</v>
      </c>
      <c r="K838">
        <v>666</v>
      </c>
      <c r="L838">
        <v>130000</v>
      </c>
      <c r="M838">
        <v>2097</v>
      </c>
      <c r="N838" t="b">
        <v>0</v>
      </c>
      <c r="O838" t="b">
        <v>1</v>
      </c>
      <c r="P838" t="b">
        <v>1</v>
      </c>
      <c r="R838" s="5">
        <f>(houses_Madrid[[#This Row],[Precio Alquiler]]*12/houses_Madrid[[#This Row],[Precio venta]])</f>
        <v>6.1476923076923075E-2</v>
      </c>
    </row>
    <row r="839" spans="1:18" x14ac:dyDescent="0.2">
      <c r="A839">
        <v>894</v>
      </c>
      <c r="B839">
        <v>20848</v>
      </c>
      <c r="C839" s="1" t="s">
        <v>178</v>
      </c>
      <c r="D839" s="1" t="str">
        <f>IFERROR(LEFT(C839,FIND(",",C839) - 1),C839)</f>
        <v>Ambroz</v>
      </c>
      <c r="E839">
        <v>61</v>
      </c>
      <c r="F839">
        <v>55</v>
      </c>
      <c r="G839">
        <v>3</v>
      </c>
      <c r="H839">
        <v>1</v>
      </c>
      <c r="I839" s="1" t="s">
        <v>193</v>
      </c>
      <c r="J839" s="1" t="s">
        <v>18</v>
      </c>
      <c r="K839">
        <v>666</v>
      </c>
      <c r="L839">
        <v>130000</v>
      </c>
      <c r="M839">
        <v>2131</v>
      </c>
      <c r="N839" t="b">
        <v>1</v>
      </c>
      <c r="O839" t="b">
        <v>0</v>
      </c>
      <c r="P839" t="b">
        <v>1</v>
      </c>
      <c r="R839" s="5">
        <f>(houses_Madrid[[#This Row],[Precio Alquiler]]*12/houses_Madrid[[#This Row],[Precio venta]])</f>
        <v>6.1476923076923075E-2</v>
      </c>
    </row>
    <row r="840" spans="1:18" x14ac:dyDescent="0.2">
      <c r="A840">
        <v>1026</v>
      </c>
      <c r="B840">
        <v>20716</v>
      </c>
      <c r="C840" s="1" t="s">
        <v>180</v>
      </c>
      <c r="D840" s="1" t="str">
        <f>IFERROR(LEFT(C840,FIND(",",C840) - 1),C840)</f>
        <v>Casco Histórico de Vicálvaro</v>
      </c>
      <c r="E840">
        <v>58</v>
      </c>
      <c r="F840">
        <v>48</v>
      </c>
      <c r="G840">
        <v>1</v>
      </c>
      <c r="H840">
        <v>1</v>
      </c>
      <c r="I840" s="1" t="s">
        <v>226</v>
      </c>
      <c r="J840" s="1" t="s">
        <v>227</v>
      </c>
      <c r="K840">
        <v>666</v>
      </c>
      <c r="L840">
        <v>130000</v>
      </c>
      <c r="M840">
        <v>2241</v>
      </c>
      <c r="N840" t="b">
        <v>0</v>
      </c>
      <c r="O840" t="b">
        <v>0</v>
      </c>
      <c r="P840" t="b">
        <v>1</v>
      </c>
      <c r="R840" s="5">
        <f>(houses_Madrid[[#This Row],[Precio Alquiler]]*12/houses_Madrid[[#This Row],[Precio venta]])</f>
        <v>6.1476923076923075E-2</v>
      </c>
    </row>
    <row r="841" spans="1:18" x14ac:dyDescent="0.2">
      <c r="A841">
        <v>1224</v>
      </c>
      <c r="B841">
        <v>20518</v>
      </c>
      <c r="C841" s="1" t="s">
        <v>177</v>
      </c>
      <c r="D841" s="1" t="str">
        <f>IFERROR(LEFT(C841,FIND(",",C841) - 1),C841)</f>
        <v>Vicálvaro</v>
      </c>
      <c r="E841">
        <v>56</v>
      </c>
      <c r="F841">
        <v>54</v>
      </c>
      <c r="G841">
        <v>1</v>
      </c>
      <c r="H841">
        <v>1</v>
      </c>
      <c r="I841" s="1" t="s">
        <v>3</v>
      </c>
      <c r="J841" s="1" t="s">
        <v>227</v>
      </c>
      <c r="K841">
        <v>666</v>
      </c>
      <c r="L841">
        <v>130000</v>
      </c>
      <c r="M841">
        <v>2321</v>
      </c>
      <c r="N841" t="b">
        <v>0</v>
      </c>
      <c r="O841" t="b">
        <v>0</v>
      </c>
      <c r="P841" t="b">
        <v>1</v>
      </c>
      <c r="R841" s="5">
        <f>(houses_Madrid[[#This Row],[Precio Alquiler]]*12/houses_Madrid[[#This Row],[Precio venta]])</f>
        <v>6.1476923076923075E-2</v>
      </c>
    </row>
    <row r="842" spans="1:18" x14ac:dyDescent="0.2">
      <c r="A842">
        <v>1506</v>
      </c>
      <c r="B842">
        <v>20236</v>
      </c>
      <c r="C842" s="1" t="s">
        <v>248</v>
      </c>
      <c r="D842" s="1" t="str">
        <f>IFERROR(LEFT(C842,FIND(",",C842) - 1),C842)</f>
        <v>Casco Histórico de Vallecas</v>
      </c>
      <c r="E842">
        <v>54</v>
      </c>
      <c r="F842">
        <v>48</v>
      </c>
      <c r="G842">
        <v>2</v>
      </c>
      <c r="H842">
        <v>1</v>
      </c>
      <c r="I842" s="1" t="s">
        <v>253</v>
      </c>
      <c r="J842" s="1" t="s">
        <v>11</v>
      </c>
      <c r="K842">
        <v>666</v>
      </c>
      <c r="L842">
        <v>130000</v>
      </c>
      <c r="M842">
        <v>2407</v>
      </c>
      <c r="N842" t="b">
        <v>0</v>
      </c>
      <c r="O842" t="b">
        <v>0</v>
      </c>
      <c r="P842" t="b">
        <v>1</v>
      </c>
      <c r="R842" s="5">
        <f>(houses_Madrid[[#This Row],[Precio Alquiler]]*12/houses_Madrid[[#This Row],[Precio venta]])</f>
        <v>6.1476923076923075E-2</v>
      </c>
    </row>
    <row r="843" spans="1:18" x14ac:dyDescent="0.2">
      <c r="A843">
        <v>1562</v>
      </c>
      <c r="B843">
        <v>20180</v>
      </c>
      <c r="C843" s="1" t="s">
        <v>248</v>
      </c>
      <c r="D843" s="1" t="str">
        <f>IFERROR(LEFT(C843,FIND(",",C843) - 1),C843)</f>
        <v>Casco Histórico de Vallecas</v>
      </c>
      <c r="E843">
        <v>33</v>
      </c>
      <c r="F843">
        <v>32</v>
      </c>
      <c r="G843">
        <v>1</v>
      </c>
      <c r="H843">
        <v>1</v>
      </c>
      <c r="I843" s="1" t="s">
        <v>345</v>
      </c>
      <c r="J843" s="1" t="s">
        <v>11</v>
      </c>
      <c r="K843">
        <v>666</v>
      </c>
      <c r="L843">
        <v>130000</v>
      </c>
      <c r="M843">
        <v>3939</v>
      </c>
      <c r="N843" t="b">
        <v>0</v>
      </c>
      <c r="O843" t="b">
        <v>1</v>
      </c>
      <c r="P843" t="b">
        <v>1</v>
      </c>
      <c r="R843" s="5">
        <f>(houses_Madrid[[#This Row],[Precio Alquiler]]*12/houses_Madrid[[#This Row],[Precio venta]])</f>
        <v>6.1476923076923075E-2</v>
      </c>
    </row>
    <row r="844" spans="1:18" x14ac:dyDescent="0.2">
      <c r="A844">
        <v>1610</v>
      </c>
      <c r="B844">
        <v>20132</v>
      </c>
      <c r="C844" s="1" t="s">
        <v>248</v>
      </c>
      <c r="D844" s="1" t="str">
        <f>IFERROR(LEFT(C844,FIND(",",C844) - 1),C844)</f>
        <v>Casco Histórico de Vallecas</v>
      </c>
      <c r="E844">
        <v>39</v>
      </c>
      <c r="F844">
        <v>32</v>
      </c>
      <c r="G844">
        <v>1</v>
      </c>
      <c r="H844">
        <v>1</v>
      </c>
      <c r="I844" s="1" t="s">
        <v>351</v>
      </c>
      <c r="J844" s="1" t="s">
        <v>18</v>
      </c>
      <c r="K844">
        <v>666</v>
      </c>
      <c r="L844">
        <v>130000</v>
      </c>
      <c r="M844">
        <v>3333</v>
      </c>
      <c r="N844" t="b">
        <v>0</v>
      </c>
      <c r="O844" t="b">
        <v>1</v>
      </c>
      <c r="P844" t="b">
        <v>1</v>
      </c>
      <c r="R844" s="5">
        <f>(houses_Madrid[[#This Row],[Precio Alquiler]]*12/houses_Madrid[[#This Row],[Precio venta]])</f>
        <v>6.1476923076923075E-2</v>
      </c>
    </row>
    <row r="845" spans="1:18" x14ac:dyDescent="0.2">
      <c r="A845">
        <v>1639</v>
      </c>
      <c r="B845">
        <v>20103</v>
      </c>
      <c r="C845" s="1" t="s">
        <v>248</v>
      </c>
      <c r="D845" s="1" t="str">
        <f>IFERROR(LEFT(C845,FIND(",",C845) - 1),C845)</f>
        <v>Casco Histórico de Vallecas</v>
      </c>
      <c r="E845">
        <v>70</v>
      </c>
      <c r="F845">
        <v>64</v>
      </c>
      <c r="G845">
        <v>3</v>
      </c>
      <c r="H845">
        <v>1</v>
      </c>
      <c r="I845" s="1" t="s">
        <v>358</v>
      </c>
      <c r="J845" s="1" t="s">
        <v>11</v>
      </c>
      <c r="K845">
        <v>666</v>
      </c>
      <c r="L845">
        <v>130000</v>
      </c>
      <c r="M845">
        <v>1857</v>
      </c>
      <c r="N845" t="b">
        <v>0</v>
      </c>
      <c r="O845" t="b">
        <v>0</v>
      </c>
      <c r="P845" t="b">
        <v>1</v>
      </c>
      <c r="R845" s="5">
        <f>(houses_Madrid[[#This Row],[Precio Alquiler]]*12/houses_Madrid[[#This Row],[Precio venta]])</f>
        <v>6.1476923076923075E-2</v>
      </c>
    </row>
    <row r="846" spans="1:18" x14ac:dyDescent="0.2">
      <c r="A846">
        <v>1651</v>
      </c>
      <c r="B846">
        <v>20091</v>
      </c>
      <c r="C846" s="1" t="s">
        <v>248</v>
      </c>
      <c r="D846" s="1" t="str">
        <f>IFERROR(LEFT(C846,FIND(",",C846) - 1),C846)</f>
        <v>Casco Histórico de Vallecas</v>
      </c>
      <c r="E846">
        <v>60</v>
      </c>
      <c r="F846">
        <v>55</v>
      </c>
      <c r="G846">
        <v>1</v>
      </c>
      <c r="H846">
        <v>1</v>
      </c>
      <c r="I846" s="1" t="s">
        <v>360</v>
      </c>
      <c r="J846" s="1" t="s">
        <v>12</v>
      </c>
      <c r="K846">
        <v>666</v>
      </c>
      <c r="L846">
        <v>130000</v>
      </c>
      <c r="M846">
        <v>2167</v>
      </c>
      <c r="N846" t="b">
        <v>0</v>
      </c>
      <c r="O846" t="b">
        <v>0</v>
      </c>
      <c r="P846" t="b">
        <v>1</v>
      </c>
      <c r="R846" s="5">
        <f>(houses_Madrid[[#This Row],[Precio Alquiler]]*12/houses_Madrid[[#This Row],[Precio venta]])</f>
        <v>6.1476923076923075E-2</v>
      </c>
    </row>
    <row r="847" spans="1:18" x14ac:dyDescent="0.2">
      <c r="A847">
        <v>1698</v>
      </c>
      <c r="B847">
        <v>20044</v>
      </c>
      <c r="C847" s="1" t="s">
        <v>248</v>
      </c>
      <c r="D847" s="1" t="str">
        <f>IFERROR(LEFT(C847,FIND(",",C847) - 1),C847)</f>
        <v>Casco Histórico de Vallecas</v>
      </c>
      <c r="E847">
        <v>39</v>
      </c>
      <c r="F847">
        <v>31</v>
      </c>
      <c r="G847">
        <v>1</v>
      </c>
      <c r="H847">
        <v>1</v>
      </c>
      <c r="I847" s="1" t="s">
        <v>351</v>
      </c>
      <c r="J847" s="1" t="s">
        <v>18</v>
      </c>
      <c r="K847">
        <v>666</v>
      </c>
      <c r="L847">
        <v>130000</v>
      </c>
      <c r="M847">
        <v>3333</v>
      </c>
      <c r="N847" t="b">
        <v>0</v>
      </c>
      <c r="O847" t="b">
        <v>1</v>
      </c>
      <c r="P847" t="b">
        <v>1</v>
      </c>
      <c r="R847" s="5">
        <f>(houses_Madrid[[#This Row],[Precio Alquiler]]*12/houses_Madrid[[#This Row],[Precio venta]])</f>
        <v>6.1476923076923075E-2</v>
      </c>
    </row>
    <row r="848" spans="1:18" x14ac:dyDescent="0.2">
      <c r="A848">
        <v>1875</v>
      </c>
      <c r="B848">
        <v>19867</v>
      </c>
      <c r="C848" s="1" t="s">
        <v>396</v>
      </c>
      <c r="D848" s="1" t="str">
        <f>IFERROR(LEFT(C848,FIND(",",C848) - 1),C848)</f>
        <v>Almendrales</v>
      </c>
      <c r="E848">
        <v>62</v>
      </c>
      <c r="F848">
        <v>54</v>
      </c>
      <c r="G848">
        <v>3</v>
      </c>
      <c r="H848">
        <v>1</v>
      </c>
      <c r="I848" s="1" t="s">
        <v>416</v>
      </c>
      <c r="J848" s="1" t="s">
        <v>5</v>
      </c>
      <c r="K848">
        <v>666</v>
      </c>
      <c r="L848">
        <v>130000</v>
      </c>
      <c r="M848">
        <v>2097</v>
      </c>
      <c r="N848" t="b">
        <v>1</v>
      </c>
      <c r="O848" t="b">
        <v>0</v>
      </c>
      <c r="P848" t="b">
        <v>1</v>
      </c>
      <c r="R848" s="5">
        <f>(houses_Madrid[[#This Row],[Precio Alquiler]]*12/houses_Madrid[[#This Row],[Precio venta]])</f>
        <v>6.1476923076923075E-2</v>
      </c>
    </row>
    <row r="849" spans="1:18" x14ac:dyDescent="0.2">
      <c r="A849">
        <v>1987</v>
      </c>
      <c r="B849">
        <v>19755</v>
      </c>
      <c r="C849" s="1" t="s">
        <v>399</v>
      </c>
      <c r="D849" s="1" t="str">
        <f>IFERROR(LEFT(C849,FIND(",",C849) - 1),C849)</f>
        <v>Moscardó</v>
      </c>
      <c r="E849">
        <v>73</v>
      </c>
      <c r="F849">
        <v>65</v>
      </c>
      <c r="G849">
        <v>3</v>
      </c>
      <c r="H849">
        <v>1</v>
      </c>
      <c r="I849" s="1" t="s">
        <v>455</v>
      </c>
      <c r="J849" s="1" t="s">
        <v>5</v>
      </c>
      <c r="K849">
        <v>666</v>
      </c>
      <c r="L849">
        <v>130000</v>
      </c>
      <c r="M849">
        <v>1781</v>
      </c>
      <c r="N849" t="b">
        <v>1</v>
      </c>
      <c r="O849" t="b">
        <v>0</v>
      </c>
      <c r="P849" t="b">
        <v>1</v>
      </c>
      <c r="R849" s="5">
        <f>(houses_Madrid[[#This Row],[Precio Alquiler]]*12/houses_Madrid[[#This Row],[Precio venta]])</f>
        <v>6.1476923076923075E-2</v>
      </c>
    </row>
    <row r="850" spans="1:18" x14ac:dyDescent="0.2">
      <c r="A850">
        <v>2168</v>
      </c>
      <c r="B850">
        <v>19574</v>
      </c>
      <c r="C850" s="1" t="s">
        <v>391</v>
      </c>
      <c r="D850" s="1" t="str">
        <f>IFERROR(LEFT(C850,FIND(",",C850) - 1),C850)</f>
        <v>Pradolongo</v>
      </c>
      <c r="E850">
        <v>35</v>
      </c>
      <c r="F850">
        <v>30</v>
      </c>
      <c r="G850">
        <v>2</v>
      </c>
      <c r="H850">
        <v>1</v>
      </c>
      <c r="I850" s="1" t="s">
        <v>494</v>
      </c>
      <c r="J850" s="1" t="s">
        <v>11</v>
      </c>
      <c r="K850">
        <v>666</v>
      </c>
      <c r="L850">
        <v>130000</v>
      </c>
      <c r="M850">
        <v>3714</v>
      </c>
      <c r="N850" t="b">
        <v>0</v>
      </c>
      <c r="O850" t="b">
        <v>0</v>
      </c>
      <c r="P850" t="b">
        <v>1</v>
      </c>
      <c r="R850" s="5">
        <f>(houses_Madrid[[#This Row],[Precio Alquiler]]*12/houses_Madrid[[#This Row],[Precio venta]])</f>
        <v>6.1476923076923075E-2</v>
      </c>
    </row>
    <row r="851" spans="1:18" x14ac:dyDescent="0.2">
      <c r="A851">
        <v>2207</v>
      </c>
      <c r="B851">
        <v>19535</v>
      </c>
      <c r="C851" s="1" t="s">
        <v>391</v>
      </c>
      <c r="D851" s="1" t="str">
        <f>IFERROR(LEFT(C851,FIND(",",C851) - 1),C851)</f>
        <v>Pradolongo</v>
      </c>
      <c r="E851">
        <v>43</v>
      </c>
      <c r="F851">
        <v>41</v>
      </c>
      <c r="G851">
        <v>2</v>
      </c>
      <c r="H851">
        <v>1</v>
      </c>
      <c r="I851" s="1" t="s">
        <v>494</v>
      </c>
      <c r="J851" s="1" t="s">
        <v>11</v>
      </c>
      <c r="K851">
        <v>666</v>
      </c>
      <c r="L851">
        <v>130000</v>
      </c>
      <c r="M851">
        <v>3023</v>
      </c>
      <c r="N851" t="b">
        <v>0</v>
      </c>
      <c r="P851" t="b">
        <v>1</v>
      </c>
      <c r="R851" s="5">
        <f>(houses_Madrid[[#This Row],[Precio Alquiler]]*12/houses_Madrid[[#This Row],[Precio venta]])</f>
        <v>6.1476923076923075E-2</v>
      </c>
    </row>
    <row r="852" spans="1:18" x14ac:dyDescent="0.2">
      <c r="A852">
        <v>2316</v>
      </c>
      <c r="B852">
        <v>19426</v>
      </c>
      <c r="C852" s="1" t="s">
        <v>393</v>
      </c>
      <c r="D852" s="1" t="str">
        <f>IFERROR(LEFT(C852,FIND(",",C852) - 1),C852)</f>
        <v>Zofío</v>
      </c>
      <c r="E852">
        <v>45</v>
      </c>
      <c r="F852">
        <v>29</v>
      </c>
      <c r="G852">
        <v>0</v>
      </c>
      <c r="H852">
        <v>1</v>
      </c>
      <c r="I852" s="1" t="s">
        <v>531</v>
      </c>
      <c r="J852" s="1" t="s">
        <v>11</v>
      </c>
      <c r="K852">
        <v>666</v>
      </c>
      <c r="L852">
        <v>130000</v>
      </c>
      <c r="M852">
        <v>2889</v>
      </c>
      <c r="N852" t="b">
        <v>0</v>
      </c>
      <c r="O852" t="b">
        <v>1</v>
      </c>
      <c r="P852" t="b">
        <v>1</v>
      </c>
      <c r="R852" s="5">
        <f>(houses_Madrid[[#This Row],[Precio Alquiler]]*12/houses_Madrid[[#This Row],[Precio venta]])</f>
        <v>6.1476923076923075E-2</v>
      </c>
    </row>
    <row r="853" spans="1:18" x14ac:dyDescent="0.2">
      <c r="A853">
        <v>2326</v>
      </c>
      <c r="B853">
        <v>19416</v>
      </c>
      <c r="C853" s="1" t="s">
        <v>393</v>
      </c>
      <c r="D853" s="1" t="str">
        <f>IFERROR(LEFT(C853,FIND(",",C853) - 1),C853)</f>
        <v>Zofío</v>
      </c>
      <c r="E853">
        <v>78</v>
      </c>
      <c r="F853">
        <v>70</v>
      </c>
      <c r="G853">
        <v>3</v>
      </c>
      <c r="H853">
        <v>1</v>
      </c>
      <c r="I853" s="1" t="s">
        <v>535</v>
      </c>
      <c r="J853" s="1" t="s">
        <v>12</v>
      </c>
      <c r="K853">
        <v>666</v>
      </c>
      <c r="L853">
        <v>130000</v>
      </c>
      <c r="M853">
        <v>1667</v>
      </c>
      <c r="N853" t="b">
        <v>0</v>
      </c>
      <c r="O853" t="b">
        <v>0</v>
      </c>
      <c r="P853" t="b">
        <v>1</v>
      </c>
      <c r="R853" s="5">
        <f>(houses_Madrid[[#This Row],[Precio Alquiler]]*12/houses_Madrid[[#This Row],[Precio venta]])</f>
        <v>6.1476923076923075E-2</v>
      </c>
    </row>
    <row r="854" spans="1:18" x14ac:dyDescent="0.2">
      <c r="A854">
        <v>2402</v>
      </c>
      <c r="B854">
        <v>19340</v>
      </c>
      <c r="C854" s="1" t="s">
        <v>399</v>
      </c>
      <c r="D854" s="1" t="str">
        <f>IFERROR(LEFT(C854,FIND(",",C854) - 1),C854)</f>
        <v>Moscardó</v>
      </c>
      <c r="E854">
        <v>73</v>
      </c>
      <c r="F854">
        <v>68</v>
      </c>
      <c r="G854">
        <v>3</v>
      </c>
      <c r="H854">
        <v>1</v>
      </c>
      <c r="I854" s="1" t="s">
        <v>455</v>
      </c>
      <c r="J854" s="1" t="s">
        <v>5</v>
      </c>
      <c r="K854">
        <v>666</v>
      </c>
      <c r="L854">
        <v>130000</v>
      </c>
      <c r="M854">
        <v>1781</v>
      </c>
      <c r="N854" t="b">
        <v>0</v>
      </c>
      <c r="R854" s="5">
        <f>(houses_Madrid[[#This Row],[Precio Alquiler]]*12/houses_Madrid[[#This Row],[Precio venta]])</f>
        <v>6.1476923076923075E-2</v>
      </c>
    </row>
    <row r="855" spans="1:18" x14ac:dyDescent="0.2">
      <c r="A855">
        <v>2449</v>
      </c>
      <c r="B855">
        <v>19293</v>
      </c>
      <c r="C855" s="1" t="s">
        <v>387</v>
      </c>
      <c r="D855" s="1" t="str">
        <f>IFERROR(LEFT(C855,FIND(",",C855) - 1),C855)</f>
        <v>Usera</v>
      </c>
      <c r="E855">
        <v>64</v>
      </c>
      <c r="F855">
        <v>58</v>
      </c>
      <c r="G855">
        <v>2</v>
      </c>
      <c r="H855">
        <v>1</v>
      </c>
      <c r="I855" s="1" t="s">
        <v>3</v>
      </c>
      <c r="J855" s="1" t="s">
        <v>11</v>
      </c>
      <c r="K855">
        <v>666</v>
      </c>
      <c r="L855">
        <v>130000</v>
      </c>
      <c r="M855">
        <v>2031</v>
      </c>
      <c r="N855" t="b">
        <v>0</v>
      </c>
      <c r="O855" t="b">
        <v>1</v>
      </c>
      <c r="P855" t="b">
        <v>1</v>
      </c>
      <c r="R855" s="5">
        <f>(houses_Madrid[[#This Row],[Precio Alquiler]]*12/houses_Madrid[[#This Row],[Precio venta]])</f>
        <v>6.1476923076923075E-2</v>
      </c>
    </row>
    <row r="856" spans="1:18" x14ac:dyDescent="0.2">
      <c r="A856">
        <v>2471</v>
      </c>
      <c r="B856">
        <v>19271</v>
      </c>
      <c r="C856" s="1" t="s">
        <v>388</v>
      </c>
      <c r="D856" s="1" t="str">
        <f>IFERROR(LEFT(C856,FIND(",",C856) - 1),C856)</f>
        <v>San Fermín</v>
      </c>
      <c r="E856">
        <v>80</v>
      </c>
      <c r="F856">
        <v>74</v>
      </c>
      <c r="G856">
        <v>3</v>
      </c>
      <c r="H856">
        <v>1</v>
      </c>
      <c r="I856" s="1" t="s">
        <v>497</v>
      </c>
      <c r="J856" s="1" t="s">
        <v>11</v>
      </c>
      <c r="K856">
        <v>666</v>
      </c>
      <c r="L856">
        <v>130000</v>
      </c>
      <c r="M856">
        <v>1625</v>
      </c>
      <c r="N856" t="b">
        <v>0</v>
      </c>
      <c r="O856" t="b">
        <v>0</v>
      </c>
      <c r="P856" t="b">
        <v>1</v>
      </c>
      <c r="R856" s="5">
        <f>(houses_Madrid[[#This Row],[Precio Alquiler]]*12/houses_Madrid[[#This Row],[Precio venta]])</f>
        <v>6.1476923076923075E-2</v>
      </c>
    </row>
    <row r="857" spans="1:18" x14ac:dyDescent="0.2">
      <c r="A857">
        <v>2477</v>
      </c>
      <c r="B857">
        <v>19265</v>
      </c>
      <c r="C857" s="1" t="s">
        <v>388</v>
      </c>
      <c r="D857" s="1" t="str">
        <f>IFERROR(LEFT(C857,FIND(",",C857) - 1),C857)</f>
        <v>San Fermín</v>
      </c>
      <c r="E857">
        <v>85</v>
      </c>
      <c r="F857">
        <v>70</v>
      </c>
      <c r="G857">
        <v>3</v>
      </c>
      <c r="H857">
        <v>1</v>
      </c>
      <c r="I857" s="1" t="s">
        <v>467</v>
      </c>
      <c r="J857" s="1" t="s">
        <v>11</v>
      </c>
      <c r="K857">
        <v>666</v>
      </c>
      <c r="L857">
        <v>130000</v>
      </c>
      <c r="M857">
        <v>1529</v>
      </c>
      <c r="N857" t="b">
        <v>0</v>
      </c>
      <c r="O857" t="b">
        <v>0</v>
      </c>
      <c r="P857" t="b">
        <v>1</v>
      </c>
      <c r="R857" s="5">
        <f>(houses_Madrid[[#This Row],[Precio Alquiler]]*12/houses_Madrid[[#This Row],[Precio venta]])</f>
        <v>6.1476923076923075E-2</v>
      </c>
    </row>
    <row r="858" spans="1:18" x14ac:dyDescent="0.2">
      <c r="A858">
        <v>3060</v>
      </c>
      <c r="B858">
        <v>18682</v>
      </c>
      <c r="C858" s="1" t="s">
        <v>571</v>
      </c>
      <c r="D858" s="1" t="str">
        <f>IFERROR(LEFT(C858,FIND(",",C858) - 1),C858)</f>
        <v>Ventilla-Almenara</v>
      </c>
      <c r="E858">
        <v>62</v>
      </c>
      <c r="F858">
        <v>50</v>
      </c>
      <c r="G858">
        <v>2</v>
      </c>
      <c r="H858">
        <v>1</v>
      </c>
      <c r="I858" s="1" t="s">
        <v>702</v>
      </c>
      <c r="J858" s="1" t="s">
        <v>5</v>
      </c>
      <c r="K858">
        <v>666</v>
      </c>
      <c r="L858">
        <v>130000</v>
      </c>
      <c r="M858">
        <v>2097</v>
      </c>
      <c r="N858" t="b">
        <v>0</v>
      </c>
      <c r="O858" t="b">
        <v>0</v>
      </c>
      <c r="P858" t="b">
        <v>1</v>
      </c>
      <c r="R858" s="5">
        <f>(houses_Madrid[[#This Row],[Precio Alquiler]]*12/houses_Madrid[[#This Row],[Precio venta]])</f>
        <v>6.1476923076923075E-2</v>
      </c>
    </row>
    <row r="859" spans="1:18" x14ac:dyDescent="0.2">
      <c r="A859">
        <v>3662</v>
      </c>
      <c r="B859">
        <v>18080</v>
      </c>
      <c r="C859" s="1" t="s">
        <v>559</v>
      </c>
      <c r="D859" s="1" t="str">
        <f>IFERROR(LEFT(C859,FIND(",",C859) - 1),C859)</f>
        <v>Tetuán</v>
      </c>
      <c r="E859">
        <v>35</v>
      </c>
      <c r="F859">
        <v>30</v>
      </c>
      <c r="G859">
        <v>2</v>
      </c>
      <c r="H859">
        <v>1</v>
      </c>
      <c r="I859" s="1" t="s">
        <v>3</v>
      </c>
      <c r="J859" s="1" t="s">
        <v>3</v>
      </c>
      <c r="K859">
        <v>666</v>
      </c>
      <c r="L859">
        <v>130000</v>
      </c>
      <c r="M859">
        <v>3714</v>
      </c>
      <c r="N859" t="b">
        <v>0</v>
      </c>
      <c r="O859" t="b">
        <v>0</v>
      </c>
      <c r="R859" s="5">
        <f>(houses_Madrid[[#This Row],[Precio Alquiler]]*12/houses_Madrid[[#This Row],[Precio venta]])</f>
        <v>6.1476923076923075E-2</v>
      </c>
    </row>
    <row r="860" spans="1:18" x14ac:dyDescent="0.2">
      <c r="A860">
        <v>4763</v>
      </c>
      <c r="B860">
        <v>16979</v>
      </c>
      <c r="C860" s="1" t="s">
        <v>899</v>
      </c>
      <c r="D860" s="1" t="str">
        <f>IFERROR(LEFT(C860,FIND(",",C860) - 1),C860)</f>
        <v>Palomeras Bajas</v>
      </c>
      <c r="E860">
        <v>58</v>
      </c>
      <c r="F860">
        <v>45</v>
      </c>
      <c r="G860">
        <v>1</v>
      </c>
      <c r="H860">
        <v>1</v>
      </c>
      <c r="I860" s="1" t="s">
        <v>3</v>
      </c>
      <c r="J860" s="1" t="s">
        <v>18</v>
      </c>
      <c r="K860">
        <v>666</v>
      </c>
      <c r="L860">
        <v>130000</v>
      </c>
      <c r="M860">
        <v>2241</v>
      </c>
      <c r="N860" t="b">
        <v>0</v>
      </c>
      <c r="O860" t="b">
        <v>1</v>
      </c>
      <c r="R860" s="5">
        <f>(houses_Madrid[[#This Row],[Precio Alquiler]]*12/houses_Madrid[[#This Row],[Precio venta]])</f>
        <v>6.1476923076923075E-2</v>
      </c>
    </row>
    <row r="861" spans="1:18" x14ac:dyDescent="0.2">
      <c r="A861">
        <v>4770</v>
      </c>
      <c r="B861">
        <v>16972</v>
      </c>
      <c r="C861" s="1" t="s">
        <v>899</v>
      </c>
      <c r="D861" s="1" t="str">
        <f>IFERROR(LEFT(C861,FIND(",",C861) - 1),C861)</f>
        <v>Palomeras Bajas</v>
      </c>
      <c r="E861">
        <v>58</v>
      </c>
      <c r="F861">
        <v>45</v>
      </c>
      <c r="G861">
        <v>1</v>
      </c>
      <c r="H861">
        <v>1</v>
      </c>
      <c r="I861" s="1" t="s">
        <v>3</v>
      </c>
      <c r="J861" s="1" t="s">
        <v>5</v>
      </c>
      <c r="K861">
        <v>666</v>
      </c>
      <c r="L861">
        <v>130000</v>
      </c>
      <c r="M861">
        <v>2241</v>
      </c>
      <c r="N861" t="b">
        <v>0</v>
      </c>
      <c r="O861" t="b">
        <v>1</v>
      </c>
      <c r="R861" s="5">
        <f>(houses_Madrid[[#This Row],[Precio Alquiler]]*12/houses_Madrid[[#This Row],[Precio venta]])</f>
        <v>6.1476923076923075E-2</v>
      </c>
    </row>
    <row r="862" spans="1:18" x14ac:dyDescent="0.2">
      <c r="A862">
        <v>4830</v>
      </c>
      <c r="B862">
        <v>16912</v>
      </c>
      <c r="C862" s="1" t="s">
        <v>899</v>
      </c>
      <c r="D862" s="1" t="str">
        <f>IFERROR(LEFT(C862,FIND(",",C862) - 1),C862)</f>
        <v>Palomeras Bajas</v>
      </c>
      <c r="E862">
        <v>60</v>
      </c>
      <c r="F862">
        <v>57</v>
      </c>
      <c r="G862">
        <v>1</v>
      </c>
      <c r="H862">
        <v>1</v>
      </c>
      <c r="I862" s="1" t="s">
        <v>984</v>
      </c>
      <c r="J862" s="1" t="s">
        <v>18</v>
      </c>
      <c r="K862">
        <v>666</v>
      </c>
      <c r="L862">
        <v>130000</v>
      </c>
      <c r="M862">
        <v>2167</v>
      </c>
      <c r="N862" t="b">
        <v>0</v>
      </c>
      <c r="O862" t="b">
        <v>0</v>
      </c>
      <c r="P862" t="b">
        <v>1</v>
      </c>
      <c r="R862" s="5">
        <f>(houses_Madrid[[#This Row],[Precio Alquiler]]*12/houses_Madrid[[#This Row],[Precio venta]])</f>
        <v>6.1476923076923075E-2</v>
      </c>
    </row>
    <row r="863" spans="1:18" x14ac:dyDescent="0.2">
      <c r="A863">
        <v>4944</v>
      </c>
      <c r="B863">
        <v>16798</v>
      </c>
      <c r="C863" s="1" t="s">
        <v>912</v>
      </c>
      <c r="D863" s="1" t="str">
        <f>IFERROR(LEFT(C863,FIND(",",C863) - 1),C863)</f>
        <v>Numancia</v>
      </c>
      <c r="E863">
        <v>106</v>
      </c>
      <c r="F863">
        <v>97</v>
      </c>
      <c r="G863">
        <v>3</v>
      </c>
      <c r="H863">
        <v>1</v>
      </c>
      <c r="I863" s="1" t="s">
        <v>955</v>
      </c>
      <c r="J863" s="1" t="s">
        <v>8</v>
      </c>
      <c r="K863">
        <v>666</v>
      </c>
      <c r="L863">
        <v>130000</v>
      </c>
      <c r="M863">
        <v>1226</v>
      </c>
      <c r="N863" t="b">
        <v>0</v>
      </c>
      <c r="O863" t="b">
        <v>1</v>
      </c>
      <c r="P863" t="b">
        <v>1</v>
      </c>
      <c r="R863" s="5">
        <f>(houses_Madrid[[#This Row],[Precio Alquiler]]*12/houses_Madrid[[#This Row],[Precio venta]])</f>
        <v>6.1476923076923075E-2</v>
      </c>
    </row>
    <row r="864" spans="1:18" x14ac:dyDescent="0.2">
      <c r="A864">
        <v>5007</v>
      </c>
      <c r="B864">
        <v>16735</v>
      </c>
      <c r="C864" s="1" t="s">
        <v>899</v>
      </c>
      <c r="D864" s="1" t="str">
        <f>IFERROR(LEFT(C864,FIND(",",C864) - 1),C864)</f>
        <v>Palomeras Bajas</v>
      </c>
      <c r="E864">
        <v>63</v>
      </c>
      <c r="F864">
        <v>54</v>
      </c>
      <c r="G864">
        <v>2</v>
      </c>
      <c r="H864">
        <v>1</v>
      </c>
      <c r="I864" s="1" t="s">
        <v>1031</v>
      </c>
      <c r="J864" s="1" t="s">
        <v>18</v>
      </c>
      <c r="K864">
        <v>666</v>
      </c>
      <c r="L864">
        <v>130000</v>
      </c>
      <c r="M864">
        <v>2063</v>
      </c>
      <c r="N864" t="b">
        <v>0</v>
      </c>
      <c r="O864" t="b">
        <v>0</v>
      </c>
      <c r="P864" t="b">
        <v>1</v>
      </c>
      <c r="R864" s="5">
        <f>(houses_Madrid[[#This Row],[Precio Alquiler]]*12/houses_Madrid[[#This Row],[Precio venta]])</f>
        <v>6.1476923076923075E-2</v>
      </c>
    </row>
    <row r="865" spans="1:18" x14ac:dyDescent="0.2">
      <c r="A865">
        <v>5128</v>
      </c>
      <c r="B865">
        <v>16614</v>
      </c>
      <c r="C865" s="1" t="s">
        <v>930</v>
      </c>
      <c r="D865" s="1" t="str">
        <f>IFERROR(LEFT(C865,FIND(",",C865) - 1),C865)</f>
        <v>Portazgo</v>
      </c>
      <c r="E865">
        <v>78</v>
      </c>
      <c r="F865">
        <v>68</v>
      </c>
      <c r="G865">
        <v>2</v>
      </c>
      <c r="H865">
        <v>1</v>
      </c>
      <c r="I865" s="1" t="s">
        <v>1014</v>
      </c>
      <c r="J865" s="1" t="s">
        <v>11</v>
      </c>
      <c r="K865">
        <v>666</v>
      </c>
      <c r="L865">
        <v>130000</v>
      </c>
      <c r="M865">
        <v>1667</v>
      </c>
      <c r="N865" t="b">
        <v>0</v>
      </c>
      <c r="O865" t="b">
        <v>0</v>
      </c>
      <c r="P865" t="b">
        <v>1</v>
      </c>
      <c r="R865" s="5">
        <f>(houses_Madrid[[#This Row],[Precio Alquiler]]*12/houses_Madrid[[#This Row],[Precio venta]])</f>
        <v>6.1476923076923075E-2</v>
      </c>
    </row>
    <row r="866" spans="1:18" x14ac:dyDescent="0.2">
      <c r="A866">
        <v>5131</v>
      </c>
      <c r="B866">
        <v>16611</v>
      </c>
      <c r="C866" s="1" t="s">
        <v>906</v>
      </c>
      <c r="D866" s="1" t="str">
        <f>IFERROR(LEFT(C866,FIND(",",C866) - 1),C866)</f>
        <v>Palomeras sureste</v>
      </c>
      <c r="E866">
        <v>72</v>
      </c>
      <c r="F866">
        <v>62</v>
      </c>
      <c r="G866">
        <v>0</v>
      </c>
      <c r="H866">
        <v>1</v>
      </c>
      <c r="I866" s="1" t="s">
        <v>1065</v>
      </c>
      <c r="J866" s="1" t="s">
        <v>11</v>
      </c>
      <c r="K866">
        <v>666</v>
      </c>
      <c r="L866">
        <v>130000</v>
      </c>
      <c r="M866">
        <v>1806</v>
      </c>
      <c r="N866" t="b">
        <v>0</v>
      </c>
      <c r="O866" t="b">
        <v>1</v>
      </c>
      <c r="P866" t="b">
        <v>1</v>
      </c>
      <c r="R866" s="5">
        <f>(houses_Madrid[[#This Row],[Precio Alquiler]]*12/houses_Madrid[[#This Row],[Precio venta]])</f>
        <v>6.1476923076923075E-2</v>
      </c>
    </row>
    <row r="867" spans="1:18" x14ac:dyDescent="0.2">
      <c r="A867">
        <v>5158</v>
      </c>
      <c r="B867">
        <v>16584</v>
      </c>
      <c r="C867" s="1" t="s">
        <v>901</v>
      </c>
      <c r="D867" s="1" t="str">
        <f>IFERROR(LEFT(C867,FIND(",",C867) - 1),C867)</f>
        <v>San Diego</v>
      </c>
      <c r="E867">
        <v>63</v>
      </c>
      <c r="F867">
        <v>57</v>
      </c>
      <c r="G867">
        <v>2</v>
      </c>
      <c r="H867">
        <v>1</v>
      </c>
      <c r="I867" s="1" t="s">
        <v>1073</v>
      </c>
      <c r="J867" s="1" t="s">
        <v>11</v>
      </c>
      <c r="K867">
        <v>666</v>
      </c>
      <c r="L867">
        <v>130000</v>
      </c>
      <c r="M867">
        <v>2063</v>
      </c>
      <c r="N867" t="b">
        <v>0</v>
      </c>
      <c r="O867" t="b">
        <v>1</v>
      </c>
      <c r="P867" t="b">
        <v>1</v>
      </c>
      <c r="R867" s="5">
        <f>(houses_Madrid[[#This Row],[Precio Alquiler]]*12/houses_Madrid[[#This Row],[Precio venta]])</f>
        <v>6.1476923076923075E-2</v>
      </c>
    </row>
    <row r="868" spans="1:18" x14ac:dyDescent="0.2">
      <c r="A868">
        <v>5188</v>
      </c>
      <c r="B868">
        <v>16554</v>
      </c>
      <c r="C868" s="1" t="s">
        <v>930</v>
      </c>
      <c r="D868" s="1" t="str">
        <f>IFERROR(LEFT(C868,FIND(",",C868) - 1),C868)</f>
        <v>Portazgo</v>
      </c>
      <c r="E868">
        <v>60</v>
      </c>
      <c r="F868">
        <v>52</v>
      </c>
      <c r="G868">
        <v>2</v>
      </c>
      <c r="H868">
        <v>1</v>
      </c>
      <c r="I868" s="1" t="s">
        <v>1082</v>
      </c>
      <c r="J868" s="1" t="s">
        <v>18</v>
      </c>
      <c r="K868">
        <v>666</v>
      </c>
      <c r="L868">
        <v>130000</v>
      </c>
      <c r="M868">
        <v>2167</v>
      </c>
      <c r="N868" t="b">
        <v>0</v>
      </c>
      <c r="O868" t="b">
        <v>0</v>
      </c>
      <c r="P868" t="b">
        <v>1</v>
      </c>
      <c r="R868" s="5">
        <f>(houses_Madrid[[#This Row],[Precio Alquiler]]*12/houses_Madrid[[#This Row],[Precio venta]])</f>
        <v>6.1476923076923075E-2</v>
      </c>
    </row>
    <row r="869" spans="1:18" x14ac:dyDescent="0.2">
      <c r="A869">
        <v>5274</v>
      </c>
      <c r="B869">
        <v>16468</v>
      </c>
      <c r="C869" s="1" t="s">
        <v>901</v>
      </c>
      <c r="D869" s="1" t="str">
        <f>IFERROR(LEFT(C869,FIND(",",C869) - 1),C869)</f>
        <v>San Diego</v>
      </c>
      <c r="E869">
        <v>71</v>
      </c>
      <c r="F869">
        <v>57</v>
      </c>
      <c r="G869">
        <v>2</v>
      </c>
      <c r="H869">
        <v>1</v>
      </c>
      <c r="I869" s="1" t="s">
        <v>1047</v>
      </c>
      <c r="J869" s="1" t="s">
        <v>18</v>
      </c>
      <c r="K869">
        <v>666</v>
      </c>
      <c r="L869">
        <v>130000</v>
      </c>
      <c r="M869">
        <v>1831</v>
      </c>
      <c r="N869" t="b">
        <v>0</v>
      </c>
      <c r="O869" t="b">
        <v>1</v>
      </c>
      <c r="P869" t="b">
        <v>1</v>
      </c>
      <c r="R869" s="5">
        <f>(houses_Madrid[[#This Row],[Precio Alquiler]]*12/houses_Madrid[[#This Row],[Precio venta]])</f>
        <v>6.1476923076923075E-2</v>
      </c>
    </row>
    <row r="870" spans="1:18" x14ac:dyDescent="0.2">
      <c r="A870">
        <v>5311</v>
      </c>
      <c r="B870">
        <v>16431</v>
      </c>
      <c r="C870" s="1" t="s">
        <v>899</v>
      </c>
      <c r="D870" s="1" t="str">
        <f>IFERROR(LEFT(C870,FIND(",",C870) - 1),C870)</f>
        <v>Palomeras Bajas</v>
      </c>
      <c r="E870">
        <v>80</v>
      </c>
      <c r="F870">
        <v>70</v>
      </c>
      <c r="G870">
        <v>3</v>
      </c>
      <c r="H870">
        <v>1</v>
      </c>
      <c r="I870" s="1" t="s">
        <v>1112</v>
      </c>
      <c r="J870" s="1" t="s">
        <v>8</v>
      </c>
      <c r="K870">
        <v>666</v>
      </c>
      <c r="L870">
        <v>130000</v>
      </c>
      <c r="M870">
        <v>1625</v>
      </c>
      <c r="N870" t="b">
        <v>0</v>
      </c>
      <c r="O870" t="b">
        <v>0</v>
      </c>
      <c r="P870" t="b">
        <v>1</v>
      </c>
      <c r="R870" s="5">
        <f>(houses_Madrid[[#This Row],[Precio Alquiler]]*12/houses_Madrid[[#This Row],[Precio venta]])</f>
        <v>6.1476923076923075E-2</v>
      </c>
    </row>
    <row r="871" spans="1:18" x14ac:dyDescent="0.2">
      <c r="A871">
        <v>5405</v>
      </c>
      <c r="B871">
        <v>16337</v>
      </c>
      <c r="C871" s="1" t="s">
        <v>899</v>
      </c>
      <c r="D871" s="1" t="str">
        <f>IFERROR(LEFT(C871,FIND(",",C871) - 1),C871)</f>
        <v>Palomeras Bajas</v>
      </c>
      <c r="E871">
        <v>65</v>
      </c>
      <c r="F871">
        <v>52</v>
      </c>
      <c r="G871">
        <v>1</v>
      </c>
      <c r="H871">
        <v>1</v>
      </c>
      <c r="I871" s="1" t="s">
        <v>986</v>
      </c>
      <c r="J871" s="1" t="s">
        <v>12</v>
      </c>
      <c r="K871">
        <v>666</v>
      </c>
      <c r="L871">
        <v>130000</v>
      </c>
      <c r="M871">
        <v>2000</v>
      </c>
      <c r="N871" t="b">
        <v>0</v>
      </c>
      <c r="O871" t="b">
        <v>1</v>
      </c>
      <c r="P871" t="b">
        <v>1</v>
      </c>
      <c r="R871" s="5">
        <f>(houses_Madrid[[#This Row],[Precio Alquiler]]*12/houses_Madrid[[#This Row],[Precio venta]])</f>
        <v>6.1476923076923075E-2</v>
      </c>
    </row>
    <row r="872" spans="1:18" x14ac:dyDescent="0.2">
      <c r="A872">
        <v>5460</v>
      </c>
      <c r="B872">
        <v>16282</v>
      </c>
      <c r="C872" s="1" t="s">
        <v>912</v>
      </c>
      <c r="D872" s="1" t="str">
        <f>IFERROR(LEFT(C872,FIND(",",C872) - 1),C872)</f>
        <v>Numancia</v>
      </c>
      <c r="E872">
        <v>54</v>
      </c>
      <c r="F872">
        <v>48</v>
      </c>
      <c r="G872">
        <v>3</v>
      </c>
      <c r="H872">
        <v>1</v>
      </c>
      <c r="I872" s="1" t="s">
        <v>948</v>
      </c>
      <c r="J872" s="1" t="s">
        <v>11</v>
      </c>
      <c r="K872">
        <v>666</v>
      </c>
      <c r="L872">
        <v>130000</v>
      </c>
      <c r="M872">
        <v>2407</v>
      </c>
      <c r="N872" t="b">
        <v>0</v>
      </c>
      <c r="O872" t="b">
        <v>0</v>
      </c>
      <c r="P872" t="b">
        <v>1</v>
      </c>
      <c r="R872" s="5">
        <f>(houses_Madrid[[#This Row],[Precio Alquiler]]*12/houses_Madrid[[#This Row],[Precio venta]])</f>
        <v>6.1476923076923075E-2</v>
      </c>
    </row>
    <row r="873" spans="1:18" x14ac:dyDescent="0.2">
      <c r="A873">
        <v>5536</v>
      </c>
      <c r="B873">
        <v>16206</v>
      </c>
      <c r="C873" s="1" t="s">
        <v>912</v>
      </c>
      <c r="D873" s="1" t="str">
        <f>IFERROR(LEFT(C873,FIND(",",C873) - 1),C873)</f>
        <v>Numancia</v>
      </c>
      <c r="E873">
        <v>35</v>
      </c>
      <c r="F873">
        <v>30</v>
      </c>
      <c r="G873">
        <v>0</v>
      </c>
      <c r="H873">
        <v>1</v>
      </c>
      <c r="I873" s="1" t="s">
        <v>1148</v>
      </c>
      <c r="J873" s="1" t="s">
        <v>18</v>
      </c>
      <c r="K873">
        <v>666</v>
      </c>
      <c r="L873">
        <v>130000</v>
      </c>
      <c r="M873">
        <v>3714</v>
      </c>
      <c r="N873" t="b">
        <v>0</v>
      </c>
      <c r="O873" t="b">
        <v>1</v>
      </c>
      <c r="P873" t="b">
        <v>1</v>
      </c>
      <c r="R873" s="5">
        <f>(houses_Madrid[[#This Row],[Precio Alquiler]]*12/houses_Madrid[[#This Row],[Precio venta]])</f>
        <v>6.1476923076923075E-2</v>
      </c>
    </row>
    <row r="874" spans="1:18" x14ac:dyDescent="0.2">
      <c r="A874">
        <v>5585</v>
      </c>
      <c r="B874">
        <v>16157</v>
      </c>
      <c r="C874" s="1" t="s">
        <v>930</v>
      </c>
      <c r="D874" s="1" t="str">
        <f>IFERROR(LEFT(C874,FIND(",",C874) - 1),C874)</f>
        <v>Portazgo</v>
      </c>
      <c r="E874">
        <v>68</v>
      </c>
      <c r="F874">
        <v>55</v>
      </c>
      <c r="G874">
        <v>2</v>
      </c>
      <c r="H874">
        <v>1</v>
      </c>
      <c r="I874" s="1" t="s">
        <v>1135</v>
      </c>
      <c r="J874" s="1" t="s">
        <v>11</v>
      </c>
      <c r="K874">
        <v>666</v>
      </c>
      <c r="L874">
        <v>130000</v>
      </c>
      <c r="M874">
        <v>1912</v>
      </c>
      <c r="N874" t="b">
        <v>0</v>
      </c>
      <c r="O874" t="b">
        <v>0</v>
      </c>
      <c r="P874" t="b">
        <v>1</v>
      </c>
      <c r="R874" s="5">
        <f>(houses_Madrid[[#This Row],[Precio Alquiler]]*12/houses_Madrid[[#This Row],[Precio venta]])</f>
        <v>6.1476923076923075E-2</v>
      </c>
    </row>
    <row r="875" spans="1:18" x14ac:dyDescent="0.2">
      <c r="A875">
        <v>5748</v>
      </c>
      <c r="B875">
        <v>15994</v>
      </c>
      <c r="C875" s="1" t="s">
        <v>1190</v>
      </c>
      <c r="D875" s="1" t="str">
        <f>IFERROR(LEFT(C875,FIND(",",C875) - 1),C875)</f>
        <v>Fontarrón</v>
      </c>
      <c r="E875">
        <v>55</v>
      </c>
      <c r="F875">
        <v>49</v>
      </c>
      <c r="G875">
        <v>3</v>
      </c>
      <c r="H875">
        <v>1</v>
      </c>
      <c r="I875" s="1" t="s">
        <v>1191</v>
      </c>
      <c r="J875" s="1" t="s">
        <v>11</v>
      </c>
      <c r="K875">
        <v>666</v>
      </c>
      <c r="L875">
        <v>130000</v>
      </c>
      <c r="M875">
        <v>2364</v>
      </c>
      <c r="N875" t="b">
        <v>1</v>
      </c>
      <c r="O875" t="b">
        <v>0</v>
      </c>
      <c r="P875" t="b">
        <v>1</v>
      </c>
      <c r="R875" s="5">
        <f>(houses_Madrid[[#This Row],[Precio Alquiler]]*12/houses_Madrid[[#This Row],[Precio venta]])</f>
        <v>6.1476923076923075E-2</v>
      </c>
    </row>
    <row r="876" spans="1:18" x14ac:dyDescent="0.2">
      <c r="A876">
        <v>5913</v>
      </c>
      <c r="B876">
        <v>15829</v>
      </c>
      <c r="C876" s="1" t="s">
        <v>1199</v>
      </c>
      <c r="D876" s="1" t="str">
        <f>IFERROR(LEFT(C876,FIND(",",C876) - 1),C876)</f>
        <v>Marroquina</v>
      </c>
      <c r="E876">
        <v>43</v>
      </c>
      <c r="F876">
        <v>35</v>
      </c>
      <c r="G876">
        <v>2</v>
      </c>
      <c r="H876">
        <v>1</v>
      </c>
      <c r="I876" s="1" t="s">
        <v>1219</v>
      </c>
      <c r="J876" s="1" t="s">
        <v>12</v>
      </c>
      <c r="K876">
        <v>666</v>
      </c>
      <c r="L876">
        <v>130000</v>
      </c>
      <c r="M876">
        <v>3023</v>
      </c>
      <c r="N876" t="b">
        <v>0</v>
      </c>
      <c r="O876" t="b">
        <v>1</v>
      </c>
      <c r="P876" t="b">
        <v>1</v>
      </c>
      <c r="R876" s="5">
        <f>(houses_Madrid[[#This Row],[Precio Alquiler]]*12/houses_Madrid[[#This Row],[Precio venta]])</f>
        <v>6.1476923076923075E-2</v>
      </c>
    </row>
    <row r="877" spans="1:18" x14ac:dyDescent="0.2">
      <c r="A877">
        <v>5920</v>
      </c>
      <c r="B877">
        <v>15822</v>
      </c>
      <c r="C877" s="1" t="s">
        <v>1216</v>
      </c>
      <c r="D877" s="1" t="str">
        <f>IFERROR(LEFT(C877,FIND(",",C877) - 1),C877)</f>
        <v>Pavones</v>
      </c>
      <c r="E877">
        <v>65</v>
      </c>
      <c r="F877">
        <v>60</v>
      </c>
      <c r="G877">
        <v>2</v>
      </c>
      <c r="H877">
        <v>1</v>
      </c>
      <c r="I877" s="1" t="s">
        <v>1238</v>
      </c>
      <c r="J877" s="1" t="s">
        <v>8</v>
      </c>
      <c r="K877">
        <v>666</v>
      </c>
      <c r="L877">
        <v>130000</v>
      </c>
      <c r="M877">
        <v>2000</v>
      </c>
      <c r="N877" t="b">
        <v>1</v>
      </c>
      <c r="O877" t="b">
        <v>0</v>
      </c>
      <c r="P877" t="b">
        <v>1</v>
      </c>
      <c r="R877" s="5">
        <f>(houses_Madrid[[#This Row],[Precio Alquiler]]*12/houses_Madrid[[#This Row],[Precio venta]])</f>
        <v>6.1476923076923075E-2</v>
      </c>
    </row>
    <row r="878" spans="1:18" x14ac:dyDescent="0.2">
      <c r="A878">
        <v>6104</v>
      </c>
      <c r="B878">
        <v>15638</v>
      </c>
      <c r="C878" s="1" t="s">
        <v>1245</v>
      </c>
      <c r="D878" s="1" t="str">
        <f>IFERROR(LEFT(C878,FIND(",",C878) - 1),C878)</f>
        <v>Puerta del Ángel</v>
      </c>
      <c r="E878">
        <v>45</v>
      </c>
      <c r="F878">
        <v>40</v>
      </c>
      <c r="G878">
        <v>3</v>
      </c>
      <c r="H878">
        <v>1</v>
      </c>
      <c r="I878" s="1" t="s">
        <v>1286</v>
      </c>
      <c r="J878" s="1" t="s">
        <v>12</v>
      </c>
      <c r="K878">
        <v>666</v>
      </c>
      <c r="L878">
        <v>130000</v>
      </c>
      <c r="M878">
        <v>2889</v>
      </c>
      <c r="N878" t="b">
        <v>0</v>
      </c>
      <c r="O878" t="b">
        <v>0</v>
      </c>
      <c r="P878" t="b">
        <v>1</v>
      </c>
      <c r="R878" s="5">
        <f>(houses_Madrid[[#This Row],[Precio Alquiler]]*12/houses_Madrid[[#This Row],[Precio venta]])</f>
        <v>6.1476923076923075E-2</v>
      </c>
    </row>
    <row r="879" spans="1:18" x14ac:dyDescent="0.2">
      <c r="A879">
        <v>6199</v>
      </c>
      <c r="B879">
        <v>15543</v>
      </c>
      <c r="C879" s="1" t="s">
        <v>1255</v>
      </c>
      <c r="D879" s="1" t="str">
        <f>IFERROR(LEFT(C879,FIND(",",C879) - 1),C879)</f>
        <v>Águilas</v>
      </c>
      <c r="E879">
        <v>50</v>
      </c>
      <c r="F879">
        <v>45</v>
      </c>
      <c r="G879">
        <v>2</v>
      </c>
      <c r="H879">
        <v>1</v>
      </c>
      <c r="I879" s="1" t="s">
        <v>1282</v>
      </c>
      <c r="J879" s="1" t="s">
        <v>5</v>
      </c>
      <c r="K879">
        <v>666</v>
      </c>
      <c r="L879">
        <v>130000</v>
      </c>
      <c r="M879">
        <v>2600</v>
      </c>
      <c r="N879" t="b">
        <v>0</v>
      </c>
      <c r="O879" t="b">
        <v>0</v>
      </c>
      <c r="P879" t="b">
        <v>1</v>
      </c>
      <c r="R879" s="5">
        <f>(houses_Madrid[[#This Row],[Precio Alquiler]]*12/houses_Madrid[[#This Row],[Precio venta]])</f>
        <v>6.1476923076923075E-2</v>
      </c>
    </row>
    <row r="880" spans="1:18" x14ac:dyDescent="0.2">
      <c r="A880">
        <v>6201</v>
      </c>
      <c r="B880">
        <v>15541</v>
      </c>
      <c r="C880" s="1" t="s">
        <v>1255</v>
      </c>
      <c r="D880" s="1" t="str">
        <f>IFERROR(LEFT(C880,FIND(",",C880) - 1),C880)</f>
        <v>Águilas</v>
      </c>
      <c r="E880">
        <v>63</v>
      </c>
      <c r="F880">
        <v>52</v>
      </c>
      <c r="G880">
        <v>2</v>
      </c>
      <c r="H880">
        <v>1</v>
      </c>
      <c r="I880" s="1" t="s">
        <v>1315</v>
      </c>
      <c r="J880" s="1" t="s">
        <v>5</v>
      </c>
      <c r="K880">
        <v>666</v>
      </c>
      <c r="L880">
        <v>130000</v>
      </c>
      <c r="M880">
        <v>2063</v>
      </c>
      <c r="N880" t="b">
        <v>0</v>
      </c>
      <c r="O880" t="b">
        <v>0</v>
      </c>
      <c r="P880" t="b">
        <v>1</v>
      </c>
      <c r="R880" s="5">
        <f>(houses_Madrid[[#This Row],[Precio Alquiler]]*12/houses_Madrid[[#This Row],[Precio venta]])</f>
        <v>6.1476923076923075E-2</v>
      </c>
    </row>
    <row r="881" spans="1:18" x14ac:dyDescent="0.2">
      <c r="A881">
        <v>6515</v>
      </c>
      <c r="B881">
        <v>15227</v>
      </c>
      <c r="C881" s="1" t="s">
        <v>1253</v>
      </c>
      <c r="D881" s="1" t="str">
        <f>IFERROR(LEFT(C881,FIND(",",C881) - 1),C881)</f>
        <v>Aluche</v>
      </c>
      <c r="E881">
        <v>65</v>
      </c>
      <c r="F881">
        <v>63</v>
      </c>
      <c r="G881">
        <v>2</v>
      </c>
      <c r="H881">
        <v>1</v>
      </c>
      <c r="I881" s="1" t="s">
        <v>1275</v>
      </c>
      <c r="J881" s="1" t="s">
        <v>18</v>
      </c>
      <c r="K881">
        <v>666</v>
      </c>
      <c r="L881">
        <v>130000</v>
      </c>
      <c r="M881">
        <v>2000</v>
      </c>
      <c r="N881" t="b">
        <v>0</v>
      </c>
      <c r="O881" t="b">
        <v>1</v>
      </c>
      <c r="P881" t="b">
        <v>1</v>
      </c>
      <c r="R881" s="5">
        <f>(houses_Madrid[[#This Row],[Precio Alquiler]]*12/houses_Madrid[[#This Row],[Precio venta]])</f>
        <v>6.1476923076923075E-2</v>
      </c>
    </row>
    <row r="882" spans="1:18" x14ac:dyDescent="0.2">
      <c r="A882">
        <v>6624</v>
      </c>
      <c r="B882">
        <v>15118</v>
      </c>
      <c r="C882" s="1" t="s">
        <v>1247</v>
      </c>
      <c r="D882" s="1" t="str">
        <f>IFERROR(LEFT(C882,FIND(",",C882) - 1),C882)</f>
        <v>Latina</v>
      </c>
      <c r="E882">
        <v>55</v>
      </c>
      <c r="F882">
        <v>49</v>
      </c>
      <c r="G882">
        <v>2</v>
      </c>
      <c r="H882">
        <v>1</v>
      </c>
      <c r="I882" s="1" t="s">
        <v>3</v>
      </c>
      <c r="J882" s="1" t="s">
        <v>18</v>
      </c>
      <c r="K882">
        <v>666</v>
      </c>
      <c r="L882">
        <v>130000</v>
      </c>
      <c r="M882">
        <v>2364</v>
      </c>
      <c r="N882" t="b">
        <v>0</v>
      </c>
      <c r="O882" t="b">
        <v>0</v>
      </c>
      <c r="P882" t="b">
        <v>1</v>
      </c>
      <c r="R882" s="5">
        <f>(houses_Madrid[[#This Row],[Precio Alquiler]]*12/houses_Madrid[[#This Row],[Precio venta]])</f>
        <v>6.1476923076923075E-2</v>
      </c>
    </row>
    <row r="883" spans="1:18" x14ac:dyDescent="0.2">
      <c r="A883">
        <v>6703</v>
      </c>
      <c r="B883">
        <v>15039</v>
      </c>
      <c r="C883" s="1" t="s">
        <v>1253</v>
      </c>
      <c r="D883" s="1" t="str">
        <f>IFERROR(LEFT(C883,FIND(",",C883) - 1),C883)</f>
        <v>Aluche</v>
      </c>
      <c r="E883">
        <v>65</v>
      </c>
      <c r="F883">
        <v>55</v>
      </c>
      <c r="G883">
        <v>2</v>
      </c>
      <c r="H883">
        <v>1</v>
      </c>
      <c r="I883" s="1" t="s">
        <v>1275</v>
      </c>
      <c r="J883" s="1" t="s">
        <v>18</v>
      </c>
      <c r="K883">
        <v>666</v>
      </c>
      <c r="L883">
        <v>130000</v>
      </c>
      <c r="M883">
        <v>2000</v>
      </c>
      <c r="N883" t="b">
        <v>0</v>
      </c>
      <c r="O883" t="b">
        <v>0</v>
      </c>
      <c r="P883" t="b">
        <v>1</v>
      </c>
      <c r="R883" s="5">
        <f>(houses_Madrid[[#This Row],[Precio Alquiler]]*12/houses_Madrid[[#This Row],[Precio venta]])</f>
        <v>6.1476923076923075E-2</v>
      </c>
    </row>
    <row r="884" spans="1:18" x14ac:dyDescent="0.2">
      <c r="A884">
        <v>8453</v>
      </c>
      <c r="B884">
        <v>13289</v>
      </c>
      <c r="C884" s="1" t="s">
        <v>1595</v>
      </c>
      <c r="D884" s="1" t="str">
        <f>IFERROR(LEFT(C884,FIND(",",C884) - 1),C884)</f>
        <v>Tres Olivos - Valverde</v>
      </c>
      <c r="E884">
        <v>61</v>
      </c>
      <c r="F884">
        <v>51</v>
      </c>
      <c r="G884">
        <v>2</v>
      </c>
      <c r="H884">
        <v>1</v>
      </c>
      <c r="I884" s="1" t="s">
        <v>1644</v>
      </c>
      <c r="J884" s="1" t="s">
        <v>5</v>
      </c>
      <c r="K884">
        <v>666</v>
      </c>
      <c r="L884">
        <v>130000</v>
      </c>
      <c r="M884">
        <v>2131</v>
      </c>
      <c r="N884" t="b">
        <v>0</v>
      </c>
      <c r="O884" t="b">
        <v>0</v>
      </c>
      <c r="P884" t="b">
        <v>1</v>
      </c>
      <c r="R884" s="5">
        <f>(houses_Madrid[[#This Row],[Precio Alquiler]]*12/houses_Madrid[[#This Row],[Precio venta]])</f>
        <v>6.1476923076923075E-2</v>
      </c>
    </row>
    <row r="885" spans="1:18" x14ac:dyDescent="0.2">
      <c r="A885">
        <v>12842</v>
      </c>
      <c r="B885">
        <v>8900</v>
      </c>
      <c r="C885" s="1" t="s">
        <v>2165</v>
      </c>
      <c r="D885" s="1" t="str">
        <f>IFERROR(LEFT(C885,FIND(",",C885) - 1),C885)</f>
        <v>Ventas</v>
      </c>
      <c r="E885">
        <v>54</v>
      </c>
      <c r="F885">
        <v>48</v>
      </c>
      <c r="G885">
        <v>2</v>
      </c>
      <c r="H885">
        <v>1</v>
      </c>
      <c r="I885" s="1" t="s">
        <v>2256</v>
      </c>
      <c r="J885" s="1" t="s">
        <v>12</v>
      </c>
      <c r="K885">
        <v>666</v>
      </c>
      <c r="L885">
        <v>130000</v>
      </c>
      <c r="M885">
        <v>2407</v>
      </c>
      <c r="N885" t="b">
        <v>0</v>
      </c>
      <c r="O885" t="b">
        <v>0</v>
      </c>
      <c r="P885" t="b">
        <v>1</v>
      </c>
      <c r="R885" s="5">
        <f>(houses_Madrid[[#This Row],[Precio Alquiler]]*12/houses_Madrid[[#This Row],[Precio venta]])</f>
        <v>6.1476923076923075E-2</v>
      </c>
    </row>
    <row r="886" spans="1:18" x14ac:dyDescent="0.2">
      <c r="A886">
        <v>13684</v>
      </c>
      <c r="B886">
        <v>8058</v>
      </c>
      <c r="C886" s="1" t="s">
        <v>2165</v>
      </c>
      <c r="D886" s="1" t="str">
        <f>IFERROR(LEFT(C886,FIND(",",C886) - 1),C886)</f>
        <v>Ventas</v>
      </c>
      <c r="E886">
        <v>37</v>
      </c>
      <c r="F886">
        <v>36</v>
      </c>
      <c r="G886">
        <v>1</v>
      </c>
      <c r="H886">
        <v>1</v>
      </c>
      <c r="I886" s="1" t="s">
        <v>2256</v>
      </c>
      <c r="J886" s="1" t="s">
        <v>8</v>
      </c>
      <c r="K886">
        <v>666</v>
      </c>
      <c r="L886">
        <v>130000</v>
      </c>
      <c r="M886">
        <v>3514</v>
      </c>
      <c r="N886" t="b">
        <v>0</v>
      </c>
      <c r="O886" t="b">
        <v>0</v>
      </c>
      <c r="P886" t="b">
        <v>1</v>
      </c>
      <c r="R886" s="5">
        <f>(houses_Madrid[[#This Row],[Precio Alquiler]]*12/houses_Madrid[[#This Row],[Precio venta]])</f>
        <v>6.1476923076923075E-2</v>
      </c>
    </row>
    <row r="887" spans="1:18" x14ac:dyDescent="0.2">
      <c r="A887">
        <v>13750</v>
      </c>
      <c r="B887">
        <v>7992</v>
      </c>
      <c r="C887" s="1" t="s">
        <v>2170</v>
      </c>
      <c r="D887" s="1" t="str">
        <f>IFERROR(LEFT(C887,FIND(",",C887) - 1),C887)</f>
        <v>Quintana</v>
      </c>
      <c r="E887">
        <v>60</v>
      </c>
      <c r="F887">
        <v>55</v>
      </c>
      <c r="G887">
        <v>2</v>
      </c>
      <c r="H887">
        <v>2</v>
      </c>
      <c r="I887" s="1" t="s">
        <v>2411</v>
      </c>
      <c r="J887" s="1" t="s">
        <v>12</v>
      </c>
      <c r="K887">
        <v>666</v>
      </c>
      <c r="L887">
        <v>130000</v>
      </c>
      <c r="M887">
        <v>2167</v>
      </c>
      <c r="N887" t="b">
        <v>0</v>
      </c>
      <c r="O887" t="b">
        <v>0</v>
      </c>
      <c r="P887" t="b">
        <v>0</v>
      </c>
      <c r="R887" s="5">
        <f>(houses_Madrid[[#This Row],[Precio Alquiler]]*12/houses_Madrid[[#This Row],[Precio venta]])</f>
        <v>6.1476923076923075E-2</v>
      </c>
    </row>
    <row r="888" spans="1:18" x14ac:dyDescent="0.2">
      <c r="A888">
        <v>13847</v>
      </c>
      <c r="B888">
        <v>7895</v>
      </c>
      <c r="C888" s="1" t="s">
        <v>2182</v>
      </c>
      <c r="D888" s="1" t="str">
        <f>IFERROR(LEFT(C888,FIND(",",C888) - 1),C888)</f>
        <v>Concepción</v>
      </c>
      <c r="E888">
        <v>35</v>
      </c>
      <c r="F888">
        <v>28</v>
      </c>
      <c r="G888">
        <v>1</v>
      </c>
      <c r="H888">
        <v>1</v>
      </c>
      <c r="I888" s="1" t="s">
        <v>2431</v>
      </c>
      <c r="J888" s="1" t="s">
        <v>8</v>
      </c>
      <c r="K888">
        <v>666</v>
      </c>
      <c r="L888">
        <v>130000</v>
      </c>
      <c r="M888">
        <v>3714</v>
      </c>
      <c r="N888" t="b">
        <v>0</v>
      </c>
      <c r="O888" t="b">
        <v>1</v>
      </c>
      <c r="P888" t="b">
        <v>1</v>
      </c>
      <c r="R888" s="5">
        <f>(houses_Madrid[[#This Row],[Precio Alquiler]]*12/houses_Madrid[[#This Row],[Precio venta]])</f>
        <v>6.1476923076923075E-2</v>
      </c>
    </row>
    <row r="889" spans="1:18" x14ac:dyDescent="0.2">
      <c r="A889">
        <v>15781</v>
      </c>
      <c r="B889">
        <v>5961</v>
      </c>
      <c r="C889" s="1" t="s">
        <v>2616</v>
      </c>
      <c r="D889" s="1" t="str">
        <f>IFERROR(LEFT(C889,FIND(",",C889) - 1),C889)</f>
        <v>Abrantes</v>
      </c>
      <c r="E889">
        <v>75</v>
      </c>
      <c r="F889">
        <v>69</v>
      </c>
      <c r="G889">
        <v>3</v>
      </c>
      <c r="H889">
        <v>1</v>
      </c>
      <c r="I889" s="1" t="s">
        <v>2617</v>
      </c>
      <c r="J889" s="1" t="s">
        <v>18</v>
      </c>
      <c r="K889">
        <v>666</v>
      </c>
      <c r="L889">
        <v>130000</v>
      </c>
      <c r="M889">
        <v>1733</v>
      </c>
      <c r="N889" t="b">
        <v>0</v>
      </c>
      <c r="O889" t="b">
        <v>0</v>
      </c>
      <c r="P889" t="b">
        <v>1</v>
      </c>
      <c r="R889" s="5">
        <f>(houses_Madrid[[#This Row],[Precio Alquiler]]*12/houses_Madrid[[#This Row],[Precio venta]])</f>
        <v>6.1476923076923075E-2</v>
      </c>
    </row>
    <row r="890" spans="1:18" x14ac:dyDescent="0.2">
      <c r="A890">
        <v>15839</v>
      </c>
      <c r="B890">
        <v>5903</v>
      </c>
      <c r="C890" s="1" t="s">
        <v>2619</v>
      </c>
      <c r="D890" s="1" t="str">
        <f>IFERROR(LEFT(C890,FIND(",",C890) - 1),C890)</f>
        <v>San Isidro</v>
      </c>
      <c r="E890">
        <v>98</v>
      </c>
      <c r="F890">
        <v>82</v>
      </c>
      <c r="G890">
        <v>3</v>
      </c>
      <c r="H890">
        <v>2</v>
      </c>
      <c r="I890" s="1" t="s">
        <v>2654</v>
      </c>
      <c r="J890" s="1" t="s">
        <v>5</v>
      </c>
      <c r="K890">
        <v>666</v>
      </c>
      <c r="L890">
        <v>130000</v>
      </c>
      <c r="M890">
        <v>1327</v>
      </c>
      <c r="N890" t="b">
        <v>0</v>
      </c>
      <c r="O890" t="b">
        <v>0</v>
      </c>
      <c r="P890" t="b">
        <v>1</v>
      </c>
      <c r="R890" s="5">
        <f>(houses_Madrid[[#This Row],[Precio Alquiler]]*12/houses_Madrid[[#This Row],[Precio venta]])</f>
        <v>6.1476923076923075E-2</v>
      </c>
    </row>
    <row r="891" spans="1:18" x14ac:dyDescent="0.2">
      <c r="A891">
        <v>15845</v>
      </c>
      <c r="B891">
        <v>5897</v>
      </c>
      <c r="C891" s="1" t="s">
        <v>2616</v>
      </c>
      <c r="D891" s="1" t="str">
        <f>IFERROR(LEFT(C891,FIND(",",C891) - 1),C891)</f>
        <v>Abrantes</v>
      </c>
      <c r="E891">
        <v>60</v>
      </c>
      <c r="F891">
        <v>50</v>
      </c>
      <c r="G891">
        <v>3</v>
      </c>
      <c r="H891">
        <v>1</v>
      </c>
      <c r="I891" s="1" t="s">
        <v>2660</v>
      </c>
      <c r="J891" s="1" t="s">
        <v>8</v>
      </c>
      <c r="K891">
        <v>666</v>
      </c>
      <c r="L891">
        <v>130000</v>
      </c>
      <c r="M891">
        <v>2167</v>
      </c>
      <c r="N891" t="b">
        <v>0</v>
      </c>
      <c r="O891" t="b">
        <v>0</v>
      </c>
      <c r="P891" t="b">
        <v>1</v>
      </c>
      <c r="R891" s="5">
        <f>(houses_Madrid[[#This Row],[Precio Alquiler]]*12/houses_Madrid[[#This Row],[Precio venta]])</f>
        <v>6.1476923076923075E-2</v>
      </c>
    </row>
    <row r="892" spans="1:18" x14ac:dyDescent="0.2">
      <c r="A892">
        <v>15868</v>
      </c>
      <c r="B892">
        <v>5874</v>
      </c>
      <c r="C892" s="1" t="s">
        <v>2620</v>
      </c>
      <c r="D892" s="1" t="str">
        <f>IFERROR(LEFT(C892,FIND(",",C892) - 1),C892)</f>
        <v>Carabanchel</v>
      </c>
      <c r="E892">
        <v>70</v>
      </c>
      <c r="F892">
        <v>57</v>
      </c>
      <c r="G892">
        <v>2</v>
      </c>
      <c r="H892">
        <v>1</v>
      </c>
      <c r="I892" s="1" t="s">
        <v>3</v>
      </c>
      <c r="J892" s="1" t="s">
        <v>5</v>
      </c>
      <c r="K892">
        <v>666</v>
      </c>
      <c r="L892">
        <v>130000</v>
      </c>
      <c r="M892">
        <v>1857</v>
      </c>
      <c r="N892" t="b">
        <v>0</v>
      </c>
      <c r="O892" t="b">
        <v>1</v>
      </c>
      <c r="P892" t="b">
        <v>1</v>
      </c>
      <c r="R892" s="5">
        <f>(houses_Madrid[[#This Row],[Precio Alquiler]]*12/houses_Madrid[[#This Row],[Precio venta]])</f>
        <v>6.1476923076923075E-2</v>
      </c>
    </row>
    <row r="893" spans="1:18" x14ac:dyDescent="0.2">
      <c r="A893">
        <v>16050</v>
      </c>
      <c r="B893">
        <v>5692</v>
      </c>
      <c r="C893" s="1" t="s">
        <v>2616</v>
      </c>
      <c r="D893" s="1" t="str">
        <f>IFERROR(LEFT(C893,FIND(",",C893) - 1),C893)</f>
        <v>Abrantes</v>
      </c>
      <c r="E893">
        <v>76</v>
      </c>
      <c r="F893">
        <v>72</v>
      </c>
      <c r="G893">
        <v>3</v>
      </c>
      <c r="H893">
        <v>1</v>
      </c>
      <c r="I893" s="1" t="s">
        <v>2732</v>
      </c>
      <c r="J893" s="1" t="s">
        <v>12</v>
      </c>
      <c r="K893">
        <v>666</v>
      </c>
      <c r="L893">
        <v>130000</v>
      </c>
      <c r="M893">
        <v>1711</v>
      </c>
      <c r="N893" t="b">
        <v>0</v>
      </c>
      <c r="O893" t="b">
        <v>0</v>
      </c>
      <c r="P893" t="b">
        <v>1</v>
      </c>
      <c r="R893" s="5">
        <f>(houses_Madrid[[#This Row],[Precio Alquiler]]*12/houses_Madrid[[#This Row],[Precio venta]])</f>
        <v>6.1476923076923075E-2</v>
      </c>
    </row>
    <row r="894" spans="1:18" x14ac:dyDescent="0.2">
      <c r="A894">
        <v>16325</v>
      </c>
      <c r="B894">
        <v>5417</v>
      </c>
      <c r="C894" s="1" t="s">
        <v>2619</v>
      </c>
      <c r="D894" s="1" t="str">
        <f>IFERROR(LEFT(C894,FIND(",",C894) - 1),C894)</f>
        <v>San Isidro</v>
      </c>
      <c r="E894">
        <v>47</v>
      </c>
      <c r="F894">
        <v>36</v>
      </c>
      <c r="G894">
        <v>1</v>
      </c>
      <c r="H894">
        <v>1</v>
      </c>
      <c r="I894" s="1" t="s">
        <v>2817</v>
      </c>
      <c r="J894" s="1" t="s">
        <v>11</v>
      </c>
      <c r="K894">
        <v>666</v>
      </c>
      <c r="L894">
        <v>130000</v>
      </c>
      <c r="M894">
        <v>2766</v>
      </c>
      <c r="N894" t="b">
        <v>0</v>
      </c>
      <c r="O894" t="b">
        <v>1</v>
      </c>
      <c r="P894" t="b">
        <v>1</v>
      </c>
      <c r="R894" s="5">
        <f>(houses_Madrid[[#This Row],[Precio Alquiler]]*12/houses_Madrid[[#This Row],[Precio venta]])</f>
        <v>6.1476923076923075E-2</v>
      </c>
    </row>
    <row r="895" spans="1:18" x14ac:dyDescent="0.2">
      <c r="A895">
        <v>16335</v>
      </c>
      <c r="B895">
        <v>5407</v>
      </c>
      <c r="C895" s="1" t="s">
        <v>2616</v>
      </c>
      <c r="D895" s="1" t="str">
        <f>IFERROR(LEFT(C895,FIND(",",C895) - 1),C895)</f>
        <v>Abrantes</v>
      </c>
      <c r="E895">
        <v>60</v>
      </c>
      <c r="F895">
        <v>52</v>
      </c>
      <c r="G895">
        <v>2</v>
      </c>
      <c r="H895">
        <v>1</v>
      </c>
      <c r="I895" s="1" t="s">
        <v>2820</v>
      </c>
      <c r="J895" s="1" t="s">
        <v>5</v>
      </c>
      <c r="K895">
        <v>666</v>
      </c>
      <c r="L895">
        <v>130000</v>
      </c>
      <c r="M895">
        <v>2167</v>
      </c>
      <c r="N895" t="b">
        <v>0</v>
      </c>
      <c r="O895" t="b">
        <v>1</v>
      </c>
      <c r="P895" t="b">
        <v>1</v>
      </c>
      <c r="R895" s="5">
        <f>(houses_Madrid[[#This Row],[Precio Alquiler]]*12/houses_Madrid[[#This Row],[Precio venta]])</f>
        <v>6.1476923076923075E-2</v>
      </c>
    </row>
    <row r="896" spans="1:18" x14ac:dyDescent="0.2">
      <c r="A896">
        <v>16361</v>
      </c>
      <c r="B896">
        <v>5381</v>
      </c>
      <c r="C896" s="1" t="s">
        <v>2624</v>
      </c>
      <c r="D896" s="1" t="str">
        <f>IFERROR(LEFT(C896,FIND(",",C896) - 1),C896)</f>
        <v>Vista Alegre</v>
      </c>
      <c r="E896">
        <v>68</v>
      </c>
      <c r="F896">
        <v>59</v>
      </c>
      <c r="G896">
        <v>3</v>
      </c>
      <c r="H896">
        <v>1</v>
      </c>
      <c r="I896" s="1" t="s">
        <v>3</v>
      </c>
      <c r="J896" s="1" t="s">
        <v>5</v>
      </c>
      <c r="K896">
        <v>666</v>
      </c>
      <c r="L896">
        <v>130000</v>
      </c>
      <c r="M896">
        <v>1912</v>
      </c>
      <c r="N896" t="b">
        <v>1</v>
      </c>
      <c r="O896" t="b">
        <v>0</v>
      </c>
      <c r="R896" s="5">
        <f>(houses_Madrid[[#This Row],[Precio Alquiler]]*12/houses_Madrid[[#This Row],[Precio venta]])</f>
        <v>6.1476923076923075E-2</v>
      </c>
    </row>
    <row r="897" spans="1:18" x14ac:dyDescent="0.2">
      <c r="A897">
        <v>16403</v>
      </c>
      <c r="B897">
        <v>5339</v>
      </c>
      <c r="C897" s="1" t="s">
        <v>2619</v>
      </c>
      <c r="D897" s="1" t="str">
        <f>IFERROR(LEFT(C897,FIND(",",C897) - 1),C897)</f>
        <v>San Isidro</v>
      </c>
      <c r="E897">
        <v>74</v>
      </c>
      <c r="F897">
        <v>60</v>
      </c>
      <c r="G897">
        <v>3</v>
      </c>
      <c r="H897">
        <v>1</v>
      </c>
      <c r="I897" s="1" t="s">
        <v>2837</v>
      </c>
      <c r="J897" s="1" t="s">
        <v>12</v>
      </c>
      <c r="K897">
        <v>666</v>
      </c>
      <c r="L897">
        <v>130000</v>
      </c>
      <c r="M897">
        <v>1757</v>
      </c>
      <c r="N897" t="b">
        <v>1</v>
      </c>
      <c r="O897" t="b">
        <v>0</v>
      </c>
      <c r="P897" t="b">
        <v>1</v>
      </c>
      <c r="R897" s="5">
        <f>(houses_Madrid[[#This Row],[Precio Alquiler]]*12/houses_Madrid[[#This Row],[Precio venta]])</f>
        <v>6.1476923076923075E-2</v>
      </c>
    </row>
    <row r="898" spans="1:18" x14ac:dyDescent="0.2">
      <c r="A898">
        <v>16408</v>
      </c>
      <c r="B898">
        <v>5334</v>
      </c>
      <c r="C898" s="1" t="s">
        <v>2619</v>
      </c>
      <c r="D898" s="1" t="str">
        <f>IFERROR(LEFT(C898,FIND(",",C898) - 1),C898)</f>
        <v>San Isidro</v>
      </c>
      <c r="E898">
        <v>75</v>
      </c>
      <c r="F898">
        <v>61</v>
      </c>
      <c r="G898">
        <v>3</v>
      </c>
      <c r="I898" s="1" t="s">
        <v>2723</v>
      </c>
      <c r="J898" s="1" t="s">
        <v>5</v>
      </c>
      <c r="K898">
        <v>666</v>
      </c>
      <c r="L898">
        <v>130000</v>
      </c>
      <c r="M898">
        <v>1733</v>
      </c>
      <c r="N898" t="b">
        <v>1</v>
      </c>
      <c r="O898" t="b">
        <v>1</v>
      </c>
      <c r="R898" s="5">
        <f>(houses_Madrid[[#This Row],[Precio Alquiler]]*12/houses_Madrid[[#This Row],[Precio venta]])</f>
        <v>6.1476923076923075E-2</v>
      </c>
    </row>
    <row r="899" spans="1:18" x14ac:dyDescent="0.2">
      <c r="A899">
        <v>16447</v>
      </c>
      <c r="B899">
        <v>5295</v>
      </c>
      <c r="C899" s="1" t="s">
        <v>2624</v>
      </c>
      <c r="D899" s="1" t="str">
        <f>IFERROR(LEFT(C899,FIND(",",C899) - 1),C899)</f>
        <v>Vista Alegre</v>
      </c>
      <c r="E899">
        <v>69</v>
      </c>
      <c r="F899">
        <v>62</v>
      </c>
      <c r="G899">
        <v>3</v>
      </c>
      <c r="H899">
        <v>1</v>
      </c>
      <c r="I899" s="1" t="s">
        <v>2702</v>
      </c>
      <c r="J899" s="1" t="s">
        <v>8</v>
      </c>
      <c r="K899">
        <v>666</v>
      </c>
      <c r="L899">
        <v>130000</v>
      </c>
      <c r="M899">
        <v>1884</v>
      </c>
      <c r="N899" t="b">
        <v>0</v>
      </c>
      <c r="O899" t="b">
        <v>0</v>
      </c>
      <c r="P899" t="b">
        <v>1</v>
      </c>
      <c r="R899" s="5">
        <f>(houses_Madrid[[#This Row],[Precio Alquiler]]*12/houses_Madrid[[#This Row],[Precio venta]])</f>
        <v>6.1476923076923075E-2</v>
      </c>
    </row>
    <row r="900" spans="1:18" x14ac:dyDescent="0.2">
      <c r="A900">
        <v>16521</v>
      </c>
      <c r="B900">
        <v>5221</v>
      </c>
      <c r="C900" s="1" t="s">
        <v>2622</v>
      </c>
      <c r="D900" s="1" t="str">
        <f>IFERROR(LEFT(C900,FIND(",",C900) - 1),C900)</f>
        <v>Puerta Bonita</v>
      </c>
      <c r="E900">
        <v>70</v>
      </c>
      <c r="F900">
        <v>65</v>
      </c>
      <c r="G900">
        <v>3</v>
      </c>
      <c r="H900">
        <v>1</v>
      </c>
      <c r="I900" s="1" t="s">
        <v>2855</v>
      </c>
      <c r="J900" s="1" t="s">
        <v>8</v>
      </c>
      <c r="K900">
        <v>666</v>
      </c>
      <c r="L900">
        <v>130000</v>
      </c>
      <c r="M900">
        <v>1857</v>
      </c>
      <c r="N900" t="b">
        <v>1</v>
      </c>
      <c r="O900" t="b">
        <v>1</v>
      </c>
      <c r="P900" t="b">
        <v>1</v>
      </c>
      <c r="R900" s="5">
        <f>(houses_Madrid[[#This Row],[Precio Alquiler]]*12/houses_Madrid[[#This Row],[Precio venta]])</f>
        <v>6.1476923076923075E-2</v>
      </c>
    </row>
    <row r="901" spans="1:18" x14ac:dyDescent="0.2">
      <c r="A901">
        <v>16640</v>
      </c>
      <c r="B901">
        <v>5102</v>
      </c>
      <c r="C901" s="1" t="s">
        <v>2616</v>
      </c>
      <c r="D901" s="1" t="str">
        <f>IFERROR(LEFT(C901,FIND(",",C901) - 1),C901)</f>
        <v>Abrantes</v>
      </c>
      <c r="E901">
        <v>120</v>
      </c>
      <c r="F901">
        <v>115</v>
      </c>
      <c r="G901">
        <v>4</v>
      </c>
      <c r="H901">
        <v>2</v>
      </c>
      <c r="I901" s="1" t="s">
        <v>2746</v>
      </c>
      <c r="J901" s="1" t="s">
        <v>12</v>
      </c>
      <c r="K901">
        <v>666</v>
      </c>
      <c r="L901">
        <v>130000</v>
      </c>
      <c r="M901">
        <v>1083</v>
      </c>
      <c r="N901" t="b">
        <v>0</v>
      </c>
      <c r="O901" t="b">
        <v>1</v>
      </c>
      <c r="P901" t="b">
        <v>1</v>
      </c>
      <c r="R901" s="5">
        <f>(houses_Madrid[[#This Row],[Precio Alquiler]]*12/houses_Madrid[[#This Row],[Precio venta]])</f>
        <v>6.1476923076923075E-2</v>
      </c>
    </row>
    <row r="902" spans="1:18" x14ac:dyDescent="0.2">
      <c r="A902">
        <v>16779</v>
      </c>
      <c r="B902">
        <v>4963</v>
      </c>
      <c r="C902" s="1" t="s">
        <v>2619</v>
      </c>
      <c r="D902" s="1" t="str">
        <f>IFERROR(LEFT(C902,FIND(",",C902) - 1),C902)</f>
        <v>San Isidro</v>
      </c>
      <c r="E902">
        <v>71</v>
      </c>
      <c r="F902">
        <v>65</v>
      </c>
      <c r="G902">
        <v>2</v>
      </c>
      <c r="H902">
        <v>1</v>
      </c>
      <c r="I902" s="1" t="s">
        <v>2613</v>
      </c>
      <c r="J902" s="1" t="s">
        <v>11</v>
      </c>
      <c r="K902">
        <v>666</v>
      </c>
      <c r="L902">
        <v>130000</v>
      </c>
      <c r="M902">
        <v>1831</v>
      </c>
      <c r="N902" t="b">
        <v>0</v>
      </c>
      <c r="O902" t="b">
        <v>0</v>
      </c>
      <c r="P902" t="b">
        <v>1</v>
      </c>
      <c r="R902" s="5">
        <f>(houses_Madrid[[#This Row],[Precio Alquiler]]*12/houses_Madrid[[#This Row],[Precio venta]])</f>
        <v>6.1476923076923075E-2</v>
      </c>
    </row>
    <row r="903" spans="1:18" x14ac:dyDescent="0.2">
      <c r="A903">
        <v>16785</v>
      </c>
      <c r="B903">
        <v>4957</v>
      </c>
      <c r="C903" s="1" t="s">
        <v>2624</v>
      </c>
      <c r="D903" s="1" t="str">
        <f>IFERROR(LEFT(C903,FIND(",",C903) - 1),C903)</f>
        <v>Vista Alegre</v>
      </c>
      <c r="E903">
        <v>68</v>
      </c>
      <c r="F903">
        <v>60</v>
      </c>
      <c r="G903">
        <v>3</v>
      </c>
      <c r="H903">
        <v>1</v>
      </c>
      <c r="I903" s="1" t="s">
        <v>2899</v>
      </c>
      <c r="J903" s="1" t="s">
        <v>5</v>
      </c>
      <c r="K903">
        <v>666</v>
      </c>
      <c r="L903">
        <v>130000</v>
      </c>
      <c r="M903">
        <v>1912</v>
      </c>
      <c r="N903" t="b">
        <v>0</v>
      </c>
      <c r="O903" t="b">
        <v>0</v>
      </c>
      <c r="P903" t="b">
        <v>1</v>
      </c>
      <c r="R903" s="5">
        <f>(houses_Madrid[[#This Row],[Precio Alquiler]]*12/houses_Madrid[[#This Row],[Precio venta]])</f>
        <v>6.1476923076923075E-2</v>
      </c>
    </row>
    <row r="904" spans="1:18" x14ac:dyDescent="0.2">
      <c r="A904">
        <v>17006</v>
      </c>
      <c r="B904">
        <v>4736</v>
      </c>
      <c r="C904" s="1" t="s">
        <v>2622</v>
      </c>
      <c r="D904" s="1" t="str">
        <f>IFERROR(LEFT(C904,FIND(",",C904) - 1),C904)</f>
        <v>Puerta Bonita</v>
      </c>
      <c r="E904">
        <v>91</v>
      </c>
      <c r="F904">
        <v>75</v>
      </c>
      <c r="G904">
        <v>3</v>
      </c>
      <c r="H904">
        <v>1</v>
      </c>
      <c r="I904" s="1" t="s">
        <v>2640</v>
      </c>
      <c r="J904" s="1" t="s">
        <v>8</v>
      </c>
      <c r="K904">
        <v>666</v>
      </c>
      <c r="L904">
        <v>130000</v>
      </c>
      <c r="M904">
        <v>1429</v>
      </c>
      <c r="N904" t="b">
        <v>1</v>
      </c>
      <c r="O904" t="b">
        <v>0</v>
      </c>
      <c r="P904" t="b">
        <v>1</v>
      </c>
      <c r="R904" s="5">
        <f>(houses_Madrid[[#This Row],[Precio Alquiler]]*12/houses_Madrid[[#This Row],[Precio venta]])</f>
        <v>6.1476923076923075E-2</v>
      </c>
    </row>
    <row r="905" spans="1:18" x14ac:dyDescent="0.2">
      <c r="A905">
        <v>17121</v>
      </c>
      <c r="B905">
        <v>4621</v>
      </c>
      <c r="C905" s="1" t="s">
        <v>2616</v>
      </c>
      <c r="D905" s="1" t="str">
        <f>IFERROR(LEFT(C905,FIND(",",C905) - 1),C905)</f>
        <v>Abrantes</v>
      </c>
      <c r="E905">
        <v>65</v>
      </c>
      <c r="F905">
        <v>60</v>
      </c>
      <c r="G905">
        <v>2</v>
      </c>
      <c r="H905">
        <v>1</v>
      </c>
      <c r="I905" s="1" t="s">
        <v>2631</v>
      </c>
      <c r="J905" s="1" t="s">
        <v>30</v>
      </c>
      <c r="K905">
        <v>666</v>
      </c>
      <c r="L905">
        <v>130000</v>
      </c>
      <c r="M905">
        <v>2000</v>
      </c>
      <c r="N905" t="b">
        <v>0</v>
      </c>
      <c r="O905" t="b">
        <v>1</v>
      </c>
      <c r="P905" t="b">
        <v>1</v>
      </c>
      <c r="R905" s="5">
        <f>(houses_Madrid[[#This Row],[Precio Alquiler]]*12/houses_Madrid[[#This Row],[Precio venta]])</f>
        <v>6.1476923076923075E-2</v>
      </c>
    </row>
    <row r="906" spans="1:18" x14ac:dyDescent="0.2">
      <c r="A906">
        <v>17761</v>
      </c>
      <c r="B906">
        <v>3981</v>
      </c>
      <c r="C906" s="1" t="s">
        <v>2948</v>
      </c>
      <c r="D906" s="1" t="str">
        <f>IFERROR(LEFT(C906,FIND(",",C906) - 1),C906)</f>
        <v>Malasaña-Universidad</v>
      </c>
      <c r="E906">
        <v>23</v>
      </c>
      <c r="F906">
        <v>18</v>
      </c>
      <c r="G906">
        <v>0</v>
      </c>
      <c r="H906">
        <v>1</v>
      </c>
      <c r="I906" s="1" t="s">
        <v>2968</v>
      </c>
      <c r="J906" s="1" t="s">
        <v>8</v>
      </c>
      <c r="K906">
        <v>666</v>
      </c>
      <c r="L906">
        <v>130000</v>
      </c>
      <c r="M906">
        <v>5652</v>
      </c>
      <c r="N906" t="b">
        <v>0</v>
      </c>
      <c r="O906" t="b">
        <v>0</v>
      </c>
      <c r="P906" t="b">
        <v>1</v>
      </c>
      <c r="R906" s="5">
        <f>(houses_Madrid[[#This Row],[Precio Alquiler]]*12/houses_Madrid[[#This Row],[Precio venta]])</f>
        <v>6.1476923076923075E-2</v>
      </c>
    </row>
    <row r="907" spans="1:18" x14ac:dyDescent="0.2">
      <c r="A907">
        <v>20770</v>
      </c>
      <c r="B907">
        <v>972</v>
      </c>
      <c r="C907" s="1" t="s">
        <v>3326</v>
      </c>
      <c r="D907" s="1" t="str">
        <f>IFERROR(LEFT(C907,FIND(",",C907) - 1),C907)</f>
        <v>Palos de Moguer</v>
      </c>
      <c r="E907">
        <v>34</v>
      </c>
      <c r="F907">
        <v>33</v>
      </c>
      <c r="G907">
        <v>2</v>
      </c>
      <c r="H907">
        <v>1</v>
      </c>
      <c r="I907" s="1" t="s">
        <v>3463</v>
      </c>
      <c r="J907" s="1" t="s">
        <v>8</v>
      </c>
      <c r="K907">
        <v>666</v>
      </c>
      <c r="L907">
        <v>130000</v>
      </c>
      <c r="M907">
        <v>3824</v>
      </c>
      <c r="N907" t="b">
        <v>0</v>
      </c>
      <c r="O907" t="b">
        <v>0</v>
      </c>
      <c r="P907" t="b">
        <v>0</v>
      </c>
      <c r="R907" s="5">
        <f>(houses_Madrid[[#This Row],[Precio Alquiler]]*12/houses_Madrid[[#This Row],[Precio venta]])</f>
        <v>6.1476923076923075E-2</v>
      </c>
    </row>
    <row r="908" spans="1:18" x14ac:dyDescent="0.2">
      <c r="A908">
        <v>21346</v>
      </c>
      <c r="B908">
        <v>396</v>
      </c>
      <c r="C908" s="1" t="s">
        <v>388</v>
      </c>
      <c r="D908" s="1" t="str">
        <f>IFERROR(LEFT(C908,FIND(",",C908) - 1),C908)</f>
        <v>San Fermín</v>
      </c>
      <c r="E908">
        <v>80</v>
      </c>
      <c r="F908">
        <v>74</v>
      </c>
      <c r="G908">
        <v>3</v>
      </c>
      <c r="H908">
        <v>1</v>
      </c>
      <c r="I908" s="1" t="s">
        <v>497</v>
      </c>
      <c r="J908" s="1" t="s">
        <v>11</v>
      </c>
      <c r="K908">
        <v>666</v>
      </c>
      <c r="L908">
        <v>130000</v>
      </c>
      <c r="M908">
        <v>1625</v>
      </c>
      <c r="N908" t="b">
        <v>0</v>
      </c>
      <c r="O908" t="b">
        <v>0</v>
      </c>
      <c r="P908" t="b">
        <v>1</v>
      </c>
      <c r="R908" s="5">
        <f>(houses_Madrid[[#This Row],[Precio Alquiler]]*12/houses_Madrid[[#This Row],[Precio venta]])</f>
        <v>6.1476923076923075E-2</v>
      </c>
    </row>
    <row r="909" spans="1:18" x14ac:dyDescent="0.2">
      <c r="A909">
        <v>2164</v>
      </c>
      <c r="B909">
        <v>19578</v>
      </c>
      <c r="C909" s="1" t="s">
        <v>396</v>
      </c>
      <c r="D909" s="1" t="str">
        <f>IFERROR(LEFT(C909,FIND(",",C909) - 1),C909)</f>
        <v>Almendrales</v>
      </c>
      <c r="E909">
        <v>62</v>
      </c>
      <c r="F909">
        <v>52</v>
      </c>
      <c r="G909">
        <v>3</v>
      </c>
      <c r="H909">
        <v>1</v>
      </c>
      <c r="I909" s="1" t="s">
        <v>506</v>
      </c>
      <c r="J909" s="1" t="s">
        <v>11</v>
      </c>
      <c r="K909">
        <v>667</v>
      </c>
      <c r="L909">
        <v>130200</v>
      </c>
      <c r="M909">
        <v>2100</v>
      </c>
      <c r="N909" t="b">
        <v>0</v>
      </c>
      <c r="O909" t="b">
        <v>0</v>
      </c>
      <c r="P909" t="b">
        <v>0</v>
      </c>
      <c r="R909" s="5">
        <f>(houses_Madrid[[#This Row],[Precio Alquiler]]*12/houses_Madrid[[#This Row],[Precio venta]])</f>
        <v>6.1474654377880182E-2</v>
      </c>
    </row>
    <row r="910" spans="1:18" x14ac:dyDescent="0.2">
      <c r="A910">
        <v>16572</v>
      </c>
      <c r="B910">
        <v>5170</v>
      </c>
      <c r="C910" s="1" t="s">
        <v>2620</v>
      </c>
      <c r="D910" s="1" t="str">
        <f>IFERROR(LEFT(C910,FIND(",",C910) - 1),C910)</f>
        <v>Carabanchel</v>
      </c>
      <c r="E910">
        <v>54</v>
      </c>
      <c r="F910">
        <v>48</v>
      </c>
      <c r="G910">
        <v>3</v>
      </c>
      <c r="H910">
        <v>1</v>
      </c>
      <c r="I910" s="1" t="s">
        <v>3</v>
      </c>
      <c r="J910" s="1" t="s">
        <v>3</v>
      </c>
      <c r="K910">
        <v>667</v>
      </c>
      <c r="L910">
        <v>130200</v>
      </c>
      <c r="M910">
        <v>2411</v>
      </c>
      <c r="N910" t="b">
        <v>0</v>
      </c>
      <c r="R910" s="5">
        <f>(houses_Madrid[[#This Row],[Precio Alquiler]]*12/houses_Madrid[[#This Row],[Precio venta]])</f>
        <v>6.1474654377880182E-2</v>
      </c>
    </row>
    <row r="911" spans="1:18" x14ac:dyDescent="0.2">
      <c r="A911">
        <v>16782</v>
      </c>
      <c r="B911">
        <v>4960</v>
      </c>
      <c r="C911" s="1" t="s">
        <v>2622</v>
      </c>
      <c r="D911" s="1" t="str">
        <f>IFERROR(LEFT(C911,FIND(",",C911) - 1),C911)</f>
        <v>Puerta Bonita</v>
      </c>
      <c r="E911">
        <v>54</v>
      </c>
      <c r="F911">
        <v>45</v>
      </c>
      <c r="G911">
        <v>3</v>
      </c>
      <c r="H911">
        <v>1</v>
      </c>
      <c r="I911" s="1" t="s">
        <v>2655</v>
      </c>
      <c r="J911" s="1" t="s">
        <v>8</v>
      </c>
      <c r="K911">
        <v>667</v>
      </c>
      <c r="L911">
        <v>130200</v>
      </c>
      <c r="M911">
        <v>2411</v>
      </c>
      <c r="N911" t="b">
        <v>0</v>
      </c>
      <c r="O911" t="b">
        <v>0</v>
      </c>
      <c r="R911" s="5">
        <f>(houses_Madrid[[#This Row],[Precio Alquiler]]*12/houses_Madrid[[#This Row],[Precio venta]])</f>
        <v>6.1474654377880182E-2</v>
      </c>
    </row>
    <row r="912" spans="1:18" x14ac:dyDescent="0.2">
      <c r="A912">
        <v>16795</v>
      </c>
      <c r="B912">
        <v>4947</v>
      </c>
      <c r="C912" s="1" t="s">
        <v>2616</v>
      </c>
      <c r="D912" s="1" t="str">
        <f>IFERROR(LEFT(C912,FIND(",",C912) - 1),C912)</f>
        <v>Abrantes</v>
      </c>
      <c r="E912">
        <v>61</v>
      </c>
      <c r="F912">
        <v>49</v>
      </c>
      <c r="G912">
        <v>3</v>
      </c>
      <c r="H912">
        <v>1</v>
      </c>
      <c r="I912" s="1" t="s">
        <v>2618</v>
      </c>
      <c r="J912" s="1" t="s">
        <v>5</v>
      </c>
      <c r="K912">
        <v>669</v>
      </c>
      <c r="L912">
        <v>130700</v>
      </c>
      <c r="M912">
        <v>2143</v>
      </c>
      <c r="N912" t="b">
        <v>1</v>
      </c>
      <c r="O912" t="b">
        <v>0</v>
      </c>
      <c r="P912" t="b">
        <v>1</v>
      </c>
      <c r="R912" s="5">
        <f>(houses_Madrid[[#This Row],[Precio Alquiler]]*12/houses_Madrid[[#This Row],[Precio venta]])</f>
        <v>6.1423106350420809E-2</v>
      </c>
    </row>
    <row r="913" spans="1:18" x14ac:dyDescent="0.2">
      <c r="A913">
        <v>1604</v>
      </c>
      <c r="B913">
        <v>20138</v>
      </c>
      <c r="C913" s="1" t="s">
        <v>248</v>
      </c>
      <c r="D913" s="1" t="str">
        <f>IFERROR(LEFT(C913,FIND(",",C913) - 1),C913)</f>
        <v>Casco Histórico de Vallecas</v>
      </c>
      <c r="E913">
        <v>45</v>
      </c>
      <c r="F913">
        <v>35</v>
      </c>
      <c r="G913">
        <v>1</v>
      </c>
      <c r="H913">
        <v>1</v>
      </c>
      <c r="I913" s="1" t="s">
        <v>349</v>
      </c>
      <c r="J913" s="1" t="s">
        <v>11</v>
      </c>
      <c r="K913">
        <v>670</v>
      </c>
      <c r="L913">
        <v>131000</v>
      </c>
      <c r="M913">
        <v>2911</v>
      </c>
      <c r="N913" t="b">
        <v>0</v>
      </c>
      <c r="O913" t="b">
        <v>1</v>
      </c>
      <c r="P913" t="b">
        <v>1</v>
      </c>
      <c r="R913" s="5">
        <f>(houses_Madrid[[#This Row],[Precio Alquiler]]*12/houses_Madrid[[#This Row],[Precio venta]])</f>
        <v>6.1374045801526715E-2</v>
      </c>
    </row>
    <row r="914" spans="1:18" x14ac:dyDescent="0.2">
      <c r="A914">
        <v>1830</v>
      </c>
      <c r="B914">
        <v>19912</v>
      </c>
      <c r="C914" s="1" t="s">
        <v>248</v>
      </c>
      <c r="D914" s="1" t="str">
        <f>IFERROR(LEFT(C914,FIND(",",C914) - 1),C914)</f>
        <v>Casco Histórico de Vallecas</v>
      </c>
      <c r="E914">
        <v>60</v>
      </c>
      <c r="F914">
        <v>57</v>
      </c>
      <c r="G914">
        <v>3</v>
      </c>
      <c r="H914">
        <v>1</v>
      </c>
      <c r="I914" s="1" t="s">
        <v>352</v>
      </c>
      <c r="J914" s="1" t="s">
        <v>11</v>
      </c>
      <c r="K914">
        <v>670</v>
      </c>
      <c r="L914">
        <v>131000</v>
      </c>
      <c r="M914">
        <v>2183</v>
      </c>
      <c r="N914" t="b">
        <v>0</v>
      </c>
      <c r="R914" s="5">
        <f>(houses_Madrid[[#This Row],[Precio Alquiler]]*12/houses_Madrid[[#This Row],[Precio venta]])</f>
        <v>6.1374045801526715E-2</v>
      </c>
    </row>
    <row r="915" spans="1:18" x14ac:dyDescent="0.2">
      <c r="A915">
        <v>1941</v>
      </c>
      <c r="B915">
        <v>19801</v>
      </c>
      <c r="C915" s="1" t="s">
        <v>391</v>
      </c>
      <c r="D915" s="1" t="str">
        <f>IFERROR(LEFT(C915,FIND(",",C915) - 1),C915)</f>
        <v>Pradolongo</v>
      </c>
      <c r="E915">
        <v>65</v>
      </c>
      <c r="F915">
        <v>60</v>
      </c>
      <c r="G915">
        <v>3</v>
      </c>
      <c r="H915">
        <v>1</v>
      </c>
      <c r="I915" s="1" t="s">
        <v>409</v>
      </c>
      <c r="J915" s="1" t="s">
        <v>11</v>
      </c>
      <c r="K915">
        <v>670</v>
      </c>
      <c r="L915">
        <v>131000</v>
      </c>
      <c r="M915">
        <v>2015</v>
      </c>
      <c r="N915" t="b">
        <v>0</v>
      </c>
      <c r="O915" t="b">
        <v>0</v>
      </c>
      <c r="P915" t="b">
        <v>1</v>
      </c>
      <c r="R915" s="5">
        <f>(houses_Madrid[[#This Row],[Precio Alquiler]]*12/houses_Madrid[[#This Row],[Precio venta]])</f>
        <v>6.1374045801526715E-2</v>
      </c>
    </row>
    <row r="916" spans="1:18" x14ac:dyDescent="0.2">
      <c r="A916">
        <v>2395</v>
      </c>
      <c r="B916">
        <v>19347</v>
      </c>
      <c r="C916" s="1" t="s">
        <v>387</v>
      </c>
      <c r="D916" s="1" t="str">
        <f>IFERROR(LEFT(C916,FIND(",",C916) - 1),C916)</f>
        <v>Usera</v>
      </c>
      <c r="E916">
        <v>128</v>
      </c>
      <c r="F916">
        <v>100</v>
      </c>
      <c r="G916">
        <v>5</v>
      </c>
      <c r="H916">
        <v>1</v>
      </c>
      <c r="I916" s="1" t="s">
        <v>3</v>
      </c>
      <c r="J916" s="1" t="s">
        <v>12</v>
      </c>
      <c r="K916">
        <v>670</v>
      </c>
      <c r="L916">
        <v>131000</v>
      </c>
      <c r="M916">
        <v>1023</v>
      </c>
      <c r="N916" t="b">
        <v>0</v>
      </c>
      <c r="O916" t="b">
        <v>1</v>
      </c>
      <c r="P916" t="b">
        <v>1</v>
      </c>
      <c r="R916" s="5">
        <f>(houses_Madrid[[#This Row],[Precio Alquiler]]*12/houses_Madrid[[#This Row],[Precio venta]])</f>
        <v>6.1374045801526715E-2</v>
      </c>
    </row>
    <row r="917" spans="1:18" x14ac:dyDescent="0.2">
      <c r="A917">
        <v>13145</v>
      </c>
      <c r="B917">
        <v>8597</v>
      </c>
      <c r="C917" s="1" t="s">
        <v>2166</v>
      </c>
      <c r="D917" s="1" t="str">
        <f>IFERROR(LEFT(C917,FIND(",",C917) - 1),C917)</f>
        <v>Pueblo Nuevo</v>
      </c>
      <c r="E917">
        <v>60</v>
      </c>
      <c r="F917">
        <v>48</v>
      </c>
      <c r="G917">
        <v>2</v>
      </c>
      <c r="H917">
        <v>1</v>
      </c>
      <c r="I917" s="1" t="s">
        <v>2273</v>
      </c>
      <c r="J917" s="1" t="s">
        <v>5</v>
      </c>
      <c r="K917">
        <v>670</v>
      </c>
      <c r="L917">
        <v>131000</v>
      </c>
      <c r="M917">
        <v>2183</v>
      </c>
      <c r="N917" t="b">
        <v>1</v>
      </c>
      <c r="O917" t="b">
        <v>0</v>
      </c>
      <c r="P917" t="b">
        <v>1</v>
      </c>
      <c r="R917" s="5">
        <f>(houses_Madrid[[#This Row],[Precio Alquiler]]*12/houses_Madrid[[#This Row],[Precio venta]])</f>
        <v>6.1374045801526715E-2</v>
      </c>
    </row>
    <row r="918" spans="1:18" x14ac:dyDescent="0.2">
      <c r="A918">
        <v>13146</v>
      </c>
      <c r="B918">
        <v>8596</v>
      </c>
      <c r="C918" s="1" t="s">
        <v>2166</v>
      </c>
      <c r="D918" s="1" t="str">
        <f>IFERROR(LEFT(C918,FIND(",",C918) - 1),C918)</f>
        <v>Pueblo Nuevo</v>
      </c>
      <c r="E918">
        <v>65</v>
      </c>
      <c r="F918">
        <v>50</v>
      </c>
      <c r="G918">
        <v>2</v>
      </c>
      <c r="H918">
        <v>1</v>
      </c>
      <c r="I918" s="1" t="s">
        <v>2333</v>
      </c>
      <c r="J918" s="1" t="s">
        <v>5</v>
      </c>
      <c r="K918">
        <v>670</v>
      </c>
      <c r="L918">
        <v>131000</v>
      </c>
      <c r="M918">
        <v>2015</v>
      </c>
      <c r="N918" t="b">
        <v>1</v>
      </c>
      <c r="O918" t="b">
        <v>0</v>
      </c>
      <c r="P918" t="b">
        <v>1</v>
      </c>
      <c r="R918" s="5">
        <f>(houses_Madrid[[#This Row],[Precio Alquiler]]*12/houses_Madrid[[#This Row],[Precio venta]])</f>
        <v>6.1374045801526715E-2</v>
      </c>
    </row>
    <row r="919" spans="1:18" x14ac:dyDescent="0.2">
      <c r="A919">
        <v>15787</v>
      </c>
      <c r="B919">
        <v>5955</v>
      </c>
      <c r="C919" s="1" t="s">
        <v>2622</v>
      </c>
      <c r="D919" s="1" t="str">
        <f>IFERROR(LEFT(C919,FIND(",",C919) - 1),C919)</f>
        <v>Puerta Bonita</v>
      </c>
      <c r="E919">
        <v>65</v>
      </c>
      <c r="F919">
        <v>62</v>
      </c>
      <c r="G919">
        <v>3</v>
      </c>
      <c r="H919">
        <v>1</v>
      </c>
      <c r="I919" s="1" t="s">
        <v>2623</v>
      </c>
      <c r="J919" s="1" t="s">
        <v>8</v>
      </c>
      <c r="K919">
        <v>670</v>
      </c>
      <c r="L919">
        <v>131000</v>
      </c>
      <c r="M919">
        <v>2015</v>
      </c>
      <c r="N919" t="b">
        <v>0</v>
      </c>
      <c r="R919" s="5">
        <f>(houses_Madrid[[#This Row],[Precio Alquiler]]*12/houses_Madrid[[#This Row],[Precio venta]])</f>
        <v>6.1374045801526715E-2</v>
      </c>
    </row>
    <row r="920" spans="1:18" x14ac:dyDescent="0.2">
      <c r="A920">
        <v>17875</v>
      </c>
      <c r="B920">
        <v>3867</v>
      </c>
      <c r="C920" s="1" t="s">
        <v>2948</v>
      </c>
      <c r="D920" s="1" t="str">
        <f>IFERROR(LEFT(C920,FIND(",",C920) - 1),C920)</f>
        <v>Malasaña-Universidad</v>
      </c>
      <c r="E920">
        <v>35</v>
      </c>
      <c r="F920">
        <v>30</v>
      </c>
      <c r="G920">
        <v>1</v>
      </c>
      <c r="H920">
        <v>1</v>
      </c>
      <c r="I920" s="1" t="s">
        <v>3085</v>
      </c>
      <c r="J920" s="1" t="s">
        <v>227</v>
      </c>
      <c r="K920">
        <v>670</v>
      </c>
      <c r="L920">
        <v>131000</v>
      </c>
      <c r="M920">
        <v>3743</v>
      </c>
      <c r="N920" t="b">
        <v>0</v>
      </c>
      <c r="O920" t="b">
        <v>0</v>
      </c>
      <c r="P920" t="b">
        <v>1</v>
      </c>
      <c r="R920" s="5">
        <f>(houses_Madrid[[#This Row],[Precio Alquiler]]*12/houses_Madrid[[#This Row],[Precio venta]])</f>
        <v>6.1374045801526715E-2</v>
      </c>
    </row>
    <row r="921" spans="1:18" x14ac:dyDescent="0.2">
      <c r="A921">
        <v>21342</v>
      </c>
      <c r="B921">
        <v>400</v>
      </c>
      <c r="C921" s="1" t="s">
        <v>396</v>
      </c>
      <c r="D921" s="1" t="str">
        <f>IFERROR(LEFT(C921,FIND(",",C921) - 1),C921)</f>
        <v>Almendrales</v>
      </c>
      <c r="E921">
        <v>69</v>
      </c>
      <c r="F921">
        <v>60</v>
      </c>
      <c r="G921">
        <v>3</v>
      </c>
      <c r="H921">
        <v>1</v>
      </c>
      <c r="I921" s="1" t="s">
        <v>552</v>
      </c>
      <c r="J921" s="1" t="s">
        <v>5</v>
      </c>
      <c r="K921">
        <v>670</v>
      </c>
      <c r="L921">
        <v>131000</v>
      </c>
      <c r="M921">
        <v>1899</v>
      </c>
      <c r="N921" t="b">
        <v>0</v>
      </c>
      <c r="O921" t="b">
        <v>0</v>
      </c>
      <c r="P921" t="b">
        <v>1</v>
      </c>
      <c r="R921" s="5">
        <f>(houses_Madrid[[#This Row],[Precio Alquiler]]*12/houses_Madrid[[#This Row],[Precio venta]])</f>
        <v>6.1374045801526715E-2</v>
      </c>
    </row>
    <row r="922" spans="1:18" x14ac:dyDescent="0.2">
      <c r="A922">
        <v>2996</v>
      </c>
      <c r="B922">
        <v>18746</v>
      </c>
      <c r="C922" s="1" t="s">
        <v>570</v>
      </c>
      <c r="D922" s="1" t="str">
        <f>IFERROR(LEFT(C922,FIND(",",C922) - 1),C922)</f>
        <v>Bellas Vistas</v>
      </c>
      <c r="E922">
        <v>34</v>
      </c>
      <c r="F922">
        <v>26</v>
      </c>
      <c r="G922">
        <v>1</v>
      </c>
      <c r="H922">
        <v>1</v>
      </c>
      <c r="I922" s="1" t="s">
        <v>607</v>
      </c>
      <c r="J922" s="1" t="s">
        <v>12</v>
      </c>
      <c r="K922">
        <v>671</v>
      </c>
      <c r="L922">
        <v>131250</v>
      </c>
      <c r="M922">
        <v>3860</v>
      </c>
      <c r="N922" t="b">
        <v>0</v>
      </c>
      <c r="O922" t="b">
        <v>0</v>
      </c>
      <c r="R922" s="5">
        <f>(houses_Madrid[[#This Row],[Precio Alquiler]]*12/houses_Madrid[[#This Row],[Precio venta]])</f>
        <v>6.1348571428571426E-2</v>
      </c>
    </row>
    <row r="923" spans="1:18" x14ac:dyDescent="0.2">
      <c r="A923">
        <v>3272</v>
      </c>
      <c r="B923">
        <v>18470</v>
      </c>
      <c r="C923" s="1" t="s">
        <v>570</v>
      </c>
      <c r="D923" s="1" t="str">
        <f>IFERROR(LEFT(C923,FIND(",",C923) - 1),C923)</f>
        <v>Bellas Vistas</v>
      </c>
      <c r="E923">
        <v>34</v>
      </c>
      <c r="F923">
        <v>26</v>
      </c>
      <c r="G923">
        <v>1</v>
      </c>
      <c r="H923">
        <v>1</v>
      </c>
      <c r="I923" s="1" t="s">
        <v>607</v>
      </c>
      <c r="J923" s="1" t="s">
        <v>11</v>
      </c>
      <c r="K923">
        <v>671</v>
      </c>
      <c r="L923">
        <v>131250</v>
      </c>
      <c r="M923">
        <v>3860</v>
      </c>
      <c r="N923" t="b">
        <v>1</v>
      </c>
      <c r="O923" t="b">
        <v>0</v>
      </c>
      <c r="R923" s="5">
        <f>(houses_Madrid[[#This Row],[Precio Alquiler]]*12/houses_Madrid[[#This Row],[Precio venta]])</f>
        <v>6.1348571428571426E-2</v>
      </c>
    </row>
    <row r="924" spans="1:18" x14ac:dyDescent="0.2">
      <c r="A924">
        <v>256</v>
      </c>
      <c r="B924">
        <v>21486</v>
      </c>
      <c r="C924" s="1" t="s">
        <v>17</v>
      </c>
      <c r="D924" s="1" t="str">
        <f>IFERROR(LEFT(C924,FIND(",",C924) - 1),C924)</f>
        <v>Villaverde</v>
      </c>
      <c r="E924">
        <v>75</v>
      </c>
      <c r="F924">
        <v>65</v>
      </c>
      <c r="G924">
        <v>3</v>
      </c>
      <c r="H924">
        <v>2</v>
      </c>
      <c r="I924" s="1" t="s">
        <v>3</v>
      </c>
      <c r="J924" s="1" t="s">
        <v>11</v>
      </c>
      <c r="K924">
        <v>674</v>
      </c>
      <c r="L924">
        <v>132000</v>
      </c>
      <c r="M924">
        <v>1760</v>
      </c>
      <c r="N924" t="b">
        <v>0</v>
      </c>
      <c r="O924" t="b">
        <v>0</v>
      </c>
      <c r="P924" t="b">
        <v>1</v>
      </c>
      <c r="R924" s="5">
        <f>(houses_Madrid[[#This Row],[Precio Alquiler]]*12/houses_Madrid[[#This Row],[Precio venta]])</f>
        <v>6.127272727272727E-2</v>
      </c>
    </row>
    <row r="925" spans="1:18" x14ac:dyDescent="0.2">
      <c r="A925">
        <v>486</v>
      </c>
      <c r="B925">
        <v>21256</v>
      </c>
      <c r="C925" s="1" t="s">
        <v>9</v>
      </c>
      <c r="D925" s="1" t="str">
        <f>IFERROR(LEFT(C925,FIND(",",C925) - 1),C925)</f>
        <v>San Andrés</v>
      </c>
      <c r="E925">
        <v>69</v>
      </c>
      <c r="F925">
        <v>66</v>
      </c>
      <c r="G925">
        <v>2</v>
      </c>
      <c r="H925">
        <v>1</v>
      </c>
      <c r="I925" s="1" t="s">
        <v>144</v>
      </c>
      <c r="J925" s="1" t="s">
        <v>12</v>
      </c>
      <c r="K925">
        <v>674</v>
      </c>
      <c r="L925">
        <v>132000</v>
      </c>
      <c r="M925">
        <v>1913</v>
      </c>
      <c r="N925" t="b">
        <v>0</v>
      </c>
      <c r="O925" t="b">
        <v>0</v>
      </c>
      <c r="P925" t="b">
        <v>1</v>
      </c>
      <c r="R925" s="5">
        <f>(houses_Madrid[[#This Row],[Precio Alquiler]]*12/houses_Madrid[[#This Row],[Precio venta]])</f>
        <v>6.127272727272727E-2</v>
      </c>
    </row>
    <row r="926" spans="1:18" x14ac:dyDescent="0.2">
      <c r="A926">
        <v>2205</v>
      </c>
      <c r="B926">
        <v>19537</v>
      </c>
      <c r="C926" s="1" t="s">
        <v>393</v>
      </c>
      <c r="D926" s="1" t="str">
        <f>IFERROR(LEFT(C926,FIND(",",C926) - 1),C926)</f>
        <v>Zofío</v>
      </c>
      <c r="E926">
        <v>80</v>
      </c>
      <c r="F926">
        <v>67</v>
      </c>
      <c r="G926">
        <v>3</v>
      </c>
      <c r="H926">
        <v>1</v>
      </c>
      <c r="I926" s="1" t="s">
        <v>502</v>
      </c>
      <c r="J926" s="1" t="s">
        <v>18</v>
      </c>
      <c r="K926">
        <v>674</v>
      </c>
      <c r="L926">
        <v>132000</v>
      </c>
      <c r="M926">
        <v>1650</v>
      </c>
      <c r="N926" t="b">
        <v>0</v>
      </c>
      <c r="O926" t="b">
        <v>0</v>
      </c>
      <c r="P926" t="b">
        <v>1</v>
      </c>
      <c r="R926" s="5">
        <f>(houses_Madrid[[#This Row],[Precio Alquiler]]*12/houses_Madrid[[#This Row],[Precio venta]])</f>
        <v>6.127272727272727E-2</v>
      </c>
    </row>
    <row r="927" spans="1:18" x14ac:dyDescent="0.2">
      <c r="A927">
        <v>2488</v>
      </c>
      <c r="B927">
        <v>19254</v>
      </c>
      <c r="C927" s="1" t="s">
        <v>391</v>
      </c>
      <c r="D927" s="1" t="str">
        <f>IFERROR(LEFT(C927,FIND(",",C927) - 1),C927)</f>
        <v>Pradolongo</v>
      </c>
      <c r="E927">
        <v>66</v>
      </c>
      <c r="F927">
        <v>62</v>
      </c>
      <c r="G927">
        <v>2</v>
      </c>
      <c r="H927">
        <v>1</v>
      </c>
      <c r="I927" s="1" t="s">
        <v>430</v>
      </c>
      <c r="J927" s="1" t="s">
        <v>5</v>
      </c>
      <c r="K927">
        <v>674</v>
      </c>
      <c r="L927">
        <v>132000</v>
      </c>
      <c r="M927">
        <v>2000</v>
      </c>
      <c r="N927" t="b">
        <v>0</v>
      </c>
      <c r="O927" t="b">
        <v>0</v>
      </c>
      <c r="P927" t="b">
        <v>1</v>
      </c>
      <c r="R927" s="5">
        <f>(houses_Madrid[[#This Row],[Precio Alquiler]]*12/houses_Madrid[[#This Row],[Precio venta]])</f>
        <v>6.127272727272727E-2</v>
      </c>
    </row>
    <row r="928" spans="1:18" x14ac:dyDescent="0.2">
      <c r="A928">
        <v>6575</v>
      </c>
      <c r="B928">
        <v>15167</v>
      </c>
      <c r="C928" s="1" t="s">
        <v>1257</v>
      </c>
      <c r="D928" s="1" t="str">
        <f>IFERROR(LEFT(C928,FIND(",",C928) - 1),C928)</f>
        <v>Lucero</v>
      </c>
      <c r="E928">
        <v>74</v>
      </c>
      <c r="F928">
        <v>62</v>
      </c>
      <c r="G928">
        <v>2</v>
      </c>
      <c r="H928">
        <v>1</v>
      </c>
      <c r="I928" s="1" t="s">
        <v>1321</v>
      </c>
      <c r="J928" s="1" t="s">
        <v>20</v>
      </c>
      <c r="K928">
        <v>674</v>
      </c>
      <c r="L928">
        <v>132000</v>
      </c>
      <c r="M928">
        <v>1784</v>
      </c>
      <c r="N928" t="b">
        <v>0</v>
      </c>
      <c r="O928" t="b">
        <v>1</v>
      </c>
      <c r="P928" t="b">
        <v>1</v>
      </c>
      <c r="R928" s="5">
        <f>(houses_Madrid[[#This Row],[Precio Alquiler]]*12/houses_Madrid[[#This Row],[Precio venta]])</f>
        <v>6.127272727272727E-2</v>
      </c>
    </row>
    <row r="929" spans="1:18" x14ac:dyDescent="0.2">
      <c r="A929">
        <v>17651</v>
      </c>
      <c r="B929">
        <v>4091</v>
      </c>
      <c r="C929" s="1" t="s">
        <v>2610</v>
      </c>
      <c r="D929" s="1" t="str">
        <f>IFERROR(LEFT(C929,FIND(",",C929) - 1),C929)</f>
        <v>Lavapiés-Embajadores</v>
      </c>
      <c r="E929">
        <v>32</v>
      </c>
      <c r="F929">
        <v>27</v>
      </c>
      <c r="G929">
        <v>1</v>
      </c>
      <c r="H929">
        <v>1</v>
      </c>
      <c r="I929" s="1" t="s">
        <v>3002</v>
      </c>
      <c r="J929" s="1" t="s">
        <v>5</v>
      </c>
      <c r="K929">
        <v>674</v>
      </c>
      <c r="L929">
        <v>132000</v>
      </c>
      <c r="M929">
        <v>4125</v>
      </c>
      <c r="N929" t="b">
        <v>0</v>
      </c>
      <c r="O929" t="b">
        <v>0</v>
      </c>
      <c r="P929" t="b">
        <v>0</v>
      </c>
      <c r="R929" s="5">
        <f>(houses_Madrid[[#This Row],[Precio Alquiler]]*12/houses_Madrid[[#This Row],[Precio venta]])</f>
        <v>6.127272727272727E-2</v>
      </c>
    </row>
    <row r="930" spans="1:18" x14ac:dyDescent="0.2">
      <c r="A930">
        <v>21461</v>
      </c>
      <c r="B930">
        <v>281</v>
      </c>
      <c r="C930" s="1" t="s">
        <v>1257</v>
      </c>
      <c r="D930" s="1" t="str">
        <f>IFERROR(LEFT(C930,FIND(",",C930) - 1),C930)</f>
        <v>Lucero</v>
      </c>
      <c r="E930">
        <v>63</v>
      </c>
      <c r="F930">
        <v>59</v>
      </c>
      <c r="G930">
        <v>3</v>
      </c>
      <c r="H930">
        <v>1</v>
      </c>
      <c r="I930" s="1" t="s">
        <v>1274</v>
      </c>
      <c r="J930" s="1" t="s">
        <v>5</v>
      </c>
      <c r="K930">
        <v>674</v>
      </c>
      <c r="L930">
        <v>132000</v>
      </c>
      <c r="M930">
        <v>2095</v>
      </c>
      <c r="N930" t="b">
        <v>1</v>
      </c>
      <c r="P930" t="b">
        <v>1</v>
      </c>
      <c r="R930" s="5">
        <f>(houses_Madrid[[#This Row],[Precio Alquiler]]*12/houses_Madrid[[#This Row],[Precio venta]])</f>
        <v>6.127272727272727E-2</v>
      </c>
    </row>
    <row r="931" spans="1:18" x14ac:dyDescent="0.2">
      <c r="A931">
        <v>16223</v>
      </c>
      <c r="B931">
        <v>5519</v>
      </c>
      <c r="C931" s="1" t="s">
        <v>2612</v>
      </c>
      <c r="D931" s="1" t="str">
        <f>IFERROR(LEFT(C931,FIND(",",C931) - 1),C931)</f>
        <v>Opañel</v>
      </c>
      <c r="E931">
        <v>62</v>
      </c>
      <c r="F931">
        <v>57</v>
      </c>
      <c r="G931">
        <v>2</v>
      </c>
      <c r="H931">
        <v>1</v>
      </c>
      <c r="I931" s="1" t="s">
        <v>2674</v>
      </c>
      <c r="J931" s="1" t="s">
        <v>11</v>
      </c>
      <c r="K931">
        <v>676</v>
      </c>
      <c r="L931">
        <v>132600</v>
      </c>
      <c r="M931">
        <v>2139</v>
      </c>
      <c r="N931" t="b">
        <v>1</v>
      </c>
      <c r="O931" t="b">
        <v>1</v>
      </c>
      <c r="P931" t="b">
        <v>1</v>
      </c>
      <c r="R931" s="5">
        <f>(houses_Madrid[[#This Row],[Precio Alquiler]]*12/houses_Madrid[[#This Row],[Precio venta]])</f>
        <v>6.1176470588235297E-2</v>
      </c>
    </row>
    <row r="932" spans="1:18" x14ac:dyDescent="0.2">
      <c r="A932">
        <v>17251</v>
      </c>
      <c r="B932">
        <v>4491</v>
      </c>
      <c r="C932" s="1" t="s">
        <v>2612</v>
      </c>
      <c r="D932" s="1" t="str">
        <f>IFERROR(LEFT(C932,FIND(",",C932) - 1),C932)</f>
        <v>Opañel</v>
      </c>
      <c r="E932">
        <v>69</v>
      </c>
      <c r="F932">
        <v>61</v>
      </c>
      <c r="G932">
        <v>2</v>
      </c>
      <c r="H932">
        <v>1</v>
      </c>
      <c r="I932" s="1" t="s">
        <v>2674</v>
      </c>
      <c r="J932" s="1" t="s">
        <v>11</v>
      </c>
      <c r="K932">
        <v>676</v>
      </c>
      <c r="L932">
        <v>132600</v>
      </c>
      <c r="M932">
        <v>1922</v>
      </c>
      <c r="N932" t="b">
        <v>0</v>
      </c>
      <c r="O932" t="b">
        <v>1</v>
      </c>
      <c r="P932" t="b">
        <v>1</v>
      </c>
      <c r="R932" s="5">
        <f>(houses_Madrid[[#This Row],[Precio Alquiler]]*12/houses_Madrid[[#This Row],[Precio venta]])</f>
        <v>6.1176470588235297E-2</v>
      </c>
    </row>
    <row r="933" spans="1:18" x14ac:dyDescent="0.2">
      <c r="A933">
        <v>12918</v>
      </c>
      <c r="B933">
        <v>8824</v>
      </c>
      <c r="C933" s="1" t="s">
        <v>2166</v>
      </c>
      <c r="D933" s="1" t="str">
        <f>IFERROR(LEFT(C933,FIND(",",C933) - 1),C933)</f>
        <v>Pueblo Nuevo</v>
      </c>
      <c r="E933">
        <v>60</v>
      </c>
      <c r="F933">
        <v>55</v>
      </c>
      <c r="G933">
        <v>1</v>
      </c>
      <c r="H933">
        <v>1</v>
      </c>
      <c r="I933" s="1" t="s">
        <v>2275</v>
      </c>
      <c r="J933" s="1" t="s">
        <v>12</v>
      </c>
      <c r="K933">
        <v>678</v>
      </c>
      <c r="L933">
        <v>132900</v>
      </c>
      <c r="M933">
        <v>2215</v>
      </c>
      <c r="N933" t="b">
        <v>0</v>
      </c>
      <c r="O933" t="b">
        <v>0</v>
      </c>
      <c r="P933" t="b">
        <v>1</v>
      </c>
      <c r="Q933" t="b">
        <v>1</v>
      </c>
      <c r="R933" s="5">
        <f>(houses_Madrid[[#This Row],[Precio Alquiler]]*12/houses_Madrid[[#This Row],[Precio venta]])</f>
        <v>6.1218961625282169E-2</v>
      </c>
    </row>
    <row r="934" spans="1:18" x14ac:dyDescent="0.2">
      <c r="A934">
        <v>280</v>
      </c>
      <c r="B934">
        <v>21462</v>
      </c>
      <c r="C934" s="1" t="s">
        <v>6</v>
      </c>
      <c r="D934" s="1" t="str">
        <f>IFERROR(LEFT(C934,FIND(",",C934) - 1),C934)</f>
        <v>Los Ángeles</v>
      </c>
      <c r="E934">
        <v>115</v>
      </c>
      <c r="F934">
        <v>110</v>
      </c>
      <c r="G934">
        <v>4</v>
      </c>
      <c r="H934">
        <v>1</v>
      </c>
      <c r="I934" s="1" t="s">
        <v>98</v>
      </c>
      <c r="J934" s="1" t="s">
        <v>11</v>
      </c>
      <c r="K934">
        <v>678</v>
      </c>
      <c r="L934">
        <v>133000</v>
      </c>
      <c r="M934">
        <v>1157</v>
      </c>
      <c r="N934" t="b">
        <v>0</v>
      </c>
      <c r="O934" t="b">
        <v>1</v>
      </c>
      <c r="P934" t="b">
        <v>1</v>
      </c>
      <c r="R934" s="5">
        <f>(houses_Madrid[[#This Row],[Precio Alquiler]]*12/houses_Madrid[[#This Row],[Precio venta]])</f>
        <v>6.1172932330827066E-2</v>
      </c>
    </row>
    <row r="935" spans="1:18" x14ac:dyDescent="0.2">
      <c r="A935">
        <v>1318</v>
      </c>
      <c r="B935">
        <v>20424</v>
      </c>
      <c r="C935" s="1" t="s">
        <v>248</v>
      </c>
      <c r="D935" s="1" t="str">
        <f>IFERROR(LEFT(C935,FIND(",",C935) - 1),C935)</f>
        <v>Casco Histórico de Vallecas</v>
      </c>
      <c r="E935">
        <v>44</v>
      </c>
      <c r="F935">
        <v>38</v>
      </c>
      <c r="G935">
        <v>1</v>
      </c>
      <c r="H935">
        <v>1</v>
      </c>
      <c r="I935" s="1" t="s">
        <v>282</v>
      </c>
      <c r="J935" s="1" t="s">
        <v>11</v>
      </c>
      <c r="K935">
        <v>678</v>
      </c>
      <c r="L935">
        <v>133000</v>
      </c>
      <c r="M935">
        <v>3023</v>
      </c>
      <c r="N935" t="b">
        <v>0</v>
      </c>
      <c r="O935" t="b">
        <v>1</v>
      </c>
      <c r="P935" t="b">
        <v>1</v>
      </c>
      <c r="R935" s="5">
        <f>(houses_Madrid[[#This Row],[Precio Alquiler]]*12/houses_Madrid[[#This Row],[Precio venta]])</f>
        <v>6.1172932330827066E-2</v>
      </c>
    </row>
    <row r="936" spans="1:18" x14ac:dyDescent="0.2">
      <c r="A936">
        <v>1954</v>
      </c>
      <c r="B936">
        <v>19788</v>
      </c>
      <c r="C936" s="1" t="s">
        <v>399</v>
      </c>
      <c r="D936" s="1" t="str">
        <f>IFERROR(LEFT(C936,FIND(",",C936) - 1),C936)</f>
        <v>Moscardó</v>
      </c>
      <c r="E936">
        <v>65</v>
      </c>
      <c r="F936">
        <v>55</v>
      </c>
      <c r="G936">
        <v>2</v>
      </c>
      <c r="H936">
        <v>1</v>
      </c>
      <c r="I936" s="1" t="s">
        <v>449</v>
      </c>
      <c r="J936" s="1" t="s">
        <v>8</v>
      </c>
      <c r="K936">
        <v>678</v>
      </c>
      <c r="L936">
        <v>133000</v>
      </c>
      <c r="M936">
        <v>2046</v>
      </c>
      <c r="N936" t="b">
        <v>0</v>
      </c>
      <c r="O936" t="b">
        <v>0</v>
      </c>
      <c r="P936" t="b">
        <v>1</v>
      </c>
      <c r="R936" s="5">
        <f>(houses_Madrid[[#This Row],[Precio Alquiler]]*12/houses_Madrid[[#This Row],[Precio venta]])</f>
        <v>6.1172932330827066E-2</v>
      </c>
    </row>
    <row r="937" spans="1:18" x14ac:dyDescent="0.2">
      <c r="A937">
        <v>2018</v>
      </c>
      <c r="B937">
        <v>19724</v>
      </c>
      <c r="C937" s="1" t="s">
        <v>399</v>
      </c>
      <c r="D937" s="1" t="str">
        <f>IFERROR(LEFT(C937,FIND(",",C937) - 1),C937)</f>
        <v>Moscardó</v>
      </c>
      <c r="E937">
        <v>70</v>
      </c>
      <c r="F937">
        <v>66</v>
      </c>
      <c r="G937">
        <v>3</v>
      </c>
      <c r="H937">
        <v>1</v>
      </c>
      <c r="I937" s="1" t="s">
        <v>400</v>
      </c>
      <c r="J937" s="1" t="s">
        <v>8</v>
      </c>
      <c r="K937">
        <v>678</v>
      </c>
      <c r="L937">
        <v>133000</v>
      </c>
      <c r="M937">
        <v>1900</v>
      </c>
      <c r="N937" t="b">
        <v>0</v>
      </c>
      <c r="O937" t="b">
        <v>0</v>
      </c>
      <c r="P937" t="b">
        <v>1</v>
      </c>
      <c r="R937" s="5">
        <f>(houses_Madrid[[#This Row],[Precio Alquiler]]*12/houses_Madrid[[#This Row],[Precio venta]])</f>
        <v>6.1172932330827066E-2</v>
      </c>
    </row>
    <row r="938" spans="1:18" x14ac:dyDescent="0.2">
      <c r="A938">
        <v>4997</v>
      </c>
      <c r="B938">
        <v>16745</v>
      </c>
      <c r="C938" s="1" t="s">
        <v>901</v>
      </c>
      <c r="D938" s="1" t="str">
        <f>IFERROR(LEFT(C938,FIND(",",C938) - 1),C938)</f>
        <v>San Diego</v>
      </c>
      <c r="E938">
        <v>65</v>
      </c>
      <c r="F938">
        <v>61</v>
      </c>
      <c r="G938">
        <v>3</v>
      </c>
      <c r="H938">
        <v>1</v>
      </c>
      <c r="I938" s="1" t="s">
        <v>965</v>
      </c>
      <c r="J938" s="1" t="s">
        <v>5</v>
      </c>
      <c r="K938">
        <v>678</v>
      </c>
      <c r="L938">
        <v>133000</v>
      </c>
      <c r="M938">
        <v>2046</v>
      </c>
      <c r="N938" t="b">
        <v>0</v>
      </c>
      <c r="O938" t="b">
        <v>0</v>
      </c>
      <c r="P938" t="b">
        <v>1</v>
      </c>
      <c r="R938" s="5">
        <f>(houses_Madrid[[#This Row],[Precio Alquiler]]*12/houses_Madrid[[#This Row],[Precio venta]])</f>
        <v>6.1172932330827066E-2</v>
      </c>
    </row>
    <row r="939" spans="1:18" x14ac:dyDescent="0.2">
      <c r="A939">
        <v>5540</v>
      </c>
      <c r="B939">
        <v>16202</v>
      </c>
      <c r="C939" s="1" t="s">
        <v>906</v>
      </c>
      <c r="D939" s="1" t="str">
        <f>IFERROR(LEFT(C939,FIND(",",C939) - 1),C939)</f>
        <v>Palomeras sureste</v>
      </c>
      <c r="E939">
        <v>62</v>
      </c>
      <c r="F939">
        <v>51</v>
      </c>
      <c r="G939">
        <v>2</v>
      </c>
      <c r="H939">
        <v>1</v>
      </c>
      <c r="I939" s="1" t="s">
        <v>958</v>
      </c>
      <c r="J939" s="1" t="s">
        <v>12</v>
      </c>
      <c r="K939">
        <v>678</v>
      </c>
      <c r="L939">
        <v>133000</v>
      </c>
      <c r="M939">
        <v>2145</v>
      </c>
      <c r="N939" t="b">
        <v>0</v>
      </c>
      <c r="O939" t="b">
        <v>1</v>
      </c>
      <c r="P939" t="b">
        <v>1</v>
      </c>
      <c r="R939" s="5">
        <f>(houses_Madrid[[#This Row],[Precio Alquiler]]*12/houses_Madrid[[#This Row],[Precio venta]])</f>
        <v>6.1172932330827066E-2</v>
      </c>
    </row>
    <row r="940" spans="1:18" x14ac:dyDescent="0.2">
      <c r="A940">
        <v>6040</v>
      </c>
      <c r="B940">
        <v>15702</v>
      </c>
      <c r="C940" s="1" t="s">
        <v>1257</v>
      </c>
      <c r="D940" s="1" t="str">
        <f>IFERROR(LEFT(C940,FIND(",",C940) - 1),C940)</f>
        <v>Lucero</v>
      </c>
      <c r="E940">
        <v>63</v>
      </c>
      <c r="F940">
        <v>59</v>
      </c>
      <c r="G940">
        <v>3</v>
      </c>
      <c r="H940">
        <v>1</v>
      </c>
      <c r="I940" s="1" t="s">
        <v>1274</v>
      </c>
      <c r="J940" s="1" t="s">
        <v>5</v>
      </c>
      <c r="K940">
        <v>678</v>
      </c>
      <c r="L940">
        <v>133000</v>
      </c>
      <c r="M940">
        <v>2111</v>
      </c>
      <c r="N940" t="b">
        <v>1</v>
      </c>
      <c r="O940" t="b">
        <v>0</v>
      </c>
      <c r="P940" t="b">
        <v>1</v>
      </c>
      <c r="R940" s="5">
        <f>(houses_Madrid[[#This Row],[Precio Alquiler]]*12/houses_Madrid[[#This Row],[Precio venta]])</f>
        <v>6.1172932330827066E-2</v>
      </c>
    </row>
    <row r="941" spans="1:18" x14ac:dyDescent="0.2">
      <c r="A941">
        <v>15847</v>
      </c>
      <c r="B941">
        <v>5895</v>
      </c>
      <c r="C941" s="1" t="s">
        <v>2612</v>
      </c>
      <c r="D941" s="1" t="str">
        <f>IFERROR(LEFT(C941,FIND(",",C941) - 1),C941)</f>
        <v>Opañel</v>
      </c>
      <c r="E941">
        <v>69</v>
      </c>
      <c r="F941">
        <v>60</v>
      </c>
      <c r="G941">
        <v>2</v>
      </c>
      <c r="H941">
        <v>1</v>
      </c>
      <c r="I941" s="1" t="s">
        <v>2662</v>
      </c>
      <c r="J941" s="1" t="s">
        <v>5</v>
      </c>
      <c r="K941">
        <v>678</v>
      </c>
      <c r="L941">
        <v>133000</v>
      </c>
      <c r="M941">
        <v>1928</v>
      </c>
      <c r="N941" t="b">
        <v>0</v>
      </c>
      <c r="O941" t="b">
        <v>0</v>
      </c>
      <c r="P941" t="b">
        <v>1</v>
      </c>
      <c r="R941" s="5">
        <f>(houses_Madrid[[#This Row],[Precio Alquiler]]*12/houses_Madrid[[#This Row],[Precio venta]])</f>
        <v>6.1172932330827066E-2</v>
      </c>
    </row>
    <row r="942" spans="1:18" x14ac:dyDescent="0.2">
      <c r="A942">
        <v>16364</v>
      </c>
      <c r="B942">
        <v>5378</v>
      </c>
      <c r="C942" s="1" t="s">
        <v>2616</v>
      </c>
      <c r="D942" s="1" t="str">
        <f>IFERROR(LEFT(C942,FIND(",",C942) - 1),C942)</f>
        <v>Abrantes</v>
      </c>
      <c r="E942">
        <v>90</v>
      </c>
      <c r="F942">
        <v>85</v>
      </c>
      <c r="G942">
        <v>3</v>
      </c>
      <c r="H942">
        <v>1</v>
      </c>
      <c r="I942" s="1" t="s">
        <v>2618</v>
      </c>
      <c r="J942" s="1" t="s">
        <v>5</v>
      </c>
      <c r="K942">
        <v>678</v>
      </c>
      <c r="L942">
        <v>133000</v>
      </c>
      <c r="M942">
        <v>1478</v>
      </c>
      <c r="N942" t="b">
        <v>0</v>
      </c>
      <c r="O942" t="b">
        <v>0</v>
      </c>
      <c r="P942" t="b">
        <v>1</v>
      </c>
      <c r="R942" s="5">
        <f>(houses_Madrid[[#This Row],[Precio Alquiler]]*12/houses_Madrid[[#This Row],[Precio venta]])</f>
        <v>6.1172932330827066E-2</v>
      </c>
    </row>
    <row r="943" spans="1:18" x14ac:dyDescent="0.2">
      <c r="A943">
        <v>21210</v>
      </c>
      <c r="B943">
        <v>532</v>
      </c>
      <c r="C943" s="1" t="s">
        <v>6</v>
      </c>
      <c r="D943" s="1" t="str">
        <f>IFERROR(LEFT(C943,FIND(",",C943) - 1),C943)</f>
        <v>Los Ángeles</v>
      </c>
      <c r="E943">
        <v>82</v>
      </c>
      <c r="F943">
        <v>75</v>
      </c>
      <c r="G943">
        <v>3</v>
      </c>
      <c r="H943">
        <v>1</v>
      </c>
      <c r="I943" s="1" t="s">
        <v>121</v>
      </c>
      <c r="J943" s="1" t="s">
        <v>20</v>
      </c>
      <c r="K943">
        <v>678</v>
      </c>
      <c r="L943">
        <v>133000</v>
      </c>
      <c r="M943">
        <v>1622</v>
      </c>
      <c r="N943" t="b">
        <v>1</v>
      </c>
      <c r="O943" t="b">
        <v>1</v>
      </c>
      <c r="P943" t="b">
        <v>1</v>
      </c>
      <c r="R943" s="5">
        <f>(houses_Madrid[[#This Row],[Precio Alquiler]]*12/houses_Madrid[[#This Row],[Precio venta]])</f>
        <v>6.1172932330827066E-2</v>
      </c>
    </row>
    <row r="944" spans="1:18" x14ac:dyDescent="0.2">
      <c r="A944">
        <v>16175</v>
      </c>
      <c r="B944">
        <v>5567</v>
      </c>
      <c r="C944" s="1" t="s">
        <v>2622</v>
      </c>
      <c r="D944" s="1" t="str">
        <f>IFERROR(LEFT(C944,FIND(",",C944) - 1),C944)</f>
        <v>Puerta Bonita</v>
      </c>
      <c r="E944">
        <v>67</v>
      </c>
      <c r="F944">
        <v>54</v>
      </c>
      <c r="G944">
        <v>3</v>
      </c>
      <c r="H944">
        <v>1</v>
      </c>
      <c r="I944" s="1" t="s">
        <v>2776</v>
      </c>
      <c r="J944" s="1" t="s">
        <v>5</v>
      </c>
      <c r="K944">
        <v>678</v>
      </c>
      <c r="L944">
        <v>133070</v>
      </c>
      <c r="M944">
        <v>1986</v>
      </c>
      <c r="N944" t="b">
        <v>1</v>
      </c>
      <c r="O944" t="b">
        <v>1</v>
      </c>
      <c r="P944" t="b">
        <v>1</v>
      </c>
      <c r="R944" s="5">
        <f>(houses_Madrid[[#This Row],[Precio Alquiler]]*12/houses_Madrid[[#This Row],[Precio venta]])</f>
        <v>6.1140752987149619E-2</v>
      </c>
    </row>
    <row r="945" spans="1:18" x14ac:dyDescent="0.2">
      <c r="A945">
        <v>16813</v>
      </c>
      <c r="B945">
        <v>4929</v>
      </c>
      <c r="C945" s="1" t="s">
        <v>2620</v>
      </c>
      <c r="D945" s="1" t="str">
        <f>IFERROR(LEFT(C945,FIND(",",C945) - 1),C945)</f>
        <v>Carabanchel</v>
      </c>
      <c r="E945">
        <v>67</v>
      </c>
      <c r="F945">
        <v>53</v>
      </c>
      <c r="G945">
        <v>3</v>
      </c>
      <c r="H945">
        <v>1</v>
      </c>
      <c r="I945" s="1" t="s">
        <v>3</v>
      </c>
      <c r="J945" s="1" t="s">
        <v>3</v>
      </c>
      <c r="K945">
        <v>678</v>
      </c>
      <c r="L945">
        <v>133070</v>
      </c>
      <c r="M945">
        <v>1986</v>
      </c>
      <c r="N945" t="b">
        <v>0</v>
      </c>
      <c r="O945" t="b">
        <v>1</v>
      </c>
      <c r="R945" s="5">
        <f>(houses_Madrid[[#This Row],[Precio Alquiler]]*12/houses_Madrid[[#This Row],[Precio venta]])</f>
        <v>6.1140752987149619E-2</v>
      </c>
    </row>
    <row r="946" spans="1:18" x14ac:dyDescent="0.2">
      <c r="A946">
        <v>16899</v>
      </c>
      <c r="B946">
        <v>4843</v>
      </c>
      <c r="C946" s="1" t="s">
        <v>2622</v>
      </c>
      <c r="D946" s="1" t="str">
        <f>IFERROR(LEFT(C946,FIND(",",C946) - 1),C946)</f>
        <v>Puerta Bonita</v>
      </c>
      <c r="E946">
        <v>57</v>
      </c>
      <c r="F946">
        <v>54</v>
      </c>
      <c r="G946">
        <v>3</v>
      </c>
      <c r="H946">
        <v>1</v>
      </c>
      <c r="I946" s="1" t="s">
        <v>2855</v>
      </c>
      <c r="J946" s="1" t="s">
        <v>5</v>
      </c>
      <c r="K946">
        <v>678</v>
      </c>
      <c r="L946">
        <v>133070</v>
      </c>
      <c r="M946">
        <v>2335</v>
      </c>
      <c r="N946" t="b">
        <v>1</v>
      </c>
      <c r="O946" t="b">
        <v>1</v>
      </c>
      <c r="P946" t="b">
        <v>1</v>
      </c>
      <c r="R946" s="5">
        <f>(houses_Madrid[[#This Row],[Precio Alquiler]]*12/houses_Madrid[[#This Row],[Precio venta]])</f>
        <v>6.1140752987149619E-2</v>
      </c>
    </row>
    <row r="947" spans="1:18" x14ac:dyDescent="0.2">
      <c r="A947">
        <v>13638</v>
      </c>
      <c r="B947">
        <v>8104</v>
      </c>
      <c r="C947" s="1" t="s">
        <v>2166</v>
      </c>
      <c r="D947" s="1" t="str">
        <f>IFERROR(LEFT(C947,FIND(",",C947) - 1),C947)</f>
        <v>Pueblo Nuevo</v>
      </c>
      <c r="E947">
        <v>60</v>
      </c>
      <c r="F947">
        <v>50</v>
      </c>
      <c r="G947">
        <v>2</v>
      </c>
      <c r="H947">
        <v>1</v>
      </c>
      <c r="I947" s="1" t="s">
        <v>2406</v>
      </c>
      <c r="J947" s="1" t="s">
        <v>11</v>
      </c>
      <c r="K947">
        <v>680</v>
      </c>
      <c r="L947">
        <v>133500</v>
      </c>
      <c r="M947">
        <v>2225</v>
      </c>
      <c r="N947" t="b">
        <v>0</v>
      </c>
      <c r="O947" t="b">
        <v>1</v>
      </c>
      <c r="P947" t="b">
        <v>1</v>
      </c>
      <c r="R947" s="5">
        <f>(houses_Madrid[[#This Row],[Precio Alquiler]]*12/houses_Madrid[[#This Row],[Precio venta]])</f>
        <v>6.1123595505617981E-2</v>
      </c>
    </row>
    <row r="948" spans="1:18" x14ac:dyDescent="0.2">
      <c r="A948">
        <v>15940</v>
      </c>
      <c r="B948">
        <v>5802</v>
      </c>
      <c r="C948" s="1" t="s">
        <v>2616</v>
      </c>
      <c r="D948" s="1" t="str">
        <f>IFERROR(LEFT(C948,FIND(",",C948) - 1),C948)</f>
        <v>Abrantes</v>
      </c>
      <c r="E948">
        <v>72</v>
      </c>
      <c r="F948">
        <v>65</v>
      </c>
      <c r="G948">
        <v>3</v>
      </c>
      <c r="H948">
        <v>1</v>
      </c>
      <c r="I948" s="1" t="s">
        <v>2704</v>
      </c>
      <c r="J948" s="1" t="s">
        <v>8</v>
      </c>
      <c r="K948">
        <v>680</v>
      </c>
      <c r="L948">
        <v>133500</v>
      </c>
      <c r="M948">
        <v>1854</v>
      </c>
      <c r="N948" t="b">
        <v>0</v>
      </c>
      <c r="O948" t="b">
        <v>1</v>
      </c>
      <c r="P948" t="b">
        <v>1</v>
      </c>
      <c r="R948" s="5">
        <f>(houses_Madrid[[#This Row],[Precio Alquiler]]*12/houses_Madrid[[#This Row],[Precio venta]])</f>
        <v>6.1123595505617981E-2</v>
      </c>
    </row>
    <row r="949" spans="1:18" x14ac:dyDescent="0.2">
      <c r="A949">
        <v>6056</v>
      </c>
      <c r="B949">
        <v>15686</v>
      </c>
      <c r="C949" s="1" t="s">
        <v>1245</v>
      </c>
      <c r="D949" s="1" t="str">
        <f>IFERROR(LEFT(C949,FIND(",",C949) - 1),C949)</f>
        <v>Puerta del Ángel</v>
      </c>
      <c r="E949">
        <v>74</v>
      </c>
      <c r="F949">
        <v>71</v>
      </c>
      <c r="G949">
        <v>3</v>
      </c>
      <c r="H949">
        <v>1</v>
      </c>
      <c r="I949" s="1" t="s">
        <v>1280</v>
      </c>
      <c r="J949" s="1" t="s">
        <v>12</v>
      </c>
      <c r="K949">
        <v>681</v>
      </c>
      <c r="L949">
        <v>133665</v>
      </c>
      <c r="M949">
        <v>1806</v>
      </c>
      <c r="N949" t="b">
        <v>1</v>
      </c>
      <c r="O949" t="b">
        <v>1</v>
      </c>
      <c r="P949" t="b">
        <v>1</v>
      </c>
      <c r="R949" s="5">
        <f>(houses_Madrid[[#This Row],[Precio Alquiler]]*12/houses_Madrid[[#This Row],[Precio venta]])</f>
        <v>6.1137919425429246E-2</v>
      </c>
    </row>
    <row r="950" spans="1:18" x14ac:dyDescent="0.2">
      <c r="A950">
        <v>2417</v>
      </c>
      <c r="B950">
        <v>19325</v>
      </c>
      <c r="C950" s="1" t="s">
        <v>399</v>
      </c>
      <c r="D950" s="1" t="str">
        <f>IFERROR(LEFT(C950,FIND(",",C950) - 1),C950)</f>
        <v>Moscardó</v>
      </c>
      <c r="E950">
        <v>90</v>
      </c>
      <c r="F950">
        <v>40</v>
      </c>
      <c r="G950">
        <v>1</v>
      </c>
      <c r="H950">
        <v>1</v>
      </c>
      <c r="I950" s="1" t="s">
        <v>3</v>
      </c>
      <c r="J950" s="1" t="s">
        <v>30</v>
      </c>
      <c r="K950">
        <v>682</v>
      </c>
      <c r="L950">
        <v>134000</v>
      </c>
      <c r="M950">
        <v>1489</v>
      </c>
      <c r="N950" t="b">
        <v>0</v>
      </c>
      <c r="O950" t="b">
        <v>0</v>
      </c>
      <c r="P950" t="b">
        <v>1</v>
      </c>
      <c r="R950" s="5">
        <f>(houses_Madrid[[#This Row],[Precio Alquiler]]*12/houses_Madrid[[#This Row],[Precio venta]])</f>
        <v>6.1074626865671638E-2</v>
      </c>
    </row>
    <row r="951" spans="1:18" x14ac:dyDescent="0.2">
      <c r="A951">
        <v>2433</v>
      </c>
      <c r="B951">
        <v>19309</v>
      </c>
      <c r="C951" s="1" t="s">
        <v>387</v>
      </c>
      <c r="D951" s="1" t="str">
        <f>IFERROR(LEFT(C951,FIND(",",C951) - 1),C951)</f>
        <v>Usera</v>
      </c>
      <c r="E951">
        <v>67</v>
      </c>
      <c r="F951">
        <v>55</v>
      </c>
      <c r="G951">
        <v>3</v>
      </c>
      <c r="H951">
        <v>1</v>
      </c>
      <c r="I951" s="1" t="s">
        <v>3</v>
      </c>
      <c r="J951" s="1" t="s">
        <v>18</v>
      </c>
      <c r="K951">
        <v>682</v>
      </c>
      <c r="L951">
        <v>134000</v>
      </c>
      <c r="M951">
        <v>2000</v>
      </c>
      <c r="N951" t="b">
        <v>0</v>
      </c>
      <c r="O951" t="b">
        <v>0</v>
      </c>
      <c r="P951" t="b">
        <v>1</v>
      </c>
      <c r="R951" s="5">
        <f>(houses_Madrid[[#This Row],[Precio Alquiler]]*12/houses_Madrid[[#This Row],[Precio venta]])</f>
        <v>6.1074626865671638E-2</v>
      </c>
    </row>
    <row r="952" spans="1:18" x14ac:dyDescent="0.2">
      <c r="A952">
        <v>4900</v>
      </c>
      <c r="B952">
        <v>16842</v>
      </c>
      <c r="C952" s="1" t="s">
        <v>899</v>
      </c>
      <c r="D952" s="1" t="str">
        <f>IFERROR(LEFT(C952,FIND(",",C952) - 1),C952)</f>
        <v>Palomeras Bajas</v>
      </c>
      <c r="E952">
        <v>79</v>
      </c>
      <c r="F952">
        <v>70</v>
      </c>
      <c r="G952">
        <v>2</v>
      </c>
      <c r="H952">
        <v>1</v>
      </c>
      <c r="I952" s="1" t="s">
        <v>1000</v>
      </c>
      <c r="J952" s="1" t="s">
        <v>11</v>
      </c>
      <c r="K952">
        <v>682</v>
      </c>
      <c r="L952">
        <v>134000</v>
      </c>
      <c r="M952">
        <v>1696</v>
      </c>
      <c r="N952" t="b">
        <v>0</v>
      </c>
      <c r="O952" t="b">
        <v>1</v>
      </c>
      <c r="P952" t="b">
        <v>1</v>
      </c>
      <c r="R952" s="5">
        <f>(houses_Madrid[[#This Row],[Precio Alquiler]]*12/houses_Madrid[[#This Row],[Precio venta]])</f>
        <v>6.1074626865671638E-2</v>
      </c>
    </row>
    <row r="953" spans="1:18" x14ac:dyDescent="0.2">
      <c r="A953">
        <v>5217</v>
      </c>
      <c r="B953">
        <v>16525</v>
      </c>
      <c r="C953" s="1" t="s">
        <v>930</v>
      </c>
      <c r="D953" s="1" t="str">
        <f>IFERROR(LEFT(C953,FIND(",",C953) - 1),C953)</f>
        <v>Portazgo</v>
      </c>
      <c r="E953">
        <v>85</v>
      </c>
      <c r="F953">
        <v>70</v>
      </c>
      <c r="G953">
        <v>3</v>
      </c>
      <c r="H953">
        <v>1</v>
      </c>
      <c r="I953" s="1" t="s">
        <v>1088</v>
      </c>
      <c r="J953" s="1" t="s">
        <v>5</v>
      </c>
      <c r="K953">
        <v>682</v>
      </c>
      <c r="L953">
        <v>134000</v>
      </c>
      <c r="M953">
        <v>1576</v>
      </c>
      <c r="N953" t="b">
        <v>1</v>
      </c>
      <c r="O953" t="b">
        <v>0</v>
      </c>
      <c r="P953" t="b">
        <v>1</v>
      </c>
      <c r="R953" s="5">
        <f>(houses_Madrid[[#This Row],[Precio Alquiler]]*12/houses_Madrid[[#This Row],[Precio venta]])</f>
        <v>6.1074626865671638E-2</v>
      </c>
    </row>
    <row r="954" spans="1:18" x14ac:dyDescent="0.2">
      <c r="A954">
        <v>5643</v>
      </c>
      <c r="B954">
        <v>16099</v>
      </c>
      <c r="C954" s="1" t="s">
        <v>912</v>
      </c>
      <c r="D954" s="1" t="str">
        <f>IFERROR(LEFT(C954,FIND(",",C954) - 1),C954)</f>
        <v>Numancia</v>
      </c>
      <c r="E954">
        <v>72</v>
      </c>
      <c r="F954">
        <v>67</v>
      </c>
      <c r="G954">
        <v>3</v>
      </c>
      <c r="H954">
        <v>1</v>
      </c>
      <c r="I954" s="1" t="s">
        <v>938</v>
      </c>
      <c r="J954" s="1" t="s">
        <v>18</v>
      </c>
      <c r="K954">
        <v>682</v>
      </c>
      <c r="L954">
        <v>134000</v>
      </c>
      <c r="M954">
        <v>1861</v>
      </c>
      <c r="N954" t="b">
        <v>0</v>
      </c>
      <c r="O954" t="b">
        <v>0</v>
      </c>
      <c r="P954" t="b">
        <v>1</v>
      </c>
      <c r="R954" s="5">
        <f>(houses_Madrid[[#This Row],[Precio Alquiler]]*12/houses_Madrid[[#This Row],[Precio venta]])</f>
        <v>6.1074626865671638E-2</v>
      </c>
    </row>
    <row r="955" spans="1:18" x14ac:dyDescent="0.2">
      <c r="A955">
        <v>6007</v>
      </c>
      <c r="B955">
        <v>15735</v>
      </c>
      <c r="C955" s="1" t="s">
        <v>1245</v>
      </c>
      <c r="D955" s="1" t="str">
        <f>IFERROR(LEFT(C955,FIND(",",C955) - 1),C955)</f>
        <v>Puerta del Ángel</v>
      </c>
      <c r="E955">
        <v>35</v>
      </c>
      <c r="F955">
        <v>25</v>
      </c>
      <c r="G955">
        <v>0</v>
      </c>
      <c r="H955">
        <v>1</v>
      </c>
      <c r="I955" s="1" t="s">
        <v>1251</v>
      </c>
      <c r="J955" s="1" t="s">
        <v>5</v>
      </c>
      <c r="K955">
        <v>682</v>
      </c>
      <c r="L955">
        <v>134000</v>
      </c>
      <c r="M955">
        <v>3829</v>
      </c>
      <c r="N955" t="b">
        <v>0</v>
      </c>
      <c r="O955" t="b">
        <v>1</v>
      </c>
      <c r="P955" t="b">
        <v>1</v>
      </c>
      <c r="R955" s="5">
        <f>(houses_Madrid[[#This Row],[Precio Alquiler]]*12/houses_Madrid[[#This Row],[Precio venta]])</f>
        <v>6.1074626865671638E-2</v>
      </c>
    </row>
    <row r="956" spans="1:18" x14ac:dyDescent="0.2">
      <c r="A956">
        <v>6072</v>
      </c>
      <c r="B956">
        <v>15670</v>
      </c>
      <c r="C956" s="1" t="s">
        <v>1257</v>
      </c>
      <c r="D956" s="1" t="str">
        <f>IFERROR(LEFT(C956,FIND(",",C956) - 1),C956)</f>
        <v>Lucero</v>
      </c>
      <c r="E956">
        <v>74</v>
      </c>
      <c r="F956">
        <v>64</v>
      </c>
      <c r="G956">
        <v>3</v>
      </c>
      <c r="H956">
        <v>1</v>
      </c>
      <c r="I956" s="1" t="s">
        <v>1265</v>
      </c>
      <c r="J956" s="1" t="s">
        <v>12</v>
      </c>
      <c r="K956">
        <v>682</v>
      </c>
      <c r="L956">
        <v>134000</v>
      </c>
      <c r="M956">
        <v>1811</v>
      </c>
      <c r="N956" t="b">
        <v>0</v>
      </c>
      <c r="O956" t="b">
        <v>0</v>
      </c>
      <c r="P956" t="b">
        <v>1</v>
      </c>
      <c r="R956" s="5">
        <f>(houses_Madrid[[#This Row],[Precio Alquiler]]*12/houses_Madrid[[#This Row],[Precio venta]])</f>
        <v>6.1074626865671638E-2</v>
      </c>
    </row>
    <row r="957" spans="1:18" x14ac:dyDescent="0.2">
      <c r="A957">
        <v>6320</v>
      </c>
      <c r="B957">
        <v>15422</v>
      </c>
      <c r="C957" s="1" t="s">
        <v>1257</v>
      </c>
      <c r="D957" s="1" t="str">
        <f>IFERROR(LEFT(C957,FIND(",",C957) - 1),C957)</f>
        <v>Lucero</v>
      </c>
      <c r="E957">
        <v>72</v>
      </c>
      <c r="F957">
        <v>62</v>
      </c>
      <c r="G957">
        <v>3</v>
      </c>
      <c r="H957">
        <v>1</v>
      </c>
      <c r="I957" s="1" t="s">
        <v>1265</v>
      </c>
      <c r="J957" s="1" t="s">
        <v>12</v>
      </c>
      <c r="K957">
        <v>682</v>
      </c>
      <c r="L957">
        <v>134000</v>
      </c>
      <c r="M957">
        <v>1861</v>
      </c>
      <c r="N957" t="b">
        <v>1</v>
      </c>
      <c r="O957" t="b">
        <v>0</v>
      </c>
      <c r="P957" t="b">
        <v>1</v>
      </c>
      <c r="R957" s="5">
        <f>(houses_Madrid[[#This Row],[Precio Alquiler]]*12/houses_Madrid[[#This Row],[Precio venta]])</f>
        <v>6.1074626865671638E-2</v>
      </c>
    </row>
    <row r="958" spans="1:18" x14ac:dyDescent="0.2">
      <c r="A958">
        <v>6369</v>
      </c>
      <c r="B958">
        <v>15373</v>
      </c>
      <c r="C958" s="1" t="s">
        <v>1247</v>
      </c>
      <c r="D958" s="1" t="str">
        <f>IFERROR(LEFT(C958,FIND(",",C958) - 1),C958)</f>
        <v>Latina</v>
      </c>
      <c r="E958">
        <v>39</v>
      </c>
      <c r="F958">
        <v>35</v>
      </c>
      <c r="G958">
        <v>0</v>
      </c>
      <c r="H958">
        <v>1</v>
      </c>
      <c r="I958" s="1" t="s">
        <v>1369</v>
      </c>
      <c r="J958" s="1" t="s">
        <v>5</v>
      </c>
      <c r="K958">
        <v>682</v>
      </c>
      <c r="L958">
        <v>134000</v>
      </c>
      <c r="M958">
        <v>3436</v>
      </c>
      <c r="N958" t="b">
        <v>0</v>
      </c>
      <c r="O958" t="b">
        <v>1</v>
      </c>
      <c r="P958" t="b">
        <v>1</v>
      </c>
      <c r="R958" s="5">
        <f>(houses_Madrid[[#This Row],[Precio Alquiler]]*12/houses_Madrid[[#This Row],[Precio venta]])</f>
        <v>6.1074626865671638E-2</v>
      </c>
    </row>
    <row r="959" spans="1:18" x14ac:dyDescent="0.2">
      <c r="A959">
        <v>6486</v>
      </c>
      <c r="B959">
        <v>15256</v>
      </c>
      <c r="C959" s="1" t="s">
        <v>1257</v>
      </c>
      <c r="D959" s="1" t="str">
        <f>IFERROR(LEFT(C959,FIND(",",C959) - 1),C959)</f>
        <v>Lucero</v>
      </c>
      <c r="E959">
        <v>63</v>
      </c>
      <c r="F959">
        <v>59</v>
      </c>
      <c r="G959">
        <v>3</v>
      </c>
      <c r="H959">
        <v>1</v>
      </c>
      <c r="I959" s="1" t="s">
        <v>1265</v>
      </c>
      <c r="J959" s="1" t="s">
        <v>12</v>
      </c>
      <c r="K959">
        <v>682</v>
      </c>
      <c r="L959">
        <v>134000</v>
      </c>
      <c r="M959">
        <v>2127</v>
      </c>
      <c r="N959" t="b">
        <v>1</v>
      </c>
      <c r="O959" t="b">
        <v>0</v>
      </c>
      <c r="P959" t="b">
        <v>1</v>
      </c>
      <c r="R959" s="5">
        <f>(houses_Madrid[[#This Row],[Precio Alquiler]]*12/houses_Madrid[[#This Row],[Precio venta]])</f>
        <v>6.1074626865671638E-2</v>
      </c>
    </row>
    <row r="960" spans="1:18" x14ac:dyDescent="0.2">
      <c r="A960">
        <v>15936</v>
      </c>
      <c r="B960">
        <v>5806</v>
      </c>
      <c r="C960" s="1" t="s">
        <v>2624</v>
      </c>
      <c r="D960" s="1" t="str">
        <f>IFERROR(LEFT(C960,FIND(",",C960) - 1),C960)</f>
        <v>Vista Alegre</v>
      </c>
      <c r="E960">
        <v>71</v>
      </c>
      <c r="F960">
        <v>60</v>
      </c>
      <c r="G960">
        <v>3</v>
      </c>
      <c r="H960">
        <v>1</v>
      </c>
      <c r="I960" s="1" t="s">
        <v>2702</v>
      </c>
      <c r="J960" s="1" t="s">
        <v>18</v>
      </c>
      <c r="K960">
        <v>682</v>
      </c>
      <c r="L960">
        <v>134000</v>
      </c>
      <c r="M960">
        <v>1887</v>
      </c>
      <c r="N960" t="b">
        <v>0</v>
      </c>
      <c r="O960" t="b">
        <v>0</v>
      </c>
      <c r="R960" s="5">
        <f>(houses_Madrid[[#This Row],[Precio Alquiler]]*12/houses_Madrid[[#This Row],[Precio venta]])</f>
        <v>6.1074626865671638E-2</v>
      </c>
    </row>
    <row r="961" spans="1:18" x14ac:dyDescent="0.2">
      <c r="A961">
        <v>16767</v>
      </c>
      <c r="B961">
        <v>4975</v>
      </c>
      <c r="C961" s="1" t="s">
        <v>2616</v>
      </c>
      <c r="D961" s="1" t="str">
        <f>IFERROR(LEFT(C961,FIND(",",C961) - 1),C961)</f>
        <v>Abrantes</v>
      </c>
      <c r="E961">
        <v>114</v>
      </c>
      <c r="F961">
        <v>98</v>
      </c>
      <c r="G961">
        <v>4</v>
      </c>
      <c r="H961">
        <v>2</v>
      </c>
      <c r="I961" s="1" t="s">
        <v>2746</v>
      </c>
      <c r="J961" s="1" t="s">
        <v>12</v>
      </c>
      <c r="K961">
        <v>682</v>
      </c>
      <c r="L961">
        <v>134000</v>
      </c>
      <c r="M961">
        <v>1175</v>
      </c>
      <c r="N961" t="b">
        <v>0</v>
      </c>
      <c r="O961" t="b">
        <v>1</v>
      </c>
      <c r="P961" t="b">
        <v>1</v>
      </c>
      <c r="Q961" t="b">
        <v>1</v>
      </c>
      <c r="R961" s="5">
        <f>(houses_Madrid[[#This Row],[Precio Alquiler]]*12/houses_Madrid[[#This Row],[Precio venta]])</f>
        <v>6.1074626865671638E-2</v>
      </c>
    </row>
    <row r="962" spans="1:18" x14ac:dyDescent="0.2">
      <c r="A962">
        <v>16792</v>
      </c>
      <c r="B962">
        <v>4950</v>
      </c>
      <c r="C962" s="1" t="s">
        <v>2612</v>
      </c>
      <c r="D962" s="1" t="str">
        <f>IFERROR(LEFT(C962,FIND(",",C962) - 1),C962)</f>
        <v>Opañel</v>
      </c>
      <c r="E962">
        <v>70</v>
      </c>
      <c r="F962">
        <v>58</v>
      </c>
      <c r="G962">
        <v>2</v>
      </c>
      <c r="H962">
        <v>1</v>
      </c>
      <c r="I962" s="1" t="s">
        <v>2900</v>
      </c>
      <c r="J962" s="1" t="s">
        <v>18</v>
      </c>
      <c r="K962">
        <v>682</v>
      </c>
      <c r="L962">
        <v>134000</v>
      </c>
      <c r="M962">
        <v>1914</v>
      </c>
      <c r="N962" t="b">
        <v>0</v>
      </c>
      <c r="O962" t="b">
        <v>0</v>
      </c>
      <c r="P962" t="b">
        <v>1</v>
      </c>
      <c r="R962" s="5">
        <f>(houses_Madrid[[#This Row],[Precio Alquiler]]*12/houses_Madrid[[#This Row],[Precio venta]])</f>
        <v>6.1074626865671638E-2</v>
      </c>
    </row>
    <row r="963" spans="1:18" x14ac:dyDescent="0.2">
      <c r="A963">
        <v>17272</v>
      </c>
      <c r="B963">
        <v>4470</v>
      </c>
      <c r="C963" s="1" t="s">
        <v>2619</v>
      </c>
      <c r="D963" s="1" t="str">
        <f>IFERROR(LEFT(C963,FIND(",",C963) - 1),C963)</f>
        <v>San Isidro</v>
      </c>
      <c r="E963">
        <v>75</v>
      </c>
      <c r="F963">
        <v>69</v>
      </c>
      <c r="G963">
        <v>2</v>
      </c>
      <c r="H963">
        <v>1</v>
      </c>
      <c r="I963" s="1" t="s">
        <v>2653</v>
      </c>
      <c r="J963" s="1" t="s">
        <v>18</v>
      </c>
      <c r="K963">
        <v>682</v>
      </c>
      <c r="L963">
        <v>134000</v>
      </c>
      <c r="M963">
        <v>1787</v>
      </c>
      <c r="N963" t="b">
        <v>0</v>
      </c>
      <c r="O963" t="b">
        <v>0</v>
      </c>
      <c r="P963" t="b">
        <v>1</v>
      </c>
      <c r="R963" s="5">
        <f>(houses_Madrid[[#This Row],[Precio Alquiler]]*12/houses_Madrid[[#This Row],[Precio venta]])</f>
        <v>6.1074626865671638E-2</v>
      </c>
    </row>
    <row r="964" spans="1:18" x14ac:dyDescent="0.2">
      <c r="A964">
        <v>20520</v>
      </c>
      <c r="B964">
        <v>1222</v>
      </c>
      <c r="C964" s="1" t="s">
        <v>3326</v>
      </c>
      <c r="D964" s="1" t="str">
        <f>IFERROR(LEFT(C964,FIND(",",C964) - 1),C964)</f>
        <v>Palos de Moguer</v>
      </c>
      <c r="E964">
        <v>45</v>
      </c>
      <c r="F964">
        <v>35</v>
      </c>
      <c r="G964">
        <v>0</v>
      </c>
      <c r="H964">
        <v>1</v>
      </c>
      <c r="I964" s="1" t="s">
        <v>3325</v>
      </c>
      <c r="J964" s="1" t="s">
        <v>12</v>
      </c>
      <c r="K964">
        <v>682</v>
      </c>
      <c r="L964">
        <v>134000</v>
      </c>
      <c r="M964">
        <v>2978</v>
      </c>
      <c r="N964" t="b">
        <v>0</v>
      </c>
      <c r="O964" t="b">
        <v>0</v>
      </c>
      <c r="P964" t="b">
        <v>0</v>
      </c>
      <c r="R964" s="5">
        <f>(houses_Madrid[[#This Row],[Precio Alquiler]]*12/houses_Madrid[[#This Row],[Precio venta]])</f>
        <v>6.1074626865671638E-2</v>
      </c>
    </row>
    <row r="965" spans="1:18" x14ac:dyDescent="0.2">
      <c r="A965">
        <v>21162</v>
      </c>
      <c r="B965">
        <v>580</v>
      </c>
      <c r="C965" s="1" t="s">
        <v>1255</v>
      </c>
      <c r="D965" s="1" t="str">
        <f>IFERROR(LEFT(C965,FIND(",",C965) - 1),C965)</f>
        <v>Águilas</v>
      </c>
      <c r="E965">
        <v>60</v>
      </c>
      <c r="F965">
        <v>55</v>
      </c>
      <c r="G965">
        <v>2</v>
      </c>
      <c r="H965">
        <v>1</v>
      </c>
      <c r="I965" s="1" t="s">
        <v>3489</v>
      </c>
      <c r="J965" s="1" t="s">
        <v>12</v>
      </c>
      <c r="K965">
        <v>682</v>
      </c>
      <c r="L965">
        <v>134000</v>
      </c>
      <c r="M965">
        <v>2233</v>
      </c>
      <c r="N965" t="b">
        <v>0</v>
      </c>
      <c r="O965" t="b">
        <v>1</v>
      </c>
      <c r="P965" t="b">
        <v>1</v>
      </c>
      <c r="R965" s="5">
        <f>(houses_Madrid[[#This Row],[Precio Alquiler]]*12/houses_Madrid[[#This Row],[Precio venta]])</f>
        <v>6.1074626865671638E-2</v>
      </c>
    </row>
    <row r="966" spans="1:18" x14ac:dyDescent="0.2">
      <c r="A966">
        <v>4945</v>
      </c>
      <c r="B966">
        <v>16797</v>
      </c>
      <c r="C966" s="1" t="s">
        <v>898</v>
      </c>
      <c r="D966" s="1" t="str">
        <f>IFERROR(LEFT(C966,FIND(",",C966) - 1),C966)</f>
        <v>Puente de Vallecas</v>
      </c>
      <c r="E966">
        <v>125</v>
      </c>
      <c r="F966">
        <v>99</v>
      </c>
      <c r="G966">
        <v>4</v>
      </c>
      <c r="H966">
        <v>2</v>
      </c>
      <c r="I966" s="1" t="s">
        <v>3</v>
      </c>
      <c r="J966" s="1" t="s">
        <v>18</v>
      </c>
      <c r="K966">
        <v>684</v>
      </c>
      <c r="L966">
        <v>134600</v>
      </c>
      <c r="M966">
        <v>1077</v>
      </c>
      <c r="N966" t="b">
        <v>0</v>
      </c>
      <c r="O966" t="b">
        <v>1</v>
      </c>
      <c r="P966" t="b">
        <v>1</v>
      </c>
      <c r="R966" s="5">
        <f>(houses_Madrid[[#This Row],[Precio Alquiler]]*12/houses_Madrid[[#This Row],[Precio venta]])</f>
        <v>6.0980683506686478E-2</v>
      </c>
    </row>
    <row r="967" spans="1:18" x14ac:dyDescent="0.2">
      <c r="A967">
        <v>1940</v>
      </c>
      <c r="B967">
        <v>19802</v>
      </c>
      <c r="C967" s="1" t="s">
        <v>399</v>
      </c>
      <c r="D967" s="1" t="str">
        <f>IFERROR(LEFT(C967,FIND(",",C967) - 1),C967)</f>
        <v>Moscardó</v>
      </c>
      <c r="E967">
        <v>62</v>
      </c>
      <c r="F967">
        <v>54</v>
      </c>
      <c r="G967">
        <v>2</v>
      </c>
      <c r="H967">
        <v>1</v>
      </c>
      <c r="I967" s="1" t="s">
        <v>443</v>
      </c>
      <c r="J967" s="1" t="s">
        <v>12</v>
      </c>
      <c r="K967">
        <v>686</v>
      </c>
      <c r="L967">
        <v>134900</v>
      </c>
      <c r="M967">
        <v>2176</v>
      </c>
      <c r="N967" t="b">
        <v>0</v>
      </c>
      <c r="O967" t="b">
        <v>1</v>
      </c>
      <c r="P967" t="b">
        <v>1</v>
      </c>
      <c r="R967" s="5">
        <f>(houses_Madrid[[#This Row],[Precio Alquiler]]*12/houses_Madrid[[#This Row],[Precio venta]])</f>
        <v>6.1022979985174204E-2</v>
      </c>
    </row>
    <row r="968" spans="1:18" x14ac:dyDescent="0.2">
      <c r="A968">
        <v>16514</v>
      </c>
      <c r="B968">
        <v>5228</v>
      </c>
      <c r="C968" s="1" t="s">
        <v>2622</v>
      </c>
      <c r="D968" s="1" t="str">
        <f>IFERROR(LEFT(C968,FIND(",",C968) - 1),C968)</f>
        <v>Puerta Bonita</v>
      </c>
      <c r="E968">
        <v>69</v>
      </c>
      <c r="F968">
        <v>65</v>
      </c>
      <c r="G968">
        <v>3</v>
      </c>
      <c r="H968">
        <v>1</v>
      </c>
      <c r="I968" s="1" t="s">
        <v>2640</v>
      </c>
      <c r="J968" s="1" t="s">
        <v>5</v>
      </c>
      <c r="K968">
        <v>686</v>
      </c>
      <c r="L968">
        <v>134900</v>
      </c>
      <c r="M968">
        <v>1955</v>
      </c>
      <c r="N968" t="b">
        <v>0</v>
      </c>
      <c r="O968" t="b">
        <v>0</v>
      </c>
      <c r="P968" t="b">
        <v>1</v>
      </c>
      <c r="R968" s="5">
        <f>(houses_Madrid[[#This Row],[Precio Alquiler]]*12/houses_Madrid[[#This Row],[Precio venta]])</f>
        <v>6.1022979985174204E-2</v>
      </c>
    </row>
    <row r="969" spans="1:18" x14ac:dyDescent="0.2">
      <c r="A969">
        <v>257</v>
      </c>
      <c r="B969">
        <v>21485</v>
      </c>
      <c r="C969" s="1" t="s">
        <v>17</v>
      </c>
      <c r="D969" s="1" t="str">
        <f>IFERROR(LEFT(C969,FIND(",",C969) - 1),C969)</f>
        <v>Villaverde</v>
      </c>
      <c r="E969">
        <v>85</v>
      </c>
      <c r="F969">
        <v>75</v>
      </c>
      <c r="G969">
        <v>3</v>
      </c>
      <c r="H969">
        <v>1</v>
      </c>
      <c r="I969" s="1" t="s">
        <v>3</v>
      </c>
      <c r="J969" s="1" t="s">
        <v>12</v>
      </c>
      <c r="K969">
        <v>686</v>
      </c>
      <c r="L969">
        <v>135000</v>
      </c>
      <c r="M969">
        <v>1588</v>
      </c>
      <c r="N969" t="b">
        <v>0</v>
      </c>
      <c r="O969" t="b">
        <v>0</v>
      </c>
      <c r="P969" t="b">
        <v>1</v>
      </c>
      <c r="R969" s="5">
        <f>(houses_Madrid[[#This Row],[Precio Alquiler]]*12/houses_Madrid[[#This Row],[Precio venta]])</f>
        <v>6.0977777777777777E-2</v>
      </c>
    </row>
    <row r="970" spans="1:18" x14ac:dyDescent="0.2">
      <c r="A970">
        <v>373</v>
      </c>
      <c r="B970">
        <v>21369</v>
      </c>
      <c r="C970" s="1" t="s">
        <v>6</v>
      </c>
      <c r="D970" s="1" t="str">
        <f>IFERROR(LEFT(C970,FIND(",",C970) - 1),C970)</f>
        <v>Los Ángeles</v>
      </c>
      <c r="E970">
        <v>105</v>
      </c>
      <c r="F970">
        <v>90</v>
      </c>
      <c r="G970">
        <v>3</v>
      </c>
      <c r="H970">
        <v>2</v>
      </c>
      <c r="I970" s="1" t="s">
        <v>122</v>
      </c>
      <c r="J970" s="1" t="s">
        <v>18</v>
      </c>
      <c r="K970">
        <v>686</v>
      </c>
      <c r="L970">
        <v>135000</v>
      </c>
      <c r="M970">
        <v>1286</v>
      </c>
      <c r="N970" t="b">
        <v>0</v>
      </c>
      <c r="O970" t="b">
        <v>0</v>
      </c>
      <c r="P970" t="b">
        <v>1</v>
      </c>
      <c r="R970" s="5">
        <f>(houses_Madrid[[#This Row],[Precio Alquiler]]*12/houses_Madrid[[#This Row],[Precio venta]])</f>
        <v>6.0977777777777777E-2</v>
      </c>
    </row>
    <row r="971" spans="1:18" x14ac:dyDescent="0.2">
      <c r="A971">
        <v>612</v>
      </c>
      <c r="B971">
        <v>21130</v>
      </c>
      <c r="C971" s="1" t="s">
        <v>17</v>
      </c>
      <c r="D971" s="1" t="str">
        <f>IFERROR(LEFT(C971,FIND(",",C971) - 1),C971)</f>
        <v>Villaverde</v>
      </c>
      <c r="E971">
        <v>79</v>
      </c>
      <c r="F971">
        <v>73</v>
      </c>
      <c r="G971">
        <v>3</v>
      </c>
      <c r="H971">
        <v>1</v>
      </c>
      <c r="I971" s="1" t="s">
        <v>3</v>
      </c>
      <c r="J971" s="1" t="s">
        <v>11</v>
      </c>
      <c r="K971">
        <v>686</v>
      </c>
      <c r="L971">
        <v>135000</v>
      </c>
      <c r="M971">
        <v>1709</v>
      </c>
      <c r="N971" t="b">
        <v>0</v>
      </c>
      <c r="O971" t="b">
        <v>1</v>
      </c>
      <c r="P971" t="b">
        <v>1</v>
      </c>
      <c r="R971" s="5">
        <f>(houses_Madrid[[#This Row],[Precio Alquiler]]*12/houses_Madrid[[#This Row],[Precio venta]])</f>
        <v>6.0977777777777777E-2</v>
      </c>
    </row>
    <row r="972" spans="1:18" x14ac:dyDescent="0.2">
      <c r="A972">
        <v>874</v>
      </c>
      <c r="B972">
        <v>20868</v>
      </c>
      <c r="C972" s="1" t="s">
        <v>177</v>
      </c>
      <c r="D972" s="1" t="str">
        <f>IFERROR(LEFT(C972,FIND(",",C972) - 1),C972)</f>
        <v>Vicálvaro</v>
      </c>
      <c r="E972">
        <v>60</v>
      </c>
      <c r="F972">
        <v>50</v>
      </c>
      <c r="G972">
        <v>3</v>
      </c>
      <c r="H972">
        <v>1</v>
      </c>
      <c r="I972" s="1" t="s">
        <v>3</v>
      </c>
      <c r="J972" s="1" t="s">
        <v>8</v>
      </c>
      <c r="K972">
        <v>686</v>
      </c>
      <c r="L972">
        <v>135000</v>
      </c>
      <c r="M972">
        <v>2250</v>
      </c>
      <c r="N972" t="b">
        <v>0</v>
      </c>
      <c r="O972" t="b">
        <v>0</v>
      </c>
      <c r="P972" t="b">
        <v>1</v>
      </c>
      <c r="R972" s="5">
        <f>(houses_Madrid[[#This Row],[Precio Alquiler]]*12/houses_Madrid[[#This Row],[Precio venta]])</f>
        <v>6.0977777777777777E-2</v>
      </c>
    </row>
    <row r="973" spans="1:18" x14ac:dyDescent="0.2">
      <c r="A973">
        <v>1045</v>
      </c>
      <c r="B973">
        <v>20697</v>
      </c>
      <c r="C973" s="1" t="s">
        <v>180</v>
      </c>
      <c r="D973" s="1" t="str">
        <f>IFERROR(LEFT(C973,FIND(",",C973) - 1),C973)</f>
        <v>Casco Histórico de Vicálvaro</v>
      </c>
      <c r="E973">
        <v>40</v>
      </c>
      <c r="F973">
        <v>38</v>
      </c>
      <c r="G973">
        <v>1</v>
      </c>
      <c r="H973">
        <v>1</v>
      </c>
      <c r="I973" s="1" t="s">
        <v>231</v>
      </c>
      <c r="J973" s="1" t="s">
        <v>12</v>
      </c>
      <c r="K973">
        <v>686</v>
      </c>
      <c r="L973">
        <v>135000</v>
      </c>
      <c r="M973">
        <v>3375</v>
      </c>
      <c r="N973" t="b">
        <v>0</v>
      </c>
      <c r="O973" t="b">
        <v>1</v>
      </c>
      <c r="P973" t="b">
        <v>1</v>
      </c>
      <c r="R973" s="5">
        <f>(houses_Madrid[[#This Row],[Precio Alquiler]]*12/houses_Madrid[[#This Row],[Precio venta]])</f>
        <v>6.0977777777777777E-2</v>
      </c>
    </row>
    <row r="974" spans="1:18" x14ac:dyDescent="0.2">
      <c r="A974">
        <v>1231</v>
      </c>
      <c r="B974">
        <v>20511</v>
      </c>
      <c r="C974" s="1" t="s">
        <v>180</v>
      </c>
      <c r="D974" s="1" t="str">
        <f>IFERROR(LEFT(C974,FIND(",",C974) - 1),C974)</f>
        <v>Casco Histórico de Vicálvaro</v>
      </c>
      <c r="E974">
        <v>52</v>
      </c>
      <c r="F974">
        <v>49</v>
      </c>
      <c r="G974">
        <v>3</v>
      </c>
      <c r="H974">
        <v>1</v>
      </c>
      <c r="I974" s="1" t="s">
        <v>221</v>
      </c>
      <c r="J974" s="1" t="s">
        <v>8</v>
      </c>
      <c r="K974">
        <v>686</v>
      </c>
      <c r="L974">
        <v>135000</v>
      </c>
      <c r="M974">
        <v>2596</v>
      </c>
      <c r="N974" t="b">
        <v>1</v>
      </c>
      <c r="O974" t="b">
        <v>0</v>
      </c>
      <c r="P974" t="b">
        <v>1</v>
      </c>
      <c r="R974" s="5">
        <f>(houses_Madrid[[#This Row],[Precio Alquiler]]*12/houses_Madrid[[#This Row],[Precio venta]])</f>
        <v>6.0977777777777777E-2</v>
      </c>
    </row>
    <row r="975" spans="1:18" x14ac:dyDescent="0.2">
      <c r="A975">
        <v>1424</v>
      </c>
      <c r="B975">
        <v>20318</v>
      </c>
      <c r="C975" s="1" t="s">
        <v>251</v>
      </c>
      <c r="D975" s="1" t="str">
        <f>IFERROR(LEFT(C975,FIND(",",C975) - 1),C975)</f>
        <v>Ensanche de Vallecas - La Gavia</v>
      </c>
      <c r="E975">
        <v>55</v>
      </c>
      <c r="F975">
        <v>54</v>
      </c>
      <c r="G975">
        <v>1</v>
      </c>
      <c r="H975">
        <v>1</v>
      </c>
      <c r="I975" s="1" t="s">
        <v>298</v>
      </c>
      <c r="J975" s="1" t="s">
        <v>8</v>
      </c>
      <c r="K975">
        <v>686</v>
      </c>
      <c r="L975">
        <v>135000</v>
      </c>
      <c r="M975">
        <v>2455</v>
      </c>
      <c r="N975" t="b">
        <v>0</v>
      </c>
      <c r="O975" t="b">
        <v>1</v>
      </c>
      <c r="P975" t="b">
        <v>1</v>
      </c>
      <c r="R975" s="5">
        <f>(houses_Madrid[[#This Row],[Precio Alquiler]]*12/houses_Madrid[[#This Row],[Precio venta]])</f>
        <v>6.0977777777777777E-2</v>
      </c>
    </row>
    <row r="976" spans="1:18" x14ac:dyDescent="0.2">
      <c r="A976">
        <v>1597</v>
      </c>
      <c r="B976">
        <v>20145</v>
      </c>
      <c r="C976" s="1" t="s">
        <v>248</v>
      </c>
      <c r="D976" s="1" t="str">
        <f>IFERROR(LEFT(C976,FIND(",",C976) - 1),C976)</f>
        <v>Casco Histórico de Vallecas</v>
      </c>
      <c r="E976">
        <v>70</v>
      </c>
      <c r="F976">
        <v>65</v>
      </c>
      <c r="G976">
        <v>3</v>
      </c>
      <c r="H976">
        <v>1</v>
      </c>
      <c r="I976" s="1" t="s">
        <v>267</v>
      </c>
      <c r="J976" s="1" t="s">
        <v>5</v>
      </c>
      <c r="K976">
        <v>686</v>
      </c>
      <c r="L976">
        <v>135000</v>
      </c>
      <c r="M976">
        <v>1929</v>
      </c>
      <c r="N976" t="b">
        <v>0</v>
      </c>
      <c r="O976" t="b">
        <v>0</v>
      </c>
      <c r="P976" t="b">
        <v>1</v>
      </c>
      <c r="R976" s="5">
        <f>(houses_Madrid[[#This Row],[Precio Alquiler]]*12/houses_Madrid[[#This Row],[Precio venta]])</f>
        <v>6.0977777777777777E-2</v>
      </c>
    </row>
    <row r="977" spans="1:18" x14ac:dyDescent="0.2">
      <c r="A977">
        <v>1605</v>
      </c>
      <c r="B977">
        <v>20137</v>
      </c>
      <c r="C977" s="1" t="s">
        <v>248</v>
      </c>
      <c r="D977" s="1" t="str">
        <f>IFERROR(LEFT(C977,FIND(",",C977) - 1),C977)</f>
        <v>Casco Histórico de Vallecas</v>
      </c>
      <c r="E977">
        <v>45</v>
      </c>
      <c r="F977">
        <v>41</v>
      </c>
      <c r="G977">
        <v>1</v>
      </c>
      <c r="H977">
        <v>1</v>
      </c>
      <c r="I977" s="1" t="s">
        <v>350</v>
      </c>
      <c r="J977" s="1" t="s">
        <v>11</v>
      </c>
      <c r="K977">
        <v>686</v>
      </c>
      <c r="L977">
        <v>135000</v>
      </c>
      <c r="M977">
        <v>3000</v>
      </c>
      <c r="N977" t="b">
        <v>0</v>
      </c>
      <c r="O977" t="b">
        <v>1</v>
      </c>
      <c r="P977" t="b">
        <v>1</v>
      </c>
      <c r="R977" s="5">
        <f>(houses_Madrid[[#This Row],[Precio Alquiler]]*12/houses_Madrid[[#This Row],[Precio venta]])</f>
        <v>6.0977777777777777E-2</v>
      </c>
    </row>
    <row r="978" spans="1:18" x14ac:dyDescent="0.2">
      <c r="A978">
        <v>1654</v>
      </c>
      <c r="B978">
        <v>20088</v>
      </c>
      <c r="C978" s="1" t="s">
        <v>248</v>
      </c>
      <c r="D978" s="1" t="str">
        <f>IFERROR(LEFT(C978,FIND(",",C978) - 1),C978)</f>
        <v>Casco Histórico de Vallecas</v>
      </c>
      <c r="E978">
        <v>60</v>
      </c>
      <c r="F978">
        <v>45</v>
      </c>
      <c r="G978">
        <v>1</v>
      </c>
      <c r="H978">
        <v>1</v>
      </c>
      <c r="I978" s="1" t="s">
        <v>257</v>
      </c>
      <c r="J978" s="1" t="s">
        <v>8</v>
      </c>
      <c r="K978">
        <v>686</v>
      </c>
      <c r="L978">
        <v>135000</v>
      </c>
      <c r="M978">
        <v>2250</v>
      </c>
      <c r="N978" t="b">
        <v>0</v>
      </c>
      <c r="O978" t="b">
        <v>1</v>
      </c>
      <c r="P978" t="b">
        <v>1</v>
      </c>
      <c r="R978" s="5">
        <f>(houses_Madrid[[#This Row],[Precio Alquiler]]*12/houses_Madrid[[#This Row],[Precio venta]])</f>
        <v>6.0977777777777777E-2</v>
      </c>
    </row>
    <row r="979" spans="1:18" x14ac:dyDescent="0.2">
      <c r="A979">
        <v>1683</v>
      </c>
      <c r="B979">
        <v>20059</v>
      </c>
      <c r="C979" s="1" t="s">
        <v>251</v>
      </c>
      <c r="D979" s="1" t="str">
        <f>IFERROR(LEFT(C979,FIND(",",C979) - 1),C979)</f>
        <v>Ensanche de Vallecas - La Gavia</v>
      </c>
      <c r="E979">
        <v>70</v>
      </c>
      <c r="F979">
        <v>60</v>
      </c>
      <c r="G979">
        <v>1</v>
      </c>
      <c r="H979">
        <v>2</v>
      </c>
      <c r="I979" s="1" t="s">
        <v>366</v>
      </c>
      <c r="J979" s="1" t="s">
        <v>12</v>
      </c>
      <c r="K979">
        <v>686</v>
      </c>
      <c r="L979">
        <v>135000</v>
      </c>
      <c r="M979">
        <v>1929</v>
      </c>
      <c r="N979" t="b">
        <v>0</v>
      </c>
      <c r="O979" t="b">
        <v>1</v>
      </c>
      <c r="P979" t="b">
        <v>1</v>
      </c>
      <c r="Q979" t="b">
        <v>1</v>
      </c>
      <c r="R979" s="5">
        <f>(houses_Madrid[[#This Row],[Precio Alquiler]]*12/houses_Madrid[[#This Row],[Precio venta]])</f>
        <v>6.0977777777777777E-2</v>
      </c>
    </row>
    <row r="980" spans="1:18" x14ac:dyDescent="0.2">
      <c r="A980">
        <v>1894</v>
      </c>
      <c r="B980">
        <v>19848</v>
      </c>
      <c r="C980" s="1" t="s">
        <v>387</v>
      </c>
      <c r="D980" s="1" t="str">
        <f>IFERROR(LEFT(C980,FIND(",",C980) - 1),C980)</f>
        <v>Usera</v>
      </c>
      <c r="E980">
        <v>81</v>
      </c>
      <c r="F980">
        <v>65</v>
      </c>
      <c r="G980">
        <v>2</v>
      </c>
      <c r="H980">
        <v>1</v>
      </c>
      <c r="I980" s="1" t="s">
        <v>3</v>
      </c>
      <c r="J980" s="1" t="s">
        <v>3</v>
      </c>
      <c r="K980">
        <v>686</v>
      </c>
      <c r="L980">
        <v>135000</v>
      </c>
      <c r="M980">
        <v>1667</v>
      </c>
      <c r="N980" t="b">
        <v>0</v>
      </c>
      <c r="O980" t="b">
        <v>1</v>
      </c>
      <c r="P980" t="b">
        <v>1</v>
      </c>
      <c r="Q980" t="b">
        <v>1</v>
      </c>
      <c r="R980" s="5">
        <f>(houses_Madrid[[#This Row],[Precio Alquiler]]*12/houses_Madrid[[#This Row],[Precio venta]])</f>
        <v>6.0977777777777777E-2</v>
      </c>
    </row>
    <row r="981" spans="1:18" x14ac:dyDescent="0.2">
      <c r="A981">
        <v>1900</v>
      </c>
      <c r="B981">
        <v>19842</v>
      </c>
      <c r="C981" s="1" t="s">
        <v>399</v>
      </c>
      <c r="D981" s="1" t="str">
        <f>IFERROR(LEFT(C981,FIND(",",C981) - 1),C981)</f>
        <v>Moscardó</v>
      </c>
      <c r="E981">
        <v>69</v>
      </c>
      <c r="F981">
        <v>64</v>
      </c>
      <c r="G981">
        <v>3</v>
      </c>
      <c r="H981">
        <v>1</v>
      </c>
      <c r="I981" s="1" t="s">
        <v>426</v>
      </c>
      <c r="J981" s="1" t="s">
        <v>8</v>
      </c>
      <c r="K981">
        <v>686</v>
      </c>
      <c r="L981">
        <v>135000</v>
      </c>
      <c r="M981">
        <v>1957</v>
      </c>
      <c r="N981" t="b">
        <v>0</v>
      </c>
      <c r="P981" t="b">
        <v>1</v>
      </c>
      <c r="R981" s="5">
        <f>(houses_Madrid[[#This Row],[Precio Alquiler]]*12/houses_Madrid[[#This Row],[Precio venta]])</f>
        <v>6.0977777777777777E-2</v>
      </c>
    </row>
    <row r="982" spans="1:18" x14ac:dyDescent="0.2">
      <c r="A982">
        <v>2080</v>
      </c>
      <c r="B982">
        <v>19662</v>
      </c>
      <c r="C982" s="1" t="s">
        <v>396</v>
      </c>
      <c r="D982" s="1" t="str">
        <f>IFERROR(LEFT(C982,FIND(",",C982) - 1),C982)</f>
        <v>Almendrales</v>
      </c>
      <c r="E982">
        <v>45</v>
      </c>
      <c r="F982">
        <v>38</v>
      </c>
      <c r="G982">
        <v>0</v>
      </c>
      <c r="H982">
        <v>1</v>
      </c>
      <c r="I982" s="1" t="s">
        <v>488</v>
      </c>
      <c r="J982" s="1" t="s">
        <v>11</v>
      </c>
      <c r="K982">
        <v>686</v>
      </c>
      <c r="L982">
        <v>135000</v>
      </c>
      <c r="M982">
        <v>3000</v>
      </c>
      <c r="N982" t="b">
        <v>0</v>
      </c>
      <c r="O982" t="b">
        <v>0</v>
      </c>
      <c r="P982" t="b">
        <v>1</v>
      </c>
      <c r="R982" s="5">
        <f>(houses_Madrid[[#This Row],[Precio Alquiler]]*12/houses_Madrid[[#This Row],[Precio venta]])</f>
        <v>6.0977777777777777E-2</v>
      </c>
    </row>
    <row r="983" spans="1:18" x14ac:dyDescent="0.2">
      <c r="A983">
        <v>2281</v>
      </c>
      <c r="B983">
        <v>19461</v>
      </c>
      <c r="C983" s="1" t="s">
        <v>388</v>
      </c>
      <c r="D983" s="1" t="str">
        <f>IFERROR(LEFT(C983,FIND(",",C983) - 1),C983)</f>
        <v>San Fermín</v>
      </c>
      <c r="E983">
        <v>78</v>
      </c>
      <c r="F983">
        <v>68</v>
      </c>
      <c r="G983">
        <v>3</v>
      </c>
      <c r="H983">
        <v>1</v>
      </c>
      <c r="I983" s="1" t="s">
        <v>526</v>
      </c>
      <c r="J983" s="1" t="s">
        <v>11</v>
      </c>
      <c r="K983">
        <v>686</v>
      </c>
      <c r="L983">
        <v>135000</v>
      </c>
      <c r="M983">
        <v>1731</v>
      </c>
      <c r="N983" t="b">
        <v>0</v>
      </c>
      <c r="O983" t="b">
        <v>1</v>
      </c>
      <c r="P983" t="b">
        <v>1</v>
      </c>
      <c r="R983" s="5">
        <f>(houses_Madrid[[#This Row],[Precio Alquiler]]*12/houses_Madrid[[#This Row],[Precio venta]])</f>
        <v>6.0977777777777777E-2</v>
      </c>
    </row>
    <row r="984" spans="1:18" x14ac:dyDescent="0.2">
      <c r="A984">
        <v>2369</v>
      </c>
      <c r="B984">
        <v>19373</v>
      </c>
      <c r="C984" s="1" t="s">
        <v>414</v>
      </c>
      <c r="D984" s="1" t="str">
        <f>IFERROR(LEFT(C984,FIND(",",C984) - 1),C984)</f>
        <v>12 de Octubre-Orcasur</v>
      </c>
      <c r="E984">
        <v>98</v>
      </c>
      <c r="F984">
        <v>90</v>
      </c>
      <c r="G984">
        <v>3</v>
      </c>
      <c r="H984">
        <v>1</v>
      </c>
      <c r="I984" s="1" t="s">
        <v>453</v>
      </c>
      <c r="J984" s="1" t="s">
        <v>11</v>
      </c>
      <c r="K984">
        <v>686</v>
      </c>
      <c r="L984">
        <v>135000</v>
      </c>
      <c r="M984">
        <v>1378</v>
      </c>
      <c r="N984" t="b">
        <v>0</v>
      </c>
      <c r="O984" t="b">
        <v>0</v>
      </c>
      <c r="P984" t="b">
        <v>1</v>
      </c>
      <c r="R984" s="5">
        <f>(houses_Madrid[[#This Row],[Precio Alquiler]]*12/houses_Madrid[[#This Row],[Precio venta]])</f>
        <v>6.0977777777777777E-2</v>
      </c>
    </row>
    <row r="985" spans="1:18" x14ac:dyDescent="0.2">
      <c r="A985">
        <v>2398</v>
      </c>
      <c r="B985">
        <v>19344</v>
      </c>
      <c r="C985" s="1" t="s">
        <v>385</v>
      </c>
      <c r="D985" s="1" t="str">
        <f>IFERROR(LEFT(C985,FIND(",",C985) - 1),C985)</f>
        <v>Orcasitas</v>
      </c>
      <c r="E985">
        <v>112</v>
      </c>
      <c r="F985">
        <v>96</v>
      </c>
      <c r="G985">
        <v>3</v>
      </c>
      <c r="H985">
        <v>2</v>
      </c>
      <c r="I985" s="1" t="s">
        <v>548</v>
      </c>
      <c r="J985" s="1" t="s">
        <v>20</v>
      </c>
      <c r="K985">
        <v>686</v>
      </c>
      <c r="L985">
        <v>135000</v>
      </c>
      <c r="M985">
        <v>1205</v>
      </c>
      <c r="N985" t="b">
        <v>1</v>
      </c>
      <c r="O985" t="b">
        <v>1</v>
      </c>
      <c r="P985" t="b">
        <v>1</v>
      </c>
      <c r="R985" s="5">
        <f>(houses_Madrid[[#This Row],[Precio Alquiler]]*12/houses_Madrid[[#This Row],[Precio venta]])</f>
        <v>6.0977777777777777E-2</v>
      </c>
    </row>
    <row r="986" spans="1:18" x14ac:dyDescent="0.2">
      <c r="A986">
        <v>2401</v>
      </c>
      <c r="B986">
        <v>19341</v>
      </c>
      <c r="C986" s="1" t="s">
        <v>399</v>
      </c>
      <c r="D986" s="1" t="str">
        <f>IFERROR(LEFT(C986,FIND(",",C986) - 1),C986)</f>
        <v>Moscardó</v>
      </c>
      <c r="E986">
        <v>93</v>
      </c>
      <c r="F986">
        <v>86</v>
      </c>
      <c r="G986">
        <v>3</v>
      </c>
      <c r="H986">
        <v>1</v>
      </c>
      <c r="I986" s="1" t="s">
        <v>549</v>
      </c>
      <c r="J986" s="1" t="s">
        <v>18</v>
      </c>
      <c r="K986">
        <v>686</v>
      </c>
      <c r="L986">
        <v>135000</v>
      </c>
      <c r="M986">
        <v>1452</v>
      </c>
      <c r="N986" t="b">
        <v>1</v>
      </c>
      <c r="O986" t="b">
        <v>0</v>
      </c>
      <c r="P986" t="b">
        <v>1</v>
      </c>
      <c r="R986" s="5">
        <f>(houses_Madrid[[#This Row],[Precio Alquiler]]*12/houses_Madrid[[#This Row],[Precio venta]])</f>
        <v>6.0977777777777777E-2</v>
      </c>
    </row>
    <row r="987" spans="1:18" x14ac:dyDescent="0.2">
      <c r="A987">
        <v>2872</v>
      </c>
      <c r="B987">
        <v>18870</v>
      </c>
      <c r="C987" s="1" t="s">
        <v>563</v>
      </c>
      <c r="D987" s="1" t="str">
        <f>IFERROR(LEFT(C987,FIND(",",C987) - 1),C987)</f>
        <v>Cuatro Caminos</v>
      </c>
      <c r="E987">
        <v>43</v>
      </c>
      <c r="F987">
        <v>40</v>
      </c>
      <c r="G987">
        <v>2</v>
      </c>
      <c r="H987">
        <v>1</v>
      </c>
      <c r="I987" s="1" t="s">
        <v>3</v>
      </c>
      <c r="J987" s="1" t="s">
        <v>12</v>
      </c>
      <c r="K987">
        <v>686</v>
      </c>
      <c r="L987">
        <v>135000</v>
      </c>
      <c r="M987">
        <v>3140</v>
      </c>
      <c r="N987" t="b">
        <v>1</v>
      </c>
      <c r="O987" t="b">
        <v>0</v>
      </c>
      <c r="P987" t="b">
        <v>0</v>
      </c>
      <c r="R987" s="5">
        <f>(houses_Madrid[[#This Row],[Precio Alquiler]]*12/houses_Madrid[[#This Row],[Precio venta]])</f>
        <v>6.0977777777777777E-2</v>
      </c>
    </row>
    <row r="988" spans="1:18" x14ac:dyDescent="0.2">
      <c r="A988">
        <v>3089</v>
      </c>
      <c r="B988">
        <v>18653</v>
      </c>
      <c r="C988" s="1" t="s">
        <v>561</v>
      </c>
      <c r="D988" s="1" t="str">
        <f>IFERROR(LEFT(C988,FIND(",",C988) - 1),C988)</f>
        <v>Berruguete</v>
      </c>
      <c r="E988">
        <v>40</v>
      </c>
      <c r="F988">
        <v>35</v>
      </c>
      <c r="G988">
        <v>1</v>
      </c>
      <c r="H988">
        <v>1</v>
      </c>
      <c r="I988" s="1" t="s">
        <v>576</v>
      </c>
      <c r="J988" s="1" t="s">
        <v>11</v>
      </c>
      <c r="K988">
        <v>686</v>
      </c>
      <c r="L988">
        <v>135000</v>
      </c>
      <c r="M988">
        <v>3375</v>
      </c>
      <c r="N988" t="b">
        <v>0</v>
      </c>
      <c r="O988" t="b">
        <v>1</v>
      </c>
      <c r="P988" t="b">
        <v>0</v>
      </c>
      <c r="R988" s="5">
        <f>(houses_Madrid[[#This Row],[Precio Alquiler]]*12/houses_Madrid[[#This Row],[Precio venta]])</f>
        <v>6.0977777777777777E-2</v>
      </c>
    </row>
    <row r="989" spans="1:18" x14ac:dyDescent="0.2">
      <c r="A989">
        <v>3170</v>
      </c>
      <c r="B989">
        <v>18572</v>
      </c>
      <c r="C989" s="1" t="s">
        <v>568</v>
      </c>
      <c r="D989" s="1" t="str">
        <f>IFERROR(LEFT(C989,FIND(",",C989) - 1),C989)</f>
        <v>Cuzco-Castillejos</v>
      </c>
      <c r="E989">
        <v>30</v>
      </c>
      <c r="F989">
        <v>24</v>
      </c>
      <c r="G989">
        <v>0</v>
      </c>
      <c r="H989">
        <v>1</v>
      </c>
      <c r="I989" s="1" t="s">
        <v>710</v>
      </c>
      <c r="J989" s="1" t="s">
        <v>11</v>
      </c>
      <c r="K989">
        <v>686</v>
      </c>
      <c r="L989">
        <v>135000</v>
      </c>
      <c r="M989">
        <v>4500</v>
      </c>
      <c r="N989" t="b">
        <v>0</v>
      </c>
      <c r="O989" t="b">
        <v>1</v>
      </c>
      <c r="P989" t="b">
        <v>1</v>
      </c>
      <c r="R989" s="5">
        <f>(houses_Madrid[[#This Row],[Precio Alquiler]]*12/houses_Madrid[[#This Row],[Precio venta]])</f>
        <v>6.0977777777777777E-2</v>
      </c>
    </row>
    <row r="990" spans="1:18" x14ac:dyDescent="0.2">
      <c r="A990">
        <v>3599</v>
      </c>
      <c r="B990">
        <v>18143</v>
      </c>
      <c r="C990" s="1" t="s">
        <v>568</v>
      </c>
      <c r="D990" s="1" t="str">
        <f>IFERROR(LEFT(C990,FIND(",",C990) - 1),C990)</f>
        <v>Cuzco-Castillejos</v>
      </c>
      <c r="E990">
        <v>30</v>
      </c>
      <c r="F990">
        <v>26</v>
      </c>
      <c r="G990">
        <v>0</v>
      </c>
      <c r="H990">
        <v>1</v>
      </c>
      <c r="I990" s="1" t="s">
        <v>710</v>
      </c>
      <c r="J990" s="1" t="s">
        <v>11</v>
      </c>
      <c r="K990">
        <v>686</v>
      </c>
      <c r="L990">
        <v>135000</v>
      </c>
      <c r="M990">
        <v>4500</v>
      </c>
      <c r="N990" t="b">
        <v>0</v>
      </c>
      <c r="O990" t="b">
        <v>1</v>
      </c>
      <c r="P990" t="b">
        <v>1</v>
      </c>
      <c r="Q990" t="b">
        <v>1</v>
      </c>
      <c r="R990" s="5">
        <f>(houses_Madrid[[#This Row],[Precio Alquiler]]*12/houses_Madrid[[#This Row],[Precio venta]])</f>
        <v>6.0977777777777777E-2</v>
      </c>
    </row>
    <row r="991" spans="1:18" x14ac:dyDescent="0.2">
      <c r="A991">
        <v>4637</v>
      </c>
      <c r="B991">
        <v>17105</v>
      </c>
      <c r="C991" s="1" t="s">
        <v>898</v>
      </c>
      <c r="D991" s="1" t="str">
        <f>IFERROR(LEFT(C991,FIND(",",C991) - 1),C991)</f>
        <v>Puente de Vallecas</v>
      </c>
      <c r="E991">
        <v>54</v>
      </c>
      <c r="F991">
        <v>50</v>
      </c>
      <c r="G991">
        <v>3</v>
      </c>
      <c r="H991">
        <v>1</v>
      </c>
      <c r="I991" s="1" t="s">
        <v>3</v>
      </c>
      <c r="J991" s="1" t="s">
        <v>12</v>
      </c>
      <c r="K991">
        <v>686</v>
      </c>
      <c r="L991">
        <v>135000</v>
      </c>
      <c r="M991">
        <v>2500</v>
      </c>
      <c r="N991" t="b">
        <v>0</v>
      </c>
      <c r="O991" t="b">
        <v>1</v>
      </c>
      <c r="P991" t="b">
        <v>1</v>
      </c>
      <c r="R991" s="5">
        <f>(houses_Madrid[[#This Row],[Precio Alquiler]]*12/houses_Madrid[[#This Row],[Precio venta]])</f>
        <v>6.0977777777777777E-2</v>
      </c>
    </row>
    <row r="992" spans="1:18" x14ac:dyDescent="0.2">
      <c r="A992">
        <v>4710</v>
      </c>
      <c r="B992">
        <v>17032</v>
      </c>
      <c r="C992" s="1" t="s">
        <v>899</v>
      </c>
      <c r="D992" s="1" t="str">
        <f>IFERROR(LEFT(C992,FIND(",",C992) - 1),C992)</f>
        <v>Palomeras Bajas</v>
      </c>
      <c r="E992">
        <v>71</v>
      </c>
      <c r="F992">
        <v>65</v>
      </c>
      <c r="G992">
        <v>2</v>
      </c>
      <c r="H992">
        <v>1</v>
      </c>
      <c r="I992" s="1" t="s">
        <v>941</v>
      </c>
      <c r="J992" s="1" t="s">
        <v>11</v>
      </c>
      <c r="K992">
        <v>686</v>
      </c>
      <c r="L992">
        <v>135000</v>
      </c>
      <c r="M992">
        <v>1901</v>
      </c>
      <c r="N992" t="b">
        <v>0</v>
      </c>
      <c r="O992" t="b">
        <v>1</v>
      </c>
      <c r="P992" t="b">
        <v>1</v>
      </c>
      <c r="R992" s="5">
        <f>(houses_Madrid[[#This Row],[Precio Alquiler]]*12/houses_Madrid[[#This Row],[Precio venta]])</f>
        <v>6.0977777777777777E-2</v>
      </c>
    </row>
    <row r="993" spans="1:18" x14ac:dyDescent="0.2">
      <c r="A993">
        <v>4776</v>
      </c>
      <c r="B993">
        <v>16966</v>
      </c>
      <c r="C993" s="1" t="s">
        <v>901</v>
      </c>
      <c r="D993" s="1" t="str">
        <f>IFERROR(LEFT(C993,FIND(",",C993) - 1),C993)</f>
        <v>San Diego</v>
      </c>
      <c r="E993">
        <v>63</v>
      </c>
      <c r="F993">
        <v>60</v>
      </c>
      <c r="G993">
        <v>3</v>
      </c>
      <c r="H993">
        <v>1</v>
      </c>
      <c r="I993" s="1" t="s">
        <v>963</v>
      </c>
      <c r="J993" s="1" t="s">
        <v>8</v>
      </c>
      <c r="K993">
        <v>686</v>
      </c>
      <c r="L993">
        <v>135000</v>
      </c>
      <c r="M993">
        <v>2143</v>
      </c>
      <c r="N993" t="b">
        <v>0</v>
      </c>
      <c r="O993" t="b">
        <v>0</v>
      </c>
      <c r="P993" t="b">
        <v>1</v>
      </c>
      <c r="R993" s="5">
        <f>(houses_Madrid[[#This Row],[Precio Alquiler]]*12/houses_Madrid[[#This Row],[Precio venta]])</f>
        <v>6.0977777777777777E-2</v>
      </c>
    </row>
    <row r="994" spans="1:18" x14ac:dyDescent="0.2">
      <c r="A994">
        <v>4786</v>
      </c>
      <c r="B994">
        <v>16956</v>
      </c>
      <c r="C994" s="1" t="s">
        <v>901</v>
      </c>
      <c r="D994" s="1" t="str">
        <f>IFERROR(LEFT(C994,FIND(",",C994) - 1),C994)</f>
        <v>San Diego</v>
      </c>
      <c r="E994">
        <v>80</v>
      </c>
      <c r="F994">
        <v>54</v>
      </c>
      <c r="G994">
        <v>2</v>
      </c>
      <c r="H994">
        <v>2</v>
      </c>
      <c r="I994" s="1" t="s">
        <v>3</v>
      </c>
      <c r="J994" s="1" t="s">
        <v>5</v>
      </c>
      <c r="K994">
        <v>686</v>
      </c>
      <c r="L994">
        <v>135000</v>
      </c>
      <c r="M994">
        <v>1688</v>
      </c>
      <c r="N994" t="b">
        <v>0</v>
      </c>
      <c r="O994" t="b">
        <v>1</v>
      </c>
      <c r="R994" s="5">
        <f>(houses_Madrid[[#This Row],[Precio Alquiler]]*12/houses_Madrid[[#This Row],[Precio venta]])</f>
        <v>6.0977777777777777E-2</v>
      </c>
    </row>
    <row r="995" spans="1:18" x14ac:dyDescent="0.2">
      <c r="A995">
        <v>4938</v>
      </c>
      <c r="B995">
        <v>16804</v>
      </c>
      <c r="C995" s="1" t="s">
        <v>912</v>
      </c>
      <c r="D995" s="1" t="str">
        <f>IFERROR(LEFT(C995,FIND(",",C995) - 1),C995)</f>
        <v>Numancia</v>
      </c>
      <c r="E995">
        <v>71</v>
      </c>
      <c r="F995">
        <v>61</v>
      </c>
      <c r="G995">
        <v>0</v>
      </c>
      <c r="H995">
        <v>1</v>
      </c>
      <c r="I995" s="1" t="s">
        <v>1012</v>
      </c>
      <c r="J995" s="1" t="s">
        <v>18</v>
      </c>
      <c r="K995">
        <v>686</v>
      </c>
      <c r="L995">
        <v>135000</v>
      </c>
      <c r="M995">
        <v>1901</v>
      </c>
      <c r="N995" t="b">
        <v>0</v>
      </c>
      <c r="O995" t="b">
        <v>1</v>
      </c>
      <c r="P995" t="b">
        <v>1</v>
      </c>
      <c r="Q995" t="b">
        <v>1</v>
      </c>
      <c r="R995" s="5">
        <f>(houses_Madrid[[#This Row],[Precio Alquiler]]*12/houses_Madrid[[#This Row],[Precio venta]])</f>
        <v>6.0977777777777777E-2</v>
      </c>
    </row>
    <row r="996" spans="1:18" x14ac:dyDescent="0.2">
      <c r="A996">
        <v>4968</v>
      </c>
      <c r="B996">
        <v>16774</v>
      </c>
      <c r="C996" s="1" t="s">
        <v>901</v>
      </c>
      <c r="D996" s="1" t="str">
        <f>IFERROR(LEFT(C996,FIND(",",C996) - 1),C996)</f>
        <v>San Diego</v>
      </c>
      <c r="E996">
        <v>69</v>
      </c>
      <c r="F996">
        <v>57</v>
      </c>
      <c r="G996">
        <v>3</v>
      </c>
      <c r="H996">
        <v>1</v>
      </c>
      <c r="I996" s="1" t="s">
        <v>937</v>
      </c>
      <c r="J996" s="1" t="s">
        <v>5</v>
      </c>
      <c r="K996">
        <v>686</v>
      </c>
      <c r="L996">
        <v>135000</v>
      </c>
      <c r="M996">
        <v>1957</v>
      </c>
      <c r="N996" t="b">
        <v>0</v>
      </c>
      <c r="O996" t="b">
        <v>0</v>
      </c>
      <c r="P996" t="b">
        <v>1</v>
      </c>
      <c r="R996" s="5">
        <f>(houses_Madrid[[#This Row],[Precio Alquiler]]*12/houses_Madrid[[#This Row],[Precio venta]])</f>
        <v>6.0977777777777777E-2</v>
      </c>
    </row>
    <row r="997" spans="1:18" x14ac:dyDescent="0.2">
      <c r="A997">
        <v>4969</v>
      </c>
      <c r="B997">
        <v>16773</v>
      </c>
      <c r="C997" s="1" t="s">
        <v>906</v>
      </c>
      <c r="D997" s="1" t="str">
        <f>IFERROR(LEFT(C997,FIND(",",C997) - 1),C997)</f>
        <v>Palomeras sureste</v>
      </c>
      <c r="E997">
        <v>59</v>
      </c>
      <c r="F997">
        <v>56</v>
      </c>
      <c r="G997">
        <v>3</v>
      </c>
      <c r="H997">
        <v>1</v>
      </c>
      <c r="I997" s="1" t="s">
        <v>1018</v>
      </c>
      <c r="J997" s="1" t="s">
        <v>55</v>
      </c>
      <c r="K997">
        <v>686</v>
      </c>
      <c r="L997">
        <v>135000</v>
      </c>
      <c r="M997">
        <v>2288</v>
      </c>
      <c r="N997" t="b">
        <v>0</v>
      </c>
      <c r="O997" t="b">
        <v>0</v>
      </c>
      <c r="P997" t="b">
        <v>1</v>
      </c>
      <c r="R997" s="5">
        <f>(houses_Madrid[[#This Row],[Precio Alquiler]]*12/houses_Madrid[[#This Row],[Precio venta]])</f>
        <v>6.0977777777777777E-2</v>
      </c>
    </row>
    <row r="998" spans="1:18" x14ac:dyDescent="0.2">
      <c r="A998">
        <v>5082</v>
      </c>
      <c r="B998">
        <v>16660</v>
      </c>
      <c r="C998" s="1" t="s">
        <v>930</v>
      </c>
      <c r="D998" s="1" t="str">
        <f>IFERROR(LEFT(C998,FIND(",",C998) - 1),C998)</f>
        <v>Portazgo</v>
      </c>
      <c r="E998">
        <v>71</v>
      </c>
      <c r="F998">
        <v>64</v>
      </c>
      <c r="G998">
        <v>3</v>
      </c>
      <c r="H998">
        <v>1</v>
      </c>
      <c r="I998" s="1" t="s">
        <v>1034</v>
      </c>
      <c r="J998" s="1" t="s">
        <v>11</v>
      </c>
      <c r="K998">
        <v>686</v>
      </c>
      <c r="L998">
        <v>135000</v>
      </c>
      <c r="M998">
        <v>1901</v>
      </c>
      <c r="N998" t="b">
        <v>0</v>
      </c>
      <c r="O998" t="b">
        <v>0</v>
      </c>
      <c r="P998" t="b">
        <v>1</v>
      </c>
      <c r="R998" s="5">
        <f>(houses_Madrid[[#This Row],[Precio Alquiler]]*12/houses_Madrid[[#This Row],[Precio venta]])</f>
        <v>6.0977777777777777E-2</v>
      </c>
    </row>
    <row r="999" spans="1:18" x14ac:dyDescent="0.2">
      <c r="A999">
        <v>5137</v>
      </c>
      <c r="B999">
        <v>16605</v>
      </c>
      <c r="C999" s="1" t="s">
        <v>901</v>
      </c>
      <c r="D999" s="1" t="str">
        <f>IFERROR(LEFT(C999,FIND(",",C999) - 1),C999)</f>
        <v>San Diego</v>
      </c>
      <c r="E999">
        <v>76</v>
      </c>
      <c r="F999">
        <v>68</v>
      </c>
      <c r="G999">
        <v>3</v>
      </c>
      <c r="H999">
        <v>1</v>
      </c>
      <c r="I999" s="1" t="s">
        <v>1047</v>
      </c>
      <c r="J999" s="1" t="s">
        <v>18</v>
      </c>
      <c r="K999">
        <v>686</v>
      </c>
      <c r="L999">
        <v>135000</v>
      </c>
      <c r="M999">
        <v>1776</v>
      </c>
      <c r="N999" t="b">
        <v>0</v>
      </c>
      <c r="O999" t="b">
        <v>0</v>
      </c>
      <c r="P999" t="b">
        <v>1</v>
      </c>
      <c r="R999" s="5">
        <f>(houses_Madrid[[#This Row],[Precio Alquiler]]*12/houses_Madrid[[#This Row],[Precio venta]])</f>
        <v>6.0977777777777777E-2</v>
      </c>
    </row>
    <row r="1000" spans="1:18" x14ac:dyDescent="0.2">
      <c r="A1000">
        <v>5327</v>
      </c>
      <c r="B1000">
        <v>16415</v>
      </c>
      <c r="C1000" s="1" t="s">
        <v>901</v>
      </c>
      <c r="D1000" s="1" t="str">
        <f>IFERROR(LEFT(C1000,FIND(",",C1000) - 1),C1000)</f>
        <v>San Diego</v>
      </c>
      <c r="E1000">
        <v>60</v>
      </c>
      <c r="F1000">
        <v>57</v>
      </c>
      <c r="G1000">
        <v>3</v>
      </c>
      <c r="H1000">
        <v>1</v>
      </c>
      <c r="I1000" s="1" t="s">
        <v>937</v>
      </c>
      <c r="J1000" s="1" t="s">
        <v>5</v>
      </c>
      <c r="K1000">
        <v>686</v>
      </c>
      <c r="L1000">
        <v>135000</v>
      </c>
      <c r="M1000">
        <v>2250</v>
      </c>
      <c r="N1000" t="b">
        <v>0</v>
      </c>
      <c r="O1000" t="b">
        <v>1</v>
      </c>
      <c r="P1000" t="b">
        <v>1</v>
      </c>
      <c r="R1000" s="5">
        <f>(houses_Madrid[[#This Row],[Precio Alquiler]]*12/houses_Madrid[[#This Row],[Precio venta]])</f>
        <v>6.0977777777777777E-2</v>
      </c>
    </row>
    <row r="1001" spans="1:18" x14ac:dyDescent="0.2">
      <c r="A1001">
        <v>5451</v>
      </c>
      <c r="B1001">
        <v>16291</v>
      </c>
      <c r="C1001" s="1" t="s">
        <v>910</v>
      </c>
      <c r="D1001" s="1" t="str">
        <f>IFERROR(LEFT(C1001,FIND(",",C1001) - 1),C1001)</f>
        <v>Entrevías</v>
      </c>
      <c r="E1001">
        <v>70</v>
      </c>
      <c r="F1001">
        <v>65</v>
      </c>
      <c r="G1001">
        <v>3</v>
      </c>
      <c r="H1001">
        <v>1</v>
      </c>
      <c r="I1001" s="1" t="s">
        <v>1134</v>
      </c>
      <c r="J1001" s="1" t="s">
        <v>5</v>
      </c>
      <c r="K1001">
        <v>686</v>
      </c>
      <c r="L1001">
        <v>135000</v>
      </c>
      <c r="M1001">
        <v>1929</v>
      </c>
      <c r="N1001" t="b">
        <v>0</v>
      </c>
      <c r="O1001" t="b">
        <v>1</v>
      </c>
      <c r="P1001" t="b">
        <v>1</v>
      </c>
      <c r="Q1001" t="b">
        <v>1</v>
      </c>
      <c r="R1001" s="5">
        <f>(houses_Madrid[[#This Row],[Precio Alquiler]]*12/houses_Madrid[[#This Row],[Precio venta]])</f>
        <v>6.0977777777777777E-2</v>
      </c>
    </row>
    <row r="1002" spans="1:18" x14ac:dyDescent="0.2">
      <c r="A1002">
        <v>5531</v>
      </c>
      <c r="B1002">
        <v>16211</v>
      </c>
      <c r="C1002" s="1" t="s">
        <v>901</v>
      </c>
      <c r="D1002" s="1" t="str">
        <f>IFERROR(LEFT(C1002,FIND(",",C1002) - 1),C1002)</f>
        <v>San Diego</v>
      </c>
      <c r="E1002">
        <v>69</v>
      </c>
      <c r="F1002">
        <v>57</v>
      </c>
      <c r="G1002">
        <v>3</v>
      </c>
      <c r="H1002">
        <v>1</v>
      </c>
      <c r="I1002" s="1" t="s">
        <v>937</v>
      </c>
      <c r="J1002" s="1" t="s">
        <v>5</v>
      </c>
      <c r="K1002">
        <v>686</v>
      </c>
      <c r="L1002">
        <v>135000</v>
      </c>
      <c r="M1002">
        <v>1957</v>
      </c>
      <c r="N1002" t="b">
        <v>0</v>
      </c>
      <c r="O1002" t="b">
        <v>0</v>
      </c>
      <c r="P1002" t="b">
        <v>1</v>
      </c>
      <c r="R1002" s="5">
        <f>(houses_Madrid[[#This Row],[Precio Alquiler]]*12/houses_Madrid[[#This Row],[Precio venta]])</f>
        <v>6.0977777777777777E-2</v>
      </c>
    </row>
    <row r="1003" spans="1:18" x14ac:dyDescent="0.2">
      <c r="A1003">
        <v>5555</v>
      </c>
      <c r="B1003">
        <v>16187</v>
      </c>
      <c r="C1003" s="1" t="s">
        <v>899</v>
      </c>
      <c r="D1003" s="1" t="str">
        <f>IFERROR(LEFT(C1003,FIND(",",C1003) - 1),C1003)</f>
        <v>Palomeras Bajas</v>
      </c>
      <c r="E1003">
        <v>62</v>
      </c>
      <c r="F1003">
        <v>46</v>
      </c>
      <c r="G1003">
        <v>1</v>
      </c>
      <c r="H1003">
        <v>1</v>
      </c>
      <c r="I1003" s="1" t="s">
        <v>3</v>
      </c>
      <c r="J1003" s="1" t="s">
        <v>18</v>
      </c>
      <c r="K1003">
        <v>686</v>
      </c>
      <c r="L1003">
        <v>135000</v>
      </c>
      <c r="M1003">
        <v>2177</v>
      </c>
      <c r="N1003" t="b">
        <v>0</v>
      </c>
      <c r="O1003" t="b">
        <v>1</v>
      </c>
      <c r="R1003" s="5">
        <f>(houses_Madrid[[#This Row],[Precio Alquiler]]*12/houses_Madrid[[#This Row],[Precio venta]])</f>
        <v>6.0977777777777777E-2</v>
      </c>
    </row>
    <row r="1004" spans="1:18" x14ac:dyDescent="0.2">
      <c r="A1004">
        <v>5751</v>
      </c>
      <c r="B1004">
        <v>15991</v>
      </c>
      <c r="C1004" s="1" t="s">
        <v>1190</v>
      </c>
      <c r="D1004" s="1" t="str">
        <f>IFERROR(LEFT(C1004,FIND(",",C1004) - 1),C1004)</f>
        <v>Fontarrón</v>
      </c>
      <c r="E1004">
        <v>66</v>
      </c>
      <c r="F1004">
        <v>60</v>
      </c>
      <c r="G1004">
        <v>3</v>
      </c>
      <c r="H1004">
        <v>1</v>
      </c>
      <c r="I1004" s="1" t="s">
        <v>1193</v>
      </c>
      <c r="J1004" s="1" t="s">
        <v>5</v>
      </c>
      <c r="K1004">
        <v>686</v>
      </c>
      <c r="L1004">
        <v>135000</v>
      </c>
      <c r="M1004">
        <v>2045</v>
      </c>
      <c r="N1004" t="b">
        <v>1</v>
      </c>
      <c r="O1004" t="b">
        <v>0</v>
      </c>
      <c r="P1004" t="b">
        <v>1</v>
      </c>
      <c r="R1004" s="5">
        <f>(houses_Madrid[[#This Row],[Precio Alquiler]]*12/houses_Madrid[[#This Row],[Precio venta]])</f>
        <v>6.0977777777777777E-2</v>
      </c>
    </row>
    <row r="1005" spans="1:18" x14ac:dyDescent="0.2">
      <c r="A1005">
        <v>5768</v>
      </c>
      <c r="B1005">
        <v>15974</v>
      </c>
      <c r="C1005" s="1" t="s">
        <v>1199</v>
      </c>
      <c r="D1005" s="1" t="str">
        <f>IFERROR(LEFT(C1005,FIND(",",C1005) - 1),C1005)</f>
        <v>Marroquina</v>
      </c>
      <c r="E1005">
        <v>50</v>
      </c>
      <c r="F1005">
        <v>48</v>
      </c>
      <c r="G1005">
        <v>2</v>
      </c>
      <c r="H1005">
        <v>1</v>
      </c>
      <c r="I1005" s="1" t="s">
        <v>1203</v>
      </c>
      <c r="J1005" s="1" t="s">
        <v>11</v>
      </c>
      <c r="K1005">
        <v>686</v>
      </c>
      <c r="L1005">
        <v>135000</v>
      </c>
      <c r="M1005">
        <v>2700</v>
      </c>
      <c r="N1005" t="b">
        <v>1</v>
      </c>
      <c r="O1005" t="b">
        <v>0</v>
      </c>
      <c r="P1005" t="b">
        <v>1</v>
      </c>
      <c r="R1005" s="5">
        <f>(houses_Madrid[[#This Row],[Precio Alquiler]]*12/houses_Madrid[[#This Row],[Precio venta]])</f>
        <v>6.0977777777777777E-2</v>
      </c>
    </row>
    <row r="1006" spans="1:18" x14ac:dyDescent="0.2">
      <c r="A1006">
        <v>5904</v>
      </c>
      <c r="B1006">
        <v>15838</v>
      </c>
      <c r="C1006" s="1" t="s">
        <v>1190</v>
      </c>
      <c r="D1006" s="1" t="str">
        <f>IFERROR(LEFT(C1006,FIND(",",C1006) - 1),C1006)</f>
        <v>Fontarrón</v>
      </c>
      <c r="E1006">
        <v>70</v>
      </c>
      <c r="F1006">
        <v>59</v>
      </c>
      <c r="G1006">
        <v>3</v>
      </c>
      <c r="H1006">
        <v>1</v>
      </c>
      <c r="I1006" s="1" t="s">
        <v>1235</v>
      </c>
      <c r="J1006" s="1" t="s">
        <v>11</v>
      </c>
      <c r="K1006">
        <v>686</v>
      </c>
      <c r="L1006">
        <v>135000</v>
      </c>
      <c r="M1006">
        <v>1929</v>
      </c>
      <c r="N1006" t="b">
        <v>1</v>
      </c>
      <c r="O1006" t="b">
        <v>0</v>
      </c>
      <c r="P1006" t="b">
        <v>1</v>
      </c>
      <c r="R1006" s="5">
        <f>(houses_Madrid[[#This Row],[Precio Alquiler]]*12/houses_Madrid[[#This Row],[Precio venta]])</f>
        <v>6.0977777777777777E-2</v>
      </c>
    </row>
    <row r="1007" spans="1:18" x14ac:dyDescent="0.2">
      <c r="A1007">
        <v>6031</v>
      </c>
      <c r="B1007">
        <v>15711</v>
      </c>
      <c r="C1007" s="1" t="s">
        <v>1249</v>
      </c>
      <c r="D1007" s="1" t="str">
        <f>IFERROR(LEFT(C1007,FIND(",",C1007) - 1),C1007)</f>
        <v>Los Cármenes</v>
      </c>
      <c r="E1007">
        <v>80</v>
      </c>
      <c r="F1007">
        <v>76</v>
      </c>
      <c r="G1007">
        <v>3</v>
      </c>
      <c r="H1007">
        <v>1</v>
      </c>
      <c r="I1007" s="1" t="s">
        <v>1269</v>
      </c>
      <c r="J1007" s="1" t="s">
        <v>8</v>
      </c>
      <c r="K1007">
        <v>686</v>
      </c>
      <c r="L1007">
        <v>135000</v>
      </c>
      <c r="M1007">
        <v>1688</v>
      </c>
      <c r="N1007" t="b">
        <v>0</v>
      </c>
      <c r="O1007" t="b">
        <v>1</v>
      </c>
      <c r="P1007" t="b">
        <v>0</v>
      </c>
      <c r="R1007" s="5">
        <f>(houses_Madrid[[#This Row],[Precio Alquiler]]*12/houses_Madrid[[#This Row],[Precio venta]])</f>
        <v>6.0977777777777777E-2</v>
      </c>
    </row>
    <row r="1008" spans="1:18" x14ac:dyDescent="0.2">
      <c r="A1008">
        <v>6095</v>
      </c>
      <c r="B1008">
        <v>15647</v>
      </c>
      <c r="C1008" s="1" t="s">
        <v>1255</v>
      </c>
      <c r="D1008" s="1" t="str">
        <f>IFERROR(LEFT(C1008,FIND(",",C1008) - 1),C1008)</f>
        <v>Águilas</v>
      </c>
      <c r="E1008">
        <v>75</v>
      </c>
      <c r="F1008">
        <v>62</v>
      </c>
      <c r="G1008">
        <v>3</v>
      </c>
      <c r="H1008">
        <v>1</v>
      </c>
      <c r="I1008" s="1" t="s">
        <v>1285</v>
      </c>
      <c r="J1008" s="1" t="s">
        <v>67</v>
      </c>
      <c r="K1008">
        <v>686</v>
      </c>
      <c r="L1008">
        <v>135000</v>
      </c>
      <c r="M1008">
        <v>1800</v>
      </c>
      <c r="N1008" t="b">
        <v>0</v>
      </c>
      <c r="O1008" t="b">
        <v>1</v>
      </c>
      <c r="P1008" t="b">
        <v>1</v>
      </c>
      <c r="R1008" s="5">
        <f>(houses_Madrid[[#This Row],[Precio Alquiler]]*12/houses_Madrid[[#This Row],[Precio venta]])</f>
        <v>6.0977777777777777E-2</v>
      </c>
    </row>
    <row r="1009" spans="1:18" x14ac:dyDescent="0.2">
      <c r="A1009">
        <v>6130</v>
      </c>
      <c r="B1009">
        <v>15612</v>
      </c>
      <c r="C1009" s="1" t="s">
        <v>1245</v>
      </c>
      <c r="D1009" s="1" t="str">
        <f>IFERROR(LEFT(C1009,FIND(",",C1009) - 1),C1009)</f>
        <v>Puerta del Ángel</v>
      </c>
      <c r="E1009">
        <v>52</v>
      </c>
      <c r="F1009">
        <v>50</v>
      </c>
      <c r="G1009">
        <v>2</v>
      </c>
      <c r="H1009">
        <v>1</v>
      </c>
      <c r="I1009" s="1" t="s">
        <v>1263</v>
      </c>
      <c r="J1009" s="1" t="s">
        <v>5</v>
      </c>
      <c r="K1009">
        <v>686</v>
      </c>
      <c r="L1009">
        <v>135000</v>
      </c>
      <c r="M1009">
        <v>2596</v>
      </c>
      <c r="N1009" t="b">
        <v>1</v>
      </c>
      <c r="O1009" t="b">
        <v>0</v>
      </c>
      <c r="P1009" t="b">
        <v>1</v>
      </c>
      <c r="R1009" s="5">
        <f>(houses_Madrid[[#This Row],[Precio Alquiler]]*12/houses_Madrid[[#This Row],[Precio venta]])</f>
        <v>6.0977777777777777E-2</v>
      </c>
    </row>
    <row r="1010" spans="1:18" x14ac:dyDescent="0.2">
      <c r="A1010">
        <v>6227</v>
      </c>
      <c r="B1010">
        <v>15515</v>
      </c>
      <c r="C1010" s="1" t="s">
        <v>1253</v>
      </c>
      <c r="D1010" s="1" t="str">
        <f>IFERROR(LEFT(C1010,FIND(",",C1010) - 1),C1010)</f>
        <v>Aluche</v>
      </c>
      <c r="E1010">
        <v>65</v>
      </c>
      <c r="F1010">
        <v>58</v>
      </c>
      <c r="G1010">
        <v>2</v>
      </c>
      <c r="H1010">
        <v>1</v>
      </c>
      <c r="I1010" s="1" t="s">
        <v>1272</v>
      </c>
      <c r="J1010" s="1" t="s">
        <v>8</v>
      </c>
      <c r="K1010">
        <v>686</v>
      </c>
      <c r="L1010">
        <v>135000</v>
      </c>
      <c r="M1010">
        <v>2077</v>
      </c>
      <c r="N1010" t="b">
        <v>0</v>
      </c>
      <c r="O1010" t="b">
        <v>0</v>
      </c>
      <c r="P1010" t="b">
        <v>1</v>
      </c>
      <c r="R1010" s="5">
        <f>(houses_Madrid[[#This Row],[Precio Alquiler]]*12/houses_Madrid[[#This Row],[Precio venta]])</f>
        <v>6.0977777777777777E-2</v>
      </c>
    </row>
    <row r="1011" spans="1:18" x14ac:dyDescent="0.2">
      <c r="A1011">
        <v>6530</v>
      </c>
      <c r="B1011">
        <v>15212</v>
      </c>
      <c r="C1011" s="1" t="s">
        <v>1255</v>
      </c>
      <c r="D1011" s="1" t="str">
        <f>IFERROR(LEFT(C1011,FIND(",",C1011) - 1),C1011)</f>
        <v>Águilas</v>
      </c>
      <c r="E1011">
        <v>63</v>
      </c>
      <c r="F1011">
        <v>54</v>
      </c>
      <c r="G1011">
        <v>2</v>
      </c>
      <c r="H1011">
        <v>1</v>
      </c>
      <c r="I1011" s="1" t="s">
        <v>1402</v>
      </c>
      <c r="J1011" s="1" t="s">
        <v>30</v>
      </c>
      <c r="K1011">
        <v>686</v>
      </c>
      <c r="L1011">
        <v>135000</v>
      </c>
      <c r="M1011">
        <v>2143</v>
      </c>
      <c r="N1011" t="b">
        <v>1</v>
      </c>
      <c r="O1011" t="b">
        <v>1</v>
      </c>
      <c r="P1011" t="b">
        <v>1</v>
      </c>
      <c r="R1011" s="5">
        <f>(houses_Madrid[[#This Row],[Precio Alquiler]]*12/houses_Madrid[[#This Row],[Precio venta]])</f>
        <v>6.0977777777777777E-2</v>
      </c>
    </row>
    <row r="1012" spans="1:18" x14ac:dyDescent="0.2">
      <c r="A1012">
        <v>10741</v>
      </c>
      <c r="B1012">
        <v>11001</v>
      </c>
      <c r="C1012" s="1" t="s">
        <v>1790</v>
      </c>
      <c r="D1012" s="1" t="str">
        <f>IFERROR(LEFT(C1012,FIND(",",C1012) - 1),C1012)</f>
        <v>Hortaleza</v>
      </c>
      <c r="E1012">
        <v>35</v>
      </c>
      <c r="F1012">
        <v>32</v>
      </c>
      <c r="G1012">
        <v>1</v>
      </c>
      <c r="H1012">
        <v>1</v>
      </c>
      <c r="I1012" s="1" t="s">
        <v>3</v>
      </c>
      <c r="J1012" s="1" t="s">
        <v>12</v>
      </c>
      <c r="K1012">
        <v>686</v>
      </c>
      <c r="L1012">
        <v>135000</v>
      </c>
      <c r="M1012">
        <v>3857</v>
      </c>
      <c r="N1012" t="b">
        <v>0</v>
      </c>
      <c r="O1012" t="b">
        <v>1</v>
      </c>
      <c r="P1012" t="b">
        <v>1</v>
      </c>
      <c r="R1012" s="5">
        <f>(houses_Madrid[[#This Row],[Precio Alquiler]]*12/houses_Madrid[[#This Row],[Precio venta]])</f>
        <v>6.0977777777777777E-2</v>
      </c>
    </row>
    <row r="1013" spans="1:18" x14ac:dyDescent="0.2">
      <c r="A1013">
        <v>12833</v>
      </c>
      <c r="B1013">
        <v>8909</v>
      </c>
      <c r="C1013" s="1" t="s">
        <v>2166</v>
      </c>
      <c r="D1013" s="1" t="str">
        <f>IFERROR(LEFT(C1013,FIND(",",C1013) - 1),C1013)</f>
        <v>Pueblo Nuevo</v>
      </c>
      <c r="E1013">
        <v>45</v>
      </c>
      <c r="F1013">
        <v>36</v>
      </c>
      <c r="G1013">
        <v>2</v>
      </c>
      <c r="H1013">
        <v>1</v>
      </c>
      <c r="I1013" s="1" t="s">
        <v>2254</v>
      </c>
      <c r="J1013" s="1" t="s">
        <v>12</v>
      </c>
      <c r="K1013">
        <v>686</v>
      </c>
      <c r="L1013">
        <v>135000</v>
      </c>
      <c r="M1013">
        <v>3000</v>
      </c>
      <c r="N1013" t="b">
        <v>0</v>
      </c>
      <c r="O1013" t="b">
        <v>0</v>
      </c>
      <c r="P1013" t="b">
        <v>1</v>
      </c>
      <c r="R1013" s="5">
        <f>(houses_Madrid[[#This Row],[Precio Alquiler]]*12/houses_Madrid[[#This Row],[Precio venta]])</f>
        <v>6.0977777777777777E-2</v>
      </c>
    </row>
    <row r="1014" spans="1:18" x14ac:dyDescent="0.2">
      <c r="A1014">
        <v>13491</v>
      </c>
      <c r="B1014">
        <v>8251</v>
      </c>
      <c r="C1014" s="1" t="s">
        <v>2165</v>
      </c>
      <c r="D1014" s="1" t="str">
        <f>IFERROR(LEFT(C1014,FIND(",",C1014) - 1),C1014)</f>
        <v>Ventas</v>
      </c>
      <c r="E1014">
        <v>41</v>
      </c>
      <c r="F1014">
        <v>40</v>
      </c>
      <c r="G1014">
        <v>1</v>
      </c>
      <c r="H1014">
        <v>1</v>
      </c>
      <c r="I1014" s="1" t="s">
        <v>2385</v>
      </c>
      <c r="J1014" s="1" t="s">
        <v>8</v>
      </c>
      <c r="K1014">
        <v>686</v>
      </c>
      <c r="L1014">
        <v>135000</v>
      </c>
      <c r="M1014">
        <v>3293</v>
      </c>
      <c r="N1014" t="b">
        <v>0</v>
      </c>
      <c r="O1014" t="b">
        <v>0</v>
      </c>
      <c r="P1014" t="b">
        <v>1</v>
      </c>
      <c r="R1014" s="5">
        <f>(houses_Madrid[[#This Row],[Precio Alquiler]]*12/houses_Madrid[[#This Row],[Precio venta]])</f>
        <v>6.0977777777777777E-2</v>
      </c>
    </row>
    <row r="1015" spans="1:18" x14ac:dyDescent="0.2">
      <c r="A1015">
        <v>13654</v>
      </c>
      <c r="B1015">
        <v>8088</v>
      </c>
      <c r="C1015" s="1" t="s">
        <v>2173</v>
      </c>
      <c r="D1015" s="1" t="str">
        <f>IFERROR(LEFT(C1015,FIND(",",C1015) - 1),C1015)</f>
        <v>Ciudad Lineal</v>
      </c>
      <c r="E1015">
        <v>65</v>
      </c>
      <c r="F1015">
        <v>60</v>
      </c>
      <c r="G1015">
        <v>3</v>
      </c>
      <c r="H1015">
        <v>1</v>
      </c>
      <c r="I1015" s="1" t="s">
        <v>3</v>
      </c>
      <c r="J1015" s="1" t="s">
        <v>5</v>
      </c>
      <c r="K1015">
        <v>686</v>
      </c>
      <c r="L1015">
        <v>135000</v>
      </c>
      <c r="M1015">
        <v>2077</v>
      </c>
      <c r="N1015" t="b">
        <v>0</v>
      </c>
      <c r="O1015" t="b">
        <v>0</v>
      </c>
      <c r="P1015" t="b">
        <v>1</v>
      </c>
      <c r="R1015" s="5">
        <f>(houses_Madrid[[#This Row],[Precio Alquiler]]*12/houses_Madrid[[#This Row],[Precio venta]])</f>
        <v>6.0977777777777777E-2</v>
      </c>
    </row>
    <row r="1016" spans="1:18" x14ac:dyDescent="0.2">
      <c r="A1016">
        <v>15788</v>
      </c>
      <c r="B1016">
        <v>5954</v>
      </c>
      <c r="C1016" s="1" t="s">
        <v>2624</v>
      </c>
      <c r="D1016" s="1" t="str">
        <f>IFERROR(LEFT(C1016,FIND(",",C1016) - 1),C1016)</f>
        <v>Vista Alegre</v>
      </c>
      <c r="E1016">
        <v>63</v>
      </c>
      <c r="F1016">
        <v>59</v>
      </c>
      <c r="G1016">
        <v>3</v>
      </c>
      <c r="H1016">
        <v>1</v>
      </c>
      <c r="I1016" s="1" t="s">
        <v>2625</v>
      </c>
      <c r="J1016" s="1" t="s">
        <v>11</v>
      </c>
      <c r="K1016">
        <v>686</v>
      </c>
      <c r="L1016">
        <v>135000</v>
      </c>
      <c r="M1016">
        <v>2143</v>
      </c>
      <c r="N1016" t="b">
        <v>0</v>
      </c>
      <c r="O1016" t="b">
        <v>0</v>
      </c>
      <c r="P1016" t="b">
        <v>1</v>
      </c>
      <c r="R1016" s="5">
        <f>(houses_Madrid[[#This Row],[Precio Alquiler]]*12/houses_Madrid[[#This Row],[Precio venta]])</f>
        <v>6.0977777777777777E-2</v>
      </c>
    </row>
    <row r="1017" spans="1:18" x14ac:dyDescent="0.2">
      <c r="A1017">
        <v>15789</v>
      </c>
      <c r="B1017">
        <v>5953</v>
      </c>
      <c r="C1017" s="1" t="s">
        <v>2612</v>
      </c>
      <c r="D1017" s="1" t="str">
        <f>IFERROR(LEFT(C1017,FIND(",",C1017) - 1),C1017)</f>
        <v>Opañel</v>
      </c>
      <c r="E1017">
        <v>64</v>
      </c>
      <c r="F1017">
        <v>60</v>
      </c>
      <c r="G1017">
        <v>2</v>
      </c>
      <c r="H1017">
        <v>1</v>
      </c>
      <c r="I1017" s="1" t="s">
        <v>2626</v>
      </c>
      <c r="J1017" s="1" t="s">
        <v>12</v>
      </c>
      <c r="K1017">
        <v>686</v>
      </c>
      <c r="L1017">
        <v>135000</v>
      </c>
      <c r="M1017">
        <v>2109</v>
      </c>
      <c r="N1017" t="b">
        <v>0</v>
      </c>
      <c r="O1017" t="b">
        <v>0</v>
      </c>
      <c r="P1017" t="b">
        <v>1</v>
      </c>
      <c r="R1017" s="5">
        <f>(houses_Madrid[[#This Row],[Precio Alquiler]]*12/houses_Madrid[[#This Row],[Precio venta]])</f>
        <v>6.0977777777777777E-2</v>
      </c>
    </row>
    <row r="1018" spans="1:18" x14ac:dyDescent="0.2">
      <c r="A1018">
        <v>15837</v>
      </c>
      <c r="B1018">
        <v>5905</v>
      </c>
      <c r="C1018" s="1" t="s">
        <v>2624</v>
      </c>
      <c r="D1018" s="1" t="str">
        <f>IFERROR(LEFT(C1018,FIND(",",C1018) - 1),C1018)</f>
        <v>Vista Alegre</v>
      </c>
      <c r="E1018">
        <v>63</v>
      </c>
      <c r="F1018">
        <v>59</v>
      </c>
      <c r="G1018">
        <v>3</v>
      </c>
      <c r="H1018">
        <v>1</v>
      </c>
      <c r="I1018" s="1" t="s">
        <v>2652</v>
      </c>
      <c r="J1018" s="1" t="s">
        <v>11</v>
      </c>
      <c r="K1018">
        <v>686</v>
      </c>
      <c r="L1018">
        <v>135000</v>
      </c>
      <c r="M1018">
        <v>2143</v>
      </c>
      <c r="N1018" t="b">
        <v>0</v>
      </c>
      <c r="O1018" t="b">
        <v>0</v>
      </c>
      <c r="P1018" t="b">
        <v>1</v>
      </c>
      <c r="R1018" s="5">
        <f>(houses_Madrid[[#This Row],[Precio Alquiler]]*12/houses_Madrid[[#This Row],[Precio venta]])</f>
        <v>6.0977777777777777E-2</v>
      </c>
    </row>
    <row r="1019" spans="1:18" x14ac:dyDescent="0.2">
      <c r="A1019">
        <v>15901</v>
      </c>
      <c r="B1019">
        <v>5841</v>
      </c>
      <c r="C1019" s="1" t="s">
        <v>2624</v>
      </c>
      <c r="D1019" s="1" t="str">
        <f>IFERROR(LEFT(C1019,FIND(",",C1019) - 1),C1019)</f>
        <v>Vista Alegre</v>
      </c>
      <c r="E1019">
        <v>63</v>
      </c>
      <c r="F1019">
        <v>59</v>
      </c>
      <c r="G1019">
        <v>3</v>
      </c>
      <c r="H1019">
        <v>1</v>
      </c>
      <c r="I1019" s="1" t="s">
        <v>2651</v>
      </c>
      <c r="J1019" s="1" t="s">
        <v>11</v>
      </c>
      <c r="K1019">
        <v>686</v>
      </c>
      <c r="L1019">
        <v>135000</v>
      </c>
      <c r="M1019">
        <v>2143</v>
      </c>
      <c r="N1019" t="b">
        <v>0</v>
      </c>
      <c r="O1019" t="b">
        <v>0</v>
      </c>
      <c r="P1019" t="b">
        <v>1</v>
      </c>
      <c r="R1019" s="5">
        <f>(houses_Madrid[[#This Row],[Precio Alquiler]]*12/houses_Madrid[[#This Row],[Precio venta]])</f>
        <v>6.0977777777777777E-2</v>
      </c>
    </row>
    <row r="1020" spans="1:18" x14ac:dyDescent="0.2">
      <c r="A1020">
        <v>15986</v>
      </c>
      <c r="B1020">
        <v>5756</v>
      </c>
      <c r="C1020" s="1" t="s">
        <v>2612</v>
      </c>
      <c r="D1020" s="1" t="str">
        <f>IFERROR(LEFT(C1020,FIND(",",C1020) - 1),C1020)</f>
        <v>Opañel</v>
      </c>
      <c r="E1020">
        <v>55</v>
      </c>
      <c r="F1020">
        <v>12</v>
      </c>
      <c r="G1020">
        <v>2</v>
      </c>
      <c r="H1020">
        <v>1</v>
      </c>
      <c r="I1020" s="1" t="s">
        <v>2629</v>
      </c>
      <c r="J1020" s="1" t="s">
        <v>18</v>
      </c>
      <c r="K1020">
        <v>686</v>
      </c>
      <c r="L1020">
        <v>135000</v>
      </c>
      <c r="M1020">
        <v>2455</v>
      </c>
      <c r="N1020" t="b">
        <v>1</v>
      </c>
      <c r="O1020" t="b">
        <v>1</v>
      </c>
      <c r="P1020" t="b">
        <v>1</v>
      </c>
      <c r="R1020" s="5">
        <f>(houses_Madrid[[#This Row],[Precio Alquiler]]*12/houses_Madrid[[#This Row],[Precio venta]])</f>
        <v>6.0977777777777777E-2</v>
      </c>
    </row>
    <row r="1021" spans="1:18" x14ac:dyDescent="0.2">
      <c r="A1021">
        <v>16284</v>
      </c>
      <c r="B1021">
        <v>5458</v>
      </c>
      <c r="C1021" s="1" t="s">
        <v>2622</v>
      </c>
      <c r="D1021" s="1" t="str">
        <f>IFERROR(LEFT(C1021,FIND(",",C1021) - 1),C1021)</f>
        <v>Puerta Bonita</v>
      </c>
      <c r="E1021">
        <v>64</v>
      </c>
      <c r="F1021">
        <v>60</v>
      </c>
      <c r="G1021">
        <v>3</v>
      </c>
      <c r="H1021">
        <v>1</v>
      </c>
      <c r="I1021" s="1" t="s">
        <v>2801</v>
      </c>
      <c r="J1021" s="1" t="s">
        <v>18</v>
      </c>
      <c r="K1021">
        <v>686</v>
      </c>
      <c r="L1021">
        <v>135000</v>
      </c>
      <c r="M1021">
        <v>2109</v>
      </c>
      <c r="N1021" t="b">
        <v>0</v>
      </c>
      <c r="O1021" t="b">
        <v>0</v>
      </c>
      <c r="P1021" t="b">
        <v>1</v>
      </c>
      <c r="R1021" s="5">
        <f>(houses_Madrid[[#This Row],[Precio Alquiler]]*12/houses_Madrid[[#This Row],[Precio venta]])</f>
        <v>6.0977777777777777E-2</v>
      </c>
    </row>
    <row r="1022" spans="1:18" x14ac:dyDescent="0.2">
      <c r="A1022">
        <v>16451</v>
      </c>
      <c r="B1022">
        <v>5291</v>
      </c>
      <c r="C1022" s="1" t="s">
        <v>2622</v>
      </c>
      <c r="D1022" s="1" t="str">
        <f>IFERROR(LEFT(C1022,FIND(",",C1022) - 1),C1022)</f>
        <v>Puerta Bonita</v>
      </c>
      <c r="E1022">
        <v>55</v>
      </c>
      <c r="F1022">
        <v>50</v>
      </c>
      <c r="G1022">
        <v>3</v>
      </c>
      <c r="H1022">
        <v>1</v>
      </c>
      <c r="I1022" s="1" t="s">
        <v>2765</v>
      </c>
      <c r="J1022" s="1" t="s">
        <v>8</v>
      </c>
      <c r="K1022">
        <v>686</v>
      </c>
      <c r="L1022">
        <v>135000</v>
      </c>
      <c r="M1022">
        <v>2455</v>
      </c>
      <c r="N1022" t="b">
        <v>0</v>
      </c>
      <c r="O1022" t="b">
        <v>0</v>
      </c>
      <c r="P1022" t="b">
        <v>1</v>
      </c>
      <c r="R1022" s="5">
        <f>(houses_Madrid[[#This Row],[Precio Alquiler]]*12/houses_Madrid[[#This Row],[Precio venta]])</f>
        <v>6.0977777777777777E-2</v>
      </c>
    </row>
    <row r="1023" spans="1:18" x14ac:dyDescent="0.2">
      <c r="A1023">
        <v>16592</v>
      </c>
      <c r="B1023">
        <v>5150</v>
      </c>
      <c r="C1023" s="1" t="s">
        <v>2620</v>
      </c>
      <c r="D1023" s="1" t="str">
        <f>IFERROR(LEFT(C1023,FIND(",",C1023) - 1),C1023)</f>
        <v>Carabanchel</v>
      </c>
      <c r="E1023">
        <v>84</v>
      </c>
      <c r="F1023">
        <v>79</v>
      </c>
      <c r="G1023">
        <v>3</v>
      </c>
      <c r="H1023">
        <v>1</v>
      </c>
      <c r="I1023" s="1" t="s">
        <v>3</v>
      </c>
      <c r="J1023" s="1" t="s">
        <v>8</v>
      </c>
      <c r="K1023">
        <v>686</v>
      </c>
      <c r="L1023">
        <v>135000</v>
      </c>
      <c r="M1023">
        <v>1607</v>
      </c>
      <c r="N1023" t="b">
        <v>0</v>
      </c>
      <c r="O1023" t="b">
        <v>0</v>
      </c>
      <c r="P1023" t="b">
        <v>1</v>
      </c>
      <c r="R1023" s="5">
        <f>(houses_Madrid[[#This Row],[Precio Alquiler]]*12/houses_Madrid[[#This Row],[Precio venta]])</f>
        <v>6.0977777777777777E-2</v>
      </c>
    </row>
    <row r="1024" spans="1:18" x14ac:dyDescent="0.2">
      <c r="A1024">
        <v>16647</v>
      </c>
      <c r="B1024">
        <v>5095</v>
      </c>
      <c r="C1024" s="1" t="s">
        <v>2624</v>
      </c>
      <c r="D1024" s="1" t="str">
        <f>IFERROR(LEFT(C1024,FIND(",",C1024) - 1),C1024)</f>
        <v>Vista Alegre</v>
      </c>
      <c r="E1024">
        <v>66</v>
      </c>
      <c r="F1024">
        <v>60</v>
      </c>
      <c r="G1024">
        <v>3</v>
      </c>
      <c r="H1024">
        <v>1</v>
      </c>
      <c r="I1024" s="1" t="s">
        <v>2858</v>
      </c>
      <c r="J1024" s="1" t="s">
        <v>8</v>
      </c>
      <c r="K1024">
        <v>686</v>
      </c>
      <c r="L1024">
        <v>135000</v>
      </c>
      <c r="M1024">
        <v>2045</v>
      </c>
      <c r="N1024" t="b">
        <v>0</v>
      </c>
      <c r="R1024" s="5">
        <f>(houses_Madrid[[#This Row],[Precio Alquiler]]*12/houses_Madrid[[#This Row],[Precio venta]])</f>
        <v>6.0977777777777777E-2</v>
      </c>
    </row>
    <row r="1025" spans="1:18" x14ac:dyDescent="0.2">
      <c r="A1025">
        <v>16800</v>
      </c>
      <c r="B1025">
        <v>4942</v>
      </c>
      <c r="C1025" s="1" t="s">
        <v>2616</v>
      </c>
      <c r="D1025" s="1" t="str">
        <f>IFERROR(LEFT(C1025,FIND(",",C1025) - 1),C1025)</f>
        <v>Abrantes</v>
      </c>
      <c r="E1025">
        <v>80</v>
      </c>
      <c r="F1025">
        <v>75</v>
      </c>
      <c r="G1025">
        <v>3</v>
      </c>
      <c r="H1025">
        <v>1</v>
      </c>
      <c r="I1025" s="1" t="s">
        <v>2720</v>
      </c>
      <c r="J1025" s="1" t="s">
        <v>11</v>
      </c>
      <c r="K1025">
        <v>686</v>
      </c>
      <c r="L1025">
        <v>135000</v>
      </c>
      <c r="M1025">
        <v>1688</v>
      </c>
      <c r="N1025" t="b">
        <v>1</v>
      </c>
      <c r="O1025" t="b">
        <v>1</v>
      </c>
      <c r="P1025" t="b">
        <v>0</v>
      </c>
      <c r="R1025" s="5">
        <f>(houses_Madrid[[#This Row],[Precio Alquiler]]*12/houses_Madrid[[#This Row],[Precio venta]])</f>
        <v>6.0977777777777777E-2</v>
      </c>
    </row>
    <row r="1026" spans="1:18" x14ac:dyDescent="0.2">
      <c r="A1026">
        <v>16834</v>
      </c>
      <c r="B1026">
        <v>4908</v>
      </c>
      <c r="C1026" s="1" t="s">
        <v>2622</v>
      </c>
      <c r="D1026" s="1" t="str">
        <f>IFERROR(LEFT(C1026,FIND(",",C1026) - 1),C1026)</f>
        <v>Puerta Bonita</v>
      </c>
      <c r="E1026">
        <v>62</v>
      </c>
      <c r="F1026">
        <v>55</v>
      </c>
      <c r="G1026">
        <v>2</v>
      </c>
      <c r="H1026">
        <v>1</v>
      </c>
      <c r="I1026" s="1" t="s">
        <v>2905</v>
      </c>
      <c r="J1026" s="1" t="s">
        <v>18</v>
      </c>
      <c r="K1026">
        <v>686</v>
      </c>
      <c r="L1026">
        <v>135000</v>
      </c>
      <c r="M1026">
        <v>2177</v>
      </c>
      <c r="N1026" t="b">
        <v>0</v>
      </c>
      <c r="O1026" t="b">
        <v>1</v>
      </c>
      <c r="P1026" t="b">
        <v>1</v>
      </c>
      <c r="R1026" s="5">
        <f>(houses_Madrid[[#This Row],[Precio Alquiler]]*12/houses_Madrid[[#This Row],[Precio venta]])</f>
        <v>6.0977777777777777E-2</v>
      </c>
    </row>
    <row r="1027" spans="1:18" x14ac:dyDescent="0.2">
      <c r="A1027">
        <v>16951</v>
      </c>
      <c r="B1027">
        <v>4791</v>
      </c>
      <c r="C1027" s="1" t="s">
        <v>2622</v>
      </c>
      <c r="D1027" s="1" t="str">
        <f>IFERROR(LEFT(C1027,FIND(",",C1027) - 1),C1027)</f>
        <v>Puerta Bonita</v>
      </c>
      <c r="E1027">
        <v>60</v>
      </c>
      <c r="F1027">
        <v>55</v>
      </c>
      <c r="G1027">
        <v>3</v>
      </c>
      <c r="H1027">
        <v>1</v>
      </c>
      <c r="I1027" s="1" t="s">
        <v>2765</v>
      </c>
      <c r="J1027" s="1" t="s">
        <v>5</v>
      </c>
      <c r="K1027">
        <v>686</v>
      </c>
      <c r="L1027">
        <v>135000</v>
      </c>
      <c r="M1027">
        <v>2250</v>
      </c>
      <c r="N1027" t="b">
        <v>0</v>
      </c>
      <c r="O1027" t="b">
        <v>0</v>
      </c>
      <c r="P1027" t="b">
        <v>1</v>
      </c>
      <c r="R1027" s="5">
        <f>(houses_Madrid[[#This Row],[Precio Alquiler]]*12/houses_Madrid[[#This Row],[Precio venta]])</f>
        <v>6.0977777777777777E-2</v>
      </c>
    </row>
    <row r="1028" spans="1:18" x14ac:dyDescent="0.2">
      <c r="A1028">
        <v>17153</v>
      </c>
      <c r="B1028">
        <v>4589</v>
      </c>
      <c r="C1028" s="1" t="s">
        <v>2620</v>
      </c>
      <c r="D1028" s="1" t="str">
        <f>IFERROR(LEFT(C1028,FIND(",",C1028) - 1),C1028)</f>
        <v>Carabanchel</v>
      </c>
      <c r="E1028">
        <v>66</v>
      </c>
      <c r="F1028">
        <v>61</v>
      </c>
      <c r="G1028">
        <v>3</v>
      </c>
      <c r="H1028">
        <v>1</v>
      </c>
      <c r="I1028" s="1" t="s">
        <v>3</v>
      </c>
      <c r="J1028" s="1" t="s">
        <v>11</v>
      </c>
      <c r="K1028">
        <v>686</v>
      </c>
      <c r="L1028">
        <v>135000</v>
      </c>
      <c r="M1028">
        <v>2045</v>
      </c>
      <c r="N1028" t="b">
        <v>0</v>
      </c>
      <c r="O1028" t="b">
        <v>0</v>
      </c>
      <c r="R1028" s="5">
        <f>(houses_Madrid[[#This Row],[Precio Alquiler]]*12/houses_Madrid[[#This Row],[Precio venta]])</f>
        <v>6.0977777777777777E-2</v>
      </c>
    </row>
    <row r="1029" spans="1:18" x14ac:dyDescent="0.2">
      <c r="A1029">
        <v>17162</v>
      </c>
      <c r="B1029">
        <v>4580</v>
      </c>
      <c r="C1029" s="1" t="s">
        <v>2614</v>
      </c>
      <c r="D1029" s="1" t="str">
        <f>IFERROR(LEFT(C1029,FIND(",",C1029) - 1),C1029)</f>
        <v>Comillas</v>
      </c>
      <c r="E1029">
        <v>64</v>
      </c>
      <c r="F1029">
        <v>61</v>
      </c>
      <c r="G1029">
        <v>2</v>
      </c>
      <c r="H1029">
        <v>1</v>
      </c>
      <c r="I1029" s="1" t="s">
        <v>2844</v>
      </c>
      <c r="J1029" s="1" t="s">
        <v>8</v>
      </c>
      <c r="K1029">
        <v>686</v>
      </c>
      <c r="L1029">
        <v>135000</v>
      </c>
      <c r="M1029">
        <v>2109</v>
      </c>
      <c r="N1029" t="b">
        <v>0</v>
      </c>
      <c r="O1029" t="b">
        <v>0</v>
      </c>
      <c r="P1029" t="b">
        <v>1</v>
      </c>
      <c r="R1029" s="5">
        <f>(houses_Madrid[[#This Row],[Precio Alquiler]]*12/houses_Madrid[[#This Row],[Precio venta]])</f>
        <v>6.0977777777777777E-2</v>
      </c>
    </row>
    <row r="1030" spans="1:18" x14ac:dyDescent="0.2">
      <c r="A1030">
        <v>17178</v>
      </c>
      <c r="B1030">
        <v>4564</v>
      </c>
      <c r="C1030" s="1" t="s">
        <v>2624</v>
      </c>
      <c r="D1030" s="1" t="str">
        <f>IFERROR(LEFT(C1030,FIND(",",C1030) - 1),C1030)</f>
        <v>Vista Alegre</v>
      </c>
      <c r="E1030">
        <v>60</v>
      </c>
      <c r="F1030">
        <v>56</v>
      </c>
      <c r="G1030">
        <v>2</v>
      </c>
      <c r="H1030">
        <v>1</v>
      </c>
      <c r="I1030" s="1" t="s">
        <v>2937</v>
      </c>
      <c r="J1030" s="1" t="s">
        <v>8</v>
      </c>
      <c r="K1030">
        <v>686</v>
      </c>
      <c r="L1030">
        <v>135000</v>
      </c>
      <c r="M1030">
        <v>2250</v>
      </c>
      <c r="N1030" t="b">
        <v>0</v>
      </c>
      <c r="O1030" t="b">
        <v>0</v>
      </c>
      <c r="P1030" t="b">
        <v>1</v>
      </c>
      <c r="R1030" s="5">
        <f>(houses_Madrid[[#This Row],[Precio Alquiler]]*12/houses_Madrid[[#This Row],[Precio venta]])</f>
        <v>6.0977777777777777E-2</v>
      </c>
    </row>
    <row r="1031" spans="1:18" x14ac:dyDescent="0.2">
      <c r="A1031">
        <v>18935</v>
      </c>
      <c r="B1031">
        <v>2807</v>
      </c>
      <c r="C1031" s="1" t="s">
        <v>2948</v>
      </c>
      <c r="D1031" s="1" t="str">
        <f>IFERROR(LEFT(C1031,FIND(",",C1031) - 1),C1031)</f>
        <v>Malasaña-Universidad</v>
      </c>
      <c r="E1031">
        <v>30</v>
      </c>
      <c r="F1031">
        <v>25</v>
      </c>
      <c r="G1031">
        <v>1</v>
      </c>
      <c r="H1031">
        <v>1</v>
      </c>
      <c r="I1031" s="1" t="s">
        <v>2963</v>
      </c>
      <c r="J1031" s="1" t="s">
        <v>3</v>
      </c>
      <c r="K1031">
        <v>686</v>
      </c>
      <c r="L1031">
        <v>135000</v>
      </c>
      <c r="M1031">
        <v>4500</v>
      </c>
      <c r="N1031" t="b">
        <v>1</v>
      </c>
      <c r="O1031" t="b">
        <v>0</v>
      </c>
      <c r="R1031" s="5">
        <f>(houses_Madrid[[#This Row],[Precio Alquiler]]*12/houses_Madrid[[#This Row],[Precio venta]])</f>
        <v>6.0977777777777777E-2</v>
      </c>
    </row>
    <row r="1032" spans="1:18" x14ac:dyDescent="0.2">
      <c r="A1032">
        <v>20242</v>
      </c>
      <c r="B1032">
        <v>1500</v>
      </c>
      <c r="C1032" s="1" t="s">
        <v>3315</v>
      </c>
      <c r="D1032" s="1" t="str">
        <f>IFERROR(LEFT(C1032,FIND(",",C1032) - 1),C1032)</f>
        <v>Chopera</v>
      </c>
      <c r="E1032">
        <v>45</v>
      </c>
      <c r="F1032">
        <v>40</v>
      </c>
      <c r="G1032">
        <v>2</v>
      </c>
      <c r="H1032">
        <v>1</v>
      </c>
      <c r="I1032" s="1" t="s">
        <v>3366</v>
      </c>
      <c r="J1032" s="1" t="s">
        <v>12</v>
      </c>
      <c r="K1032">
        <v>686</v>
      </c>
      <c r="L1032">
        <v>135000</v>
      </c>
      <c r="M1032">
        <v>3000</v>
      </c>
      <c r="N1032" t="b">
        <v>1</v>
      </c>
      <c r="O1032" t="b">
        <v>0</v>
      </c>
      <c r="P1032" t="b">
        <v>0</v>
      </c>
      <c r="R1032" s="5">
        <f>(houses_Madrid[[#This Row],[Precio Alquiler]]*12/houses_Madrid[[#This Row],[Precio venta]])</f>
        <v>6.0977777777777777E-2</v>
      </c>
    </row>
    <row r="1033" spans="1:18" x14ac:dyDescent="0.2">
      <c r="A1033">
        <v>20247</v>
      </c>
      <c r="B1033">
        <v>1495</v>
      </c>
      <c r="C1033" s="1" t="s">
        <v>3315</v>
      </c>
      <c r="D1033" s="1" t="str">
        <f>IFERROR(LEFT(C1033,FIND(",",C1033) - 1),C1033)</f>
        <v>Chopera</v>
      </c>
      <c r="E1033">
        <v>45</v>
      </c>
      <c r="F1033">
        <v>40</v>
      </c>
      <c r="G1033">
        <v>2</v>
      </c>
      <c r="H1033">
        <v>1</v>
      </c>
      <c r="I1033" s="1" t="s">
        <v>3366</v>
      </c>
      <c r="J1033" s="1" t="s">
        <v>12</v>
      </c>
      <c r="K1033">
        <v>686</v>
      </c>
      <c r="L1033">
        <v>135000</v>
      </c>
      <c r="M1033">
        <v>3000</v>
      </c>
      <c r="N1033" t="b">
        <v>1</v>
      </c>
      <c r="O1033" t="b">
        <v>0</v>
      </c>
      <c r="P1033" t="b">
        <v>0</v>
      </c>
      <c r="R1033" s="5">
        <f>(houses_Madrid[[#This Row],[Precio Alquiler]]*12/houses_Madrid[[#This Row],[Precio venta]])</f>
        <v>6.0977777777777777E-2</v>
      </c>
    </row>
    <row r="1034" spans="1:18" x14ac:dyDescent="0.2">
      <c r="A1034">
        <v>20662</v>
      </c>
      <c r="B1034">
        <v>1080</v>
      </c>
      <c r="C1034" s="1" t="s">
        <v>3315</v>
      </c>
      <c r="D1034" s="1" t="str">
        <f>IFERROR(LEFT(C1034,FIND(",",C1034) - 1),C1034)</f>
        <v>Chopera</v>
      </c>
      <c r="E1034">
        <v>56</v>
      </c>
      <c r="F1034">
        <v>49</v>
      </c>
      <c r="G1034">
        <v>2</v>
      </c>
      <c r="H1034">
        <v>2</v>
      </c>
      <c r="I1034" s="1" t="s">
        <v>3442</v>
      </c>
      <c r="J1034" s="1" t="s">
        <v>12</v>
      </c>
      <c r="K1034">
        <v>686</v>
      </c>
      <c r="L1034">
        <v>135000</v>
      </c>
      <c r="M1034">
        <v>2411</v>
      </c>
      <c r="N1034" t="b">
        <v>1</v>
      </c>
      <c r="O1034" t="b">
        <v>0</v>
      </c>
      <c r="P1034" t="b">
        <v>1</v>
      </c>
      <c r="Q1034" t="b">
        <v>1</v>
      </c>
      <c r="R1034" s="5">
        <f>(houses_Madrid[[#This Row],[Precio Alquiler]]*12/houses_Madrid[[#This Row],[Precio venta]])</f>
        <v>6.0977777777777777E-2</v>
      </c>
    </row>
    <row r="1035" spans="1:18" x14ac:dyDescent="0.2">
      <c r="A1035">
        <v>21416</v>
      </c>
      <c r="B1035">
        <v>326</v>
      </c>
      <c r="C1035" s="1" t="s">
        <v>912</v>
      </c>
      <c r="D1035" s="1" t="str">
        <f>IFERROR(LEFT(C1035,FIND(",",C1035) - 1),C1035)</f>
        <v>Numancia</v>
      </c>
      <c r="E1035">
        <v>60</v>
      </c>
      <c r="F1035">
        <v>55</v>
      </c>
      <c r="G1035">
        <v>3</v>
      </c>
      <c r="H1035">
        <v>1</v>
      </c>
      <c r="I1035" s="1" t="s">
        <v>1028</v>
      </c>
      <c r="J1035" s="1" t="s">
        <v>55</v>
      </c>
      <c r="K1035">
        <v>686</v>
      </c>
      <c r="L1035">
        <v>135000</v>
      </c>
      <c r="M1035">
        <v>2250</v>
      </c>
      <c r="N1035" t="b">
        <v>0</v>
      </c>
      <c r="O1035" t="b">
        <v>0</v>
      </c>
      <c r="P1035" t="b">
        <v>1</v>
      </c>
      <c r="R1035" s="5">
        <f>(houses_Madrid[[#This Row],[Precio Alquiler]]*12/houses_Madrid[[#This Row],[Precio venta]])</f>
        <v>6.0977777777777777E-2</v>
      </c>
    </row>
    <row r="1036" spans="1:18" x14ac:dyDescent="0.2">
      <c r="A1036">
        <v>5056</v>
      </c>
      <c r="B1036">
        <v>16686</v>
      </c>
      <c r="C1036" s="1" t="s">
        <v>930</v>
      </c>
      <c r="D1036" s="1" t="str">
        <f>IFERROR(LEFT(C1036,FIND(",",C1036) - 1),C1036)</f>
        <v>Portazgo</v>
      </c>
      <c r="E1036">
        <v>66</v>
      </c>
      <c r="F1036">
        <v>56</v>
      </c>
      <c r="G1036">
        <v>3</v>
      </c>
      <c r="H1036">
        <v>1</v>
      </c>
      <c r="I1036" s="1" t="s">
        <v>974</v>
      </c>
      <c r="J1036" s="1" t="s">
        <v>8</v>
      </c>
      <c r="K1036">
        <v>688</v>
      </c>
      <c r="L1036">
        <v>135500</v>
      </c>
      <c r="M1036">
        <v>2053</v>
      </c>
      <c r="N1036" t="b">
        <v>1</v>
      </c>
      <c r="O1036" t="b">
        <v>0</v>
      </c>
      <c r="P1036" t="b">
        <v>1</v>
      </c>
      <c r="R1036" s="5">
        <f>(houses_Madrid[[#This Row],[Precio Alquiler]]*12/houses_Madrid[[#This Row],[Precio venta]])</f>
        <v>6.0929889298892988E-2</v>
      </c>
    </row>
    <row r="1037" spans="1:18" x14ac:dyDescent="0.2">
      <c r="A1037">
        <v>5495</v>
      </c>
      <c r="B1037">
        <v>16247</v>
      </c>
      <c r="C1037" s="1" t="s">
        <v>930</v>
      </c>
      <c r="D1037" s="1" t="str">
        <f>IFERROR(LEFT(C1037,FIND(",",C1037) - 1),C1037)</f>
        <v>Portazgo</v>
      </c>
      <c r="E1037">
        <v>66</v>
      </c>
      <c r="F1037">
        <v>62</v>
      </c>
      <c r="G1037">
        <v>3</v>
      </c>
      <c r="H1037">
        <v>1</v>
      </c>
      <c r="I1037" s="1" t="s">
        <v>974</v>
      </c>
      <c r="J1037" s="1" t="s">
        <v>8</v>
      </c>
      <c r="K1037">
        <v>688</v>
      </c>
      <c r="L1037">
        <v>135500</v>
      </c>
      <c r="M1037">
        <v>2053</v>
      </c>
      <c r="N1037" t="b">
        <v>1</v>
      </c>
      <c r="P1037" t="b">
        <v>1</v>
      </c>
      <c r="R1037" s="5">
        <f>(houses_Madrid[[#This Row],[Precio Alquiler]]*12/houses_Madrid[[#This Row],[Precio venta]])</f>
        <v>6.0929889298892988E-2</v>
      </c>
    </row>
    <row r="1038" spans="1:18" x14ac:dyDescent="0.2">
      <c r="A1038">
        <v>13722</v>
      </c>
      <c r="B1038">
        <v>8020</v>
      </c>
      <c r="C1038" s="1" t="s">
        <v>2166</v>
      </c>
      <c r="D1038" s="1" t="str">
        <f>IFERROR(LEFT(C1038,FIND(",",C1038) - 1),C1038)</f>
        <v>Pueblo Nuevo</v>
      </c>
      <c r="E1038">
        <v>58</v>
      </c>
      <c r="F1038">
        <v>53</v>
      </c>
      <c r="G1038">
        <v>3</v>
      </c>
      <c r="H1038">
        <v>1</v>
      </c>
      <c r="I1038" s="1" t="s">
        <v>2374</v>
      </c>
      <c r="J1038" s="1" t="s">
        <v>18</v>
      </c>
      <c r="K1038">
        <v>688</v>
      </c>
      <c r="L1038">
        <v>135500</v>
      </c>
      <c r="M1038">
        <v>2336</v>
      </c>
      <c r="N1038" t="b">
        <v>1</v>
      </c>
      <c r="O1038" t="b">
        <v>0</v>
      </c>
      <c r="P1038" t="b">
        <v>1</v>
      </c>
      <c r="R1038" s="5">
        <f>(houses_Madrid[[#This Row],[Precio Alquiler]]*12/houses_Madrid[[#This Row],[Precio venta]])</f>
        <v>6.0929889298892988E-2</v>
      </c>
    </row>
    <row r="1039" spans="1:18" x14ac:dyDescent="0.2">
      <c r="A1039">
        <v>208</v>
      </c>
      <c r="B1039">
        <v>21534</v>
      </c>
      <c r="C1039" s="1" t="s">
        <v>17</v>
      </c>
      <c r="D1039" s="1" t="str">
        <f>IFERROR(LEFT(C1039,FIND(",",C1039) - 1),C1039)</f>
        <v>Villaverde</v>
      </c>
      <c r="E1039">
        <v>136</v>
      </c>
      <c r="F1039">
        <v>76</v>
      </c>
      <c r="G1039">
        <v>3</v>
      </c>
      <c r="H1039">
        <v>1</v>
      </c>
      <c r="I1039" s="1" t="s">
        <v>3</v>
      </c>
      <c r="J1039" s="1" t="s">
        <v>11</v>
      </c>
      <c r="K1039">
        <v>690</v>
      </c>
      <c r="L1039">
        <v>135990</v>
      </c>
      <c r="M1039">
        <v>1000</v>
      </c>
      <c r="N1039" t="b">
        <v>0</v>
      </c>
      <c r="O1039" t="b">
        <v>0</v>
      </c>
      <c r="P1039" t="b">
        <v>1</v>
      </c>
      <c r="R1039" s="5">
        <f>(houses_Madrid[[#This Row],[Precio Alquiler]]*12/houses_Madrid[[#This Row],[Precio venta]])</f>
        <v>6.0886829913964262E-2</v>
      </c>
    </row>
    <row r="1040" spans="1:18" x14ac:dyDescent="0.2">
      <c r="A1040">
        <v>2476</v>
      </c>
      <c r="B1040">
        <v>19266</v>
      </c>
      <c r="C1040" s="1" t="s">
        <v>396</v>
      </c>
      <c r="D1040" s="1" t="str">
        <f>IFERROR(LEFT(C1040,FIND(",",C1040) - 1),C1040)</f>
        <v>Almendrales</v>
      </c>
      <c r="E1040">
        <v>62</v>
      </c>
      <c r="F1040">
        <v>56</v>
      </c>
      <c r="G1040">
        <v>2</v>
      </c>
      <c r="H1040">
        <v>1</v>
      </c>
      <c r="I1040" s="1" t="s">
        <v>431</v>
      </c>
      <c r="J1040" s="1" t="s">
        <v>8</v>
      </c>
      <c r="K1040">
        <v>690</v>
      </c>
      <c r="L1040">
        <v>136000</v>
      </c>
      <c r="M1040">
        <v>2194</v>
      </c>
      <c r="N1040" t="b">
        <v>0</v>
      </c>
      <c r="R1040" s="5">
        <f>(houses_Madrid[[#This Row],[Precio Alquiler]]*12/houses_Madrid[[#This Row],[Precio venta]])</f>
        <v>6.0882352941176471E-2</v>
      </c>
    </row>
    <row r="1041" spans="1:18" x14ac:dyDescent="0.2">
      <c r="A1041">
        <v>5266</v>
      </c>
      <c r="B1041">
        <v>16476</v>
      </c>
      <c r="C1041" s="1" t="s">
        <v>898</v>
      </c>
      <c r="D1041" s="1" t="str">
        <f>IFERROR(LEFT(C1041,FIND(",",C1041) - 1),C1041)</f>
        <v>Puente de Vallecas</v>
      </c>
      <c r="E1041">
        <v>72</v>
      </c>
      <c r="F1041">
        <v>67</v>
      </c>
      <c r="G1041">
        <v>3</v>
      </c>
      <c r="H1041">
        <v>1</v>
      </c>
      <c r="I1041" s="1" t="s">
        <v>3</v>
      </c>
      <c r="J1041" s="1" t="s">
        <v>11</v>
      </c>
      <c r="K1041">
        <v>690</v>
      </c>
      <c r="L1041">
        <v>136000</v>
      </c>
      <c r="M1041">
        <v>1889</v>
      </c>
      <c r="N1041" t="b">
        <v>0</v>
      </c>
      <c r="R1041" s="5">
        <f>(houses_Madrid[[#This Row],[Precio Alquiler]]*12/houses_Madrid[[#This Row],[Precio venta]])</f>
        <v>6.0882352941176471E-2</v>
      </c>
    </row>
    <row r="1042" spans="1:18" x14ac:dyDescent="0.2">
      <c r="A1042">
        <v>15970</v>
      </c>
      <c r="B1042">
        <v>5772</v>
      </c>
      <c r="C1042" s="1" t="s">
        <v>2619</v>
      </c>
      <c r="D1042" s="1" t="str">
        <f>IFERROR(LEFT(C1042,FIND(",",C1042) - 1),C1042)</f>
        <v>San Isidro</v>
      </c>
      <c r="E1042">
        <v>66</v>
      </c>
      <c r="F1042">
        <v>58</v>
      </c>
      <c r="G1042">
        <v>3</v>
      </c>
      <c r="H1042">
        <v>1</v>
      </c>
      <c r="I1042" s="1" t="s">
        <v>2713</v>
      </c>
      <c r="J1042" s="1" t="s">
        <v>18</v>
      </c>
      <c r="K1042">
        <v>690</v>
      </c>
      <c r="L1042">
        <v>136000</v>
      </c>
      <c r="M1042">
        <v>2061</v>
      </c>
      <c r="N1042" t="b">
        <v>0</v>
      </c>
      <c r="O1042" t="b">
        <v>0</v>
      </c>
      <c r="P1042" t="b">
        <v>1</v>
      </c>
      <c r="R1042" s="5">
        <f>(houses_Madrid[[#This Row],[Precio Alquiler]]*12/houses_Madrid[[#This Row],[Precio venta]])</f>
        <v>6.0882352941176471E-2</v>
      </c>
    </row>
    <row r="1043" spans="1:18" x14ac:dyDescent="0.2">
      <c r="A1043">
        <v>16311</v>
      </c>
      <c r="B1043">
        <v>5431</v>
      </c>
      <c r="C1043" s="1" t="s">
        <v>2624</v>
      </c>
      <c r="D1043" s="1" t="str">
        <f>IFERROR(LEFT(C1043,FIND(",",C1043) - 1),C1043)</f>
        <v>Vista Alegre</v>
      </c>
      <c r="E1043">
        <v>85</v>
      </c>
      <c r="F1043">
        <v>76</v>
      </c>
      <c r="G1043">
        <v>3</v>
      </c>
      <c r="H1043">
        <v>1</v>
      </c>
      <c r="I1043" s="1" t="s">
        <v>2811</v>
      </c>
      <c r="J1043" s="1" t="s">
        <v>18</v>
      </c>
      <c r="K1043">
        <v>690</v>
      </c>
      <c r="L1043">
        <v>136000</v>
      </c>
      <c r="M1043">
        <v>1600</v>
      </c>
      <c r="N1043" t="b">
        <v>1</v>
      </c>
      <c r="O1043" t="b">
        <v>0</v>
      </c>
      <c r="P1043" t="b">
        <v>1</v>
      </c>
      <c r="R1043" s="5">
        <f>(houses_Madrid[[#This Row],[Precio Alquiler]]*12/houses_Madrid[[#This Row],[Precio venta]])</f>
        <v>6.0882352941176471E-2</v>
      </c>
    </row>
    <row r="1044" spans="1:18" x14ac:dyDescent="0.2">
      <c r="A1044">
        <v>16319</v>
      </c>
      <c r="B1044">
        <v>5423</v>
      </c>
      <c r="C1044" s="1" t="s">
        <v>2624</v>
      </c>
      <c r="D1044" s="1" t="str">
        <f>IFERROR(LEFT(C1044,FIND(",",C1044) - 1),C1044)</f>
        <v>Vista Alegre</v>
      </c>
      <c r="E1044">
        <v>70</v>
      </c>
      <c r="F1044">
        <v>69</v>
      </c>
      <c r="G1044">
        <v>3</v>
      </c>
      <c r="H1044">
        <v>1</v>
      </c>
      <c r="I1044" s="1" t="s">
        <v>2814</v>
      </c>
      <c r="J1044" s="1" t="s">
        <v>18</v>
      </c>
      <c r="K1044">
        <v>690</v>
      </c>
      <c r="L1044">
        <v>136000</v>
      </c>
      <c r="M1044">
        <v>1943</v>
      </c>
      <c r="N1044" t="b">
        <v>1</v>
      </c>
      <c r="O1044" t="b">
        <v>1</v>
      </c>
      <c r="P1044" t="b">
        <v>1</v>
      </c>
      <c r="R1044" s="5">
        <f>(houses_Madrid[[#This Row],[Precio Alquiler]]*12/houses_Madrid[[#This Row],[Precio venta]])</f>
        <v>6.0882352941176471E-2</v>
      </c>
    </row>
    <row r="1045" spans="1:18" x14ac:dyDescent="0.2">
      <c r="A1045">
        <v>16321</v>
      </c>
      <c r="B1045">
        <v>5421</v>
      </c>
      <c r="C1045" s="1" t="s">
        <v>2622</v>
      </c>
      <c r="D1045" s="1" t="str">
        <f>IFERROR(LEFT(C1045,FIND(",",C1045) - 1),C1045)</f>
        <v>Puerta Bonita</v>
      </c>
      <c r="E1045">
        <v>72</v>
      </c>
      <c r="F1045">
        <v>58</v>
      </c>
      <c r="G1045">
        <v>3</v>
      </c>
      <c r="H1045">
        <v>1</v>
      </c>
      <c r="I1045" s="1" t="s">
        <v>2815</v>
      </c>
      <c r="J1045" s="1" t="s">
        <v>11</v>
      </c>
      <c r="K1045">
        <v>690</v>
      </c>
      <c r="L1045">
        <v>136000</v>
      </c>
      <c r="M1045">
        <v>1889</v>
      </c>
      <c r="N1045" t="b">
        <v>0</v>
      </c>
      <c r="O1045" t="b">
        <v>0</v>
      </c>
      <c r="P1045" t="b">
        <v>1</v>
      </c>
      <c r="R1045" s="5">
        <f>(houses_Madrid[[#This Row],[Precio Alquiler]]*12/houses_Madrid[[#This Row],[Precio venta]])</f>
        <v>6.0882352941176471E-2</v>
      </c>
    </row>
    <row r="1046" spans="1:18" x14ac:dyDescent="0.2">
      <c r="A1046">
        <v>16828</v>
      </c>
      <c r="B1046">
        <v>4914</v>
      </c>
      <c r="C1046" s="1" t="s">
        <v>2612</v>
      </c>
      <c r="D1046" s="1" t="str">
        <f>IFERROR(LEFT(C1046,FIND(",",C1046) - 1),C1046)</f>
        <v>Opañel</v>
      </c>
      <c r="E1046">
        <v>62</v>
      </c>
      <c r="F1046">
        <v>53</v>
      </c>
      <c r="G1046">
        <v>2</v>
      </c>
      <c r="H1046">
        <v>1</v>
      </c>
      <c r="I1046" s="1" t="s">
        <v>2846</v>
      </c>
      <c r="J1046" s="1" t="s">
        <v>12</v>
      </c>
      <c r="K1046">
        <v>690</v>
      </c>
      <c r="L1046">
        <v>136000</v>
      </c>
      <c r="M1046">
        <v>2194</v>
      </c>
      <c r="N1046" t="b">
        <v>0</v>
      </c>
      <c r="O1046" t="b">
        <v>0</v>
      </c>
      <c r="P1046" t="b">
        <v>1</v>
      </c>
      <c r="R1046" s="5">
        <f>(houses_Madrid[[#This Row],[Precio Alquiler]]*12/houses_Madrid[[#This Row],[Precio venta]])</f>
        <v>6.0882352941176471E-2</v>
      </c>
    </row>
    <row r="1047" spans="1:18" x14ac:dyDescent="0.2">
      <c r="A1047">
        <v>17265</v>
      </c>
      <c r="B1047">
        <v>4477</v>
      </c>
      <c r="C1047" s="1" t="s">
        <v>2622</v>
      </c>
      <c r="D1047" s="1" t="str">
        <f>IFERROR(LEFT(C1047,FIND(",",C1047) - 1),C1047)</f>
        <v>Puerta Bonita</v>
      </c>
      <c r="E1047">
        <v>70</v>
      </c>
      <c r="F1047">
        <v>61</v>
      </c>
      <c r="G1047">
        <v>3</v>
      </c>
      <c r="H1047">
        <v>1</v>
      </c>
      <c r="I1047" s="1" t="s">
        <v>2629</v>
      </c>
      <c r="J1047" s="1" t="s">
        <v>18</v>
      </c>
      <c r="K1047">
        <v>690</v>
      </c>
      <c r="L1047">
        <v>136000</v>
      </c>
      <c r="M1047">
        <v>1943</v>
      </c>
      <c r="N1047" t="b">
        <v>1</v>
      </c>
      <c r="O1047" t="b">
        <v>0</v>
      </c>
      <c r="P1047" t="b">
        <v>1</v>
      </c>
      <c r="R1047" s="5">
        <f>(houses_Madrid[[#This Row],[Precio Alquiler]]*12/houses_Madrid[[#This Row],[Precio venta]])</f>
        <v>6.0882352941176471E-2</v>
      </c>
    </row>
    <row r="1048" spans="1:18" x14ac:dyDescent="0.2">
      <c r="A1048">
        <v>16051</v>
      </c>
      <c r="B1048">
        <v>5691</v>
      </c>
      <c r="C1048" s="1" t="s">
        <v>2616</v>
      </c>
      <c r="D1048" s="1" t="str">
        <f>IFERROR(LEFT(C1048,FIND(",",C1048) - 1),C1048)</f>
        <v>Abrantes</v>
      </c>
      <c r="E1048">
        <v>69</v>
      </c>
      <c r="F1048">
        <v>65</v>
      </c>
      <c r="G1048">
        <v>3</v>
      </c>
      <c r="H1048">
        <v>1</v>
      </c>
      <c r="I1048" s="1" t="s">
        <v>2640</v>
      </c>
      <c r="J1048" s="1" t="s">
        <v>11</v>
      </c>
      <c r="K1048">
        <v>690</v>
      </c>
      <c r="L1048">
        <v>136100</v>
      </c>
      <c r="M1048">
        <v>1972</v>
      </c>
      <c r="N1048" t="b">
        <v>0</v>
      </c>
      <c r="O1048" t="b">
        <v>0</v>
      </c>
      <c r="P1048" t="b">
        <v>1</v>
      </c>
      <c r="R1048" s="5">
        <f>(houses_Madrid[[#This Row],[Precio Alquiler]]*12/houses_Madrid[[#This Row],[Precio venta]])</f>
        <v>6.083761939750184E-2</v>
      </c>
    </row>
    <row r="1049" spans="1:18" x14ac:dyDescent="0.2">
      <c r="A1049">
        <v>16436</v>
      </c>
      <c r="B1049">
        <v>5306</v>
      </c>
      <c r="C1049" s="1" t="s">
        <v>2620</v>
      </c>
      <c r="D1049" s="1" t="str">
        <f>IFERROR(LEFT(C1049,FIND(",",C1049) - 1),C1049)</f>
        <v>Carabanchel</v>
      </c>
      <c r="E1049">
        <v>79</v>
      </c>
      <c r="F1049">
        <v>66</v>
      </c>
      <c r="G1049">
        <v>3</v>
      </c>
      <c r="H1049">
        <v>1</v>
      </c>
      <c r="I1049" s="1" t="s">
        <v>3</v>
      </c>
      <c r="J1049" s="1" t="s">
        <v>11</v>
      </c>
      <c r="K1049">
        <v>690</v>
      </c>
      <c r="L1049">
        <v>136100</v>
      </c>
      <c r="M1049">
        <v>1718</v>
      </c>
      <c r="N1049" t="b">
        <v>0</v>
      </c>
      <c r="P1049" t="b">
        <v>1</v>
      </c>
      <c r="R1049" s="5">
        <f>(houses_Madrid[[#This Row],[Precio Alquiler]]*12/houses_Madrid[[#This Row],[Precio venta]])</f>
        <v>6.083761939750184E-2</v>
      </c>
    </row>
    <row r="1050" spans="1:18" x14ac:dyDescent="0.2">
      <c r="A1050">
        <v>5708</v>
      </c>
      <c r="B1050">
        <v>16034</v>
      </c>
      <c r="C1050" s="1" t="s">
        <v>898</v>
      </c>
      <c r="D1050" s="1" t="str">
        <f>IFERROR(LEFT(C1050,FIND(",",C1050) - 1),C1050)</f>
        <v>Puente de Vallecas</v>
      </c>
      <c r="E1050">
        <v>69</v>
      </c>
      <c r="F1050">
        <v>65</v>
      </c>
      <c r="G1050">
        <v>3</v>
      </c>
      <c r="H1050">
        <v>1</v>
      </c>
      <c r="I1050" s="1" t="s">
        <v>3</v>
      </c>
      <c r="J1050" s="1" t="s">
        <v>18</v>
      </c>
      <c r="K1050">
        <v>691</v>
      </c>
      <c r="L1050">
        <v>136400</v>
      </c>
      <c r="M1050">
        <v>1977</v>
      </c>
      <c r="N1050" t="b">
        <v>0</v>
      </c>
      <c r="O1050" t="b">
        <v>0</v>
      </c>
      <c r="P1050" t="b">
        <v>1</v>
      </c>
      <c r="R1050" s="5">
        <f>(houses_Madrid[[#This Row],[Precio Alquiler]]*12/houses_Madrid[[#This Row],[Precio venta]])</f>
        <v>6.0791788856304985E-2</v>
      </c>
    </row>
    <row r="1051" spans="1:18" x14ac:dyDescent="0.2">
      <c r="A1051">
        <v>5672</v>
      </c>
      <c r="B1051">
        <v>16070</v>
      </c>
      <c r="C1051" s="1" t="s">
        <v>910</v>
      </c>
      <c r="D1051" s="1" t="str">
        <f>IFERROR(LEFT(C1051,FIND(",",C1051) - 1),C1051)</f>
        <v>Entrevías</v>
      </c>
      <c r="E1051">
        <v>69</v>
      </c>
      <c r="F1051">
        <v>60</v>
      </c>
      <c r="G1051">
        <v>3</v>
      </c>
      <c r="H1051">
        <v>2</v>
      </c>
      <c r="I1051" s="1" t="s">
        <v>1042</v>
      </c>
      <c r="J1051" s="1" t="s">
        <v>8</v>
      </c>
      <c r="K1051">
        <v>692</v>
      </c>
      <c r="L1051">
        <v>136500</v>
      </c>
      <c r="M1051">
        <v>1978</v>
      </c>
      <c r="N1051" t="b">
        <v>0</v>
      </c>
      <c r="O1051" t="b">
        <v>1</v>
      </c>
      <c r="P1051" t="b">
        <v>1</v>
      </c>
      <c r="Q1051" t="b">
        <v>1</v>
      </c>
      <c r="R1051" s="5">
        <f>(houses_Madrid[[#This Row],[Precio Alquiler]]*12/houses_Madrid[[#This Row],[Precio venta]])</f>
        <v>6.0835164835164837E-2</v>
      </c>
    </row>
    <row r="1052" spans="1:18" x14ac:dyDescent="0.2">
      <c r="A1052">
        <v>16130</v>
      </c>
      <c r="B1052">
        <v>5612</v>
      </c>
      <c r="C1052" s="1" t="s">
        <v>2620</v>
      </c>
      <c r="D1052" s="1" t="str">
        <f>IFERROR(LEFT(C1052,FIND(",",C1052) - 1),C1052)</f>
        <v>Carabanchel</v>
      </c>
      <c r="E1052">
        <v>56</v>
      </c>
      <c r="F1052">
        <v>48</v>
      </c>
      <c r="G1052">
        <v>3</v>
      </c>
      <c r="H1052">
        <v>1</v>
      </c>
      <c r="I1052" s="1" t="s">
        <v>3</v>
      </c>
      <c r="J1052" s="1" t="s">
        <v>3</v>
      </c>
      <c r="K1052">
        <v>692</v>
      </c>
      <c r="L1052">
        <v>136570</v>
      </c>
      <c r="M1052">
        <v>2439</v>
      </c>
      <c r="N1052" t="b">
        <v>0</v>
      </c>
      <c r="O1052" t="b">
        <v>0</v>
      </c>
      <c r="R1052" s="5">
        <f>(houses_Madrid[[#This Row],[Precio Alquiler]]*12/houses_Madrid[[#This Row],[Precio venta]])</f>
        <v>6.0803983305264701E-2</v>
      </c>
    </row>
    <row r="1053" spans="1:18" x14ac:dyDescent="0.2">
      <c r="A1053">
        <v>16198</v>
      </c>
      <c r="B1053">
        <v>5544</v>
      </c>
      <c r="C1053" s="1" t="s">
        <v>2624</v>
      </c>
      <c r="D1053" s="1" t="str">
        <f>IFERROR(LEFT(C1053,FIND(",",C1053) - 1),C1053)</f>
        <v>Vista Alegre</v>
      </c>
      <c r="E1053">
        <v>58</v>
      </c>
      <c r="F1053">
        <v>48</v>
      </c>
      <c r="G1053">
        <v>3</v>
      </c>
      <c r="H1053">
        <v>1</v>
      </c>
      <c r="I1053" s="1" t="s">
        <v>2760</v>
      </c>
      <c r="J1053" s="1" t="s">
        <v>12</v>
      </c>
      <c r="K1053">
        <v>692</v>
      </c>
      <c r="L1053">
        <v>136570</v>
      </c>
      <c r="M1053">
        <v>2355</v>
      </c>
      <c r="N1053" t="b">
        <v>1</v>
      </c>
      <c r="O1053" t="b">
        <v>0</v>
      </c>
      <c r="P1053" t="b">
        <v>1</v>
      </c>
      <c r="R1053" s="5">
        <f>(houses_Madrid[[#This Row],[Precio Alquiler]]*12/houses_Madrid[[#This Row],[Precio venta]])</f>
        <v>6.0803983305264701E-2</v>
      </c>
    </row>
    <row r="1054" spans="1:18" x14ac:dyDescent="0.2">
      <c r="A1054">
        <v>16526</v>
      </c>
      <c r="B1054">
        <v>5216</v>
      </c>
      <c r="C1054" s="1" t="s">
        <v>2620</v>
      </c>
      <c r="D1054" s="1" t="str">
        <f>IFERROR(LEFT(C1054,FIND(",",C1054) - 1),C1054)</f>
        <v>Carabanchel</v>
      </c>
      <c r="E1054">
        <v>56</v>
      </c>
      <c r="F1054">
        <v>50</v>
      </c>
      <c r="G1054">
        <v>3</v>
      </c>
      <c r="H1054">
        <v>1</v>
      </c>
      <c r="I1054" s="1" t="s">
        <v>3</v>
      </c>
      <c r="J1054" s="1" t="s">
        <v>12</v>
      </c>
      <c r="K1054">
        <v>692</v>
      </c>
      <c r="L1054">
        <v>136570</v>
      </c>
      <c r="M1054">
        <v>2439</v>
      </c>
      <c r="N1054" t="b">
        <v>1</v>
      </c>
      <c r="O1054" t="b">
        <v>0</v>
      </c>
      <c r="P1054" t="b">
        <v>1</v>
      </c>
      <c r="R1054" s="5">
        <f>(houses_Madrid[[#This Row],[Precio Alquiler]]*12/houses_Madrid[[#This Row],[Precio venta]])</f>
        <v>6.0803983305264701E-2</v>
      </c>
    </row>
    <row r="1055" spans="1:18" x14ac:dyDescent="0.2">
      <c r="A1055">
        <v>782</v>
      </c>
      <c r="B1055">
        <v>20960</v>
      </c>
      <c r="C1055" s="1" t="s">
        <v>180</v>
      </c>
      <c r="D1055" s="1" t="str">
        <f>IFERROR(LEFT(C1055,FIND(",",C1055) - 1),C1055)</f>
        <v>Casco Histórico de Vicálvaro</v>
      </c>
      <c r="E1055">
        <v>60</v>
      </c>
      <c r="F1055">
        <v>56</v>
      </c>
      <c r="G1055">
        <v>2</v>
      </c>
      <c r="H1055">
        <v>1</v>
      </c>
      <c r="I1055" s="1" t="s">
        <v>181</v>
      </c>
      <c r="J1055" s="1" t="s">
        <v>8</v>
      </c>
      <c r="K1055">
        <v>694</v>
      </c>
      <c r="L1055">
        <v>137000</v>
      </c>
      <c r="M1055">
        <v>2283</v>
      </c>
      <c r="N1055" t="b">
        <v>0</v>
      </c>
      <c r="O1055" t="b">
        <v>0</v>
      </c>
      <c r="P1055" t="b">
        <v>1</v>
      </c>
      <c r="R1055" s="5">
        <f>(houses_Madrid[[#This Row],[Precio Alquiler]]*12/houses_Madrid[[#This Row],[Precio venta]])</f>
        <v>6.0788321167883214E-2</v>
      </c>
    </row>
    <row r="1056" spans="1:18" x14ac:dyDescent="0.2">
      <c r="A1056">
        <v>4860</v>
      </c>
      <c r="B1056">
        <v>16882</v>
      </c>
      <c r="C1056" s="1" t="s">
        <v>898</v>
      </c>
      <c r="D1056" s="1" t="str">
        <f>IFERROR(LEFT(C1056,FIND(",",C1056) - 1),C1056)</f>
        <v>Puente de Vallecas</v>
      </c>
      <c r="E1056">
        <v>70</v>
      </c>
      <c r="F1056">
        <v>57</v>
      </c>
      <c r="G1056">
        <v>2</v>
      </c>
      <c r="H1056">
        <v>2</v>
      </c>
      <c r="I1056" s="1" t="s">
        <v>3</v>
      </c>
      <c r="J1056" s="1" t="s">
        <v>12</v>
      </c>
      <c r="K1056">
        <v>694</v>
      </c>
      <c r="L1056">
        <v>137000</v>
      </c>
      <c r="M1056">
        <v>1957</v>
      </c>
      <c r="N1056" t="b">
        <v>0</v>
      </c>
      <c r="O1056" t="b">
        <v>0</v>
      </c>
      <c r="P1056" t="b">
        <v>1</v>
      </c>
      <c r="R1056" s="5">
        <f>(houses_Madrid[[#This Row],[Precio Alquiler]]*12/houses_Madrid[[#This Row],[Precio venta]])</f>
        <v>6.0788321167883214E-2</v>
      </c>
    </row>
    <row r="1057" spans="1:18" x14ac:dyDescent="0.2">
      <c r="A1057">
        <v>5262</v>
      </c>
      <c r="B1057">
        <v>16480</v>
      </c>
      <c r="C1057" s="1" t="s">
        <v>910</v>
      </c>
      <c r="D1057" s="1" t="str">
        <f>IFERROR(LEFT(C1057,FIND(",",C1057) - 1),C1057)</f>
        <v>Entrevías</v>
      </c>
      <c r="E1057">
        <v>75</v>
      </c>
      <c r="F1057">
        <v>65</v>
      </c>
      <c r="G1057">
        <v>3</v>
      </c>
      <c r="H1057">
        <v>1</v>
      </c>
      <c r="I1057" s="1" t="s">
        <v>1097</v>
      </c>
      <c r="J1057" s="1" t="s">
        <v>5</v>
      </c>
      <c r="K1057">
        <v>694</v>
      </c>
      <c r="L1057">
        <v>137000</v>
      </c>
      <c r="M1057">
        <v>1827</v>
      </c>
      <c r="N1057" t="b">
        <v>0</v>
      </c>
      <c r="O1057" t="b">
        <v>0</v>
      </c>
      <c r="P1057" t="b">
        <v>1</v>
      </c>
      <c r="R1057" s="5">
        <f>(houses_Madrid[[#This Row],[Precio Alquiler]]*12/houses_Madrid[[#This Row],[Precio venta]])</f>
        <v>6.0788321167883214E-2</v>
      </c>
    </row>
    <row r="1058" spans="1:18" x14ac:dyDescent="0.2">
      <c r="A1058">
        <v>13818</v>
      </c>
      <c r="B1058">
        <v>7924</v>
      </c>
      <c r="C1058" s="1" t="s">
        <v>2173</v>
      </c>
      <c r="D1058" s="1" t="str">
        <f>IFERROR(LEFT(C1058,FIND(",",C1058) - 1),C1058)</f>
        <v>Ciudad Lineal</v>
      </c>
      <c r="E1058">
        <v>43</v>
      </c>
      <c r="F1058">
        <v>39</v>
      </c>
      <c r="G1058">
        <v>1</v>
      </c>
      <c r="H1058">
        <v>1</v>
      </c>
      <c r="I1058" s="1" t="s">
        <v>3</v>
      </c>
      <c r="J1058" s="1" t="s">
        <v>8</v>
      </c>
      <c r="K1058">
        <v>694</v>
      </c>
      <c r="L1058">
        <v>137000</v>
      </c>
      <c r="M1058">
        <v>3186</v>
      </c>
      <c r="N1058" t="b">
        <v>0</v>
      </c>
      <c r="O1058" t="b">
        <v>0</v>
      </c>
      <c r="P1058" t="b">
        <v>1</v>
      </c>
      <c r="R1058" s="5">
        <f>(houses_Madrid[[#This Row],[Precio Alquiler]]*12/houses_Madrid[[#This Row],[Precio venta]])</f>
        <v>6.0788321167883214E-2</v>
      </c>
    </row>
    <row r="1059" spans="1:18" x14ac:dyDescent="0.2">
      <c r="A1059">
        <v>16576</v>
      </c>
      <c r="B1059">
        <v>5166</v>
      </c>
      <c r="C1059" s="1" t="s">
        <v>2619</v>
      </c>
      <c r="D1059" s="1" t="str">
        <f>IFERROR(LEFT(C1059,FIND(",",C1059) - 1),C1059)</f>
        <v>San Isidro</v>
      </c>
      <c r="E1059">
        <v>60</v>
      </c>
      <c r="F1059">
        <v>55</v>
      </c>
      <c r="G1059">
        <v>2</v>
      </c>
      <c r="H1059">
        <v>1</v>
      </c>
      <c r="I1059" s="1" t="s">
        <v>1420</v>
      </c>
      <c r="J1059" s="1" t="s">
        <v>18</v>
      </c>
      <c r="K1059">
        <v>694</v>
      </c>
      <c r="L1059">
        <v>137000</v>
      </c>
      <c r="M1059">
        <v>2283</v>
      </c>
      <c r="N1059" t="b">
        <v>0</v>
      </c>
      <c r="O1059" t="b">
        <v>0</v>
      </c>
      <c r="P1059" t="b">
        <v>1</v>
      </c>
      <c r="R1059" s="5">
        <f>(houses_Madrid[[#This Row],[Precio Alquiler]]*12/houses_Madrid[[#This Row],[Precio venta]])</f>
        <v>6.0788321167883214E-2</v>
      </c>
    </row>
    <row r="1060" spans="1:18" x14ac:dyDescent="0.2">
      <c r="A1060">
        <v>17939</v>
      </c>
      <c r="B1060">
        <v>3803</v>
      </c>
      <c r="C1060" s="1" t="s">
        <v>2610</v>
      </c>
      <c r="D1060" s="1" t="str">
        <f>IFERROR(LEFT(C1060,FIND(",",C1060) - 1),C1060)</f>
        <v>Lavapiés-Embajadores</v>
      </c>
      <c r="E1060">
        <v>36</v>
      </c>
      <c r="F1060">
        <v>32</v>
      </c>
      <c r="G1060">
        <v>1</v>
      </c>
      <c r="H1060">
        <v>1</v>
      </c>
      <c r="I1060" s="1" t="s">
        <v>3009</v>
      </c>
      <c r="J1060" s="1" t="s">
        <v>12</v>
      </c>
      <c r="K1060">
        <v>694</v>
      </c>
      <c r="L1060">
        <v>137000</v>
      </c>
      <c r="M1060">
        <v>3806</v>
      </c>
      <c r="N1060" t="b">
        <v>0</v>
      </c>
      <c r="O1060" t="b">
        <v>0</v>
      </c>
      <c r="P1060" t="b">
        <v>1</v>
      </c>
      <c r="R1060" s="5">
        <f>(houses_Madrid[[#This Row],[Precio Alquiler]]*12/houses_Madrid[[#This Row],[Precio venta]])</f>
        <v>6.0788321167883214E-2</v>
      </c>
    </row>
    <row r="1061" spans="1:18" x14ac:dyDescent="0.2">
      <c r="A1061">
        <v>17940</v>
      </c>
      <c r="B1061">
        <v>3802</v>
      </c>
      <c r="C1061" s="1" t="s">
        <v>2610</v>
      </c>
      <c r="D1061" s="1" t="str">
        <f>IFERROR(LEFT(C1061,FIND(",",C1061) - 1),C1061)</f>
        <v>Lavapiés-Embajadores</v>
      </c>
      <c r="E1061">
        <v>40</v>
      </c>
      <c r="F1061">
        <v>39</v>
      </c>
      <c r="G1061">
        <v>1</v>
      </c>
      <c r="H1061">
        <v>1</v>
      </c>
      <c r="I1061" s="1" t="s">
        <v>3009</v>
      </c>
      <c r="J1061" s="1" t="s">
        <v>8</v>
      </c>
      <c r="K1061">
        <v>694</v>
      </c>
      <c r="L1061">
        <v>137000</v>
      </c>
      <c r="M1061">
        <v>3425</v>
      </c>
      <c r="N1061" t="b">
        <v>0</v>
      </c>
      <c r="O1061" t="b">
        <v>0</v>
      </c>
      <c r="P1061" t="b">
        <v>1</v>
      </c>
      <c r="R1061" s="5">
        <f>(houses_Madrid[[#This Row],[Precio Alquiler]]*12/houses_Madrid[[#This Row],[Precio venta]])</f>
        <v>6.0788321167883214E-2</v>
      </c>
    </row>
    <row r="1062" spans="1:18" x14ac:dyDescent="0.2">
      <c r="A1062">
        <v>21161</v>
      </c>
      <c r="B1062">
        <v>581</v>
      </c>
      <c r="C1062" s="1" t="s">
        <v>1268</v>
      </c>
      <c r="D1062" s="1" t="str">
        <f>IFERROR(LEFT(C1062,FIND(",",C1062) - 1),C1062)</f>
        <v>Campamento</v>
      </c>
      <c r="E1062">
        <v>72</v>
      </c>
      <c r="F1062">
        <v>58</v>
      </c>
      <c r="G1062">
        <v>2</v>
      </c>
      <c r="H1062">
        <v>1</v>
      </c>
      <c r="I1062" s="1" t="s">
        <v>1325</v>
      </c>
      <c r="J1062" s="1" t="s">
        <v>8</v>
      </c>
      <c r="K1062">
        <v>694</v>
      </c>
      <c r="L1062">
        <v>137000</v>
      </c>
      <c r="M1062">
        <v>1903</v>
      </c>
      <c r="N1062" t="b">
        <v>1</v>
      </c>
      <c r="O1062" t="b">
        <v>0</v>
      </c>
      <c r="P1062" t="b">
        <v>1</v>
      </c>
      <c r="R1062" s="5">
        <f>(houses_Madrid[[#This Row],[Precio Alquiler]]*12/houses_Madrid[[#This Row],[Precio venta]])</f>
        <v>6.0788321167883214E-2</v>
      </c>
    </row>
    <row r="1063" spans="1:18" x14ac:dyDescent="0.2">
      <c r="A1063">
        <v>18516</v>
      </c>
      <c r="B1063">
        <v>3226</v>
      </c>
      <c r="C1063" s="1" t="s">
        <v>2610</v>
      </c>
      <c r="D1063" s="1" t="str">
        <f>IFERROR(LEFT(C1063,FIND(",",C1063) - 1),C1063)</f>
        <v>Lavapiés-Embajadores</v>
      </c>
      <c r="E1063">
        <v>41</v>
      </c>
      <c r="F1063">
        <v>32</v>
      </c>
      <c r="G1063">
        <v>2</v>
      </c>
      <c r="H1063">
        <v>1</v>
      </c>
      <c r="I1063" s="1" t="s">
        <v>3169</v>
      </c>
      <c r="J1063" s="1" t="s">
        <v>5</v>
      </c>
      <c r="K1063">
        <v>695</v>
      </c>
      <c r="L1063">
        <v>137259</v>
      </c>
      <c r="M1063">
        <v>3348</v>
      </c>
      <c r="N1063" t="b">
        <v>0</v>
      </c>
      <c r="O1063" t="b">
        <v>0</v>
      </c>
      <c r="P1063" t="b">
        <v>0</v>
      </c>
      <c r="R1063" s="5">
        <f>(houses_Madrid[[#This Row],[Precio Alquiler]]*12/houses_Madrid[[#This Row],[Precio venta]])</f>
        <v>6.0761042991716391E-2</v>
      </c>
    </row>
    <row r="1064" spans="1:18" x14ac:dyDescent="0.2">
      <c r="A1064">
        <v>6641</v>
      </c>
      <c r="B1064">
        <v>15101</v>
      </c>
      <c r="C1064" s="1" t="s">
        <v>1255</v>
      </c>
      <c r="D1064" s="1" t="str">
        <f>IFERROR(LEFT(C1064,FIND(",",C1064) - 1),C1064)</f>
        <v>Águilas</v>
      </c>
      <c r="E1064">
        <v>70</v>
      </c>
      <c r="F1064">
        <v>55</v>
      </c>
      <c r="G1064">
        <v>3</v>
      </c>
      <c r="H1064">
        <v>1</v>
      </c>
      <c r="I1064" s="1" t="s">
        <v>1360</v>
      </c>
      <c r="J1064" s="1" t="s">
        <v>18</v>
      </c>
      <c r="K1064">
        <v>697</v>
      </c>
      <c r="L1064">
        <v>137900</v>
      </c>
      <c r="M1064">
        <v>1970</v>
      </c>
      <c r="N1064" t="b">
        <v>1</v>
      </c>
      <c r="O1064" t="b">
        <v>1</v>
      </c>
      <c r="P1064" t="b">
        <v>1</v>
      </c>
      <c r="R1064" s="5">
        <f>(houses_Madrid[[#This Row],[Precio Alquiler]]*12/houses_Madrid[[#This Row],[Precio venta]])</f>
        <v>6.0652646845540246E-2</v>
      </c>
    </row>
    <row r="1065" spans="1:18" x14ac:dyDescent="0.2">
      <c r="A1065">
        <v>16781</v>
      </c>
      <c r="B1065">
        <v>4961</v>
      </c>
      <c r="C1065" s="1" t="s">
        <v>2636</v>
      </c>
      <c r="D1065" s="1" t="str">
        <f>IFERROR(LEFT(C1065,FIND(",",C1065) - 1),C1065)</f>
        <v>Buena Vista</v>
      </c>
      <c r="E1065">
        <v>60</v>
      </c>
      <c r="F1065">
        <v>50</v>
      </c>
      <c r="G1065">
        <v>2</v>
      </c>
      <c r="H1065">
        <v>1</v>
      </c>
      <c r="I1065" s="1" t="s">
        <v>2898</v>
      </c>
      <c r="J1065" s="1" t="s">
        <v>18</v>
      </c>
      <c r="K1065">
        <v>697</v>
      </c>
      <c r="L1065">
        <v>137900</v>
      </c>
      <c r="M1065">
        <v>2298</v>
      </c>
      <c r="N1065" t="b">
        <v>0</v>
      </c>
      <c r="O1065" t="b">
        <v>0</v>
      </c>
      <c r="P1065" t="b">
        <v>1</v>
      </c>
      <c r="R1065" s="5">
        <f>(houses_Madrid[[#This Row],[Precio Alquiler]]*12/houses_Madrid[[#This Row],[Precio venta]])</f>
        <v>6.0652646845540246E-2</v>
      </c>
    </row>
    <row r="1066" spans="1:18" x14ac:dyDescent="0.2">
      <c r="A1066">
        <v>26</v>
      </c>
      <c r="B1066">
        <v>21716</v>
      </c>
      <c r="C1066" s="1" t="s">
        <v>9</v>
      </c>
      <c r="D1066" s="1" t="str">
        <f>IFERROR(LEFT(C1066,FIND(",",C1066) - 1),C1066)</f>
        <v>San Andrés</v>
      </c>
      <c r="E1066">
        <v>75</v>
      </c>
      <c r="F1066">
        <v>68</v>
      </c>
      <c r="G1066">
        <v>3</v>
      </c>
      <c r="H1066">
        <v>1</v>
      </c>
      <c r="I1066" s="1" t="s">
        <v>3</v>
      </c>
      <c r="J1066" s="1" t="s">
        <v>5</v>
      </c>
      <c r="K1066">
        <v>698</v>
      </c>
      <c r="L1066">
        <v>138000</v>
      </c>
      <c r="M1066">
        <v>1840</v>
      </c>
      <c r="N1066" t="b">
        <v>0</v>
      </c>
      <c r="O1066" t="b">
        <v>0</v>
      </c>
      <c r="P1066" t="b">
        <v>1</v>
      </c>
      <c r="R1066" s="5">
        <f>(houses_Madrid[[#This Row],[Precio Alquiler]]*12/houses_Madrid[[#This Row],[Precio venta]])</f>
        <v>6.0695652173913046E-2</v>
      </c>
    </row>
    <row r="1067" spans="1:18" x14ac:dyDescent="0.2">
      <c r="A1067">
        <v>33</v>
      </c>
      <c r="B1067">
        <v>21709</v>
      </c>
      <c r="C1067" s="1" t="s">
        <v>17</v>
      </c>
      <c r="D1067" s="1" t="str">
        <f>IFERROR(LEFT(C1067,FIND(",",C1067) - 1),C1067)</f>
        <v>Villaverde</v>
      </c>
      <c r="E1067">
        <v>72</v>
      </c>
      <c r="F1067">
        <v>66</v>
      </c>
      <c r="G1067">
        <v>2</v>
      </c>
      <c r="H1067">
        <v>1</v>
      </c>
      <c r="I1067" s="1" t="s">
        <v>3</v>
      </c>
      <c r="J1067" s="1" t="s">
        <v>5</v>
      </c>
      <c r="K1067">
        <v>698</v>
      </c>
      <c r="L1067">
        <v>138000</v>
      </c>
      <c r="M1067">
        <v>1917</v>
      </c>
      <c r="N1067" t="b">
        <v>0</v>
      </c>
      <c r="O1067" t="b">
        <v>0</v>
      </c>
      <c r="P1067" t="b">
        <v>1</v>
      </c>
      <c r="R1067" s="5">
        <f>(houses_Madrid[[#This Row],[Precio Alquiler]]*12/houses_Madrid[[#This Row],[Precio venta]])</f>
        <v>6.0695652173913046E-2</v>
      </c>
    </row>
    <row r="1068" spans="1:18" x14ac:dyDescent="0.2">
      <c r="A1068">
        <v>139</v>
      </c>
      <c r="B1068">
        <v>21603</v>
      </c>
      <c r="C1068" s="1" t="s">
        <v>9</v>
      </c>
      <c r="D1068" s="1" t="str">
        <f>IFERROR(LEFT(C1068,FIND(",",C1068) - 1),C1068)</f>
        <v>San Andrés</v>
      </c>
      <c r="E1068">
        <v>85</v>
      </c>
      <c r="F1068">
        <v>75</v>
      </c>
      <c r="G1068">
        <v>3</v>
      </c>
      <c r="H1068">
        <v>1</v>
      </c>
      <c r="I1068" s="1" t="s">
        <v>27</v>
      </c>
      <c r="J1068" s="1" t="s">
        <v>8</v>
      </c>
      <c r="K1068">
        <v>698</v>
      </c>
      <c r="L1068">
        <v>138000</v>
      </c>
      <c r="M1068">
        <v>1624</v>
      </c>
      <c r="N1068" t="b">
        <v>0</v>
      </c>
      <c r="O1068" t="b">
        <v>0</v>
      </c>
      <c r="P1068" t="b">
        <v>1</v>
      </c>
      <c r="R1068" s="5">
        <f>(houses_Madrid[[#This Row],[Precio Alquiler]]*12/houses_Madrid[[#This Row],[Precio venta]])</f>
        <v>6.0695652173913046E-2</v>
      </c>
    </row>
    <row r="1069" spans="1:18" x14ac:dyDescent="0.2">
      <c r="A1069">
        <v>766</v>
      </c>
      <c r="B1069">
        <v>20976</v>
      </c>
      <c r="C1069" s="1" t="s">
        <v>9</v>
      </c>
      <c r="D1069" s="1" t="str">
        <f>IFERROR(LEFT(C1069,FIND(",",C1069) - 1),C1069)</f>
        <v>San Andrés</v>
      </c>
      <c r="E1069">
        <v>70</v>
      </c>
      <c r="F1069">
        <v>55</v>
      </c>
      <c r="G1069">
        <v>2</v>
      </c>
      <c r="H1069">
        <v>1</v>
      </c>
      <c r="I1069" s="1" t="s">
        <v>51</v>
      </c>
      <c r="J1069" s="1" t="s">
        <v>3</v>
      </c>
      <c r="K1069">
        <v>698</v>
      </c>
      <c r="L1069">
        <v>138000</v>
      </c>
      <c r="M1069">
        <v>1971</v>
      </c>
      <c r="N1069" t="b">
        <v>0</v>
      </c>
      <c r="O1069" t="b">
        <v>1</v>
      </c>
      <c r="P1069" t="b">
        <v>1</v>
      </c>
      <c r="Q1069" t="b">
        <v>1</v>
      </c>
      <c r="R1069" s="5">
        <f>(houses_Madrid[[#This Row],[Precio Alquiler]]*12/houses_Madrid[[#This Row],[Precio venta]])</f>
        <v>6.0695652173913046E-2</v>
      </c>
    </row>
    <row r="1070" spans="1:18" x14ac:dyDescent="0.2">
      <c r="A1070">
        <v>792</v>
      </c>
      <c r="B1070">
        <v>20950</v>
      </c>
      <c r="C1070" s="1" t="s">
        <v>177</v>
      </c>
      <c r="D1070" s="1" t="str">
        <f>IFERROR(LEFT(C1070,FIND(",",C1070) - 1),C1070)</f>
        <v>Vicálvaro</v>
      </c>
      <c r="E1070">
        <v>63</v>
      </c>
      <c r="F1070">
        <v>54</v>
      </c>
      <c r="G1070">
        <v>3</v>
      </c>
      <c r="H1070">
        <v>1</v>
      </c>
      <c r="I1070" s="1" t="s">
        <v>3</v>
      </c>
      <c r="J1070" s="1" t="s">
        <v>18</v>
      </c>
      <c r="K1070">
        <v>698</v>
      </c>
      <c r="L1070">
        <v>138000</v>
      </c>
      <c r="M1070">
        <v>2190</v>
      </c>
      <c r="N1070" t="b">
        <v>0</v>
      </c>
      <c r="O1070" t="b">
        <v>0</v>
      </c>
      <c r="P1070" t="b">
        <v>1</v>
      </c>
      <c r="R1070" s="5">
        <f>(houses_Madrid[[#This Row],[Precio Alquiler]]*12/houses_Madrid[[#This Row],[Precio venta]])</f>
        <v>6.0695652173913046E-2</v>
      </c>
    </row>
    <row r="1071" spans="1:18" x14ac:dyDescent="0.2">
      <c r="A1071">
        <v>1035</v>
      </c>
      <c r="B1071">
        <v>20707</v>
      </c>
      <c r="C1071" s="1" t="s">
        <v>180</v>
      </c>
      <c r="D1071" s="1" t="str">
        <f>IFERROR(LEFT(C1071,FIND(",",C1071) - 1),C1071)</f>
        <v>Casco Histórico de Vicálvaro</v>
      </c>
      <c r="E1071">
        <v>57</v>
      </c>
      <c r="F1071">
        <v>56</v>
      </c>
      <c r="G1071">
        <v>2</v>
      </c>
      <c r="H1071">
        <v>1</v>
      </c>
      <c r="I1071" s="1" t="s">
        <v>229</v>
      </c>
      <c r="J1071" s="1" t="s">
        <v>11</v>
      </c>
      <c r="K1071">
        <v>698</v>
      </c>
      <c r="L1071">
        <v>138000</v>
      </c>
      <c r="M1071">
        <v>2421</v>
      </c>
      <c r="N1071" t="b">
        <v>0</v>
      </c>
      <c r="O1071" t="b">
        <v>0</v>
      </c>
      <c r="P1071" t="b">
        <v>1</v>
      </c>
      <c r="R1071" s="5">
        <f>(houses_Madrid[[#This Row],[Precio Alquiler]]*12/houses_Madrid[[#This Row],[Precio venta]])</f>
        <v>6.0695652173913046E-2</v>
      </c>
    </row>
    <row r="1072" spans="1:18" x14ac:dyDescent="0.2">
      <c r="A1072">
        <v>1418</v>
      </c>
      <c r="B1072">
        <v>20324</v>
      </c>
      <c r="C1072" s="1" t="s">
        <v>248</v>
      </c>
      <c r="D1072" s="1" t="str">
        <f>IFERROR(LEFT(C1072,FIND(",",C1072) - 1),C1072)</f>
        <v>Casco Histórico de Vallecas</v>
      </c>
      <c r="E1072">
        <v>82</v>
      </c>
      <c r="F1072">
        <v>63</v>
      </c>
      <c r="G1072">
        <v>3</v>
      </c>
      <c r="H1072">
        <v>1</v>
      </c>
      <c r="I1072" s="1" t="s">
        <v>314</v>
      </c>
      <c r="J1072" s="1" t="s">
        <v>18</v>
      </c>
      <c r="K1072">
        <v>698</v>
      </c>
      <c r="L1072">
        <v>138000</v>
      </c>
      <c r="M1072">
        <v>1683</v>
      </c>
      <c r="N1072" t="b">
        <v>0</v>
      </c>
      <c r="O1072" t="b">
        <v>0</v>
      </c>
      <c r="P1072" t="b">
        <v>1</v>
      </c>
      <c r="R1072" s="5">
        <f>(houses_Madrid[[#This Row],[Precio Alquiler]]*12/houses_Madrid[[#This Row],[Precio venta]])</f>
        <v>6.0695652173913046E-2</v>
      </c>
    </row>
    <row r="1073" spans="1:18" x14ac:dyDescent="0.2">
      <c r="A1073">
        <v>1883</v>
      </c>
      <c r="B1073">
        <v>19859</v>
      </c>
      <c r="C1073" s="1" t="s">
        <v>387</v>
      </c>
      <c r="D1073" s="1" t="str">
        <f>IFERROR(LEFT(C1073,FIND(",",C1073) - 1),C1073)</f>
        <v>Usera</v>
      </c>
      <c r="E1073">
        <v>89</v>
      </c>
      <c r="F1073">
        <v>75</v>
      </c>
      <c r="G1073">
        <v>3</v>
      </c>
      <c r="H1073">
        <v>2</v>
      </c>
      <c r="I1073" s="1" t="s">
        <v>3</v>
      </c>
      <c r="J1073" s="1" t="s">
        <v>18</v>
      </c>
      <c r="K1073">
        <v>698</v>
      </c>
      <c r="L1073">
        <v>138000</v>
      </c>
      <c r="M1073">
        <v>1551</v>
      </c>
      <c r="N1073" t="b">
        <v>0</v>
      </c>
      <c r="O1073" t="b">
        <v>0</v>
      </c>
      <c r="P1073" t="b">
        <v>1</v>
      </c>
      <c r="R1073" s="5">
        <f>(houses_Madrid[[#This Row],[Precio Alquiler]]*12/houses_Madrid[[#This Row],[Precio venta]])</f>
        <v>6.0695652173913046E-2</v>
      </c>
    </row>
    <row r="1074" spans="1:18" x14ac:dyDescent="0.2">
      <c r="A1074">
        <v>2023</v>
      </c>
      <c r="B1074">
        <v>19719</v>
      </c>
      <c r="C1074" s="1" t="s">
        <v>399</v>
      </c>
      <c r="D1074" s="1" t="str">
        <f>IFERROR(LEFT(C1074,FIND(",",C1074) - 1),C1074)</f>
        <v>Moscardó</v>
      </c>
      <c r="E1074">
        <v>50</v>
      </c>
      <c r="F1074">
        <v>43</v>
      </c>
      <c r="G1074">
        <v>1</v>
      </c>
      <c r="H1074">
        <v>1</v>
      </c>
      <c r="I1074" s="1" t="s">
        <v>425</v>
      </c>
      <c r="J1074" s="1" t="s">
        <v>11</v>
      </c>
      <c r="K1074">
        <v>698</v>
      </c>
      <c r="L1074">
        <v>138000</v>
      </c>
      <c r="M1074">
        <v>2760</v>
      </c>
      <c r="N1074" t="b">
        <v>0</v>
      </c>
      <c r="O1074" t="b">
        <v>0</v>
      </c>
      <c r="P1074" t="b">
        <v>1</v>
      </c>
      <c r="R1074" s="5">
        <f>(houses_Madrid[[#This Row],[Precio Alquiler]]*12/houses_Madrid[[#This Row],[Precio venta]])</f>
        <v>6.0695652173913046E-2</v>
      </c>
    </row>
    <row r="1075" spans="1:18" x14ac:dyDescent="0.2">
      <c r="A1075">
        <v>2026</v>
      </c>
      <c r="B1075">
        <v>19716</v>
      </c>
      <c r="C1075" s="1" t="s">
        <v>396</v>
      </c>
      <c r="D1075" s="1" t="str">
        <f>IFERROR(LEFT(C1075,FIND(",",C1075) - 1),C1075)</f>
        <v>Almendrales</v>
      </c>
      <c r="E1075">
        <v>50</v>
      </c>
      <c r="F1075">
        <v>42</v>
      </c>
      <c r="G1075">
        <v>1</v>
      </c>
      <c r="H1075">
        <v>1</v>
      </c>
      <c r="I1075" s="1" t="s">
        <v>425</v>
      </c>
      <c r="J1075" s="1" t="s">
        <v>11</v>
      </c>
      <c r="K1075">
        <v>698</v>
      </c>
      <c r="L1075">
        <v>138000</v>
      </c>
      <c r="M1075">
        <v>2760</v>
      </c>
      <c r="N1075" t="b">
        <v>1</v>
      </c>
      <c r="O1075" t="b">
        <v>0</v>
      </c>
      <c r="P1075" t="b">
        <v>1</v>
      </c>
      <c r="R1075" s="5">
        <f>(houses_Madrid[[#This Row],[Precio Alquiler]]*12/houses_Madrid[[#This Row],[Precio venta]])</f>
        <v>6.0695652173913046E-2</v>
      </c>
    </row>
    <row r="1076" spans="1:18" x14ac:dyDescent="0.2">
      <c r="A1076">
        <v>2045</v>
      </c>
      <c r="B1076">
        <v>19697</v>
      </c>
      <c r="C1076" s="1" t="s">
        <v>393</v>
      </c>
      <c r="D1076" s="1" t="str">
        <f>IFERROR(LEFT(C1076,FIND(",",C1076) - 1),C1076)</f>
        <v>Zofío</v>
      </c>
      <c r="E1076">
        <v>75</v>
      </c>
      <c r="F1076">
        <v>74</v>
      </c>
      <c r="G1076">
        <v>2</v>
      </c>
      <c r="H1076">
        <v>1</v>
      </c>
      <c r="I1076" s="1" t="s">
        <v>419</v>
      </c>
      <c r="J1076" s="1" t="s">
        <v>12</v>
      </c>
      <c r="K1076">
        <v>698</v>
      </c>
      <c r="L1076">
        <v>138000</v>
      </c>
      <c r="M1076">
        <v>1840</v>
      </c>
      <c r="N1076" t="b">
        <v>0</v>
      </c>
      <c r="O1076" t="b">
        <v>1</v>
      </c>
      <c r="P1076" t="b">
        <v>1</v>
      </c>
      <c r="R1076" s="5">
        <f>(houses_Madrid[[#This Row],[Precio Alquiler]]*12/houses_Madrid[[#This Row],[Precio venta]])</f>
        <v>6.0695652173913046E-2</v>
      </c>
    </row>
    <row r="1077" spans="1:18" x14ac:dyDescent="0.2">
      <c r="A1077">
        <v>2255</v>
      </c>
      <c r="B1077">
        <v>19487</v>
      </c>
      <c r="C1077" s="1" t="s">
        <v>399</v>
      </c>
      <c r="D1077" s="1" t="str">
        <f>IFERROR(LEFT(C1077,FIND(",",C1077) - 1),C1077)</f>
        <v>Moscardó</v>
      </c>
      <c r="E1077">
        <v>77</v>
      </c>
      <c r="F1077">
        <v>67</v>
      </c>
      <c r="G1077">
        <v>3</v>
      </c>
      <c r="H1077">
        <v>1</v>
      </c>
      <c r="I1077" s="1" t="s">
        <v>3</v>
      </c>
      <c r="J1077" s="1" t="s">
        <v>18</v>
      </c>
      <c r="K1077">
        <v>698</v>
      </c>
      <c r="L1077">
        <v>138000</v>
      </c>
      <c r="M1077">
        <v>1792</v>
      </c>
      <c r="N1077" t="b">
        <v>0</v>
      </c>
      <c r="O1077" t="b">
        <v>0</v>
      </c>
      <c r="P1077" t="b">
        <v>1</v>
      </c>
      <c r="R1077" s="5">
        <f>(houses_Madrid[[#This Row],[Precio Alquiler]]*12/houses_Madrid[[#This Row],[Precio venta]])</f>
        <v>6.0695652173913046E-2</v>
      </c>
    </row>
    <row r="1078" spans="1:18" x14ac:dyDescent="0.2">
      <c r="A1078">
        <v>2271</v>
      </c>
      <c r="B1078">
        <v>19471</v>
      </c>
      <c r="C1078" s="1" t="s">
        <v>387</v>
      </c>
      <c r="D1078" s="1" t="str">
        <f>IFERROR(LEFT(C1078,FIND(",",C1078) - 1),C1078)</f>
        <v>Usera</v>
      </c>
      <c r="E1078">
        <v>82</v>
      </c>
      <c r="F1078">
        <v>79</v>
      </c>
      <c r="G1078">
        <v>3</v>
      </c>
      <c r="H1078">
        <v>1</v>
      </c>
      <c r="I1078" s="1" t="s">
        <v>3</v>
      </c>
      <c r="J1078" s="1" t="s">
        <v>5</v>
      </c>
      <c r="K1078">
        <v>698</v>
      </c>
      <c r="L1078">
        <v>138000</v>
      </c>
      <c r="M1078">
        <v>1683</v>
      </c>
      <c r="N1078" t="b">
        <v>0</v>
      </c>
      <c r="O1078" t="b">
        <v>0</v>
      </c>
      <c r="P1078" t="b">
        <v>1</v>
      </c>
      <c r="R1078" s="5">
        <f>(houses_Madrid[[#This Row],[Precio Alquiler]]*12/houses_Madrid[[#This Row],[Precio venta]])</f>
        <v>6.0695652173913046E-2</v>
      </c>
    </row>
    <row r="1079" spans="1:18" x14ac:dyDescent="0.2">
      <c r="A1079">
        <v>4813</v>
      </c>
      <c r="B1079">
        <v>16929</v>
      </c>
      <c r="C1079" s="1" t="s">
        <v>912</v>
      </c>
      <c r="D1079" s="1" t="str">
        <f>IFERROR(LEFT(C1079,FIND(",",C1079) - 1),C1079)</f>
        <v>Numancia</v>
      </c>
      <c r="E1079">
        <v>67</v>
      </c>
      <c r="F1079">
        <v>61</v>
      </c>
      <c r="G1079">
        <v>3</v>
      </c>
      <c r="H1079">
        <v>1</v>
      </c>
      <c r="I1079" s="1" t="s">
        <v>974</v>
      </c>
      <c r="J1079" s="1" t="s">
        <v>11</v>
      </c>
      <c r="K1079">
        <v>698</v>
      </c>
      <c r="L1079">
        <v>138000</v>
      </c>
      <c r="M1079">
        <v>2060</v>
      </c>
      <c r="N1079" t="b">
        <v>0</v>
      </c>
      <c r="O1079" t="b">
        <v>0</v>
      </c>
      <c r="P1079" t="b">
        <v>0</v>
      </c>
      <c r="R1079" s="5">
        <f>(houses_Madrid[[#This Row],[Precio Alquiler]]*12/houses_Madrid[[#This Row],[Precio venta]])</f>
        <v>6.0695652173913046E-2</v>
      </c>
    </row>
    <row r="1080" spans="1:18" x14ac:dyDescent="0.2">
      <c r="A1080">
        <v>5420</v>
      </c>
      <c r="B1080">
        <v>16322</v>
      </c>
      <c r="C1080" s="1" t="s">
        <v>912</v>
      </c>
      <c r="D1080" s="1" t="str">
        <f>IFERROR(LEFT(C1080,FIND(",",C1080) - 1),C1080)</f>
        <v>Numancia</v>
      </c>
      <c r="E1080">
        <v>58</v>
      </c>
      <c r="F1080">
        <v>52</v>
      </c>
      <c r="G1080">
        <v>2</v>
      </c>
      <c r="H1080">
        <v>1</v>
      </c>
      <c r="I1080" s="1" t="s">
        <v>1089</v>
      </c>
      <c r="J1080" s="1" t="s">
        <v>11</v>
      </c>
      <c r="K1080">
        <v>698</v>
      </c>
      <c r="L1080">
        <v>138000</v>
      </c>
      <c r="M1080">
        <v>2379</v>
      </c>
      <c r="N1080" t="b">
        <v>0</v>
      </c>
      <c r="P1080" t="b">
        <v>1</v>
      </c>
      <c r="R1080" s="5">
        <f>(houses_Madrid[[#This Row],[Precio Alquiler]]*12/houses_Madrid[[#This Row],[Precio venta]])</f>
        <v>6.0695652173913046E-2</v>
      </c>
    </row>
    <row r="1081" spans="1:18" x14ac:dyDescent="0.2">
      <c r="A1081">
        <v>5665</v>
      </c>
      <c r="B1081">
        <v>16077</v>
      </c>
      <c r="C1081" s="1" t="s">
        <v>912</v>
      </c>
      <c r="D1081" s="1" t="str">
        <f>IFERROR(LEFT(C1081,FIND(",",C1081) - 1),C1081)</f>
        <v>Numancia</v>
      </c>
      <c r="E1081">
        <v>62</v>
      </c>
      <c r="F1081">
        <v>55</v>
      </c>
      <c r="G1081">
        <v>1</v>
      </c>
      <c r="H1081">
        <v>1</v>
      </c>
      <c r="I1081" s="1" t="s">
        <v>1035</v>
      </c>
      <c r="J1081" s="1" t="s">
        <v>3</v>
      </c>
      <c r="K1081">
        <v>698</v>
      </c>
      <c r="L1081">
        <v>138000</v>
      </c>
      <c r="M1081">
        <v>2226</v>
      </c>
      <c r="N1081" t="b">
        <v>0</v>
      </c>
      <c r="O1081" t="b">
        <v>0</v>
      </c>
      <c r="P1081" t="b">
        <v>1</v>
      </c>
      <c r="R1081" s="5">
        <f>(houses_Madrid[[#This Row],[Precio Alquiler]]*12/houses_Madrid[[#This Row],[Precio venta]])</f>
        <v>6.0695652173913046E-2</v>
      </c>
    </row>
    <row r="1082" spans="1:18" x14ac:dyDescent="0.2">
      <c r="A1082">
        <v>5682</v>
      </c>
      <c r="B1082">
        <v>16060</v>
      </c>
      <c r="C1082" s="1" t="s">
        <v>901</v>
      </c>
      <c r="D1082" s="1" t="str">
        <f>IFERROR(LEFT(C1082,FIND(",",C1082) - 1),C1082)</f>
        <v>San Diego</v>
      </c>
      <c r="E1082">
        <v>98</v>
      </c>
      <c r="F1082">
        <v>78</v>
      </c>
      <c r="G1082">
        <v>3</v>
      </c>
      <c r="H1082">
        <v>1</v>
      </c>
      <c r="I1082" s="1" t="s">
        <v>916</v>
      </c>
      <c r="J1082" s="1" t="s">
        <v>18</v>
      </c>
      <c r="K1082">
        <v>698</v>
      </c>
      <c r="L1082">
        <v>138000</v>
      </c>
      <c r="M1082">
        <v>1408</v>
      </c>
      <c r="N1082" t="b">
        <v>0</v>
      </c>
      <c r="P1082" t="b">
        <v>1</v>
      </c>
      <c r="R1082" s="5">
        <f>(houses_Madrid[[#This Row],[Precio Alquiler]]*12/houses_Madrid[[#This Row],[Precio venta]])</f>
        <v>6.0695652173913046E-2</v>
      </c>
    </row>
    <row r="1083" spans="1:18" x14ac:dyDescent="0.2">
      <c r="A1083">
        <v>6032</v>
      </c>
      <c r="B1083">
        <v>15710</v>
      </c>
      <c r="C1083" s="1" t="s">
        <v>1245</v>
      </c>
      <c r="D1083" s="1" t="str">
        <f>IFERROR(LEFT(C1083,FIND(",",C1083) - 1),C1083)</f>
        <v>Puerta del Ángel</v>
      </c>
      <c r="E1083">
        <v>65</v>
      </c>
      <c r="F1083">
        <v>61</v>
      </c>
      <c r="G1083">
        <v>2</v>
      </c>
      <c r="H1083">
        <v>1</v>
      </c>
      <c r="I1083" s="1" t="s">
        <v>1270</v>
      </c>
      <c r="J1083" s="1" t="s">
        <v>12</v>
      </c>
      <c r="K1083">
        <v>698</v>
      </c>
      <c r="L1083">
        <v>138000</v>
      </c>
      <c r="M1083">
        <v>2123</v>
      </c>
      <c r="N1083" t="b">
        <v>0</v>
      </c>
      <c r="O1083" t="b">
        <v>1</v>
      </c>
      <c r="P1083" t="b">
        <v>1</v>
      </c>
      <c r="R1083" s="5">
        <f>(houses_Madrid[[#This Row],[Precio Alquiler]]*12/houses_Madrid[[#This Row],[Precio venta]])</f>
        <v>6.0695652173913046E-2</v>
      </c>
    </row>
    <row r="1084" spans="1:18" x14ac:dyDescent="0.2">
      <c r="A1084">
        <v>9759</v>
      </c>
      <c r="B1084">
        <v>11983</v>
      </c>
      <c r="C1084" s="1" t="s">
        <v>1798</v>
      </c>
      <c r="D1084" s="1" t="str">
        <f>IFERROR(LEFT(C1084,FIND(",",C1084) - 1),C1084)</f>
        <v>Pinar del Rey</v>
      </c>
      <c r="E1084">
        <v>58</v>
      </c>
      <c r="F1084">
        <v>55</v>
      </c>
      <c r="G1084">
        <v>3</v>
      </c>
      <c r="H1084">
        <v>1</v>
      </c>
      <c r="I1084" s="1" t="s">
        <v>1860</v>
      </c>
      <c r="J1084" s="1" t="s">
        <v>18</v>
      </c>
      <c r="K1084">
        <v>698</v>
      </c>
      <c r="L1084">
        <v>138000</v>
      </c>
      <c r="M1084">
        <v>2379</v>
      </c>
      <c r="N1084" t="b">
        <v>1</v>
      </c>
      <c r="O1084" t="b">
        <v>1</v>
      </c>
      <c r="P1084" t="b">
        <v>1</v>
      </c>
      <c r="R1084" s="5">
        <f>(houses_Madrid[[#This Row],[Precio Alquiler]]*12/houses_Madrid[[#This Row],[Precio venta]])</f>
        <v>6.0695652173913046E-2</v>
      </c>
    </row>
    <row r="1085" spans="1:18" x14ac:dyDescent="0.2">
      <c r="A1085">
        <v>10169</v>
      </c>
      <c r="B1085">
        <v>11573</v>
      </c>
      <c r="C1085" s="1" t="s">
        <v>1802</v>
      </c>
      <c r="D1085" s="1" t="str">
        <f>IFERROR(LEFT(C1085,FIND(",",C1085) - 1),C1085)</f>
        <v>Canillas</v>
      </c>
      <c r="E1085">
        <v>35</v>
      </c>
      <c r="F1085">
        <v>28</v>
      </c>
      <c r="G1085">
        <v>1</v>
      </c>
      <c r="H1085">
        <v>1</v>
      </c>
      <c r="I1085" s="1" t="s">
        <v>1935</v>
      </c>
      <c r="J1085" s="1" t="s">
        <v>12</v>
      </c>
      <c r="K1085">
        <v>698</v>
      </c>
      <c r="L1085">
        <v>138000</v>
      </c>
      <c r="M1085">
        <v>3943</v>
      </c>
      <c r="N1085" t="b">
        <v>0</v>
      </c>
      <c r="O1085" t="b">
        <v>0</v>
      </c>
      <c r="P1085" t="b">
        <v>0</v>
      </c>
      <c r="R1085" s="5">
        <f>(houses_Madrid[[#This Row],[Precio Alquiler]]*12/houses_Madrid[[#This Row],[Precio venta]])</f>
        <v>6.0695652173913046E-2</v>
      </c>
    </row>
    <row r="1086" spans="1:18" x14ac:dyDescent="0.2">
      <c r="A1086">
        <v>12699</v>
      </c>
      <c r="B1086">
        <v>9043</v>
      </c>
      <c r="C1086" s="1" t="s">
        <v>2166</v>
      </c>
      <c r="D1086" s="1" t="str">
        <f>IFERROR(LEFT(C1086,FIND(",",C1086) - 1),C1086)</f>
        <v>Pueblo Nuevo</v>
      </c>
      <c r="E1086">
        <v>61</v>
      </c>
      <c r="F1086">
        <v>58</v>
      </c>
      <c r="G1086">
        <v>3</v>
      </c>
      <c r="H1086">
        <v>1</v>
      </c>
      <c r="I1086" s="1" t="s">
        <v>2196</v>
      </c>
      <c r="J1086" s="1" t="s">
        <v>20</v>
      </c>
      <c r="K1086">
        <v>698</v>
      </c>
      <c r="L1086">
        <v>138000</v>
      </c>
      <c r="M1086">
        <v>2262</v>
      </c>
      <c r="N1086" t="b">
        <v>1</v>
      </c>
      <c r="O1086" t="b">
        <v>1</v>
      </c>
      <c r="P1086" t="b">
        <v>1</v>
      </c>
      <c r="R1086" s="5">
        <f>(houses_Madrid[[#This Row],[Precio Alquiler]]*12/houses_Madrid[[#This Row],[Precio venta]])</f>
        <v>6.0695652173913046E-2</v>
      </c>
    </row>
    <row r="1087" spans="1:18" x14ac:dyDescent="0.2">
      <c r="A1087">
        <v>16124</v>
      </c>
      <c r="B1087">
        <v>5618</v>
      </c>
      <c r="C1087" s="1" t="s">
        <v>2624</v>
      </c>
      <c r="D1087" s="1" t="str">
        <f>IFERROR(LEFT(C1087,FIND(",",C1087) - 1),C1087)</f>
        <v>Vista Alegre</v>
      </c>
      <c r="E1087">
        <v>80</v>
      </c>
      <c r="F1087">
        <v>75</v>
      </c>
      <c r="G1087">
        <v>4</v>
      </c>
      <c r="H1087">
        <v>1</v>
      </c>
      <c r="I1087" s="1" t="s">
        <v>2754</v>
      </c>
      <c r="J1087" s="1" t="s">
        <v>30</v>
      </c>
      <c r="K1087">
        <v>698</v>
      </c>
      <c r="L1087">
        <v>138000</v>
      </c>
      <c r="M1087">
        <v>1725</v>
      </c>
      <c r="N1087" t="b">
        <v>0</v>
      </c>
      <c r="O1087" t="b">
        <v>0</v>
      </c>
      <c r="P1087" t="b">
        <v>1</v>
      </c>
      <c r="R1087" s="5">
        <f>(houses_Madrid[[#This Row],[Precio Alquiler]]*12/houses_Madrid[[#This Row],[Precio venta]])</f>
        <v>6.0695652173913046E-2</v>
      </c>
    </row>
    <row r="1088" spans="1:18" x14ac:dyDescent="0.2">
      <c r="A1088">
        <v>16142</v>
      </c>
      <c r="B1088">
        <v>5600</v>
      </c>
      <c r="C1088" s="1" t="s">
        <v>2622</v>
      </c>
      <c r="D1088" s="1" t="str">
        <f>IFERROR(LEFT(C1088,FIND(",",C1088) - 1),C1088)</f>
        <v>Puerta Bonita</v>
      </c>
      <c r="E1088">
        <v>74</v>
      </c>
      <c r="F1088">
        <v>60</v>
      </c>
      <c r="G1088">
        <v>3</v>
      </c>
      <c r="H1088">
        <v>1</v>
      </c>
      <c r="I1088" s="1" t="s">
        <v>2765</v>
      </c>
      <c r="J1088" s="1" t="s">
        <v>8</v>
      </c>
      <c r="K1088">
        <v>698</v>
      </c>
      <c r="L1088">
        <v>138000</v>
      </c>
      <c r="M1088">
        <v>1865</v>
      </c>
      <c r="N1088" t="b">
        <v>1</v>
      </c>
      <c r="P1088" t="b">
        <v>1</v>
      </c>
      <c r="R1088" s="5">
        <f>(houses_Madrid[[#This Row],[Precio Alquiler]]*12/houses_Madrid[[#This Row],[Precio venta]])</f>
        <v>6.0695652173913046E-2</v>
      </c>
    </row>
    <row r="1089" spans="1:18" x14ac:dyDescent="0.2">
      <c r="A1089">
        <v>16147</v>
      </c>
      <c r="B1089">
        <v>5595</v>
      </c>
      <c r="C1089" s="1" t="s">
        <v>2624</v>
      </c>
      <c r="D1089" s="1" t="str">
        <f>IFERROR(LEFT(C1089,FIND(",",C1089) - 1),C1089)</f>
        <v>Vista Alegre</v>
      </c>
      <c r="E1089">
        <v>74</v>
      </c>
      <c r="F1089">
        <v>67</v>
      </c>
      <c r="G1089">
        <v>3</v>
      </c>
      <c r="H1089">
        <v>1</v>
      </c>
      <c r="I1089" s="1" t="s">
        <v>2768</v>
      </c>
      <c r="J1089" s="1" t="s">
        <v>18</v>
      </c>
      <c r="K1089">
        <v>698</v>
      </c>
      <c r="L1089">
        <v>138000</v>
      </c>
      <c r="M1089">
        <v>1865</v>
      </c>
      <c r="N1089" t="b">
        <v>0</v>
      </c>
      <c r="O1089" t="b">
        <v>0</v>
      </c>
      <c r="P1089" t="b">
        <v>1</v>
      </c>
      <c r="R1089" s="5">
        <f>(houses_Madrid[[#This Row],[Precio Alquiler]]*12/houses_Madrid[[#This Row],[Precio venta]])</f>
        <v>6.0695652173913046E-2</v>
      </c>
    </row>
    <row r="1090" spans="1:18" x14ac:dyDescent="0.2">
      <c r="A1090">
        <v>16327</v>
      </c>
      <c r="B1090">
        <v>5415</v>
      </c>
      <c r="C1090" s="1" t="s">
        <v>2636</v>
      </c>
      <c r="D1090" s="1" t="str">
        <f>IFERROR(LEFT(C1090,FIND(",",C1090) - 1),C1090)</f>
        <v>Buena Vista</v>
      </c>
      <c r="E1090">
        <v>75</v>
      </c>
      <c r="F1090">
        <v>65</v>
      </c>
      <c r="G1090">
        <v>2</v>
      </c>
      <c r="H1090">
        <v>1</v>
      </c>
      <c r="I1090" s="1" t="s">
        <v>2701</v>
      </c>
      <c r="J1090" s="1" t="s">
        <v>8</v>
      </c>
      <c r="K1090">
        <v>698</v>
      </c>
      <c r="L1090">
        <v>138000</v>
      </c>
      <c r="M1090">
        <v>1840</v>
      </c>
      <c r="N1090" t="b">
        <v>0</v>
      </c>
      <c r="O1090" t="b">
        <v>0</v>
      </c>
      <c r="P1090" t="b">
        <v>1</v>
      </c>
      <c r="R1090" s="5">
        <f>(houses_Madrid[[#This Row],[Precio Alquiler]]*12/houses_Madrid[[#This Row],[Precio venta]])</f>
        <v>6.0695652173913046E-2</v>
      </c>
    </row>
    <row r="1091" spans="1:18" x14ac:dyDescent="0.2">
      <c r="A1091">
        <v>16398</v>
      </c>
      <c r="B1091">
        <v>5344</v>
      </c>
      <c r="C1091" s="1" t="s">
        <v>2622</v>
      </c>
      <c r="D1091" s="1" t="str">
        <f>IFERROR(LEFT(C1091,FIND(",",C1091) - 1),C1091)</f>
        <v>Puerta Bonita</v>
      </c>
      <c r="E1091">
        <v>100</v>
      </c>
      <c r="F1091">
        <v>85</v>
      </c>
      <c r="G1091">
        <v>3</v>
      </c>
      <c r="H1091">
        <v>1</v>
      </c>
      <c r="I1091" s="1" t="s">
        <v>2623</v>
      </c>
      <c r="J1091" s="1" t="s">
        <v>12</v>
      </c>
      <c r="K1091">
        <v>698</v>
      </c>
      <c r="L1091">
        <v>138000</v>
      </c>
      <c r="M1091">
        <v>1380</v>
      </c>
      <c r="N1091" t="b">
        <v>0</v>
      </c>
      <c r="O1091" t="b">
        <v>1</v>
      </c>
      <c r="P1091" t="b">
        <v>1</v>
      </c>
      <c r="R1091" s="5">
        <f>(houses_Madrid[[#This Row],[Precio Alquiler]]*12/houses_Madrid[[#This Row],[Precio venta]])</f>
        <v>6.0695652173913046E-2</v>
      </c>
    </row>
    <row r="1092" spans="1:18" x14ac:dyDescent="0.2">
      <c r="A1092">
        <v>18487</v>
      </c>
      <c r="B1092">
        <v>3255</v>
      </c>
      <c r="C1092" s="1" t="s">
        <v>2948</v>
      </c>
      <c r="D1092" s="1" t="str">
        <f>IFERROR(LEFT(C1092,FIND(",",C1092) - 1),C1092)</f>
        <v>Malasaña-Universidad</v>
      </c>
      <c r="E1092">
        <v>21</v>
      </c>
      <c r="F1092">
        <v>17</v>
      </c>
      <c r="G1092">
        <v>0</v>
      </c>
      <c r="H1092">
        <v>1</v>
      </c>
      <c r="I1092" s="1" t="s">
        <v>2956</v>
      </c>
      <c r="J1092" s="1" t="s">
        <v>5</v>
      </c>
      <c r="K1092">
        <v>698</v>
      </c>
      <c r="L1092">
        <v>138000</v>
      </c>
      <c r="M1092">
        <v>6571</v>
      </c>
      <c r="N1092" t="b">
        <v>0</v>
      </c>
      <c r="O1092" t="b">
        <v>0</v>
      </c>
      <c r="P1092" t="b">
        <v>0</v>
      </c>
      <c r="R1092" s="5">
        <f>(houses_Madrid[[#This Row],[Precio Alquiler]]*12/houses_Madrid[[#This Row],[Precio venta]])</f>
        <v>6.0695652173913046E-2</v>
      </c>
    </row>
    <row r="1093" spans="1:18" x14ac:dyDescent="0.2">
      <c r="A1093">
        <v>21221</v>
      </c>
      <c r="B1093">
        <v>521</v>
      </c>
      <c r="C1093" s="1" t="s">
        <v>6</v>
      </c>
      <c r="D1093" s="1" t="str">
        <f>IFERROR(LEFT(C1093,FIND(",",C1093) - 1),C1093)</f>
        <v>Los Ángeles</v>
      </c>
      <c r="E1093">
        <v>89</v>
      </c>
      <c r="F1093">
        <v>80</v>
      </c>
      <c r="G1093">
        <v>3</v>
      </c>
      <c r="H1093">
        <v>1</v>
      </c>
      <c r="I1093" s="1" t="s">
        <v>172</v>
      </c>
      <c r="J1093" s="1" t="s">
        <v>11</v>
      </c>
      <c r="K1093">
        <v>698</v>
      </c>
      <c r="L1093">
        <v>138000</v>
      </c>
      <c r="M1093">
        <v>1551</v>
      </c>
      <c r="N1093" t="b">
        <v>0</v>
      </c>
      <c r="O1093" t="b">
        <v>1</v>
      </c>
      <c r="P1093" t="b">
        <v>1</v>
      </c>
      <c r="R1093" s="5">
        <f>(houses_Madrid[[#This Row],[Precio Alquiler]]*12/houses_Madrid[[#This Row],[Precio venta]])</f>
        <v>6.0695652173913046E-2</v>
      </c>
    </row>
    <row r="1094" spans="1:18" x14ac:dyDescent="0.2">
      <c r="A1094">
        <v>2324</v>
      </c>
      <c r="B1094">
        <v>19418</v>
      </c>
      <c r="C1094" s="1" t="s">
        <v>396</v>
      </c>
      <c r="D1094" s="1" t="str">
        <f>IFERROR(LEFT(C1094,FIND(",",C1094) - 1),C1094)</f>
        <v>Almendrales</v>
      </c>
      <c r="E1094">
        <v>67</v>
      </c>
      <c r="F1094">
        <v>57</v>
      </c>
      <c r="G1094">
        <v>3</v>
      </c>
      <c r="H1094">
        <v>1</v>
      </c>
      <c r="I1094" s="1" t="s">
        <v>474</v>
      </c>
      <c r="J1094" s="1" t="s">
        <v>5</v>
      </c>
      <c r="K1094">
        <v>701</v>
      </c>
      <c r="L1094">
        <v>138900</v>
      </c>
      <c r="M1094">
        <v>2073</v>
      </c>
      <c r="N1094" t="b">
        <v>0</v>
      </c>
      <c r="O1094" t="b">
        <v>0</v>
      </c>
      <c r="R1094" s="5">
        <f>(houses_Madrid[[#This Row],[Precio Alquiler]]*12/houses_Madrid[[#This Row],[Precio venta]])</f>
        <v>6.0561555075593951E-2</v>
      </c>
    </row>
    <row r="1095" spans="1:18" x14ac:dyDescent="0.2">
      <c r="A1095">
        <v>553</v>
      </c>
      <c r="B1095">
        <v>21189</v>
      </c>
      <c r="C1095" s="1" t="s">
        <v>6</v>
      </c>
      <c r="D1095" s="1" t="str">
        <f>IFERROR(LEFT(C1095,FIND(",",C1095) - 1),C1095)</f>
        <v>Los Ángeles</v>
      </c>
      <c r="E1095">
        <v>72</v>
      </c>
      <c r="F1095">
        <v>68</v>
      </c>
      <c r="G1095">
        <v>2</v>
      </c>
      <c r="H1095">
        <v>1</v>
      </c>
      <c r="I1095" s="1" t="s">
        <v>7</v>
      </c>
      <c r="J1095" s="1" t="s">
        <v>5</v>
      </c>
      <c r="K1095">
        <v>702</v>
      </c>
      <c r="L1095">
        <v>139000</v>
      </c>
      <c r="M1095">
        <v>1931</v>
      </c>
      <c r="N1095" t="b">
        <v>0</v>
      </c>
      <c r="O1095" t="b">
        <v>1</v>
      </c>
      <c r="P1095" t="b">
        <v>1</v>
      </c>
      <c r="R1095" s="5">
        <f>(houses_Madrid[[#This Row],[Precio Alquiler]]*12/houses_Madrid[[#This Row],[Precio venta]])</f>
        <v>6.0604316546762592E-2</v>
      </c>
    </row>
    <row r="1096" spans="1:18" x14ac:dyDescent="0.2">
      <c r="A1096">
        <v>1316</v>
      </c>
      <c r="B1096">
        <v>20426</v>
      </c>
      <c r="C1096" s="1" t="s">
        <v>248</v>
      </c>
      <c r="D1096" s="1" t="str">
        <f>IFERROR(LEFT(C1096,FIND(",",C1096) - 1),C1096)</f>
        <v>Casco Histórico de Vallecas</v>
      </c>
      <c r="E1096">
        <v>82</v>
      </c>
      <c r="F1096">
        <v>71</v>
      </c>
      <c r="G1096">
        <v>3</v>
      </c>
      <c r="H1096">
        <v>1</v>
      </c>
      <c r="I1096" s="1" t="s">
        <v>280</v>
      </c>
      <c r="J1096" s="1" t="s">
        <v>18</v>
      </c>
      <c r="K1096">
        <v>702</v>
      </c>
      <c r="L1096">
        <v>139000</v>
      </c>
      <c r="M1096">
        <v>1695</v>
      </c>
      <c r="N1096" t="b">
        <v>1</v>
      </c>
      <c r="O1096" t="b">
        <v>0</v>
      </c>
      <c r="P1096" t="b">
        <v>1</v>
      </c>
      <c r="R1096" s="5">
        <f>(houses_Madrid[[#This Row],[Precio Alquiler]]*12/houses_Madrid[[#This Row],[Precio venta]])</f>
        <v>6.0604316546762592E-2</v>
      </c>
    </row>
    <row r="1097" spans="1:18" x14ac:dyDescent="0.2">
      <c r="A1097">
        <v>1846</v>
      </c>
      <c r="B1097">
        <v>19896</v>
      </c>
      <c r="C1097" s="1" t="s">
        <v>393</v>
      </c>
      <c r="D1097" s="1" t="str">
        <f>IFERROR(LEFT(C1097,FIND(",",C1097) - 1),C1097)</f>
        <v>Zofío</v>
      </c>
      <c r="E1097">
        <v>59</v>
      </c>
      <c r="F1097">
        <v>47</v>
      </c>
      <c r="G1097">
        <v>2</v>
      </c>
      <c r="H1097">
        <v>1</v>
      </c>
      <c r="I1097" s="1" t="s">
        <v>394</v>
      </c>
      <c r="J1097" s="1" t="s">
        <v>11</v>
      </c>
      <c r="K1097">
        <v>702</v>
      </c>
      <c r="L1097">
        <v>139000</v>
      </c>
      <c r="M1097">
        <v>2356</v>
      </c>
      <c r="N1097" t="b">
        <v>0</v>
      </c>
      <c r="O1097" t="b">
        <v>0</v>
      </c>
      <c r="P1097" t="b">
        <v>1</v>
      </c>
      <c r="R1097" s="5">
        <f>(houses_Madrid[[#This Row],[Precio Alquiler]]*12/houses_Madrid[[#This Row],[Precio venta]])</f>
        <v>6.0604316546762592E-2</v>
      </c>
    </row>
    <row r="1098" spans="1:18" x14ac:dyDescent="0.2">
      <c r="A1098">
        <v>1944</v>
      </c>
      <c r="B1098">
        <v>19798</v>
      </c>
      <c r="C1098" s="1" t="s">
        <v>399</v>
      </c>
      <c r="D1098" s="1" t="str">
        <f>IFERROR(LEFT(C1098,FIND(",",C1098) - 1),C1098)</f>
        <v>Moscardó</v>
      </c>
      <c r="E1098">
        <v>72</v>
      </c>
      <c r="F1098">
        <v>67</v>
      </c>
      <c r="G1098">
        <v>3</v>
      </c>
      <c r="H1098">
        <v>1</v>
      </c>
      <c r="I1098" s="1" t="s">
        <v>444</v>
      </c>
      <c r="J1098" s="1" t="s">
        <v>11</v>
      </c>
      <c r="K1098">
        <v>702</v>
      </c>
      <c r="L1098">
        <v>139000</v>
      </c>
      <c r="M1098">
        <v>1931</v>
      </c>
      <c r="N1098" t="b">
        <v>0</v>
      </c>
      <c r="O1098" t="b">
        <v>0</v>
      </c>
      <c r="P1098" t="b">
        <v>1</v>
      </c>
      <c r="R1098" s="5">
        <f>(houses_Madrid[[#This Row],[Precio Alquiler]]*12/houses_Madrid[[#This Row],[Precio venta]])</f>
        <v>6.0604316546762592E-2</v>
      </c>
    </row>
    <row r="1099" spans="1:18" x14ac:dyDescent="0.2">
      <c r="A1099">
        <v>2017</v>
      </c>
      <c r="B1099">
        <v>19725</v>
      </c>
      <c r="C1099" s="1" t="s">
        <v>387</v>
      </c>
      <c r="D1099" s="1" t="str">
        <f>IFERROR(LEFT(C1099,FIND(",",C1099) - 1),C1099)</f>
        <v>Usera</v>
      </c>
      <c r="E1099">
        <v>67</v>
      </c>
      <c r="F1099">
        <v>58</v>
      </c>
      <c r="G1099">
        <v>3</v>
      </c>
      <c r="H1099">
        <v>1</v>
      </c>
      <c r="I1099" s="1" t="s">
        <v>3</v>
      </c>
      <c r="J1099" s="1" t="s">
        <v>5</v>
      </c>
      <c r="K1099">
        <v>702</v>
      </c>
      <c r="L1099">
        <v>139000</v>
      </c>
      <c r="M1099">
        <v>2075</v>
      </c>
      <c r="N1099" t="b">
        <v>0</v>
      </c>
      <c r="O1099" t="b">
        <v>0</v>
      </c>
      <c r="P1099" t="b">
        <v>1</v>
      </c>
      <c r="R1099" s="5">
        <f>(houses_Madrid[[#This Row],[Precio Alquiler]]*12/houses_Madrid[[#This Row],[Precio venta]])</f>
        <v>6.0604316546762592E-2</v>
      </c>
    </row>
    <row r="1100" spans="1:18" x14ac:dyDescent="0.2">
      <c r="A1100">
        <v>2032</v>
      </c>
      <c r="B1100">
        <v>19710</v>
      </c>
      <c r="C1100" s="1" t="s">
        <v>396</v>
      </c>
      <c r="D1100" s="1" t="str">
        <f>IFERROR(LEFT(C1100,FIND(",",C1100) - 1),C1100)</f>
        <v>Almendrales</v>
      </c>
      <c r="E1100">
        <v>70</v>
      </c>
      <c r="F1100">
        <v>62</v>
      </c>
      <c r="G1100">
        <v>3</v>
      </c>
      <c r="H1100">
        <v>1</v>
      </c>
      <c r="I1100" s="1" t="s">
        <v>474</v>
      </c>
      <c r="J1100" s="1" t="s">
        <v>5</v>
      </c>
      <c r="K1100">
        <v>702</v>
      </c>
      <c r="L1100">
        <v>139000</v>
      </c>
      <c r="M1100">
        <v>1986</v>
      </c>
      <c r="N1100" t="b">
        <v>0</v>
      </c>
      <c r="O1100" t="b">
        <v>0</v>
      </c>
      <c r="P1100" t="b">
        <v>1</v>
      </c>
      <c r="R1100" s="5">
        <f>(houses_Madrid[[#This Row],[Precio Alquiler]]*12/houses_Madrid[[#This Row],[Precio venta]])</f>
        <v>6.0604316546762592E-2</v>
      </c>
    </row>
    <row r="1101" spans="1:18" x14ac:dyDescent="0.2">
      <c r="A1101">
        <v>2328</v>
      </c>
      <c r="B1101">
        <v>19414</v>
      </c>
      <c r="C1101" s="1" t="s">
        <v>396</v>
      </c>
      <c r="D1101" s="1" t="str">
        <f>IFERROR(LEFT(C1101,FIND(",",C1101) - 1),C1101)</f>
        <v>Almendrales</v>
      </c>
      <c r="E1101">
        <v>63</v>
      </c>
      <c r="F1101">
        <v>55</v>
      </c>
      <c r="G1101">
        <v>3</v>
      </c>
      <c r="H1101">
        <v>1</v>
      </c>
      <c r="I1101" s="1" t="s">
        <v>537</v>
      </c>
      <c r="J1101" s="1" t="s">
        <v>5</v>
      </c>
      <c r="K1101">
        <v>702</v>
      </c>
      <c r="L1101">
        <v>139000</v>
      </c>
      <c r="M1101">
        <v>2206</v>
      </c>
      <c r="N1101" t="b">
        <v>1</v>
      </c>
      <c r="O1101" t="b">
        <v>1</v>
      </c>
      <c r="P1101" t="b">
        <v>1</v>
      </c>
      <c r="R1101" s="5">
        <f>(houses_Madrid[[#This Row],[Precio Alquiler]]*12/houses_Madrid[[#This Row],[Precio venta]])</f>
        <v>6.0604316546762592E-2</v>
      </c>
    </row>
    <row r="1102" spans="1:18" x14ac:dyDescent="0.2">
      <c r="A1102">
        <v>2460</v>
      </c>
      <c r="B1102">
        <v>19282</v>
      </c>
      <c r="C1102" s="1" t="s">
        <v>396</v>
      </c>
      <c r="D1102" s="1" t="str">
        <f>IFERROR(LEFT(C1102,FIND(",",C1102) - 1),C1102)</f>
        <v>Almendrales</v>
      </c>
      <c r="E1102">
        <v>100</v>
      </c>
      <c r="F1102">
        <v>96</v>
      </c>
      <c r="G1102">
        <v>3</v>
      </c>
      <c r="H1102">
        <v>1</v>
      </c>
      <c r="I1102" s="1" t="s">
        <v>422</v>
      </c>
      <c r="J1102" s="1" t="s">
        <v>8</v>
      </c>
      <c r="K1102">
        <v>702</v>
      </c>
      <c r="L1102">
        <v>139000</v>
      </c>
      <c r="M1102">
        <v>1390</v>
      </c>
      <c r="N1102" t="b">
        <v>0</v>
      </c>
      <c r="R1102" s="5">
        <f>(houses_Madrid[[#This Row],[Precio Alquiler]]*12/houses_Madrid[[#This Row],[Precio venta]])</f>
        <v>6.0604316546762592E-2</v>
      </c>
    </row>
    <row r="1103" spans="1:18" x14ac:dyDescent="0.2">
      <c r="A1103">
        <v>2593</v>
      </c>
      <c r="B1103">
        <v>19149</v>
      </c>
      <c r="C1103" s="1" t="s">
        <v>570</v>
      </c>
      <c r="D1103" s="1" t="str">
        <f>IFERROR(LEFT(C1103,FIND(",",C1103) - 1),C1103)</f>
        <v>Bellas Vistas</v>
      </c>
      <c r="E1103">
        <v>34</v>
      </c>
      <c r="F1103">
        <v>30</v>
      </c>
      <c r="G1103">
        <v>0</v>
      </c>
      <c r="H1103">
        <v>1</v>
      </c>
      <c r="I1103" s="1" t="s">
        <v>599</v>
      </c>
      <c r="J1103" s="1" t="s">
        <v>18</v>
      </c>
      <c r="K1103">
        <v>702</v>
      </c>
      <c r="L1103">
        <v>139000</v>
      </c>
      <c r="M1103">
        <v>4088</v>
      </c>
      <c r="N1103" t="b">
        <v>0</v>
      </c>
      <c r="O1103" t="b">
        <v>1</v>
      </c>
      <c r="P1103" t="b">
        <v>1</v>
      </c>
      <c r="R1103" s="5">
        <f>(houses_Madrid[[#This Row],[Precio Alquiler]]*12/houses_Madrid[[#This Row],[Precio venta]])</f>
        <v>6.0604316546762592E-2</v>
      </c>
    </row>
    <row r="1104" spans="1:18" x14ac:dyDescent="0.2">
      <c r="A1104">
        <v>5491</v>
      </c>
      <c r="B1104">
        <v>16251</v>
      </c>
      <c r="C1104" s="1" t="s">
        <v>912</v>
      </c>
      <c r="D1104" s="1" t="str">
        <f>IFERROR(LEFT(C1104,FIND(",",C1104) - 1),C1104)</f>
        <v>Numancia</v>
      </c>
      <c r="E1104">
        <v>100</v>
      </c>
      <c r="F1104">
        <v>85</v>
      </c>
      <c r="G1104">
        <v>3</v>
      </c>
      <c r="H1104">
        <v>2</v>
      </c>
      <c r="I1104" s="1" t="s">
        <v>1077</v>
      </c>
      <c r="J1104" s="1" t="s">
        <v>5</v>
      </c>
      <c r="K1104">
        <v>702</v>
      </c>
      <c r="L1104">
        <v>139000</v>
      </c>
      <c r="M1104">
        <v>1390</v>
      </c>
      <c r="N1104" t="b">
        <v>0</v>
      </c>
      <c r="O1104" t="b">
        <v>1</v>
      </c>
      <c r="P1104" t="b">
        <v>1</v>
      </c>
      <c r="R1104" s="5">
        <f>(houses_Madrid[[#This Row],[Precio Alquiler]]*12/houses_Madrid[[#This Row],[Precio venta]])</f>
        <v>6.0604316546762592E-2</v>
      </c>
    </row>
    <row r="1105" spans="1:18" x14ac:dyDescent="0.2">
      <c r="A1105">
        <v>5671</v>
      </c>
      <c r="B1105">
        <v>16071</v>
      </c>
      <c r="C1105" s="1" t="s">
        <v>901</v>
      </c>
      <c r="D1105" s="1" t="str">
        <f>IFERROR(LEFT(C1105,FIND(",",C1105) - 1),C1105)</f>
        <v>San Diego</v>
      </c>
      <c r="E1105">
        <v>81</v>
      </c>
      <c r="F1105">
        <v>77</v>
      </c>
      <c r="G1105">
        <v>3</v>
      </c>
      <c r="H1105">
        <v>1</v>
      </c>
      <c r="I1105" s="1" t="s">
        <v>1166</v>
      </c>
      <c r="J1105" s="1" t="s">
        <v>8</v>
      </c>
      <c r="K1105">
        <v>702</v>
      </c>
      <c r="L1105">
        <v>139000</v>
      </c>
      <c r="M1105">
        <v>1716</v>
      </c>
      <c r="N1105" t="b">
        <v>0</v>
      </c>
      <c r="O1105" t="b">
        <v>0</v>
      </c>
      <c r="P1105" t="b">
        <v>1</v>
      </c>
      <c r="R1105" s="5">
        <f>(houses_Madrid[[#This Row],[Precio Alquiler]]*12/houses_Madrid[[#This Row],[Precio venta]])</f>
        <v>6.0604316546762592E-2</v>
      </c>
    </row>
    <row r="1106" spans="1:18" x14ac:dyDescent="0.2">
      <c r="A1106">
        <v>5692</v>
      </c>
      <c r="B1106">
        <v>16050</v>
      </c>
      <c r="C1106" s="1" t="s">
        <v>901</v>
      </c>
      <c r="D1106" s="1" t="str">
        <f>IFERROR(LEFT(C1106,FIND(",",C1106) - 1),C1106)</f>
        <v>San Diego</v>
      </c>
      <c r="E1106">
        <v>82</v>
      </c>
      <c r="F1106">
        <v>75</v>
      </c>
      <c r="G1106">
        <v>3</v>
      </c>
      <c r="H1106">
        <v>1</v>
      </c>
      <c r="I1106" s="1" t="s">
        <v>1169</v>
      </c>
      <c r="J1106" s="1" t="s">
        <v>8</v>
      </c>
      <c r="K1106">
        <v>702</v>
      </c>
      <c r="L1106">
        <v>139000</v>
      </c>
      <c r="M1106">
        <v>1695</v>
      </c>
      <c r="N1106" t="b">
        <v>1</v>
      </c>
      <c r="O1106" t="b">
        <v>0</v>
      </c>
      <c r="P1106" t="b">
        <v>1</v>
      </c>
      <c r="R1106" s="5">
        <f>(houses_Madrid[[#This Row],[Precio Alquiler]]*12/houses_Madrid[[#This Row],[Precio venta]])</f>
        <v>6.0604316546762592E-2</v>
      </c>
    </row>
    <row r="1107" spans="1:18" x14ac:dyDescent="0.2">
      <c r="A1107">
        <v>5811</v>
      </c>
      <c r="B1107">
        <v>15931</v>
      </c>
      <c r="C1107" s="1" t="s">
        <v>1195</v>
      </c>
      <c r="D1107" s="1" t="str">
        <f>IFERROR(LEFT(C1107,FIND(",",C1107) - 1),C1107)</f>
        <v>Vinateros</v>
      </c>
      <c r="E1107">
        <v>65</v>
      </c>
      <c r="F1107">
        <v>60</v>
      </c>
      <c r="G1107">
        <v>2</v>
      </c>
      <c r="H1107">
        <v>1</v>
      </c>
      <c r="I1107" s="1" t="s">
        <v>1220</v>
      </c>
      <c r="J1107" s="1" t="s">
        <v>12</v>
      </c>
      <c r="K1107">
        <v>702</v>
      </c>
      <c r="L1107">
        <v>139000</v>
      </c>
      <c r="M1107">
        <v>2138</v>
      </c>
      <c r="N1107" t="b">
        <v>1</v>
      </c>
      <c r="O1107" t="b">
        <v>1</v>
      </c>
      <c r="P1107" t="b">
        <v>1</v>
      </c>
      <c r="Q1107" t="b">
        <v>1</v>
      </c>
      <c r="R1107" s="5">
        <f>(houses_Madrid[[#This Row],[Precio Alquiler]]*12/houses_Madrid[[#This Row],[Precio venta]])</f>
        <v>6.0604316546762592E-2</v>
      </c>
    </row>
    <row r="1108" spans="1:18" x14ac:dyDescent="0.2">
      <c r="A1108">
        <v>6039</v>
      </c>
      <c r="B1108">
        <v>15703</v>
      </c>
      <c r="C1108" s="1" t="s">
        <v>1253</v>
      </c>
      <c r="D1108" s="1" t="str">
        <f>IFERROR(LEFT(C1108,FIND(",",C1108) - 1),C1108)</f>
        <v>Aluche</v>
      </c>
      <c r="E1108">
        <v>73</v>
      </c>
      <c r="F1108">
        <v>66</v>
      </c>
      <c r="G1108">
        <v>2</v>
      </c>
      <c r="H1108">
        <v>1</v>
      </c>
      <c r="I1108" s="1" t="s">
        <v>1254</v>
      </c>
      <c r="J1108" s="1" t="s">
        <v>18</v>
      </c>
      <c r="K1108">
        <v>702</v>
      </c>
      <c r="L1108">
        <v>139000</v>
      </c>
      <c r="M1108">
        <v>1904</v>
      </c>
      <c r="N1108" t="b">
        <v>0</v>
      </c>
      <c r="O1108" t="b">
        <v>0</v>
      </c>
      <c r="P1108" t="b">
        <v>1</v>
      </c>
      <c r="R1108" s="5">
        <f>(houses_Madrid[[#This Row],[Precio Alquiler]]*12/houses_Madrid[[#This Row],[Precio venta]])</f>
        <v>6.0604316546762592E-2</v>
      </c>
    </row>
    <row r="1109" spans="1:18" x14ac:dyDescent="0.2">
      <c r="A1109">
        <v>6071</v>
      </c>
      <c r="B1109">
        <v>15671</v>
      </c>
      <c r="C1109" s="1" t="s">
        <v>1268</v>
      </c>
      <c r="D1109" s="1" t="str">
        <f>IFERROR(LEFT(C1109,FIND(",",C1109) - 1),C1109)</f>
        <v>Campamento</v>
      </c>
      <c r="E1109">
        <v>80</v>
      </c>
      <c r="F1109">
        <v>74</v>
      </c>
      <c r="G1109">
        <v>3</v>
      </c>
      <c r="H1109">
        <v>1</v>
      </c>
      <c r="I1109" s="1" t="s">
        <v>1289</v>
      </c>
      <c r="J1109" s="1" t="s">
        <v>8</v>
      </c>
      <c r="K1109">
        <v>702</v>
      </c>
      <c r="L1109">
        <v>139000</v>
      </c>
      <c r="M1109">
        <v>1738</v>
      </c>
      <c r="N1109" t="b">
        <v>1</v>
      </c>
      <c r="O1109" t="b">
        <v>0</v>
      </c>
      <c r="P1109" t="b">
        <v>1</v>
      </c>
      <c r="R1109" s="5">
        <f>(houses_Madrid[[#This Row],[Precio Alquiler]]*12/houses_Madrid[[#This Row],[Precio venta]])</f>
        <v>6.0604316546762592E-2</v>
      </c>
    </row>
    <row r="1110" spans="1:18" x14ac:dyDescent="0.2">
      <c r="A1110">
        <v>6073</v>
      </c>
      <c r="B1110">
        <v>15669</v>
      </c>
      <c r="C1110" s="1" t="s">
        <v>1257</v>
      </c>
      <c r="D1110" s="1" t="str">
        <f>IFERROR(LEFT(C1110,FIND(",",C1110) - 1),C1110)</f>
        <v>Lucero</v>
      </c>
      <c r="E1110">
        <v>55</v>
      </c>
      <c r="F1110">
        <v>51</v>
      </c>
      <c r="G1110">
        <v>2</v>
      </c>
      <c r="H1110">
        <v>1</v>
      </c>
      <c r="I1110" s="1" t="s">
        <v>1276</v>
      </c>
      <c r="J1110" s="1" t="s">
        <v>8</v>
      </c>
      <c r="K1110">
        <v>702</v>
      </c>
      <c r="L1110">
        <v>139000</v>
      </c>
      <c r="M1110">
        <v>2527</v>
      </c>
      <c r="N1110" t="b">
        <v>0</v>
      </c>
      <c r="O1110" t="b">
        <v>1</v>
      </c>
      <c r="P1110" t="b">
        <v>1</v>
      </c>
      <c r="R1110" s="5">
        <f>(houses_Madrid[[#This Row],[Precio Alquiler]]*12/houses_Madrid[[#This Row],[Precio venta]])</f>
        <v>6.0604316546762592E-2</v>
      </c>
    </row>
    <row r="1111" spans="1:18" x14ac:dyDescent="0.2">
      <c r="A1111">
        <v>6360</v>
      </c>
      <c r="B1111">
        <v>15382</v>
      </c>
      <c r="C1111" s="1" t="s">
        <v>1268</v>
      </c>
      <c r="D1111" s="1" t="str">
        <f>IFERROR(LEFT(C1111,FIND(",",C1111) - 1),C1111)</f>
        <v>Campamento</v>
      </c>
      <c r="E1111">
        <v>80</v>
      </c>
      <c r="F1111">
        <v>76</v>
      </c>
      <c r="G1111">
        <v>3</v>
      </c>
      <c r="H1111">
        <v>1</v>
      </c>
      <c r="I1111" s="1" t="s">
        <v>1289</v>
      </c>
      <c r="J1111" s="1" t="s">
        <v>8</v>
      </c>
      <c r="K1111">
        <v>702</v>
      </c>
      <c r="L1111">
        <v>139000</v>
      </c>
      <c r="M1111">
        <v>1738</v>
      </c>
      <c r="N1111" t="b">
        <v>1</v>
      </c>
      <c r="O1111" t="b">
        <v>0</v>
      </c>
      <c r="P1111" t="b">
        <v>1</v>
      </c>
      <c r="R1111" s="5">
        <f>(houses_Madrid[[#This Row],[Precio Alquiler]]*12/houses_Madrid[[#This Row],[Precio venta]])</f>
        <v>6.0604316546762592E-2</v>
      </c>
    </row>
    <row r="1112" spans="1:18" x14ac:dyDescent="0.2">
      <c r="A1112">
        <v>6390</v>
      </c>
      <c r="B1112">
        <v>15352</v>
      </c>
      <c r="C1112" s="1" t="s">
        <v>1255</v>
      </c>
      <c r="D1112" s="1" t="str">
        <f>IFERROR(LEFT(C1112,FIND(",",C1112) - 1),C1112)</f>
        <v>Águilas</v>
      </c>
      <c r="E1112">
        <v>50</v>
      </c>
      <c r="F1112">
        <v>47</v>
      </c>
      <c r="G1112">
        <v>2</v>
      </c>
      <c r="H1112">
        <v>1</v>
      </c>
      <c r="I1112" s="1" t="s">
        <v>1376</v>
      </c>
      <c r="J1112" s="1" t="s">
        <v>12</v>
      </c>
      <c r="K1112">
        <v>702</v>
      </c>
      <c r="L1112">
        <v>139000</v>
      </c>
      <c r="M1112">
        <v>2780</v>
      </c>
      <c r="N1112" t="b">
        <v>0</v>
      </c>
      <c r="O1112" t="b">
        <v>0</v>
      </c>
      <c r="P1112" t="b">
        <v>1</v>
      </c>
      <c r="R1112" s="5">
        <f>(houses_Madrid[[#This Row],[Precio Alquiler]]*12/houses_Madrid[[#This Row],[Precio venta]])</f>
        <v>6.0604316546762592E-2</v>
      </c>
    </row>
    <row r="1113" spans="1:18" x14ac:dyDescent="0.2">
      <c r="A1113">
        <v>6444</v>
      </c>
      <c r="B1113">
        <v>15298</v>
      </c>
      <c r="C1113" s="1" t="s">
        <v>1245</v>
      </c>
      <c r="D1113" s="1" t="str">
        <f>IFERROR(LEFT(C1113,FIND(",",C1113) - 1),C1113)</f>
        <v>Puerta del Ángel</v>
      </c>
      <c r="E1113">
        <v>72</v>
      </c>
      <c r="F1113">
        <v>68</v>
      </c>
      <c r="G1113">
        <v>3</v>
      </c>
      <c r="H1113">
        <v>1</v>
      </c>
      <c r="I1113" s="1" t="s">
        <v>1371</v>
      </c>
      <c r="J1113" s="1" t="s">
        <v>5</v>
      </c>
      <c r="K1113">
        <v>702</v>
      </c>
      <c r="L1113">
        <v>139000</v>
      </c>
      <c r="M1113">
        <v>1931</v>
      </c>
      <c r="N1113" t="b">
        <v>0</v>
      </c>
      <c r="O1113" t="b">
        <v>0</v>
      </c>
      <c r="P1113" t="b">
        <v>1</v>
      </c>
      <c r="R1113" s="5">
        <f>(houses_Madrid[[#This Row],[Precio Alquiler]]*12/houses_Madrid[[#This Row],[Precio venta]])</f>
        <v>6.0604316546762592E-2</v>
      </c>
    </row>
    <row r="1114" spans="1:18" x14ac:dyDescent="0.2">
      <c r="A1114">
        <v>7448</v>
      </c>
      <c r="B1114">
        <v>14294</v>
      </c>
      <c r="C1114" s="1" t="s">
        <v>1178</v>
      </c>
      <c r="D1114" s="1" t="str">
        <f>IFERROR(LEFT(C1114,FIND(",",C1114) - 1),C1114)</f>
        <v>Valdezarza</v>
      </c>
      <c r="E1114">
        <v>53</v>
      </c>
      <c r="F1114">
        <v>45</v>
      </c>
      <c r="G1114">
        <v>3</v>
      </c>
      <c r="H1114">
        <v>1</v>
      </c>
      <c r="I1114" s="1" t="s">
        <v>1184</v>
      </c>
      <c r="J1114" s="1" t="s">
        <v>67</v>
      </c>
      <c r="K1114">
        <v>702</v>
      </c>
      <c r="L1114">
        <v>139000</v>
      </c>
      <c r="M1114">
        <v>2623</v>
      </c>
      <c r="N1114" t="b">
        <v>1</v>
      </c>
      <c r="O1114" t="b">
        <v>1</v>
      </c>
      <c r="P1114" t="b">
        <v>1</v>
      </c>
      <c r="R1114" s="5">
        <f>(houses_Madrid[[#This Row],[Precio Alquiler]]*12/houses_Madrid[[#This Row],[Precio venta]])</f>
        <v>6.0604316546762592E-2</v>
      </c>
    </row>
    <row r="1115" spans="1:18" x14ac:dyDescent="0.2">
      <c r="A1115">
        <v>9660</v>
      </c>
      <c r="B1115">
        <v>12082</v>
      </c>
      <c r="C1115" s="1" t="s">
        <v>1798</v>
      </c>
      <c r="D1115" s="1" t="str">
        <f>IFERROR(LEFT(C1115,FIND(",",C1115) - 1),C1115)</f>
        <v>Pinar del Rey</v>
      </c>
      <c r="E1115">
        <v>58</v>
      </c>
      <c r="F1115">
        <v>47</v>
      </c>
      <c r="G1115">
        <v>2</v>
      </c>
      <c r="H1115">
        <v>1</v>
      </c>
      <c r="I1115" s="1" t="s">
        <v>1805</v>
      </c>
      <c r="J1115" s="1" t="s">
        <v>30</v>
      </c>
      <c r="K1115">
        <v>702</v>
      </c>
      <c r="L1115">
        <v>139000</v>
      </c>
      <c r="M1115">
        <v>2397</v>
      </c>
      <c r="N1115" t="b">
        <v>0</v>
      </c>
      <c r="O1115" t="b">
        <v>0</v>
      </c>
      <c r="R1115" s="5">
        <f>(houses_Madrid[[#This Row],[Precio Alquiler]]*12/houses_Madrid[[#This Row],[Precio venta]])</f>
        <v>6.0604316546762592E-2</v>
      </c>
    </row>
    <row r="1116" spans="1:18" x14ac:dyDescent="0.2">
      <c r="A1116">
        <v>13323</v>
      </c>
      <c r="B1116">
        <v>8419</v>
      </c>
      <c r="C1116" s="1" t="s">
        <v>2165</v>
      </c>
      <c r="D1116" s="1" t="str">
        <f>IFERROR(LEFT(C1116,FIND(",",C1116) - 1),C1116)</f>
        <v>Ventas</v>
      </c>
      <c r="E1116">
        <v>58</v>
      </c>
      <c r="F1116">
        <v>48</v>
      </c>
      <c r="G1116">
        <v>3</v>
      </c>
      <c r="H1116">
        <v>1</v>
      </c>
      <c r="I1116" s="1" t="s">
        <v>2259</v>
      </c>
      <c r="J1116" s="1" t="s">
        <v>18</v>
      </c>
      <c r="K1116">
        <v>702</v>
      </c>
      <c r="L1116">
        <v>139000</v>
      </c>
      <c r="M1116">
        <v>2397</v>
      </c>
      <c r="N1116" t="b">
        <v>0</v>
      </c>
      <c r="O1116" t="b">
        <v>0</v>
      </c>
      <c r="P1116" t="b">
        <v>1</v>
      </c>
      <c r="R1116" s="5">
        <f>(houses_Madrid[[#This Row],[Precio Alquiler]]*12/houses_Madrid[[#This Row],[Precio venta]])</f>
        <v>6.0604316546762592E-2</v>
      </c>
    </row>
    <row r="1117" spans="1:18" x14ac:dyDescent="0.2">
      <c r="A1117">
        <v>13768</v>
      </c>
      <c r="B1117">
        <v>7974</v>
      </c>
      <c r="C1117" s="1" t="s">
        <v>2166</v>
      </c>
      <c r="D1117" s="1" t="str">
        <f>IFERROR(LEFT(C1117,FIND(",",C1117) - 1),C1117)</f>
        <v>Pueblo Nuevo</v>
      </c>
      <c r="E1117">
        <v>42</v>
      </c>
      <c r="F1117">
        <v>39</v>
      </c>
      <c r="G1117">
        <v>1</v>
      </c>
      <c r="H1117">
        <v>1</v>
      </c>
      <c r="I1117" s="1" t="s">
        <v>2273</v>
      </c>
      <c r="J1117" s="1" t="s">
        <v>11</v>
      </c>
      <c r="K1117">
        <v>702</v>
      </c>
      <c r="L1117">
        <v>139000</v>
      </c>
      <c r="M1117">
        <v>3310</v>
      </c>
      <c r="N1117" t="b">
        <v>0</v>
      </c>
      <c r="O1117" t="b">
        <v>0</v>
      </c>
      <c r="P1117" t="b">
        <v>1</v>
      </c>
      <c r="R1117" s="5">
        <f>(houses_Madrid[[#This Row],[Precio Alquiler]]*12/houses_Madrid[[#This Row],[Precio venta]])</f>
        <v>6.0604316546762592E-2</v>
      </c>
    </row>
    <row r="1118" spans="1:18" x14ac:dyDescent="0.2">
      <c r="A1118">
        <v>13900</v>
      </c>
      <c r="B1118">
        <v>7842</v>
      </c>
      <c r="C1118" s="1" t="s">
        <v>2170</v>
      </c>
      <c r="D1118" s="1" t="str">
        <f>IFERROR(LEFT(C1118,FIND(",",C1118) - 1),C1118)</f>
        <v>Quintana</v>
      </c>
      <c r="E1118">
        <v>52</v>
      </c>
      <c r="F1118">
        <v>49</v>
      </c>
      <c r="G1118">
        <v>2</v>
      </c>
      <c r="H1118">
        <v>1</v>
      </c>
      <c r="I1118" s="1" t="s">
        <v>2296</v>
      </c>
      <c r="J1118" s="1" t="s">
        <v>12</v>
      </c>
      <c r="K1118">
        <v>702</v>
      </c>
      <c r="L1118">
        <v>139000</v>
      </c>
      <c r="M1118">
        <v>2673</v>
      </c>
      <c r="N1118" t="b">
        <v>1</v>
      </c>
      <c r="O1118" t="b">
        <v>0</v>
      </c>
      <c r="P1118" t="b">
        <v>1</v>
      </c>
      <c r="Q1118" t="b">
        <v>1</v>
      </c>
      <c r="R1118" s="5">
        <f>(houses_Madrid[[#This Row],[Precio Alquiler]]*12/houses_Madrid[[#This Row],[Precio venta]])</f>
        <v>6.0604316546762592E-2</v>
      </c>
    </row>
    <row r="1119" spans="1:18" x14ac:dyDescent="0.2">
      <c r="A1119">
        <v>15935</v>
      </c>
      <c r="B1119">
        <v>5807</v>
      </c>
      <c r="C1119" s="1" t="s">
        <v>2619</v>
      </c>
      <c r="D1119" s="1" t="str">
        <f>IFERROR(LEFT(C1119,FIND(",",C1119) - 1),C1119)</f>
        <v>San Isidro</v>
      </c>
      <c r="E1119">
        <v>95</v>
      </c>
      <c r="F1119">
        <v>80</v>
      </c>
      <c r="G1119">
        <v>3</v>
      </c>
      <c r="H1119">
        <v>2</v>
      </c>
      <c r="I1119" s="1" t="s">
        <v>1420</v>
      </c>
      <c r="J1119" s="1" t="s">
        <v>8</v>
      </c>
      <c r="K1119">
        <v>702</v>
      </c>
      <c r="L1119">
        <v>139000</v>
      </c>
      <c r="M1119">
        <v>1463</v>
      </c>
      <c r="N1119" t="b">
        <v>0</v>
      </c>
      <c r="O1119" t="b">
        <v>1</v>
      </c>
      <c r="R1119" s="5">
        <f>(houses_Madrid[[#This Row],[Precio Alquiler]]*12/houses_Madrid[[#This Row],[Precio venta]])</f>
        <v>6.0604316546762592E-2</v>
      </c>
    </row>
    <row r="1120" spans="1:18" x14ac:dyDescent="0.2">
      <c r="A1120">
        <v>16117</v>
      </c>
      <c r="B1120">
        <v>5625</v>
      </c>
      <c r="C1120" s="1" t="s">
        <v>2614</v>
      </c>
      <c r="D1120" s="1" t="str">
        <f>IFERROR(LEFT(C1120,FIND(",",C1120) - 1),C1120)</f>
        <v>Comillas</v>
      </c>
      <c r="E1120">
        <v>85</v>
      </c>
      <c r="F1120">
        <v>80</v>
      </c>
      <c r="G1120">
        <v>3</v>
      </c>
      <c r="H1120">
        <v>1</v>
      </c>
      <c r="I1120" s="1" t="s">
        <v>2668</v>
      </c>
      <c r="J1120" s="1" t="s">
        <v>12</v>
      </c>
      <c r="K1120">
        <v>702</v>
      </c>
      <c r="L1120">
        <v>139000</v>
      </c>
      <c r="M1120">
        <v>1635</v>
      </c>
      <c r="N1120" t="b">
        <v>1</v>
      </c>
      <c r="O1120" t="b">
        <v>1</v>
      </c>
      <c r="P1120" t="b">
        <v>1</v>
      </c>
      <c r="R1120" s="5">
        <f>(houses_Madrid[[#This Row],[Precio Alquiler]]*12/houses_Madrid[[#This Row],[Precio venta]])</f>
        <v>6.0604316546762592E-2</v>
      </c>
    </row>
    <row r="1121" spans="1:18" x14ac:dyDescent="0.2">
      <c r="A1121">
        <v>16615</v>
      </c>
      <c r="B1121">
        <v>5127</v>
      </c>
      <c r="C1121" s="1" t="s">
        <v>2624</v>
      </c>
      <c r="D1121" s="1" t="str">
        <f>IFERROR(LEFT(C1121,FIND(",",C1121) - 1),C1121)</f>
        <v>Vista Alegre</v>
      </c>
      <c r="E1121">
        <v>73</v>
      </c>
      <c r="F1121">
        <v>63</v>
      </c>
      <c r="G1121">
        <v>3</v>
      </c>
      <c r="H1121">
        <v>1</v>
      </c>
      <c r="I1121" s="1" t="s">
        <v>2867</v>
      </c>
      <c r="J1121" s="1" t="s">
        <v>8</v>
      </c>
      <c r="K1121">
        <v>702</v>
      </c>
      <c r="L1121">
        <v>139000</v>
      </c>
      <c r="M1121">
        <v>1904</v>
      </c>
      <c r="N1121" t="b">
        <v>0</v>
      </c>
      <c r="O1121" t="b">
        <v>0</v>
      </c>
      <c r="P1121" t="b">
        <v>1</v>
      </c>
      <c r="R1121" s="5">
        <f>(houses_Madrid[[#This Row],[Precio Alquiler]]*12/houses_Madrid[[#This Row],[Precio venta]])</f>
        <v>6.0604316546762592E-2</v>
      </c>
    </row>
    <row r="1122" spans="1:18" x14ac:dyDescent="0.2">
      <c r="A1122">
        <v>16676</v>
      </c>
      <c r="B1122">
        <v>5066</v>
      </c>
      <c r="C1122" s="1" t="s">
        <v>2619</v>
      </c>
      <c r="D1122" s="1" t="str">
        <f>IFERROR(LEFT(C1122,FIND(",",C1122) - 1),C1122)</f>
        <v>San Isidro</v>
      </c>
      <c r="E1122">
        <v>60</v>
      </c>
      <c r="F1122">
        <v>55</v>
      </c>
      <c r="G1122">
        <v>2</v>
      </c>
      <c r="H1122">
        <v>1</v>
      </c>
      <c r="I1122" s="1" t="s">
        <v>2879</v>
      </c>
      <c r="J1122" s="1" t="s">
        <v>18</v>
      </c>
      <c r="K1122">
        <v>702</v>
      </c>
      <c r="L1122">
        <v>139000</v>
      </c>
      <c r="M1122">
        <v>2317</v>
      </c>
      <c r="N1122" t="b">
        <v>0</v>
      </c>
      <c r="O1122" t="b">
        <v>0</v>
      </c>
      <c r="P1122" t="b">
        <v>1</v>
      </c>
      <c r="R1122" s="5">
        <f>(houses_Madrid[[#This Row],[Precio Alquiler]]*12/houses_Madrid[[#This Row],[Precio venta]])</f>
        <v>6.0604316546762592E-2</v>
      </c>
    </row>
    <row r="1123" spans="1:18" x14ac:dyDescent="0.2">
      <c r="A1123">
        <v>16766</v>
      </c>
      <c r="B1123">
        <v>4976</v>
      </c>
      <c r="C1123" s="1" t="s">
        <v>2612</v>
      </c>
      <c r="D1123" s="1" t="str">
        <f>IFERROR(LEFT(C1123,FIND(",",C1123) - 1),C1123)</f>
        <v>Opañel</v>
      </c>
      <c r="E1123">
        <v>73</v>
      </c>
      <c r="F1123">
        <v>65</v>
      </c>
      <c r="G1123">
        <v>3</v>
      </c>
      <c r="H1123">
        <v>1</v>
      </c>
      <c r="I1123" s="1" t="s">
        <v>2893</v>
      </c>
      <c r="J1123" s="1" t="s">
        <v>11</v>
      </c>
      <c r="K1123">
        <v>702</v>
      </c>
      <c r="L1123">
        <v>139000</v>
      </c>
      <c r="M1123">
        <v>1904</v>
      </c>
      <c r="N1123" t="b">
        <v>0</v>
      </c>
      <c r="O1123" t="b">
        <v>0</v>
      </c>
      <c r="P1123" t="b">
        <v>1</v>
      </c>
      <c r="R1123" s="5">
        <f>(houses_Madrid[[#This Row],[Precio Alquiler]]*12/houses_Madrid[[#This Row],[Precio venta]])</f>
        <v>6.0604316546762592E-2</v>
      </c>
    </row>
    <row r="1124" spans="1:18" x14ac:dyDescent="0.2">
      <c r="A1124">
        <v>16804</v>
      </c>
      <c r="B1124">
        <v>4938</v>
      </c>
      <c r="C1124" s="1" t="s">
        <v>2612</v>
      </c>
      <c r="D1124" s="1" t="str">
        <f>IFERROR(LEFT(C1124,FIND(",",C1124) - 1),C1124)</f>
        <v>Opañel</v>
      </c>
      <c r="E1124">
        <v>74</v>
      </c>
      <c r="F1124">
        <v>68</v>
      </c>
      <c r="G1124">
        <v>3</v>
      </c>
      <c r="H1124">
        <v>1</v>
      </c>
      <c r="I1124" s="1" t="s">
        <v>2901</v>
      </c>
      <c r="J1124" s="1" t="s">
        <v>18</v>
      </c>
      <c r="K1124">
        <v>702</v>
      </c>
      <c r="L1124">
        <v>139000</v>
      </c>
      <c r="M1124">
        <v>1878</v>
      </c>
      <c r="N1124" t="b">
        <v>0</v>
      </c>
      <c r="O1124" t="b">
        <v>0</v>
      </c>
      <c r="P1124" t="b">
        <v>1</v>
      </c>
      <c r="R1124" s="5">
        <f>(houses_Madrid[[#This Row],[Precio Alquiler]]*12/houses_Madrid[[#This Row],[Precio venta]])</f>
        <v>6.0604316546762592E-2</v>
      </c>
    </row>
    <row r="1125" spans="1:18" x14ac:dyDescent="0.2">
      <c r="A1125">
        <v>16831</v>
      </c>
      <c r="B1125">
        <v>4911</v>
      </c>
      <c r="C1125" s="1" t="s">
        <v>2619</v>
      </c>
      <c r="D1125" s="1" t="str">
        <f>IFERROR(LEFT(C1125,FIND(",",C1125) - 1),C1125)</f>
        <v>San Isidro</v>
      </c>
      <c r="E1125">
        <v>60</v>
      </c>
      <c r="F1125">
        <v>50</v>
      </c>
      <c r="G1125">
        <v>2</v>
      </c>
      <c r="H1125">
        <v>1</v>
      </c>
      <c r="I1125" s="1" t="s">
        <v>2879</v>
      </c>
      <c r="J1125" s="1" t="s">
        <v>18</v>
      </c>
      <c r="K1125">
        <v>702</v>
      </c>
      <c r="L1125">
        <v>139000</v>
      </c>
      <c r="M1125">
        <v>2317</v>
      </c>
      <c r="N1125" t="b">
        <v>0</v>
      </c>
      <c r="O1125" t="b">
        <v>0</v>
      </c>
      <c r="P1125" t="b">
        <v>1</v>
      </c>
      <c r="R1125" s="5">
        <f>(houses_Madrid[[#This Row],[Precio Alquiler]]*12/houses_Madrid[[#This Row],[Precio venta]])</f>
        <v>6.0604316546762592E-2</v>
      </c>
    </row>
    <row r="1126" spans="1:18" x14ac:dyDescent="0.2">
      <c r="A1126">
        <v>17586</v>
      </c>
      <c r="B1126">
        <v>4156</v>
      </c>
      <c r="C1126" s="1" t="s">
        <v>2610</v>
      </c>
      <c r="D1126" s="1" t="str">
        <f>IFERROR(LEFT(C1126,FIND(",",C1126) - 1),C1126)</f>
        <v>Lavapiés-Embajadores</v>
      </c>
      <c r="E1126">
        <v>31</v>
      </c>
      <c r="F1126">
        <v>25</v>
      </c>
      <c r="G1126">
        <v>0</v>
      </c>
      <c r="H1126">
        <v>1</v>
      </c>
      <c r="I1126" s="1" t="s">
        <v>2951</v>
      </c>
      <c r="J1126" s="1" t="s">
        <v>3</v>
      </c>
      <c r="K1126">
        <v>702</v>
      </c>
      <c r="L1126">
        <v>139000</v>
      </c>
      <c r="M1126">
        <v>4484</v>
      </c>
      <c r="N1126" t="b">
        <v>1</v>
      </c>
      <c r="O1126" t="b">
        <v>1</v>
      </c>
      <c r="R1126" s="5">
        <f>(houses_Madrid[[#This Row],[Precio Alquiler]]*12/houses_Madrid[[#This Row],[Precio venta]])</f>
        <v>6.0604316546762592E-2</v>
      </c>
    </row>
    <row r="1127" spans="1:18" x14ac:dyDescent="0.2">
      <c r="A1127">
        <v>219</v>
      </c>
      <c r="B1127">
        <v>21523</v>
      </c>
      <c r="C1127" s="1" t="s">
        <v>17</v>
      </c>
      <c r="D1127" s="1" t="str">
        <f>IFERROR(LEFT(C1127,FIND(",",C1127) - 1),C1127)</f>
        <v>Villaverde</v>
      </c>
      <c r="E1127">
        <v>72</v>
      </c>
      <c r="F1127">
        <v>67</v>
      </c>
      <c r="G1127">
        <v>3</v>
      </c>
      <c r="H1127">
        <v>1</v>
      </c>
      <c r="I1127" s="1" t="s">
        <v>3</v>
      </c>
      <c r="J1127" s="1" t="s">
        <v>20</v>
      </c>
      <c r="K1127">
        <v>703</v>
      </c>
      <c r="L1127">
        <v>139400</v>
      </c>
      <c r="M1127">
        <v>1936</v>
      </c>
      <c r="N1127" t="b">
        <v>0</v>
      </c>
      <c r="O1127" t="b">
        <v>1</v>
      </c>
      <c r="P1127" t="b">
        <v>1</v>
      </c>
      <c r="R1127" s="5">
        <f>(houses_Madrid[[#This Row],[Precio Alquiler]]*12/houses_Madrid[[#This Row],[Precio venta]])</f>
        <v>6.0516499282639885E-2</v>
      </c>
    </row>
    <row r="1128" spans="1:18" x14ac:dyDescent="0.2">
      <c r="A1128">
        <v>397</v>
      </c>
      <c r="B1128">
        <v>21345</v>
      </c>
      <c r="C1128" s="1" t="s">
        <v>28</v>
      </c>
      <c r="D1128" s="1" t="str">
        <f>IFERROR(LEFT(C1128,FIND(",",C1128) - 1),C1128)</f>
        <v>Butarque</v>
      </c>
      <c r="E1128">
        <v>81</v>
      </c>
      <c r="F1128">
        <v>72</v>
      </c>
      <c r="G1128">
        <v>3</v>
      </c>
      <c r="H1128">
        <v>1</v>
      </c>
      <c r="I1128" s="1" t="s">
        <v>126</v>
      </c>
      <c r="J1128" s="1" t="s">
        <v>18</v>
      </c>
      <c r="K1128">
        <v>704</v>
      </c>
      <c r="L1128">
        <v>139500</v>
      </c>
      <c r="M1128">
        <v>1722</v>
      </c>
      <c r="N1128" t="b">
        <v>0</v>
      </c>
      <c r="O1128" t="b">
        <v>0</v>
      </c>
      <c r="P1128" t="b">
        <v>1</v>
      </c>
      <c r="R1128" s="5">
        <f>(houses_Madrid[[#This Row],[Precio Alquiler]]*12/houses_Madrid[[#This Row],[Precio venta]])</f>
        <v>6.0559139784946238E-2</v>
      </c>
    </row>
    <row r="1129" spans="1:18" x14ac:dyDescent="0.2">
      <c r="A1129">
        <v>429</v>
      </c>
      <c r="B1129">
        <v>21313</v>
      </c>
      <c r="C1129" s="1" t="s">
        <v>13</v>
      </c>
      <c r="D1129" s="1" t="str">
        <f>IFERROR(LEFT(C1129,FIND(",",C1129) - 1),C1129)</f>
        <v>Los Rosales</v>
      </c>
      <c r="E1129">
        <v>81</v>
      </c>
      <c r="F1129">
        <v>77</v>
      </c>
      <c r="G1129">
        <v>3</v>
      </c>
      <c r="H1129">
        <v>1</v>
      </c>
      <c r="I1129" s="1" t="s">
        <v>126</v>
      </c>
      <c r="J1129" s="1" t="s">
        <v>18</v>
      </c>
      <c r="K1129">
        <v>704</v>
      </c>
      <c r="L1129">
        <v>139500</v>
      </c>
      <c r="M1129">
        <v>1722</v>
      </c>
      <c r="N1129" t="b">
        <v>0</v>
      </c>
      <c r="O1129" t="b">
        <v>0</v>
      </c>
      <c r="P1129" t="b">
        <v>1</v>
      </c>
      <c r="R1129" s="5">
        <f>(houses_Madrid[[#This Row],[Precio Alquiler]]*12/houses_Madrid[[#This Row],[Precio venta]])</f>
        <v>6.0559139784946238E-2</v>
      </c>
    </row>
    <row r="1130" spans="1:18" x14ac:dyDescent="0.2">
      <c r="A1130">
        <v>12862</v>
      </c>
      <c r="B1130">
        <v>8880</v>
      </c>
      <c r="C1130" s="1" t="s">
        <v>2166</v>
      </c>
      <c r="D1130" s="1" t="str">
        <f>IFERROR(LEFT(C1130,FIND(",",C1130) - 1),C1130)</f>
        <v>Pueblo Nuevo</v>
      </c>
      <c r="E1130">
        <v>50</v>
      </c>
      <c r="F1130">
        <v>49</v>
      </c>
      <c r="G1130">
        <v>2</v>
      </c>
      <c r="H1130">
        <v>1</v>
      </c>
      <c r="I1130" s="1" t="s">
        <v>2209</v>
      </c>
      <c r="J1130" s="1" t="s">
        <v>8</v>
      </c>
      <c r="K1130">
        <v>704</v>
      </c>
      <c r="L1130">
        <v>139500</v>
      </c>
      <c r="M1130">
        <v>2790</v>
      </c>
      <c r="N1130" t="b">
        <v>1</v>
      </c>
      <c r="O1130" t="b">
        <v>0</v>
      </c>
      <c r="P1130" t="b">
        <v>1</v>
      </c>
      <c r="R1130" s="5">
        <f>(houses_Madrid[[#This Row],[Precio Alquiler]]*12/houses_Madrid[[#This Row],[Precio venta]])</f>
        <v>6.0559139784946238E-2</v>
      </c>
    </row>
    <row r="1131" spans="1:18" x14ac:dyDescent="0.2">
      <c r="A1131">
        <v>2187</v>
      </c>
      <c r="B1131">
        <v>19555</v>
      </c>
      <c r="C1131" s="1" t="s">
        <v>399</v>
      </c>
      <c r="D1131" s="1" t="str">
        <f>IFERROR(LEFT(C1131,FIND(",",C1131) - 1),C1131)</f>
        <v>Moscardó</v>
      </c>
      <c r="E1131">
        <v>85</v>
      </c>
      <c r="F1131">
        <v>78</v>
      </c>
      <c r="G1131">
        <v>3</v>
      </c>
      <c r="H1131">
        <v>2</v>
      </c>
      <c r="I1131" s="1" t="s">
        <v>511</v>
      </c>
      <c r="J1131" s="1" t="s">
        <v>12</v>
      </c>
      <c r="K1131">
        <v>705</v>
      </c>
      <c r="L1131">
        <v>139900</v>
      </c>
      <c r="M1131">
        <v>1646</v>
      </c>
      <c r="N1131" t="b">
        <v>0</v>
      </c>
      <c r="O1131" t="b">
        <v>1</v>
      </c>
      <c r="P1131" t="b">
        <v>1</v>
      </c>
      <c r="Q1131" t="b">
        <v>1</v>
      </c>
      <c r="R1131" s="5">
        <f>(houses_Madrid[[#This Row],[Precio Alquiler]]*12/houses_Madrid[[#This Row],[Precio venta]])</f>
        <v>6.0471765546819156E-2</v>
      </c>
    </row>
    <row r="1132" spans="1:18" x14ac:dyDescent="0.2">
      <c r="A1132">
        <v>5848</v>
      </c>
      <c r="B1132">
        <v>15894</v>
      </c>
      <c r="C1132" s="1" t="s">
        <v>1201</v>
      </c>
      <c r="D1132" s="1" t="str">
        <f>IFERROR(LEFT(C1132,FIND(",",C1132) - 1),C1132)</f>
        <v>Media Legua</v>
      </c>
      <c r="E1132">
        <v>60</v>
      </c>
      <c r="F1132">
        <v>55</v>
      </c>
      <c r="G1132">
        <v>2</v>
      </c>
      <c r="H1132">
        <v>1</v>
      </c>
      <c r="I1132" s="1" t="s">
        <v>1228</v>
      </c>
      <c r="J1132" s="1" t="s">
        <v>18</v>
      </c>
      <c r="K1132">
        <v>705</v>
      </c>
      <c r="L1132">
        <v>139900</v>
      </c>
      <c r="M1132">
        <v>2332</v>
      </c>
      <c r="N1132" t="b">
        <v>1</v>
      </c>
      <c r="O1132" t="b">
        <v>0</v>
      </c>
      <c r="P1132" t="b">
        <v>1</v>
      </c>
      <c r="R1132" s="5">
        <f>(houses_Madrid[[#This Row],[Precio Alquiler]]*12/houses_Madrid[[#This Row],[Precio venta]])</f>
        <v>6.0471765546819156E-2</v>
      </c>
    </row>
    <row r="1133" spans="1:18" x14ac:dyDescent="0.2">
      <c r="A1133">
        <v>6506</v>
      </c>
      <c r="B1133">
        <v>15236</v>
      </c>
      <c r="C1133" s="1" t="s">
        <v>1255</v>
      </c>
      <c r="D1133" s="1" t="str">
        <f>IFERROR(LEFT(C1133,FIND(",",C1133) - 1),C1133)</f>
        <v>Águilas</v>
      </c>
      <c r="E1133">
        <v>60</v>
      </c>
      <c r="F1133">
        <v>48</v>
      </c>
      <c r="G1133">
        <v>2</v>
      </c>
      <c r="H1133">
        <v>1</v>
      </c>
      <c r="I1133" s="1" t="s">
        <v>1285</v>
      </c>
      <c r="J1133" s="1" t="s">
        <v>30</v>
      </c>
      <c r="K1133">
        <v>705</v>
      </c>
      <c r="L1133">
        <v>139900</v>
      </c>
      <c r="M1133">
        <v>2332</v>
      </c>
      <c r="N1133" t="b">
        <v>0</v>
      </c>
      <c r="O1133" t="b">
        <v>1</v>
      </c>
      <c r="P1133" t="b">
        <v>1</v>
      </c>
      <c r="Q1133" t="b">
        <v>1</v>
      </c>
      <c r="R1133" s="5">
        <f>(houses_Madrid[[#This Row],[Precio Alquiler]]*12/houses_Madrid[[#This Row],[Precio venta]])</f>
        <v>6.0471765546819156E-2</v>
      </c>
    </row>
    <row r="1134" spans="1:18" x14ac:dyDescent="0.2">
      <c r="A1134">
        <v>12884</v>
      </c>
      <c r="B1134">
        <v>8858</v>
      </c>
      <c r="C1134" s="1" t="s">
        <v>2182</v>
      </c>
      <c r="D1134" s="1" t="str">
        <f>IFERROR(LEFT(C1134,FIND(",",C1134) - 1),C1134)</f>
        <v>Concepción</v>
      </c>
      <c r="E1134">
        <v>50</v>
      </c>
      <c r="F1134">
        <v>40</v>
      </c>
      <c r="G1134">
        <v>0</v>
      </c>
      <c r="H1134">
        <v>1</v>
      </c>
      <c r="I1134" s="1" t="s">
        <v>2267</v>
      </c>
      <c r="J1134" s="1" t="s">
        <v>11</v>
      </c>
      <c r="K1134">
        <v>705</v>
      </c>
      <c r="L1134">
        <v>139900</v>
      </c>
      <c r="M1134">
        <v>2798</v>
      </c>
      <c r="N1134" t="b">
        <v>0</v>
      </c>
      <c r="O1134" t="b">
        <v>1</v>
      </c>
      <c r="P1134" t="b">
        <v>1</v>
      </c>
      <c r="Q1134" t="b">
        <v>1</v>
      </c>
      <c r="R1134" s="5">
        <f>(houses_Madrid[[#This Row],[Precio Alquiler]]*12/houses_Madrid[[#This Row],[Precio venta]])</f>
        <v>6.0471765546819156E-2</v>
      </c>
    </row>
    <row r="1135" spans="1:18" x14ac:dyDescent="0.2">
      <c r="A1135">
        <v>13020</v>
      </c>
      <c r="B1135">
        <v>8722</v>
      </c>
      <c r="C1135" s="1" t="s">
        <v>2165</v>
      </c>
      <c r="D1135" s="1" t="str">
        <f>IFERROR(LEFT(C1135,FIND(",",C1135) - 1),C1135)</f>
        <v>Ventas</v>
      </c>
      <c r="E1135">
        <v>56</v>
      </c>
      <c r="F1135">
        <v>50</v>
      </c>
      <c r="G1135">
        <v>2</v>
      </c>
      <c r="H1135">
        <v>1</v>
      </c>
      <c r="I1135" s="1" t="s">
        <v>2262</v>
      </c>
      <c r="J1135" s="1" t="s">
        <v>11</v>
      </c>
      <c r="K1135">
        <v>705</v>
      </c>
      <c r="L1135">
        <v>139900</v>
      </c>
      <c r="M1135">
        <v>2498</v>
      </c>
      <c r="N1135" t="b">
        <v>0</v>
      </c>
      <c r="O1135" t="b">
        <v>0</v>
      </c>
      <c r="P1135" t="b">
        <v>1</v>
      </c>
      <c r="R1135" s="5">
        <f>(houses_Madrid[[#This Row],[Precio Alquiler]]*12/houses_Madrid[[#This Row],[Precio venta]])</f>
        <v>6.0471765546819156E-2</v>
      </c>
    </row>
    <row r="1136" spans="1:18" x14ac:dyDescent="0.2">
      <c r="A1136">
        <v>13210</v>
      </c>
      <c r="B1136">
        <v>8532</v>
      </c>
      <c r="C1136" s="1" t="s">
        <v>2173</v>
      </c>
      <c r="D1136" s="1" t="str">
        <f>IFERROR(LEFT(C1136,FIND(",",C1136) - 1),C1136)</f>
        <v>Ciudad Lineal</v>
      </c>
      <c r="E1136">
        <v>50</v>
      </c>
      <c r="F1136">
        <v>40</v>
      </c>
      <c r="G1136">
        <v>0</v>
      </c>
      <c r="H1136">
        <v>1</v>
      </c>
      <c r="I1136" s="1" t="s">
        <v>3</v>
      </c>
      <c r="J1136" s="1" t="s">
        <v>11</v>
      </c>
      <c r="K1136">
        <v>705</v>
      </c>
      <c r="L1136">
        <v>139900</v>
      </c>
      <c r="M1136">
        <v>2798</v>
      </c>
      <c r="N1136" t="b">
        <v>0</v>
      </c>
      <c r="O1136" t="b">
        <v>1</v>
      </c>
      <c r="P1136" t="b">
        <v>1</v>
      </c>
      <c r="R1136" s="5">
        <f>(houses_Madrid[[#This Row],[Precio Alquiler]]*12/houses_Madrid[[#This Row],[Precio venta]])</f>
        <v>6.0471765546819156E-2</v>
      </c>
    </row>
    <row r="1137" spans="1:18" x14ac:dyDescent="0.2">
      <c r="A1137">
        <v>15946</v>
      </c>
      <c r="B1137">
        <v>5796</v>
      </c>
      <c r="C1137" s="1" t="s">
        <v>2636</v>
      </c>
      <c r="D1137" s="1" t="str">
        <f>IFERROR(LEFT(C1137,FIND(",",C1137) - 1),C1137)</f>
        <v>Buena Vista</v>
      </c>
      <c r="E1137">
        <v>70</v>
      </c>
      <c r="F1137">
        <v>62</v>
      </c>
      <c r="G1137">
        <v>3</v>
      </c>
      <c r="H1137">
        <v>1</v>
      </c>
      <c r="I1137" s="1" t="s">
        <v>2701</v>
      </c>
      <c r="J1137" s="1" t="s">
        <v>18</v>
      </c>
      <c r="K1137">
        <v>705</v>
      </c>
      <c r="L1137">
        <v>139900</v>
      </c>
      <c r="M1137">
        <v>1999</v>
      </c>
      <c r="N1137" t="b">
        <v>0</v>
      </c>
      <c r="O1137" t="b">
        <v>0</v>
      </c>
      <c r="P1137" t="b">
        <v>1</v>
      </c>
      <c r="R1137" s="5">
        <f>(houses_Madrid[[#This Row],[Precio Alquiler]]*12/houses_Madrid[[#This Row],[Precio venta]])</f>
        <v>6.0471765546819156E-2</v>
      </c>
    </row>
    <row r="1138" spans="1:18" x14ac:dyDescent="0.2">
      <c r="A1138">
        <v>16877</v>
      </c>
      <c r="B1138">
        <v>4865</v>
      </c>
      <c r="C1138" s="1" t="s">
        <v>2616</v>
      </c>
      <c r="D1138" s="1" t="str">
        <f>IFERROR(LEFT(C1138,FIND(",",C1138) - 1),C1138)</f>
        <v>Abrantes</v>
      </c>
      <c r="E1138">
        <v>105</v>
      </c>
      <c r="F1138">
        <v>90</v>
      </c>
      <c r="G1138">
        <v>3</v>
      </c>
      <c r="H1138">
        <v>2</v>
      </c>
      <c r="I1138" s="1" t="s">
        <v>2890</v>
      </c>
      <c r="J1138" s="1" t="s">
        <v>5</v>
      </c>
      <c r="K1138">
        <v>705</v>
      </c>
      <c r="L1138">
        <v>139900</v>
      </c>
      <c r="M1138">
        <v>1332</v>
      </c>
      <c r="N1138" t="b">
        <v>0</v>
      </c>
      <c r="O1138" t="b">
        <v>1</v>
      </c>
      <c r="P1138" t="b">
        <v>1</v>
      </c>
      <c r="R1138" s="5">
        <f>(houses_Madrid[[#This Row],[Precio Alquiler]]*12/houses_Madrid[[#This Row],[Precio venta]])</f>
        <v>6.0471765546819156E-2</v>
      </c>
    </row>
    <row r="1139" spans="1:18" x14ac:dyDescent="0.2">
      <c r="A1139">
        <v>17188</v>
      </c>
      <c r="B1139">
        <v>4554</v>
      </c>
      <c r="C1139" s="1" t="s">
        <v>2616</v>
      </c>
      <c r="D1139" s="1" t="str">
        <f>IFERROR(LEFT(C1139,FIND(",",C1139) - 1),C1139)</f>
        <v>Abrantes</v>
      </c>
      <c r="E1139">
        <v>73</v>
      </c>
      <c r="F1139">
        <v>66</v>
      </c>
      <c r="G1139">
        <v>3</v>
      </c>
      <c r="H1139">
        <v>1</v>
      </c>
      <c r="I1139" s="1" t="s">
        <v>2618</v>
      </c>
      <c r="J1139" s="1" t="s">
        <v>18</v>
      </c>
      <c r="K1139">
        <v>705</v>
      </c>
      <c r="L1139">
        <v>139900</v>
      </c>
      <c r="M1139">
        <v>1916</v>
      </c>
      <c r="N1139" t="b">
        <v>0</v>
      </c>
      <c r="O1139" t="b">
        <v>0</v>
      </c>
      <c r="P1139" t="b">
        <v>1</v>
      </c>
      <c r="R1139" s="5">
        <f>(houses_Madrid[[#This Row],[Precio Alquiler]]*12/houses_Madrid[[#This Row],[Precio venta]])</f>
        <v>6.0471765546819156E-2</v>
      </c>
    </row>
    <row r="1140" spans="1:18" x14ac:dyDescent="0.2">
      <c r="A1140">
        <v>961</v>
      </c>
      <c r="B1140">
        <v>20781</v>
      </c>
      <c r="C1140" s="1" t="s">
        <v>180</v>
      </c>
      <c r="D1140" s="1" t="str">
        <f>IFERROR(LEFT(C1140,FIND(",",C1140) - 1),C1140)</f>
        <v>Casco Histórico de Vicálvaro</v>
      </c>
      <c r="E1140">
        <v>65</v>
      </c>
      <c r="F1140">
        <v>59</v>
      </c>
      <c r="G1140">
        <v>2</v>
      </c>
      <c r="H1140">
        <v>1</v>
      </c>
      <c r="I1140" s="1" t="s">
        <v>185</v>
      </c>
      <c r="J1140" s="1" t="s">
        <v>12</v>
      </c>
      <c r="K1140">
        <v>705</v>
      </c>
      <c r="L1140">
        <v>139950</v>
      </c>
      <c r="M1140">
        <v>2153</v>
      </c>
      <c r="N1140" t="b">
        <v>0</v>
      </c>
      <c r="O1140" t="b">
        <v>0</v>
      </c>
      <c r="P1140" t="b">
        <v>0</v>
      </c>
      <c r="R1140" s="5">
        <f>(houses_Madrid[[#This Row],[Precio Alquiler]]*12/houses_Madrid[[#This Row],[Precio venta]])</f>
        <v>6.0450160771704183E-2</v>
      </c>
    </row>
    <row r="1141" spans="1:18" x14ac:dyDescent="0.2">
      <c r="A1141">
        <v>5737</v>
      </c>
      <c r="B1141">
        <v>16005</v>
      </c>
      <c r="C1141" s="1" t="s">
        <v>1178</v>
      </c>
      <c r="D1141" s="1" t="str">
        <f>IFERROR(LEFT(C1141,FIND(",",C1141) - 1),C1141)</f>
        <v>Valdezarza</v>
      </c>
      <c r="E1141">
        <v>70</v>
      </c>
      <c r="F1141">
        <v>65</v>
      </c>
      <c r="G1141">
        <v>1</v>
      </c>
      <c r="H1141">
        <v>2</v>
      </c>
      <c r="I1141" s="1" t="s">
        <v>1187</v>
      </c>
      <c r="J1141" s="1" t="s">
        <v>12</v>
      </c>
      <c r="K1141">
        <v>705</v>
      </c>
      <c r="L1141">
        <v>139999</v>
      </c>
      <c r="M1141">
        <v>2000</v>
      </c>
      <c r="N1141" t="b">
        <v>1</v>
      </c>
      <c r="O1141" t="b">
        <v>0</v>
      </c>
      <c r="P1141" t="b">
        <v>1</v>
      </c>
      <c r="R1141" s="5">
        <f>(houses_Madrid[[#This Row],[Precio Alquiler]]*12/houses_Madrid[[#This Row],[Precio venta]])</f>
        <v>6.0429003064307603E-2</v>
      </c>
    </row>
    <row r="1142" spans="1:18" x14ac:dyDescent="0.2">
      <c r="A1142">
        <v>404</v>
      </c>
      <c r="B1142">
        <v>21338</v>
      </c>
      <c r="C1142" s="1" t="s">
        <v>9</v>
      </c>
      <c r="D1142" s="1" t="str">
        <f>IFERROR(LEFT(C1142,FIND(",",C1142) - 1),C1142)</f>
        <v>San Andrés</v>
      </c>
      <c r="E1142">
        <v>50</v>
      </c>
      <c r="F1142">
        <v>49</v>
      </c>
      <c r="G1142">
        <v>2</v>
      </c>
      <c r="H1142">
        <v>1</v>
      </c>
      <c r="I1142" s="1" t="s">
        <v>128</v>
      </c>
      <c r="J1142" s="1" t="s">
        <v>18</v>
      </c>
      <c r="K1142">
        <v>705</v>
      </c>
      <c r="L1142">
        <v>140000</v>
      </c>
      <c r="M1142">
        <v>2800</v>
      </c>
      <c r="N1142" t="b">
        <v>0</v>
      </c>
      <c r="O1142" t="b">
        <v>0</v>
      </c>
      <c r="P1142" t="b">
        <v>1</v>
      </c>
      <c r="R1142" s="5">
        <f>(houses_Madrid[[#This Row],[Precio Alquiler]]*12/houses_Madrid[[#This Row],[Precio venta]])</f>
        <v>6.0428571428571429E-2</v>
      </c>
    </row>
    <row r="1143" spans="1:18" x14ac:dyDescent="0.2">
      <c r="A1143">
        <v>412</v>
      </c>
      <c r="B1143">
        <v>21330</v>
      </c>
      <c r="C1143" s="1" t="s">
        <v>9</v>
      </c>
      <c r="D1143" s="1" t="str">
        <f>IFERROR(LEFT(C1143,FIND(",",C1143) - 1),C1143)</f>
        <v>San Andrés</v>
      </c>
      <c r="E1143">
        <v>72</v>
      </c>
      <c r="F1143">
        <v>62</v>
      </c>
      <c r="G1143">
        <v>3</v>
      </c>
      <c r="H1143">
        <v>1</v>
      </c>
      <c r="I1143" s="1" t="s">
        <v>77</v>
      </c>
      <c r="J1143" s="1" t="s">
        <v>18</v>
      </c>
      <c r="K1143">
        <v>705</v>
      </c>
      <c r="L1143">
        <v>140000</v>
      </c>
      <c r="M1143">
        <v>1944</v>
      </c>
      <c r="N1143" t="b">
        <v>0</v>
      </c>
      <c r="O1143" t="b">
        <v>0</v>
      </c>
      <c r="P1143" t="b">
        <v>1</v>
      </c>
      <c r="R1143" s="5">
        <f>(houses_Madrid[[#This Row],[Precio Alquiler]]*12/houses_Madrid[[#This Row],[Precio venta]])</f>
        <v>6.0428571428571429E-2</v>
      </c>
    </row>
    <row r="1144" spans="1:18" x14ac:dyDescent="0.2">
      <c r="A1144">
        <v>636</v>
      </c>
      <c r="B1144">
        <v>21106</v>
      </c>
      <c r="C1144" s="1" t="s">
        <v>6</v>
      </c>
      <c r="D1144" s="1" t="str">
        <f>IFERROR(LEFT(C1144,FIND(",",C1144) - 1),C1144)</f>
        <v>Los Ángeles</v>
      </c>
      <c r="E1144">
        <v>75</v>
      </c>
      <c r="F1144">
        <v>68</v>
      </c>
      <c r="G1144">
        <v>3</v>
      </c>
      <c r="H1144">
        <v>1</v>
      </c>
      <c r="I1144" s="1" t="s">
        <v>7</v>
      </c>
      <c r="J1144" s="1" t="s">
        <v>55</v>
      </c>
      <c r="K1144">
        <v>705</v>
      </c>
      <c r="L1144">
        <v>140000</v>
      </c>
      <c r="M1144">
        <v>1867</v>
      </c>
      <c r="N1144" t="b">
        <v>0</v>
      </c>
      <c r="O1144" t="b">
        <v>1</v>
      </c>
      <c r="P1144" t="b">
        <v>1</v>
      </c>
      <c r="Q1144" t="b">
        <v>1</v>
      </c>
      <c r="R1144" s="5">
        <f>(houses_Madrid[[#This Row],[Precio Alquiler]]*12/houses_Madrid[[#This Row],[Precio venta]])</f>
        <v>6.0428571428571429E-2</v>
      </c>
    </row>
    <row r="1145" spans="1:18" x14ac:dyDescent="0.2">
      <c r="A1145">
        <v>1227</v>
      </c>
      <c r="B1145">
        <v>20515</v>
      </c>
      <c r="C1145" s="1" t="s">
        <v>178</v>
      </c>
      <c r="D1145" s="1" t="str">
        <f>IFERROR(LEFT(C1145,FIND(",",C1145) - 1),C1145)</f>
        <v>Ambroz</v>
      </c>
      <c r="E1145">
        <v>52</v>
      </c>
      <c r="F1145">
        <v>50</v>
      </c>
      <c r="G1145">
        <v>2</v>
      </c>
      <c r="H1145">
        <v>1</v>
      </c>
      <c r="I1145" s="1" t="s">
        <v>245</v>
      </c>
      <c r="J1145" s="1" t="s">
        <v>12</v>
      </c>
      <c r="K1145">
        <v>705</v>
      </c>
      <c r="L1145">
        <v>140000</v>
      </c>
      <c r="M1145">
        <v>2692</v>
      </c>
      <c r="N1145" t="b">
        <v>0</v>
      </c>
      <c r="O1145" t="b">
        <v>1</v>
      </c>
      <c r="P1145" t="b">
        <v>1</v>
      </c>
      <c r="R1145" s="5">
        <f>(houses_Madrid[[#This Row],[Precio Alquiler]]*12/houses_Madrid[[#This Row],[Precio venta]])</f>
        <v>6.0428571428571429E-2</v>
      </c>
    </row>
    <row r="1146" spans="1:18" x14ac:dyDescent="0.2">
      <c r="A1146">
        <v>1367</v>
      </c>
      <c r="B1146">
        <v>20375</v>
      </c>
      <c r="C1146" s="1" t="s">
        <v>251</v>
      </c>
      <c r="D1146" s="1" t="str">
        <f>IFERROR(LEFT(C1146,FIND(",",C1146) - 1),C1146)</f>
        <v>Ensanche de Vallecas - La Gavia</v>
      </c>
      <c r="E1146">
        <v>50</v>
      </c>
      <c r="F1146">
        <v>45</v>
      </c>
      <c r="G1146">
        <v>0</v>
      </c>
      <c r="H1146">
        <v>1</v>
      </c>
      <c r="I1146" s="1" t="s">
        <v>291</v>
      </c>
      <c r="J1146" s="1" t="s">
        <v>11</v>
      </c>
      <c r="K1146">
        <v>705</v>
      </c>
      <c r="L1146">
        <v>140000</v>
      </c>
      <c r="M1146">
        <v>2800</v>
      </c>
      <c r="N1146" t="b">
        <v>0</v>
      </c>
      <c r="O1146" t="b">
        <v>1</v>
      </c>
      <c r="P1146" t="b">
        <v>1</v>
      </c>
      <c r="Q1146" t="b">
        <v>1</v>
      </c>
      <c r="R1146" s="5">
        <f>(houses_Madrid[[#This Row],[Precio Alquiler]]*12/houses_Madrid[[#This Row],[Precio venta]])</f>
        <v>6.0428571428571429E-2</v>
      </c>
    </row>
    <row r="1147" spans="1:18" x14ac:dyDescent="0.2">
      <c r="A1147">
        <v>1518</v>
      </c>
      <c r="B1147">
        <v>20224</v>
      </c>
      <c r="C1147" s="1" t="s">
        <v>248</v>
      </c>
      <c r="D1147" s="1" t="str">
        <f>IFERROR(LEFT(C1147,FIND(",",C1147) - 1),C1147)</f>
        <v>Casco Histórico de Vallecas</v>
      </c>
      <c r="E1147">
        <v>65</v>
      </c>
      <c r="F1147">
        <v>59</v>
      </c>
      <c r="G1147">
        <v>3</v>
      </c>
      <c r="H1147">
        <v>1</v>
      </c>
      <c r="I1147" s="1" t="s">
        <v>330</v>
      </c>
      <c r="J1147" s="1" t="s">
        <v>5</v>
      </c>
      <c r="K1147">
        <v>705</v>
      </c>
      <c r="L1147">
        <v>140000</v>
      </c>
      <c r="M1147">
        <v>2154</v>
      </c>
      <c r="N1147" t="b">
        <v>0</v>
      </c>
      <c r="O1147" t="b">
        <v>0</v>
      </c>
      <c r="P1147" t="b">
        <v>0</v>
      </c>
      <c r="R1147" s="5">
        <f>(houses_Madrid[[#This Row],[Precio Alquiler]]*12/houses_Madrid[[#This Row],[Precio venta]])</f>
        <v>6.0428571428571429E-2</v>
      </c>
    </row>
    <row r="1148" spans="1:18" x14ac:dyDescent="0.2">
      <c r="A1148">
        <v>1852</v>
      </c>
      <c r="B1148">
        <v>19890</v>
      </c>
      <c r="C1148" s="1" t="s">
        <v>399</v>
      </c>
      <c r="D1148" s="1" t="str">
        <f>IFERROR(LEFT(C1148,FIND(",",C1148) - 1),C1148)</f>
        <v>Moscardó</v>
      </c>
      <c r="E1148">
        <v>61</v>
      </c>
      <c r="F1148">
        <v>60</v>
      </c>
      <c r="G1148">
        <v>2</v>
      </c>
      <c r="H1148">
        <v>1</v>
      </c>
      <c r="I1148" s="1" t="s">
        <v>401</v>
      </c>
      <c r="J1148" s="1" t="s">
        <v>12</v>
      </c>
      <c r="K1148">
        <v>705</v>
      </c>
      <c r="L1148">
        <v>140000</v>
      </c>
      <c r="M1148">
        <v>2295</v>
      </c>
      <c r="N1148" t="b">
        <v>0</v>
      </c>
      <c r="O1148" t="b">
        <v>1</v>
      </c>
      <c r="P1148" t="b">
        <v>1</v>
      </c>
      <c r="Q1148" t="b">
        <v>1</v>
      </c>
      <c r="R1148" s="5">
        <f>(houses_Madrid[[#This Row],[Precio Alquiler]]*12/houses_Madrid[[#This Row],[Precio venta]])</f>
        <v>6.0428571428571429E-2</v>
      </c>
    </row>
    <row r="1149" spans="1:18" x14ac:dyDescent="0.2">
      <c r="A1149">
        <v>1882</v>
      </c>
      <c r="B1149">
        <v>19860</v>
      </c>
      <c r="C1149" s="1" t="s">
        <v>387</v>
      </c>
      <c r="D1149" s="1" t="str">
        <f>IFERROR(LEFT(C1149,FIND(",",C1149) - 1),C1149)</f>
        <v>Usera</v>
      </c>
      <c r="E1149">
        <v>63</v>
      </c>
      <c r="F1149">
        <v>57</v>
      </c>
      <c r="G1149">
        <v>3</v>
      </c>
      <c r="H1149">
        <v>1</v>
      </c>
      <c r="I1149" s="1" t="s">
        <v>3</v>
      </c>
      <c r="J1149" s="1" t="s">
        <v>3</v>
      </c>
      <c r="K1149">
        <v>705</v>
      </c>
      <c r="L1149">
        <v>140000</v>
      </c>
      <c r="M1149">
        <v>2222</v>
      </c>
      <c r="N1149" t="b">
        <v>0</v>
      </c>
      <c r="O1149" t="b">
        <v>1</v>
      </c>
      <c r="P1149" t="b">
        <v>1</v>
      </c>
      <c r="R1149" s="5">
        <f>(houses_Madrid[[#This Row],[Precio Alquiler]]*12/houses_Madrid[[#This Row],[Precio venta]])</f>
        <v>6.0428571428571429E-2</v>
      </c>
    </row>
    <row r="1150" spans="1:18" x14ac:dyDescent="0.2">
      <c r="A1150">
        <v>1961</v>
      </c>
      <c r="B1150">
        <v>19781</v>
      </c>
      <c r="C1150" s="1" t="s">
        <v>399</v>
      </c>
      <c r="D1150" s="1" t="str">
        <f>IFERROR(LEFT(C1150,FIND(",",C1150) - 1),C1150)</f>
        <v>Moscardó</v>
      </c>
      <c r="E1150">
        <v>100</v>
      </c>
      <c r="F1150">
        <v>76</v>
      </c>
      <c r="G1150">
        <v>2</v>
      </c>
      <c r="H1150">
        <v>1</v>
      </c>
      <c r="I1150" s="1" t="s">
        <v>428</v>
      </c>
      <c r="J1150" s="1" t="s">
        <v>18</v>
      </c>
      <c r="K1150">
        <v>705</v>
      </c>
      <c r="L1150">
        <v>140000</v>
      </c>
      <c r="M1150">
        <v>1400</v>
      </c>
      <c r="N1150" t="b">
        <v>1</v>
      </c>
      <c r="O1150" t="b">
        <v>1</v>
      </c>
      <c r="P1150" t="b">
        <v>1</v>
      </c>
      <c r="R1150" s="5">
        <f>(houses_Madrid[[#This Row],[Precio Alquiler]]*12/houses_Madrid[[#This Row],[Precio venta]])</f>
        <v>6.0428571428571429E-2</v>
      </c>
    </row>
    <row r="1151" spans="1:18" x14ac:dyDescent="0.2">
      <c r="A1151">
        <v>2083</v>
      </c>
      <c r="B1151">
        <v>19659</v>
      </c>
      <c r="C1151" s="1" t="s">
        <v>387</v>
      </c>
      <c r="D1151" s="1" t="str">
        <f>IFERROR(LEFT(C1151,FIND(",",C1151) - 1),C1151)</f>
        <v>Usera</v>
      </c>
      <c r="E1151">
        <v>80</v>
      </c>
      <c r="F1151">
        <v>75</v>
      </c>
      <c r="G1151">
        <v>2</v>
      </c>
      <c r="H1151">
        <v>2</v>
      </c>
      <c r="I1151" s="1" t="s">
        <v>3</v>
      </c>
      <c r="J1151" s="1" t="s">
        <v>12</v>
      </c>
      <c r="K1151">
        <v>705</v>
      </c>
      <c r="L1151">
        <v>140000</v>
      </c>
      <c r="M1151">
        <v>1750</v>
      </c>
      <c r="N1151" t="b">
        <v>0</v>
      </c>
      <c r="O1151" t="b">
        <v>0</v>
      </c>
      <c r="P1151" t="b">
        <v>1</v>
      </c>
      <c r="R1151" s="5">
        <f>(houses_Madrid[[#This Row],[Precio Alquiler]]*12/houses_Madrid[[#This Row],[Precio venta]])</f>
        <v>6.0428571428571429E-2</v>
      </c>
    </row>
    <row r="1152" spans="1:18" x14ac:dyDescent="0.2">
      <c r="A1152">
        <v>2407</v>
      </c>
      <c r="B1152">
        <v>19335</v>
      </c>
      <c r="C1152" s="1" t="s">
        <v>388</v>
      </c>
      <c r="D1152" s="1" t="str">
        <f>IFERROR(LEFT(C1152,FIND(",",C1152) - 1),C1152)</f>
        <v>San Fermín</v>
      </c>
      <c r="E1152">
        <v>78</v>
      </c>
      <c r="F1152">
        <v>67</v>
      </c>
      <c r="G1152">
        <v>2</v>
      </c>
      <c r="H1152">
        <v>1</v>
      </c>
      <c r="I1152" s="1" t="s">
        <v>526</v>
      </c>
      <c r="J1152" s="1" t="s">
        <v>8</v>
      </c>
      <c r="K1152">
        <v>705</v>
      </c>
      <c r="L1152">
        <v>140000</v>
      </c>
      <c r="M1152">
        <v>1795</v>
      </c>
      <c r="N1152" t="b">
        <v>0</v>
      </c>
      <c r="O1152" t="b">
        <v>1</v>
      </c>
      <c r="P1152" t="b">
        <v>1</v>
      </c>
      <c r="R1152" s="5">
        <f>(houses_Madrid[[#This Row],[Precio Alquiler]]*12/houses_Madrid[[#This Row],[Precio venta]])</f>
        <v>6.0428571428571429E-2</v>
      </c>
    </row>
    <row r="1153" spans="1:18" x14ac:dyDescent="0.2">
      <c r="A1153">
        <v>2462</v>
      </c>
      <c r="B1153">
        <v>19280</v>
      </c>
      <c r="C1153" s="1" t="s">
        <v>399</v>
      </c>
      <c r="D1153" s="1" t="str">
        <f>IFERROR(LEFT(C1153,FIND(",",C1153) - 1),C1153)</f>
        <v>Moscardó</v>
      </c>
      <c r="E1153">
        <v>46</v>
      </c>
      <c r="F1153">
        <v>42</v>
      </c>
      <c r="G1153">
        <v>2</v>
      </c>
      <c r="H1153">
        <v>1</v>
      </c>
      <c r="I1153" s="1" t="s">
        <v>553</v>
      </c>
      <c r="J1153" s="1" t="s">
        <v>18</v>
      </c>
      <c r="K1153">
        <v>705</v>
      </c>
      <c r="L1153">
        <v>140000</v>
      </c>
      <c r="M1153">
        <v>3043</v>
      </c>
      <c r="N1153" t="b">
        <v>0</v>
      </c>
      <c r="R1153" s="5">
        <f>(houses_Madrid[[#This Row],[Precio Alquiler]]*12/houses_Madrid[[#This Row],[Precio venta]])</f>
        <v>6.0428571428571429E-2</v>
      </c>
    </row>
    <row r="1154" spans="1:18" x14ac:dyDescent="0.2">
      <c r="A1154">
        <v>2973</v>
      </c>
      <c r="B1154">
        <v>18769</v>
      </c>
      <c r="C1154" s="1" t="s">
        <v>570</v>
      </c>
      <c r="D1154" s="1" t="str">
        <f>IFERROR(LEFT(C1154,FIND(",",C1154) - 1),C1154)</f>
        <v>Bellas Vistas</v>
      </c>
      <c r="E1154">
        <v>51</v>
      </c>
      <c r="F1154">
        <v>46</v>
      </c>
      <c r="G1154">
        <v>2</v>
      </c>
      <c r="H1154">
        <v>1</v>
      </c>
      <c r="I1154" s="1" t="s">
        <v>680</v>
      </c>
      <c r="J1154" s="1" t="s">
        <v>18</v>
      </c>
      <c r="K1154">
        <v>705</v>
      </c>
      <c r="L1154">
        <v>140000</v>
      </c>
      <c r="M1154">
        <v>2745</v>
      </c>
      <c r="N1154" t="b">
        <v>1</v>
      </c>
      <c r="O1154" t="b">
        <v>0</v>
      </c>
      <c r="P1154" t="b">
        <v>0</v>
      </c>
      <c r="R1154" s="5">
        <f>(houses_Madrid[[#This Row],[Precio Alquiler]]*12/houses_Madrid[[#This Row],[Precio venta]])</f>
        <v>6.0428571428571429E-2</v>
      </c>
    </row>
    <row r="1155" spans="1:18" x14ac:dyDescent="0.2">
      <c r="A1155">
        <v>3258</v>
      </c>
      <c r="B1155">
        <v>18484</v>
      </c>
      <c r="C1155" s="1" t="s">
        <v>570</v>
      </c>
      <c r="D1155" s="1" t="str">
        <f>IFERROR(LEFT(C1155,FIND(",",C1155) - 1),C1155)</f>
        <v>Bellas Vistas</v>
      </c>
      <c r="E1155">
        <v>43</v>
      </c>
      <c r="F1155">
        <v>40</v>
      </c>
      <c r="G1155">
        <v>2</v>
      </c>
      <c r="H1155">
        <v>1</v>
      </c>
      <c r="I1155" s="1" t="s">
        <v>592</v>
      </c>
      <c r="J1155" s="1" t="s">
        <v>11</v>
      </c>
      <c r="K1155">
        <v>705</v>
      </c>
      <c r="L1155">
        <v>140000</v>
      </c>
      <c r="M1155">
        <v>3256</v>
      </c>
      <c r="N1155" t="b">
        <v>0</v>
      </c>
      <c r="O1155" t="b">
        <v>1</v>
      </c>
      <c r="P1155" t="b">
        <v>0</v>
      </c>
      <c r="R1155" s="5">
        <f>(houses_Madrid[[#This Row],[Precio Alquiler]]*12/houses_Madrid[[#This Row],[Precio venta]])</f>
        <v>6.0428571428571429E-2</v>
      </c>
    </row>
    <row r="1156" spans="1:18" x14ac:dyDescent="0.2">
      <c r="A1156">
        <v>3414</v>
      </c>
      <c r="B1156">
        <v>18328</v>
      </c>
      <c r="C1156" s="1" t="s">
        <v>561</v>
      </c>
      <c r="D1156" s="1" t="str">
        <f>IFERROR(LEFT(C1156,FIND(",",C1156) - 1),C1156)</f>
        <v>Berruguete</v>
      </c>
      <c r="E1156">
        <v>60</v>
      </c>
      <c r="F1156">
        <v>50</v>
      </c>
      <c r="G1156">
        <v>3</v>
      </c>
      <c r="H1156">
        <v>1</v>
      </c>
      <c r="I1156" s="1" t="s">
        <v>762</v>
      </c>
      <c r="J1156" s="1" t="s">
        <v>5</v>
      </c>
      <c r="K1156">
        <v>705</v>
      </c>
      <c r="L1156">
        <v>140000</v>
      </c>
      <c r="M1156">
        <v>2333</v>
      </c>
      <c r="N1156" t="b">
        <v>1</v>
      </c>
      <c r="O1156" t="b">
        <v>0</v>
      </c>
      <c r="P1156" t="b">
        <v>1</v>
      </c>
      <c r="R1156" s="5">
        <f>(houses_Madrid[[#This Row],[Precio Alquiler]]*12/houses_Madrid[[#This Row],[Precio venta]])</f>
        <v>6.0428571428571429E-2</v>
      </c>
    </row>
    <row r="1157" spans="1:18" x14ac:dyDescent="0.2">
      <c r="A1157">
        <v>4692</v>
      </c>
      <c r="B1157">
        <v>17050</v>
      </c>
      <c r="C1157" s="1" t="s">
        <v>898</v>
      </c>
      <c r="D1157" s="1" t="str">
        <f>IFERROR(LEFT(C1157,FIND(",",C1157) - 1),C1157)</f>
        <v>Puente de Vallecas</v>
      </c>
      <c r="E1157">
        <v>94</v>
      </c>
      <c r="F1157">
        <v>68</v>
      </c>
      <c r="G1157">
        <v>3</v>
      </c>
      <c r="H1157">
        <v>2</v>
      </c>
      <c r="I1157" s="1" t="s">
        <v>3</v>
      </c>
      <c r="J1157" s="1" t="s">
        <v>5</v>
      </c>
      <c r="K1157">
        <v>705</v>
      </c>
      <c r="L1157">
        <v>140000</v>
      </c>
      <c r="M1157">
        <v>1489</v>
      </c>
      <c r="N1157" t="b">
        <v>0</v>
      </c>
      <c r="O1157" t="b">
        <v>1</v>
      </c>
      <c r="P1157" t="b">
        <v>1</v>
      </c>
      <c r="Q1157" t="b">
        <v>1</v>
      </c>
      <c r="R1157" s="5">
        <f>(houses_Madrid[[#This Row],[Precio Alquiler]]*12/houses_Madrid[[#This Row],[Precio venta]])</f>
        <v>6.0428571428571429E-2</v>
      </c>
    </row>
    <row r="1158" spans="1:18" x14ac:dyDescent="0.2">
      <c r="A1158">
        <v>4764</v>
      </c>
      <c r="B1158">
        <v>16978</v>
      </c>
      <c r="C1158" s="1" t="s">
        <v>899</v>
      </c>
      <c r="D1158" s="1" t="str">
        <f>IFERROR(LEFT(C1158,FIND(",",C1158) - 1),C1158)</f>
        <v>Palomeras Bajas</v>
      </c>
      <c r="E1158">
        <v>62</v>
      </c>
      <c r="F1158">
        <v>48</v>
      </c>
      <c r="G1158">
        <v>1</v>
      </c>
      <c r="H1158">
        <v>1</v>
      </c>
      <c r="I1158" s="1" t="s">
        <v>3</v>
      </c>
      <c r="J1158" s="1" t="s">
        <v>18</v>
      </c>
      <c r="K1158">
        <v>705</v>
      </c>
      <c r="L1158">
        <v>140000</v>
      </c>
      <c r="M1158">
        <v>2258</v>
      </c>
      <c r="N1158" t="b">
        <v>0</v>
      </c>
      <c r="O1158" t="b">
        <v>1</v>
      </c>
      <c r="R1158" s="5">
        <f>(houses_Madrid[[#This Row],[Precio Alquiler]]*12/houses_Madrid[[#This Row],[Precio venta]])</f>
        <v>6.0428571428571429E-2</v>
      </c>
    </row>
    <row r="1159" spans="1:18" x14ac:dyDescent="0.2">
      <c r="A1159">
        <v>4769</v>
      </c>
      <c r="B1159">
        <v>16973</v>
      </c>
      <c r="C1159" s="1" t="s">
        <v>899</v>
      </c>
      <c r="D1159" s="1" t="str">
        <f>IFERROR(LEFT(C1159,FIND(",",C1159) - 1),C1159)</f>
        <v>Palomeras Bajas</v>
      </c>
      <c r="E1159">
        <v>61</v>
      </c>
      <c r="F1159">
        <v>47</v>
      </c>
      <c r="G1159">
        <v>1</v>
      </c>
      <c r="H1159">
        <v>1</v>
      </c>
      <c r="I1159" s="1" t="s">
        <v>3</v>
      </c>
      <c r="J1159" s="1" t="s">
        <v>8</v>
      </c>
      <c r="K1159">
        <v>705</v>
      </c>
      <c r="L1159">
        <v>140000</v>
      </c>
      <c r="M1159">
        <v>2295</v>
      </c>
      <c r="N1159" t="b">
        <v>0</v>
      </c>
      <c r="O1159" t="b">
        <v>1</v>
      </c>
      <c r="R1159" s="5">
        <f>(houses_Madrid[[#This Row],[Precio Alquiler]]*12/houses_Madrid[[#This Row],[Precio venta]])</f>
        <v>6.0428571428571429E-2</v>
      </c>
    </row>
    <row r="1160" spans="1:18" x14ac:dyDescent="0.2">
      <c r="A1160">
        <v>4771</v>
      </c>
      <c r="B1160">
        <v>16971</v>
      </c>
      <c r="C1160" s="1" t="s">
        <v>899</v>
      </c>
      <c r="D1160" s="1" t="str">
        <f>IFERROR(LEFT(C1160,FIND(",",C1160) - 1),C1160)</f>
        <v>Palomeras Bajas</v>
      </c>
      <c r="E1160">
        <v>59</v>
      </c>
      <c r="F1160">
        <v>47</v>
      </c>
      <c r="G1160">
        <v>1</v>
      </c>
      <c r="H1160">
        <v>1</v>
      </c>
      <c r="I1160" s="1" t="s">
        <v>3</v>
      </c>
      <c r="J1160" s="1" t="s">
        <v>5</v>
      </c>
      <c r="K1160">
        <v>705</v>
      </c>
      <c r="L1160">
        <v>140000</v>
      </c>
      <c r="M1160">
        <v>2373</v>
      </c>
      <c r="N1160" t="b">
        <v>0</v>
      </c>
      <c r="O1160" t="b">
        <v>1</v>
      </c>
      <c r="R1160" s="5">
        <f>(houses_Madrid[[#This Row],[Precio Alquiler]]*12/houses_Madrid[[#This Row],[Precio venta]])</f>
        <v>6.0428571428571429E-2</v>
      </c>
    </row>
    <row r="1161" spans="1:18" x14ac:dyDescent="0.2">
      <c r="A1161">
        <v>4919</v>
      </c>
      <c r="B1161">
        <v>16823</v>
      </c>
      <c r="C1161" s="1" t="s">
        <v>906</v>
      </c>
      <c r="D1161" s="1" t="str">
        <f>IFERROR(LEFT(C1161,FIND(",",C1161) - 1),C1161)</f>
        <v>Palomeras sureste</v>
      </c>
      <c r="E1161">
        <v>68</v>
      </c>
      <c r="F1161">
        <v>55</v>
      </c>
      <c r="G1161">
        <v>2</v>
      </c>
      <c r="H1161">
        <v>1</v>
      </c>
      <c r="I1161" s="1" t="s">
        <v>946</v>
      </c>
      <c r="J1161" s="1" t="s">
        <v>11</v>
      </c>
      <c r="K1161">
        <v>705</v>
      </c>
      <c r="L1161">
        <v>140000</v>
      </c>
      <c r="M1161">
        <v>2059</v>
      </c>
      <c r="N1161" t="b">
        <v>0</v>
      </c>
      <c r="O1161" t="b">
        <v>0</v>
      </c>
      <c r="P1161" t="b">
        <v>1</v>
      </c>
      <c r="R1161" s="5">
        <f>(houses_Madrid[[#This Row],[Precio Alquiler]]*12/houses_Madrid[[#This Row],[Precio venta]])</f>
        <v>6.0428571428571429E-2</v>
      </c>
    </row>
    <row r="1162" spans="1:18" x14ac:dyDescent="0.2">
      <c r="A1162">
        <v>5065</v>
      </c>
      <c r="B1162">
        <v>16677</v>
      </c>
      <c r="C1162" s="1" t="s">
        <v>899</v>
      </c>
      <c r="D1162" s="1" t="str">
        <f>IFERROR(LEFT(C1162,FIND(",",C1162) - 1),C1162)</f>
        <v>Palomeras Bajas</v>
      </c>
      <c r="E1162">
        <v>104</v>
      </c>
      <c r="F1162">
        <v>98</v>
      </c>
      <c r="G1162">
        <v>3</v>
      </c>
      <c r="H1162">
        <v>2</v>
      </c>
      <c r="I1162" s="1" t="s">
        <v>975</v>
      </c>
      <c r="J1162" s="1" t="s">
        <v>227</v>
      </c>
      <c r="K1162">
        <v>705</v>
      </c>
      <c r="L1162">
        <v>140000</v>
      </c>
      <c r="M1162">
        <v>1346</v>
      </c>
      <c r="N1162" t="b">
        <v>0</v>
      </c>
      <c r="O1162" t="b">
        <v>0</v>
      </c>
      <c r="P1162" t="b">
        <v>1</v>
      </c>
      <c r="R1162" s="5">
        <f>(houses_Madrid[[#This Row],[Precio Alquiler]]*12/houses_Madrid[[#This Row],[Precio venta]])</f>
        <v>6.0428571428571429E-2</v>
      </c>
    </row>
    <row r="1163" spans="1:18" x14ac:dyDescent="0.2">
      <c r="A1163">
        <v>5094</v>
      </c>
      <c r="B1163">
        <v>16648</v>
      </c>
      <c r="C1163" s="1" t="s">
        <v>910</v>
      </c>
      <c r="D1163" s="1" t="str">
        <f>IFERROR(LEFT(C1163,FIND(",",C1163) - 1),C1163)</f>
        <v>Entrevías</v>
      </c>
      <c r="E1163">
        <v>80</v>
      </c>
      <c r="F1163">
        <v>70</v>
      </c>
      <c r="G1163">
        <v>2</v>
      </c>
      <c r="H1163">
        <v>1</v>
      </c>
      <c r="I1163" s="1" t="s">
        <v>1056</v>
      </c>
      <c r="J1163" s="1" t="s">
        <v>5</v>
      </c>
      <c r="K1163">
        <v>705</v>
      </c>
      <c r="L1163">
        <v>140000</v>
      </c>
      <c r="M1163">
        <v>1750</v>
      </c>
      <c r="N1163" t="b">
        <v>0</v>
      </c>
      <c r="O1163" t="b">
        <v>0</v>
      </c>
      <c r="P1163" t="b">
        <v>1</v>
      </c>
      <c r="R1163" s="5">
        <f>(houses_Madrid[[#This Row],[Precio Alquiler]]*12/houses_Madrid[[#This Row],[Precio venta]])</f>
        <v>6.0428571428571429E-2</v>
      </c>
    </row>
    <row r="1164" spans="1:18" x14ac:dyDescent="0.2">
      <c r="A1164">
        <v>5136</v>
      </c>
      <c r="B1164">
        <v>16606</v>
      </c>
      <c r="C1164" s="1" t="s">
        <v>906</v>
      </c>
      <c r="D1164" s="1" t="str">
        <f>IFERROR(LEFT(C1164,FIND(",",C1164) - 1),C1164)</f>
        <v>Palomeras sureste</v>
      </c>
      <c r="E1164">
        <v>66</v>
      </c>
      <c r="F1164">
        <v>56</v>
      </c>
      <c r="G1164">
        <v>2</v>
      </c>
      <c r="H1164">
        <v>1</v>
      </c>
      <c r="I1164" s="1" t="s">
        <v>1018</v>
      </c>
      <c r="J1164" s="1" t="s">
        <v>5</v>
      </c>
      <c r="K1164">
        <v>705</v>
      </c>
      <c r="L1164">
        <v>140000</v>
      </c>
      <c r="M1164">
        <v>2121</v>
      </c>
      <c r="N1164" t="b">
        <v>0</v>
      </c>
      <c r="O1164" t="b">
        <v>0</v>
      </c>
      <c r="P1164" t="b">
        <v>1</v>
      </c>
      <c r="R1164" s="5">
        <f>(houses_Madrid[[#This Row],[Precio Alquiler]]*12/houses_Madrid[[#This Row],[Precio venta]])</f>
        <v>6.0428571428571429E-2</v>
      </c>
    </row>
    <row r="1165" spans="1:18" x14ac:dyDescent="0.2">
      <c r="A1165">
        <v>5204</v>
      </c>
      <c r="B1165">
        <v>16538</v>
      </c>
      <c r="C1165" s="1" t="s">
        <v>912</v>
      </c>
      <c r="D1165" s="1" t="str">
        <f>IFERROR(LEFT(C1165,FIND(",",C1165) - 1),C1165)</f>
        <v>Numancia</v>
      </c>
      <c r="E1165">
        <v>110</v>
      </c>
      <c r="F1165">
        <v>90</v>
      </c>
      <c r="G1165">
        <v>3</v>
      </c>
      <c r="H1165">
        <v>2</v>
      </c>
      <c r="I1165" s="1" t="s">
        <v>1085</v>
      </c>
      <c r="J1165" s="1" t="s">
        <v>18</v>
      </c>
      <c r="K1165">
        <v>705</v>
      </c>
      <c r="L1165">
        <v>140000</v>
      </c>
      <c r="M1165">
        <v>1273</v>
      </c>
      <c r="N1165" t="b">
        <v>0</v>
      </c>
      <c r="O1165" t="b">
        <v>0</v>
      </c>
      <c r="P1165" t="b">
        <v>1</v>
      </c>
      <c r="R1165" s="5">
        <f>(houses_Madrid[[#This Row],[Precio Alquiler]]*12/houses_Madrid[[#This Row],[Precio venta]])</f>
        <v>6.0428571428571429E-2</v>
      </c>
    </row>
    <row r="1166" spans="1:18" x14ac:dyDescent="0.2">
      <c r="A1166">
        <v>5236</v>
      </c>
      <c r="B1166">
        <v>16506</v>
      </c>
      <c r="C1166" s="1" t="s">
        <v>901</v>
      </c>
      <c r="D1166" s="1" t="str">
        <f>IFERROR(LEFT(C1166,FIND(",",C1166) - 1),C1166)</f>
        <v>San Diego</v>
      </c>
      <c r="E1166">
        <v>100</v>
      </c>
      <c r="F1166">
        <v>90</v>
      </c>
      <c r="G1166">
        <v>3</v>
      </c>
      <c r="H1166">
        <v>1</v>
      </c>
      <c r="I1166" s="1" t="s">
        <v>1092</v>
      </c>
      <c r="J1166" s="1" t="s">
        <v>18</v>
      </c>
      <c r="K1166">
        <v>705</v>
      </c>
      <c r="L1166">
        <v>140000</v>
      </c>
      <c r="M1166">
        <v>1400</v>
      </c>
      <c r="N1166" t="b">
        <v>0</v>
      </c>
      <c r="O1166" t="b">
        <v>0</v>
      </c>
      <c r="P1166" t="b">
        <v>1</v>
      </c>
      <c r="R1166" s="5">
        <f>(houses_Madrid[[#This Row],[Precio Alquiler]]*12/houses_Madrid[[#This Row],[Precio venta]])</f>
        <v>6.0428571428571429E-2</v>
      </c>
    </row>
    <row r="1167" spans="1:18" x14ac:dyDescent="0.2">
      <c r="A1167">
        <v>5346</v>
      </c>
      <c r="B1167">
        <v>16396</v>
      </c>
      <c r="C1167" s="1" t="s">
        <v>899</v>
      </c>
      <c r="D1167" s="1" t="str">
        <f>IFERROR(LEFT(C1167,FIND(",",C1167) - 1),C1167)</f>
        <v>Palomeras Bajas</v>
      </c>
      <c r="E1167">
        <v>103</v>
      </c>
      <c r="F1167">
        <v>95</v>
      </c>
      <c r="G1167">
        <v>3</v>
      </c>
      <c r="H1167">
        <v>1</v>
      </c>
      <c r="I1167" s="1" t="s">
        <v>1119</v>
      </c>
      <c r="J1167" s="1" t="s">
        <v>5</v>
      </c>
      <c r="K1167">
        <v>705</v>
      </c>
      <c r="L1167">
        <v>140000</v>
      </c>
      <c r="M1167">
        <v>1359</v>
      </c>
      <c r="N1167" t="b">
        <v>0</v>
      </c>
      <c r="O1167" t="b">
        <v>0</v>
      </c>
      <c r="P1167" t="b">
        <v>1</v>
      </c>
      <c r="R1167" s="5">
        <f>(houses_Madrid[[#This Row],[Precio Alquiler]]*12/houses_Madrid[[#This Row],[Precio venta]])</f>
        <v>6.0428571428571429E-2</v>
      </c>
    </row>
    <row r="1168" spans="1:18" x14ac:dyDescent="0.2">
      <c r="A1168">
        <v>5537</v>
      </c>
      <c r="B1168">
        <v>16205</v>
      </c>
      <c r="C1168" s="1" t="s">
        <v>912</v>
      </c>
      <c r="D1168" s="1" t="str">
        <f>IFERROR(LEFT(C1168,FIND(",",C1168) - 1),C1168)</f>
        <v>Numancia</v>
      </c>
      <c r="E1168">
        <v>69</v>
      </c>
      <c r="F1168">
        <v>64</v>
      </c>
      <c r="G1168">
        <v>3</v>
      </c>
      <c r="H1168">
        <v>1</v>
      </c>
      <c r="I1168" s="1" t="s">
        <v>974</v>
      </c>
      <c r="J1168" s="1" t="s">
        <v>5</v>
      </c>
      <c r="K1168">
        <v>705</v>
      </c>
      <c r="L1168">
        <v>140000</v>
      </c>
      <c r="M1168">
        <v>2029</v>
      </c>
      <c r="N1168" t="b">
        <v>1</v>
      </c>
      <c r="O1168" t="b">
        <v>0</v>
      </c>
      <c r="P1168" t="b">
        <v>1</v>
      </c>
      <c r="R1168" s="5">
        <f>(houses_Madrid[[#This Row],[Precio Alquiler]]*12/houses_Madrid[[#This Row],[Precio venta]])</f>
        <v>6.0428571428571429E-2</v>
      </c>
    </row>
    <row r="1169" spans="1:18" x14ac:dyDescent="0.2">
      <c r="A1169">
        <v>5843</v>
      </c>
      <c r="B1169">
        <v>15899</v>
      </c>
      <c r="C1169" s="1" t="s">
        <v>1199</v>
      </c>
      <c r="D1169" s="1" t="str">
        <f>IFERROR(LEFT(C1169,FIND(",",C1169) - 1),C1169)</f>
        <v>Marroquina</v>
      </c>
      <c r="E1169">
        <v>51</v>
      </c>
      <c r="F1169">
        <v>48</v>
      </c>
      <c r="G1169">
        <v>2</v>
      </c>
      <c r="H1169">
        <v>1</v>
      </c>
      <c r="I1169" s="1" t="s">
        <v>1226</v>
      </c>
      <c r="J1169" s="1" t="s">
        <v>12</v>
      </c>
      <c r="K1169">
        <v>705</v>
      </c>
      <c r="L1169">
        <v>140000</v>
      </c>
      <c r="M1169">
        <v>2745</v>
      </c>
      <c r="N1169" t="b">
        <v>1</v>
      </c>
      <c r="O1169" t="b">
        <v>1</v>
      </c>
      <c r="R1169" s="5">
        <f>(houses_Madrid[[#This Row],[Precio Alquiler]]*12/houses_Madrid[[#This Row],[Precio venta]])</f>
        <v>6.0428571428571429E-2</v>
      </c>
    </row>
    <row r="1170" spans="1:18" x14ac:dyDescent="0.2">
      <c r="A1170">
        <v>5915</v>
      </c>
      <c r="B1170">
        <v>15827</v>
      </c>
      <c r="C1170" s="1" t="s">
        <v>1190</v>
      </c>
      <c r="D1170" s="1" t="str">
        <f>IFERROR(LEFT(C1170,FIND(",",C1170) - 1),C1170)</f>
        <v>Fontarrón</v>
      </c>
      <c r="E1170">
        <v>62</v>
      </c>
      <c r="F1170">
        <v>59</v>
      </c>
      <c r="G1170">
        <v>3</v>
      </c>
      <c r="H1170">
        <v>1</v>
      </c>
      <c r="I1170" s="1" t="s">
        <v>1237</v>
      </c>
      <c r="J1170" s="1" t="s">
        <v>8</v>
      </c>
      <c r="K1170">
        <v>705</v>
      </c>
      <c r="L1170">
        <v>140000</v>
      </c>
      <c r="M1170">
        <v>2258</v>
      </c>
      <c r="N1170" t="b">
        <v>1</v>
      </c>
      <c r="O1170" t="b">
        <v>0</v>
      </c>
      <c r="P1170" t="b">
        <v>1</v>
      </c>
      <c r="R1170" s="5">
        <f>(houses_Madrid[[#This Row],[Precio Alquiler]]*12/houses_Madrid[[#This Row],[Precio venta]])</f>
        <v>6.0428571428571429E-2</v>
      </c>
    </row>
    <row r="1171" spans="1:18" x14ac:dyDescent="0.2">
      <c r="A1171">
        <v>5988</v>
      </c>
      <c r="B1171">
        <v>15754</v>
      </c>
      <c r="C1171" s="1" t="s">
        <v>1190</v>
      </c>
      <c r="D1171" s="1" t="str">
        <f>IFERROR(LEFT(C1171,FIND(",",C1171) - 1),C1171)</f>
        <v>Fontarrón</v>
      </c>
      <c r="E1171">
        <v>62</v>
      </c>
      <c r="F1171">
        <v>59</v>
      </c>
      <c r="G1171">
        <v>3</v>
      </c>
      <c r="H1171">
        <v>1</v>
      </c>
      <c r="I1171" s="1" t="s">
        <v>1191</v>
      </c>
      <c r="J1171" s="1" t="s">
        <v>18</v>
      </c>
      <c r="K1171">
        <v>705</v>
      </c>
      <c r="L1171">
        <v>140000</v>
      </c>
      <c r="M1171">
        <v>2258</v>
      </c>
      <c r="N1171" t="b">
        <v>0</v>
      </c>
      <c r="P1171" t="b">
        <v>1</v>
      </c>
      <c r="R1171" s="5">
        <f>(houses_Madrid[[#This Row],[Precio Alquiler]]*12/houses_Madrid[[#This Row],[Precio venta]])</f>
        <v>6.0428571428571429E-2</v>
      </c>
    </row>
    <row r="1172" spans="1:18" x14ac:dyDescent="0.2">
      <c r="A1172">
        <v>5994</v>
      </c>
      <c r="B1172">
        <v>15748</v>
      </c>
      <c r="C1172" s="1" t="s">
        <v>1190</v>
      </c>
      <c r="D1172" s="1" t="str">
        <f>IFERROR(LEFT(C1172,FIND(",",C1172) - 1),C1172)</f>
        <v>Fontarrón</v>
      </c>
      <c r="E1172">
        <v>61</v>
      </c>
      <c r="F1172">
        <v>58</v>
      </c>
      <c r="G1172">
        <v>3</v>
      </c>
      <c r="H1172">
        <v>1</v>
      </c>
      <c r="I1172" s="1" t="s">
        <v>1192</v>
      </c>
      <c r="J1172" s="1" t="s">
        <v>3</v>
      </c>
      <c r="K1172">
        <v>705</v>
      </c>
      <c r="L1172">
        <v>140000</v>
      </c>
      <c r="M1172">
        <v>2295</v>
      </c>
      <c r="N1172" t="b">
        <v>0</v>
      </c>
      <c r="R1172" s="5">
        <f>(houses_Madrid[[#This Row],[Precio Alquiler]]*12/houses_Madrid[[#This Row],[Precio venta]])</f>
        <v>6.0428571428571429E-2</v>
      </c>
    </row>
    <row r="1173" spans="1:18" x14ac:dyDescent="0.2">
      <c r="A1173">
        <v>6001</v>
      </c>
      <c r="B1173">
        <v>15741</v>
      </c>
      <c r="C1173" s="1" t="s">
        <v>1194</v>
      </c>
      <c r="D1173" s="1" t="str">
        <f>IFERROR(LEFT(C1173,FIND(",",C1173) - 1),C1173)</f>
        <v>Moratalaz</v>
      </c>
      <c r="E1173">
        <v>60</v>
      </c>
      <c r="F1173">
        <v>50</v>
      </c>
      <c r="G1173">
        <v>3</v>
      </c>
      <c r="H1173">
        <v>1</v>
      </c>
      <c r="I1173" s="1" t="s">
        <v>3</v>
      </c>
      <c r="J1173" s="1" t="s">
        <v>5</v>
      </c>
      <c r="K1173">
        <v>705</v>
      </c>
      <c r="L1173">
        <v>140000</v>
      </c>
      <c r="M1173">
        <v>2333</v>
      </c>
      <c r="N1173" t="b">
        <v>1</v>
      </c>
      <c r="O1173" t="b">
        <v>1</v>
      </c>
      <c r="P1173" t="b">
        <v>1</v>
      </c>
      <c r="Q1173" t="b">
        <v>1</v>
      </c>
      <c r="R1173" s="5">
        <f>(houses_Madrid[[#This Row],[Precio Alquiler]]*12/houses_Madrid[[#This Row],[Precio venta]])</f>
        <v>6.0428571428571429E-2</v>
      </c>
    </row>
    <row r="1174" spans="1:18" x14ac:dyDescent="0.2">
      <c r="A1174">
        <v>6128</v>
      </c>
      <c r="B1174">
        <v>15614</v>
      </c>
      <c r="C1174" s="1" t="s">
        <v>1247</v>
      </c>
      <c r="D1174" s="1" t="str">
        <f>IFERROR(LEFT(C1174,FIND(",",C1174) - 1),C1174)</f>
        <v>Latina</v>
      </c>
      <c r="E1174">
        <v>90</v>
      </c>
      <c r="F1174">
        <v>75</v>
      </c>
      <c r="G1174">
        <v>3</v>
      </c>
      <c r="H1174">
        <v>1</v>
      </c>
      <c r="I1174" s="1" t="s">
        <v>3</v>
      </c>
      <c r="J1174" s="1" t="s">
        <v>11</v>
      </c>
      <c r="K1174">
        <v>705</v>
      </c>
      <c r="L1174">
        <v>140000</v>
      </c>
      <c r="M1174">
        <v>1556</v>
      </c>
      <c r="N1174" t="b">
        <v>0</v>
      </c>
      <c r="O1174" t="b">
        <v>0</v>
      </c>
      <c r="P1174" t="b">
        <v>1</v>
      </c>
      <c r="R1174" s="5">
        <f>(houses_Madrid[[#This Row],[Precio Alquiler]]*12/houses_Madrid[[#This Row],[Precio venta]])</f>
        <v>6.0428571428571429E-2</v>
      </c>
    </row>
    <row r="1175" spans="1:18" x14ac:dyDescent="0.2">
      <c r="A1175">
        <v>6234</v>
      </c>
      <c r="B1175">
        <v>15508</v>
      </c>
      <c r="C1175" s="1" t="s">
        <v>1257</v>
      </c>
      <c r="D1175" s="1" t="str">
        <f>IFERROR(LEFT(C1175,FIND(",",C1175) - 1),C1175)</f>
        <v>Lucero</v>
      </c>
      <c r="E1175">
        <v>60</v>
      </c>
      <c r="F1175">
        <v>54</v>
      </c>
      <c r="G1175">
        <v>3</v>
      </c>
      <c r="H1175">
        <v>1</v>
      </c>
      <c r="I1175" s="1" t="s">
        <v>1341</v>
      </c>
      <c r="J1175" s="1" t="s">
        <v>5</v>
      </c>
      <c r="K1175">
        <v>705</v>
      </c>
      <c r="L1175">
        <v>140000</v>
      </c>
      <c r="M1175">
        <v>2333</v>
      </c>
      <c r="N1175" t="b">
        <v>1</v>
      </c>
      <c r="O1175" t="b">
        <v>0</v>
      </c>
      <c r="P1175" t="b">
        <v>1</v>
      </c>
      <c r="R1175" s="5">
        <f>(houses_Madrid[[#This Row],[Precio Alquiler]]*12/houses_Madrid[[#This Row],[Precio venta]])</f>
        <v>6.0428571428571429E-2</v>
      </c>
    </row>
    <row r="1176" spans="1:18" x14ac:dyDescent="0.2">
      <c r="A1176">
        <v>6281</v>
      </c>
      <c r="B1176">
        <v>15461</v>
      </c>
      <c r="C1176" s="1" t="s">
        <v>1247</v>
      </c>
      <c r="D1176" s="1" t="str">
        <f>IFERROR(LEFT(C1176,FIND(",",C1176) - 1),C1176)</f>
        <v>Latina</v>
      </c>
      <c r="E1176">
        <v>68</v>
      </c>
      <c r="F1176">
        <v>52</v>
      </c>
      <c r="G1176">
        <v>2</v>
      </c>
      <c r="H1176">
        <v>1</v>
      </c>
      <c r="I1176" s="1" t="s">
        <v>3</v>
      </c>
      <c r="J1176" s="1" t="s">
        <v>3</v>
      </c>
      <c r="K1176">
        <v>705</v>
      </c>
      <c r="L1176">
        <v>140000</v>
      </c>
      <c r="M1176">
        <v>2059</v>
      </c>
      <c r="N1176" t="b">
        <v>0</v>
      </c>
      <c r="R1176" s="5">
        <f>(houses_Madrid[[#This Row],[Precio Alquiler]]*12/houses_Madrid[[#This Row],[Precio venta]])</f>
        <v>6.0428571428571429E-2</v>
      </c>
    </row>
    <row r="1177" spans="1:18" x14ac:dyDescent="0.2">
      <c r="A1177">
        <v>6313</v>
      </c>
      <c r="B1177">
        <v>15429</v>
      </c>
      <c r="C1177" s="1" t="s">
        <v>1247</v>
      </c>
      <c r="D1177" s="1" t="str">
        <f>IFERROR(LEFT(C1177,FIND(",",C1177) - 1),C1177)</f>
        <v>Latina</v>
      </c>
      <c r="E1177">
        <v>84</v>
      </c>
      <c r="F1177">
        <v>80</v>
      </c>
      <c r="G1177">
        <v>0</v>
      </c>
      <c r="H1177">
        <v>2</v>
      </c>
      <c r="I1177" s="1" t="s">
        <v>3</v>
      </c>
      <c r="J1177" s="1" t="s">
        <v>12</v>
      </c>
      <c r="K1177">
        <v>705</v>
      </c>
      <c r="L1177">
        <v>140000</v>
      </c>
      <c r="M1177">
        <v>1667</v>
      </c>
      <c r="N1177" t="b">
        <v>0</v>
      </c>
      <c r="O1177" t="b">
        <v>0</v>
      </c>
      <c r="P1177" t="b">
        <v>1</v>
      </c>
      <c r="R1177" s="5">
        <f>(houses_Madrid[[#This Row],[Precio Alquiler]]*12/houses_Madrid[[#This Row],[Precio venta]])</f>
        <v>6.0428571428571429E-2</v>
      </c>
    </row>
    <row r="1178" spans="1:18" x14ac:dyDescent="0.2">
      <c r="A1178">
        <v>6446</v>
      </c>
      <c r="B1178">
        <v>15296</v>
      </c>
      <c r="C1178" s="1" t="s">
        <v>1245</v>
      </c>
      <c r="D1178" s="1" t="str">
        <f>IFERROR(LEFT(C1178,FIND(",",C1178) - 1),C1178)</f>
        <v>Puerta del Ángel</v>
      </c>
      <c r="E1178">
        <v>55</v>
      </c>
      <c r="F1178">
        <v>32</v>
      </c>
      <c r="G1178">
        <v>1</v>
      </c>
      <c r="H1178">
        <v>1</v>
      </c>
      <c r="I1178" s="1" t="s">
        <v>1327</v>
      </c>
      <c r="J1178" s="1" t="s">
        <v>18</v>
      </c>
      <c r="K1178">
        <v>705</v>
      </c>
      <c r="L1178">
        <v>140000</v>
      </c>
      <c r="M1178">
        <v>2545</v>
      </c>
      <c r="N1178" t="b">
        <v>0</v>
      </c>
      <c r="O1178" t="b">
        <v>1</v>
      </c>
      <c r="P1178" t="b">
        <v>1</v>
      </c>
      <c r="R1178" s="5">
        <f>(houses_Madrid[[#This Row],[Precio Alquiler]]*12/houses_Madrid[[#This Row],[Precio venta]])</f>
        <v>6.0428571428571429E-2</v>
      </c>
    </row>
    <row r="1179" spans="1:18" x14ac:dyDescent="0.2">
      <c r="A1179">
        <v>8763</v>
      </c>
      <c r="B1179">
        <v>12979</v>
      </c>
      <c r="C1179" s="1" t="s">
        <v>1595</v>
      </c>
      <c r="D1179" s="1" t="str">
        <f>IFERROR(LEFT(C1179,FIND(",",C1179) - 1),C1179)</f>
        <v>Tres Olivos - Valverde</v>
      </c>
      <c r="E1179">
        <v>40</v>
      </c>
      <c r="F1179">
        <v>32</v>
      </c>
      <c r="G1179">
        <v>1</v>
      </c>
      <c r="H1179">
        <v>1</v>
      </c>
      <c r="I1179" s="1" t="s">
        <v>1666</v>
      </c>
      <c r="J1179" s="1" t="s">
        <v>12</v>
      </c>
      <c r="K1179">
        <v>705</v>
      </c>
      <c r="L1179">
        <v>140000</v>
      </c>
      <c r="M1179">
        <v>3500</v>
      </c>
      <c r="N1179" t="b">
        <v>0</v>
      </c>
      <c r="O1179" t="b">
        <v>0</v>
      </c>
      <c r="P1179" t="b">
        <v>0</v>
      </c>
      <c r="Q1179" t="b">
        <v>1</v>
      </c>
      <c r="R1179" s="5">
        <f>(houses_Madrid[[#This Row],[Precio Alquiler]]*12/houses_Madrid[[#This Row],[Precio venta]])</f>
        <v>6.0428571428571429E-2</v>
      </c>
    </row>
    <row r="1180" spans="1:18" x14ac:dyDescent="0.2">
      <c r="A1180">
        <v>13842</v>
      </c>
      <c r="B1180">
        <v>7900</v>
      </c>
      <c r="C1180" s="1" t="s">
        <v>2166</v>
      </c>
      <c r="D1180" s="1" t="str">
        <f>IFERROR(LEFT(C1180,FIND(",",C1180) - 1),C1180)</f>
        <v>Pueblo Nuevo</v>
      </c>
      <c r="E1180">
        <v>58</v>
      </c>
      <c r="F1180">
        <v>53</v>
      </c>
      <c r="G1180">
        <v>3</v>
      </c>
      <c r="H1180">
        <v>1</v>
      </c>
      <c r="I1180" s="1" t="s">
        <v>2374</v>
      </c>
      <c r="J1180" s="1" t="s">
        <v>5</v>
      </c>
      <c r="K1180">
        <v>705</v>
      </c>
      <c r="L1180">
        <v>140000</v>
      </c>
      <c r="M1180">
        <v>2414</v>
      </c>
      <c r="N1180" t="b">
        <v>0</v>
      </c>
      <c r="O1180" t="b">
        <v>0</v>
      </c>
      <c r="P1180" t="b">
        <v>1</v>
      </c>
      <c r="R1180" s="5">
        <f>(houses_Madrid[[#This Row],[Precio Alquiler]]*12/houses_Madrid[[#This Row],[Precio venta]])</f>
        <v>6.0428571428571429E-2</v>
      </c>
    </row>
    <row r="1181" spans="1:18" x14ac:dyDescent="0.2">
      <c r="A1181">
        <v>15797</v>
      </c>
      <c r="B1181">
        <v>5945</v>
      </c>
      <c r="C1181" s="1" t="s">
        <v>2612</v>
      </c>
      <c r="D1181" s="1" t="str">
        <f>IFERROR(LEFT(C1181,FIND(",",C1181) - 1),C1181)</f>
        <v>Opañel</v>
      </c>
      <c r="E1181">
        <v>53</v>
      </c>
      <c r="F1181">
        <v>42</v>
      </c>
      <c r="G1181">
        <v>1</v>
      </c>
      <c r="H1181">
        <v>1</v>
      </c>
      <c r="I1181" s="1" t="s">
        <v>2634</v>
      </c>
      <c r="J1181" s="1" t="s">
        <v>5</v>
      </c>
      <c r="K1181">
        <v>705</v>
      </c>
      <c r="L1181">
        <v>140000</v>
      </c>
      <c r="M1181">
        <v>2642</v>
      </c>
      <c r="N1181" t="b">
        <v>0</v>
      </c>
      <c r="O1181" t="b">
        <v>1</v>
      </c>
      <c r="P1181" t="b">
        <v>1</v>
      </c>
      <c r="R1181" s="5">
        <f>(houses_Madrid[[#This Row],[Precio Alquiler]]*12/houses_Madrid[[#This Row],[Precio venta]])</f>
        <v>6.0428571428571429E-2</v>
      </c>
    </row>
    <row r="1182" spans="1:18" x14ac:dyDescent="0.2">
      <c r="A1182">
        <v>15815</v>
      </c>
      <c r="B1182">
        <v>5927</v>
      </c>
      <c r="C1182" s="1" t="s">
        <v>2620</v>
      </c>
      <c r="D1182" s="1" t="str">
        <f>IFERROR(LEFT(C1182,FIND(",",C1182) - 1),C1182)</f>
        <v>Carabanchel</v>
      </c>
      <c r="E1182">
        <v>70</v>
      </c>
      <c r="F1182">
        <v>65</v>
      </c>
      <c r="G1182">
        <v>3</v>
      </c>
      <c r="H1182">
        <v>1</v>
      </c>
      <c r="I1182" s="1" t="s">
        <v>3</v>
      </c>
      <c r="J1182" s="1" t="s">
        <v>18</v>
      </c>
      <c r="K1182">
        <v>705</v>
      </c>
      <c r="L1182">
        <v>140000</v>
      </c>
      <c r="M1182">
        <v>2000</v>
      </c>
      <c r="N1182" t="b">
        <v>0</v>
      </c>
      <c r="O1182" t="b">
        <v>0</v>
      </c>
      <c r="P1182" t="b">
        <v>1</v>
      </c>
      <c r="R1182" s="5">
        <f>(houses_Madrid[[#This Row],[Precio Alquiler]]*12/houses_Madrid[[#This Row],[Precio venta]])</f>
        <v>6.0428571428571429E-2</v>
      </c>
    </row>
    <row r="1183" spans="1:18" x14ac:dyDescent="0.2">
      <c r="A1183">
        <v>15829</v>
      </c>
      <c r="B1183">
        <v>5913</v>
      </c>
      <c r="C1183" s="1" t="s">
        <v>2619</v>
      </c>
      <c r="D1183" s="1" t="str">
        <f>IFERROR(LEFT(C1183,FIND(",",C1183) - 1),C1183)</f>
        <v>San Isidro</v>
      </c>
      <c r="E1183">
        <v>87</v>
      </c>
      <c r="F1183">
        <v>82</v>
      </c>
      <c r="G1183">
        <v>2</v>
      </c>
      <c r="H1183">
        <v>1</v>
      </c>
      <c r="I1183" s="1" t="s">
        <v>2650</v>
      </c>
      <c r="J1183" s="1" t="s">
        <v>12</v>
      </c>
      <c r="K1183">
        <v>705</v>
      </c>
      <c r="L1183">
        <v>140000</v>
      </c>
      <c r="M1183">
        <v>1609</v>
      </c>
      <c r="N1183" t="b">
        <v>0</v>
      </c>
      <c r="O1183" t="b">
        <v>0</v>
      </c>
      <c r="P1183" t="b">
        <v>1</v>
      </c>
      <c r="R1183" s="5">
        <f>(houses_Madrid[[#This Row],[Precio Alquiler]]*12/houses_Madrid[[#This Row],[Precio venta]])</f>
        <v>6.0428571428571429E-2</v>
      </c>
    </row>
    <row r="1184" spans="1:18" x14ac:dyDescent="0.2">
      <c r="A1184">
        <v>15843</v>
      </c>
      <c r="B1184">
        <v>5899</v>
      </c>
      <c r="C1184" s="1" t="s">
        <v>2622</v>
      </c>
      <c r="D1184" s="1" t="str">
        <f>IFERROR(LEFT(C1184,FIND(",",C1184) - 1),C1184)</f>
        <v>Puerta Bonita</v>
      </c>
      <c r="E1184">
        <v>92</v>
      </c>
      <c r="F1184">
        <v>73</v>
      </c>
      <c r="G1184">
        <v>3</v>
      </c>
      <c r="H1184">
        <v>1</v>
      </c>
      <c r="I1184" s="1" t="s">
        <v>2658</v>
      </c>
      <c r="J1184" s="1" t="s">
        <v>8</v>
      </c>
      <c r="K1184">
        <v>705</v>
      </c>
      <c r="L1184">
        <v>140000</v>
      </c>
      <c r="M1184">
        <v>1522</v>
      </c>
      <c r="N1184" t="b">
        <v>0</v>
      </c>
      <c r="O1184" t="b">
        <v>0</v>
      </c>
      <c r="P1184" t="b">
        <v>1</v>
      </c>
      <c r="R1184" s="5">
        <f>(houses_Madrid[[#This Row],[Precio Alquiler]]*12/houses_Madrid[[#This Row],[Precio venta]])</f>
        <v>6.0428571428571429E-2</v>
      </c>
    </row>
    <row r="1185" spans="1:18" x14ac:dyDescent="0.2">
      <c r="A1185">
        <v>15924</v>
      </c>
      <c r="B1185">
        <v>5818</v>
      </c>
      <c r="C1185" s="1" t="s">
        <v>2616</v>
      </c>
      <c r="D1185" s="1" t="str">
        <f>IFERROR(LEFT(C1185,FIND(",",C1185) - 1),C1185)</f>
        <v>Abrantes</v>
      </c>
      <c r="E1185">
        <v>103</v>
      </c>
      <c r="F1185">
        <v>82</v>
      </c>
      <c r="G1185">
        <v>3</v>
      </c>
      <c r="H1185">
        <v>2</v>
      </c>
      <c r="I1185" s="1" t="s">
        <v>2695</v>
      </c>
      <c r="J1185" s="1" t="s">
        <v>11</v>
      </c>
      <c r="K1185">
        <v>705</v>
      </c>
      <c r="L1185">
        <v>140000</v>
      </c>
      <c r="M1185">
        <v>1359</v>
      </c>
      <c r="N1185" t="b">
        <v>0</v>
      </c>
      <c r="O1185" t="b">
        <v>1</v>
      </c>
      <c r="P1185" t="b">
        <v>1</v>
      </c>
      <c r="Q1185" t="b">
        <v>1</v>
      </c>
      <c r="R1185" s="5">
        <f>(houses_Madrid[[#This Row],[Precio Alquiler]]*12/houses_Madrid[[#This Row],[Precio venta]])</f>
        <v>6.0428571428571429E-2</v>
      </c>
    </row>
    <row r="1186" spans="1:18" x14ac:dyDescent="0.2">
      <c r="A1186">
        <v>16011</v>
      </c>
      <c r="B1186">
        <v>5731</v>
      </c>
      <c r="C1186" s="1" t="s">
        <v>2620</v>
      </c>
      <c r="D1186" s="1" t="str">
        <f>IFERROR(LEFT(C1186,FIND(",",C1186) - 1),C1186)</f>
        <v>Carabanchel</v>
      </c>
      <c r="E1186">
        <v>66</v>
      </c>
      <c r="F1186">
        <v>65</v>
      </c>
      <c r="G1186">
        <v>3</v>
      </c>
      <c r="H1186">
        <v>1</v>
      </c>
      <c r="I1186" s="1" t="s">
        <v>3</v>
      </c>
      <c r="J1186" s="1" t="s">
        <v>11</v>
      </c>
      <c r="K1186">
        <v>705</v>
      </c>
      <c r="L1186">
        <v>140000</v>
      </c>
      <c r="M1186">
        <v>2121</v>
      </c>
      <c r="N1186" t="b">
        <v>0</v>
      </c>
      <c r="O1186" t="b">
        <v>1</v>
      </c>
      <c r="R1186" s="5">
        <f>(houses_Madrid[[#This Row],[Precio Alquiler]]*12/houses_Madrid[[#This Row],[Precio venta]])</f>
        <v>6.0428571428571429E-2</v>
      </c>
    </row>
    <row r="1187" spans="1:18" x14ac:dyDescent="0.2">
      <c r="A1187">
        <v>16016</v>
      </c>
      <c r="B1187">
        <v>5726</v>
      </c>
      <c r="C1187" s="1" t="s">
        <v>2619</v>
      </c>
      <c r="D1187" s="1" t="str">
        <f>IFERROR(LEFT(C1187,FIND(",",C1187) - 1),C1187)</f>
        <v>San Isidro</v>
      </c>
      <c r="E1187">
        <v>65</v>
      </c>
      <c r="F1187">
        <v>60</v>
      </c>
      <c r="G1187">
        <v>2</v>
      </c>
      <c r="H1187">
        <v>1</v>
      </c>
      <c r="I1187" s="1" t="s">
        <v>2700</v>
      </c>
      <c r="J1187" s="1" t="s">
        <v>18</v>
      </c>
      <c r="K1187">
        <v>705</v>
      </c>
      <c r="L1187">
        <v>140000</v>
      </c>
      <c r="M1187">
        <v>2154</v>
      </c>
      <c r="N1187" t="b">
        <v>0</v>
      </c>
      <c r="O1187" t="b">
        <v>0</v>
      </c>
      <c r="P1187" t="b">
        <v>1</v>
      </c>
      <c r="R1187" s="5">
        <f>(houses_Madrid[[#This Row],[Precio Alquiler]]*12/houses_Madrid[[#This Row],[Precio venta]])</f>
        <v>6.0428571428571429E-2</v>
      </c>
    </row>
    <row r="1188" spans="1:18" x14ac:dyDescent="0.2">
      <c r="A1188">
        <v>16261</v>
      </c>
      <c r="B1188">
        <v>5481</v>
      </c>
      <c r="C1188" s="1" t="s">
        <v>2636</v>
      </c>
      <c r="D1188" s="1" t="str">
        <f>IFERROR(LEFT(C1188,FIND(",",C1188) - 1),C1188)</f>
        <v>Buena Vista</v>
      </c>
      <c r="E1188">
        <v>58</v>
      </c>
      <c r="F1188">
        <v>49</v>
      </c>
      <c r="G1188">
        <v>2</v>
      </c>
      <c r="H1188">
        <v>1</v>
      </c>
      <c r="I1188" s="1" t="s">
        <v>2791</v>
      </c>
      <c r="J1188" s="1" t="s">
        <v>18</v>
      </c>
      <c r="K1188">
        <v>705</v>
      </c>
      <c r="L1188">
        <v>140000</v>
      </c>
      <c r="M1188">
        <v>2414</v>
      </c>
      <c r="N1188" t="b">
        <v>0</v>
      </c>
      <c r="O1188" t="b">
        <v>0</v>
      </c>
      <c r="P1188" t="b">
        <v>1</v>
      </c>
      <c r="R1188" s="5">
        <f>(houses_Madrid[[#This Row],[Precio Alquiler]]*12/houses_Madrid[[#This Row],[Precio venta]])</f>
        <v>6.0428571428571429E-2</v>
      </c>
    </row>
    <row r="1189" spans="1:18" x14ac:dyDescent="0.2">
      <c r="A1189">
        <v>16358</v>
      </c>
      <c r="B1189">
        <v>5384</v>
      </c>
      <c r="C1189" s="1" t="s">
        <v>2616</v>
      </c>
      <c r="D1189" s="1" t="str">
        <f>IFERROR(LEFT(C1189,FIND(",",C1189) - 1),C1189)</f>
        <v>Abrantes</v>
      </c>
      <c r="E1189">
        <v>66</v>
      </c>
      <c r="F1189">
        <v>60</v>
      </c>
      <c r="G1189">
        <v>2</v>
      </c>
      <c r="H1189">
        <v>1</v>
      </c>
      <c r="I1189" s="1" t="s">
        <v>2640</v>
      </c>
      <c r="J1189" s="1" t="s">
        <v>8</v>
      </c>
      <c r="K1189">
        <v>705</v>
      </c>
      <c r="L1189">
        <v>140000</v>
      </c>
      <c r="M1189">
        <v>2121</v>
      </c>
      <c r="N1189" t="b">
        <v>0</v>
      </c>
      <c r="R1189" s="5">
        <f>(houses_Madrid[[#This Row],[Precio Alquiler]]*12/houses_Madrid[[#This Row],[Precio venta]])</f>
        <v>6.0428571428571429E-2</v>
      </c>
    </row>
    <row r="1190" spans="1:18" x14ac:dyDescent="0.2">
      <c r="A1190">
        <v>16770</v>
      </c>
      <c r="B1190">
        <v>4972</v>
      </c>
      <c r="C1190" s="1" t="s">
        <v>2612</v>
      </c>
      <c r="D1190" s="1" t="str">
        <f>IFERROR(LEFT(C1190,FIND(",",C1190) - 1),C1190)</f>
        <v>Opañel</v>
      </c>
      <c r="E1190">
        <v>66</v>
      </c>
      <c r="F1190">
        <v>55</v>
      </c>
      <c r="G1190">
        <v>3</v>
      </c>
      <c r="H1190">
        <v>1</v>
      </c>
      <c r="I1190" s="1" t="s">
        <v>2689</v>
      </c>
      <c r="J1190" s="1" t="s">
        <v>5</v>
      </c>
      <c r="K1190">
        <v>705</v>
      </c>
      <c r="L1190">
        <v>140000</v>
      </c>
      <c r="M1190">
        <v>2121</v>
      </c>
      <c r="N1190" t="b">
        <v>1</v>
      </c>
      <c r="O1190" t="b">
        <v>0</v>
      </c>
      <c r="P1190" t="b">
        <v>1</v>
      </c>
      <c r="R1190" s="5">
        <f>(houses_Madrid[[#This Row],[Precio Alquiler]]*12/houses_Madrid[[#This Row],[Precio venta]])</f>
        <v>6.0428571428571429E-2</v>
      </c>
    </row>
    <row r="1191" spans="1:18" x14ac:dyDescent="0.2">
      <c r="A1191">
        <v>16777</v>
      </c>
      <c r="B1191">
        <v>4965</v>
      </c>
      <c r="C1191" s="1" t="s">
        <v>2622</v>
      </c>
      <c r="D1191" s="1" t="str">
        <f>IFERROR(LEFT(C1191,FIND(",",C1191) - 1),C1191)</f>
        <v>Puerta Bonita</v>
      </c>
      <c r="E1191">
        <v>77</v>
      </c>
      <c r="F1191">
        <v>70</v>
      </c>
      <c r="G1191">
        <v>3</v>
      </c>
      <c r="H1191">
        <v>1</v>
      </c>
      <c r="I1191" s="1" t="s">
        <v>2896</v>
      </c>
      <c r="J1191" s="1" t="s">
        <v>11</v>
      </c>
      <c r="K1191">
        <v>705</v>
      </c>
      <c r="L1191">
        <v>140000</v>
      </c>
      <c r="M1191">
        <v>1818</v>
      </c>
      <c r="N1191" t="b">
        <v>0</v>
      </c>
      <c r="O1191" t="b">
        <v>0</v>
      </c>
      <c r="P1191" t="b">
        <v>1</v>
      </c>
      <c r="R1191" s="5">
        <f>(houses_Madrid[[#This Row],[Precio Alquiler]]*12/houses_Madrid[[#This Row],[Precio venta]])</f>
        <v>6.0428571428571429E-2</v>
      </c>
    </row>
    <row r="1192" spans="1:18" x14ac:dyDescent="0.2">
      <c r="A1192">
        <v>17004</v>
      </c>
      <c r="B1192">
        <v>4738</v>
      </c>
      <c r="C1192" s="1" t="s">
        <v>2619</v>
      </c>
      <c r="D1192" s="1" t="str">
        <f>IFERROR(LEFT(C1192,FIND(",",C1192) - 1),C1192)</f>
        <v>San Isidro</v>
      </c>
      <c r="E1192">
        <v>58</v>
      </c>
      <c r="F1192">
        <v>50</v>
      </c>
      <c r="G1192">
        <v>2</v>
      </c>
      <c r="H1192">
        <v>1</v>
      </c>
      <c r="I1192" s="1" t="s">
        <v>2767</v>
      </c>
      <c r="J1192" s="1" t="s">
        <v>12</v>
      </c>
      <c r="K1192">
        <v>705</v>
      </c>
      <c r="L1192">
        <v>140000</v>
      </c>
      <c r="M1192">
        <v>2414</v>
      </c>
      <c r="N1192" t="b">
        <v>0</v>
      </c>
      <c r="O1192" t="b">
        <v>0</v>
      </c>
      <c r="P1192" t="b">
        <v>1</v>
      </c>
      <c r="R1192" s="5">
        <f>(houses_Madrid[[#This Row],[Precio Alquiler]]*12/houses_Madrid[[#This Row],[Precio venta]])</f>
        <v>6.0428571428571429E-2</v>
      </c>
    </row>
    <row r="1193" spans="1:18" x14ac:dyDescent="0.2">
      <c r="A1193">
        <v>18265</v>
      </c>
      <c r="B1193">
        <v>3477</v>
      </c>
      <c r="C1193" s="1" t="s">
        <v>2610</v>
      </c>
      <c r="D1193" s="1" t="str">
        <f>IFERROR(LEFT(C1193,FIND(",",C1193) - 1),C1193)</f>
        <v>Lavapiés-Embajadores</v>
      </c>
      <c r="E1193">
        <v>30</v>
      </c>
      <c r="F1193">
        <v>28</v>
      </c>
      <c r="G1193">
        <v>1</v>
      </c>
      <c r="H1193">
        <v>1</v>
      </c>
      <c r="I1193" s="1" t="s">
        <v>3140</v>
      </c>
      <c r="J1193" s="1" t="s">
        <v>12</v>
      </c>
      <c r="K1193">
        <v>705</v>
      </c>
      <c r="L1193">
        <v>140000</v>
      </c>
      <c r="M1193">
        <v>4667</v>
      </c>
      <c r="N1193" t="b">
        <v>0</v>
      </c>
      <c r="P1193" t="b">
        <v>0</v>
      </c>
      <c r="R1193" s="5">
        <f>(houses_Madrid[[#This Row],[Precio Alquiler]]*12/houses_Madrid[[#This Row],[Precio venta]])</f>
        <v>6.0428571428571429E-2</v>
      </c>
    </row>
    <row r="1194" spans="1:18" x14ac:dyDescent="0.2">
      <c r="A1194">
        <v>18372</v>
      </c>
      <c r="B1194">
        <v>3370</v>
      </c>
      <c r="C1194" s="1" t="s">
        <v>2610</v>
      </c>
      <c r="D1194" s="1" t="str">
        <f>IFERROR(LEFT(C1194,FIND(",",C1194) - 1),C1194)</f>
        <v>Lavapiés-Embajadores</v>
      </c>
      <c r="E1194">
        <v>30</v>
      </c>
      <c r="F1194">
        <v>28</v>
      </c>
      <c r="G1194">
        <v>1</v>
      </c>
      <c r="H1194">
        <v>1</v>
      </c>
      <c r="I1194" s="1" t="s">
        <v>3154</v>
      </c>
      <c r="J1194" s="1" t="s">
        <v>12</v>
      </c>
      <c r="K1194">
        <v>705</v>
      </c>
      <c r="L1194">
        <v>140000</v>
      </c>
      <c r="M1194">
        <v>4667</v>
      </c>
      <c r="N1194" t="b">
        <v>0</v>
      </c>
      <c r="P1194" t="b">
        <v>0</v>
      </c>
      <c r="R1194" s="5">
        <f>(houses_Madrid[[#This Row],[Precio Alquiler]]*12/houses_Madrid[[#This Row],[Precio venta]])</f>
        <v>6.0428571428571429E-2</v>
      </c>
    </row>
    <row r="1195" spans="1:18" x14ac:dyDescent="0.2">
      <c r="A1195">
        <v>20334</v>
      </c>
      <c r="B1195">
        <v>1408</v>
      </c>
      <c r="C1195" s="1" t="s">
        <v>3321</v>
      </c>
      <c r="D1195" s="1" t="str">
        <f>IFERROR(LEFT(C1195,FIND(",",C1195) - 1),C1195)</f>
        <v>Acacias</v>
      </c>
      <c r="E1195">
        <v>40</v>
      </c>
      <c r="F1195">
        <v>38</v>
      </c>
      <c r="G1195">
        <v>2</v>
      </c>
      <c r="H1195">
        <v>1</v>
      </c>
      <c r="I1195" s="1" t="s">
        <v>3333</v>
      </c>
      <c r="J1195" s="1" t="s">
        <v>11</v>
      </c>
      <c r="K1195">
        <v>705</v>
      </c>
      <c r="L1195">
        <v>140000</v>
      </c>
      <c r="M1195">
        <v>3500</v>
      </c>
      <c r="N1195" t="b">
        <v>0</v>
      </c>
      <c r="O1195" t="b">
        <v>1</v>
      </c>
      <c r="P1195" t="b">
        <v>1</v>
      </c>
      <c r="R1195" s="5">
        <f>(houses_Madrid[[#This Row],[Precio Alquiler]]*12/houses_Madrid[[#This Row],[Precio venta]])</f>
        <v>6.0428571428571429E-2</v>
      </c>
    </row>
    <row r="1196" spans="1:18" x14ac:dyDescent="0.2">
      <c r="A1196">
        <v>520</v>
      </c>
      <c r="B1196">
        <v>21222</v>
      </c>
      <c r="C1196" s="1" t="s">
        <v>28</v>
      </c>
      <c r="D1196" s="1" t="str">
        <f>IFERROR(LEFT(C1196,FIND(",",C1196) - 1),C1196)</f>
        <v>Butarque</v>
      </c>
      <c r="E1196">
        <v>85</v>
      </c>
      <c r="F1196">
        <v>76</v>
      </c>
      <c r="G1196">
        <v>3</v>
      </c>
      <c r="H1196">
        <v>1</v>
      </c>
      <c r="I1196" s="1" t="s">
        <v>146</v>
      </c>
      <c r="J1196" s="1" t="s">
        <v>8</v>
      </c>
      <c r="K1196">
        <v>706</v>
      </c>
      <c r="L1196">
        <v>140200</v>
      </c>
      <c r="M1196">
        <v>1649</v>
      </c>
      <c r="N1196" t="b">
        <v>0</v>
      </c>
      <c r="O1196" t="b">
        <v>0</v>
      </c>
      <c r="P1196" t="b">
        <v>1</v>
      </c>
      <c r="R1196" s="5">
        <f>(houses_Madrid[[#This Row],[Precio Alquiler]]*12/houses_Madrid[[#This Row],[Precio venta]])</f>
        <v>6.0427960057061338E-2</v>
      </c>
    </row>
    <row r="1197" spans="1:18" x14ac:dyDescent="0.2">
      <c r="A1197">
        <v>4911</v>
      </c>
      <c r="B1197">
        <v>16831</v>
      </c>
      <c r="C1197" s="1" t="s">
        <v>906</v>
      </c>
      <c r="D1197" s="1" t="str">
        <f>IFERROR(LEFT(C1197,FIND(",",C1197) - 1),C1197)</f>
        <v>Palomeras sureste</v>
      </c>
      <c r="E1197">
        <v>76</v>
      </c>
      <c r="F1197">
        <v>58</v>
      </c>
      <c r="G1197">
        <v>2</v>
      </c>
      <c r="H1197">
        <v>1</v>
      </c>
      <c r="I1197" s="1" t="s">
        <v>900</v>
      </c>
      <c r="J1197" s="1" t="s">
        <v>18</v>
      </c>
      <c r="K1197">
        <v>709</v>
      </c>
      <c r="L1197">
        <v>140900</v>
      </c>
      <c r="M1197">
        <v>1854</v>
      </c>
      <c r="N1197" t="b">
        <v>0</v>
      </c>
      <c r="O1197" t="b">
        <v>1</v>
      </c>
      <c r="P1197" t="b">
        <v>1</v>
      </c>
      <c r="R1197" s="5">
        <f>(houses_Madrid[[#This Row],[Precio Alquiler]]*12/houses_Madrid[[#This Row],[Precio venta]])</f>
        <v>6.0383250532292404E-2</v>
      </c>
    </row>
    <row r="1198" spans="1:18" x14ac:dyDescent="0.2">
      <c r="A1198">
        <v>4985</v>
      </c>
      <c r="B1198">
        <v>16757</v>
      </c>
      <c r="C1198" s="1" t="s">
        <v>906</v>
      </c>
      <c r="D1198" s="1" t="str">
        <f>IFERROR(LEFT(C1198,FIND(",",C1198) - 1),C1198)</f>
        <v>Palomeras sureste</v>
      </c>
      <c r="E1198">
        <v>60</v>
      </c>
      <c r="F1198">
        <v>55</v>
      </c>
      <c r="G1198">
        <v>2</v>
      </c>
      <c r="H1198">
        <v>1</v>
      </c>
      <c r="I1198" s="1" t="s">
        <v>1027</v>
      </c>
      <c r="J1198" s="1" t="s">
        <v>18</v>
      </c>
      <c r="K1198">
        <v>709</v>
      </c>
      <c r="L1198">
        <v>140900</v>
      </c>
      <c r="M1198">
        <v>2348</v>
      </c>
      <c r="N1198" t="b">
        <v>1</v>
      </c>
      <c r="O1198" t="b">
        <v>1</v>
      </c>
      <c r="P1198" t="b">
        <v>1</v>
      </c>
      <c r="R1198" s="5">
        <f>(houses_Madrid[[#This Row],[Precio Alquiler]]*12/houses_Madrid[[#This Row],[Precio venta]])</f>
        <v>6.0383250532292404E-2</v>
      </c>
    </row>
    <row r="1199" spans="1:18" x14ac:dyDescent="0.2">
      <c r="A1199">
        <v>5436</v>
      </c>
      <c r="B1199">
        <v>16306</v>
      </c>
      <c r="C1199" s="1" t="s">
        <v>898</v>
      </c>
      <c r="D1199" s="1" t="str">
        <f>IFERROR(LEFT(C1199,FIND(",",C1199) - 1),C1199)</f>
        <v>Puente de Vallecas</v>
      </c>
      <c r="E1199">
        <v>76</v>
      </c>
      <c r="F1199">
        <v>58</v>
      </c>
      <c r="G1199">
        <v>2</v>
      </c>
      <c r="H1199">
        <v>1</v>
      </c>
      <c r="I1199" s="1" t="s">
        <v>3</v>
      </c>
      <c r="J1199" s="1" t="s">
        <v>3</v>
      </c>
      <c r="K1199">
        <v>709</v>
      </c>
      <c r="L1199">
        <v>140900</v>
      </c>
      <c r="M1199">
        <v>1854</v>
      </c>
      <c r="N1199" t="b">
        <v>0</v>
      </c>
      <c r="O1199" t="b">
        <v>1</v>
      </c>
      <c r="R1199" s="5">
        <f>(houses_Madrid[[#This Row],[Precio Alquiler]]*12/houses_Madrid[[#This Row],[Precio venta]])</f>
        <v>6.0383250532292404E-2</v>
      </c>
    </row>
    <row r="1200" spans="1:18" x14ac:dyDescent="0.2">
      <c r="A1200">
        <v>5548</v>
      </c>
      <c r="B1200">
        <v>16194</v>
      </c>
      <c r="C1200" s="1" t="s">
        <v>906</v>
      </c>
      <c r="D1200" s="1" t="str">
        <f>IFERROR(LEFT(C1200,FIND(",",C1200) - 1),C1200)</f>
        <v>Palomeras sureste</v>
      </c>
      <c r="E1200">
        <v>81</v>
      </c>
      <c r="F1200">
        <v>69</v>
      </c>
      <c r="G1200">
        <v>2</v>
      </c>
      <c r="H1200">
        <v>1</v>
      </c>
      <c r="I1200" s="1" t="s">
        <v>900</v>
      </c>
      <c r="J1200" s="1" t="s">
        <v>18</v>
      </c>
      <c r="K1200">
        <v>709</v>
      </c>
      <c r="L1200">
        <v>140900</v>
      </c>
      <c r="M1200">
        <v>1740</v>
      </c>
      <c r="N1200" t="b">
        <v>0</v>
      </c>
      <c r="O1200" t="b">
        <v>1</v>
      </c>
      <c r="P1200" t="b">
        <v>1</v>
      </c>
      <c r="R1200" s="5">
        <f>(houses_Madrid[[#This Row],[Precio Alquiler]]*12/houses_Madrid[[#This Row],[Precio venta]])</f>
        <v>6.0383250532292404E-2</v>
      </c>
    </row>
    <row r="1201" spans="1:18" x14ac:dyDescent="0.2">
      <c r="A1201">
        <v>17159</v>
      </c>
      <c r="B1201">
        <v>4583</v>
      </c>
      <c r="C1201" s="1" t="s">
        <v>2620</v>
      </c>
      <c r="D1201" s="1" t="str">
        <f>IFERROR(LEFT(C1201,FIND(",",C1201) - 1),C1201)</f>
        <v>Carabanchel</v>
      </c>
      <c r="E1201">
        <v>49</v>
      </c>
      <c r="F1201">
        <v>40</v>
      </c>
      <c r="G1201">
        <v>0</v>
      </c>
      <c r="H1201">
        <v>1</v>
      </c>
      <c r="I1201" s="1" t="s">
        <v>3</v>
      </c>
      <c r="J1201" s="1" t="s">
        <v>11</v>
      </c>
      <c r="K1201">
        <v>709</v>
      </c>
      <c r="L1201">
        <v>140900</v>
      </c>
      <c r="M1201">
        <v>2876</v>
      </c>
      <c r="N1201" t="b">
        <v>0</v>
      </c>
      <c r="O1201" t="b">
        <v>1</v>
      </c>
      <c r="P1201" t="b">
        <v>1</v>
      </c>
      <c r="R1201" s="5">
        <f>(houses_Madrid[[#This Row],[Precio Alquiler]]*12/houses_Madrid[[#This Row],[Precio venta]])</f>
        <v>6.0383250532292404E-2</v>
      </c>
    </row>
    <row r="1202" spans="1:18" x14ac:dyDescent="0.2">
      <c r="A1202">
        <v>1504</v>
      </c>
      <c r="B1202">
        <v>20238</v>
      </c>
      <c r="C1202" s="1" t="s">
        <v>248</v>
      </c>
      <c r="D1202" s="1" t="str">
        <f>IFERROR(LEFT(C1202,FIND(",",C1202) - 1),C1202)</f>
        <v>Casco Histórico de Vallecas</v>
      </c>
      <c r="E1202">
        <v>72</v>
      </c>
      <c r="F1202">
        <v>60</v>
      </c>
      <c r="G1202">
        <v>3</v>
      </c>
      <c r="H1202">
        <v>1</v>
      </c>
      <c r="I1202" s="1" t="s">
        <v>326</v>
      </c>
      <c r="J1202" s="1" t="s">
        <v>5</v>
      </c>
      <c r="K1202">
        <v>709</v>
      </c>
      <c r="L1202">
        <v>141000</v>
      </c>
      <c r="M1202">
        <v>1958</v>
      </c>
      <c r="N1202" t="b">
        <v>0</v>
      </c>
      <c r="O1202" t="b">
        <v>0</v>
      </c>
      <c r="P1202" t="b">
        <v>1</v>
      </c>
      <c r="R1202" s="5">
        <f>(houses_Madrid[[#This Row],[Precio Alquiler]]*12/houses_Madrid[[#This Row],[Precio venta]])</f>
        <v>6.034042553191489E-2</v>
      </c>
    </row>
    <row r="1203" spans="1:18" x14ac:dyDescent="0.2">
      <c r="A1203">
        <v>11307</v>
      </c>
      <c r="B1203">
        <v>10435</v>
      </c>
      <c r="C1203" s="1" t="s">
        <v>2009</v>
      </c>
      <c r="D1203" s="1" t="str">
        <f>IFERROR(LEFT(C1203,FIND(",",C1203) - 1),C1203)</f>
        <v>Trafalgar</v>
      </c>
      <c r="E1203">
        <v>23</v>
      </c>
      <c r="F1203">
        <v>20</v>
      </c>
      <c r="G1203">
        <v>1</v>
      </c>
      <c r="H1203">
        <v>1</v>
      </c>
      <c r="I1203" s="1" t="s">
        <v>2080</v>
      </c>
      <c r="J1203" s="1" t="s">
        <v>11</v>
      </c>
      <c r="K1203">
        <v>709</v>
      </c>
      <c r="L1203">
        <v>141000</v>
      </c>
      <c r="M1203">
        <v>6130</v>
      </c>
      <c r="N1203" t="b">
        <v>1</v>
      </c>
      <c r="O1203" t="b">
        <v>1</v>
      </c>
      <c r="P1203" t="b">
        <v>0</v>
      </c>
      <c r="Q1203" t="b">
        <v>1</v>
      </c>
      <c r="R1203" s="5">
        <f>(houses_Madrid[[#This Row],[Precio Alquiler]]*12/houses_Madrid[[#This Row],[Precio venta]])</f>
        <v>6.034042553191489E-2</v>
      </c>
    </row>
    <row r="1204" spans="1:18" x14ac:dyDescent="0.2">
      <c r="A1204">
        <v>15261</v>
      </c>
      <c r="B1204">
        <v>6481</v>
      </c>
      <c r="C1204" s="1" t="s">
        <v>2439</v>
      </c>
      <c r="D1204" s="1" t="str">
        <f>IFERROR(LEFT(C1204,FIND(",",C1204) - 1),C1204)</f>
        <v>Chamartín</v>
      </c>
      <c r="E1204">
        <v>101</v>
      </c>
      <c r="F1204">
        <v>90</v>
      </c>
      <c r="G1204">
        <v>3</v>
      </c>
      <c r="H1204">
        <v>1</v>
      </c>
      <c r="I1204" s="1" t="s">
        <v>3</v>
      </c>
      <c r="J1204" s="1" t="s">
        <v>18</v>
      </c>
      <c r="K1204">
        <v>709</v>
      </c>
      <c r="L1204">
        <v>141000</v>
      </c>
      <c r="M1204">
        <v>1396</v>
      </c>
      <c r="N1204" t="b">
        <v>0</v>
      </c>
      <c r="O1204" t="b">
        <v>1</v>
      </c>
      <c r="P1204" t="b">
        <v>1</v>
      </c>
      <c r="Q1204" t="b">
        <v>1</v>
      </c>
      <c r="R1204" s="5">
        <f>(houses_Madrid[[#This Row],[Precio Alquiler]]*12/houses_Madrid[[#This Row],[Precio venta]])</f>
        <v>6.034042553191489E-2</v>
      </c>
    </row>
    <row r="1205" spans="1:18" x14ac:dyDescent="0.2">
      <c r="A1205">
        <v>21211</v>
      </c>
      <c r="B1205">
        <v>531</v>
      </c>
      <c r="C1205" s="1" t="s">
        <v>9</v>
      </c>
      <c r="D1205" s="1" t="str">
        <f>IFERROR(LEFT(C1205,FIND(",",C1205) - 1),C1205)</f>
        <v>San Andrés</v>
      </c>
      <c r="E1205">
        <v>119</v>
      </c>
      <c r="F1205">
        <v>88</v>
      </c>
      <c r="G1205">
        <v>3</v>
      </c>
      <c r="H1205">
        <v>2</v>
      </c>
      <c r="I1205" s="1" t="s">
        <v>25</v>
      </c>
      <c r="J1205" s="1" t="s">
        <v>8</v>
      </c>
      <c r="K1205">
        <v>709</v>
      </c>
      <c r="L1205">
        <v>141000</v>
      </c>
      <c r="M1205">
        <v>1185</v>
      </c>
      <c r="N1205" t="b">
        <v>0</v>
      </c>
      <c r="O1205" t="b">
        <v>1</v>
      </c>
      <c r="P1205" t="b">
        <v>1</v>
      </c>
      <c r="R1205" s="5">
        <f>(houses_Madrid[[#This Row],[Precio Alquiler]]*12/houses_Madrid[[#This Row],[Precio venta]])</f>
        <v>6.034042553191489E-2</v>
      </c>
    </row>
    <row r="1206" spans="1:18" x14ac:dyDescent="0.2">
      <c r="A1206">
        <v>11846</v>
      </c>
      <c r="B1206">
        <v>9896</v>
      </c>
      <c r="C1206" s="1" t="s">
        <v>2010</v>
      </c>
      <c r="D1206" s="1" t="str">
        <f>IFERROR(LEFT(C1206,FIND(",",C1206) - 1),C1206)</f>
        <v>Nuevos Ministerios-Ríos Rosas</v>
      </c>
      <c r="E1206">
        <v>37</v>
      </c>
      <c r="F1206">
        <v>28</v>
      </c>
      <c r="G1206">
        <v>1</v>
      </c>
      <c r="H1206">
        <v>1</v>
      </c>
      <c r="I1206" s="1" t="s">
        <v>2011</v>
      </c>
      <c r="J1206" s="1" t="s">
        <v>3</v>
      </c>
      <c r="K1206">
        <v>711</v>
      </c>
      <c r="L1206">
        <v>141512</v>
      </c>
      <c r="M1206">
        <v>3825</v>
      </c>
      <c r="N1206" t="b">
        <v>0</v>
      </c>
      <c r="O1206" t="b">
        <v>0</v>
      </c>
      <c r="R1206" s="5">
        <f>(houses_Madrid[[#This Row],[Precio Alquiler]]*12/houses_Madrid[[#This Row],[Precio venta]])</f>
        <v>6.0291706710384987E-2</v>
      </c>
    </row>
    <row r="1207" spans="1:18" x14ac:dyDescent="0.2">
      <c r="A1207">
        <v>409</v>
      </c>
      <c r="B1207">
        <v>21333</v>
      </c>
      <c r="C1207" s="1" t="s">
        <v>6</v>
      </c>
      <c r="D1207" s="1" t="str">
        <f>IFERROR(LEFT(C1207,FIND(",",C1207) - 1),C1207)</f>
        <v>Los Ángeles</v>
      </c>
      <c r="E1207">
        <v>100</v>
      </c>
      <c r="F1207">
        <v>90</v>
      </c>
      <c r="G1207">
        <v>3</v>
      </c>
      <c r="H1207">
        <v>1</v>
      </c>
      <c r="I1207" s="1" t="s">
        <v>131</v>
      </c>
      <c r="J1207" s="1" t="s">
        <v>12</v>
      </c>
      <c r="K1207">
        <v>713</v>
      </c>
      <c r="L1207">
        <v>142000</v>
      </c>
      <c r="M1207">
        <v>1420</v>
      </c>
      <c r="N1207" t="b">
        <v>0</v>
      </c>
      <c r="O1207" t="b">
        <v>1</v>
      </c>
      <c r="P1207" t="b">
        <v>1</v>
      </c>
      <c r="R1207" s="5">
        <f>(houses_Madrid[[#This Row],[Precio Alquiler]]*12/houses_Madrid[[#This Row],[Precio venta]])</f>
        <v>6.0253521126760565E-2</v>
      </c>
    </row>
    <row r="1208" spans="1:18" x14ac:dyDescent="0.2">
      <c r="A1208">
        <v>1995</v>
      </c>
      <c r="B1208">
        <v>19747</v>
      </c>
      <c r="C1208" s="1" t="s">
        <v>387</v>
      </c>
      <c r="D1208" s="1" t="str">
        <f>IFERROR(LEFT(C1208,FIND(",",C1208) - 1),C1208)</f>
        <v>Usera</v>
      </c>
      <c r="E1208">
        <v>59</v>
      </c>
      <c r="F1208">
        <v>56</v>
      </c>
      <c r="G1208">
        <v>2</v>
      </c>
      <c r="H1208">
        <v>1</v>
      </c>
      <c r="I1208" s="1" t="s">
        <v>3</v>
      </c>
      <c r="J1208" s="1" t="s">
        <v>18</v>
      </c>
      <c r="K1208">
        <v>713</v>
      </c>
      <c r="L1208">
        <v>142000</v>
      </c>
      <c r="M1208">
        <v>2407</v>
      </c>
      <c r="N1208" t="b">
        <v>0</v>
      </c>
      <c r="O1208" t="b">
        <v>0</v>
      </c>
      <c r="P1208" t="b">
        <v>1</v>
      </c>
      <c r="R1208" s="5">
        <f>(houses_Madrid[[#This Row],[Precio Alquiler]]*12/houses_Madrid[[#This Row],[Precio venta]])</f>
        <v>6.0253521126760565E-2</v>
      </c>
    </row>
    <row r="1209" spans="1:18" x14ac:dyDescent="0.2">
      <c r="A1209">
        <v>2311</v>
      </c>
      <c r="B1209">
        <v>19431</v>
      </c>
      <c r="C1209" s="1" t="s">
        <v>396</v>
      </c>
      <c r="D1209" s="1" t="str">
        <f>IFERROR(LEFT(C1209,FIND(",",C1209) - 1),C1209)</f>
        <v>Almendrales</v>
      </c>
      <c r="E1209">
        <v>98</v>
      </c>
      <c r="F1209">
        <v>85</v>
      </c>
      <c r="G1209">
        <v>3</v>
      </c>
      <c r="H1209">
        <v>1</v>
      </c>
      <c r="I1209" s="1" t="s">
        <v>422</v>
      </c>
      <c r="J1209" s="1" t="s">
        <v>11</v>
      </c>
      <c r="K1209">
        <v>713</v>
      </c>
      <c r="L1209">
        <v>142000</v>
      </c>
      <c r="M1209">
        <v>1449</v>
      </c>
      <c r="N1209" t="b">
        <v>0</v>
      </c>
      <c r="O1209" t="b">
        <v>0</v>
      </c>
      <c r="P1209" t="b">
        <v>1</v>
      </c>
      <c r="R1209" s="5">
        <f>(houses_Madrid[[#This Row],[Precio Alquiler]]*12/houses_Madrid[[#This Row],[Precio venta]])</f>
        <v>6.0253521126760565E-2</v>
      </c>
    </row>
    <row r="1210" spans="1:18" x14ac:dyDescent="0.2">
      <c r="A1210">
        <v>2331</v>
      </c>
      <c r="B1210">
        <v>19411</v>
      </c>
      <c r="C1210" s="1" t="s">
        <v>396</v>
      </c>
      <c r="D1210" s="1" t="str">
        <f>IFERROR(LEFT(C1210,FIND(",",C1210) - 1),C1210)</f>
        <v>Almendrales</v>
      </c>
      <c r="E1210">
        <v>98</v>
      </c>
      <c r="F1210">
        <v>91</v>
      </c>
      <c r="G1210">
        <v>3</v>
      </c>
      <c r="H1210">
        <v>1</v>
      </c>
      <c r="I1210" s="1" t="s">
        <v>422</v>
      </c>
      <c r="J1210" s="1" t="s">
        <v>11</v>
      </c>
      <c r="K1210">
        <v>713</v>
      </c>
      <c r="L1210">
        <v>142000</v>
      </c>
      <c r="M1210">
        <v>1449</v>
      </c>
      <c r="N1210" t="b">
        <v>1</v>
      </c>
      <c r="O1210" t="b">
        <v>0</v>
      </c>
      <c r="P1210" t="b">
        <v>1</v>
      </c>
      <c r="R1210" s="5">
        <f>(houses_Madrid[[#This Row],[Precio Alquiler]]*12/houses_Madrid[[#This Row],[Precio venta]])</f>
        <v>6.0253521126760565E-2</v>
      </c>
    </row>
    <row r="1211" spans="1:18" x14ac:dyDescent="0.2">
      <c r="A1211">
        <v>2340</v>
      </c>
      <c r="B1211">
        <v>19402</v>
      </c>
      <c r="C1211" s="1" t="s">
        <v>387</v>
      </c>
      <c r="D1211" s="1" t="str">
        <f>IFERROR(LEFT(C1211,FIND(",",C1211) - 1),C1211)</f>
        <v>Usera</v>
      </c>
      <c r="E1211">
        <v>98</v>
      </c>
      <c r="F1211">
        <v>91</v>
      </c>
      <c r="G1211">
        <v>3</v>
      </c>
      <c r="H1211">
        <v>1</v>
      </c>
      <c r="I1211" s="1" t="s">
        <v>3</v>
      </c>
      <c r="J1211" s="1" t="s">
        <v>11</v>
      </c>
      <c r="K1211">
        <v>713</v>
      </c>
      <c r="L1211">
        <v>142000</v>
      </c>
      <c r="M1211">
        <v>1449</v>
      </c>
      <c r="N1211" t="b">
        <v>0</v>
      </c>
      <c r="R1211" s="5">
        <f>(houses_Madrid[[#This Row],[Precio Alquiler]]*12/houses_Madrid[[#This Row],[Precio venta]])</f>
        <v>6.0253521126760565E-2</v>
      </c>
    </row>
    <row r="1212" spans="1:18" x14ac:dyDescent="0.2">
      <c r="A1212">
        <v>2365</v>
      </c>
      <c r="B1212">
        <v>19377</v>
      </c>
      <c r="C1212" s="1" t="s">
        <v>396</v>
      </c>
      <c r="D1212" s="1" t="str">
        <f>IFERROR(LEFT(C1212,FIND(",",C1212) - 1),C1212)</f>
        <v>Almendrales</v>
      </c>
      <c r="E1212">
        <v>91</v>
      </c>
      <c r="F1212">
        <v>85</v>
      </c>
      <c r="G1212">
        <v>3</v>
      </c>
      <c r="H1212">
        <v>1</v>
      </c>
      <c r="I1212" s="1" t="s">
        <v>422</v>
      </c>
      <c r="J1212" s="1" t="s">
        <v>11</v>
      </c>
      <c r="K1212">
        <v>713</v>
      </c>
      <c r="L1212">
        <v>142000</v>
      </c>
      <c r="M1212">
        <v>1560</v>
      </c>
      <c r="N1212" t="b">
        <v>1</v>
      </c>
      <c r="O1212" t="b">
        <v>0</v>
      </c>
      <c r="P1212" t="b">
        <v>1</v>
      </c>
      <c r="R1212" s="5">
        <f>(houses_Madrid[[#This Row],[Precio Alquiler]]*12/houses_Madrid[[#This Row],[Precio venta]])</f>
        <v>6.0253521126760565E-2</v>
      </c>
    </row>
    <row r="1213" spans="1:18" x14ac:dyDescent="0.2">
      <c r="A1213">
        <v>4118</v>
      </c>
      <c r="B1213">
        <v>17624</v>
      </c>
      <c r="C1213" s="1" t="s">
        <v>796</v>
      </c>
      <c r="D1213" s="1" t="str">
        <f>IFERROR(LEFT(C1213,FIND(",",C1213) - 1),C1213)</f>
        <v>Pacífico</v>
      </c>
      <c r="E1213">
        <v>30</v>
      </c>
      <c r="F1213">
        <v>25</v>
      </c>
      <c r="G1213">
        <v>1</v>
      </c>
      <c r="H1213">
        <v>1</v>
      </c>
      <c r="I1213" s="1" t="s">
        <v>857</v>
      </c>
      <c r="J1213" s="1" t="s">
        <v>11</v>
      </c>
      <c r="K1213">
        <v>713</v>
      </c>
      <c r="L1213">
        <v>142000</v>
      </c>
      <c r="M1213">
        <v>4733</v>
      </c>
      <c r="N1213" t="b">
        <v>0</v>
      </c>
      <c r="O1213" t="b">
        <v>0</v>
      </c>
      <c r="P1213" t="b">
        <v>1</v>
      </c>
      <c r="R1213" s="5">
        <f>(houses_Madrid[[#This Row],[Precio Alquiler]]*12/houses_Madrid[[#This Row],[Precio venta]])</f>
        <v>6.0253521126760565E-2</v>
      </c>
    </row>
    <row r="1214" spans="1:18" x14ac:dyDescent="0.2">
      <c r="A1214">
        <v>16264</v>
      </c>
      <c r="B1214">
        <v>5478</v>
      </c>
      <c r="C1214" s="1" t="s">
        <v>2616</v>
      </c>
      <c r="D1214" s="1" t="str">
        <f>IFERROR(LEFT(C1214,FIND(",",C1214) - 1),C1214)</f>
        <v>Abrantes</v>
      </c>
      <c r="E1214">
        <v>54</v>
      </c>
      <c r="F1214">
        <v>50</v>
      </c>
      <c r="G1214">
        <v>2</v>
      </c>
      <c r="H1214">
        <v>1</v>
      </c>
      <c r="I1214" s="1" t="s">
        <v>2738</v>
      </c>
      <c r="J1214" s="1" t="s">
        <v>12</v>
      </c>
      <c r="K1214">
        <v>713</v>
      </c>
      <c r="L1214">
        <v>142000</v>
      </c>
      <c r="M1214">
        <v>2630</v>
      </c>
      <c r="N1214" t="b">
        <v>0</v>
      </c>
      <c r="O1214" t="b">
        <v>0</v>
      </c>
      <c r="P1214" t="b">
        <v>1</v>
      </c>
      <c r="R1214" s="5">
        <f>(houses_Madrid[[#This Row],[Precio Alquiler]]*12/houses_Madrid[[#This Row],[Precio venta]])</f>
        <v>6.0253521126760565E-2</v>
      </c>
    </row>
    <row r="1215" spans="1:18" x14ac:dyDescent="0.2">
      <c r="A1215">
        <v>17235</v>
      </c>
      <c r="B1215">
        <v>4507</v>
      </c>
      <c r="C1215" s="1" t="s">
        <v>2622</v>
      </c>
      <c r="D1215" s="1" t="str">
        <f>IFERROR(LEFT(C1215,FIND(",",C1215) - 1),C1215)</f>
        <v>Puerta Bonita</v>
      </c>
      <c r="E1215">
        <v>64</v>
      </c>
      <c r="F1215">
        <v>61</v>
      </c>
      <c r="G1215">
        <v>3</v>
      </c>
      <c r="H1215">
        <v>1</v>
      </c>
      <c r="I1215" s="1" t="s">
        <v>2623</v>
      </c>
      <c r="J1215" s="1" t="s">
        <v>8</v>
      </c>
      <c r="K1215">
        <v>713</v>
      </c>
      <c r="L1215">
        <v>142000</v>
      </c>
      <c r="M1215">
        <v>2219</v>
      </c>
      <c r="N1215" t="b">
        <v>0</v>
      </c>
      <c r="O1215" t="b">
        <v>0</v>
      </c>
      <c r="P1215" t="b">
        <v>1</v>
      </c>
      <c r="R1215" s="5">
        <f>(houses_Madrid[[#This Row],[Precio Alquiler]]*12/houses_Madrid[[#This Row],[Precio venta]])</f>
        <v>6.0253521126760565E-2</v>
      </c>
    </row>
    <row r="1216" spans="1:18" x14ac:dyDescent="0.2">
      <c r="A1216">
        <v>4929</v>
      </c>
      <c r="B1216">
        <v>16813</v>
      </c>
      <c r="C1216" s="1" t="s">
        <v>898</v>
      </c>
      <c r="D1216" s="1" t="str">
        <f>IFERROR(LEFT(C1216,FIND(",",C1216) - 1),C1216)</f>
        <v>Puente de Vallecas</v>
      </c>
      <c r="E1216">
        <v>56</v>
      </c>
      <c r="F1216">
        <v>35</v>
      </c>
      <c r="G1216">
        <v>2</v>
      </c>
      <c r="H1216">
        <v>1</v>
      </c>
      <c r="I1216" s="1" t="s">
        <v>3</v>
      </c>
      <c r="J1216" s="1" t="s">
        <v>3</v>
      </c>
      <c r="K1216">
        <v>715</v>
      </c>
      <c r="L1216">
        <v>142500</v>
      </c>
      <c r="M1216">
        <v>2545</v>
      </c>
      <c r="N1216" t="b">
        <v>0</v>
      </c>
      <c r="O1216" t="b">
        <v>1</v>
      </c>
      <c r="R1216" s="5">
        <f>(houses_Madrid[[#This Row],[Precio Alquiler]]*12/houses_Madrid[[#This Row],[Precio venta]])</f>
        <v>6.0210526315789471E-2</v>
      </c>
    </row>
    <row r="1217" spans="1:18" x14ac:dyDescent="0.2">
      <c r="A1217">
        <v>4986</v>
      </c>
      <c r="B1217">
        <v>16756</v>
      </c>
      <c r="C1217" s="1" t="s">
        <v>912</v>
      </c>
      <c r="D1217" s="1" t="str">
        <f>IFERROR(LEFT(C1217,FIND(",",C1217) - 1),C1217)</f>
        <v>Numancia</v>
      </c>
      <c r="E1217">
        <v>56</v>
      </c>
      <c r="F1217">
        <v>47</v>
      </c>
      <c r="G1217">
        <v>2</v>
      </c>
      <c r="H1217">
        <v>1</v>
      </c>
      <c r="I1217" s="1" t="s">
        <v>1028</v>
      </c>
      <c r="J1217" s="1" t="s">
        <v>12</v>
      </c>
      <c r="K1217">
        <v>715</v>
      </c>
      <c r="L1217">
        <v>142500</v>
      </c>
      <c r="M1217">
        <v>2545</v>
      </c>
      <c r="N1217" t="b">
        <v>1</v>
      </c>
      <c r="O1217" t="b">
        <v>0</v>
      </c>
      <c r="P1217" t="b">
        <v>1</v>
      </c>
      <c r="R1217" s="5">
        <f>(houses_Madrid[[#This Row],[Precio Alquiler]]*12/houses_Madrid[[#This Row],[Precio venta]])</f>
        <v>6.0210526315789471E-2</v>
      </c>
    </row>
    <row r="1218" spans="1:18" x14ac:dyDescent="0.2">
      <c r="A1218">
        <v>5422</v>
      </c>
      <c r="B1218">
        <v>16320</v>
      </c>
      <c r="C1218" s="1" t="s">
        <v>912</v>
      </c>
      <c r="D1218" s="1" t="str">
        <f>IFERROR(LEFT(C1218,FIND(",",C1218) - 1),C1218)</f>
        <v>Numancia</v>
      </c>
      <c r="E1218">
        <v>56</v>
      </c>
      <c r="F1218">
        <v>42</v>
      </c>
      <c r="G1218">
        <v>2</v>
      </c>
      <c r="H1218">
        <v>1</v>
      </c>
      <c r="I1218" s="1" t="s">
        <v>1028</v>
      </c>
      <c r="J1218" s="1" t="s">
        <v>12</v>
      </c>
      <c r="K1218">
        <v>715</v>
      </c>
      <c r="L1218">
        <v>142500</v>
      </c>
      <c r="M1218">
        <v>2545</v>
      </c>
      <c r="N1218" t="b">
        <v>1</v>
      </c>
      <c r="O1218" t="b">
        <v>1</v>
      </c>
      <c r="R1218" s="5">
        <f>(houses_Madrid[[#This Row],[Precio Alquiler]]*12/houses_Madrid[[#This Row],[Precio venta]])</f>
        <v>6.0210526315789471E-2</v>
      </c>
    </row>
    <row r="1219" spans="1:18" x14ac:dyDescent="0.2">
      <c r="A1219">
        <v>6606</v>
      </c>
      <c r="B1219">
        <v>15136</v>
      </c>
      <c r="C1219" s="1" t="s">
        <v>1249</v>
      </c>
      <c r="D1219" s="1" t="str">
        <f>IFERROR(LEFT(C1219,FIND(",",C1219) - 1),C1219)</f>
        <v>Los Cármenes</v>
      </c>
      <c r="E1219">
        <v>80</v>
      </c>
      <c r="F1219">
        <v>76</v>
      </c>
      <c r="G1219">
        <v>3</v>
      </c>
      <c r="H1219">
        <v>1</v>
      </c>
      <c r="I1219" s="1" t="s">
        <v>1269</v>
      </c>
      <c r="J1219" s="1" t="s">
        <v>18</v>
      </c>
      <c r="K1219">
        <v>715</v>
      </c>
      <c r="L1219">
        <v>142500</v>
      </c>
      <c r="M1219">
        <v>1781</v>
      </c>
      <c r="N1219" t="b">
        <v>0</v>
      </c>
      <c r="O1219" t="b">
        <v>0</v>
      </c>
      <c r="P1219" t="b">
        <v>0</v>
      </c>
      <c r="R1219" s="5">
        <f>(houses_Madrid[[#This Row],[Precio Alquiler]]*12/houses_Madrid[[#This Row],[Precio venta]])</f>
        <v>6.0210526315789471E-2</v>
      </c>
    </row>
    <row r="1220" spans="1:18" x14ac:dyDescent="0.2">
      <c r="A1220">
        <v>2172</v>
      </c>
      <c r="B1220">
        <v>19570</v>
      </c>
      <c r="C1220" s="1" t="s">
        <v>399</v>
      </c>
      <c r="D1220" s="1" t="str">
        <f>IFERROR(LEFT(C1220,FIND(",",C1220) - 1),C1220)</f>
        <v>Moscardó</v>
      </c>
      <c r="E1220">
        <v>80</v>
      </c>
      <c r="F1220">
        <v>70</v>
      </c>
      <c r="G1220">
        <v>3</v>
      </c>
      <c r="H1220">
        <v>1</v>
      </c>
      <c r="I1220" s="1" t="s">
        <v>449</v>
      </c>
      <c r="J1220" s="1" t="s">
        <v>5</v>
      </c>
      <c r="K1220">
        <v>717</v>
      </c>
      <c r="L1220">
        <v>143000</v>
      </c>
      <c r="M1220">
        <v>1788</v>
      </c>
      <c r="N1220" t="b">
        <v>0</v>
      </c>
      <c r="O1220" t="b">
        <v>0</v>
      </c>
      <c r="P1220" t="b">
        <v>1</v>
      </c>
      <c r="R1220" s="5">
        <f>(houses_Madrid[[#This Row],[Precio Alquiler]]*12/houses_Madrid[[#This Row],[Precio venta]])</f>
        <v>6.0167832167832169E-2</v>
      </c>
    </row>
    <row r="1221" spans="1:18" x14ac:dyDescent="0.2">
      <c r="A1221">
        <v>4759</v>
      </c>
      <c r="B1221">
        <v>16983</v>
      </c>
      <c r="C1221" s="1" t="s">
        <v>899</v>
      </c>
      <c r="D1221" s="1" t="str">
        <f>IFERROR(LEFT(C1221,FIND(",",C1221) - 1),C1221)</f>
        <v>Palomeras Bajas</v>
      </c>
      <c r="E1221">
        <v>62</v>
      </c>
      <c r="F1221">
        <v>47</v>
      </c>
      <c r="G1221">
        <v>1</v>
      </c>
      <c r="H1221">
        <v>1</v>
      </c>
      <c r="I1221" s="1" t="s">
        <v>3</v>
      </c>
      <c r="J1221" s="1" t="s">
        <v>11</v>
      </c>
      <c r="K1221">
        <v>717</v>
      </c>
      <c r="L1221">
        <v>143000</v>
      </c>
      <c r="M1221">
        <v>2306</v>
      </c>
      <c r="N1221" t="b">
        <v>0</v>
      </c>
      <c r="O1221" t="b">
        <v>1</v>
      </c>
      <c r="P1221" t="b">
        <v>0</v>
      </c>
      <c r="R1221" s="5">
        <f>(houses_Madrid[[#This Row],[Precio Alquiler]]*12/houses_Madrid[[#This Row],[Precio venta]])</f>
        <v>6.0167832167832169E-2</v>
      </c>
    </row>
    <row r="1222" spans="1:18" x14ac:dyDescent="0.2">
      <c r="A1222">
        <v>13117</v>
      </c>
      <c r="B1222">
        <v>8625</v>
      </c>
      <c r="C1222" s="1" t="s">
        <v>2166</v>
      </c>
      <c r="D1222" s="1" t="str">
        <f>IFERROR(LEFT(C1222,FIND(",",C1222) - 1),C1222)</f>
        <v>Pueblo Nuevo</v>
      </c>
      <c r="E1222">
        <v>65</v>
      </c>
      <c r="F1222">
        <v>60</v>
      </c>
      <c r="G1222">
        <v>3</v>
      </c>
      <c r="H1222">
        <v>1</v>
      </c>
      <c r="I1222" s="1" t="s">
        <v>2249</v>
      </c>
      <c r="J1222" s="1" t="s">
        <v>12</v>
      </c>
      <c r="K1222">
        <v>717</v>
      </c>
      <c r="L1222">
        <v>143000</v>
      </c>
      <c r="M1222">
        <v>2200</v>
      </c>
      <c r="N1222" t="b">
        <v>0</v>
      </c>
      <c r="O1222" t="b">
        <v>0</v>
      </c>
      <c r="P1222" t="b">
        <v>1</v>
      </c>
      <c r="R1222" s="5">
        <f>(houses_Madrid[[#This Row],[Precio Alquiler]]*12/houses_Madrid[[#This Row],[Precio venta]])</f>
        <v>6.0167832167832169E-2</v>
      </c>
    </row>
    <row r="1223" spans="1:18" x14ac:dyDescent="0.2">
      <c r="A1223">
        <v>13464</v>
      </c>
      <c r="B1223">
        <v>8278</v>
      </c>
      <c r="C1223" s="1" t="s">
        <v>2170</v>
      </c>
      <c r="D1223" s="1" t="str">
        <f>IFERROR(LEFT(C1223,FIND(",",C1223) - 1),C1223)</f>
        <v>Quintana</v>
      </c>
      <c r="E1223">
        <v>52</v>
      </c>
      <c r="F1223">
        <v>48</v>
      </c>
      <c r="G1223">
        <v>2</v>
      </c>
      <c r="H1223">
        <v>1</v>
      </c>
      <c r="I1223" s="1" t="s">
        <v>2363</v>
      </c>
      <c r="J1223" s="1" t="s">
        <v>8</v>
      </c>
      <c r="K1223">
        <v>717</v>
      </c>
      <c r="L1223">
        <v>143000</v>
      </c>
      <c r="M1223">
        <v>2750</v>
      </c>
      <c r="N1223" t="b">
        <v>0</v>
      </c>
      <c r="O1223" t="b">
        <v>0</v>
      </c>
      <c r="P1223" t="b">
        <v>0</v>
      </c>
      <c r="R1223" s="5">
        <f>(houses_Madrid[[#This Row],[Precio Alquiler]]*12/houses_Madrid[[#This Row],[Precio venta]])</f>
        <v>6.0167832167832169E-2</v>
      </c>
    </row>
    <row r="1224" spans="1:18" x14ac:dyDescent="0.2">
      <c r="A1224">
        <v>13697</v>
      </c>
      <c r="B1224">
        <v>8045</v>
      </c>
      <c r="C1224" s="1" t="s">
        <v>2173</v>
      </c>
      <c r="D1224" s="1" t="str">
        <f>IFERROR(LEFT(C1224,FIND(",",C1224) - 1),C1224)</f>
        <v>Ciudad Lineal</v>
      </c>
      <c r="E1224">
        <v>73</v>
      </c>
      <c r="F1224">
        <v>69</v>
      </c>
      <c r="G1224">
        <v>3</v>
      </c>
      <c r="H1224">
        <v>1</v>
      </c>
      <c r="I1224" s="1" t="s">
        <v>3</v>
      </c>
      <c r="J1224" s="1" t="s">
        <v>11</v>
      </c>
      <c r="K1224">
        <v>717</v>
      </c>
      <c r="L1224">
        <v>143000</v>
      </c>
      <c r="M1224">
        <v>1959</v>
      </c>
      <c r="N1224" t="b">
        <v>0</v>
      </c>
      <c r="O1224" t="b">
        <v>1</v>
      </c>
      <c r="P1224" t="b">
        <v>1</v>
      </c>
      <c r="Q1224" t="b">
        <v>1</v>
      </c>
      <c r="R1224" s="5">
        <f>(houses_Madrid[[#This Row],[Precio Alquiler]]*12/houses_Madrid[[#This Row],[Precio venta]])</f>
        <v>6.0167832167832169E-2</v>
      </c>
    </row>
    <row r="1225" spans="1:18" x14ac:dyDescent="0.2">
      <c r="A1225">
        <v>13883</v>
      </c>
      <c r="B1225">
        <v>7859</v>
      </c>
      <c r="C1225" s="1" t="s">
        <v>2170</v>
      </c>
      <c r="D1225" s="1" t="str">
        <f>IFERROR(LEFT(C1225,FIND(",",C1225) - 1),C1225)</f>
        <v>Quintana</v>
      </c>
      <c r="E1225">
        <v>52</v>
      </c>
      <c r="F1225">
        <v>50</v>
      </c>
      <c r="G1225">
        <v>2</v>
      </c>
      <c r="H1225">
        <v>1</v>
      </c>
      <c r="I1225" s="1" t="s">
        <v>2363</v>
      </c>
      <c r="J1225" s="1" t="s">
        <v>5</v>
      </c>
      <c r="K1225">
        <v>717</v>
      </c>
      <c r="L1225">
        <v>143000</v>
      </c>
      <c r="M1225">
        <v>2750</v>
      </c>
      <c r="N1225" t="b">
        <v>0</v>
      </c>
      <c r="O1225" t="b">
        <v>0</v>
      </c>
      <c r="P1225" t="b">
        <v>0</v>
      </c>
      <c r="R1225" s="5">
        <f>(houses_Madrid[[#This Row],[Precio Alquiler]]*12/houses_Madrid[[#This Row],[Precio venta]])</f>
        <v>6.0167832167832169E-2</v>
      </c>
    </row>
    <row r="1226" spans="1:18" x14ac:dyDescent="0.2">
      <c r="A1226">
        <v>16055</v>
      </c>
      <c r="B1226">
        <v>5687</v>
      </c>
      <c r="C1226" s="1" t="s">
        <v>2620</v>
      </c>
      <c r="D1226" s="1" t="str">
        <f>IFERROR(LEFT(C1226,FIND(",",C1226) - 1),C1226)</f>
        <v>Carabanchel</v>
      </c>
      <c r="E1226">
        <v>73</v>
      </c>
      <c r="F1226">
        <v>69</v>
      </c>
      <c r="G1226">
        <v>3</v>
      </c>
      <c r="H1226">
        <v>1</v>
      </c>
      <c r="I1226" s="1" t="s">
        <v>3</v>
      </c>
      <c r="J1226" s="1" t="s">
        <v>11</v>
      </c>
      <c r="K1226">
        <v>717</v>
      </c>
      <c r="L1226">
        <v>143000</v>
      </c>
      <c r="M1226">
        <v>1959</v>
      </c>
      <c r="N1226" t="b">
        <v>0</v>
      </c>
      <c r="O1226" t="b">
        <v>0</v>
      </c>
      <c r="P1226" t="b">
        <v>1</v>
      </c>
      <c r="R1226" s="5">
        <f>(houses_Madrid[[#This Row],[Precio Alquiler]]*12/houses_Madrid[[#This Row],[Precio venta]])</f>
        <v>6.0167832167832169E-2</v>
      </c>
    </row>
    <row r="1227" spans="1:18" x14ac:dyDescent="0.2">
      <c r="A1227">
        <v>16353</v>
      </c>
      <c r="B1227">
        <v>5389</v>
      </c>
      <c r="C1227" s="1" t="s">
        <v>2620</v>
      </c>
      <c r="D1227" s="1" t="str">
        <f>IFERROR(LEFT(C1227,FIND(",",C1227) - 1),C1227)</f>
        <v>Carabanchel</v>
      </c>
      <c r="E1227">
        <v>76</v>
      </c>
      <c r="F1227">
        <v>70</v>
      </c>
      <c r="G1227">
        <v>3</v>
      </c>
      <c r="H1227">
        <v>1</v>
      </c>
      <c r="I1227" s="1" t="s">
        <v>3</v>
      </c>
      <c r="J1227" s="1" t="s">
        <v>5</v>
      </c>
      <c r="K1227">
        <v>717</v>
      </c>
      <c r="L1227">
        <v>143000</v>
      </c>
      <c r="M1227">
        <v>1882</v>
      </c>
      <c r="N1227" t="b">
        <v>0</v>
      </c>
      <c r="O1227" t="b">
        <v>0</v>
      </c>
      <c r="P1227" t="b">
        <v>1</v>
      </c>
      <c r="R1227" s="5">
        <f>(houses_Madrid[[#This Row],[Precio Alquiler]]*12/houses_Madrid[[#This Row],[Precio venta]])</f>
        <v>6.0167832167832169E-2</v>
      </c>
    </row>
    <row r="1228" spans="1:18" x14ac:dyDescent="0.2">
      <c r="A1228">
        <v>16935</v>
      </c>
      <c r="B1228">
        <v>4807</v>
      </c>
      <c r="C1228" s="1" t="s">
        <v>2612</v>
      </c>
      <c r="D1228" s="1" t="str">
        <f>IFERROR(LEFT(C1228,FIND(",",C1228) - 1),C1228)</f>
        <v>Opañel</v>
      </c>
      <c r="E1228">
        <v>72</v>
      </c>
      <c r="F1228">
        <v>55</v>
      </c>
      <c r="G1228">
        <v>2</v>
      </c>
      <c r="H1228">
        <v>1</v>
      </c>
      <c r="I1228" s="1" t="s">
        <v>2642</v>
      </c>
      <c r="J1228" s="1" t="s">
        <v>5</v>
      </c>
      <c r="K1228">
        <v>717</v>
      </c>
      <c r="L1228">
        <v>143000</v>
      </c>
      <c r="M1228">
        <v>1986</v>
      </c>
      <c r="N1228" t="b">
        <v>1</v>
      </c>
      <c r="O1228" t="b">
        <v>0</v>
      </c>
      <c r="P1228" t="b">
        <v>1</v>
      </c>
      <c r="R1228" s="5">
        <f>(houses_Madrid[[#This Row],[Precio Alquiler]]*12/houses_Madrid[[#This Row],[Precio venta]])</f>
        <v>6.0167832167832169E-2</v>
      </c>
    </row>
    <row r="1229" spans="1:18" x14ac:dyDescent="0.2">
      <c r="A1229">
        <v>21410</v>
      </c>
      <c r="B1229">
        <v>332</v>
      </c>
      <c r="C1229" s="1" t="s">
        <v>1194</v>
      </c>
      <c r="D1229" s="1" t="str">
        <f>IFERROR(LEFT(C1229,FIND(",",C1229) - 1),C1229)</f>
        <v>Moratalaz</v>
      </c>
      <c r="E1229">
        <v>70</v>
      </c>
      <c r="F1229">
        <v>65</v>
      </c>
      <c r="G1229">
        <v>3</v>
      </c>
      <c r="H1229">
        <v>1</v>
      </c>
      <c r="I1229" s="1" t="s">
        <v>3</v>
      </c>
      <c r="J1229" s="1" t="s">
        <v>18</v>
      </c>
      <c r="K1229">
        <v>717</v>
      </c>
      <c r="L1229">
        <v>143000</v>
      </c>
      <c r="M1229">
        <v>2043</v>
      </c>
      <c r="N1229" t="b">
        <v>0</v>
      </c>
      <c r="O1229" t="b">
        <v>0</v>
      </c>
      <c r="P1229" t="b">
        <v>1</v>
      </c>
      <c r="R1229" s="5">
        <f>(houses_Madrid[[#This Row],[Precio Alquiler]]*12/houses_Madrid[[#This Row],[Precio venta]])</f>
        <v>6.0167832167832169E-2</v>
      </c>
    </row>
    <row r="1230" spans="1:18" x14ac:dyDescent="0.2">
      <c r="A1230">
        <v>21341</v>
      </c>
      <c r="B1230">
        <v>401</v>
      </c>
      <c r="C1230" s="1" t="s">
        <v>388</v>
      </c>
      <c r="D1230" s="1" t="str">
        <f>IFERROR(LEFT(C1230,FIND(",",C1230) - 1),C1230)</f>
        <v>San Fermín</v>
      </c>
      <c r="E1230">
        <v>99</v>
      </c>
      <c r="F1230">
        <v>79</v>
      </c>
      <c r="G1230">
        <v>3</v>
      </c>
      <c r="H1230">
        <v>1</v>
      </c>
      <c r="I1230" s="1" t="s">
        <v>515</v>
      </c>
      <c r="J1230" s="1" t="s">
        <v>11</v>
      </c>
      <c r="K1230">
        <v>719</v>
      </c>
      <c r="L1230">
        <v>143500</v>
      </c>
      <c r="M1230">
        <v>1449</v>
      </c>
      <c r="N1230" t="b">
        <v>0</v>
      </c>
      <c r="O1230" t="b">
        <v>1</v>
      </c>
      <c r="P1230" t="b">
        <v>1</v>
      </c>
      <c r="R1230" s="5">
        <f>(houses_Madrid[[#This Row],[Precio Alquiler]]*12/houses_Madrid[[#This Row],[Precio venta]])</f>
        <v>6.0125435540069688E-2</v>
      </c>
    </row>
    <row r="1231" spans="1:18" x14ac:dyDescent="0.2">
      <c r="A1231">
        <v>317</v>
      </c>
      <c r="B1231">
        <v>21425</v>
      </c>
      <c r="C1231" s="1" t="s">
        <v>13</v>
      </c>
      <c r="D1231" s="1" t="str">
        <f>IFERROR(LEFT(C1231,FIND(",",C1231) - 1),C1231)</f>
        <v>Los Rosales</v>
      </c>
      <c r="E1231">
        <v>47</v>
      </c>
      <c r="F1231">
        <v>33</v>
      </c>
      <c r="G1231">
        <v>1</v>
      </c>
      <c r="H1231">
        <v>1</v>
      </c>
      <c r="I1231" s="1" t="s">
        <v>35</v>
      </c>
      <c r="J1231" s="1" t="s">
        <v>5</v>
      </c>
      <c r="K1231">
        <v>721</v>
      </c>
      <c r="L1231">
        <v>144000</v>
      </c>
      <c r="M1231">
        <v>3064</v>
      </c>
      <c r="N1231" t="b">
        <v>0</v>
      </c>
      <c r="O1231" t="b">
        <v>1</v>
      </c>
      <c r="R1231" s="5">
        <f>(houses_Madrid[[#This Row],[Precio Alquiler]]*12/houses_Madrid[[#This Row],[Precio venta]])</f>
        <v>6.0083333333333336E-2</v>
      </c>
    </row>
    <row r="1232" spans="1:18" x14ac:dyDescent="0.2">
      <c r="A1232">
        <v>1317</v>
      </c>
      <c r="B1232">
        <v>20425</v>
      </c>
      <c r="C1232" s="1" t="s">
        <v>248</v>
      </c>
      <c r="D1232" s="1" t="str">
        <f>IFERROR(LEFT(C1232,FIND(",",C1232) - 1),C1232)</f>
        <v>Casco Histórico de Vallecas</v>
      </c>
      <c r="E1232">
        <v>79</v>
      </c>
      <c r="F1232">
        <v>70</v>
      </c>
      <c r="G1232">
        <v>3</v>
      </c>
      <c r="H1232">
        <v>2</v>
      </c>
      <c r="I1232" s="1" t="s">
        <v>281</v>
      </c>
      <c r="J1232" s="1" t="s">
        <v>3</v>
      </c>
      <c r="K1232">
        <v>721</v>
      </c>
      <c r="L1232">
        <v>144000</v>
      </c>
      <c r="M1232">
        <v>1823</v>
      </c>
      <c r="N1232" t="b">
        <v>0</v>
      </c>
      <c r="O1232" t="b">
        <v>0</v>
      </c>
      <c r="P1232" t="b">
        <v>1</v>
      </c>
      <c r="R1232" s="5">
        <f>(houses_Madrid[[#This Row],[Precio Alquiler]]*12/houses_Madrid[[#This Row],[Precio venta]])</f>
        <v>6.0083333333333336E-2</v>
      </c>
    </row>
    <row r="1233" spans="1:18" x14ac:dyDescent="0.2">
      <c r="A1233">
        <v>5253</v>
      </c>
      <c r="B1233">
        <v>16489</v>
      </c>
      <c r="C1233" s="1" t="s">
        <v>912</v>
      </c>
      <c r="D1233" s="1" t="str">
        <f>IFERROR(LEFT(C1233,FIND(",",C1233) - 1),C1233)</f>
        <v>Numancia</v>
      </c>
      <c r="E1233">
        <v>74</v>
      </c>
      <c r="F1233">
        <v>66</v>
      </c>
      <c r="G1233">
        <v>2</v>
      </c>
      <c r="H1233">
        <v>1</v>
      </c>
      <c r="I1233" s="1" t="s">
        <v>931</v>
      </c>
      <c r="J1233" s="1" t="s">
        <v>12</v>
      </c>
      <c r="K1233">
        <v>721</v>
      </c>
      <c r="L1233">
        <v>144000</v>
      </c>
      <c r="M1233">
        <v>1946</v>
      </c>
      <c r="N1233" t="b">
        <v>1</v>
      </c>
      <c r="O1233" t="b">
        <v>0</v>
      </c>
      <c r="P1233" t="b">
        <v>1</v>
      </c>
      <c r="R1233" s="5">
        <f>(houses_Madrid[[#This Row],[Precio Alquiler]]*12/houses_Madrid[[#This Row],[Precio venta]])</f>
        <v>6.0083333333333336E-2</v>
      </c>
    </row>
    <row r="1234" spans="1:18" x14ac:dyDescent="0.2">
      <c r="A1234">
        <v>5255</v>
      </c>
      <c r="B1234">
        <v>16487</v>
      </c>
      <c r="C1234" s="1" t="s">
        <v>912</v>
      </c>
      <c r="D1234" s="1" t="str">
        <f>IFERROR(LEFT(C1234,FIND(",",C1234) - 1),C1234)</f>
        <v>Numancia</v>
      </c>
      <c r="E1234">
        <v>74</v>
      </c>
      <c r="F1234">
        <v>66</v>
      </c>
      <c r="G1234">
        <v>2</v>
      </c>
      <c r="H1234">
        <v>1</v>
      </c>
      <c r="I1234" s="1" t="s">
        <v>931</v>
      </c>
      <c r="J1234" s="1" t="s">
        <v>12</v>
      </c>
      <c r="K1234">
        <v>721</v>
      </c>
      <c r="L1234">
        <v>144000</v>
      </c>
      <c r="M1234">
        <v>1946</v>
      </c>
      <c r="N1234" t="b">
        <v>1</v>
      </c>
      <c r="O1234" t="b">
        <v>0</v>
      </c>
      <c r="P1234" t="b">
        <v>1</v>
      </c>
      <c r="R1234" s="5">
        <f>(houses_Madrid[[#This Row],[Precio Alquiler]]*12/houses_Madrid[[#This Row],[Precio venta]])</f>
        <v>6.0083333333333336E-2</v>
      </c>
    </row>
    <row r="1235" spans="1:18" x14ac:dyDescent="0.2">
      <c r="A1235">
        <v>5654</v>
      </c>
      <c r="B1235">
        <v>16088</v>
      </c>
      <c r="C1235" s="1" t="s">
        <v>912</v>
      </c>
      <c r="D1235" s="1" t="str">
        <f>IFERROR(LEFT(C1235,FIND(",",C1235) - 1),C1235)</f>
        <v>Numancia</v>
      </c>
      <c r="E1235">
        <v>47</v>
      </c>
      <c r="F1235">
        <v>40</v>
      </c>
      <c r="G1235">
        <v>1</v>
      </c>
      <c r="H1235">
        <v>1</v>
      </c>
      <c r="I1235" s="1" t="s">
        <v>948</v>
      </c>
      <c r="J1235" s="1" t="s">
        <v>5</v>
      </c>
      <c r="K1235">
        <v>721</v>
      </c>
      <c r="L1235">
        <v>144000</v>
      </c>
      <c r="M1235">
        <v>3064</v>
      </c>
      <c r="N1235" t="b">
        <v>0</v>
      </c>
      <c r="O1235" t="b">
        <v>0</v>
      </c>
      <c r="P1235" t="b">
        <v>1</v>
      </c>
      <c r="R1235" s="5">
        <f>(houses_Madrid[[#This Row],[Precio Alquiler]]*12/houses_Madrid[[#This Row],[Precio venta]])</f>
        <v>6.0083333333333336E-2</v>
      </c>
    </row>
    <row r="1236" spans="1:18" x14ac:dyDescent="0.2">
      <c r="A1236">
        <v>5952</v>
      </c>
      <c r="B1236">
        <v>15790</v>
      </c>
      <c r="C1236" s="1" t="s">
        <v>1194</v>
      </c>
      <c r="D1236" s="1" t="str">
        <f>IFERROR(LEFT(C1236,FIND(",",C1236) - 1),C1236)</f>
        <v>Moratalaz</v>
      </c>
      <c r="E1236">
        <v>61</v>
      </c>
      <c r="F1236">
        <v>52</v>
      </c>
      <c r="G1236">
        <v>3</v>
      </c>
      <c r="H1236">
        <v>1</v>
      </c>
      <c r="I1236" s="1" t="s">
        <v>3</v>
      </c>
      <c r="J1236" s="1" t="s">
        <v>8</v>
      </c>
      <c r="K1236">
        <v>721</v>
      </c>
      <c r="L1236">
        <v>144000</v>
      </c>
      <c r="M1236">
        <v>2361</v>
      </c>
      <c r="N1236" t="b">
        <v>0</v>
      </c>
      <c r="O1236" t="b">
        <v>1</v>
      </c>
      <c r="R1236" s="5">
        <f>(houses_Madrid[[#This Row],[Precio Alquiler]]*12/houses_Madrid[[#This Row],[Precio venta]])</f>
        <v>6.0083333333333336E-2</v>
      </c>
    </row>
    <row r="1237" spans="1:18" x14ac:dyDescent="0.2">
      <c r="A1237">
        <v>6096</v>
      </c>
      <c r="B1237">
        <v>15646</v>
      </c>
      <c r="C1237" s="1" t="s">
        <v>1255</v>
      </c>
      <c r="D1237" s="1" t="str">
        <f>IFERROR(LEFT(C1237,FIND(",",C1237) - 1),C1237)</f>
        <v>Águilas</v>
      </c>
      <c r="E1237">
        <v>75</v>
      </c>
      <c r="F1237">
        <v>62</v>
      </c>
      <c r="G1237">
        <v>3</v>
      </c>
      <c r="H1237">
        <v>1</v>
      </c>
      <c r="I1237" s="1" t="s">
        <v>1285</v>
      </c>
      <c r="J1237" s="1" t="s">
        <v>67</v>
      </c>
      <c r="K1237">
        <v>721</v>
      </c>
      <c r="L1237">
        <v>144000</v>
      </c>
      <c r="M1237">
        <v>1920</v>
      </c>
      <c r="N1237" t="b">
        <v>0</v>
      </c>
      <c r="O1237" t="b">
        <v>1</v>
      </c>
      <c r="P1237" t="b">
        <v>1</v>
      </c>
      <c r="R1237" s="5">
        <f>(houses_Madrid[[#This Row],[Precio Alquiler]]*12/houses_Madrid[[#This Row],[Precio venta]])</f>
        <v>6.0083333333333336E-2</v>
      </c>
    </row>
    <row r="1238" spans="1:18" x14ac:dyDescent="0.2">
      <c r="A1238">
        <v>9610</v>
      </c>
      <c r="B1238">
        <v>12132</v>
      </c>
      <c r="C1238" s="1" t="s">
        <v>1798</v>
      </c>
      <c r="D1238" s="1" t="str">
        <f>IFERROR(LEFT(C1238,FIND(",",C1238) - 1),C1238)</f>
        <v>Pinar del Rey</v>
      </c>
      <c r="E1238">
        <v>57</v>
      </c>
      <c r="F1238">
        <v>40</v>
      </c>
      <c r="G1238">
        <v>2</v>
      </c>
      <c r="H1238">
        <v>1</v>
      </c>
      <c r="I1238" s="1" t="s">
        <v>1827</v>
      </c>
      <c r="J1238" s="1" t="s">
        <v>18</v>
      </c>
      <c r="K1238">
        <v>721</v>
      </c>
      <c r="L1238">
        <v>144000</v>
      </c>
      <c r="M1238">
        <v>2526</v>
      </c>
      <c r="N1238" t="b">
        <v>0</v>
      </c>
      <c r="O1238" t="b">
        <v>0</v>
      </c>
      <c r="R1238" s="5">
        <f>(houses_Madrid[[#This Row],[Precio Alquiler]]*12/houses_Madrid[[#This Row],[Precio venta]])</f>
        <v>6.0083333333333336E-2</v>
      </c>
    </row>
    <row r="1239" spans="1:18" x14ac:dyDescent="0.2">
      <c r="A1239">
        <v>13302</v>
      </c>
      <c r="B1239">
        <v>8440</v>
      </c>
      <c r="C1239" s="1" t="s">
        <v>2173</v>
      </c>
      <c r="D1239" s="1" t="str">
        <f>IFERROR(LEFT(C1239,FIND(",",C1239) - 1),C1239)</f>
        <v>Ciudad Lineal</v>
      </c>
      <c r="E1239">
        <v>65</v>
      </c>
      <c r="F1239">
        <v>58</v>
      </c>
      <c r="G1239">
        <v>3</v>
      </c>
      <c r="H1239">
        <v>1</v>
      </c>
      <c r="I1239" s="1" t="s">
        <v>3</v>
      </c>
      <c r="J1239" s="1" t="s">
        <v>5</v>
      </c>
      <c r="K1239">
        <v>721</v>
      </c>
      <c r="L1239">
        <v>144000</v>
      </c>
      <c r="M1239">
        <v>2215</v>
      </c>
      <c r="N1239" t="b">
        <v>1</v>
      </c>
      <c r="O1239" t="b">
        <v>0</v>
      </c>
      <c r="P1239" t="b">
        <v>1</v>
      </c>
      <c r="R1239" s="5">
        <f>(houses_Madrid[[#This Row],[Precio Alquiler]]*12/houses_Madrid[[#This Row],[Precio venta]])</f>
        <v>6.0083333333333336E-2</v>
      </c>
    </row>
    <row r="1240" spans="1:18" x14ac:dyDescent="0.2">
      <c r="A1240">
        <v>16084</v>
      </c>
      <c r="B1240">
        <v>5658</v>
      </c>
      <c r="C1240" s="1" t="s">
        <v>2612</v>
      </c>
      <c r="D1240" s="1" t="str">
        <f>IFERROR(LEFT(C1240,FIND(",",C1240) - 1),C1240)</f>
        <v>Opañel</v>
      </c>
      <c r="E1240">
        <v>50</v>
      </c>
      <c r="F1240">
        <v>48</v>
      </c>
      <c r="G1240">
        <v>2</v>
      </c>
      <c r="H1240">
        <v>1</v>
      </c>
      <c r="I1240" s="1" t="s">
        <v>2744</v>
      </c>
      <c r="J1240" s="1" t="s">
        <v>20</v>
      </c>
      <c r="K1240">
        <v>721</v>
      </c>
      <c r="L1240">
        <v>144000</v>
      </c>
      <c r="M1240">
        <v>2880</v>
      </c>
      <c r="N1240" t="b">
        <v>0</v>
      </c>
      <c r="O1240" t="b">
        <v>1</v>
      </c>
      <c r="P1240" t="b">
        <v>1</v>
      </c>
      <c r="R1240" s="5">
        <f>(houses_Madrid[[#This Row],[Precio Alquiler]]*12/houses_Madrid[[#This Row],[Precio venta]])</f>
        <v>6.0083333333333336E-2</v>
      </c>
    </row>
    <row r="1241" spans="1:18" x14ac:dyDescent="0.2">
      <c r="A1241">
        <v>2870</v>
      </c>
      <c r="B1241">
        <v>18872</v>
      </c>
      <c r="C1241" s="1" t="s">
        <v>559</v>
      </c>
      <c r="D1241" s="1" t="str">
        <f>IFERROR(LEFT(C1241,FIND(",",C1241) - 1),C1241)</f>
        <v>Tetuán</v>
      </c>
      <c r="E1241">
        <v>31</v>
      </c>
      <c r="F1241">
        <v>29</v>
      </c>
      <c r="G1241">
        <v>2</v>
      </c>
      <c r="H1241">
        <v>1</v>
      </c>
      <c r="I1241" s="1" t="s">
        <v>3</v>
      </c>
      <c r="J1241" s="1" t="s">
        <v>11</v>
      </c>
      <c r="K1241">
        <v>722</v>
      </c>
      <c r="L1241">
        <v>144200</v>
      </c>
      <c r="M1241">
        <v>4652</v>
      </c>
      <c r="N1241" t="b">
        <v>0</v>
      </c>
      <c r="O1241" t="b">
        <v>1</v>
      </c>
      <c r="P1241" t="b">
        <v>0</v>
      </c>
      <c r="R1241" s="5">
        <f>(houses_Madrid[[#This Row],[Precio Alquiler]]*12/houses_Madrid[[#This Row],[Precio venta]])</f>
        <v>6.0083217753120664E-2</v>
      </c>
    </row>
    <row r="1242" spans="1:18" x14ac:dyDescent="0.2">
      <c r="A1242">
        <v>2</v>
      </c>
      <c r="B1242">
        <v>21740</v>
      </c>
      <c r="C1242" s="1" t="s">
        <v>9</v>
      </c>
      <c r="D1242" s="1" t="str">
        <f>IFERROR(LEFT(C1242,FIND(",",C1242) - 1),C1242)</f>
        <v>San Andrés</v>
      </c>
      <c r="E1242">
        <v>94</v>
      </c>
      <c r="F1242">
        <v>54</v>
      </c>
      <c r="G1242">
        <v>2</v>
      </c>
      <c r="H1242">
        <v>2</v>
      </c>
      <c r="I1242" s="1" t="s">
        <v>10</v>
      </c>
      <c r="J1242" s="1" t="s">
        <v>11</v>
      </c>
      <c r="K1242">
        <v>722</v>
      </c>
      <c r="L1242">
        <v>144247</v>
      </c>
      <c r="M1242">
        <v>1535</v>
      </c>
      <c r="N1242" t="b">
        <v>0</v>
      </c>
      <c r="O1242" t="b">
        <v>1</v>
      </c>
      <c r="P1242" t="b">
        <v>1</v>
      </c>
      <c r="R1242" s="5">
        <f>(houses_Madrid[[#This Row],[Precio Alquiler]]*12/houses_Madrid[[#This Row],[Precio venta]])</f>
        <v>6.0063640838284332E-2</v>
      </c>
    </row>
    <row r="1243" spans="1:18" x14ac:dyDescent="0.2">
      <c r="A1243">
        <v>1001</v>
      </c>
      <c r="B1243">
        <v>20741</v>
      </c>
      <c r="C1243" s="1" t="s">
        <v>178</v>
      </c>
      <c r="D1243" s="1" t="str">
        <f>IFERROR(LEFT(C1243,FIND(",",C1243) - 1),C1243)</f>
        <v>Ambroz</v>
      </c>
      <c r="E1243">
        <v>63</v>
      </c>
      <c r="F1243">
        <v>57</v>
      </c>
      <c r="G1243">
        <v>3</v>
      </c>
      <c r="H1243">
        <v>1</v>
      </c>
      <c r="I1243" s="1" t="s">
        <v>188</v>
      </c>
      <c r="J1243" s="1" t="s">
        <v>8</v>
      </c>
      <c r="K1243">
        <v>723</v>
      </c>
      <c r="L1243">
        <v>144500</v>
      </c>
      <c r="M1243">
        <v>2294</v>
      </c>
      <c r="N1243" t="b">
        <v>1</v>
      </c>
      <c r="O1243" t="b">
        <v>1</v>
      </c>
      <c r="P1243" t="b">
        <v>1</v>
      </c>
      <c r="R1243" s="5">
        <f>(houses_Madrid[[#This Row],[Precio Alquiler]]*12/houses_Madrid[[#This Row],[Precio venta]])</f>
        <v>6.0041522491349482E-2</v>
      </c>
    </row>
    <row r="1244" spans="1:18" x14ac:dyDescent="0.2">
      <c r="A1244">
        <v>21469</v>
      </c>
      <c r="B1244">
        <v>273</v>
      </c>
      <c r="C1244" s="1" t="s">
        <v>1255</v>
      </c>
      <c r="D1244" s="1" t="str">
        <f>IFERROR(LEFT(C1244,FIND(",",C1244) - 1),C1244)</f>
        <v>Águilas</v>
      </c>
      <c r="E1244">
        <v>120</v>
      </c>
      <c r="F1244">
        <v>80</v>
      </c>
      <c r="G1244">
        <v>2</v>
      </c>
      <c r="H1244">
        <v>2</v>
      </c>
      <c r="I1244" s="1" t="s">
        <v>3507</v>
      </c>
      <c r="J1244" s="1" t="s">
        <v>3</v>
      </c>
      <c r="K1244">
        <v>723</v>
      </c>
      <c r="L1244">
        <v>144500</v>
      </c>
      <c r="M1244">
        <v>1204</v>
      </c>
      <c r="N1244" t="b">
        <v>1</v>
      </c>
      <c r="O1244" t="b">
        <v>0</v>
      </c>
      <c r="P1244" t="b">
        <v>1</v>
      </c>
      <c r="R1244" s="5">
        <f>(houses_Madrid[[#This Row],[Precio Alquiler]]*12/houses_Madrid[[#This Row],[Precio venta]])</f>
        <v>6.0041522491349482E-2</v>
      </c>
    </row>
    <row r="1245" spans="1:18" x14ac:dyDescent="0.2">
      <c r="A1245">
        <v>540</v>
      </c>
      <c r="B1245">
        <v>21202</v>
      </c>
      <c r="C1245" s="1" t="s">
        <v>17</v>
      </c>
      <c r="D1245" s="1" t="str">
        <f>IFERROR(LEFT(C1245,FIND(",",C1245) - 1),C1245)</f>
        <v>Villaverde</v>
      </c>
      <c r="E1245">
        <v>89</v>
      </c>
      <c r="F1245">
        <v>65</v>
      </c>
      <c r="G1245">
        <v>2</v>
      </c>
      <c r="H1245">
        <v>2</v>
      </c>
      <c r="I1245" s="1" t="s">
        <v>3</v>
      </c>
      <c r="J1245" s="1" t="s">
        <v>5</v>
      </c>
      <c r="K1245">
        <v>724</v>
      </c>
      <c r="L1245">
        <v>144801</v>
      </c>
      <c r="M1245">
        <v>1627</v>
      </c>
      <c r="N1245" t="b">
        <v>0</v>
      </c>
      <c r="O1245" t="b">
        <v>1</v>
      </c>
      <c r="P1245" t="b">
        <v>1</v>
      </c>
      <c r="R1245" s="5">
        <f>(houses_Madrid[[#This Row],[Precio Alquiler]]*12/houses_Madrid[[#This Row],[Precio venta]])</f>
        <v>5.9999585638220727E-2</v>
      </c>
    </row>
    <row r="1246" spans="1:18" x14ac:dyDescent="0.2">
      <c r="A1246">
        <v>13650</v>
      </c>
      <c r="B1246">
        <v>8092</v>
      </c>
      <c r="C1246" s="1" t="s">
        <v>2166</v>
      </c>
      <c r="D1246" s="1" t="str">
        <f>IFERROR(LEFT(C1246,FIND(",",C1246) - 1),C1246)</f>
        <v>Pueblo Nuevo</v>
      </c>
      <c r="E1246">
        <v>60</v>
      </c>
      <c r="F1246">
        <v>48</v>
      </c>
      <c r="G1246">
        <v>3</v>
      </c>
      <c r="H1246">
        <v>1</v>
      </c>
      <c r="I1246" s="1" t="s">
        <v>2408</v>
      </c>
      <c r="J1246" s="1" t="s">
        <v>11</v>
      </c>
      <c r="K1246">
        <v>724</v>
      </c>
      <c r="L1246">
        <v>144900</v>
      </c>
      <c r="M1246">
        <v>2415</v>
      </c>
      <c r="N1246" t="b">
        <v>1</v>
      </c>
      <c r="O1246" t="b">
        <v>0</v>
      </c>
      <c r="P1246" t="b">
        <v>1</v>
      </c>
      <c r="R1246" s="5">
        <f>(houses_Madrid[[#This Row],[Precio Alquiler]]*12/houses_Madrid[[#This Row],[Precio venta]])</f>
        <v>5.9958592132505178E-2</v>
      </c>
    </row>
    <row r="1247" spans="1:18" x14ac:dyDescent="0.2">
      <c r="A1247">
        <v>15884</v>
      </c>
      <c r="B1247">
        <v>5858</v>
      </c>
      <c r="C1247" s="1" t="s">
        <v>2619</v>
      </c>
      <c r="D1247" s="1" t="str">
        <f>IFERROR(LEFT(C1247,FIND(",",C1247) - 1),C1247)</f>
        <v>San Isidro</v>
      </c>
      <c r="E1247">
        <v>78</v>
      </c>
      <c r="F1247">
        <v>63</v>
      </c>
      <c r="G1247">
        <v>3</v>
      </c>
      <c r="H1247">
        <v>1</v>
      </c>
      <c r="I1247" s="1" t="s">
        <v>2653</v>
      </c>
      <c r="J1247" s="1" t="s">
        <v>5</v>
      </c>
      <c r="K1247">
        <v>724</v>
      </c>
      <c r="L1247">
        <v>144900</v>
      </c>
      <c r="M1247">
        <v>1858</v>
      </c>
      <c r="N1247" t="b">
        <v>1</v>
      </c>
      <c r="O1247" t="b">
        <v>1</v>
      </c>
      <c r="P1247" t="b">
        <v>1</v>
      </c>
      <c r="Q1247" t="b">
        <v>1</v>
      </c>
      <c r="R1247" s="5">
        <f>(houses_Madrid[[#This Row],[Precio Alquiler]]*12/houses_Madrid[[#This Row],[Precio venta]])</f>
        <v>5.9958592132505178E-2</v>
      </c>
    </row>
    <row r="1248" spans="1:18" x14ac:dyDescent="0.2">
      <c r="A1248">
        <v>18509</v>
      </c>
      <c r="B1248">
        <v>3233</v>
      </c>
      <c r="C1248" s="1" t="s">
        <v>2610</v>
      </c>
      <c r="D1248" s="1" t="str">
        <f>IFERROR(LEFT(C1248,FIND(",",C1248) - 1),C1248)</f>
        <v>Lavapiés-Embajadores</v>
      </c>
      <c r="E1248">
        <v>25</v>
      </c>
      <c r="F1248">
        <v>20</v>
      </c>
      <c r="G1248">
        <v>1</v>
      </c>
      <c r="H1248">
        <v>1</v>
      </c>
      <c r="I1248" s="1" t="s">
        <v>3009</v>
      </c>
      <c r="J1248" s="1" t="s">
        <v>8</v>
      </c>
      <c r="K1248">
        <v>724</v>
      </c>
      <c r="L1248">
        <v>144900</v>
      </c>
      <c r="M1248">
        <v>5796</v>
      </c>
      <c r="N1248" t="b">
        <v>0</v>
      </c>
      <c r="O1248" t="b">
        <v>0</v>
      </c>
      <c r="P1248" t="b">
        <v>0</v>
      </c>
      <c r="R1248" s="5">
        <f>(houses_Madrid[[#This Row],[Precio Alquiler]]*12/houses_Madrid[[#This Row],[Precio venta]])</f>
        <v>5.9958592132505178E-2</v>
      </c>
    </row>
    <row r="1249" spans="1:18" x14ac:dyDescent="0.2">
      <c r="A1249">
        <v>5040</v>
      </c>
      <c r="B1249">
        <v>16702</v>
      </c>
      <c r="C1249" s="1" t="s">
        <v>912</v>
      </c>
      <c r="D1249" s="1" t="str">
        <f>IFERROR(LEFT(C1249,FIND(",",C1249) - 1),C1249)</f>
        <v>Numancia</v>
      </c>
      <c r="E1249">
        <v>80</v>
      </c>
      <c r="F1249">
        <v>75</v>
      </c>
      <c r="G1249">
        <v>3</v>
      </c>
      <c r="H1249">
        <v>2</v>
      </c>
      <c r="I1249" s="1" t="s">
        <v>1040</v>
      </c>
      <c r="J1249" s="1" t="s">
        <v>18</v>
      </c>
      <c r="K1249">
        <v>725</v>
      </c>
      <c r="L1249">
        <v>144990</v>
      </c>
      <c r="M1249">
        <v>1812</v>
      </c>
      <c r="N1249" t="b">
        <v>1</v>
      </c>
      <c r="O1249" t="b">
        <v>0</v>
      </c>
      <c r="P1249" t="b">
        <v>1</v>
      </c>
      <c r="R1249" s="5">
        <f>(houses_Madrid[[#This Row],[Precio Alquiler]]*12/houses_Madrid[[#This Row],[Precio venta]])</f>
        <v>6.0004138216428721E-2</v>
      </c>
    </row>
    <row r="1250" spans="1:18" x14ac:dyDescent="0.2">
      <c r="A1250">
        <v>5519</v>
      </c>
      <c r="B1250">
        <v>16223</v>
      </c>
      <c r="C1250" s="1" t="s">
        <v>910</v>
      </c>
      <c r="D1250" s="1" t="str">
        <f>IFERROR(LEFT(C1250,FIND(",",C1250) - 1),C1250)</f>
        <v>Entrevías</v>
      </c>
      <c r="E1250">
        <v>120</v>
      </c>
      <c r="F1250">
        <v>98</v>
      </c>
      <c r="G1250">
        <v>3</v>
      </c>
      <c r="H1250">
        <v>1</v>
      </c>
      <c r="I1250" s="1" t="s">
        <v>1147</v>
      </c>
      <c r="J1250" s="1" t="s">
        <v>20</v>
      </c>
      <c r="K1250">
        <v>725</v>
      </c>
      <c r="L1250">
        <v>144999</v>
      </c>
      <c r="M1250">
        <v>1208</v>
      </c>
      <c r="N1250" t="b">
        <v>0</v>
      </c>
      <c r="O1250" t="b">
        <v>1</v>
      </c>
      <c r="P1250" t="b">
        <v>1</v>
      </c>
      <c r="R1250" s="5">
        <f>(houses_Madrid[[#This Row],[Precio Alquiler]]*12/houses_Madrid[[#This Row],[Precio venta]])</f>
        <v>6.0000413795957212E-2</v>
      </c>
    </row>
    <row r="1251" spans="1:18" x14ac:dyDescent="0.2">
      <c r="A1251">
        <v>641</v>
      </c>
      <c r="B1251">
        <v>21101</v>
      </c>
      <c r="C1251" s="1" t="s">
        <v>13</v>
      </c>
      <c r="D1251" s="1" t="str">
        <f>IFERROR(LEFT(C1251,FIND(",",C1251) - 1),C1251)</f>
        <v>Los Rosales</v>
      </c>
      <c r="E1251">
        <v>49</v>
      </c>
      <c r="F1251">
        <v>43</v>
      </c>
      <c r="G1251">
        <v>2</v>
      </c>
      <c r="H1251">
        <v>1</v>
      </c>
      <c r="I1251" s="1" t="s">
        <v>57</v>
      </c>
      <c r="J1251" s="1" t="s">
        <v>12</v>
      </c>
      <c r="K1251">
        <v>725</v>
      </c>
      <c r="L1251">
        <v>145000</v>
      </c>
      <c r="M1251">
        <v>2959</v>
      </c>
      <c r="N1251" t="b">
        <v>0</v>
      </c>
      <c r="O1251" t="b">
        <v>1</v>
      </c>
      <c r="P1251" t="b">
        <v>1</v>
      </c>
      <c r="R1251" s="5">
        <f>(houses_Madrid[[#This Row],[Precio Alquiler]]*12/houses_Madrid[[#This Row],[Precio venta]])</f>
        <v>0.06</v>
      </c>
    </row>
    <row r="1252" spans="1:18" x14ac:dyDescent="0.2">
      <c r="A1252">
        <v>739</v>
      </c>
      <c r="B1252">
        <v>21003</v>
      </c>
      <c r="C1252" s="1" t="s">
        <v>9</v>
      </c>
      <c r="D1252" s="1" t="str">
        <f>IFERROR(LEFT(C1252,FIND(",",C1252) - 1),C1252)</f>
        <v>San Andrés</v>
      </c>
      <c r="E1252">
        <v>95</v>
      </c>
      <c r="F1252">
        <v>75</v>
      </c>
      <c r="G1252">
        <v>2</v>
      </c>
      <c r="H1252">
        <v>2</v>
      </c>
      <c r="I1252" s="1" t="s">
        <v>173</v>
      </c>
      <c r="J1252" s="1" t="s">
        <v>12</v>
      </c>
      <c r="K1252">
        <v>725</v>
      </c>
      <c r="L1252">
        <v>145000</v>
      </c>
      <c r="M1252">
        <v>1526</v>
      </c>
      <c r="N1252" t="b">
        <v>0</v>
      </c>
      <c r="O1252" t="b">
        <v>1</v>
      </c>
      <c r="P1252" t="b">
        <v>1</v>
      </c>
      <c r="R1252" s="5">
        <f>(houses_Madrid[[#This Row],[Precio Alquiler]]*12/houses_Madrid[[#This Row],[Precio venta]])</f>
        <v>0.06</v>
      </c>
    </row>
    <row r="1253" spans="1:18" x14ac:dyDescent="0.2">
      <c r="A1253">
        <v>838</v>
      </c>
      <c r="B1253">
        <v>20904</v>
      </c>
      <c r="C1253" s="1" t="s">
        <v>178</v>
      </c>
      <c r="D1253" s="1" t="str">
        <f>IFERROR(LEFT(C1253,FIND(",",C1253) - 1),C1253)</f>
        <v>Ambroz</v>
      </c>
      <c r="E1253">
        <v>80</v>
      </c>
      <c r="F1253">
        <v>69</v>
      </c>
      <c r="G1253">
        <v>3</v>
      </c>
      <c r="H1253">
        <v>1</v>
      </c>
      <c r="I1253" s="1" t="s">
        <v>190</v>
      </c>
      <c r="J1253" s="1" t="s">
        <v>12</v>
      </c>
      <c r="K1253">
        <v>725</v>
      </c>
      <c r="L1253">
        <v>145000</v>
      </c>
      <c r="M1253">
        <v>1812</v>
      </c>
      <c r="N1253" t="b">
        <v>0</v>
      </c>
      <c r="O1253" t="b">
        <v>1</v>
      </c>
      <c r="P1253" t="b">
        <v>1</v>
      </c>
      <c r="R1253" s="5">
        <f>(houses_Madrid[[#This Row],[Precio Alquiler]]*12/houses_Madrid[[#This Row],[Precio venta]])</f>
        <v>0.06</v>
      </c>
    </row>
    <row r="1254" spans="1:18" x14ac:dyDescent="0.2">
      <c r="A1254">
        <v>873</v>
      </c>
      <c r="B1254">
        <v>20869</v>
      </c>
      <c r="C1254" s="1" t="s">
        <v>177</v>
      </c>
      <c r="D1254" s="1" t="str">
        <f>IFERROR(LEFT(C1254,FIND(",",C1254) - 1),C1254)</f>
        <v>Vicálvaro</v>
      </c>
      <c r="E1254">
        <v>63</v>
      </c>
      <c r="F1254">
        <v>53</v>
      </c>
      <c r="G1254">
        <v>3</v>
      </c>
      <c r="H1254">
        <v>1</v>
      </c>
      <c r="I1254" s="1" t="s">
        <v>3</v>
      </c>
      <c r="J1254" s="1" t="s">
        <v>5</v>
      </c>
      <c r="K1254">
        <v>725</v>
      </c>
      <c r="L1254">
        <v>145000</v>
      </c>
      <c r="M1254">
        <v>2302</v>
      </c>
      <c r="N1254" t="b">
        <v>0</v>
      </c>
      <c r="O1254" t="b">
        <v>0</v>
      </c>
      <c r="P1254" t="b">
        <v>1</v>
      </c>
      <c r="R1254" s="5">
        <f>(houses_Madrid[[#This Row],[Precio Alquiler]]*12/houses_Madrid[[#This Row],[Precio venta]])</f>
        <v>0.06</v>
      </c>
    </row>
    <row r="1255" spans="1:18" x14ac:dyDescent="0.2">
      <c r="A1255">
        <v>1059</v>
      </c>
      <c r="B1255">
        <v>20683</v>
      </c>
      <c r="C1255" s="1" t="s">
        <v>178</v>
      </c>
      <c r="D1255" s="1" t="str">
        <f>IFERROR(LEFT(C1255,FIND(",",C1255) - 1),C1255)</f>
        <v>Ambroz</v>
      </c>
      <c r="E1255">
        <v>65</v>
      </c>
      <c r="F1255">
        <v>55</v>
      </c>
      <c r="G1255">
        <v>3</v>
      </c>
      <c r="H1255">
        <v>1</v>
      </c>
      <c r="I1255" s="1" t="s">
        <v>209</v>
      </c>
      <c r="J1255" s="1" t="s">
        <v>5</v>
      </c>
      <c r="K1255">
        <v>725</v>
      </c>
      <c r="L1255">
        <v>145000</v>
      </c>
      <c r="M1255">
        <v>2231</v>
      </c>
      <c r="N1255" t="b">
        <v>0</v>
      </c>
      <c r="O1255" t="b">
        <v>0</v>
      </c>
      <c r="P1255" t="b">
        <v>1</v>
      </c>
      <c r="R1255" s="5">
        <f>(houses_Madrid[[#This Row],[Precio Alquiler]]*12/houses_Madrid[[#This Row],[Precio venta]])</f>
        <v>0.06</v>
      </c>
    </row>
    <row r="1256" spans="1:18" x14ac:dyDescent="0.2">
      <c r="A1256">
        <v>1887</v>
      </c>
      <c r="B1256">
        <v>19855</v>
      </c>
      <c r="C1256" s="1" t="s">
        <v>399</v>
      </c>
      <c r="D1256" s="1" t="str">
        <f>IFERROR(LEFT(C1256,FIND(",",C1256) - 1),C1256)</f>
        <v>Moscardó</v>
      </c>
      <c r="E1256">
        <v>68</v>
      </c>
      <c r="F1256">
        <v>55</v>
      </c>
      <c r="G1256">
        <v>2</v>
      </c>
      <c r="H1256">
        <v>1</v>
      </c>
      <c r="I1256" s="1" t="s">
        <v>401</v>
      </c>
      <c r="J1256" s="1" t="s">
        <v>30</v>
      </c>
      <c r="K1256">
        <v>725</v>
      </c>
      <c r="L1256">
        <v>145000</v>
      </c>
      <c r="M1256">
        <v>2132</v>
      </c>
      <c r="N1256" t="b">
        <v>0</v>
      </c>
      <c r="O1256" t="b">
        <v>1</v>
      </c>
      <c r="P1256" t="b">
        <v>1</v>
      </c>
      <c r="R1256" s="5">
        <f>(houses_Madrid[[#This Row],[Precio Alquiler]]*12/houses_Madrid[[#This Row],[Precio venta]])</f>
        <v>0.06</v>
      </c>
    </row>
    <row r="1257" spans="1:18" x14ac:dyDescent="0.2">
      <c r="A1257">
        <v>2104</v>
      </c>
      <c r="B1257">
        <v>19638</v>
      </c>
      <c r="C1257" s="1" t="s">
        <v>396</v>
      </c>
      <c r="D1257" s="1" t="str">
        <f>IFERROR(LEFT(C1257,FIND(",",C1257) - 1),C1257)</f>
        <v>Almendrales</v>
      </c>
      <c r="E1257">
        <v>56</v>
      </c>
      <c r="F1257">
        <v>52</v>
      </c>
      <c r="G1257">
        <v>2</v>
      </c>
      <c r="H1257">
        <v>1</v>
      </c>
      <c r="I1257" s="1" t="s">
        <v>431</v>
      </c>
      <c r="J1257" s="1" t="s">
        <v>18</v>
      </c>
      <c r="K1257">
        <v>725</v>
      </c>
      <c r="L1257">
        <v>145000</v>
      </c>
      <c r="M1257">
        <v>2589</v>
      </c>
      <c r="N1257" t="b">
        <v>0</v>
      </c>
      <c r="O1257" t="b">
        <v>0</v>
      </c>
      <c r="P1257" t="b">
        <v>1</v>
      </c>
      <c r="R1257" s="5">
        <f>(houses_Madrid[[#This Row],[Precio Alquiler]]*12/houses_Madrid[[#This Row],[Precio venta]])</f>
        <v>0.06</v>
      </c>
    </row>
    <row r="1258" spans="1:18" x14ac:dyDescent="0.2">
      <c r="A1258">
        <v>2348</v>
      </c>
      <c r="B1258">
        <v>19394</v>
      </c>
      <c r="C1258" s="1" t="s">
        <v>391</v>
      </c>
      <c r="D1258" s="1" t="str">
        <f>IFERROR(LEFT(C1258,FIND(",",C1258) - 1),C1258)</f>
        <v>Pradolongo</v>
      </c>
      <c r="E1258">
        <v>60</v>
      </c>
      <c r="F1258">
        <v>53</v>
      </c>
      <c r="G1258">
        <v>3</v>
      </c>
      <c r="H1258">
        <v>1</v>
      </c>
      <c r="I1258" s="1" t="s">
        <v>494</v>
      </c>
      <c r="J1258" s="1" t="s">
        <v>5</v>
      </c>
      <c r="K1258">
        <v>725</v>
      </c>
      <c r="L1258">
        <v>145000</v>
      </c>
      <c r="M1258">
        <v>2417</v>
      </c>
      <c r="N1258" t="b">
        <v>0</v>
      </c>
      <c r="O1258" t="b">
        <v>0</v>
      </c>
      <c r="P1258" t="b">
        <v>1</v>
      </c>
      <c r="R1258" s="5">
        <f>(houses_Madrid[[#This Row],[Precio Alquiler]]*12/houses_Madrid[[#This Row],[Precio venta]])</f>
        <v>0.06</v>
      </c>
    </row>
    <row r="1259" spans="1:18" x14ac:dyDescent="0.2">
      <c r="A1259">
        <v>2440</v>
      </c>
      <c r="B1259">
        <v>19302</v>
      </c>
      <c r="C1259" s="1" t="s">
        <v>387</v>
      </c>
      <c r="D1259" s="1" t="str">
        <f>IFERROR(LEFT(C1259,FIND(",",C1259) - 1),C1259)</f>
        <v>Usera</v>
      </c>
      <c r="E1259">
        <v>95</v>
      </c>
      <c r="F1259">
        <v>85</v>
      </c>
      <c r="G1259">
        <v>3</v>
      </c>
      <c r="H1259">
        <v>2</v>
      </c>
      <c r="I1259" s="1" t="s">
        <v>3</v>
      </c>
      <c r="J1259" s="1" t="s">
        <v>20</v>
      </c>
      <c r="K1259">
        <v>725</v>
      </c>
      <c r="L1259">
        <v>145000</v>
      </c>
      <c r="M1259">
        <v>1526</v>
      </c>
      <c r="N1259" t="b">
        <v>1</v>
      </c>
      <c r="O1259" t="b">
        <v>1</v>
      </c>
      <c r="P1259" t="b">
        <v>1</v>
      </c>
      <c r="R1259" s="5">
        <f>(houses_Madrid[[#This Row],[Precio Alquiler]]*12/houses_Madrid[[#This Row],[Precio venta]])</f>
        <v>0.06</v>
      </c>
    </row>
    <row r="1260" spans="1:18" x14ac:dyDescent="0.2">
      <c r="A1260">
        <v>2975</v>
      </c>
      <c r="B1260">
        <v>18767</v>
      </c>
      <c r="C1260" s="1" t="s">
        <v>559</v>
      </c>
      <c r="D1260" s="1" t="str">
        <f>IFERROR(LEFT(C1260,FIND(",",C1260) - 1),C1260)</f>
        <v>Tetuán</v>
      </c>
      <c r="E1260">
        <v>38</v>
      </c>
      <c r="F1260">
        <v>31</v>
      </c>
      <c r="G1260">
        <v>1</v>
      </c>
      <c r="H1260">
        <v>1</v>
      </c>
      <c r="I1260" s="1" t="s">
        <v>3</v>
      </c>
      <c r="J1260" s="1" t="s">
        <v>18</v>
      </c>
      <c r="K1260">
        <v>725</v>
      </c>
      <c r="L1260">
        <v>145000</v>
      </c>
      <c r="M1260">
        <v>3816</v>
      </c>
      <c r="N1260" t="b">
        <v>0</v>
      </c>
      <c r="O1260" t="b">
        <v>0</v>
      </c>
      <c r="P1260" t="b">
        <v>1</v>
      </c>
      <c r="R1260" s="5">
        <f>(houses_Madrid[[#This Row],[Precio Alquiler]]*12/houses_Madrid[[#This Row],[Precio venta]])</f>
        <v>0.06</v>
      </c>
    </row>
    <row r="1261" spans="1:18" x14ac:dyDescent="0.2">
      <c r="A1261">
        <v>3001</v>
      </c>
      <c r="B1261">
        <v>18741</v>
      </c>
      <c r="C1261" s="1" t="s">
        <v>557</v>
      </c>
      <c r="D1261" s="1" t="str">
        <f>IFERROR(LEFT(C1261,FIND(",",C1261) - 1),C1261)</f>
        <v>Valdeacederas</v>
      </c>
      <c r="E1261">
        <v>36</v>
      </c>
      <c r="F1261">
        <v>29</v>
      </c>
      <c r="G1261">
        <v>1</v>
      </c>
      <c r="H1261">
        <v>1</v>
      </c>
      <c r="I1261" s="1" t="s">
        <v>683</v>
      </c>
      <c r="J1261" s="1" t="s">
        <v>18</v>
      </c>
      <c r="K1261">
        <v>725</v>
      </c>
      <c r="L1261">
        <v>145000</v>
      </c>
      <c r="M1261">
        <v>4028</v>
      </c>
      <c r="N1261" t="b">
        <v>0</v>
      </c>
      <c r="O1261" t="b">
        <v>0</v>
      </c>
      <c r="P1261" t="b">
        <v>1</v>
      </c>
      <c r="R1261" s="5">
        <f>(houses_Madrid[[#This Row],[Precio Alquiler]]*12/houses_Madrid[[#This Row],[Precio venta]])</f>
        <v>0.06</v>
      </c>
    </row>
    <row r="1262" spans="1:18" x14ac:dyDescent="0.2">
      <c r="A1262">
        <v>4651</v>
      </c>
      <c r="B1262">
        <v>17091</v>
      </c>
      <c r="C1262" s="1" t="s">
        <v>901</v>
      </c>
      <c r="D1262" s="1" t="str">
        <f>IFERROR(LEFT(C1262,FIND(",",C1262) - 1),C1262)</f>
        <v>San Diego</v>
      </c>
      <c r="E1262">
        <v>86</v>
      </c>
      <c r="F1262">
        <v>78</v>
      </c>
      <c r="G1262">
        <v>4</v>
      </c>
      <c r="H1262">
        <v>1</v>
      </c>
      <c r="I1262" s="1" t="s">
        <v>914</v>
      </c>
      <c r="J1262" s="1" t="s">
        <v>5</v>
      </c>
      <c r="K1262">
        <v>725</v>
      </c>
      <c r="L1262">
        <v>145000</v>
      </c>
      <c r="M1262">
        <v>1686</v>
      </c>
      <c r="N1262" t="b">
        <v>1</v>
      </c>
      <c r="O1262" t="b">
        <v>0</v>
      </c>
      <c r="P1262" t="b">
        <v>1</v>
      </c>
      <c r="R1262" s="5">
        <f>(houses_Madrid[[#This Row],[Precio Alquiler]]*12/houses_Madrid[[#This Row],[Precio venta]])</f>
        <v>0.06</v>
      </c>
    </row>
    <row r="1263" spans="1:18" x14ac:dyDescent="0.2">
      <c r="A1263">
        <v>4761</v>
      </c>
      <c r="B1263">
        <v>16981</v>
      </c>
      <c r="C1263" s="1" t="s">
        <v>899</v>
      </c>
      <c r="D1263" s="1" t="str">
        <f>IFERROR(LEFT(C1263,FIND(",",C1263) - 1),C1263)</f>
        <v>Palomeras Bajas</v>
      </c>
      <c r="E1263">
        <v>62</v>
      </c>
      <c r="F1263">
        <v>48</v>
      </c>
      <c r="G1263">
        <v>1</v>
      </c>
      <c r="H1263">
        <v>1</v>
      </c>
      <c r="I1263" s="1" t="s">
        <v>3</v>
      </c>
      <c r="J1263" s="1" t="s">
        <v>5</v>
      </c>
      <c r="K1263">
        <v>725</v>
      </c>
      <c r="L1263">
        <v>145000</v>
      </c>
      <c r="M1263">
        <v>2339</v>
      </c>
      <c r="N1263" t="b">
        <v>0</v>
      </c>
      <c r="O1263" t="b">
        <v>1</v>
      </c>
      <c r="R1263" s="5">
        <f>(houses_Madrid[[#This Row],[Precio Alquiler]]*12/houses_Madrid[[#This Row],[Precio venta]])</f>
        <v>0.06</v>
      </c>
    </row>
    <row r="1264" spans="1:18" x14ac:dyDescent="0.2">
      <c r="A1264">
        <v>4837</v>
      </c>
      <c r="B1264">
        <v>16905</v>
      </c>
      <c r="C1264" s="1" t="s">
        <v>912</v>
      </c>
      <c r="D1264" s="1" t="str">
        <f>IFERROR(LEFT(C1264,FIND(",",C1264) - 1),C1264)</f>
        <v>Numancia</v>
      </c>
      <c r="E1264">
        <v>60</v>
      </c>
      <c r="F1264">
        <v>53</v>
      </c>
      <c r="G1264">
        <v>3</v>
      </c>
      <c r="H1264">
        <v>1</v>
      </c>
      <c r="I1264" s="1" t="s">
        <v>943</v>
      </c>
      <c r="J1264" s="1" t="s">
        <v>30</v>
      </c>
      <c r="K1264">
        <v>725</v>
      </c>
      <c r="L1264">
        <v>145000</v>
      </c>
      <c r="M1264">
        <v>2417</v>
      </c>
      <c r="N1264" t="b">
        <v>0</v>
      </c>
      <c r="O1264" t="b">
        <v>0</v>
      </c>
      <c r="P1264" t="b">
        <v>1</v>
      </c>
      <c r="R1264" s="5">
        <f>(houses_Madrid[[#This Row],[Precio Alquiler]]*12/houses_Madrid[[#This Row],[Precio venta]])</f>
        <v>0.06</v>
      </c>
    </row>
    <row r="1265" spans="1:18" x14ac:dyDescent="0.2">
      <c r="A1265">
        <v>4850</v>
      </c>
      <c r="B1265">
        <v>16892</v>
      </c>
      <c r="C1265" s="1" t="s">
        <v>906</v>
      </c>
      <c r="D1265" s="1" t="str">
        <f>IFERROR(LEFT(C1265,FIND(",",C1265) - 1),C1265)</f>
        <v>Palomeras sureste</v>
      </c>
      <c r="E1265">
        <v>80</v>
      </c>
      <c r="F1265">
        <v>70</v>
      </c>
      <c r="G1265">
        <v>3</v>
      </c>
      <c r="H1265">
        <v>2</v>
      </c>
      <c r="I1265" s="1" t="s">
        <v>993</v>
      </c>
      <c r="J1265" s="1" t="s">
        <v>12</v>
      </c>
      <c r="K1265">
        <v>725</v>
      </c>
      <c r="L1265">
        <v>145000</v>
      </c>
      <c r="M1265">
        <v>1812</v>
      </c>
      <c r="N1265" t="b">
        <v>0</v>
      </c>
      <c r="O1265" t="b">
        <v>1</v>
      </c>
      <c r="P1265" t="b">
        <v>1</v>
      </c>
      <c r="R1265" s="5">
        <f>(houses_Madrid[[#This Row],[Precio Alquiler]]*12/houses_Madrid[[#This Row],[Precio venta]])</f>
        <v>0.06</v>
      </c>
    </row>
    <row r="1266" spans="1:18" x14ac:dyDescent="0.2">
      <c r="A1266">
        <v>4967</v>
      </c>
      <c r="B1266">
        <v>16775</v>
      </c>
      <c r="C1266" s="1" t="s">
        <v>906</v>
      </c>
      <c r="D1266" s="1" t="str">
        <f>IFERROR(LEFT(C1266,FIND(",",C1266) - 1),C1266)</f>
        <v>Palomeras sureste</v>
      </c>
      <c r="E1266">
        <v>70</v>
      </c>
      <c r="F1266">
        <v>65</v>
      </c>
      <c r="G1266">
        <v>2</v>
      </c>
      <c r="H1266">
        <v>1</v>
      </c>
      <c r="I1266" s="1" t="s">
        <v>907</v>
      </c>
      <c r="J1266" s="1" t="s">
        <v>5</v>
      </c>
      <c r="K1266">
        <v>725</v>
      </c>
      <c r="L1266">
        <v>145000</v>
      </c>
      <c r="M1266">
        <v>2071</v>
      </c>
      <c r="N1266" t="b">
        <v>0</v>
      </c>
      <c r="O1266" t="b">
        <v>1</v>
      </c>
      <c r="P1266" t="b">
        <v>1</v>
      </c>
      <c r="Q1266" t="b">
        <v>1</v>
      </c>
      <c r="R1266" s="5">
        <f>(houses_Madrid[[#This Row],[Precio Alquiler]]*12/houses_Madrid[[#This Row],[Precio venta]])</f>
        <v>0.06</v>
      </c>
    </row>
    <row r="1267" spans="1:18" x14ac:dyDescent="0.2">
      <c r="A1267">
        <v>5212</v>
      </c>
      <c r="B1267">
        <v>16530</v>
      </c>
      <c r="C1267" s="1" t="s">
        <v>912</v>
      </c>
      <c r="D1267" s="1" t="str">
        <f>IFERROR(LEFT(C1267,FIND(",",C1267) - 1),C1267)</f>
        <v>Numancia</v>
      </c>
      <c r="E1267">
        <v>83</v>
      </c>
      <c r="F1267">
        <v>77</v>
      </c>
      <c r="G1267">
        <v>3</v>
      </c>
      <c r="H1267">
        <v>1</v>
      </c>
      <c r="I1267" s="1" t="s">
        <v>1086</v>
      </c>
      <c r="J1267" s="1" t="s">
        <v>5</v>
      </c>
      <c r="K1267">
        <v>725</v>
      </c>
      <c r="L1267">
        <v>145000</v>
      </c>
      <c r="M1267">
        <v>1747</v>
      </c>
      <c r="N1267" t="b">
        <v>0</v>
      </c>
      <c r="O1267" t="b">
        <v>0</v>
      </c>
      <c r="P1267" t="b">
        <v>1</v>
      </c>
      <c r="R1267" s="5">
        <f>(houses_Madrid[[#This Row],[Precio Alquiler]]*12/houses_Madrid[[#This Row],[Precio venta]])</f>
        <v>0.06</v>
      </c>
    </row>
    <row r="1268" spans="1:18" x14ac:dyDescent="0.2">
      <c r="A1268">
        <v>5331</v>
      </c>
      <c r="B1268">
        <v>16411</v>
      </c>
      <c r="C1268" s="1" t="s">
        <v>912</v>
      </c>
      <c r="D1268" s="1" t="str">
        <f>IFERROR(LEFT(C1268,FIND(",",C1268) - 1),C1268)</f>
        <v>Numancia</v>
      </c>
      <c r="E1268">
        <v>76</v>
      </c>
      <c r="F1268">
        <v>66</v>
      </c>
      <c r="G1268">
        <v>3</v>
      </c>
      <c r="H1268">
        <v>1</v>
      </c>
      <c r="I1268" s="1" t="s">
        <v>1115</v>
      </c>
      <c r="J1268" s="1" t="s">
        <v>5</v>
      </c>
      <c r="K1268">
        <v>725</v>
      </c>
      <c r="L1268">
        <v>145000</v>
      </c>
      <c r="M1268">
        <v>1908</v>
      </c>
      <c r="N1268" t="b">
        <v>0</v>
      </c>
      <c r="O1268" t="b">
        <v>0</v>
      </c>
      <c r="P1268" t="b">
        <v>1</v>
      </c>
      <c r="R1268" s="5">
        <f>(houses_Madrid[[#This Row],[Precio Alquiler]]*12/houses_Madrid[[#This Row],[Precio venta]])</f>
        <v>0.06</v>
      </c>
    </row>
    <row r="1269" spans="1:18" x14ac:dyDescent="0.2">
      <c r="A1269">
        <v>5450</v>
      </c>
      <c r="B1269">
        <v>16292</v>
      </c>
      <c r="C1269" s="1" t="s">
        <v>901</v>
      </c>
      <c r="D1269" s="1" t="str">
        <f>IFERROR(LEFT(C1269,FIND(",",C1269) - 1),C1269)</f>
        <v>San Diego</v>
      </c>
      <c r="E1269">
        <v>90</v>
      </c>
      <c r="F1269">
        <v>82</v>
      </c>
      <c r="G1269">
        <v>4</v>
      </c>
      <c r="H1269">
        <v>2</v>
      </c>
      <c r="I1269" s="1" t="s">
        <v>1092</v>
      </c>
      <c r="J1269" s="1" t="s">
        <v>5</v>
      </c>
      <c r="K1269">
        <v>725</v>
      </c>
      <c r="L1269">
        <v>145000</v>
      </c>
      <c r="M1269">
        <v>1611</v>
      </c>
      <c r="N1269" t="b">
        <v>0</v>
      </c>
      <c r="O1269" t="b">
        <v>0</v>
      </c>
      <c r="P1269" t="b">
        <v>1</v>
      </c>
      <c r="R1269" s="5">
        <f>(houses_Madrid[[#This Row],[Precio Alquiler]]*12/houses_Madrid[[#This Row],[Precio venta]])</f>
        <v>0.06</v>
      </c>
    </row>
    <row r="1270" spans="1:18" x14ac:dyDescent="0.2">
      <c r="A1270">
        <v>5609</v>
      </c>
      <c r="B1270">
        <v>16133</v>
      </c>
      <c r="C1270" s="1" t="s">
        <v>899</v>
      </c>
      <c r="D1270" s="1" t="str">
        <f>IFERROR(LEFT(C1270,FIND(",",C1270) - 1),C1270)</f>
        <v>Palomeras Bajas</v>
      </c>
      <c r="E1270">
        <v>70</v>
      </c>
      <c r="F1270">
        <v>51</v>
      </c>
      <c r="G1270">
        <v>1</v>
      </c>
      <c r="H1270">
        <v>1</v>
      </c>
      <c r="I1270" s="1" t="s">
        <v>3</v>
      </c>
      <c r="J1270" s="1" t="s">
        <v>5</v>
      </c>
      <c r="K1270">
        <v>725</v>
      </c>
      <c r="L1270">
        <v>145000</v>
      </c>
      <c r="M1270">
        <v>2071</v>
      </c>
      <c r="N1270" t="b">
        <v>0</v>
      </c>
      <c r="O1270" t="b">
        <v>1</v>
      </c>
      <c r="R1270" s="5">
        <f>(houses_Madrid[[#This Row],[Precio Alquiler]]*12/houses_Madrid[[#This Row],[Precio venta]])</f>
        <v>0.06</v>
      </c>
    </row>
    <row r="1271" spans="1:18" x14ac:dyDescent="0.2">
      <c r="A1271">
        <v>5614</v>
      </c>
      <c r="B1271">
        <v>16128</v>
      </c>
      <c r="C1271" s="1" t="s">
        <v>899</v>
      </c>
      <c r="D1271" s="1" t="str">
        <f>IFERROR(LEFT(C1271,FIND(",",C1271) - 1),C1271)</f>
        <v>Palomeras Bajas</v>
      </c>
      <c r="E1271">
        <v>68</v>
      </c>
      <c r="F1271">
        <v>51</v>
      </c>
      <c r="G1271">
        <v>1</v>
      </c>
      <c r="H1271">
        <v>1</v>
      </c>
      <c r="I1271" s="1" t="s">
        <v>3</v>
      </c>
      <c r="J1271" s="1" t="s">
        <v>11</v>
      </c>
      <c r="K1271">
        <v>725</v>
      </c>
      <c r="L1271">
        <v>145000</v>
      </c>
      <c r="M1271">
        <v>2132</v>
      </c>
      <c r="N1271" t="b">
        <v>0</v>
      </c>
      <c r="O1271" t="b">
        <v>1</v>
      </c>
      <c r="R1271" s="5">
        <f>(houses_Madrid[[#This Row],[Precio Alquiler]]*12/houses_Madrid[[#This Row],[Precio venta]])</f>
        <v>0.06</v>
      </c>
    </row>
    <row r="1272" spans="1:18" x14ac:dyDescent="0.2">
      <c r="A1272">
        <v>5703</v>
      </c>
      <c r="B1272">
        <v>16039</v>
      </c>
      <c r="C1272" s="1" t="s">
        <v>898</v>
      </c>
      <c r="D1272" s="1" t="str">
        <f>IFERROR(LEFT(C1272,FIND(",",C1272) - 1),C1272)</f>
        <v>Puente de Vallecas</v>
      </c>
      <c r="E1272">
        <v>50</v>
      </c>
      <c r="F1272">
        <v>41</v>
      </c>
      <c r="G1272">
        <v>2</v>
      </c>
      <c r="H1272">
        <v>1</v>
      </c>
      <c r="I1272" s="1" t="s">
        <v>3</v>
      </c>
      <c r="J1272" s="1" t="s">
        <v>11</v>
      </c>
      <c r="K1272">
        <v>725</v>
      </c>
      <c r="L1272">
        <v>145000</v>
      </c>
      <c r="M1272">
        <v>2900</v>
      </c>
      <c r="N1272" t="b">
        <v>0</v>
      </c>
      <c r="O1272" t="b">
        <v>0</v>
      </c>
      <c r="P1272" t="b">
        <v>1</v>
      </c>
      <c r="R1272" s="5">
        <f>(houses_Madrid[[#This Row],[Precio Alquiler]]*12/houses_Madrid[[#This Row],[Precio venta]])</f>
        <v>0.06</v>
      </c>
    </row>
    <row r="1273" spans="1:18" x14ac:dyDescent="0.2">
      <c r="A1273">
        <v>5706</v>
      </c>
      <c r="B1273">
        <v>16036</v>
      </c>
      <c r="C1273" s="1" t="s">
        <v>930</v>
      </c>
      <c r="D1273" s="1" t="str">
        <f>IFERROR(LEFT(C1273,FIND(",",C1273) - 1),C1273)</f>
        <v>Portazgo</v>
      </c>
      <c r="E1273">
        <v>60</v>
      </c>
      <c r="F1273">
        <v>50</v>
      </c>
      <c r="G1273">
        <v>2</v>
      </c>
      <c r="H1273">
        <v>1</v>
      </c>
      <c r="I1273" s="1" t="s">
        <v>1170</v>
      </c>
      <c r="J1273" s="1" t="s">
        <v>3</v>
      </c>
      <c r="K1273">
        <v>725</v>
      </c>
      <c r="L1273">
        <v>145000</v>
      </c>
      <c r="M1273">
        <v>2417</v>
      </c>
      <c r="N1273" t="b">
        <v>0</v>
      </c>
      <c r="O1273" t="b">
        <v>0</v>
      </c>
      <c r="P1273" t="b">
        <v>1</v>
      </c>
      <c r="R1273" s="5">
        <f>(houses_Madrid[[#This Row],[Precio Alquiler]]*12/houses_Madrid[[#This Row],[Precio venta]])</f>
        <v>0.06</v>
      </c>
    </row>
    <row r="1274" spans="1:18" x14ac:dyDescent="0.2">
      <c r="A1274">
        <v>5897</v>
      </c>
      <c r="B1274">
        <v>15845</v>
      </c>
      <c r="C1274" s="1" t="s">
        <v>1194</v>
      </c>
      <c r="D1274" s="1" t="str">
        <f>IFERROR(LEFT(C1274,FIND(",",C1274) - 1),C1274)</f>
        <v>Moratalaz</v>
      </c>
      <c r="E1274">
        <v>60</v>
      </c>
      <c r="F1274">
        <v>50</v>
      </c>
      <c r="G1274">
        <v>2</v>
      </c>
      <c r="H1274">
        <v>1</v>
      </c>
      <c r="I1274" s="1" t="s">
        <v>3</v>
      </c>
      <c r="J1274" s="1" t="s">
        <v>12</v>
      </c>
      <c r="K1274">
        <v>725</v>
      </c>
      <c r="L1274">
        <v>145000</v>
      </c>
      <c r="M1274">
        <v>2417</v>
      </c>
      <c r="N1274" t="b">
        <v>0</v>
      </c>
      <c r="O1274" t="b">
        <v>0</v>
      </c>
      <c r="P1274" t="b">
        <v>1</v>
      </c>
      <c r="R1274" s="5">
        <f>(houses_Madrid[[#This Row],[Precio Alquiler]]*12/houses_Madrid[[#This Row],[Precio venta]])</f>
        <v>0.06</v>
      </c>
    </row>
    <row r="1275" spans="1:18" x14ac:dyDescent="0.2">
      <c r="A1275">
        <v>6225</v>
      </c>
      <c r="B1275">
        <v>15517</v>
      </c>
      <c r="C1275" s="1" t="s">
        <v>1247</v>
      </c>
      <c r="D1275" s="1" t="str">
        <f>IFERROR(LEFT(C1275,FIND(",",C1275) - 1),C1275)</f>
        <v>Latina</v>
      </c>
      <c r="E1275">
        <v>44</v>
      </c>
      <c r="F1275">
        <v>42</v>
      </c>
      <c r="G1275">
        <v>1</v>
      </c>
      <c r="H1275">
        <v>1</v>
      </c>
      <c r="I1275" s="1" t="s">
        <v>3</v>
      </c>
      <c r="J1275" s="1" t="s">
        <v>18</v>
      </c>
      <c r="K1275">
        <v>725</v>
      </c>
      <c r="L1275">
        <v>145000</v>
      </c>
      <c r="M1275">
        <v>3295</v>
      </c>
      <c r="N1275" t="b">
        <v>0</v>
      </c>
      <c r="O1275" t="b">
        <v>0</v>
      </c>
      <c r="P1275" t="b">
        <v>1</v>
      </c>
      <c r="R1275" s="5">
        <f>(houses_Madrid[[#This Row],[Precio Alquiler]]*12/houses_Madrid[[#This Row],[Precio venta]])</f>
        <v>0.06</v>
      </c>
    </row>
    <row r="1276" spans="1:18" x14ac:dyDescent="0.2">
      <c r="A1276">
        <v>6322</v>
      </c>
      <c r="B1276">
        <v>15420</v>
      </c>
      <c r="C1276" s="1" t="s">
        <v>1247</v>
      </c>
      <c r="D1276" s="1" t="str">
        <f>IFERROR(LEFT(C1276,FIND(",",C1276) - 1),C1276)</f>
        <v>Latina</v>
      </c>
      <c r="E1276">
        <v>67</v>
      </c>
      <c r="F1276">
        <v>62</v>
      </c>
      <c r="G1276">
        <v>3</v>
      </c>
      <c r="H1276">
        <v>1</v>
      </c>
      <c r="I1276" s="1" t="s">
        <v>3</v>
      </c>
      <c r="J1276" s="1" t="s">
        <v>18</v>
      </c>
      <c r="K1276">
        <v>725</v>
      </c>
      <c r="L1276">
        <v>145000</v>
      </c>
      <c r="M1276">
        <v>2164</v>
      </c>
      <c r="N1276" t="b">
        <v>0</v>
      </c>
      <c r="O1276" t="b">
        <v>0</v>
      </c>
      <c r="P1276" t="b">
        <v>1</v>
      </c>
      <c r="R1276" s="5">
        <f>(houses_Madrid[[#This Row],[Precio Alquiler]]*12/houses_Madrid[[#This Row],[Precio venta]])</f>
        <v>0.06</v>
      </c>
    </row>
    <row r="1277" spans="1:18" x14ac:dyDescent="0.2">
      <c r="A1277">
        <v>6333</v>
      </c>
      <c r="B1277">
        <v>15409</v>
      </c>
      <c r="C1277" s="1" t="s">
        <v>1249</v>
      </c>
      <c r="D1277" s="1" t="str">
        <f>IFERROR(LEFT(C1277,FIND(",",C1277) - 1),C1277)</f>
        <v>Los Cármenes</v>
      </c>
      <c r="E1277">
        <v>63</v>
      </c>
      <c r="F1277">
        <v>59</v>
      </c>
      <c r="G1277">
        <v>2</v>
      </c>
      <c r="H1277">
        <v>1</v>
      </c>
      <c r="I1277" s="1" t="s">
        <v>1356</v>
      </c>
      <c r="J1277" s="1" t="s">
        <v>11</v>
      </c>
      <c r="K1277">
        <v>725</v>
      </c>
      <c r="L1277">
        <v>145000</v>
      </c>
      <c r="M1277">
        <v>2302</v>
      </c>
      <c r="N1277" t="b">
        <v>0</v>
      </c>
      <c r="O1277" t="b">
        <v>1</v>
      </c>
      <c r="P1277" t="b">
        <v>1</v>
      </c>
      <c r="R1277" s="5">
        <f>(houses_Madrid[[#This Row],[Precio Alquiler]]*12/houses_Madrid[[#This Row],[Precio venta]])</f>
        <v>0.06</v>
      </c>
    </row>
    <row r="1278" spans="1:18" x14ac:dyDescent="0.2">
      <c r="A1278">
        <v>6597</v>
      </c>
      <c r="B1278">
        <v>15145</v>
      </c>
      <c r="C1278" s="1" t="s">
        <v>1257</v>
      </c>
      <c r="D1278" s="1" t="str">
        <f>IFERROR(LEFT(C1278,FIND(",",C1278) - 1),C1278)</f>
        <v>Lucero</v>
      </c>
      <c r="E1278">
        <v>64</v>
      </c>
      <c r="F1278">
        <v>60</v>
      </c>
      <c r="G1278">
        <v>2</v>
      </c>
      <c r="H1278">
        <v>1</v>
      </c>
      <c r="I1278" s="1" t="s">
        <v>1413</v>
      </c>
      <c r="J1278" s="1" t="s">
        <v>12</v>
      </c>
      <c r="K1278">
        <v>725</v>
      </c>
      <c r="L1278">
        <v>145000</v>
      </c>
      <c r="M1278">
        <v>2266</v>
      </c>
      <c r="N1278" t="b">
        <v>1</v>
      </c>
      <c r="O1278" t="b">
        <v>1</v>
      </c>
      <c r="P1278" t="b">
        <v>1</v>
      </c>
      <c r="R1278" s="5">
        <f>(houses_Madrid[[#This Row],[Precio Alquiler]]*12/houses_Madrid[[#This Row],[Precio venta]])</f>
        <v>0.06</v>
      </c>
    </row>
    <row r="1279" spans="1:18" x14ac:dyDescent="0.2">
      <c r="A1279">
        <v>6622</v>
      </c>
      <c r="B1279">
        <v>15120</v>
      </c>
      <c r="C1279" s="1" t="s">
        <v>1257</v>
      </c>
      <c r="D1279" s="1" t="str">
        <f>IFERROR(LEFT(C1279,FIND(",",C1279) - 1),C1279)</f>
        <v>Lucero</v>
      </c>
      <c r="E1279">
        <v>60</v>
      </c>
      <c r="F1279">
        <v>56</v>
      </c>
      <c r="G1279">
        <v>2</v>
      </c>
      <c r="H1279">
        <v>1</v>
      </c>
      <c r="I1279" s="1" t="s">
        <v>1322</v>
      </c>
      <c r="J1279" s="1" t="s">
        <v>30</v>
      </c>
      <c r="K1279">
        <v>725</v>
      </c>
      <c r="L1279">
        <v>145000</v>
      </c>
      <c r="M1279">
        <v>2417</v>
      </c>
      <c r="N1279" t="b">
        <v>0</v>
      </c>
      <c r="O1279" t="b">
        <v>0</v>
      </c>
      <c r="P1279" t="b">
        <v>1</v>
      </c>
      <c r="R1279" s="5">
        <f>(houses_Madrid[[#This Row],[Precio Alquiler]]*12/houses_Madrid[[#This Row],[Precio venta]])</f>
        <v>0.06</v>
      </c>
    </row>
    <row r="1280" spans="1:18" x14ac:dyDescent="0.2">
      <c r="A1280">
        <v>7403</v>
      </c>
      <c r="B1280">
        <v>14339</v>
      </c>
      <c r="C1280" s="1" t="s">
        <v>1173</v>
      </c>
      <c r="D1280" s="1" t="str">
        <f>IFERROR(LEFT(C1280,FIND(",",C1280) - 1),C1280)</f>
        <v>Argüelles</v>
      </c>
      <c r="E1280">
        <v>35</v>
      </c>
      <c r="F1280">
        <v>30</v>
      </c>
      <c r="G1280">
        <v>0</v>
      </c>
      <c r="H1280">
        <v>1</v>
      </c>
      <c r="I1280" s="1" t="s">
        <v>1519</v>
      </c>
      <c r="J1280" s="1" t="s">
        <v>745</v>
      </c>
      <c r="K1280">
        <v>725</v>
      </c>
      <c r="L1280">
        <v>145000</v>
      </c>
      <c r="M1280">
        <v>4571</v>
      </c>
      <c r="N1280" t="b">
        <v>0</v>
      </c>
      <c r="P1280" t="b">
        <v>0</v>
      </c>
      <c r="R1280" s="5">
        <f>(houses_Madrid[[#This Row],[Precio Alquiler]]*12/houses_Madrid[[#This Row],[Precio venta]])</f>
        <v>0.06</v>
      </c>
    </row>
    <row r="1281" spans="1:18" x14ac:dyDescent="0.2">
      <c r="A1281">
        <v>7572</v>
      </c>
      <c r="B1281">
        <v>14170</v>
      </c>
      <c r="C1281" s="1" t="s">
        <v>1176</v>
      </c>
      <c r="D1281" s="1" t="str">
        <f>IFERROR(LEFT(C1281,FIND(",",C1281) - 1),C1281)</f>
        <v>Moncloa</v>
      </c>
      <c r="E1281">
        <v>135</v>
      </c>
      <c r="F1281">
        <v>130</v>
      </c>
      <c r="G1281">
        <v>4</v>
      </c>
      <c r="H1281">
        <v>2</v>
      </c>
      <c r="I1281" s="1" t="s">
        <v>3</v>
      </c>
      <c r="J1281" s="1" t="s">
        <v>12</v>
      </c>
      <c r="K1281">
        <v>725</v>
      </c>
      <c r="L1281">
        <v>145000</v>
      </c>
      <c r="M1281">
        <v>1074</v>
      </c>
      <c r="N1281" t="b">
        <v>1</v>
      </c>
      <c r="O1281" t="b">
        <v>0</v>
      </c>
      <c r="P1281" t="b">
        <v>1</v>
      </c>
      <c r="R1281" s="5">
        <f>(houses_Madrid[[#This Row],[Precio Alquiler]]*12/houses_Madrid[[#This Row],[Precio venta]])</f>
        <v>0.06</v>
      </c>
    </row>
    <row r="1282" spans="1:18" x14ac:dyDescent="0.2">
      <c r="A1282">
        <v>10056</v>
      </c>
      <c r="B1282">
        <v>11686</v>
      </c>
      <c r="C1282" s="1" t="s">
        <v>1823</v>
      </c>
      <c r="D1282" s="1" t="str">
        <f>IFERROR(LEFT(C1282,FIND(",",C1282) - 1),C1282)</f>
        <v>Apóstol Santiago</v>
      </c>
      <c r="E1282">
        <v>55</v>
      </c>
      <c r="F1282">
        <v>50</v>
      </c>
      <c r="G1282">
        <v>2</v>
      </c>
      <c r="H1282">
        <v>1</v>
      </c>
      <c r="I1282" s="1" t="s">
        <v>3</v>
      </c>
      <c r="J1282" s="1" t="s">
        <v>11</v>
      </c>
      <c r="K1282">
        <v>725</v>
      </c>
      <c r="L1282">
        <v>145000</v>
      </c>
      <c r="M1282">
        <v>2636</v>
      </c>
      <c r="N1282" t="b">
        <v>0</v>
      </c>
      <c r="O1282" t="b">
        <v>1</v>
      </c>
      <c r="P1282" t="b">
        <v>1</v>
      </c>
      <c r="R1282" s="5">
        <f>(houses_Madrid[[#This Row],[Precio Alquiler]]*12/houses_Madrid[[#This Row],[Precio venta]])</f>
        <v>0.06</v>
      </c>
    </row>
    <row r="1283" spans="1:18" x14ac:dyDescent="0.2">
      <c r="A1283">
        <v>10244</v>
      </c>
      <c r="B1283">
        <v>11498</v>
      </c>
      <c r="C1283" s="1" t="s">
        <v>1798</v>
      </c>
      <c r="D1283" s="1" t="str">
        <f>IFERROR(LEFT(C1283,FIND(",",C1283) - 1),C1283)</f>
        <v>Pinar del Rey</v>
      </c>
      <c r="E1283">
        <v>65</v>
      </c>
      <c r="F1283">
        <v>58</v>
      </c>
      <c r="G1283">
        <v>2</v>
      </c>
      <c r="H1283">
        <v>1</v>
      </c>
      <c r="I1283" s="1" t="s">
        <v>1950</v>
      </c>
      <c r="J1283" s="1" t="s">
        <v>8</v>
      </c>
      <c r="K1283">
        <v>725</v>
      </c>
      <c r="L1283">
        <v>145000</v>
      </c>
      <c r="M1283">
        <v>2231</v>
      </c>
      <c r="N1283" t="b">
        <v>0</v>
      </c>
      <c r="O1283" t="b">
        <v>0</v>
      </c>
      <c r="P1283" t="b">
        <v>1</v>
      </c>
      <c r="R1283" s="5">
        <f>(houses_Madrid[[#This Row],[Precio Alquiler]]*12/houses_Madrid[[#This Row],[Precio venta]])</f>
        <v>0.06</v>
      </c>
    </row>
    <row r="1284" spans="1:18" x14ac:dyDescent="0.2">
      <c r="A1284">
        <v>10370</v>
      </c>
      <c r="B1284">
        <v>11372</v>
      </c>
      <c r="C1284" s="1" t="s">
        <v>1798</v>
      </c>
      <c r="D1284" s="1" t="str">
        <f>IFERROR(LEFT(C1284,FIND(",",C1284) - 1),C1284)</f>
        <v>Pinar del Rey</v>
      </c>
      <c r="E1284">
        <v>69</v>
      </c>
      <c r="F1284">
        <v>64</v>
      </c>
      <c r="G1284">
        <v>3</v>
      </c>
      <c r="H1284">
        <v>1</v>
      </c>
      <c r="I1284" s="1" t="s">
        <v>1953</v>
      </c>
      <c r="J1284" s="1" t="s">
        <v>12</v>
      </c>
      <c r="K1284">
        <v>725</v>
      </c>
      <c r="L1284">
        <v>145000</v>
      </c>
      <c r="M1284">
        <v>2101</v>
      </c>
      <c r="N1284" t="b">
        <v>0</v>
      </c>
      <c r="O1284" t="b">
        <v>0</v>
      </c>
      <c r="P1284" t="b">
        <v>1</v>
      </c>
      <c r="Q1284" t="b">
        <v>1</v>
      </c>
      <c r="R1284" s="5">
        <f>(houses_Madrid[[#This Row],[Precio Alquiler]]*12/houses_Madrid[[#This Row],[Precio venta]])</f>
        <v>0.06</v>
      </c>
    </row>
    <row r="1285" spans="1:18" x14ac:dyDescent="0.2">
      <c r="A1285">
        <v>12762</v>
      </c>
      <c r="B1285">
        <v>8980</v>
      </c>
      <c r="C1285" s="1" t="s">
        <v>2166</v>
      </c>
      <c r="D1285" s="1" t="str">
        <f>IFERROR(LEFT(C1285,FIND(",",C1285) - 1),C1285)</f>
        <v>Pueblo Nuevo</v>
      </c>
      <c r="E1285">
        <v>50</v>
      </c>
      <c r="F1285">
        <v>40</v>
      </c>
      <c r="G1285">
        <v>2</v>
      </c>
      <c r="H1285">
        <v>1</v>
      </c>
      <c r="I1285" s="1" t="s">
        <v>2221</v>
      </c>
      <c r="J1285" s="1" t="s">
        <v>30</v>
      </c>
      <c r="K1285">
        <v>725</v>
      </c>
      <c r="L1285">
        <v>145000</v>
      </c>
      <c r="M1285">
        <v>2900</v>
      </c>
      <c r="N1285" t="b">
        <v>0</v>
      </c>
      <c r="O1285" t="b">
        <v>1</v>
      </c>
      <c r="R1285" s="5">
        <f>(houses_Madrid[[#This Row],[Precio Alquiler]]*12/houses_Madrid[[#This Row],[Precio venta]])</f>
        <v>0.06</v>
      </c>
    </row>
    <row r="1286" spans="1:18" x14ac:dyDescent="0.2">
      <c r="A1286">
        <v>12886</v>
      </c>
      <c r="B1286">
        <v>8856</v>
      </c>
      <c r="C1286" s="1" t="s">
        <v>2165</v>
      </c>
      <c r="D1286" s="1" t="str">
        <f>IFERROR(LEFT(C1286,FIND(",",C1286) - 1),C1286)</f>
        <v>Ventas</v>
      </c>
      <c r="E1286">
        <v>85</v>
      </c>
      <c r="F1286">
        <v>80</v>
      </c>
      <c r="G1286">
        <v>2</v>
      </c>
      <c r="H1286">
        <v>1</v>
      </c>
      <c r="I1286" s="1" t="s">
        <v>2269</v>
      </c>
      <c r="J1286" s="1" t="s">
        <v>12</v>
      </c>
      <c r="K1286">
        <v>725</v>
      </c>
      <c r="L1286">
        <v>145000</v>
      </c>
      <c r="M1286">
        <v>1706</v>
      </c>
      <c r="N1286" t="b">
        <v>1</v>
      </c>
      <c r="O1286" t="b">
        <v>1</v>
      </c>
      <c r="P1286" t="b">
        <v>1</v>
      </c>
      <c r="R1286" s="5">
        <f>(houses_Madrid[[#This Row],[Precio Alquiler]]*12/houses_Madrid[[#This Row],[Precio venta]])</f>
        <v>0.06</v>
      </c>
    </row>
    <row r="1287" spans="1:18" x14ac:dyDescent="0.2">
      <c r="A1287">
        <v>12904</v>
      </c>
      <c r="B1287">
        <v>8838</v>
      </c>
      <c r="C1287" s="1" t="s">
        <v>2166</v>
      </c>
      <c r="D1287" s="1" t="str">
        <f>IFERROR(LEFT(C1287,FIND(",",C1287) - 1),C1287)</f>
        <v>Pueblo Nuevo</v>
      </c>
      <c r="E1287">
        <v>74</v>
      </c>
      <c r="F1287">
        <v>59</v>
      </c>
      <c r="G1287">
        <v>3</v>
      </c>
      <c r="H1287">
        <v>1</v>
      </c>
      <c r="I1287" s="1" t="s">
        <v>2230</v>
      </c>
      <c r="J1287" s="1" t="s">
        <v>30</v>
      </c>
      <c r="K1287">
        <v>725</v>
      </c>
      <c r="L1287">
        <v>145000</v>
      </c>
      <c r="M1287">
        <v>1959</v>
      </c>
      <c r="N1287" t="b">
        <v>0</v>
      </c>
      <c r="O1287" t="b">
        <v>0</v>
      </c>
      <c r="P1287" t="b">
        <v>1</v>
      </c>
      <c r="R1287" s="5">
        <f>(houses_Madrid[[#This Row],[Precio Alquiler]]*12/houses_Madrid[[#This Row],[Precio venta]])</f>
        <v>0.06</v>
      </c>
    </row>
    <row r="1288" spans="1:18" x14ac:dyDescent="0.2">
      <c r="A1288">
        <v>13030</v>
      </c>
      <c r="B1288">
        <v>8712</v>
      </c>
      <c r="C1288" s="1" t="s">
        <v>2166</v>
      </c>
      <c r="D1288" s="1" t="str">
        <f>IFERROR(LEFT(C1288,FIND(",",C1288) - 1),C1288)</f>
        <v>Pueblo Nuevo</v>
      </c>
      <c r="E1288">
        <v>70</v>
      </c>
      <c r="F1288">
        <v>65</v>
      </c>
      <c r="G1288">
        <v>3</v>
      </c>
      <c r="H1288">
        <v>1</v>
      </c>
      <c r="I1288" s="1" t="s">
        <v>2300</v>
      </c>
      <c r="J1288" s="1" t="s">
        <v>12</v>
      </c>
      <c r="K1288">
        <v>725</v>
      </c>
      <c r="L1288">
        <v>145000</v>
      </c>
      <c r="M1288">
        <v>2071</v>
      </c>
      <c r="N1288" t="b">
        <v>0</v>
      </c>
      <c r="O1288" t="b">
        <v>0</v>
      </c>
      <c r="P1288" t="b">
        <v>0</v>
      </c>
      <c r="R1288" s="5">
        <f>(houses_Madrid[[#This Row],[Precio Alquiler]]*12/houses_Madrid[[#This Row],[Precio venta]])</f>
        <v>0.06</v>
      </c>
    </row>
    <row r="1289" spans="1:18" x14ac:dyDescent="0.2">
      <c r="A1289">
        <v>13087</v>
      </c>
      <c r="B1289">
        <v>8655</v>
      </c>
      <c r="C1289" s="1" t="s">
        <v>2170</v>
      </c>
      <c r="D1289" s="1" t="str">
        <f>IFERROR(LEFT(C1289,FIND(",",C1289) - 1),C1289)</f>
        <v>Quintana</v>
      </c>
      <c r="E1289">
        <v>47</v>
      </c>
      <c r="F1289">
        <v>42</v>
      </c>
      <c r="G1289">
        <v>2</v>
      </c>
      <c r="H1289">
        <v>1</v>
      </c>
      <c r="I1289" s="1" t="s">
        <v>2317</v>
      </c>
      <c r="J1289" s="1" t="s">
        <v>18</v>
      </c>
      <c r="K1289">
        <v>725</v>
      </c>
      <c r="L1289">
        <v>145000</v>
      </c>
      <c r="M1289">
        <v>3085</v>
      </c>
      <c r="N1289" t="b">
        <v>1</v>
      </c>
      <c r="O1289" t="b">
        <v>0</v>
      </c>
      <c r="P1289" t="b">
        <v>1</v>
      </c>
      <c r="R1289" s="5">
        <f>(houses_Madrid[[#This Row],[Precio Alquiler]]*12/houses_Madrid[[#This Row],[Precio venta]])</f>
        <v>0.06</v>
      </c>
    </row>
    <row r="1290" spans="1:18" x14ac:dyDescent="0.2">
      <c r="A1290">
        <v>13756</v>
      </c>
      <c r="B1290">
        <v>7986</v>
      </c>
      <c r="C1290" s="1" t="s">
        <v>2165</v>
      </c>
      <c r="D1290" s="1" t="str">
        <f>IFERROR(LEFT(C1290,FIND(",",C1290) - 1),C1290)</f>
        <v>Ventas</v>
      </c>
      <c r="E1290">
        <v>65</v>
      </c>
      <c r="F1290">
        <v>62</v>
      </c>
      <c r="G1290">
        <v>3</v>
      </c>
      <c r="H1290">
        <v>1</v>
      </c>
      <c r="I1290" s="1" t="s">
        <v>2316</v>
      </c>
      <c r="J1290" s="1" t="s">
        <v>11</v>
      </c>
      <c r="K1290">
        <v>725</v>
      </c>
      <c r="L1290">
        <v>145000</v>
      </c>
      <c r="M1290">
        <v>2231</v>
      </c>
      <c r="N1290" t="b">
        <v>0</v>
      </c>
      <c r="O1290" t="b">
        <v>0</v>
      </c>
      <c r="P1290" t="b">
        <v>1</v>
      </c>
      <c r="R1290" s="5">
        <f>(houses_Madrid[[#This Row],[Precio Alquiler]]*12/houses_Madrid[[#This Row],[Precio venta]])</f>
        <v>0.06</v>
      </c>
    </row>
    <row r="1291" spans="1:18" x14ac:dyDescent="0.2">
      <c r="A1291">
        <v>13828</v>
      </c>
      <c r="B1291">
        <v>7914</v>
      </c>
      <c r="C1291" s="1" t="s">
        <v>2173</v>
      </c>
      <c r="D1291" s="1" t="str">
        <f>IFERROR(LEFT(C1291,FIND(",",C1291) - 1),C1291)</f>
        <v>Ciudad Lineal</v>
      </c>
      <c r="E1291">
        <v>45</v>
      </c>
      <c r="F1291">
        <v>40</v>
      </c>
      <c r="G1291">
        <v>1</v>
      </c>
      <c r="H1291">
        <v>1</v>
      </c>
      <c r="I1291" s="1" t="s">
        <v>3</v>
      </c>
      <c r="J1291" s="1" t="s">
        <v>12</v>
      </c>
      <c r="K1291">
        <v>725</v>
      </c>
      <c r="L1291">
        <v>145000</v>
      </c>
      <c r="M1291">
        <v>3222</v>
      </c>
      <c r="N1291" t="b">
        <v>0</v>
      </c>
      <c r="O1291" t="b">
        <v>0</v>
      </c>
      <c r="P1291" t="b">
        <v>1</v>
      </c>
      <c r="R1291" s="5">
        <f>(houses_Madrid[[#This Row],[Precio Alquiler]]*12/houses_Madrid[[#This Row],[Precio venta]])</f>
        <v>0.06</v>
      </c>
    </row>
    <row r="1292" spans="1:18" x14ac:dyDescent="0.2">
      <c r="A1292">
        <v>13890</v>
      </c>
      <c r="B1292">
        <v>7852</v>
      </c>
      <c r="C1292" s="1" t="s">
        <v>2182</v>
      </c>
      <c r="D1292" s="1" t="str">
        <f>IFERROR(LEFT(C1292,FIND(",",C1292) - 1),C1292)</f>
        <v>Concepción</v>
      </c>
      <c r="E1292">
        <v>44</v>
      </c>
      <c r="F1292">
        <v>40</v>
      </c>
      <c r="G1292">
        <v>1</v>
      </c>
      <c r="H1292">
        <v>1</v>
      </c>
      <c r="I1292" s="1" t="s">
        <v>2242</v>
      </c>
      <c r="J1292" s="1" t="s">
        <v>5</v>
      </c>
      <c r="K1292">
        <v>725</v>
      </c>
      <c r="L1292">
        <v>145000</v>
      </c>
      <c r="M1292">
        <v>3295</v>
      </c>
      <c r="N1292" t="b">
        <v>1</v>
      </c>
      <c r="O1292" t="b">
        <v>1</v>
      </c>
      <c r="P1292" t="b">
        <v>1</v>
      </c>
      <c r="Q1292" t="b">
        <v>1</v>
      </c>
      <c r="R1292" s="5">
        <f>(houses_Madrid[[#This Row],[Precio Alquiler]]*12/houses_Madrid[[#This Row],[Precio venta]])</f>
        <v>0.06</v>
      </c>
    </row>
    <row r="1293" spans="1:18" x14ac:dyDescent="0.2">
      <c r="A1293">
        <v>15932</v>
      </c>
      <c r="B1293">
        <v>5810</v>
      </c>
      <c r="C1293" s="1" t="s">
        <v>2624</v>
      </c>
      <c r="D1293" s="1" t="str">
        <f>IFERROR(LEFT(C1293,FIND(",",C1293) - 1),C1293)</f>
        <v>Vista Alegre</v>
      </c>
      <c r="E1293">
        <v>77</v>
      </c>
      <c r="F1293">
        <v>71</v>
      </c>
      <c r="G1293">
        <v>3</v>
      </c>
      <c r="H1293">
        <v>1</v>
      </c>
      <c r="I1293" s="1" t="s">
        <v>2699</v>
      </c>
      <c r="J1293" s="1" t="s">
        <v>11</v>
      </c>
      <c r="K1293">
        <v>725</v>
      </c>
      <c r="L1293">
        <v>145000</v>
      </c>
      <c r="M1293">
        <v>1883</v>
      </c>
      <c r="N1293" t="b">
        <v>1</v>
      </c>
      <c r="O1293" t="b">
        <v>0</v>
      </c>
      <c r="P1293" t="b">
        <v>1</v>
      </c>
      <c r="R1293" s="5">
        <f>(houses_Madrid[[#This Row],[Precio Alquiler]]*12/houses_Madrid[[#This Row],[Precio venta]])</f>
        <v>0.06</v>
      </c>
    </row>
    <row r="1294" spans="1:18" x14ac:dyDescent="0.2">
      <c r="A1294">
        <v>16060</v>
      </c>
      <c r="B1294">
        <v>5682</v>
      </c>
      <c r="C1294" s="1" t="s">
        <v>2619</v>
      </c>
      <c r="D1294" s="1" t="str">
        <f>IFERROR(LEFT(C1294,FIND(",",C1294) - 1),C1294)</f>
        <v>San Isidro</v>
      </c>
      <c r="E1294">
        <v>45</v>
      </c>
      <c r="F1294">
        <v>44</v>
      </c>
      <c r="G1294">
        <v>1</v>
      </c>
      <c r="H1294">
        <v>1</v>
      </c>
      <c r="I1294" s="1" t="s">
        <v>2735</v>
      </c>
      <c r="J1294" s="1" t="s">
        <v>12</v>
      </c>
      <c r="K1294">
        <v>725</v>
      </c>
      <c r="L1294">
        <v>145000</v>
      </c>
      <c r="M1294">
        <v>3222</v>
      </c>
      <c r="N1294" t="b">
        <v>0</v>
      </c>
      <c r="O1294" t="b">
        <v>0</v>
      </c>
      <c r="P1294" t="b">
        <v>1</v>
      </c>
      <c r="R1294" s="5">
        <f>(houses_Madrid[[#This Row],[Precio Alquiler]]*12/houses_Madrid[[#This Row],[Precio venta]])</f>
        <v>0.06</v>
      </c>
    </row>
    <row r="1295" spans="1:18" x14ac:dyDescent="0.2">
      <c r="A1295">
        <v>16324</v>
      </c>
      <c r="B1295">
        <v>5418</v>
      </c>
      <c r="C1295" s="1" t="s">
        <v>2624</v>
      </c>
      <c r="D1295" s="1" t="str">
        <f>IFERROR(LEFT(C1295,FIND(",",C1295) - 1),C1295)</f>
        <v>Vista Alegre</v>
      </c>
      <c r="E1295">
        <v>72</v>
      </c>
      <c r="F1295">
        <v>69</v>
      </c>
      <c r="G1295">
        <v>3</v>
      </c>
      <c r="H1295">
        <v>1</v>
      </c>
      <c r="I1295" s="1" t="s">
        <v>2710</v>
      </c>
      <c r="J1295" s="1" t="s">
        <v>11</v>
      </c>
      <c r="K1295">
        <v>725</v>
      </c>
      <c r="L1295">
        <v>145000</v>
      </c>
      <c r="M1295">
        <v>2014</v>
      </c>
      <c r="N1295" t="b">
        <v>0</v>
      </c>
      <c r="O1295" t="b">
        <v>0</v>
      </c>
      <c r="P1295" t="b">
        <v>1</v>
      </c>
      <c r="R1295" s="5">
        <f>(houses_Madrid[[#This Row],[Precio Alquiler]]*12/houses_Madrid[[#This Row],[Precio venta]])</f>
        <v>0.06</v>
      </c>
    </row>
    <row r="1296" spans="1:18" x14ac:dyDescent="0.2">
      <c r="A1296">
        <v>16375</v>
      </c>
      <c r="B1296">
        <v>5367</v>
      </c>
      <c r="C1296" s="1" t="s">
        <v>2624</v>
      </c>
      <c r="D1296" s="1" t="str">
        <f>IFERROR(LEFT(C1296,FIND(",",C1296) - 1),C1296)</f>
        <v>Vista Alegre</v>
      </c>
      <c r="E1296">
        <v>70</v>
      </c>
      <c r="F1296">
        <v>65</v>
      </c>
      <c r="G1296">
        <v>3</v>
      </c>
      <c r="H1296">
        <v>1</v>
      </c>
      <c r="I1296" s="1" t="s">
        <v>2814</v>
      </c>
      <c r="J1296" s="1" t="s">
        <v>5</v>
      </c>
      <c r="K1296">
        <v>725</v>
      </c>
      <c r="L1296">
        <v>145000</v>
      </c>
      <c r="M1296">
        <v>2071</v>
      </c>
      <c r="N1296" t="b">
        <v>1</v>
      </c>
      <c r="O1296" t="b">
        <v>1</v>
      </c>
      <c r="P1296" t="b">
        <v>1</v>
      </c>
      <c r="R1296" s="5">
        <f>(houses_Madrid[[#This Row],[Precio Alquiler]]*12/houses_Madrid[[#This Row],[Precio venta]])</f>
        <v>0.06</v>
      </c>
    </row>
    <row r="1297" spans="1:18" x14ac:dyDescent="0.2">
      <c r="A1297">
        <v>16518</v>
      </c>
      <c r="B1297">
        <v>5224</v>
      </c>
      <c r="C1297" s="1" t="s">
        <v>2619</v>
      </c>
      <c r="D1297" s="1" t="str">
        <f>IFERROR(LEFT(C1297,FIND(",",C1297) - 1),C1297)</f>
        <v>San Isidro</v>
      </c>
      <c r="E1297">
        <v>40</v>
      </c>
      <c r="F1297">
        <v>38</v>
      </c>
      <c r="G1297">
        <v>0</v>
      </c>
      <c r="H1297">
        <v>1</v>
      </c>
      <c r="I1297" s="1" t="s">
        <v>2853</v>
      </c>
      <c r="J1297" s="1" t="s">
        <v>18</v>
      </c>
      <c r="K1297">
        <v>725</v>
      </c>
      <c r="L1297">
        <v>145000</v>
      </c>
      <c r="M1297">
        <v>3625</v>
      </c>
      <c r="N1297" t="b">
        <v>0</v>
      </c>
      <c r="O1297" t="b">
        <v>1</v>
      </c>
      <c r="P1297" t="b">
        <v>0</v>
      </c>
      <c r="R1297" s="5">
        <f>(houses_Madrid[[#This Row],[Precio Alquiler]]*12/houses_Madrid[[#This Row],[Precio venta]])</f>
        <v>0.06</v>
      </c>
    </row>
    <row r="1298" spans="1:18" x14ac:dyDescent="0.2">
      <c r="A1298">
        <v>16599</v>
      </c>
      <c r="B1298">
        <v>5143</v>
      </c>
      <c r="C1298" s="1" t="s">
        <v>2620</v>
      </c>
      <c r="D1298" s="1" t="str">
        <f>IFERROR(LEFT(C1298,FIND(",",C1298) - 1),C1298)</f>
        <v>Carabanchel</v>
      </c>
      <c r="E1298">
        <v>75</v>
      </c>
      <c r="F1298">
        <v>65</v>
      </c>
      <c r="G1298">
        <v>2</v>
      </c>
      <c r="H1298">
        <v>1</v>
      </c>
      <c r="I1298" s="1" t="s">
        <v>3</v>
      </c>
      <c r="J1298" s="1" t="s">
        <v>8</v>
      </c>
      <c r="K1298">
        <v>725</v>
      </c>
      <c r="L1298">
        <v>145000</v>
      </c>
      <c r="M1298">
        <v>1933</v>
      </c>
      <c r="N1298" t="b">
        <v>0</v>
      </c>
      <c r="O1298" t="b">
        <v>0</v>
      </c>
      <c r="P1298" t="b">
        <v>1</v>
      </c>
      <c r="R1298" s="5">
        <f>(houses_Madrid[[#This Row],[Precio Alquiler]]*12/houses_Madrid[[#This Row],[Precio venta]])</f>
        <v>0.06</v>
      </c>
    </row>
    <row r="1299" spans="1:18" x14ac:dyDescent="0.2">
      <c r="A1299">
        <v>16722</v>
      </c>
      <c r="B1299">
        <v>5020</v>
      </c>
      <c r="C1299" s="1" t="s">
        <v>2616</v>
      </c>
      <c r="D1299" s="1" t="str">
        <f>IFERROR(LEFT(C1299,FIND(",",C1299) - 1),C1299)</f>
        <v>Abrantes</v>
      </c>
      <c r="E1299">
        <v>65</v>
      </c>
      <c r="F1299">
        <v>52</v>
      </c>
      <c r="G1299">
        <v>3</v>
      </c>
      <c r="H1299">
        <v>1</v>
      </c>
      <c r="I1299" s="1" t="s">
        <v>2631</v>
      </c>
      <c r="J1299" s="1" t="s">
        <v>8</v>
      </c>
      <c r="K1299">
        <v>725</v>
      </c>
      <c r="L1299">
        <v>145000</v>
      </c>
      <c r="M1299">
        <v>2231</v>
      </c>
      <c r="N1299" t="b">
        <v>0</v>
      </c>
      <c r="O1299" t="b">
        <v>1</v>
      </c>
      <c r="P1299" t="b">
        <v>1</v>
      </c>
      <c r="R1299" s="5">
        <f>(houses_Madrid[[#This Row],[Precio Alquiler]]*12/houses_Madrid[[#This Row],[Precio venta]])</f>
        <v>0.06</v>
      </c>
    </row>
    <row r="1300" spans="1:18" x14ac:dyDescent="0.2">
      <c r="A1300">
        <v>16750</v>
      </c>
      <c r="B1300">
        <v>4992</v>
      </c>
      <c r="C1300" s="1" t="s">
        <v>2624</v>
      </c>
      <c r="D1300" s="1" t="str">
        <f>IFERROR(LEFT(C1300,FIND(",",C1300) - 1),C1300)</f>
        <v>Vista Alegre</v>
      </c>
      <c r="E1300">
        <v>94</v>
      </c>
      <c r="F1300">
        <v>82</v>
      </c>
      <c r="G1300">
        <v>3</v>
      </c>
      <c r="H1300">
        <v>1</v>
      </c>
      <c r="I1300" s="1" t="s">
        <v>2771</v>
      </c>
      <c r="J1300" s="1" t="s">
        <v>5</v>
      </c>
      <c r="K1300">
        <v>725</v>
      </c>
      <c r="L1300">
        <v>145000</v>
      </c>
      <c r="M1300">
        <v>1543</v>
      </c>
      <c r="N1300" t="b">
        <v>0</v>
      </c>
      <c r="O1300" t="b">
        <v>0</v>
      </c>
      <c r="P1300" t="b">
        <v>1</v>
      </c>
      <c r="R1300" s="5">
        <f>(houses_Madrid[[#This Row],[Precio Alquiler]]*12/houses_Madrid[[#This Row],[Precio venta]])</f>
        <v>0.06</v>
      </c>
    </row>
    <row r="1301" spans="1:18" x14ac:dyDescent="0.2">
      <c r="A1301">
        <v>16824</v>
      </c>
      <c r="B1301">
        <v>4918</v>
      </c>
      <c r="C1301" s="1" t="s">
        <v>2614</v>
      </c>
      <c r="D1301" s="1" t="str">
        <f>IFERROR(LEFT(C1301,FIND(",",C1301) - 1),C1301)</f>
        <v>Comillas</v>
      </c>
      <c r="E1301">
        <v>49</v>
      </c>
      <c r="F1301">
        <v>47</v>
      </c>
      <c r="G1301">
        <v>2</v>
      </c>
      <c r="H1301">
        <v>1</v>
      </c>
      <c r="I1301" s="1" t="s">
        <v>415</v>
      </c>
      <c r="J1301" s="1" t="s">
        <v>12</v>
      </c>
      <c r="K1301">
        <v>725</v>
      </c>
      <c r="L1301">
        <v>145000</v>
      </c>
      <c r="M1301">
        <v>2959</v>
      </c>
      <c r="N1301" t="b">
        <v>1</v>
      </c>
      <c r="O1301" t="b">
        <v>0</v>
      </c>
      <c r="P1301" t="b">
        <v>1</v>
      </c>
      <c r="R1301" s="5">
        <f>(houses_Madrid[[#This Row],[Precio Alquiler]]*12/houses_Madrid[[#This Row],[Precio venta]])</f>
        <v>0.06</v>
      </c>
    </row>
    <row r="1302" spans="1:18" x14ac:dyDescent="0.2">
      <c r="A1302">
        <v>17155</v>
      </c>
      <c r="B1302">
        <v>4587</v>
      </c>
      <c r="C1302" s="1" t="s">
        <v>2616</v>
      </c>
      <c r="D1302" s="1" t="str">
        <f>IFERROR(LEFT(C1302,FIND(",",C1302) - 1),C1302)</f>
        <v>Abrantes</v>
      </c>
      <c r="E1302">
        <v>80</v>
      </c>
      <c r="F1302">
        <v>75</v>
      </c>
      <c r="G1302">
        <v>3</v>
      </c>
      <c r="H1302">
        <v>1</v>
      </c>
      <c r="I1302" s="1" t="s">
        <v>2692</v>
      </c>
      <c r="J1302" s="1" t="s">
        <v>11</v>
      </c>
      <c r="K1302">
        <v>725</v>
      </c>
      <c r="L1302">
        <v>145000</v>
      </c>
      <c r="M1302">
        <v>1812</v>
      </c>
      <c r="N1302" t="b">
        <v>0</v>
      </c>
      <c r="O1302" t="b">
        <v>0</v>
      </c>
      <c r="P1302" t="b">
        <v>1</v>
      </c>
      <c r="R1302" s="5">
        <f>(houses_Madrid[[#This Row],[Precio Alquiler]]*12/houses_Madrid[[#This Row],[Precio venta]])</f>
        <v>0.06</v>
      </c>
    </row>
    <row r="1303" spans="1:18" x14ac:dyDescent="0.2">
      <c r="A1303">
        <v>17896</v>
      </c>
      <c r="B1303">
        <v>3846</v>
      </c>
      <c r="C1303" s="1" t="s">
        <v>2948</v>
      </c>
      <c r="D1303" s="1" t="str">
        <f>IFERROR(LEFT(C1303,FIND(",",C1303) - 1),C1303)</f>
        <v>Malasaña-Universidad</v>
      </c>
      <c r="E1303">
        <v>29</v>
      </c>
      <c r="F1303">
        <v>23</v>
      </c>
      <c r="G1303">
        <v>2</v>
      </c>
      <c r="H1303">
        <v>1</v>
      </c>
      <c r="I1303" s="1" t="s">
        <v>2968</v>
      </c>
      <c r="J1303" s="1" t="s">
        <v>5</v>
      </c>
      <c r="K1303">
        <v>725</v>
      </c>
      <c r="L1303">
        <v>145000</v>
      </c>
      <c r="M1303">
        <v>5000</v>
      </c>
      <c r="N1303" t="b">
        <v>1</v>
      </c>
      <c r="O1303" t="b">
        <v>0</v>
      </c>
      <c r="P1303" t="b">
        <v>0</v>
      </c>
      <c r="R1303" s="5">
        <f>(houses_Madrid[[#This Row],[Precio Alquiler]]*12/houses_Madrid[[#This Row],[Precio venta]])</f>
        <v>0.06</v>
      </c>
    </row>
    <row r="1304" spans="1:18" x14ac:dyDescent="0.2">
      <c r="A1304">
        <v>19912</v>
      </c>
      <c r="B1304">
        <v>1830</v>
      </c>
      <c r="C1304" s="1" t="s">
        <v>3227</v>
      </c>
      <c r="D1304" s="1" t="str">
        <f>IFERROR(LEFT(C1304,FIND(",",C1304) - 1),C1304)</f>
        <v>Fuente del Berro</v>
      </c>
      <c r="E1304">
        <v>45</v>
      </c>
      <c r="F1304">
        <v>40</v>
      </c>
      <c r="G1304">
        <v>0</v>
      </c>
      <c r="H1304">
        <v>1</v>
      </c>
      <c r="I1304" s="1" t="s">
        <v>3218</v>
      </c>
      <c r="J1304" s="1" t="s">
        <v>12</v>
      </c>
      <c r="K1304">
        <v>725</v>
      </c>
      <c r="L1304">
        <v>145000</v>
      </c>
      <c r="M1304">
        <v>3222</v>
      </c>
      <c r="N1304" t="b">
        <v>0</v>
      </c>
      <c r="O1304" t="b">
        <v>0</v>
      </c>
      <c r="P1304" t="b">
        <v>1</v>
      </c>
      <c r="R1304" s="5">
        <f>(houses_Madrid[[#This Row],[Precio Alquiler]]*12/houses_Madrid[[#This Row],[Precio venta]])</f>
        <v>0.06</v>
      </c>
    </row>
    <row r="1305" spans="1:18" x14ac:dyDescent="0.2">
      <c r="A1305">
        <v>20443</v>
      </c>
      <c r="B1305">
        <v>1299</v>
      </c>
      <c r="C1305" s="1" t="s">
        <v>3326</v>
      </c>
      <c r="D1305" s="1" t="str">
        <f>IFERROR(LEFT(C1305,FIND(",",C1305) - 1),C1305)</f>
        <v>Palos de Moguer</v>
      </c>
      <c r="E1305">
        <v>39</v>
      </c>
      <c r="F1305">
        <v>32</v>
      </c>
      <c r="G1305">
        <v>2</v>
      </c>
      <c r="H1305">
        <v>1</v>
      </c>
      <c r="I1305" s="1" t="s">
        <v>3355</v>
      </c>
      <c r="J1305" s="1" t="s">
        <v>5</v>
      </c>
      <c r="K1305">
        <v>725</v>
      </c>
      <c r="L1305">
        <v>145000</v>
      </c>
      <c r="M1305">
        <v>3718</v>
      </c>
      <c r="N1305" t="b">
        <v>1</v>
      </c>
      <c r="O1305" t="b">
        <v>0</v>
      </c>
      <c r="P1305" t="b">
        <v>0</v>
      </c>
      <c r="R1305" s="5">
        <f>(houses_Madrid[[#This Row],[Precio Alquiler]]*12/houses_Madrid[[#This Row],[Precio venta]])</f>
        <v>0.06</v>
      </c>
    </row>
    <row r="1306" spans="1:18" x14ac:dyDescent="0.2">
      <c r="A1306">
        <v>20603</v>
      </c>
      <c r="B1306">
        <v>1139</v>
      </c>
      <c r="C1306" s="1" t="s">
        <v>3332</v>
      </c>
      <c r="D1306" s="1" t="str">
        <f>IFERROR(LEFT(C1306,FIND(",",C1306) - 1),C1306)</f>
        <v>Arganzuela</v>
      </c>
      <c r="E1306">
        <v>36</v>
      </c>
      <c r="F1306">
        <v>34</v>
      </c>
      <c r="G1306">
        <v>2</v>
      </c>
      <c r="H1306">
        <v>1</v>
      </c>
      <c r="I1306" s="1" t="s">
        <v>3</v>
      </c>
      <c r="J1306" s="1" t="s">
        <v>5</v>
      </c>
      <c r="K1306">
        <v>725</v>
      </c>
      <c r="L1306">
        <v>145000</v>
      </c>
      <c r="M1306">
        <v>4028</v>
      </c>
      <c r="N1306" t="b">
        <v>1</v>
      </c>
      <c r="O1306" t="b">
        <v>0</v>
      </c>
      <c r="P1306" t="b">
        <v>0</v>
      </c>
      <c r="R1306" s="5">
        <f>(houses_Madrid[[#This Row],[Precio Alquiler]]*12/houses_Madrid[[#This Row],[Precio venta]])</f>
        <v>0.06</v>
      </c>
    </row>
    <row r="1307" spans="1:18" x14ac:dyDescent="0.2">
      <c r="A1307">
        <v>21123</v>
      </c>
      <c r="B1307">
        <v>619</v>
      </c>
      <c r="C1307" s="1" t="s">
        <v>414</v>
      </c>
      <c r="D1307" s="1" t="str">
        <f>IFERROR(LEFT(C1307,FIND(",",C1307) - 1),C1307)</f>
        <v>12 de Octubre-Orcasur</v>
      </c>
      <c r="E1307">
        <v>122</v>
      </c>
      <c r="F1307">
        <v>70</v>
      </c>
      <c r="G1307">
        <v>2</v>
      </c>
      <c r="H1307">
        <v>1</v>
      </c>
      <c r="I1307" s="1" t="s">
        <v>3484</v>
      </c>
      <c r="J1307" s="1" t="s">
        <v>5</v>
      </c>
      <c r="K1307">
        <v>725</v>
      </c>
      <c r="L1307">
        <v>145000</v>
      </c>
      <c r="M1307">
        <v>1189</v>
      </c>
      <c r="N1307" t="b">
        <v>0</v>
      </c>
      <c r="O1307" t="b">
        <v>1</v>
      </c>
      <c r="P1307" t="b">
        <v>1</v>
      </c>
      <c r="R1307" s="5">
        <f>(houses_Madrid[[#This Row],[Precio Alquiler]]*12/houses_Madrid[[#This Row],[Precio venta]])</f>
        <v>0.06</v>
      </c>
    </row>
    <row r="1308" spans="1:18" x14ac:dyDescent="0.2">
      <c r="A1308">
        <v>21146</v>
      </c>
      <c r="B1308">
        <v>596</v>
      </c>
      <c r="C1308" s="1" t="s">
        <v>899</v>
      </c>
      <c r="D1308" s="1" t="str">
        <f>IFERROR(LEFT(C1308,FIND(",",C1308) - 1),C1308)</f>
        <v>Palomeras Bajas</v>
      </c>
      <c r="E1308">
        <v>69</v>
      </c>
      <c r="F1308">
        <v>64</v>
      </c>
      <c r="G1308">
        <v>3</v>
      </c>
      <c r="H1308">
        <v>1</v>
      </c>
      <c r="I1308" s="1" t="s">
        <v>3486</v>
      </c>
      <c r="J1308" s="1" t="s">
        <v>82</v>
      </c>
      <c r="K1308">
        <v>725</v>
      </c>
      <c r="L1308">
        <v>145000</v>
      </c>
      <c r="M1308">
        <v>2101</v>
      </c>
      <c r="N1308" t="b">
        <v>0</v>
      </c>
      <c r="O1308" t="b">
        <v>0</v>
      </c>
      <c r="P1308" t="b">
        <v>0</v>
      </c>
      <c r="R1308" s="5">
        <f>(houses_Madrid[[#This Row],[Precio Alquiler]]*12/houses_Madrid[[#This Row],[Precio venta]])</f>
        <v>0.06</v>
      </c>
    </row>
    <row r="1309" spans="1:18" x14ac:dyDescent="0.2">
      <c r="A1309">
        <v>21230</v>
      </c>
      <c r="B1309">
        <v>512</v>
      </c>
      <c r="C1309" s="1" t="s">
        <v>9</v>
      </c>
      <c r="D1309" s="1" t="str">
        <f>IFERROR(LEFT(C1309,FIND(",",C1309) - 1),C1309)</f>
        <v>San Andrés</v>
      </c>
      <c r="E1309">
        <v>86</v>
      </c>
      <c r="F1309">
        <v>81</v>
      </c>
      <c r="G1309">
        <v>3</v>
      </c>
      <c r="H1309">
        <v>2</v>
      </c>
      <c r="I1309" s="1" t="s">
        <v>3500</v>
      </c>
      <c r="J1309" s="1" t="s">
        <v>18</v>
      </c>
      <c r="K1309">
        <v>725</v>
      </c>
      <c r="L1309">
        <v>145000</v>
      </c>
      <c r="M1309">
        <v>1686</v>
      </c>
      <c r="N1309" t="b">
        <v>0</v>
      </c>
      <c r="R1309" s="5">
        <f>(houses_Madrid[[#This Row],[Precio Alquiler]]*12/houses_Madrid[[#This Row],[Precio venta]])</f>
        <v>0.06</v>
      </c>
    </row>
    <row r="1310" spans="1:18" x14ac:dyDescent="0.2">
      <c r="A1310">
        <v>15821</v>
      </c>
      <c r="B1310">
        <v>5921</v>
      </c>
      <c r="C1310" s="1" t="s">
        <v>2616</v>
      </c>
      <c r="D1310" s="1" t="str">
        <f>IFERROR(LEFT(C1310,FIND(",",C1310) - 1),C1310)</f>
        <v>Abrantes</v>
      </c>
      <c r="E1310">
        <v>80</v>
      </c>
      <c r="F1310">
        <v>66</v>
      </c>
      <c r="G1310">
        <v>2</v>
      </c>
      <c r="H1310">
        <v>1</v>
      </c>
      <c r="I1310" s="1" t="s">
        <v>2645</v>
      </c>
      <c r="J1310" s="1" t="s">
        <v>11</v>
      </c>
      <c r="K1310">
        <v>728</v>
      </c>
      <c r="L1310">
        <v>145890</v>
      </c>
      <c r="M1310">
        <v>1824</v>
      </c>
      <c r="N1310" t="b">
        <v>0</v>
      </c>
      <c r="O1310" t="b">
        <v>0</v>
      </c>
      <c r="P1310" t="b">
        <v>1</v>
      </c>
      <c r="R1310" s="5">
        <f>(houses_Madrid[[#This Row],[Precio Alquiler]]*12/houses_Madrid[[#This Row],[Precio venta]])</f>
        <v>5.9880732058400166E-2</v>
      </c>
    </row>
    <row r="1311" spans="1:18" x14ac:dyDescent="0.2">
      <c r="A1311">
        <v>29</v>
      </c>
      <c r="B1311">
        <v>21713</v>
      </c>
      <c r="C1311" s="1" t="s">
        <v>9</v>
      </c>
      <c r="D1311" s="1" t="str">
        <f>IFERROR(LEFT(C1311,FIND(",",C1311) - 1),C1311)</f>
        <v>San Andrés</v>
      </c>
      <c r="E1311">
        <v>70</v>
      </c>
      <c r="F1311">
        <v>63</v>
      </c>
      <c r="G1311">
        <v>2</v>
      </c>
      <c r="H1311">
        <v>1</v>
      </c>
      <c r="I1311" s="1" t="s">
        <v>27</v>
      </c>
      <c r="J1311" s="1" t="s">
        <v>5</v>
      </c>
      <c r="K1311">
        <v>728</v>
      </c>
      <c r="L1311">
        <v>145900</v>
      </c>
      <c r="M1311">
        <v>2084</v>
      </c>
      <c r="N1311" t="b">
        <v>0</v>
      </c>
      <c r="O1311" t="b">
        <v>0</v>
      </c>
      <c r="P1311" t="b">
        <v>1</v>
      </c>
      <c r="R1311" s="5">
        <f>(houses_Madrid[[#This Row],[Precio Alquiler]]*12/houses_Madrid[[#This Row],[Precio venta]])</f>
        <v>5.9876627827278955E-2</v>
      </c>
    </row>
    <row r="1312" spans="1:18" x14ac:dyDescent="0.2">
      <c r="A1312">
        <v>262</v>
      </c>
      <c r="B1312">
        <v>21480</v>
      </c>
      <c r="C1312" s="1" t="s">
        <v>9</v>
      </c>
      <c r="D1312" s="1" t="str">
        <f>IFERROR(LEFT(C1312,FIND(",",C1312) - 1),C1312)</f>
        <v>San Andrés</v>
      </c>
      <c r="E1312">
        <v>83</v>
      </c>
      <c r="F1312">
        <v>71</v>
      </c>
      <c r="G1312">
        <v>2</v>
      </c>
      <c r="H1312">
        <v>1</v>
      </c>
      <c r="I1312" s="1" t="s">
        <v>95</v>
      </c>
      <c r="J1312" s="1" t="s">
        <v>11</v>
      </c>
      <c r="K1312">
        <v>728</v>
      </c>
      <c r="L1312">
        <v>146000</v>
      </c>
      <c r="M1312">
        <v>1759</v>
      </c>
      <c r="N1312" t="b">
        <v>0</v>
      </c>
      <c r="O1312" t="b">
        <v>1</v>
      </c>
      <c r="P1312" t="b">
        <v>1</v>
      </c>
      <c r="Q1312" t="b">
        <v>1</v>
      </c>
      <c r="R1312" s="5">
        <f>(houses_Madrid[[#This Row],[Precio Alquiler]]*12/houses_Madrid[[#This Row],[Precio venta]])</f>
        <v>5.9835616438356165E-2</v>
      </c>
    </row>
    <row r="1313" spans="1:18" x14ac:dyDescent="0.2">
      <c r="A1313">
        <v>2192</v>
      </c>
      <c r="B1313">
        <v>19550</v>
      </c>
      <c r="C1313" s="1" t="s">
        <v>393</v>
      </c>
      <c r="D1313" s="1" t="str">
        <f>IFERROR(LEFT(C1313,FIND(",",C1313) - 1),C1313)</f>
        <v>Zofío</v>
      </c>
      <c r="E1313">
        <v>68</v>
      </c>
      <c r="F1313">
        <v>59</v>
      </c>
      <c r="G1313">
        <v>3</v>
      </c>
      <c r="H1313">
        <v>1</v>
      </c>
      <c r="I1313" s="1" t="s">
        <v>394</v>
      </c>
      <c r="J1313" s="1" t="s">
        <v>18</v>
      </c>
      <c r="K1313">
        <v>728</v>
      </c>
      <c r="L1313">
        <v>146000</v>
      </c>
      <c r="M1313">
        <v>2147</v>
      </c>
      <c r="N1313" t="b">
        <v>0</v>
      </c>
      <c r="O1313" t="b">
        <v>0</v>
      </c>
      <c r="P1313" t="b">
        <v>1</v>
      </c>
      <c r="R1313" s="5">
        <f>(houses_Madrid[[#This Row],[Precio Alquiler]]*12/houses_Madrid[[#This Row],[Precio venta]])</f>
        <v>5.9835616438356165E-2</v>
      </c>
    </row>
    <row r="1314" spans="1:18" x14ac:dyDescent="0.2">
      <c r="A1314">
        <v>2197</v>
      </c>
      <c r="B1314">
        <v>19545</v>
      </c>
      <c r="C1314" s="1" t="s">
        <v>399</v>
      </c>
      <c r="D1314" s="1" t="str">
        <f>IFERROR(LEFT(C1314,FIND(",",C1314) - 1),C1314)</f>
        <v>Moscardó</v>
      </c>
      <c r="E1314">
        <v>69</v>
      </c>
      <c r="F1314">
        <v>63</v>
      </c>
      <c r="G1314">
        <v>3</v>
      </c>
      <c r="H1314">
        <v>1</v>
      </c>
      <c r="I1314" s="1" t="s">
        <v>514</v>
      </c>
      <c r="J1314" s="1" t="s">
        <v>5</v>
      </c>
      <c r="K1314">
        <v>728</v>
      </c>
      <c r="L1314">
        <v>146000</v>
      </c>
      <c r="M1314">
        <v>2116</v>
      </c>
      <c r="N1314" t="b">
        <v>0</v>
      </c>
      <c r="O1314" t="b">
        <v>0</v>
      </c>
      <c r="P1314" t="b">
        <v>1</v>
      </c>
      <c r="R1314" s="5">
        <f>(houses_Madrid[[#This Row],[Precio Alquiler]]*12/houses_Madrid[[#This Row],[Precio venta]])</f>
        <v>5.9835616438356165E-2</v>
      </c>
    </row>
    <row r="1315" spans="1:18" x14ac:dyDescent="0.2">
      <c r="A1315">
        <v>4074</v>
      </c>
      <c r="B1315">
        <v>17668</v>
      </c>
      <c r="C1315" s="1" t="s">
        <v>790</v>
      </c>
      <c r="D1315" s="1" t="str">
        <f>IFERROR(LEFT(C1315,FIND(",",C1315) - 1),C1315)</f>
        <v>Retiro</v>
      </c>
      <c r="E1315">
        <v>49</v>
      </c>
      <c r="F1315">
        <v>42</v>
      </c>
      <c r="G1315">
        <v>1</v>
      </c>
      <c r="H1315">
        <v>1</v>
      </c>
      <c r="I1315" s="1" t="s">
        <v>3</v>
      </c>
      <c r="J1315" s="1" t="s">
        <v>11</v>
      </c>
      <c r="K1315">
        <v>728</v>
      </c>
      <c r="L1315">
        <v>146000</v>
      </c>
      <c r="M1315">
        <v>2980</v>
      </c>
      <c r="N1315" t="b">
        <v>1</v>
      </c>
      <c r="O1315" t="b">
        <v>1</v>
      </c>
      <c r="P1315" t="b">
        <v>0</v>
      </c>
      <c r="R1315" s="5">
        <f>(houses_Madrid[[#This Row],[Precio Alquiler]]*12/houses_Madrid[[#This Row],[Precio venta]])</f>
        <v>5.9835616438356165E-2</v>
      </c>
    </row>
    <row r="1316" spans="1:18" x14ac:dyDescent="0.2">
      <c r="A1316">
        <v>4573</v>
      </c>
      <c r="B1316">
        <v>17169</v>
      </c>
      <c r="C1316" s="1" t="s">
        <v>790</v>
      </c>
      <c r="D1316" s="1" t="str">
        <f>IFERROR(LEFT(C1316,FIND(",",C1316) - 1),C1316)</f>
        <v>Retiro</v>
      </c>
      <c r="E1316">
        <v>73</v>
      </c>
      <c r="F1316">
        <v>63</v>
      </c>
      <c r="G1316">
        <v>1</v>
      </c>
      <c r="H1316">
        <v>1</v>
      </c>
      <c r="I1316" s="1" t="s">
        <v>3</v>
      </c>
      <c r="J1316" s="1" t="s">
        <v>11</v>
      </c>
      <c r="K1316">
        <v>728</v>
      </c>
      <c r="L1316">
        <v>146000</v>
      </c>
      <c r="M1316">
        <v>2000</v>
      </c>
      <c r="N1316" t="b">
        <v>0</v>
      </c>
      <c r="O1316" t="b">
        <v>1</v>
      </c>
      <c r="P1316" t="b">
        <v>1</v>
      </c>
      <c r="R1316" s="5">
        <f>(houses_Madrid[[#This Row],[Precio Alquiler]]*12/houses_Madrid[[#This Row],[Precio venta]])</f>
        <v>5.9835616438356165E-2</v>
      </c>
    </row>
    <row r="1317" spans="1:18" x14ac:dyDescent="0.2">
      <c r="A1317">
        <v>4798</v>
      </c>
      <c r="B1317">
        <v>16944</v>
      </c>
      <c r="C1317" s="1" t="s">
        <v>899</v>
      </c>
      <c r="D1317" s="1" t="str">
        <f>IFERROR(LEFT(C1317,FIND(",",C1317) - 1),C1317)</f>
        <v>Palomeras Bajas</v>
      </c>
      <c r="E1317">
        <v>84</v>
      </c>
      <c r="F1317">
        <v>79</v>
      </c>
      <c r="G1317">
        <v>4</v>
      </c>
      <c r="H1317">
        <v>1</v>
      </c>
      <c r="I1317" s="1" t="s">
        <v>977</v>
      </c>
      <c r="J1317" s="1" t="s">
        <v>11</v>
      </c>
      <c r="K1317">
        <v>728</v>
      </c>
      <c r="L1317">
        <v>146000</v>
      </c>
      <c r="M1317">
        <v>1738</v>
      </c>
      <c r="N1317" t="b">
        <v>1</v>
      </c>
      <c r="O1317" t="b">
        <v>0</v>
      </c>
      <c r="P1317" t="b">
        <v>1</v>
      </c>
      <c r="R1317" s="5">
        <f>(houses_Madrid[[#This Row],[Precio Alquiler]]*12/houses_Madrid[[#This Row],[Precio venta]])</f>
        <v>5.9835616438356165E-2</v>
      </c>
    </row>
    <row r="1318" spans="1:18" x14ac:dyDescent="0.2">
      <c r="A1318">
        <v>12992</v>
      </c>
      <c r="B1318">
        <v>8750</v>
      </c>
      <c r="C1318" s="1" t="s">
        <v>2166</v>
      </c>
      <c r="D1318" s="1" t="str">
        <f>IFERROR(LEFT(C1318,FIND(",",C1318) - 1),C1318)</f>
        <v>Pueblo Nuevo</v>
      </c>
      <c r="E1318">
        <v>73</v>
      </c>
      <c r="F1318">
        <v>60</v>
      </c>
      <c r="G1318">
        <v>3</v>
      </c>
      <c r="H1318">
        <v>1</v>
      </c>
      <c r="I1318" s="1" t="s">
        <v>2291</v>
      </c>
      <c r="J1318" s="1" t="s">
        <v>18</v>
      </c>
      <c r="K1318">
        <v>728</v>
      </c>
      <c r="L1318">
        <v>146000</v>
      </c>
      <c r="M1318">
        <v>2000</v>
      </c>
      <c r="N1318" t="b">
        <v>1</v>
      </c>
      <c r="O1318" t="b">
        <v>0</v>
      </c>
      <c r="P1318" t="b">
        <v>1</v>
      </c>
      <c r="R1318" s="5">
        <f>(houses_Madrid[[#This Row],[Precio Alquiler]]*12/houses_Madrid[[#This Row],[Precio venta]])</f>
        <v>5.9835616438356165E-2</v>
      </c>
    </row>
    <row r="1319" spans="1:18" x14ac:dyDescent="0.2">
      <c r="A1319">
        <v>15887</v>
      </c>
      <c r="B1319">
        <v>5855</v>
      </c>
      <c r="C1319" s="1" t="s">
        <v>2612</v>
      </c>
      <c r="D1319" s="1" t="str">
        <f>IFERROR(LEFT(C1319,FIND(",",C1319) - 1),C1319)</f>
        <v>Opañel</v>
      </c>
      <c r="E1319">
        <v>78</v>
      </c>
      <c r="F1319">
        <v>62</v>
      </c>
      <c r="G1319">
        <v>3</v>
      </c>
      <c r="H1319">
        <v>1</v>
      </c>
      <c r="I1319" s="1" t="s">
        <v>2674</v>
      </c>
      <c r="J1319" s="1" t="s">
        <v>18</v>
      </c>
      <c r="K1319">
        <v>728</v>
      </c>
      <c r="L1319">
        <v>146000</v>
      </c>
      <c r="M1319">
        <v>1872</v>
      </c>
      <c r="N1319" t="b">
        <v>1</v>
      </c>
      <c r="O1319" t="b">
        <v>1</v>
      </c>
      <c r="P1319" t="b">
        <v>1</v>
      </c>
      <c r="Q1319" t="b">
        <v>1</v>
      </c>
      <c r="R1319" s="5">
        <f>(houses_Madrid[[#This Row],[Precio Alquiler]]*12/houses_Madrid[[#This Row],[Precio venta]])</f>
        <v>5.9835616438356165E-2</v>
      </c>
    </row>
    <row r="1320" spans="1:18" x14ac:dyDescent="0.2">
      <c r="A1320">
        <v>16332</v>
      </c>
      <c r="B1320">
        <v>5410</v>
      </c>
      <c r="C1320" s="1" t="s">
        <v>2612</v>
      </c>
      <c r="D1320" s="1" t="str">
        <f>IFERROR(LEFT(C1320,FIND(",",C1320) - 1),C1320)</f>
        <v>Opañel</v>
      </c>
      <c r="E1320">
        <v>65</v>
      </c>
      <c r="F1320">
        <v>63</v>
      </c>
      <c r="G1320">
        <v>3</v>
      </c>
      <c r="H1320">
        <v>1</v>
      </c>
      <c r="I1320" s="1" t="s">
        <v>2821</v>
      </c>
      <c r="J1320" s="1" t="s">
        <v>5</v>
      </c>
      <c r="K1320">
        <v>728</v>
      </c>
      <c r="L1320">
        <v>146000</v>
      </c>
      <c r="M1320">
        <v>2246</v>
      </c>
      <c r="N1320" t="b">
        <v>0</v>
      </c>
      <c r="O1320" t="b">
        <v>0</v>
      </c>
      <c r="P1320" t="b">
        <v>1</v>
      </c>
      <c r="R1320" s="5">
        <f>(houses_Madrid[[#This Row],[Precio Alquiler]]*12/houses_Madrid[[#This Row],[Precio venta]])</f>
        <v>5.9835616438356165E-2</v>
      </c>
    </row>
    <row r="1321" spans="1:18" x14ac:dyDescent="0.2">
      <c r="A1321">
        <v>17090</v>
      </c>
      <c r="B1321">
        <v>4652</v>
      </c>
      <c r="C1321" s="1" t="s">
        <v>2620</v>
      </c>
      <c r="D1321" s="1" t="str">
        <f>IFERROR(LEFT(C1321,FIND(",",C1321) - 1),C1321)</f>
        <v>Carabanchel</v>
      </c>
      <c r="E1321">
        <v>81</v>
      </c>
      <c r="F1321">
        <v>72</v>
      </c>
      <c r="G1321">
        <v>3</v>
      </c>
      <c r="H1321">
        <v>2</v>
      </c>
      <c r="I1321" s="1" t="s">
        <v>3</v>
      </c>
      <c r="J1321" s="1" t="s">
        <v>5</v>
      </c>
      <c r="K1321">
        <v>728</v>
      </c>
      <c r="L1321">
        <v>146000</v>
      </c>
      <c r="M1321">
        <v>1802</v>
      </c>
      <c r="N1321" t="b">
        <v>0</v>
      </c>
      <c r="O1321" t="b">
        <v>1</v>
      </c>
      <c r="P1321" t="b">
        <v>0</v>
      </c>
      <c r="Q1321" t="b">
        <v>1</v>
      </c>
      <c r="R1321" s="5">
        <f>(houses_Madrid[[#This Row],[Precio Alquiler]]*12/houses_Madrid[[#This Row],[Precio venta]])</f>
        <v>5.9835616438356165E-2</v>
      </c>
    </row>
    <row r="1322" spans="1:18" x14ac:dyDescent="0.2">
      <c r="A1322">
        <v>5380</v>
      </c>
      <c r="B1322">
        <v>16362</v>
      </c>
      <c r="C1322" s="1" t="s">
        <v>910</v>
      </c>
      <c r="D1322" s="1" t="str">
        <f>IFERROR(LEFT(C1322,FIND(",",C1322) - 1),C1322)</f>
        <v>Entrevías</v>
      </c>
      <c r="E1322">
        <v>105</v>
      </c>
      <c r="F1322">
        <v>98</v>
      </c>
      <c r="G1322">
        <v>4</v>
      </c>
      <c r="H1322">
        <v>2</v>
      </c>
      <c r="I1322" s="1" t="s">
        <v>1030</v>
      </c>
      <c r="J1322" s="1" t="s">
        <v>8</v>
      </c>
      <c r="K1322">
        <v>730</v>
      </c>
      <c r="L1322">
        <v>146500</v>
      </c>
      <c r="M1322">
        <v>1395</v>
      </c>
      <c r="N1322" t="b">
        <v>0</v>
      </c>
      <c r="O1322" t="b">
        <v>0</v>
      </c>
      <c r="P1322" t="b">
        <v>1</v>
      </c>
      <c r="R1322" s="5">
        <f>(houses_Madrid[[#This Row],[Precio Alquiler]]*12/houses_Madrid[[#This Row],[Precio venta]])</f>
        <v>5.9795221843003413E-2</v>
      </c>
    </row>
    <row r="1323" spans="1:18" x14ac:dyDescent="0.2">
      <c r="A1323">
        <v>5496</v>
      </c>
      <c r="B1323">
        <v>16246</v>
      </c>
      <c r="C1323" s="1" t="s">
        <v>910</v>
      </c>
      <c r="D1323" s="1" t="str">
        <f>IFERROR(LEFT(C1323,FIND(",",C1323) - 1),C1323)</f>
        <v>Entrevías</v>
      </c>
      <c r="E1323">
        <v>106</v>
      </c>
      <c r="F1323">
        <v>87</v>
      </c>
      <c r="G1323">
        <v>3</v>
      </c>
      <c r="H1323">
        <v>1</v>
      </c>
      <c r="I1323" s="1" t="s">
        <v>996</v>
      </c>
      <c r="J1323" s="1" t="s">
        <v>8</v>
      </c>
      <c r="K1323">
        <v>731</v>
      </c>
      <c r="L1323">
        <v>146630</v>
      </c>
      <c r="M1323">
        <v>1383</v>
      </c>
      <c r="N1323" t="b">
        <v>0</v>
      </c>
      <c r="O1323" t="b">
        <v>0</v>
      </c>
      <c r="P1323" t="b">
        <v>1</v>
      </c>
      <c r="R1323" s="5">
        <f>(houses_Madrid[[#This Row],[Precio Alquiler]]*12/houses_Madrid[[#This Row],[Precio venta]])</f>
        <v>5.9824046920821113E-2</v>
      </c>
    </row>
    <row r="1324" spans="1:18" x14ac:dyDescent="0.2">
      <c r="A1324">
        <v>38</v>
      </c>
      <c r="B1324">
        <v>21704</v>
      </c>
      <c r="C1324" s="1" t="s">
        <v>6</v>
      </c>
      <c r="D1324" s="1" t="str">
        <f>IFERROR(LEFT(C1324,FIND(",",C1324) - 1),C1324)</f>
        <v>Los Ángeles</v>
      </c>
      <c r="E1324">
        <v>78</v>
      </c>
      <c r="F1324">
        <v>63</v>
      </c>
      <c r="G1324">
        <v>4</v>
      </c>
      <c r="H1324">
        <v>1</v>
      </c>
      <c r="I1324" s="1" t="s">
        <v>31</v>
      </c>
      <c r="J1324" s="1" t="s">
        <v>18</v>
      </c>
      <c r="K1324">
        <v>731</v>
      </c>
      <c r="L1324">
        <v>146700</v>
      </c>
      <c r="M1324">
        <v>1881</v>
      </c>
      <c r="N1324" t="b">
        <v>0</v>
      </c>
      <c r="O1324" t="b">
        <v>1</v>
      </c>
      <c r="P1324" t="b">
        <v>1</v>
      </c>
      <c r="Q1324" t="b">
        <v>1</v>
      </c>
      <c r="R1324" s="5">
        <f>(houses_Madrid[[#This Row],[Precio Alquiler]]*12/houses_Madrid[[#This Row],[Precio venta]])</f>
        <v>5.9795501022494889E-2</v>
      </c>
    </row>
    <row r="1325" spans="1:18" x14ac:dyDescent="0.2">
      <c r="A1325">
        <v>528</v>
      </c>
      <c r="B1325">
        <v>21214</v>
      </c>
      <c r="C1325" s="1" t="s">
        <v>9</v>
      </c>
      <c r="D1325" s="1" t="str">
        <f>IFERROR(LEFT(C1325,FIND(",",C1325) - 1),C1325)</f>
        <v>San Andrés</v>
      </c>
      <c r="E1325">
        <v>70</v>
      </c>
      <c r="F1325">
        <v>56</v>
      </c>
      <c r="G1325">
        <v>2</v>
      </c>
      <c r="H1325">
        <v>1</v>
      </c>
      <c r="I1325" s="1" t="s">
        <v>140</v>
      </c>
      <c r="J1325" s="1" t="s">
        <v>5</v>
      </c>
      <c r="K1325">
        <v>731</v>
      </c>
      <c r="L1325">
        <v>146750</v>
      </c>
      <c r="M1325">
        <v>2096</v>
      </c>
      <c r="N1325" t="b">
        <v>0</v>
      </c>
      <c r="O1325" t="b">
        <v>1</v>
      </c>
      <c r="P1325" t="b">
        <v>1</v>
      </c>
      <c r="R1325" s="5">
        <f>(houses_Madrid[[#This Row],[Precio Alquiler]]*12/houses_Madrid[[#This Row],[Precio venta]])</f>
        <v>5.9775127768313459E-2</v>
      </c>
    </row>
    <row r="1326" spans="1:18" x14ac:dyDescent="0.2">
      <c r="A1326">
        <v>422</v>
      </c>
      <c r="B1326">
        <v>21320</v>
      </c>
      <c r="C1326" s="1" t="s">
        <v>9</v>
      </c>
      <c r="D1326" s="1" t="str">
        <f>IFERROR(LEFT(C1326,FIND(",",C1326) - 1),C1326)</f>
        <v>San Andrés</v>
      </c>
      <c r="E1326">
        <v>115</v>
      </c>
      <c r="F1326">
        <v>110</v>
      </c>
      <c r="G1326">
        <v>3</v>
      </c>
      <c r="H1326">
        <v>1</v>
      </c>
      <c r="I1326" s="1" t="s">
        <v>132</v>
      </c>
      <c r="J1326" s="1" t="s">
        <v>8</v>
      </c>
      <c r="K1326">
        <v>732</v>
      </c>
      <c r="L1326">
        <v>147000</v>
      </c>
      <c r="M1326">
        <v>1278</v>
      </c>
      <c r="N1326" t="b">
        <v>0</v>
      </c>
      <c r="O1326" t="b">
        <v>1</v>
      </c>
      <c r="P1326" t="b">
        <v>1</v>
      </c>
      <c r="R1326" s="5">
        <f>(houses_Madrid[[#This Row],[Precio Alquiler]]*12/houses_Madrid[[#This Row],[Precio venta]])</f>
        <v>5.9755102040816327E-2</v>
      </c>
    </row>
    <row r="1327" spans="1:18" x14ac:dyDescent="0.2">
      <c r="A1327">
        <v>723</v>
      </c>
      <c r="B1327">
        <v>21019</v>
      </c>
      <c r="C1327" s="1" t="s">
        <v>17</v>
      </c>
      <c r="D1327" s="1" t="str">
        <f>IFERROR(LEFT(C1327,FIND(",",C1327) - 1),C1327)</f>
        <v>Villaverde</v>
      </c>
      <c r="E1327">
        <v>93</v>
      </c>
      <c r="F1327">
        <v>90</v>
      </c>
      <c r="G1327">
        <v>3</v>
      </c>
      <c r="H1327">
        <v>2</v>
      </c>
      <c r="I1327" s="1" t="s">
        <v>3</v>
      </c>
      <c r="J1327" s="1" t="s">
        <v>11</v>
      </c>
      <c r="K1327">
        <v>732</v>
      </c>
      <c r="L1327">
        <v>147000</v>
      </c>
      <c r="M1327">
        <v>1581</v>
      </c>
      <c r="N1327" t="b">
        <v>0</v>
      </c>
      <c r="O1327" t="b">
        <v>0</v>
      </c>
      <c r="P1327" t="b">
        <v>1</v>
      </c>
      <c r="R1327" s="5">
        <f>(houses_Madrid[[#This Row],[Precio Alquiler]]*12/houses_Madrid[[#This Row],[Precio venta]])</f>
        <v>5.9755102040816327E-2</v>
      </c>
    </row>
    <row r="1328" spans="1:18" x14ac:dyDescent="0.2">
      <c r="A1328">
        <v>1085</v>
      </c>
      <c r="B1328">
        <v>20657</v>
      </c>
      <c r="C1328" s="1" t="s">
        <v>178</v>
      </c>
      <c r="D1328" s="1" t="str">
        <f>IFERROR(LEFT(C1328,FIND(",",C1328) - 1),C1328)</f>
        <v>Ambroz</v>
      </c>
      <c r="E1328">
        <v>55</v>
      </c>
      <c r="F1328">
        <v>48</v>
      </c>
      <c r="G1328">
        <v>3</v>
      </c>
      <c r="H1328">
        <v>1</v>
      </c>
      <c r="I1328" s="1" t="s">
        <v>209</v>
      </c>
      <c r="J1328" s="1" t="s">
        <v>5</v>
      </c>
      <c r="K1328">
        <v>732</v>
      </c>
      <c r="L1328">
        <v>147000</v>
      </c>
      <c r="M1328">
        <v>2673</v>
      </c>
      <c r="N1328" t="b">
        <v>1</v>
      </c>
      <c r="O1328" t="b">
        <v>0</v>
      </c>
      <c r="P1328" t="b">
        <v>1</v>
      </c>
      <c r="R1328" s="5">
        <f>(houses_Madrid[[#This Row],[Precio Alquiler]]*12/houses_Madrid[[#This Row],[Precio venta]])</f>
        <v>5.9755102040816327E-2</v>
      </c>
    </row>
    <row r="1329" spans="1:18" x14ac:dyDescent="0.2">
      <c r="A1329">
        <v>1143</v>
      </c>
      <c r="B1329">
        <v>20599</v>
      </c>
      <c r="C1329" s="1" t="s">
        <v>178</v>
      </c>
      <c r="D1329" s="1" t="str">
        <f>IFERROR(LEFT(C1329,FIND(",",C1329) - 1),C1329)</f>
        <v>Ambroz</v>
      </c>
      <c r="E1329">
        <v>61</v>
      </c>
      <c r="F1329">
        <v>55</v>
      </c>
      <c r="G1329">
        <v>3</v>
      </c>
      <c r="H1329">
        <v>1</v>
      </c>
      <c r="I1329" s="1" t="s">
        <v>209</v>
      </c>
      <c r="J1329" s="1" t="s">
        <v>5</v>
      </c>
      <c r="K1329">
        <v>732</v>
      </c>
      <c r="L1329">
        <v>147000</v>
      </c>
      <c r="M1329">
        <v>2410</v>
      </c>
      <c r="N1329" t="b">
        <v>0</v>
      </c>
      <c r="O1329" t="b">
        <v>0</v>
      </c>
      <c r="P1329" t="b">
        <v>1</v>
      </c>
      <c r="R1329" s="5">
        <f>(houses_Madrid[[#This Row],[Precio Alquiler]]*12/houses_Madrid[[#This Row],[Precio venta]])</f>
        <v>5.9755102040816327E-2</v>
      </c>
    </row>
    <row r="1330" spans="1:18" x14ac:dyDescent="0.2">
      <c r="A1330">
        <v>2257</v>
      </c>
      <c r="B1330">
        <v>19485</v>
      </c>
      <c r="C1330" s="1" t="s">
        <v>391</v>
      </c>
      <c r="D1330" s="1" t="str">
        <f>IFERROR(LEFT(C1330,FIND(",",C1330) - 1),C1330)</f>
        <v>Pradolongo</v>
      </c>
      <c r="E1330">
        <v>65</v>
      </c>
      <c r="F1330">
        <v>60</v>
      </c>
      <c r="G1330">
        <v>3</v>
      </c>
      <c r="H1330">
        <v>1</v>
      </c>
      <c r="I1330" s="1" t="s">
        <v>492</v>
      </c>
      <c r="J1330" s="1" t="s">
        <v>5</v>
      </c>
      <c r="K1330">
        <v>732</v>
      </c>
      <c r="L1330">
        <v>147000</v>
      </c>
      <c r="M1330">
        <v>2262</v>
      </c>
      <c r="N1330" t="b">
        <v>0</v>
      </c>
      <c r="O1330" t="b">
        <v>0</v>
      </c>
      <c r="P1330" t="b">
        <v>0</v>
      </c>
      <c r="Q1330" t="b">
        <v>1</v>
      </c>
      <c r="R1330" s="5">
        <f>(houses_Madrid[[#This Row],[Precio Alquiler]]*12/houses_Madrid[[#This Row],[Precio venta]])</f>
        <v>5.9755102040816327E-2</v>
      </c>
    </row>
    <row r="1331" spans="1:18" x14ac:dyDescent="0.2">
      <c r="A1331">
        <v>2411</v>
      </c>
      <c r="B1331">
        <v>19331</v>
      </c>
      <c r="C1331" s="1" t="s">
        <v>391</v>
      </c>
      <c r="D1331" s="1" t="str">
        <f>IFERROR(LEFT(C1331,FIND(",",C1331) - 1),C1331)</f>
        <v>Pradolongo</v>
      </c>
      <c r="E1331">
        <v>60</v>
      </c>
      <c r="F1331">
        <v>55</v>
      </c>
      <c r="G1331">
        <v>3</v>
      </c>
      <c r="H1331">
        <v>1</v>
      </c>
      <c r="I1331" s="1" t="s">
        <v>494</v>
      </c>
      <c r="J1331" s="1" t="s">
        <v>5</v>
      </c>
      <c r="K1331">
        <v>732</v>
      </c>
      <c r="L1331">
        <v>147000</v>
      </c>
      <c r="M1331">
        <v>2450</v>
      </c>
      <c r="N1331" t="b">
        <v>0</v>
      </c>
      <c r="R1331" s="5">
        <f>(houses_Madrid[[#This Row],[Precio Alquiler]]*12/houses_Madrid[[#This Row],[Precio venta]])</f>
        <v>5.9755102040816327E-2</v>
      </c>
    </row>
    <row r="1332" spans="1:18" x14ac:dyDescent="0.2">
      <c r="A1332">
        <v>2485</v>
      </c>
      <c r="B1332">
        <v>19257</v>
      </c>
      <c r="C1332" s="1" t="s">
        <v>414</v>
      </c>
      <c r="D1332" s="1" t="str">
        <f>IFERROR(LEFT(C1332,FIND(",",C1332) - 1),C1332)</f>
        <v>12 de Octubre-Orcasur</v>
      </c>
      <c r="E1332">
        <v>109</v>
      </c>
      <c r="F1332">
        <v>96</v>
      </c>
      <c r="G1332">
        <v>3</v>
      </c>
      <c r="H1332">
        <v>2</v>
      </c>
      <c r="I1332" s="1" t="s">
        <v>453</v>
      </c>
      <c r="J1332" s="1" t="s">
        <v>19</v>
      </c>
      <c r="K1332">
        <v>732</v>
      </c>
      <c r="L1332">
        <v>147000</v>
      </c>
      <c r="M1332">
        <v>1349</v>
      </c>
      <c r="N1332" t="b">
        <v>0</v>
      </c>
      <c r="O1332" t="b">
        <v>1</v>
      </c>
      <c r="P1332" t="b">
        <v>1</v>
      </c>
      <c r="R1332" s="5">
        <f>(houses_Madrid[[#This Row],[Precio Alquiler]]*12/houses_Madrid[[#This Row],[Precio venta]])</f>
        <v>5.9755102040816327E-2</v>
      </c>
    </row>
    <row r="1333" spans="1:18" x14ac:dyDescent="0.2">
      <c r="A1333">
        <v>3071</v>
      </c>
      <c r="B1333">
        <v>18671</v>
      </c>
      <c r="C1333" s="1" t="s">
        <v>559</v>
      </c>
      <c r="D1333" s="1" t="str">
        <f>IFERROR(LEFT(C1333,FIND(",",C1333) - 1),C1333)</f>
        <v>Tetuán</v>
      </c>
      <c r="E1333">
        <v>43</v>
      </c>
      <c r="F1333">
        <v>38</v>
      </c>
      <c r="G1333">
        <v>2</v>
      </c>
      <c r="H1333">
        <v>1</v>
      </c>
      <c r="I1333" s="1" t="s">
        <v>3</v>
      </c>
      <c r="J1333" s="1" t="s">
        <v>18</v>
      </c>
      <c r="K1333">
        <v>732</v>
      </c>
      <c r="L1333">
        <v>147000</v>
      </c>
      <c r="M1333">
        <v>3419</v>
      </c>
      <c r="N1333" t="b">
        <v>0</v>
      </c>
      <c r="O1333" t="b">
        <v>0</v>
      </c>
      <c r="R1333" s="5">
        <f>(houses_Madrid[[#This Row],[Precio Alquiler]]*12/houses_Madrid[[#This Row],[Precio venta]])</f>
        <v>5.9755102040816327E-2</v>
      </c>
    </row>
    <row r="1334" spans="1:18" x14ac:dyDescent="0.2">
      <c r="A1334">
        <v>3095</v>
      </c>
      <c r="B1334">
        <v>18647</v>
      </c>
      <c r="C1334" s="1" t="s">
        <v>570</v>
      </c>
      <c r="D1334" s="1" t="str">
        <f>IFERROR(LEFT(C1334,FIND(",",C1334) - 1),C1334)</f>
        <v>Bellas Vistas</v>
      </c>
      <c r="E1334">
        <v>42</v>
      </c>
      <c r="F1334">
        <v>40</v>
      </c>
      <c r="G1334">
        <v>1</v>
      </c>
      <c r="H1334">
        <v>1</v>
      </c>
      <c r="I1334" s="1" t="s">
        <v>712</v>
      </c>
      <c r="J1334" s="1" t="s">
        <v>18</v>
      </c>
      <c r="K1334">
        <v>732</v>
      </c>
      <c r="L1334">
        <v>147000</v>
      </c>
      <c r="M1334">
        <v>3500</v>
      </c>
      <c r="N1334" t="b">
        <v>0</v>
      </c>
      <c r="O1334" t="b">
        <v>0</v>
      </c>
      <c r="P1334" t="b">
        <v>1</v>
      </c>
      <c r="R1334" s="5">
        <f>(houses_Madrid[[#This Row],[Precio Alquiler]]*12/houses_Madrid[[#This Row],[Precio venta]])</f>
        <v>5.9755102040816327E-2</v>
      </c>
    </row>
    <row r="1335" spans="1:18" x14ac:dyDescent="0.2">
      <c r="A1335">
        <v>3206</v>
      </c>
      <c r="B1335">
        <v>18536</v>
      </c>
      <c r="C1335" s="1" t="s">
        <v>559</v>
      </c>
      <c r="D1335" s="1" t="str">
        <f>IFERROR(LEFT(C1335,FIND(",",C1335) - 1),C1335)</f>
        <v>Tetuán</v>
      </c>
      <c r="E1335">
        <v>40</v>
      </c>
      <c r="F1335">
        <v>35</v>
      </c>
      <c r="G1335">
        <v>1</v>
      </c>
      <c r="H1335">
        <v>1</v>
      </c>
      <c r="I1335" s="1" t="s">
        <v>3</v>
      </c>
      <c r="J1335" s="1" t="s">
        <v>18</v>
      </c>
      <c r="K1335">
        <v>732</v>
      </c>
      <c r="L1335">
        <v>147000</v>
      </c>
      <c r="M1335">
        <v>3675</v>
      </c>
      <c r="N1335" t="b">
        <v>0</v>
      </c>
      <c r="O1335" t="b">
        <v>0</v>
      </c>
      <c r="P1335" t="b">
        <v>1</v>
      </c>
      <c r="R1335" s="5">
        <f>(houses_Madrid[[#This Row],[Precio Alquiler]]*12/houses_Madrid[[#This Row],[Precio venta]])</f>
        <v>5.9755102040816327E-2</v>
      </c>
    </row>
    <row r="1336" spans="1:18" x14ac:dyDescent="0.2">
      <c r="A1336">
        <v>3647</v>
      </c>
      <c r="B1336">
        <v>18095</v>
      </c>
      <c r="C1336" s="1" t="s">
        <v>570</v>
      </c>
      <c r="D1336" s="1" t="str">
        <f>IFERROR(LEFT(C1336,FIND(",",C1336) - 1),C1336)</f>
        <v>Bellas Vistas</v>
      </c>
      <c r="E1336">
        <v>50</v>
      </c>
      <c r="F1336">
        <v>40</v>
      </c>
      <c r="G1336">
        <v>1</v>
      </c>
      <c r="H1336">
        <v>1</v>
      </c>
      <c r="I1336" s="1" t="s">
        <v>712</v>
      </c>
      <c r="J1336" s="1" t="s">
        <v>18</v>
      </c>
      <c r="K1336">
        <v>732</v>
      </c>
      <c r="L1336">
        <v>147000</v>
      </c>
      <c r="M1336">
        <v>2940</v>
      </c>
      <c r="N1336" t="b">
        <v>0</v>
      </c>
      <c r="O1336" t="b">
        <v>0</v>
      </c>
      <c r="P1336" t="b">
        <v>1</v>
      </c>
      <c r="R1336" s="5">
        <f>(houses_Madrid[[#This Row],[Precio Alquiler]]*12/houses_Madrid[[#This Row],[Precio venta]])</f>
        <v>5.9755102040816327E-2</v>
      </c>
    </row>
    <row r="1337" spans="1:18" x14ac:dyDescent="0.2">
      <c r="A1337">
        <v>3669</v>
      </c>
      <c r="B1337">
        <v>18073</v>
      </c>
      <c r="C1337" s="1" t="s">
        <v>570</v>
      </c>
      <c r="D1337" s="1" t="str">
        <f>IFERROR(LEFT(C1337,FIND(",",C1337) - 1),C1337)</f>
        <v>Bellas Vistas</v>
      </c>
      <c r="E1337">
        <v>44</v>
      </c>
      <c r="F1337">
        <v>37</v>
      </c>
      <c r="G1337">
        <v>1</v>
      </c>
      <c r="H1337">
        <v>1</v>
      </c>
      <c r="I1337" s="1" t="s">
        <v>712</v>
      </c>
      <c r="J1337" s="1" t="s">
        <v>18</v>
      </c>
      <c r="K1337">
        <v>732</v>
      </c>
      <c r="L1337">
        <v>147000</v>
      </c>
      <c r="M1337">
        <v>3341</v>
      </c>
      <c r="N1337" t="b">
        <v>1</v>
      </c>
      <c r="P1337" t="b">
        <v>1</v>
      </c>
      <c r="R1337" s="5">
        <f>(houses_Madrid[[#This Row],[Precio Alquiler]]*12/houses_Madrid[[#This Row],[Precio venta]])</f>
        <v>5.9755102040816327E-2</v>
      </c>
    </row>
    <row r="1338" spans="1:18" x14ac:dyDescent="0.2">
      <c r="A1338">
        <v>5461</v>
      </c>
      <c r="B1338">
        <v>16281</v>
      </c>
      <c r="C1338" s="1" t="s">
        <v>901</v>
      </c>
      <c r="D1338" s="1" t="str">
        <f>IFERROR(LEFT(C1338,FIND(",",C1338) - 1),C1338)</f>
        <v>San Diego</v>
      </c>
      <c r="E1338">
        <v>56</v>
      </c>
      <c r="F1338">
        <v>52</v>
      </c>
      <c r="G1338">
        <v>2</v>
      </c>
      <c r="H1338">
        <v>1</v>
      </c>
      <c r="I1338" s="1" t="s">
        <v>1137</v>
      </c>
      <c r="J1338" s="1" t="s">
        <v>12</v>
      </c>
      <c r="K1338">
        <v>732</v>
      </c>
      <c r="L1338">
        <v>147000</v>
      </c>
      <c r="M1338">
        <v>2625</v>
      </c>
      <c r="N1338" t="b">
        <v>0</v>
      </c>
      <c r="O1338" t="b">
        <v>0</v>
      </c>
      <c r="P1338" t="b">
        <v>1</v>
      </c>
      <c r="R1338" s="5">
        <f>(houses_Madrid[[#This Row],[Precio Alquiler]]*12/houses_Madrid[[#This Row],[Precio venta]])</f>
        <v>5.9755102040816327E-2</v>
      </c>
    </row>
    <row r="1339" spans="1:18" x14ac:dyDescent="0.2">
      <c r="A1339">
        <v>6282</v>
      </c>
      <c r="B1339">
        <v>15460</v>
      </c>
      <c r="C1339" s="1" t="s">
        <v>1253</v>
      </c>
      <c r="D1339" s="1" t="str">
        <f>IFERROR(LEFT(C1339,FIND(",",C1339) - 1),C1339)</f>
        <v>Aluche</v>
      </c>
      <c r="E1339">
        <v>75</v>
      </c>
      <c r="F1339">
        <v>65</v>
      </c>
      <c r="G1339">
        <v>2</v>
      </c>
      <c r="H1339">
        <v>1</v>
      </c>
      <c r="I1339" s="1" t="s">
        <v>1284</v>
      </c>
      <c r="J1339" s="1" t="s">
        <v>11</v>
      </c>
      <c r="K1339">
        <v>732</v>
      </c>
      <c r="L1339">
        <v>147000</v>
      </c>
      <c r="M1339">
        <v>1960</v>
      </c>
      <c r="N1339" t="b">
        <v>0</v>
      </c>
      <c r="O1339" t="b">
        <v>0</v>
      </c>
      <c r="P1339" t="b">
        <v>1</v>
      </c>
      <c r="Q1339" t="b">
        <v>1</v>
      </c>
      <c r="R1339" s="5">
        <f>(houses_Madrid[[#This Row],[Precio Alquiler]]*12/houses_Madrid[[#This Row],[Precio venta]])</f>
        <v>5.9755102040816327E-2</v>
      </c>
    </row>
    <row r="1340" spans="1:18" x14ac:dyDescent="0.2">
      <c r="A1340">
        <v>16483</v>
      </c>
      <c r="B1340">
        <v>5259</v>
      </c>
      <c r="C1340" s="1" t="s">
        <v>2620</v>
      </c>
      <c r="D1340" s="1" t="str">
        <f>IFERROR(LEFT(C1340,FIND(",",C1340) - 1),C1340)</f>
        <v>Carabanchel</v>
      </c>
      <c r="E1340">
        <v>61</v>
      </c>
      <c r="F1340">
        <v>59</v>
      </c>
      <c r="G1340">
        <v>3</v>
      </c>
      <c r="H1340">
        <v>1</v>
      </c>
      <c r="I1340" s="1" t="s">
        <v>3</v>
      </c>
      <c r="J1340" s="1" t="s">
        <v>18</v>
      </c>
      <c r="K1340">
        <v>732</v>
      </c>
      <c r="L1340">
        <v>147000</v>
      </c>
      <c r="M1340">
        <v>2410</v>
      </c>
      <c r="N1340" t="b">
        <v>0</v>
      </c>
      <c r="O1340" t="b">
        <v>0</v>
      </c>
      <c r="P1340" t="b">
        <v>1</v>
      </c>
      <c r="R1340" s="5">
        <f>(houses_Madrid[[#This Row],[Precio Alquiler]]*12/houses_Madrid[[#This Row],[Precio venta]])</f>
        <v>5.9755102040816327E-2</v>
      </c>
    </row>
    <row r="1341" spans="1:18" x14ac:dyDescent="0.2">
      <c r="A1341">
        <v>17035</v>
      </c>
      <c r="B1341">
        <v>4707</v>
      </c>
      <c r="C1341" s="1" t="s">
        <v>2616</v>
      </c>
      <c r="D1341" s="1" t="str">
        <f>IFERROR(LEFT(C1341,FIND(",",C1341) - 1),C1341)</f>
        <v>Abrantes</v>
      </c>
      <c r="E1341">
        <v>72</v>
      </c>
      <c r="F1341">
        <v>69</v>
      </c>
      <c r="G1341">
        <v>3</v>
      </c>
      <c r="H1341">
        <v>1</v>
      </c>
      <c r="I1341" s="1" t="s">
        <v>2631</v>
      </c>
      <c r="J1341" s="1" t="s">
        <v>11</v>
      </c>
      <c r="K1341">
        <v>732</v>
      </c>
      <c r="L1341">
        <v>147000</v>
      </c>
      <c r="M1341">
        <v>2042</v>
      </c>
      <c r="N1341" t="b">
        <v>0</v>
      </c>
      <c r="O1341" t="b">
        <v>1</v>
      </c>
      <c r="P1341" t="b">
        <v>1</v>
      </c>
      <c r="R1341" s="5">
        <f>(houses_Madrid[[#This Row],[Precio Alquiler]]*12/houses_Madrid[[#This Row],[Precio venta]])</f>
        <v>5.9755102040816327E-2</v>
      </c>
    </row>
    <row r="1342" spans="1:18" x14ac:dyDescent="0.2">
      <c r="A1342">
        <v>20234</v>
      </c>
      <c r="B1342">
        <v>1508</v>
      </c>
      <c r="C1342" s="1" t="s">
        <v>3326</v>
      </c>
      <c r="D1342" s="1" t="str">
        <f>IFERROR(LEFT(C1342,FIND(",",C1342) - 1),C1342)</f>
        <v>Palos de Moguer</v>
      </c>
      <c r="E1342">
        <v>23</v>
      </c>
      <c r="F1342">
        <v>19</v>
      </c>
      <c r="G1342">
        <v>0</v>
      </c>
      <c r="H1342">
        <v>1</v>
      </c>
      <c r="I1342" s="1" t="s">
        <v>3362</v>
      </c>
      <c r="J1342" s="1" t="s">
        <v>18</v>
      </c>
      <c r="K1342">
        <v>732</v>
      </c>
      <c r="L1342">
        <v>147000</v>
      </c>
      <c r="M1342">
        <v>6391</v>
      </c>
      <c r="N1342" t="b">
        <v>0</v>
      </c>
      <c r="O1342" t="b">
        <v>1</v>
      </c>
      <c r="P1342" t="b">
        <v>0</v>
      </c>
      <c r="Q1342" t="b">
        <v>1</v>
      </c>
      <c r="R1342" s="5">
        <f>(houses_Madrid[[#This Row],[Precio Alquiler]]*12/houses_Madrid[[#This Row],[Precio venta]])</f>
        <v>5.9755102040816327E-2</v>
      </c>
    </row>
    <row r="1343" spans="1:18" x14ac:dyDescent="0.2">
      <c r="A1343">
        <v>16527</v>
      </c>
      <c r="B1343">
        <v>5215</v>
      </c>
      <c r="C1343" s="1" t="s">
        <v>2620</v>
      </c>
      <c r="D1343" s="1" t="str">
        <f>IFERROR(LEFT(C1343,FIND(",",C1343) - 1),C1343)</f>
        <v>Carabanchel</v>
      </c>
      <c r="E1343">
        <v>54</v>
      </c>
      <c r="F1343">
        <v>48</v>
      </c>
      <c r="G1343">
        <v>2</v>
      </c>
      <c r="H1343">
        <v>1</v>
      </c>
      <c r="I1343" s="1" t="s">
        <v>3</v>
      </c>
      <c r="J1343" s="1" t="s">
        <v>80</v>
      </c>
      <c r="K1343">
        <v>733</v>
      </c>
      <c r="L1343">
        <v>147300</v>
      </c>
      <c r="M1343">
        <v>2728</v>
      </c>
      <c r="N1343" t="b">
        <v>1</v>
      </c>
      <c r="O1343" t="b">
        <v>1</v>
      </c>
      <c r="P1343" t="b">
        <v>1</v>
      </c>
      <c r="R1343" s="5">
        <f>(houses_Madrid[[#This Row],[Precio Alquiler]]*12/houses_Madrid[[#This Row],[Precio venta]])</f>
        <v>5.9714867617107946E-2</v>
      </c>
    </row>
    <row r="1344" spans="1:18" x14ac:dyDescent="0.2">
      <c r="A1344">
        <v>17245</v>
      </c>
      <c r="B1344">
        <v>4497</v>
      </c>
      <c r="C1344" s="1" t="s">
        <v>2622</v>
      </c>
      <c r="D1344" s="1" t="str">
        <f>IFERROR(LEFT(C1344,FIND(",",C1344) - 1),C1344)</f>
        <v>Puerta Bonita</v>
      </c>
      <c r="E1344">
        <v>83</v>
      </c>
      <c r="F1344">
        <v>72</v>
      </c>
      <c r="G1344">
        <v>3</v>
      </c>
      <c r="H1344">
        <v>1</v>
      </c>
      <c r="I1344" s="1" t="s">
        <v>2944</v>
      </c>
      <c r="J1344" s="1" t="s">
        <v>5</v>
      </c>
      <c r="K1344">
        <v>734</v>
      </c>
      <c r="L1344">
        <v>147500</v>
      </c>
      <c r="M1344">
        <v>1777</v>
      </c>
      <c r="N1344" t="b">
        <v>0</v>
      </c>
      <c r="O1344" t="b">
        <v>0</v>
      </c>
      <c r="P1344" t="b">
        <v>1</v>
      </c>
      <c r="R1344" s="5">
        <f>(houses_Madrid[[#This Row],[Precio Alquiler]]*12/houses_Madrid[[#This Row],[Precio venta]])</f>
        <v>5.9715254237288136E-2</v>
      </c>
    </row>
    <row r="1345" spans="1:18" x14ac:dyDescent="0.2">
      <c r="A1345">
        <v>436</v>
      </c>
      <c r="B1345">
        <v>21306</v>
      </c>
      <c r="C1345" s="1" t="s">
        <v>9</v>
      </c>
      <c r="D1345" s="1" t="str">
        <f>IFERROR(LEFT(C1345,FIND(",",C1345) - 1),C1345)</f>
        <v>San Andrés</v>
      </c>
      <c r="E1345">
        <v>115</v>
      </c>
      <c r="F1345">
        <v>110</v>
      </c>
      <c r="G1345">
        <v>3</v>
      </c>
      <c r="H1345">
        <v>1</v>
      </c>
      <c r="I1345" s="1" t="s">
        <v>132</v>
      </c>
      <c r="J1345" s="1" t="s">
        <v>8</v>
      </c>
      <c r="K1345">
        <v>736</v>
      </c>
      <c r="L1345">
        <v>148000</v>
      </c>
      <c r="M1345">
        <v>1287</v>
      </c>
      <c r="N1345" t="b">
        <v>0</v>
      </c>
      <c r="O1345" t="b">
        <v>1</v>
      </c>
      <c r="P1345" t="b">
        <v>1</v>
      </c>
      <c r="R1345" s="5">
        <f>(houses_Madrid[[#This Row],[Precio Alquiler]]*12/houses_Madrid[[#This Row],[Precio venta]])</f>
        <v>5.9675675675675673E-2</v>
      </c>
    </row>
    <row r="1346" spans="1:18" x14ac:dyDescent="0.2">
      <c r="A1346">
        <v>446</v>
      </c>
      <c r="B1346">
        <v>21296</v>
      </c>
      <c r="C1346" s="1" t="s">
        <v>6</v>
      </c>
      <c r="D1346" s="1" t="str">
        <f>IFERROR(LEFT(C1346,FIND(",",C1346) - 1),C1346)</f>
        <v>Los Ángeles</v>
      </c>
      <c r="E1346">
        <v>54</v>
      </c>
      <c r="F1346">
        <v>46</v>
      </c>
      <c r="G1346">
        <v>2</v>
      </c>
      <c r="H1346">
        <v>1</v>
      </c>
      <c r="I1346" s="1" t="s">
        <v>133</v>
      </c>
      <c r="J1346" s="1" t="s">
        <v>5</v>
      </c>
      <c r="K1346">
        <v>736</v>
      </c>
      <c r="L1346">
        <v>148000</v>
      </c>
      <c r="M1346">
        <v>2741</v>
      </c>
      <c r="N1346" t="b">
        <v>0</v>
      </c>
      <c r="O1346" t="b">
        <v>0</v>
      </c>
      <c r="P1346" t="b">
        <v>1</v>
      </c>
      <c r="R1346" s="5">
        <f>(houses_Madrid[[#This Row],[Precio Alquiler]]*12/houses_Madrid[[#This Row],[Precio venta]])</f>
        <v>5.9675675675675673E-2</v>
      </c>
    </row>
    <row r="1347" spans="1:18" x14ac:dyDescent="0.2">
      <c r="A1347">
        <v>451</v>
      </c>
      <c r="B1347">
        <v>21291</v>
      </c>
      <c r="C1347" s="1" t="s">
        <v>9</v>
      </c>
      <c r="D1347" s="1" t="str">
        <f>IFERROR(LEFT(C1347,FIND(",",C1347) - 1),C1347)</f>
        <v>San Andrés</v>
      </c>
      <c r="E1347">
        <v>62</v>
      </c>
      <c r="F1347">
        <v>58</v>
      </c>
      <c r="G1347">
        <v>2</v>
      </c>
      <c r="H1347">
        <v>2</v>
      </c>
      <c r="I1347" s="1" t="s">
        <v>10</v>
      </c>
      <c r="J1347" s="1" t="s">
        <v>18</v>
      </c>
      <c r="K1347">
        <v>736</v>
      </c>
      <c r="L1347">
        <v>148000</v>
      </c>
      <c r="M1347">
        <v>2387</v>
      </c>
      <c r="N1347" t="b">
        <v>0</v>
      </c>
      <c r="O1347" t="b">
        <v>0</v>
      </c>
      <c r="P1347" t="b">
        <v>1</v>
      </c>
      <c r="R1347" s="5">
        <f>(houses_Madrid[[#This Row],[Precio Alquiler]]*12/houses_Madrid[[#This Row],[Precio venta]])</f>
        <v>5.9675675675675673E-2</v>
      </c>
    </row>
    <row r="1348" spans="1:18" x14ac:dyDescent="0.2">
      <c r="A1348">
        <v>2219</v>
      </c>
      <c r="B1348">
        <v>19523</v>
      </c>
      <c r="C1348" s="1" t="s">
        <v>414</v>
      </c>
      <c r="D1348" s="1" t="str">
        <f>IFERROR(LEFT(C1348,FIND(",",C1348) - 1),C1348)</f>
        <v>12 de Octubre-Orcasur</v>
      </c>
      <c r="E1348">
        <v>120</v>
      </c>
      <c r="F1348">
        <v>110</v>
      </c>
      <c r="G1348">
        <v>3</v>
      </c>
      <c r="H1348">
        <v>2</v>
      </c>
      <c r="I1348" s="1" t="s">
        <v>517</v>
      </c>
      <c r="J1348" s="1" t="s">
        <v>11</v>
      </c>
      <c r="K1348">
        <v>736</v>
      </c>
      <c r="L1348">
        <v>148000</v>
      </c>
      <c r="M1348">
        <v>1233</v>
      </c>
      <c r="N1348" t="b">
        <v>0</v>
      </c>
      <c r="O1348" t="b">
        <v>0</v>
      </c>
      <c r="P1348" t="b">
        <v>1</v>
      </c>
      <c r="R1348" s="5">
        <f>(houses_Madrid[[#This Row],[Precio Alquiler]]*12/houses_Madrid[[#This Row],[Precio venta]])</f>
        <v>5.9675675675675673E-2</v>
      </c>
    </row>
    <row r="1349" spans="1:18" x14ac:dyDescent="0.2">
      <c r="A1349">
        <v>5431</v>
      </c>
      <c r="B1349">
        <v>16311</v>
      </c>
      <c r="C1349" s="1" t="s">
        <v>898</v>
      </c>
      <c r="D1349" s="1" t="str">
        <f>IFERROR(LEFT(C1349,FIND(",",C1349) - 1),C1349)</f>
        <v>Puente de Vallecas</v>
      </c>
      <c r="E1349">
        <v>68</v>
      </c>
      <c r="F1349">
        <v>51</v>
      </c>
      <c r="G1349">
        <v>3</v>
      </c>
      <c r="H1349">
        <v>1</v>
      </c>
      <c r="I1349" s="1" t="s">
        <v>3</v>
      </c>
      <c r="J1349" s="1" t="s">
        <v>18</v>
      </c>
      <c r="K1349">
        <v>736</v>
      </c>
      <c r="L1349">
        <v>148000</v>
      </c>
      <c r="M1349">
        <v>2176</v>
      </c>
      <c r="N1349" t="b">
        <v>0</v>
      </c>
      <c r="O1349" t="b">
        <v>0</v>
      </c>
      <c r="P1349" t="b">
        <v>1</v>
      </c>
      <c r="R1349" s="5">
        <f>(houses_Madrid[[#This Row],[Precio Alquiler]]*12/houses_Madrid[[#This Row],[Precio venta]])</f>
        <v>5.9675675675675673E-2</v>
      </c>
    </row>
    <row r="1350" spans="1:18" x14ac:dyDescent="0.2">
      <c r="A1350">
        <v>5766</v>
      </c>
      <c r="B1350">
        <v>15976</v>
      </c>
      <c r="C1350" s="1" t="s">
        <v>1190</v>
      </c>
      <c r="D1350" s="1" t="str">
        <f>IFERROR(LEFT(C1350,FIND(",",C1350) - 1),C1350)</f>
        <v>Fontarrón</v>
      </c>
      <c r="E1350">
        <v>60</v>
      </c>
      <c r="F1350">
        <v>49</v>
      </c>
      <c r="G1350">
        <v>2</v>
      </c>
      <c r="H1350">
        <v>1</v>
      </c>
      <c r="I1350" s="1" t="s">
        <v>1206</v>
      </c>
      <c r="J1350" s="1" t="s">
        <v>3</v>
      </c>
      <c r="K1350">
        <v>736</v>
      </c>
      <c r="L1350">
        <v>148000</v>
      </c>
      <c r="M1350">
        <v>2467</v>
      </c>
      <c r="N1350" t="b">
        <v>1</v>
      </c>
      <c r="O1350" t="b">
        <v>0</v>
      </c>
      <c r="P1350" t="b">
        <v>1</v>
      </c>
      <c r="R1350" s="5">
        <f>(houses_Madrid[[#This Row],[Precio Alquiler]]*12/houses_Madrid[[#This Row],[Precio venta]])</f>
        <v>5.9675675675675673E-2</v>
      </c>
    </row>
    <row r="1351" spans="1:18" x14ac:dyDescent="0.2">
      <c r="A1351">
        <v>5777</v>
      </c>
      <c r="B1351">
        <v>15965</v>
      </c>
      <c r="C1351" s="1" t="s">
        <v>1195</v>
      </c>
      <c r="D1351" s="1" t="str">
        <f>IFERROR(LEFT(C1351,FIND(",",C1351) - 1),C1351)</f>
        <v>Vinateros</v>
      </c>
      <c r="E1351">
        <v>60</v>
      </c>
      <c r="F1351">
        <v>51</v>
      </c>
      <c r="G1351">
        <v>3</v>
      </c>
      <c r="H1351">
        <v>1</v>
      </c>
      <c r="I1351" s="1" t="s">
        <v>1206</v>
      </c>
      <c r="J1351" s="1" t="s">
        <v>18</v>
      </c>
      <c r="K1351">
        <v>736</v>
      </c>
      <c r="L1351">
        <v>148000</v>
      </c>
      <c r="M1351">
        <v>2467</v>
      </c>
      <c r="N1351" t="b">
        <v>1</v>
      </c>
      <c r="O1351" t="b">
        <v>1</v>
      </c>
      <c r="P1351" t="b">
        <v>1</v>
      </c>
      <c r="R1351" s="5">
        <f>(houses_Madrid[[#This Row],[Precio Alquiler]]*12/houses_Madrid[[#This Row],[Precio venta]])</f>
        <v>5.9675675675675673E-2</v>
      </c>
    </row>
    <row r="1352" spans="1:18" x14ac:dyDescent="0.2">
      <c r="A1352">
        <v>5844</v>
      </c>
      <c r="B1352">
        <v>15898</v>
      </c>
      <c r="C1352" s="1" t="s">
        <v>1201</v>
      </c>
      <c r="D1352" s="1" t="str">
        <f>IFERROR(LEFT(C1352,FIND(",",C1352) - 1),C1352)</f>
        <v>Media Legua</v>
      </c>
      <c r="E1352">
        <v>49</v>
      </c>
      <c r="F1352">
        <v>45</v>
      </c>
      <c r="G1352">
        <v>2</v>
      </c>
      <c r="H1352">
        <v>1</v>
      </c>
      <c r="I1352" s="1" t="s">
        <v>1202</v>
      </c>
      <c r="J1352" s="1" t="s">
        <v>11</v>
      </c>
      <c r="K1352">
        <v>736</v>
      </c>
      <c r="L1352">
        <v>148000</v>
      </c>
      <c r="M1352">
        <v>3020</v>
      </c>
      <c r="N1352" t="b">
        <v>1</v>
      </c>
      <c r="O1352" t="b">
        <v>1</v>
      </c>
      <c r="P1352" t="b">
        <v>1</v>
      </c>
      <c r="R1352" s="5">
        <f>(houses_Madrid[[#This Row],[Precio Alquiler]]*12/houses_Madrid[[#This Row],[Precio venta]])</f>
        <v>5.9675675675675673E-2</v>
      </c>
    </row>
    <row r="1353" spans="1:18" x14ac:dyDescent="0.2">
      <c r="A1353">
        <v>10202</v>
      </c>
      <c r="B1353">
        <v>11540</v>
      </c>
      <c r="C1353" s="1" t="s">
        <v>1823</v>
      </c>
      <c r="D1353" s="1" t="str">
        <f>IFERROR(LEFT(C1353,FIND(",",C1353) - 1),C1353)</f>
        <v>Apóstol Santiago</v>
      </c>
      <c r="E1353">
        <v>55</v>
      </c>
      <c r="F1353">
        <v>50</v>
      </c>
      <c r="G1353">
        <v>2</v>
      </c>
      <c r="H1353">
        <v>1</v>
      </c>
      <c r="I1353" s="1" t="s">
        <v>1943</v>
      </c>
      <c r="J1353" s="1" t="s">
        <v>5</v>
      </c>
      <c r="K1353">
        <v>736</v>
      </c>
      <c r="L1353">
        <v>148000</v>
      </c>
      <c r="M1353">
        <v>2691</v>
      </c>
      <c r="N1353" t="b">
        <v>0</v>
      </c>
      <c r="O1353" t="b">
        <v>1</v>
      </c>
      <c r="P1353" t="b">
        <v>1</v>
      </c>
      <c r="Q1353" t="b">
        <v>1</v>
      </c>
      <c r="R1353" s="5">
        <f>(houses_Madrid[[#This Row],[Precio Alquiler]]*12/houses_Madrid[[#This Row],[Precio venta]])</f>
        <v>5.9675675675675673E-2</v>
      </c>
    </row>
    <row r="1354" spans="1:18" x14ac:dyDescent="0.2">
      <c r="A1354">
        <v>10227</v>
      </c>
      <c r="B1354">
        <v>11515</v>
      </c>
      <c r="C1354" s="1" t="s">
        <v>1790</v>
      </c>
      <c r="D1354" s="1" t="str">
        <f>IFERROR(LEFT(C1354,FIND(",",C1354) - 1),C1354)</f>
        <v>Hortaleza</v>
      </c>
      <c r="E1354">
        <v>70</v>
      </c>
      <c r="F1354">
        <v>63</v>
      </c>
      <c r="G1354">
        <v>3</v>
      </c>
      <c r="H1354">
        <v>1</v>
      </c>
      <c r="I1354" s="1" t="s">
        <v>3</v>
      </c>
      <c r="J1354" s="1" t="s">
        <v>18</v>
      </c>
      <c r="K1354">
        <v>736</v>
      </c>
      <c r="L1354">
        <v>148000</v>
      </c>
      <c r="M1354">
        <v>2114</v>
      </c>
      <c r="N1354" t="b">
        <v>1</v>
      </c>
      <c r="O1354" t="b">
        <v>0</v>
      </c>
      <c r="P1354" t="b">
        <v>1</v>
      </c>
      <c r="R1354" s="5">
        <f>(houses_Madrid[[#This Row],[Precio Alquiler]]*12/houses_Madrid[[#This Row],[Precio venta]])</f>
        <v>5.9675675675675673E-2</v>
      </c>
    </row>
    <row r="1355" spans="1:18" x14ac:dyDescent="0.2">
      <c r="A1355">
        <v>13000</v>
      </c>
      <c r="B1355">
        <v>8742</v>
      </c>
      <c r="C1355" s="1" t="s">
        <v>2166</v>
      </c>
      <c r="D1355" s="1" t="str">
        <f>IFERROR(LEFT(C1355,FIND(",",C1355) - 1),C1355)</f>
        <v>Pueblo Nuevo</v>
      </c>
      <c r="E1355">
        <v>56</v>
      </c>
      <c r="F1355">
        <v>53</v>
      </c>
      <c r="G1355">
        <v>3</v>
      </c>
      <c r="H1355">
        <v>1</v>
      </c>
      <c r="I1355" s="1" t="s">
        <v>2295</v>
      </c>
      <c r="J1355" s="1" t="s">
        <v>18</v>
      </c>
      <c r="K1355">
        <v>736</v>
      </c>
      <c r="L1355">
        <v>148000</v>
      </c>
      <c r="M1355">
        <v>2643</v>
      </c>
      <c r="N1355" t="b">
        <v>1</v>
      </c>
      <c r="O1355" t="b">
        <v>0</v>
      </c>
      <c r="P1355" t="b">
        <v>1</v>
      </c>
      <c r="R1355" s="5">
        <f>(houses_Madrid[[#This Row],[Precio Alquiler]]*12/houses_Madrid[[#This Row],[Precio venta]])</f>
        <v>5.9675675675675673E-2</v>
      </c>
    </row>
    <row r="1356" spans="1:18" x14ac:dyDescent="0.2">
      <c r="A1356">
        <v>16249</v>
      </c>
      <c r="B1356">
        <v>5493</v>
      </c>
      <c r="C1356" s="1" t="s">
        <v>2624</v>
      </c>
      <c r="D1356" s="1" t="str">
        <f>IFERROR(LEFT(C1356,FIND(",",C1356) - 1),C1356)</f>
        <v>Vista Alegre</v>
      </c>
      <c r="E1356">
        <v>70</v>
      </c>
      <c r="F1356">
        <v>60</v>
      </c>
      <c r="G1356">
        <v>3</v>
      </c>
      <c r="H1356">
        <v>1</v>
      </c>
      <c r="I1356" s="1" t="s">
        <v>2760</v>
      </c>
      <c r="J1356" s="1" t="s">
        <v>5</v>
      </c>
      <c r="K1356">
        <v>736</v>
      </c>
      <c r="L1356">
        <v>148000</v>
      </c>
      <c r="M1356">
        <v>2114</v>
      </c>
      <c r="N1356" t="b">
        <v>0</v>
      </c>
      <c r="O1356" t="b">
        <v>0</v>
      </c>
      <c r="P1356" t="b">
        <v>1</v>
      </c>
      <c r="R1356" s="5">
        <f>(houses_Madrid[[#This Row],[Precio Alquiler]]*12/houses_Madrid[[#This Row],[Precio venta]])</f>
        <v>5.9675675675675673E-2</v>
      </c>
    </row>
    <row r="1357" spans="1:18" x14ac:dyDescent="0.2">
      <c r="A1357">
        <v>16658</v>
      </c>
      <c r="B1357">
        <v>5084</v>
      </c>
      <c r="C1357" s="1" t="s">
        <v>2622</v>
      </c>
      <c r="D1357" s="1" t="str">
        <f>IFERROR(LEFT(C1357,FIND(",",C1357) - 1),C1357)</f>
        <v>Puerta Bonita</v>
      </c>
      <c r="E1357">
        <v>74</v>
      </c>
      <c r="F1357">
        <v>68</v>
      </c>
      <c r="G1357">
        <v>3</v>
      </c>
      <c r="H1357">
        <v>1</v>
      </c>
      <c r="I1357" s="1" t="s">
        <v>2870</v>
      </c>
      <c r="J1357" s="1" t="s">
        <v>8</v>
      </c>
      <c r="K1357">
        <v>736</v>
      </c>
      <c r="L1357">
        <v>148000</v>
      </c>
      <c r="M1357">
        <v>2000</v>
      </c>
      <c r="N1357" t="b">
        <v>1</v>
      </c>
      <c r="O1357" t="b">
        <v>0</v>
      </c>
      <c r="P1357" t="b">
        <v>1</v>
      </c>
      <c r="R1357" s="5">
        <f>(houses_Madrid[[#This Row],[Precio Alquiler]]*12/houses_Madrid[[#This Row],[Precio venta]])</f>
        <v>5.9675675675675673E-2</v>
      </c>
    </row>
    <row r="1358" spans="1:18" x14ac:dyDescent="0.2">
      <c r="A1358">
        <v>16680</v>
      </c>
      <c r="B1358">
        <v>5062</v>
      </c>
      <c r="C1358" s="1" t="s">
        <v>2622</v>
      </c>
      <c r="D1358" s="1" t="str">
        <f>IFERROR(LEFT(C1358,FIND(",",C1358) - 1),C1358)</f>
        <v>Puerta Bonita</v>
      </c>
      <c r="E1358">
        <v>74</v>
      </c>
      <c r="F1358">
        <v>70</v>
      </c>
      <c r="G1358">
        <v>3</v>
      </c>
      <c r="H1358">
        <v>1</v>
      </c>
      <c r="I1358" s="1" t="s">
        <v>2870</v>
      </c>
      <c r="J1358" s="1" t="s">
        <v>8</v>
      </c>
      <c r="K1358">
        <v>736</v>
      </c>
      <c r="L1358">
        <v>148000</v>
      </c>
      <c r="M1358">
        <v>2000</v>
      </c>
      <c r="N1358" t="b">
        <v>1</v>
      </c>
      <c r="O1358" t="b">
        <v>0</v>
      </c>
      <c r="P1358" t="b">
        <v>1</v>
      </c>
      <c r="R1358" s="5">
        <f>(houses_Madrid[[#This Row],[Precio Alquiler]]*12/houses_Madrid[[#This Row],[Precio venta]])</f>
        <v>5.9675675675675673E-2</v>
      </c>
    </row>
    <row r="1359" spans="1:18" x14ac:dyDescent="0.2">
      <c r="A1359">
        <v>17011</v>
      </c>
      <c r="B1359">
        <v>4731</v>
      </c>
      <c r="C1359" s="1" t="s">
        <v>2616</v>
      </c>
      <c r="D1359" s="1" t="str">
        <f>IFERROR(LEFT(C1359,FIND(",",C1359) - 1),C1359)</f>
        <v>Abrantes</v>
      </c>
      <c r="E1359">
        <v>57</v>
      </c>
      <c r="F1359">
        <v>50</v>
      </c>
      <c r="G1359">
        <v>2</v>
      </c>
      <c r="H1359">
        <v>1</v>
      </c>
      <c r="I1359" s="1" t="s">
        <v>2738</v>
      </c>
      <c r="J1359" s="1" t="s">
        <v>18</v>
      </c>
      <c r="K1359">
        <v>736</v>
      </c>
      <c r="L1359">
        <v>148000</v>
      </c>
      <c r="M1359">
        <v>2596</v>
      </c>
      <c r="N1359" t="b">
        <v>0</v>
      </c>
      <c r="O1359" t="b">
        <v>0</v>
      </c>
      <c r="P1359" t="b">
        <v>1</v>
      </c>
      <c r="R1359" s="5">
        <f>(houses_Madrid[[#This Row],[Precio Alquiler]]*12/houses_Madrid[[#This Row],[Precio venta]])</f>
        <v>5.9675675675675673E-2</v>
      </c>
    </row>
    <row r="1360" spans="1:18" x14ac:dyDescent="0.2">
      <c r="A1360">
        <v>17240</v>
      </c>
      <c r="B1360">
        <v>4502</v>
      </c>
      <c r="C1360" s="1" t="s">
        <v>2622</v>
      </c>
      <c r="D1360" s="1" t="str">
        <f>IFERROR(LEFT(C1360,FIND(",",C1360) - 1),C1360)</f>
        <v>Puerta Bonita</v>
      </c>
      <c r="E1360">
        <v>63</v>
      </c>
      <c r="F1360">
        <v>55</v>
      </c>
      <c r="G1360">
        <v>3</v>
      </c>
      <c r="H1360">
        <v>1</v>
      </c>
      <c r="I1360" s="1" t="s">
        <v>2623</v>
      </c>
      <c r="J1360" s="1" t="s">
        <v>5</v>
      </c>
      <c r="K1360">
        <v>736</v>
      </c>
      <c r="L1360">
        <v>148000</v>
      </c>
      <c r="M1360">
        <v>2349</v>
      </c>
      <c r="N1360" t="b">
        <v>0</v>
      </c>
      <c r="O1360" t="b">
        <v>0</v>
      </c>
      <c r="P1360" t="b">
        <v>1</v>
      </c>
      <c r="R1360" s="5">
        <f>(houses_Madrid[[#This Row],[Precio Alquiler]]*12/houses_Madrid[[#This Row],[Precio venta]])</f>
        <v>5.9675675675675673E-2</v>
      </c>
    </row>
    <row r="1361" spans="1:18" x14ac:dyDescent="0.2">
      <c r="A1361">
        <v>18586</v>
      </c>
      <c r="B1361">
        <v>3156</v>
      </c>
      <c r="C1361" s="1" t="s">
        <v>2950</v>
      </c>
      <c r="D1361" s="1" t="str">
        <f>IFERROR(LEFT(C1361,FIND(",",C1361) - 1),C1361)</f>
        <v>Chueca-Justicia</v>
      </c>
      <c r="E1361">
        <v>34</v>
      </c>
      <c r="F1361">
        <v>29</v>
      </c>
      <c r="G1361">
        <v>0</v>
      </c>
      <c r="H1361">
        <v>1</v>
      </c>
      <c r="I1361" s="1" t="s">
        <v>3173</v>
      </c>
      <c r="J1361" s="1" t="s">
        <v>30</v>
      </c>
      <c r="K1361">
        <v>736</v>
      </c>
      <c r="L1361">
        <v>148000</v>
      </c>
      <c r="M1361">
        <v>4353</v>
      </c>
      <c r="N1361" t="b">
        <v>0</v>
      </c>
      <c r="O1361" t="b">
        <v>1</v>
      </c>
      <c r="P1361" t="b">
        <v>1</v>
      </c>
      <c r="R1361" s="5">
        <f>(houses_Madrid[[#This Row],[Precio Alquiler]]*12/houses_Madrid[[#This Row],[Precio venta]])</f>
        <v>5.9675675675675673E-2</v>
      </c>
    </row>
    <row r="1362" spans="1:18" x14ac:dyDescent="0.2">
      <c r="A1362">
        <v>6458</v>
      </c>
      <c r="B1362">
        <v>15284</v>
      </c>
      <c r="C1362" s="1" t="s">
        <v>1245</v>
      </c>
      <c r="D1362" s="1" t="str">
        <f>IFERROR(LEFT(C1362,FIND(",",C1362) - 1),C1362)</f>
        <v>Puerta del Ángel</v>
      </c>
      <c r="E1362">
        <v>65</v>
      </c>
      <c r="F1362">
        <v>55</v>
      </c>
      <c r="G1362">
        <v>3</v>
      </c>
      <c r="H1362">
        <v>1</v>
      </c>
      <c r="I1362" s="1" t="s">
        <v>1362</v>
      </c>
      <c r="J1362" s="1" t="s">
        <v>18</v>
      </c>
      <c r="K1362">
        <v>737</v>
      </c>
      <c r="L1362">
        <v>148270</v>
      </c>
      <c r="M1362">
        <v>2281</v>
      </c>
      <c r="N1362" t="b">
        <v>1</v>
      </c>
      <c r="O1362" t="b">
        <v>0</v>
      </c>
      <c r="P1362" t="b">
        <v>1</v>
      </c>
      <c r="R1362" s="5">
        <f>(houses_Madrid[[#This Row],[Precio Alquiler]]*12/houses_Madrid[[#This Row],[Precio venta]])</f>
        <v>5.964793956970392E-2</v>
      </c>
    </row>
    <row r="1363" spans="1:18" x14ac:dyDescent="0.2">
      <c r="A1363">
        <v>6459</v>
      </c>
      <c r="B1363">
        <v>15283</v>
      </c>
      <c r="C1363" s="1" t="s">
        <v>1247</v>
      </c>
      <c r="D1363" s="1" t="str">
        <f>IFERROR(LEFT(C1363,FIND(",",C1363) - 1),C1363)</f>
        <v>Latina</v>
      </c>
      <c r="E1363">
        <v>62</v>
      </c>
      <c r="F1363">
        <v>50</v>
      </c>
      <c r="G1363">
        <v>3</v>
      </c>
      <c r="H1363">
        <v>1</v>
      </c>
      <c r="I1363" s="1" t="s">
        <v>3</v>
      </c>
      <c r="J1363" s="1" t="s">
        <v>3</v>
      </c>
      <c r="K1363">
        <v>737</v>
      </c>
      <c r="L1363">
        <v>148270</v>
      </c>
      <c r="M1363">
        <v>2391</v>
      </c>
      <c r="N1363" t="b">
        <v>0</v>
      </c>
      <c r="O1363" t="b">
        <v>0</v>
      </c>
      <c r="R1363" s="5">
        <f>(houses_Madrid[[#This Row],[Precio Alquiler]]*12/houses_Madrid[[#This Row],[Precio venta]])</f>
        <v>5.964793956970392E-2</v>
      </c>
    </row>
    <row r="1364" spans="1:18" x14ac:dyDescent="0.2">
      <c r="A1364">
        <v>16699</v>
      </c>
      <c r="B1364">
        <v>5043</v>
      </c>
      <c r="C1364" s="1" t="s">
        <v>2620</v>
      </c>
      <c r="D1364" s="1" t="str">
        <f>IFERROR(LEFT(C1364,FIND(",",C1364) - 1),C1364)</f>
        <v>Carabanchel</v>
      </c>
      <c r="E1364">
        <v>77</v>
      </c>
      <c r="F1364">
        <v>58</v>
      </c>
      <c r="G1364">
        <v>2</v>
      </c>
      <c r="H1364">
        <v>1</v>
      </c>
      <c r="I1364" s="1" t="s">
        <v>3</v>
      </c>
      <c r="J1364" s="1" t="s">
        <v>11</v>
      </c>
      <c r="K1364">
        <v>738</v>
      </c>
      <c r="L1364">
        <v>148470</v>
      </c>
      <c r="M1364">
        <v>1928</v>
      </c>
      <c r="N1364" t="b">
        <v>0</v>
      </c>
      <c r="O1364" t="b">
        <v>0</v>
      </c>
      <c r="P1364" t="b">
        <v>1</v>
      </c>
      <c r="R1364" s="5">
        <f>(houses_Madrid[[#This Row],[Precio Alquiler]]*12/houses_Madrid[[#This Row],[Precio venta]])</f>
        <v>5.9648413820973932E-2</v>
      </c>
    </row>
    <row r="1365" spans="1:18" x14ac:dyDescent="0.2">
      <c r="A1365">
        <v>16815</v>
      </c>
      <c r="B1365">
        <v>4927</v>
      </c>
      <c r="C1365" s="1" t="s">
        <v>2620</v>
      </c>
      <c r="D1365" s="1" t="str">
        <f>IFERROR(LEFT(C1365,FIND(",",C1365) - 1),C1365)</f>
        <v>Carabanchel</v>
      </c>
      <c r="E1365">
        <v>77</v>
      </c>
      <c r="F1365">
        <v>57</v>
      </c>
      <c r="G1365">
        <v>2</v>
      </c>
      <c r="H1365">
        <v>1</v>
      </c>
      <c r="I1365" s="1" t="s">
        <v>3</v>
      </c>
      <c r="J1365" s="1" t="s">
        <v>3</v>
      </c>
      <c r="K1365">
        <v>738</v>
      </c>
      <c r="L1365">
        <v>148470</v>
      </c>
      <c r="M1365">
        <v>1928</v>
      </c>
      <c r="N1365" t="b">
        <v>0</v>
      </c>
      <c r="O1365" t="b">
        <v>0</v>
      </c>
      <c r="R1365" s="5">
        <f>(houses_Madrid[[#This Row],[Precio Alquiler]]*12/houses_Madrid[[#This Row],[Precio venta]])</f>
        <v>5.9648413820973932E-2</v>
      </c>
    </row>
    <row r="1366" spans="1:18" x14ac:dyDescent="0.2">
      <c r="A1366">
        <v>1655</v>
      </c>
      <c r="B1366">
        <v>20087</v>
      </c>
      <c r="C1366" s="1" t="s">
        <v>255</v>
      </c>
      <c r="D1366" s="1" t="str">
        <f>IFERROR(LEFT(C1366,FIND(",",C1366) - 1),C1366)</f>
        <v>Villa de Vallecas</v>
      </c>
      <c r="E1366">
        <v>60</v>
      </c>
      <c r="F1366">
        <v>50</v>
      </c>
      <c r="G1366">
        <v>2</v>
      </c>
      <c r="H1366">
        <v>1</v>
      </c>
      <c r="I1366" s="1" t="s">
        <v>3</v>
      </c>
      <c r="J1366" s="1" t="s">
        <v>18</v>
      </c>
      <c r="K1366">
        <v>738</v>
      </c>
      <c r="L1366">
        <v>148500</v>
      </c>
      <c r="M1366">
        <v>2475</v>
      </c>
      <c r="N1366" t="b">
        <v>0</v>
      </c>
      <c r="O1366" t="b">
        <v>1</v>
      </c>
      <c r="P1366" t="b">
        <v>1</v>
      </c>
      <c r="Q1366" t="b">
        <v>1</v>
      </c>
      <c r="R1366" s="5">
        <f>(houses_Madrid[[#This Row],[Precio Alquiler]]*12/houses_Madrid[[#This Row],[Precio venta]])</f>
        <v>5.9636363636363633E-2</v>
      </c>
    </row>
    <row r="1367" spans="1:18" x14ac:dyDescent="0.2">
      <c r="A1367">
        <v>1939</v>
      </c>
      <c r="B1367">
        <v>19803</v>
      </c>
      <c r="C1367" s="1" t="s">
        <v>391</v>
      </c>
      <c r="D1367" s="1" t="str">
        <f>IFERROR(LEFT(C1367,FIND(",",C1367) - 1),C1367)</f>
        <v>Pradolongo</v>
      </c>
      <c r="E1367">
        <v>83</v>
      </c>
      <c r="F1367">
        <v>63</v>
      </c>
      <c r="G1367">
        <v>2</v>
      </c>
      <c r="H1367">
        <v>1</v>
      </c>
      <c r="I1367" s="1" t="s">
        <v>442</v>
      </c>
      <c r="J1367" s="1" t="s">
        <v>18</v>
      </c>
      <c r="K1367">
        <v>738</v>
      </c>
      <c r="L1367">
        <v>148500</v>
      </c>
      <c r="M1367">
        <v>1789</v>
      </c>
      <c r="N1367" t="b">
        <v>0</v>
      </c>
      <c r="O1367" t="b">
        <v>0</v>
      </c>
      <c r="P1367" t="b">
        <v>1</v>
      </c>
      <c r="R1367" s="5">
        <f>(houses_Madrid[[#This Row],[Precio Alquiler]]*12/houses_Madrid[[#This Row],[Precio venta]])</f>
        <v>5.9636363636363633E-2</v>
      </c>
    </row>
    <row r="1368" spans="1:18" x14ac:dyDescent="0.2">
      <c r="A1368">
        <v>4682</v>
      </c>
      <c r="B1368">
        <v>17060</v>
      </c>
      <c r="C1368" s="1" t="s">
        <v>898</v>
      </c>
      <c r="D1368" s="1" t="str">
        <f>IFERROR(LEFT(C1368,FIND(",",C1368) - 1),C1368)</f>
        <v>Puente de Vallecas</v>
      </c>
      <c r="E1368">
        <v>75</v>
      </c>
      <c r="F1368">
        <v>65</v>
      </c>
      <c r="G1368">
        <v>2</v>
      </c>
      <c r="H1368">
        <v>2</v>
      </c>
      <c r="I1368" s="1" t="s">
        <v>3</v>
      </c>
      <c r="J1368" s="1" t="s">
        <v>3</v>
      </c>
      <c r="K1368">
        <v>738</v>
      </c>
      <c r="L1368">
        <v>148500</v>
      </c>
      <c r="M1368">
        <v>1980</v>
      </c>
      <c r="N1368" t="b">
        <v>0</v>
      </c>
      <c r="O1368" t="b">
        <v>0</v>
      </c>
      <c r="P1368" t="b">
        <v>1</v>
      </c>
      <c r="R1368" s="5">
        <f>(houses_Madrid[[#This Row],[Precio Alquiler]]*12/houses_Madrid[[#This Row],[Precio venta]])</f>
        <v>5.9636363636363633E-2</v>
      </c>
    </row>
    <row r="1369" spans="1:18" x14ac:dyDescent="0.2">
      <c r="A1369">
        <v>5821</v>
      </c>
      <c r="B1369">
        <v>15921</v>
      </c>
      <c r="C1369" s="1" t="s">
        <v>1195</v>
      </c>
      <c r="D1369" s="1" t="str">
        <f>IFERROR(LEFT(C1369,FIND(",",C1369) - 1),C1369)</f>
        <v>Vinateros</v>
      </c>
      <c r="E1369">
        <v>65</v>
      </c>
      <c r="F1369">
        <v>58</v>
      </c>
      <c r="G1369">
        <v>3</v>
      </c>
      <c r="H1369">
        <v>1</v>
      </c>
      <c r="I1369" s="1" t="s">
        <v>1202</v>
      </c>
      <c r="J1369" s="1" t="s">
        <v>18</v>
      </c>
      <c r="K1369">
        <v>738</v>
      </c>
      <c r="L1369">
        <v>148500</v>
      </c>
      <c r="M1369">
        <v>2285</v>
      </c>
      <c r="N1369" t="b">
        <v>0</v>
      </c>
      <c r="P1369" t="b">
        <v>1</v>
      </c>
      <c r="R1369" s="5">
        <f>(houses_Madrid[[#This Row],[Precio Alquiler]]*12/houses_Madrid[[#This Row],[Precio venta]])</f>
        <v>5.9636363636363633E-2</v>
      </c>
    </row>
    <row r="1370" spans="1:18" x14ac:dyDescent="0.2">
      <c r="A1370">
        <v>16507</v>
      </c>
      <c r="B1370">
        <v>5235</v>
      </c>
      <c r="C1370" s="1" t="s">
        <v>2614</v>
      </c>
      <c r="D1370" s="1" t="str">
        <f>IFERROR(LEFT(C1370,FIND(",",C1370) - 1),C1370)</f>
        <v>Comillas</v>
      </c>
      <c r="E1370">
        <v>48</v>
      </c>
      <c r="F1370">
        <v>45</v>
      </c>
      <c r="G1370">
        <v>1</v>
      </c>
      <c r="H1370">
        <v>1</v>
      </c>
      <c r="I1370" s="1" t="s">
        <v>401</v>
      </c>
      <c r="J1370" s="1" t="s">
        <v>12</v>
      </c>
      <c r="K1370">
        <v>738</v>
      </c>
      <c r="L1370">
        <v>148500</v>
      </c>
      <c r="M1370">
        <v>3094</v>
      </c>
      <c r="N1370" t="b">
        <v>0</v>
      </c>
      <c r="O1370" t="b">
        <v>1</v>
      </c>
      <c r="P1370" t="b">
        <v>1</v>
      </c>
      <c r="R1370" s="5">
        <f>(houses_Madrid[[#This Row],[Precio Alquiler]]*12/houses_Madrid[[#This Row],[Precio venta]])</f>
        <v>5.9636363636363633E-2</v>
      </c>
    </row>
    <row r="1371" spans="1:18" x14ac:dyDescent="0.2">
      <c r="A1371">
        <v>1410</v>
      </c>
      <c r="B1371">
        <v>20332</v>
      </c>
      <c r="C1371" s="1" t="s">
        <v>248</v>
      </c>
      <c r="D1371" s="1" t="str">
        <f>IFERROR(LEFT(C1371,FIND(",",C1371) - 1),C1371)</f>
        <v>Casco Histórico de Vallecas</v>
      </c>
      <c r="E1371">
        <v>66</v>
      </c>
      <c r="F1371">
        <v>56</v>
      </c>
      <c r="G1371">
        <v>2</v>
      </c>
      <c r="H1371">
        <v>1</v>
      </c>
      <c r="I1371" s="1" t="s">
        <v>310</v>
      </c>
      <c r="J1371" s="1" t="s">
        <v>18</v>
      </c>
      <c r="K1371">
        <v>738</v>
      </c>
      <c r="L1371">
        <v>148600</v>
      </c>
      <c r="M1371">
        <v>2252</v>
      </c>
      <c r="N1371" t="b">
        <v>0</v>
      </c>
      <c r="O1371" t="b">
        <v>1</v>
      </c>
      <c r="P1371" t="b">
        <v>1</v>
      </c>
      <c r="R1371" s="5">
        <f>(houses_Madrid[[#This Row],[Precio Alquiler]]*12/houses_Madrid[[#This Row],[Precio venta]])</f>
        <v>5.9596231493943469E-2</v>
      </c>
    </row>
    <row r="1372" spans="1:18" x14ac:dyDescent="0.2">
      <c r="A1372">
        <v>770</v>
      </c>
      <c r="B1372">
        <v>20972</v>
      </c>
      <c r="C1372" s="1" t="s">
        <v>9</v>
      </c>
      <c r="D1372" s="1" t="str">
        <f>IFERROR(LEFT(C1372,FIND(",",C1372) - 1),C1372)</f>
        <v>San Andrés</v>
      </c>
      <c r="E1372">
        <v>117</v>
      </c>
      <c r="F1372">
        <v>76</v>
      </c>
      <c r="G1372">
        <v>2</v>
      </c>
      <c r="H1372">
        <v>1</v>
      </c>
      <c r="I1372" s="1" t="s">
        <v>51</v>
      </c>
      <c r="J1372" s="1" t="s">
        <v>12</v>
      </c>
      <c r="K1372">
        <v>740</v>
      </c>
      <c r="L1372">
        <v>149000</v>
      </c>
      <c r="M1372">
        <v>1274</v>
      </c>
      <c r="N1372" t="b">
        <v>0</v>
      </c>
      <c r="O1372" t="b">
        <v>1</v>
      </c>
      <c r="P1372" t="b">
        <v>1</v>
      </c>
      <c r="R1372" s="5">
        <f>(houses_Madrid[[#This Row],[Precio Alquiler]]*12/houses_Madrid[[#This Row],[Precio venta]])</f>
        <v>5.959731543624161E-2</v>
      </c>
    </row>
    <row r="1373" spans="1:18" x14ac:dyDescent="0.2">
      <c r="A1373">
        <v>773</v>
      </c>
      <c r="B1373">
        <v>20969</v>
      </c>
      <c r="C1373" s="1" t="s">
        <v>17</v>
      </c>
      <c r="D1373" s="1" t="str">
        <f>IFERROR(LEFT(C1373,FIND(",",C1373) - 1),C1373)</f>
        <v>Villaverde</v>
      </c>
      <c r="E1373">
        <v>85</v>
      </c>
      <c r="F1373">
        <v>68</v>
      </c>
      <c r="G1373">
        <v>3</v>
      </c>
      <c r="H1373">
        <v>1</v>
      </c>
      <c r="I1373" s="1" t="s">
        <v>3</v>
      </c>
      <c r="J1373" s="1" t="s">
        <v>5</v>
      </c>
      <c r="K1373">
        <v>740</v>
      </c>
      <c r="L1373">
        <v>149000</v>
      </c>
      <c r="M1373">
        <v>1753</v>
      </c>
      <c r="N1373" t="b">
        <v>0</v>
      </c>
      <c r="O1373" t="b">
        <v>1</v>
      </c>
      <c r="P1373" t="b">
        <v>1</v>
      </c>
      <c r="R1373" s="5">
        <f>(houses_Madrid[[#This Row],[Precio Alquiler]]*12/houses_Madrid[[#This Row],[Precio venta]])</f>
        <v>5.959731543624161E-2</v>
      </c>
    </row>
    <row r="1374" spans="1:18" x14ac:dyDescent="0.2">
      <c r="A1374">
        <v>1340</v>
      </c>
      <c r="B1374">
        <v>20402</v>
      </c>
      <c r="C1374" s="1" t="s">
        <v>251</v>
      </c>
      <c r="D1374" s="1" t="str">
        <f>IFERROR(LEFT(C1374,FIND(",",C1374) - 1),C1374)</f>
        <v>Ensanche de Vallecas - La Gavia</v>
      </c>
      <c r="E1374">
        <v>60</v>
      </c>
      <c r="F1374">
        <v>48</v>
      </c>
      <c r="G1374">
        <v>2</v>
      </c>
      <c r="H1374">
        <v>1</v>
      </c>
      <c r="I1374" s="1" t="s">
        <v>256</v>
      </c>
      <c r="J1374" s="1" t="s">
        <v>18</v>
      </c>
      <c r="K1374">
        <v>740</v>
      </c>
      <c r="L1374">
        <v>149000</v>
      </c>
      <c r="M1374">
        <v>2483</v>
      </c>
      <c r="N1374" t="b">
        <v>0</v>
      </c>
      <c r="O1374" t="b">
        <v>1</v>
      </c>
      <c r="R1374" s="5">
        <f>(houses_Madrid[[#This Row],[Precio Alquiler]]*12/houses_Madrid[[#This Row],[Precio venta]])</f>
        <v>5.959731543624161E-2</v>
      </c>
    </row>
    <row r="1375" spans="1:18" x14ac:dyDescent="0.2">
      <c r="A1375">
        <v>1631</v>
      </c>
      <c r="B1375">
        <v>20111</v>
      </c>
      <c r="C1375" s="1" t="s">
        <v>248</v>
      </c>
      <c r="D1375" s="1" t="str">
        <f>IFERROR(LEFT(C1375,FIND(",",C1375) - 1),C1375)</f>
        <v>Casco Histórico de Vallecas</v>
      </c>
      <c r="E1375">
        <v>65</v>
      </c>
      <c r="F1375">
        <v>60</v>
      </c>
      <c r="G1375">
        <v>2</v>
      </c>
      <c r="H1375">
        <v>1</v>
      </c>
      <c r="I1375" s="1" t="s">
        <v>357</v>
      </c>
      <c r="J1375" s="1" t="s">
        <v>18</v>
      </c>
      <c r="K1375">
        <v>740</v>
      </c>
      <c r="L1375">
        <v>149000</v>
      </c>
      <c r="M1375">
        <v>2292</v>
      </c>
      <c r="N1375" t="b">
        <v>0</v>
      </c>
      <c r="O1375" t="b">
        <v>1</v>
      </c>
      <c r="P1375" t="b">
        <v>1</v>
      </c>
      <c r="Q1375" t="b">
        <v>1</v>
      </c>
      <c r="R1375" s="5">
        <f>(houses_Madrid[[#This Row],[Precio Alquiler]]*12/houses_Madrid[[#This Row],[Precio venta]])</f>
        <v>5.959731543624161E-2</v>
      </c>
    </row>
    <row r="1376" spans="1:18" x14ac:dyDescent="0.2">
      <c r="A1376">
        <v>1633</v>
      </c>
      <c r="B1376">
        <v>20109</v>
      </c>
      <c r="C1376" s="1" t="s">
        <v>251</v>
      </c>
      <c r="D1376" s="1" t="str">
        <f>IFERROR(LEFT(C1376,FIND(",",C1376) - 1),C1376)</f>
        <v>Ensanche de Vallecas - La Gavia</v>
      </c>
      <c r="E1376">
        <v>70</v>
      </c>
      <c r="F1376">
        <v>50</v>
      </c>
      <c r="G1376">
        <v>1</v>
      </c>
      <c r="H1376">
        <v>1</v>
      </c>
      <c r="I1376" s="1" t="s">
        <v>320</v>
      </c>
      <c r="J1376" s="1" t="s">
        <v>11</v>
      </c>
      <c r="K1376">
        <v>740</v>
      </c>
      <c r="L1376">
        <v>149000</v>
      </c>
      <c r="M1376">
        <v>2129</v>
      </c>
      <c r="N1376" t="b">
        <v>0</v>
      </c>
      <c r="O1376" t="b">
        <v>1</v>
      </c>
      <c r="P1376" t="b">
        <v>1</v>
      </c>
      <c r="R1376" s="5">
        <f>(houses_Madrid[[#This Row],[Precio Alquiler]]*12/houses_Madrid[[#This Row],[Precio venta]])</f>
        <v>5.959731543624161E-2</v>
      </c>
    </row>
    <row r="1377" spans="1:18" x14ac:dyDescent="0.2">
      <c r="A1377">
        <v>1864</v>
      </c>
      <c r="B1377">
        <v>19878</v>
      </c>
      <c r="C1377" s="1" t="s">
        <v>387</v>
      </c>
      <c r="D1377" s="1" t="str">
        <f>IFERROR(LEFT(C1377,FIND(",",C1377) - 1),C1377)</f>
        <v>Usera</v>
      </c>
      <c r="E1377">
        <v>90</v>
      </c>
      <c r="F1377">
        <v>75</v>
      </c>
      <c r="G1377">
        <v>3</v>
      </c>
      <c r="H1377">
        <v>2</v>
      </c>
      <c r="I1377" s="1" t="s">
        <v>3</v>
      </c>
      <c r="J1377" s="1" t="s">
        <v>3</v>
      </c>
      <c r="K1377">
        <v>740</v>
      </c>
      <c r="L1377">
        <v>149000</v>
      </c>
      <c r="M1377">
        <v>1656</v>
      </c>
      <c r="N1377" t="b">
        <v>1</v>
      </c>
      <c r="R1377" s="5">
        <f>(houses_Madrid[[#This Row],[Precio Alquiler]]*12/houses_Madrid[[#This Row],[Precio venta]])</f>
        <v>5.959731543624161E-2</v>
      </c>
    </row>
    <row r="1378" spans="1:18" x14ac:dyDescent="0.2">
      <c r="A1378">
        <v>2382</v>
      </c>
      <c r="B1378">
        <v>19360</v>
      </c>
      <c r="C1378" s="1" t="s">
        <v>396</v>
      </c>
      <c r="D1378" s="1" t="str">
        <f>IFERROR(LEFT(C1378,FIND(",",C1378) - 1),C1378)</f>
        <v>Almendrales</v>
      </c>
      <c r="E1378">
        <v>44</v>
      </c>
      <c r="F1378">
        <v>38</v>
      </c>
      <c r="G1378">
        <v>1</v>
      </c>
      <c r="H1378">
        <v>1</v>
      </c>
      <c r="I1378" s="1" t="s">
        <v>547</v>
      </c>
      <c r="J1378" s="1" t="s">
        <v>11</v>
      </c>
      <c r="K1378">
        <v>740</v>
      </c>
      <c r="L1378">
        <v>149000</v>
      </c>
      <c r="M1378">
        <v>3386</v>
      </c>
      <c r="N1378" t="b">
        <v>0</v>
      </c>
      <c r="O1378" t="b">
        <v>1</v>
      </c>
      <c r="P1378" t="b">
        <v>0</v>
      </c>
      <c r="Q1378" t="b">
        <v>1</v>
      </c>
      <c r="R1378" s="5">
        <f>(houses_Madrid[[#This Row],[Precio Alquiler]]*12/houses_Madrid[[#This Row],[Precio venta]])</f>
        <v>5.959731543624161E-2</v>
      </c>
    </row>
    <row r="1379" spans="1:18" x14ac:dyDescent="0.2">
      <c r="A1379">
        <v>2436</v>
      </c>
      <c r="B1379">
        <v>19306</v>
      </c>
      <c r="C1379" s="1" t="s">
        <v>387</v>
      </c>
      <c r="D1379" s="1" t="str">
        <f>IFERROR(LEFT(C1379,FIND(",",C1379) - 1),C1379)</f>
        <v>Usera</v>
      </c>
      <c r="E1379">
        <v>108</v>
      </c>
      <c r="F1379">
        <v>93</v>
      </c>
      <c r="G1379">
        <v>3</v>
      </c>
      <c r="H1379">
        <v>2</v>
      </c>
      <c r="I1379" s="1" t="s">
        <v>3</v>
      </c>
      <c r="J1379" s="1" t="s">
        <v>11</v>
      </c>
      <c r="K1379">
        <v>740</v>
      </c>
      <c r="L1379">
        <v>149000</v>
      </c>
      <c r="M1379">
        <v>1380</v>
      </c>
      <c r="N1379" t="b">
        <v>1</v>
      </c>
      <c r="O1379" t="b">
        <v>1</v>
      </c>
      <c r="P1379" t="b">
        <v>1</v>
      </c>
      <c r="R1379" s="5">
        <f>(houses_Madrid[[#This Row],[Precio Alquiler]]*12/houses_Madrid[[#This Row],[Precio venta]])</f>
        <v>5.959731543624161E-2</v>
      </c>
    </row>
    <row r="1380" spans="1:18" x14ac:dyDescent="0.2">
      <c r="A1380">
        <v>2486</v>
      </c>
      <c r="B1380">
        <v>19256</v>
      </c>
      <c r="C1380" s="1" t="s">
        <v>391</v>
      </c>
      <c r="D1380" s="1" t="str">
        <f>IFERROR(LEFT(C1380,FIND(",",C1380) - 1),C1380)</f>
        <v>Pradolongo</v>
      </c>
      <c r="E1380">
        <v>116</v>
      </c>
      <c r="F1380">
        <v>93</v>
      </c>
      <c r="G1380">
        <v>3</v>
      </c>
      <c r="H1380">
        <v>2</v>
      </c>
      <c r="I1380" s="1" t="s">
        <v>424</v>
      </c>
      <c r="J1380" s="1" t="s">
        <v>11</v>
      </c>
      <c r="K1380">
        <v>740</v>
      </c>
      <c r="L1380">
        <v>149000</v>
      </c>
      <c r="M1380">
        <v>1284</v>
      </c>
      <c r="N1380" t="b">
        <v>0</v>
      </c>
      <c r="O1380" t="b">
        <v>0</v>
      </c>
      <c r="P1380" t="b">
        <v>1</v>
      </c>
      <c r="R1380" s="5">
        <f>(houses_Madrid[[#This Row],[Precio Alquiler]]*12/houses_Madrid[[#This Row],[Precio venta]])</f>
        <v>5.959731543624161E-2</v>
      </c>
    </row>
    <row r="1381" spans="1:18" x14ac:dyDescent="0.2">
      <c r="A1381">
        <v>2827</v>
      </c>
      <c r="B1381">
        <v>18915</v>
      </c>
      <c r="C1381" s="1" t="s">
        <v>561</v>
      </c>
      <c r="D1381" s="1" t="str">
        <f>IFERROR(LEFT(C1381,FIND(",",C1381) - 1),C1381)</f>
        <v>Berruguete</v>
      </c>
      <c r="E1381">
        <v>42</v>
      </c>
      <c r="F1381">
        <v>40</v>
      </c>
      <c r="G1381">
        <v>1</v>
      </c>
      <c r="H1381">
        <v>1</v>
      </c>
      <c r="I1381" s="1" t="s">
        <v>643</v>
      </c>
      <c r="J1381" s="1" t="s">
        <v>11</v>
      </c>
      <c r="K1381">
        <v>740</v>
      </c>
      <c r="L1381">
        <v>149000</v>
      </c>
      <c r="M1381">
        <v>3548</v>
      </c>
      <c r="N1381" t="b">
        <v>0</v>
      </c>
      <c r="O1381" t="b">
        <v>0</v>
      </c>
      <c r="P1381" t="b">
        <v>1</v>
      </c>
      <c r="R1381" s="5">
        <f>(houses_Madrid[[#This Row],[Precio Alquiler]]*12/houses_Madrid[[#This Row],[Precio venta]])</f>
        <v>5.959731543624161E-2</v>
      </c>
    </row>
    <row r="1382" spans="1:18" x14ac:dyDescent="0.2">
      <c r="A1382">
        <v>4048</v>
      </c>
      <c r="B1382">
        <v>17694</v>
      </c>
      <c r="C1382" s="1" t="s">
        <v>796</v>
      </c>
      <c r="D1382" s="1" t="str">
        <f>IFERROR(LEFT(C1382,FIND(",",C1382) - 1),C1382)</f>
        <v>Pacífico</v>
      </c>
      <c r="E1382">
        <v>62</v>
      </c>
      <c r="F1382">
        <v>40</v>
      </c>
      <c r="G1382">
        <v>0</v>
      </c>
      <c r="H1382">
        <v>1</v>
      </c>
      <c r="I1382" s="1" t="s">
        <v>820</v>
      </c>
      <c r="J1382" s="1" t="s">
        <v>12</v>
      </c>
      <c r="K1382">
        <v>740</v>
      </c>
      <c r="L1382">
        <v>149000</v>
      </c>
      <c r="M1382">
        <v>2403</v>
      </c>
      <c r="N1382" t="b">
        <v>0</v>
      </c>
      <c r="O1382" t="b">
        <v>0</v>
      </c>
      <c r="P1382" t="b">
        <v>0</v>
      </c>
      <c r="Q1382" t="b">
        <v>1</v>
      </c>
      <c r="R1382" s="5">
        <f>(houses_Madrid[[#This Row],[Precio Alquiler]]*12/houses_Madrid[[#This Row],[Precio venta]])</f>
        <v>5.959731543624161E-2</v>
      </c>
    </row>
    <row r="1383" spans="1:18" x14ac:dyDescent="0.2">
      <c r="A1383">
        <v>4617</v>
      </c>
      <c r="B1383">
        <v>17125</v>
      </c>
      <c r="C1383" s="1" t="s">
        <v>796</v>
      </c>
      <c r="D1383" s="1" t="str">
        <f>IFERROR(LEFT(C1383,FIND(",",C1383) - 1),C1383)</f>
        <v>Pacífico</v>
      </c>
      <c r="E1383">
        <v>62</v>
      </c>
      <c r="F1383">
        <v>54</v>
      </c>
      <c r="G1383">
        <v>1</v>
      </c>
      <c r="H1383">
        <v>1</v>
      </c>
      <c r="I1383" s="1" t="s">
        <v>820</v>
      </c>
      <c r="J1383" s="1" t="s">
        <v>12</v>
      </c>
      <c r="K1383">
        <v>740</v>
      </c>
      <c r="L1383">
        <v>149000</v>
      </c>
      <c r="M1383">
        <v>2403</v>
      </c>
      <c r="N1383" t="b">
        <v>0</v>
      </c>
      <c r="O1383" t="b">
        <v>0</v>
      </c>
      <c r="P1383" t="b">
        <v>1</v>
      </c>
      <c r="R1383" s="5">
        <f>(houses_Madrid[[#This Row],[Precio Alquiler]]*12/houses_Madrid[[#This Row],[Precio venta]])</f>
        <v>5.959731543624161E-2</v>
      </c>
    </row>
    <row r="1384" spans="1:18" x14ac:dyDescent="0.2">
      <c r="A1384">
        <v>4643</v>
      </c>
      <c r="B1384">
        <v>17099</v>
      </c>
      <c r="C1384" s="1" t="s">
        <v>901</v>
      </c>
      <c r="D1384" s="1" t="str">
        <f>IFERROR(LEFT(C1384,FIND(",",C1384) - 1),C1384)</f>
        <v>San Diego</v>
      </c>
      <c r="E1384">
        <v>84</v>
      </c>
      <c r="F1384">
        <v>66</v>
      </c>
      <c r="G1384">
        <v>3</v>
      </c>
      <c r="H1384">
        <v>1</v>
      </c>
      <c r="I1384" s="1" t="s">
        <v>905</v>
      </c>
      <c r="J1384" s="1" t="s">
        <v>11</v>
      </c>
      <c r="K1384">
        <v>740</v>
      </c>
      <c r="L1384">
        <v>149000</v>
      </c>
      <c r="M1384">
        <v>1774</v>
      </c>
      <c r="N1384" t="b">
        <v>0</v>
      </c>
      <c r="O1384" t="b">
        <v>0</v>
      </c>
      <c r="P1384" t="b">
        <v>1</v>
      </c>
      <c r="R1384" s="5">
        <f>(houses_Madrid[[#This Row],[Precio Alquiler]]*12/houses_Madrid[[#This Row],[Precio venta]])</f>
        <v>5.959731543624161E-2</v>
      </c>
    </row>
    <row r="1385" spans="1:18" x14ac:dyDescent="0.2">
      <c r="A1385">
        <v>4756</v>
      </c>
      <c r="B1385">
        <v>16986</v>
      </c>
      <c r="C1385" s="1" t="s">
        <v>901</v>
      </c>
      <c r="D1385" s="1" t="str">
        <f>IFERROR(LEFT(C1385,FIND(",",C1385) - 1),C1385)</f>
        <v>San Diego</v>
      </c>
      <c r="E1385">
        <v>87</v>
      </c>
      <c r="F1385">
        <v>70</v>
      </c>
      <c r="G1385">
        <v>2</v>
      </c>
      <c r="H1385">
        <v>1</v>
      </c>
      <c r="I1385" s="1" t="s">
        <v>960</v>
      </c>
      <c r="J1385" s="1" t="s">
        <v>11</v>
      </c>
      <c r="K1385">
        <v>740</v>
      </c>
      <c r="L1385">
        <v>149000</v>
      </c>
      <c r="M1385">
        <v>1713</v>
      </c>
      <c r="N1385" t="b">
        <v>0</v>
      </c>
      <c r="O1385" t="b">
        <v>1</v>
      </c>
      <c r="R1385" s="5">
        <f>(houses_Madrid[[#This Row],[Precio Alquiler]]*12/houses_Madrid[[#This Row],[Precio venta]])</f>
        <v>5.959731543624161E-2</v>
      </c>
    </row>
    <row r="1386" spans="1:18" x14ac:dyDescent="0.2">
      <c r="A1386">
        <v>4936</v>
      </c>
      <c r="B1386">
        <v>16806</v>
      </c>
      <c r="C1386" s="1" t="s">
        <v>901</v>
      </c>
      <c r="D1386" s="1" t="str">
        <f>IFERROR(LEFT(C1386,FIND(",",C1386) - 1),C1386)</f>
        <v>San Diego</v>
      </c>
      <c r="E1386">
        <v>70</v>
      </c>
      <c r="F1386">
        <v>65</v>
      </c>
      <c r="G1386">
        <v>2</v>
      </c>
      <c r="H1386">
        <v>2</v>
      </c>
      <c r="I1386" s="1" t="s">
        <v>988</v>
      </c>
      <c r="J1386" s="1" t="s">
        <v>11</v>
      </c>
      <c r="K1386">
        <v>740</v>
      </c>
      <c r="L1386">
        <v>149000</v>
      </c>
      <c r="M1386">
        <v>2129</v>
      </c>
      <c r="N1386" t="b">
        <v>0</v>
      </c>
      <c r="O1386" t="b">
        <v>0</v>
      </c>
      <c r="P1386" t="b">
        <v>1</v>
      </c>
      <c r="R1386" s="5">
        <f>(houses_Madrid[[#This Row],[Precio Alquiler]]*12/houses_Madrid[[#This Row],[Precio venta]])</f>
        <v>5.959731543624161E-2</v>
      </c>
    </row>
    <row r="1387" spans="1:18" x14ac:dyDescent="0.2">
      <c r="A1387">
        <v>5028</v>
      </c>
      <c r="B1387">
        <v>16714</v>
      </c>
      <c r="C1387" s="1" t="s">
        <v>901</v>
      </c>
      <c r="D1387" s="1" t="str">
        <f>IFERROR(LEFT(C1387,FIND(",",C1387) - 1),C1387)</f>
        <v>San Diego</v>
      </c>
      <c r="E1387">
        <v>75</v>
      </c>
      <c r="F1387">
        <v>71</v>
      </c>
      <c r="G1387">
        <v>2</v>
      </c>
      <c r="H1387">
        <v>1</v>
      </c>
      <c r="I1387" s="1" t="s">
        <v>1036</v>
      </c>
      <c r="J1387" s="1" t="s">
        <v>11</v>
      </c>
      <c r="K1387">
        <v>740</v>
      </c>
      <c r="L1387">
        <v>149000</v>
      </c>
      <c r="M1387">
        <v>1987</v>
      </c>
      <c r="N1387" t="b">
        <v>0</v>
      </c>
      <c r="O1387" t="b">
        <v>1</v>
      </c>
      <c r="P1387" t="b">
        <v>1</v>
      </c>
      <c r="R1387" s="5">
        <f>(houses_Madrid[[#This Row],[Precio Alquiler]]*12/houses_Madrid[[#This Row],[Precio venta]])</f>
        <v>5.959731543624161E-2</v>
      </c>
    </row>
    <row r="1388" spans="1:18" x14ac:dyDescent="0.2">
      <c r="A1388">
        <v>5480</v>
      </c>
      <c r="B1388">
        <v>16262</v>
      </c>
      <c r="C1388" s="1" t="s">
        <v>930</v>
      </c>
      <c r="D1388" s="1" t="str">
        <f>IFERROR(LEFT(C1388,FIND(",",C1388) - 1),C1388)</f>
        <v>Portazgo</v>
      </c>
      <c r="E1388">
        <v>79</v>
      </c>
      <c r="F1388">
        <v>64</v>
      </c>
      <c r="G1388">
        <v>3</v>
      </c>
      <c r="H1388">
        <v>1</v>
      </c>
      <c r="I1388" s="1" t="s">
        <v>1141</v>
      </c>
      <c r="J1388" s="1" t="s">
        <v>12</v>
      </c>
      <c r="K1388">
        <v>740</v>
      </c>
      <c r="L1388">
        <v>149000</v>
      </c>
      <c r="M1388">
        <v>1886</v>
      </c>
      <c r="N1388" t="b">
        <v>0</v>
      </c>
      <c r="O1388" t="b">
        <v>1</v>
      </c>
      <c r="P1388" t="b">
        <v>1</v>
      </c>
      <c r="Q1388" t="b">
        <v>1</v>
      </c>
      <c r="R1388" s="5">
        <f>(houses_Madrid[[#This Row],[Precio Alquiler]]*12/houses_Madrid[[#This Row],[Precio venta]])</f>
        <v>5.959731543624161E-2</v>
      </c>
    </row>
    <row r="1389" spans="1:18" x14ac:dyDescent="0.2">
      <c r="A1389">
        <v>5629</v>
      </c>
      <c r="B1389">
        <v>16113</v>
      </c>
      <c r="C1389" s="1" t="s">
        <v>912</v>
      </c>
      <c r="D1389" s="1" t="str">
        <f>IFERROR(LEFT(C1389,FIND(",",C1389) - 1),C1389)</f>
        <v>Numancia</v>
      </c>
      <c r="E1389">
        <v>77</v>
      </c>
      <c r="F1389">
        <v>63</v>
      </c>
      <c r="G1389">
        <v>2</v>
      </c>
      <c r="H1389">
        <v>1</v>
      </c>
      <c r="I1389" s="1" t="s">
        <v>974</v>
      </c>
      <c r="J1389" s="1" t="s">
        <v>18</v>
      </c>
      <c r="K1389">
        <v>740</v>
      </c>
      <c r="L1389">
        <v>149000</v>
      </c>
      <c r="M1389">
        <v>1935</v>
      </c>
      <c r="N1389" t="b">
        <v>1</v>
      </c>
      <c r="O1389" t="b">
        <v>0</v>
      </c>
      <c r="P1389" t="b">
        <v>1</v>
      </c>
      <c r="R1389" s="5">
        <f>(houses_Madrid[[#This Row],[Precio Alquiler]]*12/houses_Madrid[[#This Row],[Precio venta]])</f>
        <v>5.959731543624161E-2</v>
      </c>
    </row>
    <row r="1390" spans="1:18" x14ac:dyDescent="0.2">
      <c r="A1390">
        <v>5770</v>
      </c>
      <c r="B1390">
        <v>15972</v>
      </c>
      <c r="C1390" s="1" t="s">
        <v>1194</v>
      </c>
      <c r="D1390" s="1" t="str">
        <f>IFERROR(LEFT(C1390,FIND(",",C1390) - 1),C1390)</f>
        <v>Moratalaz</v>
      </c>
      <c r="E1390">
        <v>88</v>
      </c>
      <c r="F1390">
        <v>63</v>
      </c>
      <c r="G1390">
        <v>3</v>
      </c>
      <c r="H1390">
        <v>2</v>
      </c>
      <c r="I1390" s="1" t="s">
        <v>3</v>
      </c>
      <c r="J1390" s="1" t="s">
        <v>18</v>
      </c>
      <c r="K1390">
        <v>740</v>
      </c>
      <c r="L1390">
        <v>149000</v>
      </c>
      <c r="M1390">
        <v>1693</v>
      </c>
      <c r="N1390" t="b">
        <v>1</v>
      </c>
      <c r="O1390" t="b">
        <v>0</v>
      </c>
      <c r="P1390" t="b">
        <v>1</v>
      </c>
      <c r="R1390" s="5">
        <f>(houses_Madrid[[#This Row],[Precio Alquiler]]*12/houses_Madrid[[#This Row],[Precio venta]])</f>
        <v>5.959731543624161E-2</v>
      </c>
    </row>
    <row r="1391" spans="1:18" x14ac:dyDescent="0.2">
      <c r="A1391">
        <v>5984</v>
      </c>
      <c r="B1391">
        <v>15758</v>
      </c>
      <c r="C1391" s="1" t="s">
        <v>1190</v>
      </c>
      <c r="D1391" s="1" t="str">
        <f>IFERROR(LEFT(C1391,FIND(",",C1391) - 1),C1391)</f>
        <v>Fontarrón</v>
      </c>
      <c r="E1391">
        <v>58</v>
      </c>
      <c r="F1391">
        <v>55</v>
      </c>
      <c r="G1391">
        <v>2</v>
      </c>
      <c r="H1391">
        <v>1</v>
      </c>
      <c r="I1391" s="1" t="s">
        <v>1191</v>
      </c>
      <c r="J1391" s="1" t="s">
        <v>11</v>
      </c>
      <c r="K1391">
        <v>740</v>
      </c>
      <c r="L1391">
        <v>149000</v>
      </c>
      <c r="M1391">
        <v>2569</v>
      </c>
      <c r="N1391" t="b">
        <v>0</v>
      </c>
      <c r="O1391" t="b">
        <v>0</v>
      </c>
      <c r="P1391" t="b">
        <v>1</v>
      </c>
      <c r="R1391" s="5">
        <f>(houses_Madrid[[#This Row],[Precio Alquiler]]*12/houses_Madrid[[#This Row],[Precio venta]])</f>
        <v>5.959731543624161E-2</v>
      </c>
    </row>
    <row r="1392" spans="1:18" x14ac:dyDescent="0.2">
      <c r="A1392">
        <v>6228</v>
      </c>
      <c r="B1392">
        <v>15514</v>
      </c>
      <c r="C1392" s="1" t="s">
        <v>1247</v>
      </c>
      <c r="D1392" s="1" t="str">
        <f>IFERROR(LEFT(C1392,FIND(",",C1392) - 1),C1392)</f>
        <v>Latina</v>
      </c>
      <c r="E1392">
        <v>85</v>
      </c>
      <c r="F1392">
        <v>82</v>
      </c>
      <c r="G1392">
        <v>3</v>
      </c>
      <c r="H1392">
        <v>1</v>
      </c>
      <c r="I1392" s="1" t="s">
        <v>3</v>
      </c>
      <c r="J1392" s="1" t="s">
        <v>12</v>
      </c>
      <c r="K1392">
        <v>740</v>
      </c>
      <c r="L1392">
        <v>149000</v>
      </c>
      <c r="M1392">
        <v>1753</v>
      </c>
      <c r="N1392" t="b">
        <v>0</v>
      </c>
      <c r="O1392" t="b">
        <v>1</v>
      </c>
      <c r="P1392" t="b">
        <v>1</v>
      </c>
      <c r="Q1392" t="b">
        <v>1</v>
      </c>
      <c r="R1392" s="5">
        <f>(houses_Madrid[[#This Row],[Precio Alquiler]]*12/houses_Madrid[[#This Row],[Precio venta]])</f>
        <v>5.959731543624161E-2</v>
      </c>
    </row>
    <row r="1393" spans="1:18" x14ac:dyDescent="0.2">
      <c r="A1393">
        <v>6323</v>
      </c>
      <c r="B1393">
        <v>15419</v>
      </c>
      <c r="C1393" s="1" t="s">
        <v>1249</v>
      </c>
      <c r="D1393" s="1" t="str">
        <f>IFERROR(LEFT(C1393,FIND(",",C1393) - 1),C1393)</f>
        <v>Los Cármenes</v>
      </c>
      <c r="E1393">
        <v>80</v>
      </c>
      <c r="F1393">
        <v>68</v>
      </c>
      <c r="G1393">
        <v>2</v>
      </c>
      <c r="H1393">
        <v>1</v>
      </c>
      <c r="I1393" s="1" t="s">
        <v>1269</v>
      </c>
      <c r="J1393" s="1" t="s">
        <v>8</v>
      </c>
      <c r="K1393">
        <v>740</v>
      </c>
      <c r="L1393">
        <v>149000</v>
      </c>
      <c r="M1393">
        <v>1862</v>
      </c>
      <c r="N1393" t="b">
        <v>0</v>
      </c>
      <c r="O1393" t="b">
        <v>1</v>
      </c>
      <c r="P1393" t="b">
        <v>1</v>
      </c>
      <c r="R1393" s="5">
        <f>(houses_Madrid[[#This Row],[Precio Alquiler]]*12/houses_Madrid[[#This Row],[Precio venta]])</f>
        <v>5.959731543624161E-2</v>
      </c>
    </row>
    <row r="1394" spans="1:18" x14ac:dyDescent="0.2">
      <c r="A1394">
        <v>6470</v>
      </c>
      <c r="B1394">
        <v>15272</v>
      </c>
      <c r="C1394" s="1" t="s">
        <v>1257</v>
      </c>
      <c r="D1394" s="1" t="str">
        <f>IFERROR(LEFT(C1394,FIND(",",C1394) - 1),C1394)</f>
        <v>Lucero</v>
      </c>
      <c r="E1394">
        <v>77</v>
      </c>
      <c r="F1394">
        <v>62</v>
      </c>
      <c r="G1394">
        <v>3</v>
      </c>
      <c r="H1394">
        <v>1</v>
      </c>
      <c r="I1394" s="1" t="s">
        <v>1391</v>
      </c>
      <c r="J1394" s="1" t="s">
        <v>18</v>
      </c>
      <c r="K1394">
        <v>740</v>
      </c>
      <c r="L1394">
        <v>149000</v>
      </c>
      <c r="M1394">
        <v>1935</v>
      </c>
      <c r="N1394" t="b">
        <v>1</v>
      </c>
      <c r="O1394" t="b">
        <v>1</v>
      </c>
      <c r="P1394" t="b">
        <v>1</v>
      </c>
      <c r="R1394" s="5">
        <f>(houses_Madrid[[#This Row],[Precio Alquiler]]*12/houses_Madrid[[#This Row],[Precio venta]])</f>
        <v>5.959731543624161E-2</v>
      </c>
    </row>
    <row r="1395" spans="1:18" x14ac:dyDescent="0.2">
      <c r="A1395">
        <v>8263</v>
      </c>
      <c r="B1395">
        <v>13479</v>
      </c>
      <c r="C1395" s="1" t="s">
        <v>1178</v>
      </c>
      <c r="D1395" s="1" t="str">
        <f>IFERROR(LEFT(C1395,FIND(",",C1395) - 1),C1395)</f>
        <v>Valdezarza</v>
      </c>
      <c r="E1395">
        <v>54</v>
      </c>
      <c r="F1395">
        <v>39</v>
      </c>
      <c r="G1395">
        <v>1</v>
      </c>
      <c r="H1395">
        <v>1</v>
      </c>
      <c r="I1395" s="1" t="s">
        <v>1585</v>
      </c>
      <c r="J1395" s="1" t="s">
        <v>3</v>
      </c>
      <c r="K1395">
        <v>740</v>
      </c>
      <c r="L1395">
        <v>149000</v>
      </c>
      <c r="M1395">
        <v>2759</v>
      </c>
      <c r="N1395" t="b">
        <v>0</v>
      </c>
      <c r="O1395" t="b">
        <v>0</v>
      </c>
      <c r="P1395" t="b">
        <v>0</v>
      </c>
      <c r="Q1395" t="b">
        <v>1</v>
      </c>
      <c r="R1395" s="5">
        <f>(houses_Madrid[[#This Row],[Precio Alquiler]]*12/houses_Madrid[[#This Row],[Precio venta]])</f>
        <v>5.959731543624161E-2</v>
      </c>
    </row>
    <row r="1396" spans="1:18" x14ac:dyDescent="0.2">
      <c r="A1396">
        <v>8350</v>
      </c>
      <c r="B1396">
        <v>13392</v>
      </c>
      <c r="C1396" s="1" t="s">
        <v>1586</v>
      </c>
      <c r="D1396" s="1" t="str">
        <f>IFERROR(LEFT(C1396,FIND(",",C1396) - 1),C1396)</f>
        <v>Fuencarral</v>
      </c>
      <c r="E1396">
        <v>50</v>
      </c>
      <c r="F1396">
        <v>41</v>
      </c>
      <c r="G1396">
        <v>2</v>
      </c>
      <c r="H1396">
        <v>1</v>
      </c>
      <c r="I1396" s="1" t="s">
        <v>3</v>
      </c>
      <c r="J1396" s="1" t="s">
        <v>3</v>
      </c>
      <c r="K1396">
        <v>740</v>
      </c>
      <c r="L1396">
        <v>149000</v>
      </c>
      <c r="M1396">
        <v>2980</v>
      </c>
      <c r="N1396" t="b">
        <v>0</v>
      </c>
      <c r="O1396" t="b">
        <v>1</v>
      </c>
      <c r="R1396" s="5">
        <f>(houses_Madrid[[#This Row],[Precio Alquiler]]*12/houses_Madrid[[#This Row],[Precio venta]])</f>
        <v>5.959731543624161E-2</v>
      </c>
    </row>
    <row r="1397" spans="1:18" x14ac:dyDescent="0.2">
      <c r="A1397">
        <v>10070</v>
      </c>
      <c r="B1397">
        <v>11672</v>
      </c>
      <c r="C1397" s="1" t="s">
        <v>1823</v>
      </c>
      <c r="D1397" s="1" t="str">
        <f>IFERROR(LEFT(C1397,FIND(",",C1397) - 1),C1397)</f>
        <v>Apóstol Santiago</v>
      </c>
      <c r="E1397">
        <v>55</v>
      </c>
      <c r="F1397">
        <v>50</v>
      </c>
      <c r="G1397">
        <v>2</v>
      </c>
      <c r="H1397">
        <v>1</v>
      </c>
      <c r="I1397" s="1" t="s">
        <v>1909</v>
      </c>
      <c r="J1397" s="1" t="s">
        <v>11</v>
      </c>
      <c r="K1397">
        <v>740</v>
      </c>
      <c r="L1397">
        <v>149000</v>
      </c>
      <c r="M1397">
        <v>2709</v>
      </c>
      <c r="N1397" t="b">
        <v>0</v>
      </c>
      <c r="O1397" t="b">
        <v>1</v>
      </c>
      <c r="P1397" t="b">
        <v>1</v>
      </c>
      <c r="R1397" s="5">
        <f>(houses_Madrid[[#This Row],[Precio Alquiler]]*12/houses_Madrid[[#This Row],[Precio venta]])</f>
        <v>5.959731543624161E-2</v>
      </c>
    </row>
    <row r="1398" spans="1:18" x14ac:dyDescent="0.2">
      <c r="A1398">
        <v>10360</v>
      </c>
      <c r="B1398">
        <v>11382</v>
      </c>
      <c r="C1398" s="1" t="s">
        <v>1790</v>
      </c>
      <c r="D1398" s="1" t="str">
        <f>IFERROR(LEFT(C1398,FIND(",",C1398) - 1),C1398)</f>
        <v>Hortaleza</v>
      </c>
      <c r="E1398">
        <v>65</v>
      </c>
      <c r="F1398">
        <v>59</v>
      </c>
      <c r="G1398">
        <v>3</v>
      </c>
      <c r="H1398">
        <v>1</v>
      </c>
      <c r="I1398" s="1" t="s">
        <v>3</v>
      </c>
      <c r="J1398" s="1" t="s">
        <v>18</v>
      </c>
      <c r="K1398">
        <v>740</v>
      </c>
      <c r="L1398">
        <v>149000</v>
      </c>
      <c r="M1398">
        <v>2292</v>
      </c>
      <c r="N1398" t="b">
        <v>1</v>
      </c>
      <c r="O1398" t="b">
        <v>0</v>
      </c>
      <c r="P1398" t="b">
        <v>1</v>
      </c>
      <c r="R1398" s="5">
        <f>(houses_Madrid[[#This Row],[Precio Alquiler]]*12/houses_Madrid[[#This Row],[Precio venta]])</f>
        <v>5.959731543624161E-2</v>
      </c>
    </row>
    <row r="1399" spans="1:18" x14ac:dyDescent="0.2">
      <c r="A1399">
        <v>10379</v>
      </c>
      <c r="B1399">
        <v>11363</v>
      </c>
      <c r="C1399" s="1" t="s">
        <v>1798</v>
      </c>
      <c r="D1399" s="1" t="str">
        <f>IFERROR(LEFT(C1399,FIND(",",C1399) - 1),C1399)</f>
        <v>Pinar del Rey</v>
      </c>
      <c r="E1399">
        <v>61</v>
      </c>
      <c r="F1399">
        <v>55</v>
      </c>
      <c r="G1399">
        <v>3</v>
      </c>
      <c r="H1399">
        <v>1</v>
      </c>
      <c r="I1399" s="1" t="s">
        <v>1861</v>
      </c>
      <c r="J1399" s="1" t="s">
        <v>30</v>
      </c>
      <c r="K1399">
        <v>740</v>
      </c>
      <c r="L1399">
        <v>149000</v>
      </c>
      <c r="M1399">
        <v>2443</v>
      </c>
      <c r="N1399" t="b">
        <v>1</v>
      </c>
      <c r="O1399" t="b">
        <v>0</v>
      </c>
      <c r="P1399" t="b">
        <v>1</v>
      </c>
      <c r="R1399" s="5">
        <f>(houses_Madrid[[#This Row],[Precio Alquiler]]*12/houses_Madrid[[#This Row],[Precio venta]])</f>
        <v>5.959731543624161E-2</v>
      </c>
    </row>
    <row r="1400" spans="1:18" x14ac:dyDescent="0.2">
      <c r="A1400">
        <v>11008</v>
      </c>
      <c r="B1400">
        <v>10734</v>
      </c>
      <c r="C1400" s="1" t="s">
        <v>2010</v>
      </c>
      <c r="D1400" s="1" t="str">
        <f>IFERROR(LEFT(C1400,FIND(",",C1400) - 1),C1400)</f>
        <v>Nuevos Ministerios-Ríos Rosas</v>
      </c>
      <c r="E1400">
        <v>32</v>
      </c>
      <c r="F1400">
        <v>28</v>
      </c>
      <c r="G1400">
        <v>1</v>
      </c>
      <c r="H1400">
        <v>1</v>
      </c>
      <c r="I1400" s="1" t="s">
        <v>2024</v>
      </c>
      <c r="J1400" s="1" t="s">
        <v>18</v>
      </c>
      <c r="K1400">
        <v>740</v>
      </c>
      <c r="L1400">
        <v>149000</v>
      </c>
      <c r="M1400">
        <v>4656</v>
      </c>
      <c r="N1400" t="b">
        <v>0</v>
      </c>
      <c r="O1400" t="b">
        <v>1</v>
      </c>
      <c r="P1400" t="b">
        <v>0</v>
      </c>
      <c r="R1400" s="5">
        <f>(houses_Madrid[[#This Row],[Precio Alquiler]]*12/houses_Madrid[[#This Row],[Precio venta]])</f>
        <v>5.959731543624161E-2</v>
      </c>
    </row>
    <row r="1401" spans="1:18" x14ac:dyDescent="0.2">
      <c r="A1401">
        <v>12700</v>
      </c>
      <c r="B1401">
        <v>9042</v>
      </c>
      <c r="C1401" s="1" t="s">
        <v>2170</v>
      </c>
      <c r="D1401" s="1" t="str">
        <f>IFERROR(LEFT(C1401,FIND(",",C1401) - 1),C1401)</f>
        <v>Quintana</v>
      </c>
      <c r="E1401">
        <v>50</v>
      </c>
      <c r="F1401">
        <v>46</v>
      </c>
      <c r="G1401">
        <v>1</v>
      </c>
      <c r="H1401">
        <v>1</v>
      </c>
      <c r="I1401" s="1" t="s">
        <v>2197</v>
      </c>
      <c r="J1401" s="1" t="s">
        <v>18</v>
      </c>
      <c r="K1401">
        <v>740</v>
      </c>
      <c r="L1401">
        <v>149000</v>
      </c>
      <c r="M1401">
        <v>2980</v>
      </c>
      <c r="N1401" t="b">
        <v>0</v>
      </c>
      <c r="O1401" t="b">
        <v>0</v>
      </c>
      <c r="P1401" t="b">
        <v>1</v>
      </c>
      <c r="R1401" s="5">
        <f>(houses_Madrid[[#This Row],[Precio Alquiler]]*12/houses_Madrid[[#This Row],[Precio venta]])</f>
        <v>5.959731543624161E-2</v>
      </c>
    </row>
    <row r="1402" spans="1:18" x14ac:dyDescent="0.2">
      <c r="A1402">
        <v>13330</v>
      </c>
      <c r="B1402">
        <v>8412</v>
      </c>
      <c r="C1402" s="1" t="s">
        <v>2165</v>
      </c>
      <c r="D1402" s="1" t="str">
        <f>IFERROR(LEFT(C1402,FIND(",",C1402) - 1),C1402)</f>
        <v>Ventas</v>
      </c>
      <c r="E1402">
        <v>51</v>
      </c>
      <c r="F1402">
        <v>45</v>
      </c>
      <c r="G1402">
        <v>2</v>
      </c>
      <c r="H1402">
        <v>1</v>
      </c>
      <c r="I1402" s="1" t="s">
        <v>2367</v>
      </c>
      <c r="J1402" s="1" t="s">
        <v>18</v>
      </c>
      <c r="K1402">
        <v>740</v>
      </c>
      <c r="L1402">
        <v>149000</v>
      </c>
      <c r="M1402">
        <v>2922</v>
      </c>
      <c r="N1402" t="b">
        <v>0</v>
      </c>
      <c r="O1402" t="b">
        <v>1</v>
      </c>
      <c r="P1402" t="b">
        <v>1</v>
      </c>
      <c r="R1402" s="5">
        <f>(houses_Madrid[[#This Row],[Precio Alquiler]]*12/houses_Madrid[[#This Row],[Precio venta]])</f>
        <v>5.959731543624161E-2</v>
      </c>
    </row>
    <row r="1403" spans="1:18" x14ac:dyDescent="0.2">
      <c r="A1403">
        <v>13692</v>
      </c>
      <c r="B1403">
        <v>8050</v>
      </c>
      <c r="C1403" s="1" t="s">
        <v>2166</v>
      </c>
      <c r="D1403" s="1" t="str">
        <f>IFERROR(LEFT(C1403,FIND(",",C1403) - 1),C1403)</f>
        <v>Pueblo Nuevo</v>
      </c>
      <c r="E1403">
        <v>86</v>
      </c>
      <c r="F1403">
        <v>80</v>
      </c>
      <c r="G1403">
        <v>3</v>
      </c>
      <c r="H1403">
        <v>1</v>
      </c>
      <c r="I1403" s="1" t="s">
        <v>2236</v>
      </c>
      <c r="J1403" s="1" t="s">
        <v>11</v>
      </c>
      <c r="K1403">
        <v>740</v>
      </c>
      <c r="L1403">
        <v>149000</v>
      </c>
      <c r="M1403">
        <v>1733</v>
      </c>
      <c r="N1403" t="b">
        <v>0</v>
      </c>
      <c r="O1403" t="b">
        <v>0</v>
      </c>
      <c r="P1403" t="b">
        <v>1</v>
      </c>
      <c r="R1403" s="5">
        <f>(houses_Madrid[[#This Row],[Precio Alquiler]]*12/houses_Madrid[[#This Row],[Precio venta]])</f>
        <v>5.959731543624161E-2</v>
      </c>
    </row>
    <row r="1404" spans="1:18" x14ac:dyDescent="0.2">
      <c r="A1404">
        <v>13846</v>
      </c>
      <c r="B1404">
        <v>7896</v>
      </c>
      <c r="C1404" s="1" t="s">
        <v>2165</v>
      </c>
      <c r="D1404" s="1" t="str">
        <f>IFERROR(LEFT(C1404,FIND(",",C1404) - 1),C1404)</f>
        <v>Ventas</v>
      </c>
      <c r="E1404">
        <v>64</v>
      </c>
      <c r="F1404">
        <v>62</v>
      </c>
      <c r="G1404">
        <v>3</v>
      </c>
      <c r="H1404">
        <v>1</v>
      </c>
      <c r="I1404" s="1" t="s">
        <v>2430</v>
      </c>
      <c r="J1404" s="1" t="s">
        <v>11</v>
      </c>
      <c r="K1404">
        <v>740</v>
      </c>
      <c r="L1404">
        <v>149000</v>
      </c>
      <c r="M1404">
        <v>2328</v>
      </c>
      <c r="N1404" t="b">
        <v>0</v>
      </c>
      <c r="O1404" t="b">
        <v>1</v>
      </c>
      <c r="P1404" t="b">
        <v>1</v>
      </c>
      <c r="R1404" s="5">
        <f>(houses_Madrid[[#This Row],[Precio Alquiler]]*12/houses_Madrid[[#This Row],[Precio venta]])</f>
        <v>5.959731543624161E-2</v>
      </c>
    </row>
    <row r="1405" spans="1:18" x14ac:dyDescent="0.2">
      <c r="A1405">
        <v>13942</v>
      </c>
      <c r="B1405">
        <v>7800</v>
      </c>
      <c r="C1405" s="1" t="s">
        <v>2170</v>
      </c>
      <c r="D1405" s="1" t="str">
        <f>IFERROR(LEFT(C1405,FIND(",",C1405) - 1),C1405)</f>
        <v>Quintana</v>
      </c>
      <c r="E1405">
        <v>50</v>
      </c>
      <c r="F1405">
        <v>38</v>
      </c>
      <c r="G1405">
        <v>2</v>
      </c>
      <c r="H1405">
        <v>1</v>
      </c>
      <c r="I1405" s="1" t="s">
        <v>2296</v>
      </c>
      <c r="J1405" s="1" t="s">
        <v>18</v>
      </c>
      <c r="K1405">
        <v>740</v>
      </c>
      <c r="L1405">
        <v>149000</v>
      </c>
      <c r="M1405">
        <v>2980</v>
      </c>
      <c r="N1405" t="b">
        <v>0</v>
      </c>
      <c r="O1405" t="b">
        <v>0</v>
      </c>
      <c r="P1405" t="b">
        <v>1</v>
      </c>
      <c r="R1405" s="5">
        <f>(houses_Madrid[[#This Row],[Precio Alquiler]]*12/houses_Madrid[[#This Row],[Precio venta]])</f>
        <v>5.959731543624161E-2</v>
      </c>
    </row>
    <row r="1406" spans="1:18" x14ac:dyDescent="0.2">
      <c r="A1406">
        <v>15851</v>
      </c>
      <c r="B1406">
        <v>5891</v>
      </c>
      <c r="C1406" s="1" t="s">
        <v>2624</v>
      </c>
      <c r="D1406" s="1" t="str">
        <f>IFERROR(LEFT(C1406,FIND(",",C1406) - 1),C1406)</f>
        <v>Vista Alegre</v>
      </c>
      <c r="E1406">
        <v>70</v>
      </c>
      <c r="F1406">
        <v>57</v>
      </c>
      <c r="G1406">
        <v>3</v>
      </c>
      <c r="H1406">
        <v>1</v>
      </c>
      <c r="I1406" s="1" t="s">
        <v>2663</v>
      </c>
      <c r="J1406" s="1" t="s">
        <v>8</v>
      </c>
      <c r="K1406">
        <v>740</v>
      </c>
      <c r="L1406">
        <v>149000</v>
      </c>
      <c r="M1406">
        <v>2129</v>
      </c>
      <c r="N1406" t="b">
        <v>0</v>
      </c>
      <c r="O1406" t="b">
        <v>0</v>
      </c>
      <c r="P1406" t="b">
        <v>1</v>
      </c>
      <c r="R1406" s="5">
        <f>(houses_Madrid[[#This Row],[Precio Alquiler]]*12/houses_Madrid[[#This Row],[Precio venta]])</f>
        <v>5.959731543624161E-2</v>
      </c>
    </row>
    <row r="1407" spans="1:18" x14ac:dyDescent="0.2">
      <c r="A1407">
        <v>16486</v>
      </c>
      <c r="B1407">
        <v>5256</v>
      </c>
      <c r="C1407" s="1" t="s">
        <v>2620</v>
      </c>
      <c r="D1407" s="1" t="str">
        <f>IFERROR(LEFT(C1407,FIND(",",C1407) - 1),C1407)</f>
        <v>Carabanchel</v>
      </c>
      <c r="E1407">
        <v>75</v>
      </c>
      <c r="F1407">
        <v>69</v>
      </c>
      <c r="G1407">
        <v>2</v>
      </c>
      <c r="H1407">
        <v>1</v>
      </c>
      <c r="I1407" s="1" t="s">
        <v>3</v>
      </c>
      <c r="J1407" s="1" t="s">
        <v>5</v>
      </c>
      <c r="K1407">
        <v>740</v>
      </c>
      <c r="L1407">
        <v>149000</v>
      </c>
      <c r="M1407">
        <v>1987</v>
      </c>
      <c r="N1407" t="b">
        <v>0</v>
      </c>
      <c r="O1407" t="b">
        <v>1</v>
      </c>
      <c r="P1407" t="b">
        <v>1</v>
      </c>
      <c r="R1407" s="5">
        <f>(houses_Madrid[[#This Row],[Precio Alquiler]]*12/houses_Madrid[[#This Row],[Precio venta]])</f>
        <v>5.959731543624161E-2</v>
      </c>
    </row>
    <row r="1408" spans="1:18" x14ac:dyDescent="0.2">
      <c r="A1408">
        <v>17250</v>
      </c>
      <c r="B1408">
        <v>4492</v>
      </c>
      <c r="C1408" s="1" t="s">
        <v>2624</v>
      </c>
      <c r="D1408" s="1" t="str">
        <f>IFERROR(LEFT(C1408,FIND(",",C1408) - 1),C1408)</f>
        <v>Vista Alegre</v>
      </c>
      <c r="E1408">
        <v>77</v>
      </c>
      <c r="F1408">
        <v>71</v>
      </c>
      <c r="G1408">
        <v>3</v>
      </c>
      <c r="H1408">
        <v>1</v>
      </c>
      <c r="I1408" s="1" t="s">
        <v>2945</v>
      </c>
      <c r="J1408" s="1" t="s">
        <v>18</v>
      </c>
      <c r="K1408">
        <v>740</v>
      </c>
      <c r="L1408">
        <v>149000</v>
      </c>
      <c r="M1408">
        <v>1935</v>
      </c>
      <c r="N1408" t="b">
        <v>0</v>
      </c>
      <c r="O1408" t="b">
        <v>0</v>
      </c>
      <c r="P1408" t="b">
        <v>1</v>
      </c>
      <c r="R1408" s="5">
        <f>(houses_Madrid[[#This Row],[Precio Alquiler]]*12/houses_Madrid[[#This Row],[Precio venta]])</f>
        <v>5.959731543624161E-2</v>
      </c>
    </row>
    <row r="1409" spans="1:18" x14ac:dyDescent="0.2">
      <c r="A1409">
        <v>17983</v>
      </c>
      <c r="B1409">
        <v>3759</v>
      </c>
      <c r="C1409" s="1" t="s">
        <v>2610</v>
      </c>
      <c r="D1409" s="1" t="str">
        <f>IFERROR(LEFT(C1409,FIND(",",C1409) - 1),C1409)</f>
        <v>Lavapiés-Embajadores</v>
      </c>
      <c r="E1409">
        <v>26</v>
      </c>
      <c r="F1409">
        <v>21</v>
      </c>
      <c r="G1409">
        <v>0</v>
      </c>
      <c r="H1409">
        <v>1</v>
      </c>
      <c r="I1409" s="1" t="s">
        <v>3009</v>
      </c>
      <c r="J1409" s="1" t="s">
        <v>5</v>
      </c>
      <c r="K1409">
        <v>740</v>
      </c>
      <c r="L1409">
        <v>149000</v>
      </c>
      <c r="M1409">
        <v>5731</v>
      </c>
      <c r="N1409" t="b">
        <v>0</v>
      </c>
      <c r="O1409" t="b">
        <v>1</v>
      </c>
      <c r="P1409" t="b">
        <v>1</v>
      </c>
      <c r="R1409" s="5">
        <f>(houses_Madrid[[#This Row],[Precio Alquiler]]*12/houses_Madrid[[#This Row],[Precio venta]])</f>
        <v>5.959731543624161E-2</v>
      </c>
    </row>
    <row r="1410" spans="1:18" x14ac:dyDescent="0.2">
      <c r="A1410">
        <v>20653</v>
      </c>
      <c r="B1410">
        <v>1089</v>
      </c>
      <c r="C1410" s="1" t="s">
        <v>3315</v>
      </c>
      <c r="D1410" s="1" t="str">
        <f>IFERROR(LEFT(C1410,FIND(",",C1410) - 1),C1410)</f>
        <v>Chopera</v>
      </c>
      <c r="E1410">
        <v>66</v>
      </c>
      <c r="F1410">
        <v>40</v>
      </c>
      <c r="G1410">
        <v>0</v>
      </c>
      <c r="H1410">
        <v>1</v>
      </c>
      <c r="I1410" s="1" t="s">
        <v>3083</v>
      </c>
      <c r="J1410" s="1" t="s">
        <v>745</v>
      </c>
      <c r="K1410">
        <v>740</v>
      </c>
      <c r="L1410">
        <v>149000</v>
      </c>
      <c r="M1410">
        <v>2258</v>
      </c>
      <c r="N1410" t="b">
        <v>0</v>
      </c>
      <c r="O1410" t="b">
        <v>0</v>
      </c>
      <c r="P1410" t="b">
        <v>0</v>
      </c>
      <c r="R1410" s="5">
        <f>(houses_Madrid[[#This Row],[Precio Alquiler]]*12/houses_Madrid[[#This Row],[Precio venta]])</f>
        <v>5.959731543624161E-2</v>
      </c>
    </row>
    <row r="1411" spans="1:18" x14ac:dyDescent="0.2">
      <c r="A1411">
        <v>21283</v>
      </c>
      <c r="B1411">
        <v>459</v>
      </c>
      <c r="C1411" s="1" t="s">
        <v>251</v>
      </c>
      <c r="D1411" s="1" t="str">
        <f>IFERROR(LEFT(C1411,FIND(",",C1411) - 1),C1411)</f>
        <v>Ensanche de Vallecas - La Gavia</v>
      </c>
      <c r="E1411">
        <v>60</v>
      </c>
      <c r="F1411">
        <v>48</v>
      </c>
      <c r="G1411">
        <v>2</v>
      </c>
      <c r="H1411">
        <v>1</v>
      </c>
      <c r="I1411" s="1" t="s">
        <v>256</v>
      </c>
      <c r="J1411" s="1" t="s">
        <v>18</v>
      </c>
      <c r="K1411">
        <v>740</v>
      </c>
      <c r="L1411">
        <v>149000</v>
      </c>
      <c r="M1411">
        <v>2667</v>
      </c>
      <c r="N1411" t="b">
        <v>0</v>
      </c>
      <c r="O1411" t="b">
        <v>1</v>
      </c>
      <c r="R1411" s="5">
        <f>(houses_Madrid[[#This Row],[Precio Alquiler]]*12/houses_Madrid[[#This Row],[Precio venta]])</f>
        <v>5.959731543624161E-2</v>
      </c>
    </row>
    <row r="1412" spans="1:18" x14ac:dyDescent="0.2">
      <c r="A1412">
        <v>21447</v>
      </c>
      <c r="B1412">
        <v>295</v>
      </c>
      <c r="C1412" s="1" t="s">
        <v>1257</v>
      </c>
      <c r="D1412" s="1" t="str">
        <f>IFERROR(LEFT(C1412,FIND(",",C1412) - 1),C1412)</f>
        <v>Lucero</v>
      </c>
      <c r="E1412">
        <v>60</v>
      </c>
      <c r="F1412">
        <v>56</v>
      </c>
      <c r="G1412">
        <v>2</v>
      </c>
      <c r="H1412">
        <v>1</v>
      </c>
      <c r="I1412" s="1" t="s">
        <v>1322</v>
      </c>
      <c r="J1412" s="1" t="s">
        <v>8</v>
      </c>
      <c r="K1412">
        <v>740</v>
      </c>
      <c r="L1412">
        <v>149000</v>
      </c>
      <c r="M1412">
        <v>2483</v>
      </c>
      <c r="N1412" t="b">
        <v>0</v>
      </c>
      <c r="O1412" t="b">
        <v>0</v>
      </c>
      <c r="P1412" t="b">
        <v>1</v>
      </c>
      <c r="R1412" s="5">
        <f>(houses_Madrid[[#This Row],[Precio Alquiler]]*12/houses_Madrid[[#This Row],[Precio venta]])</f>
        <v>5.959731543624161E-2</v>
      </c>
    </row>
    <row r="1413" spans="1:18" x14ac:dyDescent="0.2">
      <c r="A1413">
        <v>6030</v>
      </c>
      <c r="B1413">
        <v>15712</v>
      </c>
      <c r="C1413" s="1" t="s">
        <v>1245</v>
      </c>
      <c r="D1413" s="1" t="str">
        <f>IFERROR(LEFT(C1413,FIND(",",C1413) - 1),C1413)</f>
        <v>Puerta del Ángel</v>
      </c>
      <c r="E1413">
        <v>67</v>
      </c>
      <c r="F1413">
        <v>65</v>
      </c>
      <c r="G1413">
        <v>3</v>
      </c>
      <c r="H1413">
        <v>1</v>
      </c>
      <c r="I1413" s="1" t="s">
        <v>3</v>
      </c>
      <c r="J1413" s="1" t="s">
        <v>5</v>
      </c>
      <c r="K1413">
        <v>742</v>
      </c>
      <c r="L1413">
        <v>149500</v>
      </c>
      <c r="M1413">
        <v>2231</v>
      </c>
      <c r="N1413" t="b">
        <v>0</v>
      </c>
      <c r="O1413" t="b">
        <v>0</v>
      </c>
      <c r="R1413" s="5">
        <f>(houses_Madrid[[#This Row],[Precio Alquiler]]*12/houses_Madrid[[#This Row],[Precio venta]])</f>
        <v>5.9558528428093643E-2</v>
      </c>
    </row>
    <row r="1414" spans="1:18" x14ac:dyDescent="0.2">
      <c r="A1414">
        <v>12970</v>
      </c>
      <c r="B1414">
        <v>8772</v>
      </c>
      <c r="C1414" s="1" t="s">
        <v>2166</v>
      </c>
      <c r="D1414" s="1" t="str">
        <f>IFERROR(LEFT(C1414,FIND(",",C1414) - 1),C1414)</f>
        <v>Pueblo Nuevo</v>
      </c>
      <c r="E1414">
        <v>62</v>
      </c>
      <c r="F1414">
        <v>58</v>
      </c>
      <c r="G1414">
        <v>3</v>
      </c>
      <c r="H1414">
        <v>1</v>
      </c>
      <c r="I1414" s="1" t="s">
        <v>2287</v>
      </c>
      <c r="J1414" s="1" t="s">
        <v>18</v>
      </c>
      <c r="K1414">
        <v>742</v>
      </c>
      <c r="L1414">
        <v>149500</v>
      </c>
      <c r="M1414">
        <v>2411</v>
      </c>
      <c r="N1414" t="b">
        <v>0</v>
      </c>
      <c r="O1414" t="b">
        <v>0</v>
      </c>
      <c r="P1414" t="b">
        <v>1</v>
      </c>
      <c r="R1414" s="5">
        <f>(houses_Madrid[[#This Row],[Precio Alquiler]]*12/houses_Madrid[[#This Row],[Precio venta]])</f>
        <v>5.9558528428093643E-2</v>
      </c>
    </row>
    <row r="1415" spans="1:18" x14ac:dyDescent="0.2">
      <c r="A1415">
        <v>1372</v>
      </c>
      <c r="B1415">
        <v>20370</v>
      </c>
      <c r="C1415" s="1" t="s">
        <v>255</v>
      </c>
      <c r="D1415" s="1" t="str">
        <f>IFERROR(LEFT(C1415,FIND(",",C1415) - 1),C1415)</f>
        <v>Villa de Vallecas</v>
      </c>
      <c r="E1415">
        <v>67</v>
      </c>
      <c r="F1415">
        <v>61</v>
      </c>
      <c r="G1415">
        <v>2</v>
      </c>
      <c r="H1415">
        <v>1</v>
      </c>
      <c r="I1415" s="1" t="s">
        <v>3</v>
      </c>
      <c r="J1415" s="1" t="s">
        <v>18</v>
      </c>
      <c r="K1415">
        <v>742</v>
      </c>
      <c r="L1415">
        <v>149700</v>
      </c>
      <c r="M1415">
        <v>2234</v>
      </c>
      <c r="N1415" t="b">
        <v>0</v>
      </c>
      <c r="O1415" t="b">
        <v>0</v>
      </c>
      <c r="R1415" s="5">
        <f>(houses_Madrid[[#This Row],[Precio Alquiler]]*12/houses_Madrid[[#This Row],[Precio venta]])</f>
        <v>5.9478957915831666E-2</v>
      </c>
    </row>
    <row r="1416" spans="1:18" x14ac:dyDescent="0.2">
      <c r="A1416">
        <v>1908</v>
      </c>
      <c r="B1416">
        <v>19834</v>
      </c>
      <c r="C1416" s="1" t="s">
        <v>396</v>
      </c>
      <c r="D1416" s="1" t="str">
        <f>IFERROR(LEFT(C1416,FIND(",",C1416) - 1),C1416)</f>
        <v>Almendrales</v>
      </c>
      <c r="E1416">
        <v>92</v>
      </c>
      <c r="F1416">
        <v>82</v>
      </c>
      <c r="G1416">
        <v>3</v>
      </c>
      <c r="H1416">
        <v>2</v>
      </c>
      <c r="I1416" s="1" t="s">
        <v>422</v>
      </c>
      <c r="J1416" s="1" t="s">
        <v>8</v>
      </c>
      <c r="K1416">
        <v>743</v>
      </c>
      <c r="L1416">
        <v>149900</v>
      </c>
      <c r="M1416">
        <v>1629</v>
      </c>
      <c r="N1416" t="b">
        <v>0</v>
      </c>
      <c r="O1416" t="b">
        <v>0</v>
      </c>
      <c r="P1416" t="b">
        <v>1</v>
      </c>
      <c r="R1416" s="5">
        <f>(houses_Madrid[[#This Row],[Precio Alquiler]]*12/houses_Madrid[[#This Row],[Precio venta]])</f>
        <v>5.9479653102068042E-2</v>
      </c>
    </row>
    <row r="1417" spans="1:18" x14ac:dyDescent="0.2">
      <c r="A1417">
        <v>1910</v>
      </c>
      <c r="B1417">
        <v>19832</v>
      </c>
      <c r="C1417" s="1" t="s">
        <v>396</v>
      </c>
      <c r="D1417" s="1" t="str">
        <f>IFERROR(LEFT(C1417,FIND(",",C1417) - 1),C1417)</f>
        <v>Almendrales</v>
      </c>
      <c r="E1417">
        <v>74</v>
      </c>
      <c r="F1417">
        <v>65</v>
      </c>
      <c r="G1417">
        <v>2</v>
      </c>
      <c r="H1417">
        <v>1</v>
      </c>
      <c r="I1417" s="1" t="s">
        <v>415</v>
      </c>
      <c r="J1417" s="1" t="s">
        <v>18</v>
      </c>
      <c r="K1417">
        <v>743</v>
      </c>
      <c r="L1417">
        <v>149900</v>
      </c>
      <c r="M1417">
        <v>2026</v>
      </c>
      <c r="N1417" t="b">
        <v>0</v>
      </c>
      <c r="O1417" t="b">
        <v>1</v>
      </c>
      <c r="P1417" t="b">
        <v>0</v>
      </c>
      <c r="R1417" s="5">
        <f>(houses_Madrid[[#This Row],[Precio Alquiler]]*12/houses_Madrid[[#This Row],[Precio venta]])</f>
        <v>5.9479653102068042E-2</v>
      </c>
    </row>
    <row r="1418" spans="1:18" x14ac:dyDescent="0.2">
      <c r="A1418">
        <v>1967</v>
      </c>
      <c r="B1418">
        <v>19775</v>
      </c>
      <c r="C1418" s="1" t="s">
        <v>399</v>
      </c>
      <c r="D1418" s="1" t="str">
        <f>IFERROR(LEFT(C1418,FIND(",",C1418) - 1),C1418)</f>
        <v>Moscardó</v>
      </c>
      <c r="E1418">
        <v>58</v>
      </c>
      <c r="F1418">
        <v>53</v>
      </c>
      <c r="G1418">
        <v>2</v>
      </c>
      <c r="H1418">
        <v>1</v>
      </c>
      <c r="I1418" s="1" t="s">
        <v>444</v>
      </c>
      <c r="J1418" s="1" t="s">
        <v>18</v>
      </c>
      <c r="K1418">
        <v>743</v>
      </c>
      <c r="L1418">
        <v>149900</v>
      </c>
      <c r="M1418">
        <v>2584</v>
      </c>
      <c r="N1418" t="b">
        <v>0</v>
      </c>
      <c r="O1418" t="b">
        <v>0</v>
      </c>
      <c r="P1418" t="b">
        <v>1</v>
      </c>
      <c r="R1418" s="5">
        <f>(houses_Madrid[[#This Row],[Precio Alquiler]]*12/houses_Madrid[[#This Row],[Precio venta]])</f>
        <v>5.9479653102068042E-2</v>
      </c>
    </row>
    <row r="1419" spans="1:18" x14ac:dyDescent="0.2">
      <c r="A1419">
        <v>2125</v>
      </c>
      <c r="B1419">
        <v>19617</v>
      </c>
      <c r="C1419" s="1" t="s">
        <v>387</v>
      </c>
      <c r="D1419" s="1" t="str">
        <f>IFERROR(LEFT(C1419,FIND(",",C1419) - 1),C1419)</f>
        <v>Usera</v>
      </c>
      <c r="E1419">
        <v>100</v>
      </c>
      <c r="F1419">
        <v>85</v>
      </c>
      <c r="G1419">
        <v>3</v>
      </c>
      <c r="H1419">
        <v>2</v>
      </c>
      <c r="I1419" s="1" t="s">
        <v>3</v>
      </c>
      <c r="J1419" s="1" t="s">
        <v>8</v>
      </c>
      <c r="K1419">
        <v>743</v>
      </c>
      <c r="L1419">
        <v>149900</v>
      </c>
      <c r="M1419">
        <v>1499</v>
      </c>
      <c r="N1419" t="b">
        <v>0</v>
      </c>
      <c r="O1419" t="b">
        <v>0</v>
      </c>
      <c r="P1419" t="b">
        <v>1</v>
      </c>
      <c r="R1419" s="5">
        <f>(houses_Madrid[[#This Row],[Precio Alquiler]]*12/houses_Madrid[[#This Row],[Precio venta]])</f>
        <v>5.9479653102068042E-2</v>
      </c>
    </row>
    <row r="1420" spans="1:18" x14ac:dyDescent="0.2">
      <c r="A1420">
        <v>5832</v>
      </c>
      <c r="B1420">
        <v>15910</v>
      </c>
      <c r="C1420" s="1" t="s">
        <v>1199</v>
      </c>
      <c r="D1420" s="1" t="str">
        <f>IFERROR(LEFT(C1420,FIND(",",C1420) - 1),C1420)</f>
        <v>Marroquina</v>
      </c>
      <c r="E1420">
        <v>41</v>
      </c>
      <c r="F1420">
        <v>35</v>
      </c>
      <c r="G1420">
        <v>1</v>
      </c>
      <c r="H1420">
        <v>1</v>
      </c>
      <c r="I1420" s="1" t="s">
        <v>1204</v>
      </c>
      <c r="J1420" s="1" t="s">
        <v>12</v>
      </c>
      <c r="K1420">
        <v>743</v>
      </c>
      <c r="L1420">
        <v>149900</v>
      </c>
      <c r="M1420">
        <v>3656</v>
      </c>
      <c r="N1420" t="b">
        <v>0</v>
      </c>
      <c r="O1420" t="b">
        <v>0</v>
      </c>
      <c r="Q1420" t="b">
        <v>1</v>
      </c>
      <c r="R1420" s="5">
        <f>(houses_Madrid[[#This Row],[Precio Alquiler]]*12/houses_Madrid[[#This Row],[Precio venta]])</f>
        <v>5.9479653102068042E-2</v>
      </c>
    </row>
    <row r="1421" spans="1:18" x14ac:dyDescent="0.2">
      <c r="A1421">
        <v>6298</v>
      </c>
      <c r="B1421">
        <v>15444</v>
      </c>
      <c r="C1421" s="1" t="s">
        <v>1247</v>
      </c>
      <c r="D1421" s="1" t="str">
        <f>IFERROR(LEFT(C1421,FIND(",",C1421) - 1),C1421)</f>
        <v>Latina</v>
      </c>
      <c r="E1421">
        <v>65</v>
      </c>
      <c r="F1421">
        <v>60</v>
      </c>
      <c r="G1421">
        <v>3</v>
      </c>
      <c r="H1421">
        <v>1</v>
      </c>
      <c r="I1421" s="1" t="s">
        <v>3</v>
      </c>
      <c r="J1421" s="1" t="s">
        <v>18</v>
      </c>
      <c r="K1421">
        <v>743</v>
      </c>
      <c r="L1421">
        <v>149900</v>
      </c>
      <c r="M1421">
        <v>2306</v>
      </c>
      <c r="N1421" t="b">
        <v>0</v>
      </c>
      <c r="O1421" t="b">
        <v>0</v>
      </c>
      <c r="P1421" t="b">
        <v>1</v>
      </c>
      <c r="R1421" s="5">
        <f>(houses_Madrid[[#This Row],[Precio Alquiler]]*12/houses_Madrid[[#This Row],[Precio venta]])</f>
        <v>5.9479653102068042E-2</v>
      </c>
    </row>
    <row r="1422" spans="1:18" x14ac:dyDescent="0.2">
      <c r="A1422">
        <v>9758</v>
      </c>
      <c r="B1422">
        <v>11984</v>
      </c>
      <c r="C1422" s="1" t="s">
        <v>1798</v>
      </c>
      <c r="D1422" s="1" t="str">
        <f>IFERROR(LEFT(C1422,FIND(",",C1422) - 1),C1422)</f>
        <v>Pinar del Rey</v>
      </c>
      <c r="E1422">
        <v>61</v>
      </c>
      <c r="F1422">
        <v>55</v>
      </c>
      <c r="G1422">
        <v>3</v>
      </c>
      <c r="H1422">
        <v>1</v>
      </c>
      <c r="I1422" s="1" t="s">
        <v>1861</v>
      </c>
      <c r="J1422" s="1" t="s">
        <v>30</v>
      </c>
      <c r="K1422">
        <v>743</v>
      </c>
      <c r="L1422">
        <v>149900</v>
      </c>
      <c r="M1422">
        <v>2457</v>
      </c>
      <c r="N1422" t="b">
        <v>0</v>
      </c>
      <c r="O1422" t="b">
        <v>0</v>
      </c>
      <c r="P1422" t="b">
        <v>1</v>
      </c>
      <c r="R1422" s="5">
        <f>(houses_Madrid[[#This Row],[Precio Alquiler]]*12/houses_Madrid[[#This Row],[Precio venta]])</f>
        <v>5.9479653102068042E-2</v>
      </c>
    </row>
    <row r="1423" spans="1:18" x14ac:dyDescent="0.2">
      <c r="A1423">
        <v>16712</v>
      </c>
      <c r="B1423">
        <v>5030</v>
      </c>
      <c r="C1423" s="1" t="s">
        <v>2636</v>
      </c>
      <c r="D1423" s="1" t="str">
        <f>IFERROR(LEFT(C1423,FIND(",",C1423) - 1),C1423)</f>
        <v>Buena Vista</v>
      </c>
      <c r="E1423">
        <v>79</v>
      </c>
      <c r="F1423">
        <v>76</v>
      </c>
      <c r="G1423">
        <v>3</v>
      </c>
      <c r="H1423">
        <v>1</v>
      </c>
      <c r="I1423" s="1" t="s">
        <v>2885</v>
      </c>
      <c r="J1423" s="1" t="s">
        <v>8</v>
      </c>
      <c r="K1423">
        <v>743</v>
      </c>
      <c r="L1423">
        <v>149900</v>
      </c>
      <c r="M1423">
        <v>1897</v>
      </c>
      <c r="N1423" t="b">
        <v>0</v>
      </c>
      <c r="O1423" t="b">
        <v>0</v>
      </c>
      <c r="P1423" t="b">
        <v>0</v>
      </c>
      <c r="R1423" s="5">
        <f>(houses_Madrid[[#This Row],[Precio Alquiler]]*12/houses_Madrid[[#This Row],[Precio venta]])</f>
        <v>5.9479653102068042E-2</v>
      </c>
    </row>
    <row r="1424" spans="1:18" x14ac:dyDescent="0.2">
      <c r="A1424">
        <v>6134</v>
      </c>
      <c r="B1424">
        <v>15608</v>
      </c>
      <c r="C1424" s="1" t="s">
        <v>1249</v>
      </c>
      <c r="D1424" s="1" t="str">
        <f>IFERROR(LEFT(C1424,FIND(",",C1424) - 1),C1424)</f>
        <v>Los Cármenes</v>
      </c>
      <c r="E1424">
        <v>85</v>
      </c>
      <c r="F1424">
        <v>78</v>
      </c>
      <c r="G1424">
        <v>3</v>
      </c>
      <c r="H1424">
        <v>1</v>
      </c>
      <c r="I1424" s="1" t="s">
        <v>1316</v>
      </c>
      <c r="J1424" s="1" t="s">
        <v>18</v>
      </c>
      <c r="K1424">
        <v>744</v>
      </c>
      <c r="L1424">
        <v>149990</v>
      </c>
      <c r="M1424">
        <v>1765</v>
      </c>
      <c r="N1424" t="b">
        <v>0</v>
      </c>
      <c r="O1424" t="b">
        <v>1</v>
      </c>
      <c r="P1424" t="b">
        <v>1</v>
      </c>
      <c r="R1424" s="5">
        <f>(houses_Madrid[[#This Row],[Precio Alquiler]]*12/houses_Madrid[[#This Row],[Precio venta]])</f>
        <v>5.9523968264550968E-2</v>
      </c>
    </row>
    <row r="1425" spans="1:18" x14ac:dyDescent="0.2">
      <c r="A1425">
        <v>16247</v>
      </c>
      <c r="B1425">
        <v>5495</v>
      </c>
      <c r="C1425" s="1" t="s">
        <v>2620</v>
      </c>
      <c r="D1425" s="1" t="str">
        <f>IFERROR(LEFT(C1425,FIND(",",C1425) - 1),C1425)</f>
        <v>Carabanchel</v>
      </c>
      <c r="E1425">
        <v>86</v>
      </c>
      <c r="F1425">
        <v>73</v>
      </c>
      <c r="G1425">
        <v>4</v>
      </c>
      <c r="H1425">
        <v>1</v>
      </c>
      <c r="I1425" s="1" t="s">
        <v>3</v>
      </c>
      <c r="J1425" s="1" t="s">
        <v>18</v>
      </c>
      <c r="K1425">
        <v>744</v>
      </c>
      <c r="L1425">
        <v>149999</v>
      </c>
      <c r="M1425">
        <v>1744</v>
      </c>
      <c r="N1425" t="b">
        <v>1</v>
      </c>
      <c r="O1425" t="b">
        <v>0</v>
      </c>
      <c r="P1425" t="b">
        <v>1</v>
      </c>
      <c r="R1425" s="5">
        <f>(houses_Madrid[[#This Row],[Precio Alquiler]]*12/houses_Madrid[[#This Row],[Precio venta]])</f>
        <v>5.9520396802645349E-2</v>
      </c>
    </row>
    <row r="1426" spans="1:18" x14ac:dyDescent="0.2">
      <c r="A1426">
        <v>28</v>
      </c>
      <c r="B1426">
        <v>21714</v>
      </c>
      <c r="C1426" s="1" t="s">
        <v>13</v>
      </c>
      <c r="D1426" s="1" t="str">
        <f>IFERROR(LEFT(C1426,FIND(",",C1426) - 1),C1426)</f>
        <v>Los Rosales</v>
      </c>
      <c r="E1426">
        <v>65</v>
      </c>
      <c r="F1426">
        <v>63</v>
      </c>
      <c r="G1426">
        <v>3</v>
      </c>
      <c r="H1426">
        <v>1</v>
      </c>
      <c r="I1426" s="1" t="s">
        <v>26</v>
      </c>
      <c r="J1426" s="1" t="s">
        <v>11</v>
      </c>
      <c r="K1426">
        <v>744</v>
      </c>
      <c r="L1426">
        <v>150000</v>
      </c>
      <c r="M1426">
        <v>2308</v>
      </c>
      <c r="N1426" t="b">
        <v>1</v>
      </c>
      <c r="O1426" t="b">
        <v>1</v>
      </c>
      <c r="P1426" t="b">
        <v>1</v>
      </c>
      <c r="R1426" s="5">
        <f>(houses_Madrid[[#This Row],[Precio Alquiler]]*12/houses_Madrid[[#This Row],[Precio venta]])</f>
        <v>5.9520000000000003E-2</v>
      </c>
    </row>
    <row r="1427" spans="1:18" x14ac:dyDescent="0.2">
      <c r="A1427">
        <v>406</v>
      </c>
      <c r="B1427">
        <v>21336</v>
      </c>
      <c r="C1427" s="1" t="s">
        <v>6</v>
      </c>
      <c r="D1427" s="1" t="str">
        <f>IFERROR(LEFT(C1427,FIND(",",C1427) - 1),C1427)</f>
        <v>Los Ángeles</v>
      </c>
      <c r="E1427">
        <v>80</v>
      </c>
      <c r="F1427">
        <v>75</v>
      </c>
      <c r="G1427">
        <v>3</v>
      </c>
      <c r="H1427">
        <v>1</v>
      </c>
      <c r="I1427" s="1" t="s">
        <v>129</v>
      </c>
      <c r="J1427" s="1" t="s">
        <v>11</v>
      </c>
      <c r="K1427">
        <v>744</v>
      </c>
      <c r="L1427">
        <v>150000</v>
      </c>
      <c r="M1427">
        <v>1875</v>
      </c>
      <c r="N1427" t="b">
        <v>0</v>
      </c>
      <c r="O1427" t="b">
        <v>0</v>
      </c>
      <c r="P1427" t="b">
        <v>1</v>
      </c>
      <c r="R1427" s="5">
        <f>(houses_Madrid[[#This Row],[Precio Alquiler]]*12/houses_Madrid[[#This Row],[Precio venta]])</f>
        <v>5.9520000000000003E-2</v>
      </c>
    </row>
    <row r="1428" spans="1:18" x14ac:dyDescent="0.2">
      <c r="A1428">
        <v>500</v>
      </c>
      <c r="B1428">
        <v>21242</v>
      </c>
      <c r="C1428" s="1" t="s">
        <v>9</v>
      </c>
      <c r="D1428" s="1" t="str">
        <f>IFERROR(LEFT(C1428,FIND(",",C1428) - 1),C1428)</f>
        <v>San Andrés</v>
      </c>
      <c r="E1428">
        <v>67</v>
      </c>
      <c r="F1428">
        <v>60</v>
      </c>
      <c r="G1428">
        <v>3</v>
      </c>
      <c r="H1428">
        <v>1</v>
      </c>
      <c r="I1428" s="1" t="s">
        <v>145</v>
      </c>
      <c r="J1428" s="1" t="s">
        <v>11</v>
      </c>
      <c r="K1428">
        <v>744</v>
      </c>
      <c r="L1428">
        <v>150000</v>
      </c>
      <c r="M1428">
        <v>2239</v>
      </c>
      <c r="N1428" t="b">
        <v>0</v>
      </c>
      <c r="O1428" t="b">
        <v>0</v>
      </c>
      <c r="P1428" t="b">
        <v>1</v>
      </c>
      <c r="R1428" s="5">
        <f>(houses_Madrid[[#This Row],[Precio Alquiler]]*12/houses_Madrid[[#This Row],[Precio venta]])</f>
        <v>5.9520000000000003E-2</v>
      </c>
    </row>
    <row r="1429" spans="1:18" x14ac:dyDescent="0.2">
      <c r="A1429">
        <v>1865</v>
      </c>
      <c r="B1429">
        <v>19877</v>
      </c>
      <c r="C1429" s="1" t="s">
        <v>385</v>
      </c>
      <c r="D1429" s="1" t="str">
        <f>IFERROR(LEFT(C1429,FIND(",",C1429) - 1),C1429)</f>
        <v>Orcasitas</v>
      </c>
      <c r="E1429">
        <v>110</v>
      </c>
      <c r="F1429">
        <v>93</v>
      </c>
      <c r="G1429">
        <v>3</v>
      </c>
      <c r="H1429">
        <v>2</v>
      </c>
      <c r="I1429" s="1" t="s">
        <v>408</v>
      </c>
      <c r="J1429" s="1" t="s">
        <v>18</v>
      </c>
      <c r="K1429">
        <v>744</v>
      </c>
      <c r="L1429">
        <v>150000</v>
      </c>
      <c r="M1429">
        <v>1364</v>
      </c>
      <c r="N1429" t="b">
        <v>0</v>
      </c>
      <c r="O1429" t="b">
        <v>1</v>
      </c>
      <c r="Q1429" t="b">
        <v>1</v>
      </c>
      <c r="R1429" s="5">
        <f>(houses_Madrid[[#This Row],[Precio Alquiler]]*12/houses_Madrid[[#This Row],[Precio venta]])</f>
        <v>5.9520000000000003E-2</v>
      </c>
    </row>
    <row r="1430" spans="1:18" x14ac:dyDescent="0.2">
      <c r="A1430">
        <v>1909</v>
      </c>
      <c r="B1430">
        <v>19833</v>
      </c>
      <c r="C1430" s="1" t="s">
        <v>396</v>
      </c>
      <c r="D1430" s="1" t="str">
        <f>IFERROR(LEFT(C1430,FIND(",",C1430) - 1),C1430)</f>
        <v>Almendrales</v>
      </c>
      <c r="E1430">
        <v>43</v>
      </c>
      <c r="F1430">
        <v>37</v>
      </c>
      <c r="G1430">
        <v>1</v>
      </c>
      <c r="H1430">
        <v>1</v>
      </c>
      <c r="I1430" s="1" t="s">
        <v>3</v>
      </c>
      <c r="J1430" s="1" t="s">
        <v>18</v>
      </c>
      <c r="K1430">
        <v>744</v>
      </c>
      <c r="L1430">
        <v>150000</v>
      </c>
      <c r="M1430">
        <v>3488</v>
      </c>
      <c r="N1430" t="b">
        <v>0</v>
      </c>
      <c r="O1430" t="b">
        <v>1</v>
      </c>
      <c r="R1430" s="5">
        <f>(houses_Madrid[[#This Row],[Precio Alquiler]]*12/houses_Madrid[[#This Row],[Precio venta]])</f>
        <v>5.9520000000000003E-2</v>
      </c>
    </row>
    <row r="1431" spans="1:18" x14ac:dyDescent="0.2">
      <c r="A1431">
        <v>1970</v>
      </c>
      <c r="B1431">
        <v>19772</v>
      </c>
      <c r="C1431" s="1" t="s">
        <v>399</v>
      </c>
      <c r="D1431" s="1" t="str">
        <f>IFERROR(LEFT(C1431,FIND(",",C1431) - 1),C1431)</f>
        <v>Moscardó</v>
      </c>
      <c r="E1431">
        <v>80</v>
      </c>
      <c r="F1431">
        <v>72</v>
      </c>
      <c r="G1431">
        <v>3</v>
      </c>
      <c r="H1431">
        <v>1</v>
      </c>
      <c r="I1431" s="1" t="s">
        <v>452</v>
      </c>
      <c r="J1431" s="1" t="s">
        <v>8</v>
      </c>
      <c r="K1431">
        <v>744</v>
      </c>
      <c r="L1431">
        <v>150000</v>
      </c>
      <c r="M1431">
        <v>1875</v>
      </c>
      <c r="N1431" t="b">
        <v>0</v>
      </c>
      <c r="O1431" t="b">
        <v>0</v>
      </c>
      <c r="P1431" t="b">
        <v>1</v>
      </c>
      <c r="R1431" s="5">
        <f>(houses_Madrid[[#This Row],[Precio Alquiler]]*12/houses_Madrid[[#This Row],[Precio venta]])</f>
        <v>5.9520000000000003E-2</v>
      </c>
    </row>
    <row r="1432" spans="1:18" x14ac:dyDescent="0.2">
      <c r="A1432">
        <v>1997</v>
      </c>
      <c r="B1432">
        <v>19745</v>
      </c>
      <c r="C1432" s="1" t="s">
        <v>387</v>
      </c>
      <c r="D1432" s="1" t="str">
        <f>IFERROR(LEFT(C1432,FIND(",",C1432) - 1),C1432)</f>
        <v>Usera</v>
      </c>
      <c r="E1432">
        <v>85</v>
      </c>
      <c r="F1432">
        <v>60</v>
      </c>
      <c r="G1432">
        <v>2</v>
      </c>
      <c r="H1432">
        <v>1</v>
      </c>
      <c r="I1432" s="1" t="s">
        <v>3</v>
      </c>
      <c r="J1432" s="1" t="s">
        <v>11</v>
      </c>
      <c r="K1432">
        <v>744</v>
      </c>
      <c r="L1432">
        <v>150000</v>
      </c>
      <c r="M1432">
        <v>1765</v>
      </c>
      <c r="N1432" t="b">
        <v>0</v>
      </c>
      <c r="O1432" t="b">
        <v>0</v>
      </c>
      <c r="P1432" t="b">
        <v>1</v>
      </c>
      <c r="R1432" s="5">
        <f>(houses_Madrid[[#This Row],[Precio Alquiler]]*12/houses_Madrid[[#This Row],[Precio venta]])</f>
        <v>5.9520000000000003E-2</v>
      </c>
    </row>
    <row r="1433" spans="1:18" x14ac:dyDescent="0.2">
      <c r="A1433">
        <v>2006</v>
      </c>
      <c r="B1433">
        <v>19736</v>
      </c>
      <c r="C1433" s="1" t="s">
        <v>414</v>
      </c>
      <c r="D1433" s="1" t="str">
        <f>IFERROR(LEFT(C1433,FIND(",",C1433) - 1),C1433)</f>
        <v>12 de Octubre-Orcasur</v>
      </c>
      <c r="E1433">
        <v>90</v>
      </c>
      <c r="F1433">
        <v>80</v>
      </c>
      <c r="G1433">
        <v>4</v>
      </c>
      <c r="H1433">
        <v>1</v>
      </c>
      <c r="I1433" s="1" t="s">
        <v>453</v>
      </c>
      <c r="J1433" s="1" t="s">
        <v>18</v>
      </c>
      <c r="K1433">
        <v>744</v>
      </c>
      <c r="L1433">
        <v>150000</v>
      </c>
      <c r="M1433">
        <v>1667</v>
      </c>
      <c r="N1433" t="b">
        <v>0</v>
      </c>
      <c r="O1433" t="b">
        <v>1</v>
      </c>
      <c r="P1433" t="b">
        <v>1</v>
      </c>
      <c r="Q1433" t="b">
        <v>1</v>
      </c>
      <c r="R1433" s="5">
        <f>(houses_Madrid[[#This Row],[Precio Alquiler]]*12/houses_Madrid[[#This Row],[Precio venta]])</f>
        <v>5.9520000000000003E-2</v>
      </c>
    </row>
    <row r="1434" spans="1:18" x14ac:dyDescent="0.2">
      <c r="A1434">
        <v>2158</v>
      </c>
      <c r="B1434">
        <v>19584</v>
      </c>
      <c r="C1434" s="1" t="s">
        <v>387</v>
      </c>
      <c r="D1434" s="1" t="str">
        <f>IFERROR(LEFT(C1434,FIND(",",C1434) - 1),C1434)</f>
        <v>Usera</v>
      </c>
      <c r="E1434">
        <v>68</v>
      </c>
      <c r="F1434">
        <v>65</v>
      </c>
      <c r="G1434">
        <v>3</v>
      </c>
      <c r="H1434">
        <v>1</v>
      </c>
      <c r="I1434" s="1" t="s">
        <v>3</v>
      </c>
      <c r="J1434" s="1" t="s">
        <v>30</v>
      </c>
      <c r="K1434">
        <v>744</v>
      </c>
      <c r="L1434">
        <v>150000</v>
      </c>
      <c r="M1434">
        <v>2206</v>
      </c>
      <c r="N1434" t="b">
        <v>0</v>
      </c>
      <c r="O1434" t="b">
        <v>0</v>
      </c>
      <c r="P1434" t="b">
        <v>1</v>
      </c>
      <c r="R1434" s="5">
        <f>(houses_Madrid[[#This Row],[Precio Alquiler]]*12/houses_Madrid[[#This Row],[Precio venta]])</f>
        <v>5.9520000000000003E-2</v>
      </c>
    </row>
    <row r="1435" spans="1:18" x14ac:dyDescent="0.2">
      <c r="A1435">
        <v>2435</v>
      </c>
      <c r="B1435">
        <v>19307</v>
      </c>
      <c r="C1435" s="1" t="s">
        <v>387</v>
      </c>
      <c r="D1435" s="1" t="str">
        <f>IFERROR(LEFT(C1435,FIND(",",C1435) - 1),C1435)</f>
        <v>Usera</v>
      </c>
      <c r="E1435">
        <v>114</v>
      </c>
      <c r="F1435">
        <v>100</v>
      </c>
      <c r="G1435">
        <v>4</v>
      </c>
      <c r="H1435">
        <v>2</v>
      </c>
      <c r="I1435" s="1" t="s">
        <v>3</v>
      </c>
      <c r="J1435" s="1" t="s">
        <v>20</v>
      </c>
      <c r="K1435">
        <v>744</v>
      </c>
      <c r="L1435">
        <v>150000</v>
      </c>
      <c r="M1435">
        <v>1316</v>
      </c>
      <c r="N1435" t="b">
        <v>1</v>
      </c>
      <c r="O1435" t="b">
        <v>1</v>
      </c>
      <c r="P1435" t="b">
        <v>1</v>
      </c>
      <c r="Q1435" t="b">
        <v>1</v>
      </c>
      <c r="R1435" s="5">
        <f>(houses_Madrid[[#This Row],[Precio Alquiler]]*12/houses_Madrid[[#This Row],[Precio venta]])</f>
        <v>5.9520000000000003E-2</v>
      </c>
    </row>
    <row r="1436" spans="1:18" x14ac:dyDescent="0.2">
      <c r="A1436">
        <v>2437</v>
      </c>
      <c r="B1436">
        <v>19305</v>
      </c>
      <c r="C1436" s="1" t="s">
        <v>387</v>
      </c>
      <c r="D1436" s="1" t="str">
        <f>IFERROR(LEFT(C1436,FIND(",",C1436) - 1),C1436)</f>
        <v>Usera</v>
      </c>
      <c r="E1436">
        <v>79</v>
      </c>
      <c r="F1436">
        <v>75</v>
      </c>
      <c r="G1436">
        <v>3</v>
      </c>
      <c r="H1436">
        <v>1</v>
      </c>
      <c r="I1436" s="1" t="s">
        <v>3</v>
      </c>
      <c r="J1436" s="1" t="s">
        <v>18</v>
      </c>
      <c r="K1436">
        <v>744</v>
      </c>
      <c r="L1436">
        <v>150000</v>
      </c>
      <c r="M1436">
        <v>1899</v>
      </c>
      <c r="N1436" t="b">
        <v>1</v>
      </c>
      <c r="O1436" t="b">
        <v>1</v>
      </c>
      <c r="P1436" t="b">
        <v>1</v>
      </c>
      <c r="R1436" s="5">
        <f>(houses_Madrid[[#This Row],[Precio Alquiler]]*12/houses_Madrid[[#This Row],[Precio venta]])</f>
        <v>5.9520000000000003E-2</v>
      </c>
    </row>
    <row r="1437" spans="1:18" x14ac:dyDescent="0.2">
      <c r="A1437">
        <v>3399</v>
      </c>
      <c r="B1437">
        <v>18343</v>
      </c>
      <c r="C1437" s="1" t="s">
        <v>557</v>
      </c>
      <c r="D1437" s="1" t="str">
        <f>IFERROR(LEFT(C1437,FIND(",",C1437) - 1),C1437)</f>
        <v>Valdeacederas</v>
      </c>
      <c r="E1437">
        <v>63</v>
      </c>
      <c r="F1437">
        <v>60</v>
      </c>
      <c r="G1437">
        <v>3</v>
      </c>
      <c r="H1437">
        <v>1</v>
      </c>
      <c r="I1437" s="1" t="s">
        <v>760</v>
      </c>
      <c r="J1437" s="1" t="s">
        <v>5</v>
      </c>
      <c r="K1437">
        <v>744</v>
      </c>
      <c r="L1437">
        <v>150000</v>
      </c>
      <c r="M1437">
        <v>2381</v>
      </c>
      <c r="N1437" t="b">
        <v>1</v>
      </c>
      <c r="O1437" t="b">
        <v>0</v>
      </c>
      <c r="P1437" t="b">
        <v>1</v>
      </c>
      <c r="R1437" s="5">
        <f>(houses_Madrid[[#This Row],[Precio Alquiler]]*12/houses_Madrid[[#This Row],[Precio venta]])</f>
        <v>5.9520000000000003E-2</v>
      </c>
    </row>
    <row r="1438" spans="1:18" x14ac:dyDescent="0.2">
      <c r="A1438">
        <v>4423</v>
      </c>
      <c r="B1438">
        <v>17319</v>
      </c>
      <c r="C1438" s="1" t="s">
        <v>796</v>
      </c>
      <c r="D1438" s="1" t="str">
        <f>IFERROR(LEFT(C1438,FIND(",",C1438) - 1),C1438)</f>
        <v>Pacífico</v>
      </c>
      <c r="E1438">
        <v>40</v>
      </c>
      <c r="F1438">
        <v>35</v>
      </c>
      <c r="G1438">
        <v>2</v>
      </c>
      <c r="H1438">
        <v>1</v>
      </c>
      <c r="I1438" s="1" t="s">
        <v>817</v>
      </c>
      <c r="J1438" s="1" t="s">
        <v>705</v>
      </c>
      <c r="K1438">
        <v>744</v>
      </c>
      <c r="L1438">
        <v>150000</v>
      </c>
      <c r="M1438">
        <v>3750</v>
      </c>
      <c r="N1438" t="b">
        <v>0</v>
      </c>
      <c r="O1438" t="b">
        <v>0</v>
      </c>
      <c r="P1438" t="b">
        <v>0</v>
      </c>
      <c r="R1438" s="5">
        <f>(houses_Madrid[[#This Row],[Precio Alquiler]]*12/houses_Madrid[[#This Row],[Precio venta]])</f>
        <v>5.9520000000000003E-2</v>
      </c>
    </row>
    <row r="1439" spans="1:18" x14ac:dyDescent="0.2">
      <c r="A1439">
        <v>4619</v>
      </c>
      <c r="B1439">
        <v>17123</v>
      </c>
      <c r="C1439" s="1" t="s">
        <v>791</v>
      </c>
      <c r="D1439" s="1" t="str">
        <f>IFERROR(LEFT(C1439,FIND(",",C1439) - 1),C1439)</f>
        <v>Adelfas</v>
      </c>
      <c r="E1439">
        <v>48</v>
      </c>
      <c r="F1439">
        <v>40</v>
      </c>
      <c r="G1439">
        <v>1</v>
      </c>
      <c r="H1439">
        <v>1</v>
      </c>
      <c r="I1439" s="1" t="s">
        <v>875</v>
      </c>
      <c r="J1439" s="1" t="s">
        <v>5</v>
      </c>
      <c r="K1439">
        <v>744</v>
      </c>
      <c r="L1439">
        <v>150000</v>
      </c>
      <c r="M1439">
        <v>3125</v>
      </c>
      <c r="N1439" t="b">
        <v>0</v>
      </c>
      <c r="O1439" t="b">
        <v>0</v>
      </c>
      <c r="R1439" s="5">
        <f>(houses_Madrid[[#This Row],[Precio Alquiler]]*12/houses_Madrid[[#This Row],[Precio venta]])</f>
        <v>5.9520000000000003E-2</v>
      </c>
    </row>
    <row r="1440" spans="1:18" x14ac:dyDescent="0.2">
      <c r="A1440">
        <v>4869</v>
      </c>
      <c r="B1440">
        <v>16873</v>
      </c>
      <c r="C1440" s="1" t="s">
        <v>910</v>
      </c>
      <c r="D1440" s="1" t="str">
        <f>IFERROR(LEFT(C1440,FIND(",",C1440) - 1),C1440)</f>
        <v>Entrevías</v>
      </c>
      <c r="E1440">
        <v>87</v>
      </c>
      <c r="F1440">
        <v>82</v>
      </c>
      <c r="G1440">
        <v>3</v>
      </c>
      <c r="H1440">
        <v>2</v>
      </c>
      <c r="I1440" s="1" t="s">
        <v>996</v>
      </c>
      <c r="J1440" s="1" t="s">
        <v>11</v>
      </c>
      <c r="K1440">
        <v>744</v>
      </c>
      <c r="L1440">
        <v>150000</v>
      </c>
      <c r="M1440">
        <v>1724</v>
      </c>
      <c r="N1440" t="b">
        <v>0</v>
      </c>
      <c r="O1440" t="b">
        <v>0</v>
      </c>
      <c r="P1440" t="b">
        <v>1</v>
      </c>
      <c r="R1440" s="5">
        <f>(houses_Madrid[[#This Row],[Precio Alquiler]]*12/houses_Madrid[[#This Row],[Precio venta]])</f>
        <v>5.9520000000000003E-2</v>
      </c>
    </row>
    <row r="1441" spans="1:18" x14ac:dyDescent="0.2">
      <c r="A1441">
        <v>5071</v>
      </c>
      <c r="B1441">
        <v>16671</v>
      </c>
      <c r="C1441" s="1" t="s">
        <v>906</v>
      </c>
      <c r="D1441" s="1" t="str">
        <f>IFERROR(LEFT(C1441,FIND(",",C1441) - 1),C1441)</f>
        <v>Palomeras sureste</v>
      </c>
      <c r="E1441">
        <v>57</v>
      </c>
      <c r="F1441">
        <v>40</v>
      </c>
      <c r="G1441">
        <v>0</v>
      </c>
      <c r="H1441">
        <v>1</v>
      </c>
      <c r="I1441" s="1" t="s">
        <v>1050</v>
      </c>
      <c r="J1441" s="1" t="s">
        <v>12</v>
      </c>
      <c r="K1441">
        <v>744</v>
      </c>
      <c r="L1441">
        <v>150000</v>
      </c>
      <c r="M1441">
        <v>2632</v>
      </c>
      <c r="N1441" t="b">
        <v>0</v>
      </c>
      <c r="O1441" t="b">
        <v>1</v>
      </c>
      <c r="P1441" t="b">
        <v>1</v>
      </c>
      <c r="R1441" s="5">
        <f>(houses_Madrid[[#This Row],[Precio Alquiler]]*12/houses_Madrid[[#This Row],[Precio venta]])</f>
        <v>5.9520000000000003E-2</v>
      </c>
    </row>
    <row r="1442" spans="1:18" x14ac:dyDescent="0.2">
      <c r="A1442">
        <v>5088</v>
      </c>
      <c r="B1442">
        <v>16654</v>
      </c>
      <c r="C1442" s="1" t="s">
        <v>910</v>
      </c>
      <c r="D1442" s="1" t="str">
        <f>IFERROR(LEFT(C1442,FIND(",",C1442) - 1),C1442)</f>
        <v>Entrevías</v>
      </c>
      <c r="E1442">
        <v>120</v>
      </c>
      <c r="F1442">
        <v>115</v>
      </c>
      <c r="G1442">
        <v>3</v>
      </c>
      <c r="H1442">
        <v>2</v>
      </c>
      <c r="I1442" s="1" t="s">
        <v>1052</v>
      </c>
      <c r="J1442" s="1" t="s">
        <v>18</v>
      </c>
      <c r="K1442">
        <v>744</v>
      </c>
      <c r="L1442">
        <v>150000</v>
      </c>
      <c r="M1442">
        <v>1250</v>
      </c>
      <c r="N1442" t="b">
        <v>0</v>
      </c>
      <c r="O1442" t="b">
        <v>0</v>
      </c>
      <c r="P1442" t="b">
        <v>1</v>
      </c>
      <c r="R1442" s="5">
        <f>(houses_Madrid[[#This Row],[Precio Alquiler]]*12/houses_Madrid[[#This Row],[Precio venta]])</f>
        <v>5.9520000000000003E-2</v>
      </c>
    </row>
    <row r="1443" spans="1:18" x14ac:dyDescent="0.2">
      <c r="A1443">
        <v>5110</v>
      </c>
      <c r="B1443">
        <v>16632</v>
      </c>
      <c r="C1443" s="1" t="s">
        <v>906</v>
      </c>
      <c r="D1443" s="1" t="str">
        <f>IFERROR(LEFT(C1443,FIND(",",C1443) - 1),C1443)</f>
        <v>Palomeras sureste</v>
      </c>
      <c r="E1443">
        <v>63</v>
      </c>
      <c r="F1443">
        <v>60</v>
      </c>
      <c r="G1443">
        <v>2</v>
      </c>
      <c r="H1443">
        <v>1</v>
      </c>
      <c r="I1443" s="1" t="s">
        <v>946</v>
      </c>
      <c r="J1443" s="1" t="s">
        <v>18</v>
      </c>
      <c r="K1443">
        <v>744</v>
      </c>
      <c r="L1443">
        <v>150000</v>
      </c>
      <c r="M1443">
        <v>2381</v>
      </c>
      <c r="N1443" t="b">
        <v>0</v>
      </c>
      <c r="O1443" t="b">
        <v>0</v>
      </c>
      <c r="P1443" t="b">
        <v>1</v>
      </c>
      <c r="R1443" s="5">
        <f>(houses_Madrid[[#This Row],[Precio Alquiler]]*12/houses_Madrid[[#This Row],[Precio venta]])</f>
        <v>5.9520000000000003E-2</v>
      </c>
    </row>
    <row r="1444" spans="1:18" x14ac:dyDescent="0.2">
      <c r="A1444">
        <v>5166</v>
      </c>
      <c r="B1444">
        <v>16576</v>
      </c>
      <c r="C1444" s="1" t="s">
        <v>901</v>
      </c>
      <c r="D1444" s="1" t="str">
        <f>IFERROR(LEFT(C1444,FIND(",",C1444) - 1),C1444)</f>
        <v>San Diego</v>
      </c>
      <c r="E1444">
        <v>89</v>
      </c>
      <c r="F1444">
        <v>77</v>
      </c>
      <c r="G1444">
        <v>3</v>
      </c>
      <c r="H1444">
        <v>1</v>
      </c>
      <c r="I1444" s="1" t="s">
        <v>1068</v>
      </c>
      <c r="J1444" s="1" t="s">
        <v>5</v>
      </c>
      <c r="K1444">
        <v>744</v>
      </c>
      <c r="L1444">
        <v>150000</v>
      </c>
      <c r="M1444">
        <v>1685</v>
      </c>
      <c r="N1444" t="b">
        <v>0</v>
      </c>
      <c r="O1444" t="b">
        <v>0</v>
      </c>
      <c r="P1444" t="b">
        <v>1</v>
      </c>
      <c r="R1444" s="5">
        <f>(houses_Madrid[[#This Row],[Precio Alquiler]]*12/houses_Madrid[[#This Row],[Precio venta]])</f>
        <v>5.9520000000000003E-2</v>
      </c>
    </row>
    <row r="1445" spans="1:18" x14ac:dyDescent="0.2">
      <c r="A1445">
        <v>5170</v>
      </c>
      <c r="B1445">
        <v>16572</v>
      </c>
      <c r="C1445" s="1" t="s">
        <v>901</v>
      </c>
      <c r="D1445" s="1" t="str">
        <f>IFERROR(LEFT(C1445,FIND(",",C1445) - 1),C1445)</f>
        <v>San Diego</v>
      </c>
      <c r="E1445">
        <v>90</v>
      </c>
      <c r="F1445">
        <v>75</v>
      </c>
      <c r="G1445">
        <v>3</v>
      </c>
      <c r="H1445">
        <v>1</v>
      </c>
      <c r="I1445" s="1" t="s">
        <v>953</v>
      </c>
      <c r="J1445" s="1" t="s">
        <v>11</v>
      </c>
      <c r="K1445">
        <v>744</v>
      </c>
      <c r="L1445">
        <v>150000</v>
      </c>
      <c r="M1445">
        <v>1667</v>
      </c>
      <c r="N1445" t="b">
        <v>0</v>
      </c>
      <c r="O1445" t="b">
        <v>0</v>
      </c>
      <c r="P1445" t="b">
        <v>1</v>
      </c>
      <c r="R1445" s="5">
        <f>(houses_Madrid[[#This Row],[Precio Alquiler]]*12/houses_Madrid[[#This Row],[Precio venta]])</f>
        <v>5.9520000000000003E-2</v>
      </c>
    </row>
    <row r="1446" spans="1:18" x14ac:dyDescent="0.2">
      <c r="A1446">
        <v>5196</v>
      </c>
      <c r="B1446">
        <v>16546</v>
      </c>
      <c r="C1446" s="1" t="s">
        <v>899</v>
      </c>
      <c r="D1446" s="1" t="str">
        <f>IFERROR(LEFT(C1446,FIND(",",C1446) - 1),C1446)</f>
        <v>Palomeras Bajas</v>
      </c>
      <c r="E1446">
        <v>90</v>
      </c>
      <c r="F1446">
        <v>85</v>
      </c>
      <c r="G1446">
        <v>3</v>
      </c>
      <c r="H1446">
        <v>1</v>
      </c>
      <c r="I1446" s="1" t="s">
        <v>975</v>
      </c>
      <c r="J1446" s="1" t="s">
        <v>11</v>
      </c>
      <c r="K1446">
        <v>744</v>
      </c>
      <c r="L1446">
        <v>150000</v>
      </c>
      <c r="M1446">
        <v>1667</v>
      </c>
      <c r="N1446" t="b">
        <v>1</v>
      </c>
      <c r="O1446" t="b">
        <v>0</v>
      </c>
      <c r="P1446" t="b">
        <v>1</v>
      </c>
      <c r="R1446" s="5">
        <f>(houses_Madrid[[#This Row],[Precio Alquiler]]*12/houses_Madrid[[#This Row],[Precio venta]])</f>
        <v>5.9520000000000003E-2</v>
      </c>
    </row>
    <row r="1447" spans="1:18" x14ac:dyDescent="0.2">
      <c r="A1447">
        <v>5237</v>
      </c>
      <c r="B1447">
        <v>16505</v>
      </c>
      <c r="C1447" s="1" t="s">
        <v>912</v>
      </c>
      <c r="D1447" s="1" t="str">
        <f>IFERROR(LEFT(C1447,FIND(",",C1447) - 1),C1447)</f>
        <v>Numancia</v>
      </c>
      <c r="E1447">
        <v>61</v>
      </c>
      <c r="F1447">
        <v>58</v>
      </c>
      <c r="G1447">
        <v>1</v>
      </c>
      <c r="H1447">
        <v>1</v>
      </c>
      <c r="I1447" s="1" t="s">
        <v>1012</v>
      </c>
      <c r="J1447" s="1" t="s">
        <v>18</v>
      </c>
      <c r="K1447">
        <v>744</v>
      </c>
      <c r="L1447">
        <v>150000</v>
      </c>
      <c r="M1447">
        <v>2459</v>
      </c>
      <c r="N1447" t="b">
        <v>0</v>
      </c>
      <c r="O1447" t="b">
        <v>1</v>
      </c>
      <c r="P1447" t="b">
        <v>1</v>
      </c>
      <c r="Q1447" t="b">
        <v>1</v>
      </c>
      <c r="R1447" s="5">
        <f>(houses_Madrid[[#This Row],[Precio Alquiler]]*12/houses_Madrid[[#This Row],[Precio venta]])</f>
        <v>5.9520000000000003E-2</v>
      </c>
    </row>
    <row r="1448" spans="1:18" x14ac:dyDescent="0.2">
      <c r="A1448">
        <v>5244</v>
      </c>
      <c r="B1448">
        <v>16498</v>
      </c>
      <c r="C1448" s="1" t="s">
        <v>898</v>
      </c>
      <c r="D1448" s="1" t="str">
        <f>IFERROR(LEFT(C1448,FIND(",",C1448) - 1),C1448)</f>
        <v>Puente de Vallecas</v>
      </c>
      <c r="E1448">
        <v>75</v>
      </c>
      <c r="F1448">
        <v>65</v>
      </c>
      <c r="G1448">
        <v>1</v>
      </c>
      <c r="H1448">
        <v>1</v>
      </c>
      <c r="I1448" s="1" t="s">
        <v>3</v>
      </c>
      <c r="J1448" s="1" t="s">
        <v>18</v>
      </c>
      <c r="K1448">
        <v>744</v>
      </c>
      <c r="L1448">
        <v>150000</v>
      </c>
      <c r="M1448">
        <v>2000</v>
      </c>
      <c r="N1448" t="b">
        <v>0</v>
      </c>
      <c r="O1448" t="b">
        <v>1</v>
      </c>
      <c r="P1448" t="b">
        <v>1</v>
      </c>
      <c r="R1448" s="5">
        <f>(houses_Madrid[[#This Row],[Precio Alquiler]]*12/houses_Madrid[[#This Row],[Precio venta]])</f>
        <v>5.9520000000000003E-2</v>
      </c>
    </row>
    <row r="1449" spans="1:18" x14ac:dyDescent="0.2">
      <c r="A1449">
        <v>5584</v>
      </c>
      <c r="B1449">
        <v>16158</v>
      </c>
      <c r="C1449" s="1" t="s">
        <v>912</v>
      </c>
      <c r="D1449" s="1" t="str">
        <f>IFERROR(LEFT(C1449,FIND(",",C1449) - 1),C1449)</f>
        <v>Numancia</v>
      </c>
      <c r="E1449">
        <v>75</v>
      </c>
      <c r="F1449">
        <v>70</v>
      </c>
      <c r="G1449">
        <v>3</v>
      </c>
      <c r="H1449">
        <v>1</v>
      </c>
      <c r="I1449" s="1" t="s">
        <v>1153</v>
      </c>
      <c r="J1449" s="1" t="s">
        <v>18</v>
      </c>
      <c r="K1449">
        <v>744</v>
      </c>
      <c r="L1449">
        <v>150000</v>
      </c>
      <c r="M1449">
        <v>2000</v>
      </c>
      <c r="N1449" t="b">
        <v>0</v>
      </c>
      <c r="O1449" t="b">
        <v>1</v>
      </c>
      <c r="P1449" t="b">
        <v>1</v>
      </c>
      <c r="R1449" s="5">
        <f>(houses_Madrid[[#This Row],[Precio Alquiler]]*12/houses_Madrid[[#This Row],[Precio venta]])</f>
        <v>5.9520000000000003E-2</v>
      </c>
    </row>
    <row r="1450" spans="1:18" x14ac:dyDescent="0.2">
      <c r="A1450">
        <v>5600</v>
      </c>
      <c r="B1450">
        <v>16142</v>
      </c>
      <c r="C1450" s="1" t="s">
        <v>912</v>
      </c>
      <c r="D1450" s="1" t="str">
        <f>IFERROR(LEFT(C1450,FIND(",",C1450) - 1),C1450)</f>
        <v>Numancia</v>
      </c>
      <c r="E1450">
        <v>75</v>
      </c>
      <c r="F1450">
        <v>70</v>
      </c>
      <c r="G1450">
        <v>3</v>
      </c>
      <c r="H1450">
        <v>1</v>
      </c>
      <c r="I1450" s="1" t="s">
        <v>1153</v>
      </c>
      <c r="J1450" s="1" t="s">
        <v>18</v>
      </c>
      <c r="K1450">
        <v>744</v>
      </c>
      <c r="L1450">
        <v>150000</v>
      </c>
      <c r="M1450">
        <v>2000</v>
      </c>
      <c r="N1450" t="b">
        <v>0</v>
      </c>
      <c r="O1450" t="b">
        <v>1</v>
      </c>
      <c r="P1450" t="b">
        <v>1</v>
      </c>
      <c r="R1450" s="5">
        <f>(houses_Madrid[[#This Row],[Precio Alquiler]]*12/houses_Madrid[[#This Row],[Precio venta]])</f>
        <v>5.9520000000000003E-2</v>
      </c>
    </row>
    <row r="1451" spans="1:18" x14ac:dyDescent="0.2">
      <c r="A1451">
        <v>5611</v>
      </c>
      <c r="B1451">
        <v>16131</v>
      </c>
      <c r="C1451" s="1" t="s">
        <v>899</v>
      </c>
      <c r="D1451" s="1" t="str">
        <f>IFERROR(LEFT(C1451,FIND(",",C1451) - 1),C1451)</f>
        <v>Palomeras Bajas</v>
      </c>
      <c r="E1451">
        <v>68</v>
      </c>
      <c r="F1451">
        <v>51</v>
      </c>
      <c r="G1451">
        <v>1</v>
      </c>
      <c r="H1451">
        <v>1</v>
      </c>
      <c r="I1451" s="1" t="s">
        <v>3</v>
      </c>
      <c r="J1451" s="1" t="s">
        <v>18</v>
      </c>
      <c r="K1451">
        <v>744</v>
      </c>
      <c r="L1451">
        <v>150000</v>
      </c>
      <c r="M1451">
        <v>2206</v>
      </c>
      <c r="N1451" t="b">
        <v>0</v>
      </c>
      <c r="O1451" t="b">
        <v>1</v>
      </c>
      <c r="R1451" s="5">
        <f>(houses_Madrid[[#This Row],[Precio Alquiler]]*12/houses_Madrid[[#This Row],[Precio venta]])</f>
        <v>5.9520000000000003E-2</v>
      </c>
    </row>
    <row r="1452" spans="1:18" x14ac:dyDescent="0.2">
      <c r="A1452">
        <v>5784</v>
      </c>
      <c r="B1452">
        <v>15958</v>
      </c>
      <c r="C1452" s="1" t="s">
        <v>1201</v>
      </c>
      <c r="D1452" s="1" t="str">
        <f>IFERROR(LEFT(C1452,FIND(",",C1452) - 1),C1452)</f>
        <v>Media Legua</v>
      </c>
      <c r="E1452">
        <v>51</v>
      </c>
      <c r="F1452">
        <v>43</v>
      </c>
      <c r="G1452">
        <v>2</v>
      </c>
      <c r="H1452">
        <v>1</v>
      </c>
      <c r="I1452" s="1" t="s">
        <v>1214</v>
      </c>
      <c r="J1452" s="1" t="s">
        <v>8</v>
      </c>
      <c r="K1452">
        <v>744</v>
      </c>
      <c r="L1452">
        <v>150000</v>
      </c>
      <c r="M1452">
        <v>2941</v>
      </c>
      <c r="N1452" t="b">
        <v>0</v>
      </c>
      <c r="O1452" t="b">
        <v>1</v>
      </c>
      <c r="P1452" t="b">
        <v>1</v>
      </c>
      <c r="R1452" s="5">
        <f>(houses_Madrid[[#This Row],[Precio Alquiler]]*12/houses_Madrid[[#This Row],[Precio venta]])</f>
        <v>5.9520000000000003E-2</v>
      </c>
    </row>
    <row r="1453" spans="1:18" x14ac:dyDescent="0.2">
      <c r="A1453">
        <v>5840</v>
      </c>
      <c r="B1453">
        <v>15902</v>
      </c>
      <c r="C1453" s="1" t="s">
        <v>1199</v>
      </c>
      <c r="D1453" s="1" t="str">
        <f>IFERROR(LEFT(C1453,FIND(",",C1453) - 1),C1453)</f>
        <v>Marroquina</v>
      </c>
      <c r="E1453">
        <v>50</v>
      </c>
      <c r="F1453">
        <v>48</v>
      </c>
      <c r="G1453">
        <v>2</v>
      </c>
      <c r="H1453">
        <v>1</v>
      </c>
      <c r="I1453" s="1" t="s">
        <v>1219</v>
      </c>
      <c r="J1453" s="1" t="s">
        <v>5</v>
      </c>
      <c r="K1453">
        <v>744</v>
      </c>
      <c r="L1453">
        <v>150000</v>
      </c>
      <c r="M1453">
        <v>3000</v>
      </c>
      <c r="N1453" t="b">
        <v>1</v>
      </c>
      <c r="O1453" t="b">
        <v>1</v>
      </c>
      <c r="P1453" t="b">
        <v>1</v>
      </c>
      <c r="R1453" s="5">
        <f>(houses_Madrid[[#This Row],[Precio Alquiler]]*12/houses_Madrid[[#This Row],[Precio venta]])</f>
        <v>5.9520000000000003E-2</v>
      </c>
    </row>
    <row r="1454" spans="1:18" x14ac:dyDescent="0.2">
      <c r="A1454">
        <v>5846</v>
      </c>
      <c r="B1454">
        <v>15896</v>
      </c>
      <c r="C1454" s="1" t="s">
        <v>1199</v>
      </c>
      <c r="D1454" s="1" t="str">
        <f>IFERROR(LEFT(C1454,FIND(",",C1454) - 1),C1454)</f>
        <v>Marroquina</v>
      </c>
      <c r="E1454">
        <v>52</v>
      </c>
      <c r="F1454">
        <v>42</v>
      </c>
      <c r="G1454">
        <v>2</v>
      </c>
      <c r="H1454">
        <v>1</v>
      </c>
      <c r="I1454" s="1" t="s">
        <v>1227</v>
      </c>
      <c r="J1454" s="1" t="s">
        <v>8</v>
      </c>
      <c r="K1454">
        <v>744</v>
      </c>
      <c r="L1454">
        <v>150000</v>
      </c>
      <c r="M1454">
        <v>2885</v>
      </c>
      <c r="N1454" t="b">
        <v>0</v>
      </c>
      <c r="O1454" t="b">
        <v>1</v>
      </c>
      <c r="R1454" s="5">
        <f>(houses_Madrid[[#This Row],[Precio Alquiler]]*12/houses_Madrid[[#This Row],[Precio venta]])</f>
        <v>5.9520000000000003E-2</v>
      </c>
    </row>
    <row r="1455" spans="1:18" x14ac:dyDescent="0.2">
      <c r="A1455">
        <v>5938</v>
      </c>
      <c r="B1455">
        <v>15804</v>
      </c>
      <c r="C1455" s="1" t="s">
        <v>1190</v>
      </c>
      <c r="D1455" s="1" t="str">
        <f>IFERROR(LEFT(C1455,FIND(",",C1455) - 1),C1455)</f>
        <v>Fontarrón</v>
      </c>
      <c r="E1455">
        <v>75</v>
      </c>
      <c r="F1455">
        <v>68</v>
      </c>
      <c r="G1455">
        <v>2</v>
      </c>
      <c r="H1455">
        <v>1</v>
      </c>
      <c r="I1455" s="1" t="s">
        <v>1240</v>
      </c>
      <c r="J1455" s="1" t="s">
        <v>12</v>
      </c>
      <c r="K1455">
        <v>744</v>
      </c>
      <c r="L1455">
        <v>150000</v>
      </c>
      <c r="M1455">
        <v>2000</v>
      </c>
      <c r="N1455" t="b">
        <v>0</v>
      </c>
      <c r="O1455" t="b">
        <v>0</v>
      </c>
      <c r="P1455" t="b">
        <v>1</v>
      </c>
      <c r="R1455" s="5">
        <f>(houses_Madrid[[#This Row],[Precio Alquiler]]*12/houses_Madrid[[#This Row],[Precio venta]])</f>
        <v>5.9520000000000003E-2</v>
      </c>
    </row>
    <row r="1456" spans="1:18" x14ac:dyDescent="0.2">
      <c r="A1456">
        <v>6086</v>
      </c>
      <c r="B1456">
        <v>15656</v>
      </c>
      <c r="C1456" s="1" t="s">
        <v>1257</v>
      </c>
      <c r="D1456" s="1" t="str">
        <f>IFERROR(LEFT(C1456,FIND(",",C1456) - 1),C1456)</f>
        <v>Lucero</v>
      </c>
      <c r="E1456">
        <v>59</v>
      </c>
      <c r="F1456">
        <v>52</v>
      </c>
      <c r="G1456">
        <v>2</v>
      </c>
      <c r="H1456">
        <v>1</v>
      </c>
      <c r="I1456" s="1" t="s">
        <v>3</v>
      </c>
      <c r="J1456" s="1" t="s">
        <v>11</v>
      </c>
      <c r="K1456">
        <v>744</v>
      </c>
      <c r="L1456">
        <v>150000</v>
      </c>
      <c r="M1456">
        <v>2542</v>
      </c>
      <c r="N1456" t="b">
        <v>0</v>
      </c>
      <c r="O1456" t="b">
        <v>0</v>
      </c>
      <c r="P1456" t="b">
        <v>1</v>
      </c>
      <c r="R1456" s="5">
        <f>(houses_Madrid[[#This Row],[Precio Alquiler]]*12/houses_Madrid[[#This Row],[Precio venta]])</f>
        <v>5.9520000000000003E-2</v>
      </c>
    </row>
    <row r="1457" spans="1:18" x14ac:dyDescent="0.2">
      <c r="A1457">
        <v>6364</v>
      </c>
      <c r="B1457">
        <v>15378</v>
      </c>
      <c r="C1457" s="1" t="s">
        <v>1257</v>
      </c>
      <c r="D1457" s="1" t="str">
        <f>IFERROR(LEFT(C1457,FIND(",",C1457) - 1),C1457)</f>
        <v>Lucero</v>
      </c>
      <c r="E1457">
        <v>70</v>
      </c>
      <c r="F1457">
        <v>66</v>
      </c>
      <c r="G1457">
        <v>3</v>
      </c>
      <c r="H1457">
        <v>1</v>
      </c>
      <c r="I1457" s="1" t="s">
        <v>1367</v>
      </c>
      <c r="J1457" s="1" t="s">
        <v>5</v>
      </c>
      <c r="K1457">
        <v>744</v>
      </c>
      <c r="L1457">
        <v>150000</v>
      </c>
      <c r="M1457">
        <v>2143</v>
      </c>
      <c r="N1457" t="b">
        <v>1</v>
      </c>
      <c r="O1457" t="b">
        <v>1</v>
      </c>
      <c r="P1457" t="b">
        <v>1</v>
      </c>
      <c r="R1457" s="5">
        <f>(houses_Madrid[[#This Row],[Precio Alquiler]]*12/houses_Madrid[[#This Row],[Precio venta]])</f>
        <v>5.9520000000000003E-2</v>
      </c>
    </row>
    <row r="1458" spans="1:18" x14ac:dyDescent="0.2">
      <c r="A1458">
        <v>6424</v>
      </c>
      <c r="B1458">
        <v>15318</v>
      </c>
      <c r="C1458" s="1" t="s">
        <v>1245</v>
      </c>
      <c r="D1458" s="1" t="str">
        <f>IFERROR(LEFT(C1458,FIND(",",C1458) - 1),C1458)</f>
        <v>Puerta del Ángel</v>
      </c>
      <c r="E1458">
        <v>70</v>
      </c>
      <c r="F1458">
        <v>65</v>
      </c>
      <c r="G1458">
        <v>2</v>
      </c>
      <c r="H1458">
        <v>1</v>
      </c>
      <c r="I1458" s="1" t="s">
        <v>1273</v>
      </c>
      <c r="J1458" s="1" t="s">
        <v>18</v>
      </c>
      <c r="K1458">
        <v>744</v>
      </c>
      <c r="L1458">
        <v>150000</v>
      </c>
      <c r="M1458">
        <v>2143</v>
      </c>
      <c r="N1458" t="b">
        <v>0</v>
      </c>
      <c r="O1458" t="b">
        <v>0</v>
      </c>
      <c r="P1458" t="b">
        <v>1</v>
      </c>
      <c r="R1458" s="5">
        <f>(houses_Madrid[[#This Row],[Precio Alquiler]]*12/houses_Madrid[[#This Row],[Precio venta]])</f>
        <v>5.9520000000000003E-2</v>
      </c>
    </row>
    <row r="1459" spans="1:18" x14ac:dyDescent="0.2">
      <c r="A1459">
        <v>6435</v>
      </c>
      <c r="B1459">
        <v>15307</v>
      </c>
      <c r="C1459" s="1" t="s">
        <v>1257</v>
      </c>
      <c r="D1459" s="1" t="str">
        <f>IFERROR(LEFT(C1459,FIND(",",C1459) - 1),C1459)</f>
        <v>Lucero</v>
      </c>
      <c r="E1459">
        <v>50</v>
      </c>
      <c r="F1459">
        <v>40</v>
      </c>
      <c r="G1459">
        <v>1</v>
      </c>
      <c r="H1459">
        <v>1</v>
      </c>
      <c r="I1459" s="1" t="s">
        <v>1383</v>
      </c>
      <c r="J1459" s="1" t="s">
        <v>151</v>
      </c>
      <c r="K1459">
        <v>744</v>
      </c>
      <c r="L1459">
        <v>150000</v>
      </c>
      <c r="M1459">
        <v>3000</v>
      </c>
      <c r="N1459" t="b">
        <v>0</v>
      </c>
      <c r="R1459" s="5">
        <f>(houses_Madrid[[#This Row],[Precio Alquiler]]*12/houses_Madrid[[#This Row],[Precio venta]])</f>
        <v>5.9520000000000003E-2</v>
      </c>
    </row>
    <row r="1460" spans="1:18" x14ac:dyDescent="0.2">
      <c r="A1460">
        <v>6456</v>
      </c>
      <c r="B1460">
        <v>15286</v>
      </c>
      <c r="C1460" s="1" t="s">
        <v>1245</v>
      </c>
      <c r="D1460" s="1" t="str">
        <f>IFERROR(LEFT(C1460,FIND(",",C1460) - 1),C1460)</f>
        <v>Puerta del Ángel</v>
      </c>
      <c r="E1460">
        <v>64</v>
      </c>
      <c r="F1460">
        <v>51</v>
      </c>
      <c r="G1460">
        <v>2</v>
      </c>
      <c r="H1460">
        <v>1</v>
      </c>
      <c r="I1460" s="1" t="s">
        <v>1388</v>
      </c>
      <c r="J1460" s="1" t="s">
        <v>12</v>
      </c>
      <c r="K1460">
        <v>744</v>
      </c>
      <c r="L1460">
        <v>150000</v>
      </c>
      <c r="M1460">
        <v>2344</v>
      </c>
      <c r="N1460" t="b">
        <v>0</v>
      </c>
      <c r="O1460" t="b">
        <v>1</v>
      </c>
      <c r="P1460" t="b">
        <v>1</v>
      </c>
      <c r="R1460" s="5">
        <f>(houses_Madrid[[#This Row],[Precio Alquiler]]*12/houses_Madrid[[#This Row],[Precio venta]])</f>
        <v>5.9520000000000003E-2</v>
      </c>
    </row>
    <row r="1461" spans="1:18" x14ac:dyDescent="0.2">
      <c r="A1461">
        <v>6604</v>
      </c>
      <c r="B1461">
        <v>15138</v>
      </c>
      <c r="C1461" s="1" t="s">
        <v>1245</v>
      </c>
      <c r="D1461" s="1" t="str">
        <f>IFERROR(LEFT(C1461,FIND(",",C1461) - 1),C1461)</f>
        <v>Puerta del Ángel</v>
      </c>
      <c r="E1461">
        <v>49</v>
      </c>
      <c r="F1461">
        <v>45</v>
      </c>
      <c r="G1461">
        <v>0</v>
      </c>
      <c r="H1461">
        <v>1</v>
      </c>
      <c r="I1461" s="1" t="s">
        <v>1414</v>
      </c>
      <c r="J1461" s="1" t="s">
        <v>12</v>
      </c>
      <c r="K1461">
        <v>744</v>
      </c>
      <c r="L1461">
        <v>150000</v>
      </c>
      <c r="M1461">
        <v>3061</v>
      </c>
      <c r="N1461" t="b">
        <v>0</v>
      </c>
      <c r="O1461" t="b">
        <v>0</v>
      </c>
      <c r="P1461" t="b">
        <v>1</v>
      </c>
      <c r="Q1461" t="b">
        <v>1</v>
      </c>
      <c r="R1461" s="5">
        <f>(houses_Madrid[[#This Row],[Precio Alquiler]]*12/houses_Madrid[[#This Row],[Precio venta]])</f>
        <v>5.9520000000000003E-2</v>
      </c>
    </row>
    <row r="1462" spans="1:18" x14ac:dyDescent="0.2">
      <c r="A1462">
        <v>6677</v>
      </c>
      <c r="B1462">
        <v>15065</v>
      </c>
      <c r="C1462" s="1" t="s">
        <v>1268</v>
      </c>
      <c r="D1462" s="1" t="str">
        <f>IFERROR(LEFT(C1462,FIND(",",C1462) - 1),C1462)</f>
        <v>Campamento</v>
      </c>
      <c r="E1462">
        <v>65</v>
      </c>
      <c r="F1462">
        <v>52</v>
      </c>
      <c r="G1462">
        <v>3</v>
      </c>
      <c r="H1462">
        <v>1</v>
      </c>
      <c r="I1462" s="1" t="s">
        <v>1421</v>
      </c>
      <c r="J1462" s="1" t="s">
        <v>5</v>
      </c>
      <c r="K1462">
        <v>744</v>
      </c>
      <c r="L1462">
        <v>150000</v>
      </c>
      <c r="M1462">
        <v>2308</v>
      </c>
      <c r="N1462" t="b">
        <v>0</v>
      </c>
      <c r="O1462" t="b">
        <v>0</v>
      </c>
      <c r="P1462" t="b">
        <v>1</v>
      </c>
      <c r="R1462" s="5">
        <f>(houses_Madrid[[#This Row],[Precio Alquiler]]*12/houses_Madrid[[#This Row],[Precio venta]])</f>
        <v>5.9520000000000003E-2</v>
      </c>
    </row>
    <row r="1463" spans="1:18" x14ac:dyDescent="0.2">
      <c r="A1463">
        <v>7630</v>
      </c>
      <c r="B1463">
        <v>14112</v>
      </c>
      <c r="C1463" s="1" t="s">
        <v>1178</v>
      </c>
      <c r="D1463" s="1" t="str">
        <f>IFERROR(LEFT(C1463,FIND(",",C1463) - 1),C1463)</f>
        <v>Valdezarza</v>
      </c>
      <c r="E1463">
        <v>70</v>
      </c>
      <c r="F1463">
        <v>60</v>
      </c>
      <c r="G1463">
        <v>3</v>
      </c>
      <c r="H1463">
        <v>1</v>
      </c>
      <c r="I1463" s="1" t="s">
        <v>1550</v>
      </c>
      <c r="J1463" s="1" t="s">
        <v>5</v>
      </c>
      <c r="K1463">
        <v>744</v>
      </c>
      <c r="L1463">
        <v>150000</v>
      </c>
      <c r="M1463">
        <v>2143</v>
      </c>
      <c r="N1463" t="b">
        <v>0</v>
      </c>
      <c r="O1463" t="b">
        <v>0</v>
      </c>
      <c r="P1463" t="b">
        <v>1</v>
      </c>
      <c r="Q1463" t="b">
        <v>1</v>
      </c>
      <c r="R1463" s="5">
        <f>(houses_Madrid[[#This Row],[Precio Alquiler]]*12/houses_Madrid[[#This Row],[Precio venta]])</f>
        <v>5.9520000000000003E-2</v>
      </c>
    </row>
    <row r="1464" spans="1:18" x14ac:dyDescent="0.2">
      <c r="A1464">
        <v>8451</v>
      </c>
      <c r="B1464">
        <v>13291</v>
      </c>
      <c r="C1464" s="1" t="s">
        <v>1603</v>
      </c>
      <c r="D1464" s="1" t="str">
        <f>IFERROR(LEFT(C1464,FIND(",",C1464) - 1),C1464)</f>
        <v>Pilar</v>
      </c>
      <c r="E1464">
        <v>52</v>
      </c>
      <c r="F1464">
        <v>51</v>
      </c>
      <c r="G1464">
        <v>2</v>
      </c>
      <c r="H1464">
        <v>1</v>
      </c>
      <c r="I1464" s="1" t="s">
        <v>1643</v>
      </c>
      <c r="J1464" s="1" t="s">
        <v>55</v>
      </c>
      <c r="K1464">
        <v>744</v>
      </c>
      <c r="L1464">
        <v>150000</v>
      </c>
      <c r="M1464">
        <v>2885</v>
      </c>
      <c r="N1464" t="b">
        <v>1</v>
      </c>
      <c r="O1464" t="b">
        <v>1</v>
      </c>
      <c r="P1464" t="b">
        <v>1</v>
      </c>
      <c r="R1464" s="5">
        <f>(houses_Madrid[[#This Row],[Precio Alquiler]]*12/houses_Madrid[[#This Row],[Precio venta]])</f>
        <v>5.9520000000000003E-2</v>
      </c>
    </row>
    <row r="1465" spans="1:18" x14ac:dyDescent="0.2">
      <c r="A1465">
        <v>8838</v>
      </c>
      <c r="B1465">
        <v>12904</v>
      </c>
      <c r="C1465" s="1" t="s">
        <v>1595</v>
      </c>
      <c r="D1465" s="1" t="str">
        <f>IFERROR(LEFT(C1465,FIND(",",C1465) - 1),C1465)</f>
        <v>Tres Olivos - Valverde</v>
      </c>
      <c r="E1465">
        <v>54</v>
      </c>
      <c r="F1465">
        <v>50</v>
      </c>
      <c r="G1465">
        <v>2</v>
      </c>
      <c r="H1465">
        <v>1</v>
      </c>
      <c r="I1465" s="1" t="s">
        <v>1715</v>
      </c>
      <c r="J1465" s="1" t="s">
        <v>5</v>
      </c>
      <c r="K1465">
        <v>744</v>
      </c>
      <c r="L1465">
        <v>150000</v>
      </c>
      <c r="M1465">
        <v>2778</v>
      </c>
      <c r="N1465" t="b">
        <v>0</v>
      </c>
      <c r="O1465" t="b">
        <v>0</v>
      </c>
      <c r="P1465" t="b">
        <v>1</v>
      </c>
      <c r="R1465" s="5">
        <f>(houses_Madrid[[#This Row],[Precio Alquiler]]*12/houses_Madrid[[#This Row],[Precio venta]])</f>
        <v>5.9520000000000003E-2</v>
      </c>
    </row>
    <row r="1466" spans="1:18" x14ac:dyDescent="0.2">
      <c r="A1466">
        <v>8887</v>
      </c>
      <c r="B1466">
        <v>12855</v>
      </c>
      <c r="C1466" s="1" t="s">
        <v>1592</v>
      </c>
      <c r="D1466" s="1" t="str">
        <f>IFERROR(LEFT(C1466,FIND(",",C1466) - 1),C1466)</f>
        <v>Peñagrande</v>
      </c>
      <c r="E1466">
        <v>50</v>
      </c>
      <c r="F1466">
        <v>40</v>
      </c>
      <c r="G1466">
        <v>1</v>
      </c>
      <c r="H1466">
        <v>1</v>
      </c>
      <c r="I1466" s="1" t="s">
        <v>1729</v>
      </c>
      <c r="J1466" s="1" t="s">
        <v>12</v>
      </c>
      <c r="K1466">
        <v>744</v>
      </c>
      <c r="L1466">
        <v>150000</v>
      </c>
      <c r="M1466">
        <v>3000</v>
      </c>
      <c r="N1466" t="b">
        <v>0</v>
      </c>
      <c r="O1466" t="b">
        <v>1</v>
      </c>
      <c r="P1466" t="b">
        <v>0</v>
      </c>
      <c r="R1466" s="5">
        <f>(houses_Madrid[[#This Row],[Precio Alquiler]]*12/houses_Madrid[[#This Row],[Precio venta]])</f>
        <v>5.9520000000000003E-2</v>
      </c>
    </row>
    <row r="1467" spans="1:18" x14ac:dyDescent="0.2">
      <c r="A1467">
        <v>9747</v>
      </c>
      <c r="B1467">
        <v>11995</v>
      </c>
      <c r="C1467" s="1" t="s">
        <v>1798</v>
      </c>
      <c r="D1467" s="1" t="str">
        <f>IFERROR(LEFT(C1467,FIND(",",C1467) - 1),C1467)</f>
        <v>Pinar del Rey</v>
      </c>
      <c r="E1467">
        <v>48</v>
      </c>
      <c r="F1467">
        <v>45</v>
      </c>
      <c r="G1467">
        <v>2</v>
      </c>
      <c r="H1467">
        <v>1</v>
      </c>
      <c r="I1467" s="1" t="s">
        <v>1860</v>
      </c>
      <c r="J1467" s="1" t="s">
        <v>8</v>
      </c>
      <c r="K1467">
        <v>744</v>
      </c>
      <c r="L1467">
        <v>150000</v>
      </c>
      <c r="M1467">
        <v>3125</v>
      </c>
      <c r="N1467" t="b">
        <v>0</v>
      </c>
      <c r="O1467" t="b">
        <v>0</v>
      </c>
      <c r="P1467" t="b">
        <v>1</v>
      </c>
      <c r="R1467" s="5">
        <f>(houses_Madrid[[#This Row],[Precio Alquiler]]*12/houses_Madrid[[#This Row],[Precio venta]])</f>
        <v>5.9520000000000003E-2</v>
      </c>
    </row>
    <row r="1468" spans="1:18" x14ac:dyDescent="0.2">
      <c r="A1468">
        <v>10067</v>
      </c>
      <c r="B1468">
        <v>11675</v>
      </c>
      <c r="C1468" s="1" t="s">
        <v>1798</v>
      </c>
      <c r="D1468" s="1" t="str">
        <f>IFERROR(LEFT(C1468,FIND(",",C1468) - 1),C1468)</f>
        <v>Pinar del Rey</v>
      </c>
      <c r="E1468">
        <v>64</v>
      </c>
      <c r="F1468">
        <v>59</v>
      </c>
      <c r="G1468">
        <v>2</v>
      </c>
      <c r="H1468">
        <v>1</v>
      </c>
      <c r="I1468" s="1" t="s">
        <v>1805</v>
      </c>
      <c r="J1468" s="1" t="s">
        <v>18</v>
      </c>
      <c r="K1468">
        <v>744</v>
      </c>
      <c r="L1468">
        <v>150000</v>
      </c>
      <c r="M1468">
        <v>2344</v>
      </c>
      <c r="N1468" t="b">
        <v>1</v>
      </c>
      <c r="O1468" t="b">
        <v>0</v>
      </c>
      <c r="P1468" t="b">
        <v>1</v>
      </c>
      <c r="R1468" s="5">
        <f>(houses_Madrid[[#This Row],[Precio Alquiler]]*12/houses_Madrid[[#This Row],[Precio venta]])</f>
        <v>5.9520000000000003E-2</v>
      </c>
    </row>
    <row r="1469" spans="1:18" x14ac:dyDescent="0.2">
      <c r="A1469">
        <v>10245</v>
      </c>
      <c r="B1469">
        <v>11497</v>
      </c>
      <c r="C1469" s="1" t="s">
        <v>1823</v>
      </c>
      <c r="D1469" s="1" t="str">
        <f>IFERROR(LEFT(C1469,FIND(",",C1469) - 1),C1469)</f>
        <v>Apóstol Santiago</v>
      </c>
      <c r="E1469">
        <v>55</v>
      </c>
      <c r="F1469">
        <v>50</v>
      </c>
      <c r="G1469">
        <v>2</v>
      </c>
      <c r="H1469">
        <v>1</v>
      </c>
      <c r="I1469" s="1" t="s">
        <v>1943</v>
      </c>
      <c r="J1469" s="1" t="s">
        <v>12</v>
      </c>
      <c r="K1469">
        <v>744</v>
      </c>
      <c r="L1469">
        <v>150000</v>
      </c>
      <c r="M1469">
        <v>2727</v>
      </c>
      <c r="N1469" t="b">
        <v>0</v>
      </c>
      <c r="O1469" t="b">
        <v>1</v>
      </c>
      <c r="P1469" t="b">
        <v>1</v>
      </c>
      <c r="Q1469" t="b">
        <v>1</v>
      </c>
      <c r="R1469" s="5">
        <f>(houses_Madrid[[#This Row],[Precio Alquiler]]*12/houses_Madrid[[#This Row],[Precio venta]])</f>
        <v>5.9520000000000003E-2</v>
      </c>
    </row>
    <row r="1470" spans="1:18" x14ac:dyDescent="0.2">
      <c r="A1470">
        <v>11768</v>
      </c>
      <c r="B1470">
        <v>9974</v>
      </c>
      <c r="C1470" s="1" t="s">
        <v>2009</v>
      </c>
      <c r="D1470" s="1" t="str">
        <f>IFERROR(LEFT(C1470,FIND(",",C1470) - 1),C1470)</f>
        <v>Trafalgar</v>
      </c>
      <c r="E1470">
        <v>33</v>
      </c>
      <c r="F1470">
        <v>27</v>
      </c>
      <c r="G1470">
        <v>2</v>
      </c>
      <c r="H1470">
        <v>1</v>
      </c>
      <c r="I1470" s="1" t="s">
        <v>2102</v>
      </c>
      <c r="J1470" s="1" t="s">
        <v>12</v>
      </c>
      <c r="K1470">
        <v>744</v>
      </c>
      <c r="L1470">
        <v>150000</v>
      </c>
      <c r="M1470">
        <v>4545</v>
      </c>
      <c r="N1470" t="b">
        <v>1</v>
      </c>
      <c r="O1470" t="b">
        <v>1</v>
      </c>
      <c r="P1470" t="b">
        <v>0</v>
      </c>
      <c r="R1470" s="5">
        <f>(houses_Madrid[[#This Row],[Precio Alquiler]]*12/houses_Madrid[[#This Row],[Precio venta]])</f>
        <v>5.9520000000000003E-2</v>
      </c>
    </row>
    <row r="1471" spans="1:18" x14ac:dyDescent="0.2">
      <c r="A1471">
        <v>13041</v>
      </c>
      <c r="B1471">
        <v>8701</v>
      </c>
      <c r="C1471" s="1" t="s">
        <v>2166</v>
      </c>
      <c r="D1471" s="1" t="str">
        <f>IFERROR(LEFT(C1471,FIND(",",C1471) - 1),C1471)</f>
        <v>Pueblo Nuevo</v>
      </c>
      <c r="E1471">
        <v>72</v>
      </c>
      <c r="F1471">
        <v>68</v>
      </c>
      <c r="G1471">
        <v>4</v>
      </c>
      <c r="H1471">
        <v>1</v>
      </c>
      <c r="I1471" s="1" t="s">
        <v>2309</v>
      </c>
      <c r="J1471" s="1" t="s">
        <v>12</v>
      </c>
      <c r="K1471">
        <v>744</v>
      </c>
      <c r="L1471">
        <v>150000</v>
      </c>
      <c r="M1471">
        <v>2083</v>
      </c>
      <c r="N1471" t="b">
        <v>0</v>
      </c>
      <c r="O1471" t="b">
        <v>0</v>
      </c>
      <c r="P1471" t="b">
        <v>1</v>
      </c>
      <c r="R1471" s="5">
        <f>(houses_Madrid[[#This Row],[Precio Alquiler]]*12/houses_Madrid[[#This Row],[Precio venta]])</f>
        <v>5.9520000000000003E-2</v>
      </c>
    </row>
    <row r="1472" spans="1:18" x14ac:dyDescent="0.2">
      <c r="A1472">
        <v>13344</v>
      </c>
      <c r="B1472">
        <v>8398</v>
      </c>
      <c r="C1472" s="1" t="s">
        <v>2173</v>
      </c>
      <c r="D1472" s="1" t="str">
        <f>IFERROR(LEFT(C1472,FIND(",",C1472) - 1),C1472)</f>
        <v>Ciudad Lineal</v>
      </c>
      <c r="E1472">
        <v>68</v>
      </c>
      <c r="F1472">
        <v>62</v>
      </c>
      <c r="G1472">
        <v>3</v>
      </c>
      <c r="H1472">
        <v>1</v>
      </c>
      <c r="I1472" s="1" t="s">
        <v>3</v>
      </c>
      <c r="J1472" s="1" t="s">
        <v>12</v>
      </c>
      <c r="K1472">
        <v>744</v>
      </c>
      <c r="L1472">
        <v>150000</v>
      </c>
      <c r="M1472">
        <v>2206</v>
      </c>
      <c r="N1472" t="b">
        <v>0</v>
      </c>
      <c r="O1472" t="b">
        <v>0</v>
      </c>
      <c r="P1472" t="b">
        <v>1</v>
      </c>
      <c r="R1472" s="5">
        <f>(houses_Madrid[[#This Row],[Precio Alquiler]]*12/houses_Madrid[[#This Row],[Precio venta]])</f>
        <v>5.9520000000000003E-2</v>
      </c>
    </row>
    <row r="1473" spans="1:18" x14ac:dyDescent="0.2">
      <c r="A1473">
        <v>13471</v>
      </c>
      <c r="B1473">
        <v>8271</v>
      </c>
      <c r="C1473" s="1" t="s">
        <v>2166</v>
      </c>
      <c r="D1473" s="1" t="str">
        <f>IFERROR(LEFT(C1473,FIND(",",C1473) - 1),C1473)</f>
        <v>Pueblo Nuevo</v>
      </c>
      <c r="E1473">
        <v>58</v>
      </c>
      <c r="F1473">
        <v>57</v>
      </c>
      <c r="G1473">
        <v>2</v>
      </c>
      <c r="H1473">
        <v>1</v>
      </c>
      <c r="I1473" s="1" t="s">
        <v>2315</v>
      </c>
      <c r="J1473" s="1" t="s">
        <v>11</v>
      </c>
      <c r="K1473">
        <v>744</v>
      </c>
      <c r="L1473">
        <v>150000</v>
      </c>
      <c r="M1473">
        <v>2586</v>
      </c>
      <c r="N1473" t="b">
        <v>0</v>
      </c>
      <c r="O1473" t="b">
        <v>0</v>
      </c>
      <c r="P1473" t="b">
        <v>1</v>
      </c>
      <c r="R1473" s="5">
        <f>(houses_Madrid[[#This Row],[Precio Alquiler]]*12/houses_Madrid[[#This Row],[Precio venta]])</f>
        <v>5.9520000000000003E-2</v>
      </c>
    </row>
    <row r="1474" spans="1:18" x14ac:dyDescent="0.2">
      <c r="A1474">
        <v>13571</v>
      </c>
      <c r="B1474">
        <v>8171</v>
      </c>
      <c r="C1474" s="1" t="s">
        <v>2170</v>
      </c>
      <c r="D1474" s="1" t="str">
        <f>IFERROR(LEFT(C1474,FIND(",",C1474) - 1),C1474)</f>
        <v>Quintana</v>
      </c>
      <c r="E1474">
        <v>51</v>
      </c>
      <c r="F1474">
        <v>44</v>
      </c>
      <c r="G1474">
        <v>2</v>
      </c>
      <c r="H1474">
        <v>1</v>
      </c>
      <c r="I1474" s="1" t="s">
        <v>2360</v>
      </c>
      <c r="J1474" s="1" t="s">
        <v>12</v>
      </c>
      <c r="K1474">
        <v>744</v>
      </c>
      <c r="L1474">
        <v>150000</v>
      </c>
      <c r="M1474">
        <v>2941</v>
      </c>
      <c r="N1474" t="b">
        <v>0</v>
      </c>
      <c r="O1474" t="b">
        <v>1</v>
      </c>
      <c r="P1474" t="b">
        <v>1</v>
      </c>
      <c r="Q1474" t="b">
        <v>1</v>
      </c>
      <c r="R1474" s="5">
        <f>(houses_Madrid[[#This Row],[Precio Alquiler]]*12/houses_Madrid[[#This Row],[Precio venta]])</f>
        <v>5.9520000000000003E-2</v>
      </c>
    </row>
    <row r="1475" spans="1:18" x14ac:dyDescent="0.2">
      <c r="A1475">
        <v>13665</v>
      </c>
      <c r="B1475">
        <v>8077</v>
      </c>
      <c r="C1475" s="1" t="s">
        <v>2170</v>
      </c>
      <c r="D1475" s="1" t="str">
        <f>IFERROR(LEFT(C1475,FIND(",",C1475) - 1),C1475)</f>
        <v>Quintana</v>
      </c>
      <c r="E1475">
        <v>59</v>
      </c>
      <c r="F1475">
        <v>56</v>
      </c>
      <c r="G1475">
        <v>3</v>
      </c>
      <c r="H1475">
        <v>1</v>
      </c>
      <c r="I1475" s="1" t="s">
        <v>2411</v>
      </c>
      <c r="J1475" s="1" t="s">
        <v>8</v>
      </c>
      <c r="K1475">
        <v>744</v>
      </c>
      <c r="L1475">
        <v>150000</v>
      </c>
      <c r="M1475">
        <v>2542</v>
      </c>
      <c r="N1475" t="b">
        <v>1</v>
      </c>
      <c r="O1475" t="b">
        <v>0</v>
      </c>
      <c r="P1475" t="b">
        <v>0</v>
      </c>
      <c r="R1475" s="5">
        <f>(houses_Madrid[[#This Row],[Precio Alquiler]]*12/houses_Madrid[[#This Row],[Precio venta]])</f>
        <v>5.9520000000000003E-2</v>
      </c>
    </row>
    <row r="1476" spans="1:18" x14ac:dyDescent="0.2">
      <c r="A1476">
        <v>13679</v>
      </c>
      <c r="B1476">
        <v>8063</v>
      </c>
      <c r="C1476" s="1" t="s">
        <v>2170</v>
      </c>
      <c r="D1476" s="1" t="str">
        <f>IFERROR(LEFT(C1476,FIND(",",C1476) - 1),C1476)</f>
        <v>Quintana</v>
      </c>
      <c r="E1476">
        <v>72</v>
      </c>
      <c r="F1476">
        <v>69</v>
      </c>
      <c r="G1476">
        <v>3</v>
      </c>
      <c r="H1476">
        <v>1</v>
      </c>
      <c r="I1476" s="1" t="s">
        <v>2320</v>
      </c>
      <c r="J1476" s="1" t="s">
        <v>8</v>
      </c>
      <c r="K1476">
        <v>744</v>
      </c>
      <c r="L1476">
        <v>150000</v>
      </c>
      <c r="M1476">
        <v>2083</v>
      </c>
      <c r="N1476" t="b">
        <v>1</v>
      </c>
      <c r="O1476" t="b">
        <v>0</v>
      </c>
      <c r="P1476" t="b">
        <v>0</v>
      </c>
      <c r="R1476" s="5">
        <f>(houses_Madrid[[#This Row],[Precio Alquiler]]*12/houses_Madrid[[#This Row],[Precio venta]])</f>
        <v>5.9520000000000003E-2</v>
      </c>
    </row>
    <row r="1477" spans="1:18" x14ac:dyDescent="0.2">
      <c r="A1477">
        <v>14580</v>
      </c>
      <c r="B1477">
        <v>7162</v>
      </c>
      <c r="C1477" s="1" t="s">
        <v>2473</v>
      </c>
      <c r="D1477" s="1" t="str">
        <f>IFERROR(LEFT(C1477,FIND(",",C1477) - 1),C1477)</f>
        <v>Ciudad Jardín</v>
      </c>
      <c r="E1477">
        <v>40</v>
      </c>
      <c r="F1477">
        <v>35</v>
      </c>
      <c r="G1477">
        <v>0</v>
      </c>
      <c r="H1477">
        <v>1</v>
      </c>
      <c r="I1477" s="1" t="s">
        <v>2532</v>
      </c>
      <c r="J1477" s="1" t="s">
        <v>12</v>
      </c>
      <c r="K1477">
        <v>744</v>
      </c>
      <c r="L1477">
        <v>150000</v>
      </c>
      <c r="M1477">
        <v>3750</v>
      </c>
      <c r="N1477" t="b">
        <v>1</v>
      </c>
      <c r="O1477" t="b">
        <v>1</v>
      </c>
      <c r="P1477" t="b">
        <v>0</v>
      </c>
      <c r="Q1477" t="b">
        <v>1</v>
      </c>
      <c r="R1477" s="5">
        <f>(houses_Madrid[[#This Row],[Precio Alquiler]]*12/houses_Madrid[[#This Row],[Precio venta]])</f>
        <v>5.9520000000000003E-2</v>
      </c>
    </row>
    <row r="1478" spans="1:18" x14ac:dyDescent="0.2">
      <c r="A1478">
        <v>15926</v>
      </c>
      <c r="B1478">
        <v>5816</v>
      </c>
      <c r="C1478" s="1" t="s">
        <v>2619</v>
      </c>
      <c r="D1478" s="1" t="str">
        <f>IFERROR(LEFT(C1478,FIND(",",C1478) - 1),C1478)</f>
        <v>San Isidro</v>
      </c>
      <c r="E1478">
        <v>84</v>
      </c>
      <c r="F1478">
        <v>79</v>
      </c>
      <c r="G1478">
        <v>2</v>
      </c>
      <c r="H1478">
        <v>1</v>
      </c>
      <c r="I1478" s="1" t="s">
        <v>2696</v>
      </c>
      <c r="J1478" s="1" t="s">
        <v>12</v>
      </c>
      <c r="K1478">
        <v>744</v>
      </c>
      <c r="L1478">
        <v>150000</v>
      </c>
      <c r="M1478">
        <v>1786</v>
      </c>
      <c r="N1478" t="b">
        <v>0</v>
      </c>
      <c r="O1478" t="b">
        <v>0</v>
      </c>
      <c r="P1478" t="b">
        <v>1</v>
      </c>
      <c r="R1478" s="5">
        <f>(houses_Madrid[[#This Row],[Precio Alquiler]]*12/houses_Madrid[[#This Row],[Precio venta]])</f>
        <v>5.9520000000000003E-2</v>
      </c>
    </row>
    <row r="1479" spans="1:18" x14ac:dyDescent="0.2">
      <c r="A1479">
        <v>16088</v>
      </c>
      <c r="B1479">
        <v>5654</v>
      </c>
      <c r="C1479" s="1" t="s">
        <v>2612</v>
      </c>
      <c r="D1479" s="1" t="str">
        <f>IFERROR(LEFT(C1479,FIND(",",C1479) - 1),C1479)</f>
        <v>Opañel</v>
      </c>
      <c r="E1479">
        <v>80</v>
      </c>
      <c r="F1479">
        <v>70</v>
      </c>
      <c r="G1479">
        <v>3</v>
      </c>
      <c r="H1479">
        <v>1</v>
      </c>
      <c r="I1479" s="1" t="s">
        <v>2745</v>
      </c>
      <c r="J1479" s="1" t="s">
        <v>11</v>
      </c>
      <c r="K1479">
        <v>744</v>
      </c>
      <c r="L1479">
        <v>150000</v>
      </c>
      <c r="M1479">
        <v>1875</v>
      </c>
      <c r="N1479" t="b">
        <v>0</v>
      </c>
      <c r="O1479" t="b">
        <v>0</v>
      </c>
      <c r="P1479" t="b">
        <v>1</v>
      </c>
      <c r="R1479" s="5">
        <f>(houses_Madrid[[#This Row],[Precio Alquiler]]*12/houses_Madrid[[#This Row],[Precio venta]])</f>
        <v>5.9520000000000003E-2</v>
      </c>
    </row>
    <row r="1480" spans="1:18" x14ac:dyDescent="0.2">
      <c r="A1480">
        <v>16259</v>
      </c>
      <c r="B1480">
        <v>5483</v>
      </c>
      <c r="C1480" s="1" t="s">
        <v>2612</v>
      </c>
      <c r="D1480" s="1" t="str">
        <f>IFERROR(LEFT(C1480,FIND(",",C1480) - 1),C1480)</f>
        <v>Opañel</v>
      </c>
      <c r="E1480">
        <v>62</v>
      </c>
      <c r="F1480">
        <v>54</v>
      </c>
      <c r="G1480">
        <v>1</v>
      </c>
      <c r="H1480">
        <v>2</v>
      </c>
      <c r="I1480" s="1" t="s">
        <v>2780</v>
      </c>
      <c r="J1480" s="1" t="s">
        <v>12</v>
      </c>
      <c r="K1480">
        <v>744</v>
      </c>
      <c r="L1480">
        <v>150000</v>
      </c>
      <c r="M1480">
        <v>2419</v>
      </c>
      <c r="N1480" t="b">
        <v>0</v>
      </c>
      <c r="O1480" t="b">
        <v>0</v>
      </c>
      <c r="P1480" t="b">
        <v>0</v>
      </c>
      <c r="Q1480" t="b">
        <v>1</v>
      </c>
      <c r="R1480" s="5">
        <f>(houses_Madrid[[#This Row],[Precio Alquiler]]*12/houses_Madrid[[#This Row],[Precio venta]])</f>
        <v>5.9520000000000003E-2</v>
      </c>
    </row>
    <row r="1481" spans="1:18" x14ac:dyDescent="0.2">
      <c r="A1481">
        <v>16354</v>
      </c>
      <c r="B1481">
        <v>5388</v>
      </c>
      <c r="C1481" s="1" t="s">
        <v>2624</v>
      </c>
      <c r="D1481" s="1" t="str">
        <f>IFERROR(LEFT(C1481,FIND(",",C1481) - 1),C1481)</f>
        <v>Vista Alegre</v>
      </c>
      <c r="E1481">
        <v>80</v>
      </c>
      <c r="F1481">
        <v>67</v>
      </c>
      <c r="G1481">
        <v>2</v>
      </c>
      <c r="H1481">
        <v>2</v>
      </c>
      <c r="I1481" s="1" t="s">
        <v>2762</v>
      </c>
      <c r="J1481" s="1" t="s">
        <v>55</v>
      </c>
      <c r="K1481">
        <v>744</v>
      </c>
      <c r="L1481">
        <v>150000</v>
      </c>
      <c r="M1481">
        <v>1875</v>
      </c>
      <c r="N1481" t="b">
        <v>0</v>
      </c>
      <c r="O1481" t="b">
        <v>0</v>
      </c>
      <c r="P1481" t="b">
        <v>1</v>
      </c>
      <c r="R1481" s="5">
        <f>(houses_Madrid[[#This Row],[Precio Alquiler]]*12/houses_Madrid[[#This Row],[Precio venta]])</f>
        <v>5.9520000000000003E-2</v>
      </c>
    </row>
    <row r="1482" spans="1:18" x14ac:dyDescent="0.2">
      <c r="A1482">
        <v>16371</v>
      </c>
      <c r="B1482">
        <v>5371</v>
      </c>
      <c r="C1482" s="1" t="s">
        <v>2612</v>
      </c>
      <c r="D1482" s="1" t="str">
        <f>IFERROR(LEFT(C1482,FIND(",",C1482) - 1),C1482)</f>
        <v>Opañel</v>
      </c>
      <c r="E1482">
        <v>66</v>
      </c>
      <c r="F1482">
        <v>60</v>
      </c>
      <c r="G1482">
        <v>3</v>
      </c>
      <c r="H1482">
        <v>1</v>
      </c>
      <c r="I1482" s="1" t="s">
        <v>2829</v>
      </c>
      <c r="J1482" s="1" t="s">
        <v>5</v>
      </c>
      <c r="K1482">
        <v>744</v>
      </c>
      <c r="L1482">
        <v>150000</v>
      </c>
      <c r="M1482">
        <v>2273</v>
      </c>
      <c r="N1482" t="b">
        <v>1</v>
      </c>
      <c r="O1482" t="b">
        <v>0</v>
      </c>
      <c r="P1482" t="b">
        <v>1</v>
      </c>
      <c r="R1482" s="5">
        <f>(houses_Madrid[[#This Row],[Precio Alquiler]]*12/houses_Madrid[[#This Row],[Precio venta]])</f>
        <v>5.9520000000000003E-2</v>
      </c>
    </row>
    <row r="1483" spans="1:18" x14ac:dyDescent="0.2">
      <c r="A1483">
        <v>16435</v>
      </c>
      <c r="B1483">
        <v>5307</v>
      </c>
      <c r="C1483" s="1" t="s">
        <v>2636</v>
      </c>
      <c r="D1483" s="1" t="str">
        <f>IFERROR(LEFT(C1483,FIND(",",C1483) - 1),C1483)</f>
        <v>Buena Vista</v>
      </c>
      <c r="E1483">
        <v>75</v>
      </c>
      <c r="F1483">
        <v>70</v>
      </c>
      <c r="G1483">
        <v>3</v>
      </c>
      <c r="H1483">
        <v>1</v>
      </c>
      <c r="I1483" s="1" t="s">
        <v>2841</v>
      </c>
      <c r="J1483" s="1" t="s">
        <v>18</v>
      </c>
      <c r="K1483">
        <v>744</v>
      </c>
      <c r="L1483">
        <v>150000</v>
      </c>
      <c r="M1483">
        <v>2000</v>
      </c>
      <c r="N1483" t="b">
        <v>0</v>
      </c>
      <c r="O1483" t="b">
        <v>0</v>
      </c>
      <c r="P1483" t="b">
        <v>1</v>
      </c>
      <c r="R1483" s="5">
        <f>(houses_Madrid[[#This Row],[Precio Alquiler]]*12/houses_Madrid[[#This Row],[Precio venta]])</f>
        <v>5.9520000000000003E-2</v>
      </c>
    </row>
    <row r="1484" spans="1:18" x14ac:dyDescent="0.2">
      <c r="A1484">
        <v>16546</v>
      </c>
      <c r="B1484">
        <v>5196</v>
      </c>
      <c r="C1484" s="1" t="s">
        <v>2620</v>
      </c>
      <c r="D1484" s="1" t="str">
        <f>IFERROR(LEFT(C1484,FIND(",",C1484) - 1),C1484)</f>
        <v>Carabanchel</v>
      </c>
      <c r="E1484">
        <v>75</v>
      </c>
      <c r="F1484">
        <v>70</v>
      </c>
      <c r="G1484">
        <v>3</v>
      </c>
      <c r="H1484">
        <v>1</v>
      </c>
      <c r="I1484" s="1" t="s">
        <v>3</v>
      </c>
      <c r="J1484" s="1" t="s">
        <v>5</v>
      </c>
      <c r="K1484">
        <v>744</v>
      </c>
      <c r="L1484">
        <v>150000</v>
      </c>
      <c r="M1484">
        <v>2000</v>
      </c>
      <c r="N1484" t="b">
        <v>0</v>
      </c>
      <c r="O1484" t="b">
        <v>0</v>
      </c>
      <c r="P1484" t="b">
        <v>1</v>
      </c>
      <c r="R1484" s="5">
        <f>(houses_Madrid[[#This Row],[Precio Alquiler]]*12/houses_Madrid[[#This Row],[Precio venta]])</f>
        <v>5.9520000000000003E-2</v>
      </c>
    </row>
    <row r="1485" spans="1:18" x14ac:dyDescent="0.2">
      <c r="A1485">
        <v>16547</v>
      </c>
      <c r="B1485">
        <v>5195</v>
      </c>
      <c r="C1485" s="1" t="s">
        <v>2620</v>
      </c>
      <c r="D1485" s="1" t="str">
        <f>IFERROR(LEFT(C1485,FIND(",",C1485) - 1),C1485)</f>
        <v>Carabanchel</v>
      </c>
      <c r="E1485">
        <v>85</v>
      </c>
      <c r="F1485">
        <v>75</v>
      </c>
      <c r="G1485">
        <v>3</v>
      </c>
      <c r="H1485">
        <v>1</v>
      </c>
      <c r="I1485" s="1" t="s">
        <v>3</v>
      </c>
      <c r="J1485" s="1" t="s">
        <v>12</v>
      </c>
      <c r="K1485">
        <v>744</v>
      </c>
      <c r="L1485">
        <v>150000</v>
      </c>
      <c r="M1485">
        <v>1765</v>
      </c>
      <c r="N1485" t="b">
        <v>0</v>
      </c>
      <c r="O1485" t="b">
        <v>0</v>
      </c>
      <c r="R1485" s="5">
        <f>(houses_Madrid[[#This Row],[Precio Alquiler]]*12/houses_Madrid[[#This Row],[Precio venta]])</f>
        <v>5.9520000000000003E-2</v>
      </c>
    </row>
    <row r="1486" spans="1:18" x14ac:dyDescent="0.2">
      <c r="A1486">
        <v>16567</v>
      </c>
      <c r="B1486">
        <v>5175</v>
      </c>
      <c r="C1486" s="1" t="s">
        <v>2620</v>
      </c>
      <c r="D1486" s="1" t="str">
        <f>IFERROR(LEFT(C1486,FIND(",",C1486) - 1),C1486)</f>
        <v>Carabanchel</v>
      </c>
      <c r="E1486">
        <v>140</v>
      </c>
      <c r="F1486">
        <v>135</v>
      </c>
      <c r="G1486">
        <v>4</v>
      </c>
      <c r="H1486">
        <v>3</v>
      </c>
      <c r="I1486" s="1" t="s">
        <v>3</v>
      </c>
      <c r="J1486" s="1" t="s">
        <v>12</v>
      </c>
      <c r="K1486">
        <v>744</v>
      </c>
      <c r="L1486">
        <v>150000</v>
      </c>
      <c r="M1486">
        <v>1071</v>
      </c>
      <c r="N1486" t="b">
        <v>1</v>
      </c>
      <c r="O1486" t="b">
        <v>0</v>
      </c>
      <c r="P1486" t="b">
        <v>1</v>
      </c>
      <c r="R1486" s="5">
        <f>(houses_Madrid[[#This Row],[Precio Alquiler]]*12/houses_Madrid[[#This Row],[Precio venta]])</f>
        <v>5.9520000000000003E-2</v>
      </c>
    </row>
    <row r="1487" spans="1:18" x14ac:dyDescent="0.2">
      <c r="A1487">
        <v>16607</v>
      </c>
      <c r="B1487">
        <v>5135</v>
      </c>
      <c r="C1487" s="1" t="s">
        <v>2636</v>
      </c>
      <c r="D1487" s="1" t="str">
        <f>IFERROR(LEFT(C1487,FIND(",",C1487) - 1),C1487)</f>
        <v>Buena Vista</v>
      </c>
      <c r="E1487">
        <v>75</v>
      </c>
      <c r="F1487">
        <v>65</v>
      </c>
      <c r="G1487">
        <v>2</v>
      </c>
      <c r="H1487">
        <v>1</v>
      </c>
      <c r="I1487" s="1" t="s">
        <v>2633</v>
      </c>
      <c r="J1487" s="1" t="s">
        <v>11</v>
      </c>
      <c r="K1487">
        <v>744</v>
      </c>
      <c r="L1487">
        <v>150000</v>
      </c>
      <c r="M1487">
        <v>2000</v>
      </c>
      <c r="N1487" t="b">
        <v>0</v>
      </c>
      <c r="O1487" t="b">
        <v>0</v>
      </c>
      <c r="P1487" t="b">
        <v>1</v>
      </c>
      <c r="R1487" s="5">
        <f>(houses_Madrid[[#This Row],[Precio Alquiler]]*12/houses_Madrid[[#This Row],[Precio venta]])</f>
        <v>5.9520000000000003E-2</v>
      </c>
    </row>
    <row r="1488" spans="1:18" x14ac:dyDescent="0.2">
      <c r="A1488">
        <v>16685</v>
      </c>
      <c r="B1488">
        <v>5057</v>
      </c>
      <c r="C1488" s="1" t="s">
        <v>2620</v>
      </c>
      <c r="D1488" s="1" t="str">
        <f>IFERROR(LEFT(C1488,FIND(",",C1488) - 1),C1488)</f>
        <v>Carabanchel</v>
      </c>
      <c r="E1488">
        <v>45</v>
      </c>
      <c r="F1488">
        <v>41</v>
      </c>
      <c r="G1488">
        <v>1</v>
      </c>
      <c r="H1488">
        <v>1</v>
      </c>
      <c r="I1488" s="1" t="s">
        <v>3</v>
      </c>
      <c r="J1488" s="1" t="s">
        <v>18</v>
      </c>
      <c r="K1488">
        <v>744</v>
      </c>
      <c r="L1488">
        <v>150000</v>
      </c>
      <c r="M1488">
        <v>3333</v>
      </c>
      <c r="N1488" t="b">
        <v>0</v>
      </c>
      <c r="O1488" t="b">
        <v>1</v>
      </c>
      <c r="P1488" t="b">
        <v>1</v>
      </c>
      <c r="R1488" s="5">
        <f>(houses_Madrid[[#This Row],[Precio Alquiler]]*12/houses_Madrid[[#This Row],[Precio venta]])</f>
        <v>5.9520000000000003E-2</v>
      </c>
    </row>
    <row r="1489" spans="1:18" x14ac:dyDescent="0.2">
      <c r="A1489">
        <v>16761</v>
      </c>
      <c r="B1489">
        <v>4981</v>
      </c>
      <c r="C1489" s="1" t="s">
        <v>2624</v>
      </c>
      <c r="D1489" s="1" t="str">
        <f>IFERROR(LEFT(C1489,FIND(",",C1489) - 1),C1489)</f>
        <v>Vista Alegre</v>
      </c>
      <c r="E1489">
        <v>89</v>
      </c>
      <c r="F1489">
        <v>82</v>
      </c>
      <c r="G1489">
        <v>2</v>
      </c>
      <c r="H1489">
        <v>1</v>
      </c>
      <c r="I1489" s="1" t="s">
        <v>2874</v>
      </c>
      <c r="J1489" s="1" t="s">
        <v>11</v>
      </c>
      <c r="K1489">
        <v>744</v>
      </c>
      <c r="L1489">
        <v>150000</v>
      </c>
      <c r="M1489">
        <v>1685</v>
      </c>
      <c r="N1489" t="b">
        <v>0</v>
      </c>
      <c r="P1489" t="b">
        <v>1</v>
      </c>
      <c r="R1489" s="5">
        <f>(houses_Madrid[[#This Row],[Precio Alquiler]]*12/houses_Madrid[[#This Row],[Precio venta]])</f>
        <v>5.9520000000000003E-2</v>
      </c>
    </row>
    <row r="1490" spans="1:18" x14ac:dyDescent="0.2">
      <c r="A1490">
        <v>16859</v>
      </c>
      <c r="B1490">
        <v>4883</v>
      </c>
      <c r="C1490" s="1" t="s">
        <v>2622</v>
      </c>
      <c r="D1490" s="1" t="str">
        <f>IFERROR(LEFT(C1490,FIND(",",C1490) - 1),C1490)</f>
        <v>Puerta Bonita</v>
      </c>
      <c r="E1490">
        <v>62</v>
      </c>
      <c r="F1490">
        <v>59</v>
      </c>
      <c r="G1490">
        <v>3</v>
      </c>
      <c r="H1490">
        <v>1</v>
      </c>
      <c r="I1490" s="1" t="s">
        <v>2912</v>
      </c>
      <c r="J1490" s="1" t="s">
        <v>18</v>
      </c>
      <c r="K1490">
        <v>744</v>
      </c>
      <c r="L1490">
        <v>150000</v>
      </c>
      <c r="M1490">
        <v>2419</v>
      </c>
      <c r="N1490" t="b">
        <v>0</v>
      </c>
      <c r="O1490" t="b">
        <v>0</v>
      </c>
      <c r="P1490" t="b">
        <v>0</v>
      </c>
      <c r="R1490" s="5">
        <f>(houses_Madrid[[#This Row],[Precio Alquiler]]*12/houses_Madrid[[#This Row],[Precio venta]])</f>
        <v>5.9520000000000003E-2</v>
      </c>
    </row>
    <row r="1491" spans="1:18" x14ac:dyDescent="0.2">
      <c r="A1491">
        <v>16875</v>
      </c>
      <c r="B1491">
        <v>4867</v>
      </c>
      <c r="C1491" s="1" t="s">
        <v>2620</v>
      </c>
      <c r="D1491" s="1" t="str">
        <f>IFERROR(LEFT(C1491,FIND(",",C1491) - 1),C1491)</f>
        <v>Carabanchel</v>
      </c>
      <c r="E1491">
        <v>60</v>
      </c>
      <c r="F1491">
        <v>54</v>
      </c>
      <c r="G1491">
        <v>3</v>
      </c>
      <c r="H1491">
        <v>1</v>
      </c>
      <c r="I1491" s="1" t="s">
        <v>3</v>
      </c>
      <c r="J1491" s="1" t="s">
        <v>11</v>
      </c>
      <c r="K1491">
        <v>744</v>
      </c>
      <c r="L1491">
        <v>150000</v>
      </c>
      <c r="M1491">
        <v>2500</v>
      </c>
      <c r="N1491" t="b">
        <v>0</v>
      </c>
      <c r="O1491" t="b">
        <v>1</v>
      </c>
      <c r="P1491" t="b">
        <v>1</v>
      </c>
      <c r="R1491" s="5">
        <f>(houses_Madrid[[#This Row],[Precio Alquiler]]*12/houses_Madrid[[#This Row],[Precio venta]])</f>
        <v>5.9520000000000003E-2</v>
      </c>
    </row>
    <row r="1492" spans="1:18" x14ac:dyDescent="0.2">
      <c r="A1492">
        <v>16965</v>
      </c>
      <c r="B1492">
        <v>4777</v>
      </c>
      <c r="C1492" s="1" t="s">
        <v>2619</v>
      </c>
      <c r="D1492" s="1" t="str">
        <f>IFERROR(LEFT(C1492,FIND(",",C1492) - 1),C1492)</f>
        <v>San Isidro</v>
      </c>
      <c r="E1492">
        <v>81</v>
      </c>
      <c r="F1492">
        <v>78</v>
      </c>
      <c r="G1492">
        <v>3</v>
      </c>
      <c r="H1492">
        <v>1</v>
      </c>
      <c r="I1492" s="1" t="s">
        <v>2922</v>
      </c>
      <c r="J1492" s="1" t="s">
        <v>8</v>
      </c>
      <c r="K1492">
        <v>744</v>
      </c>
      <c r="L1492">
        <v>150000</v>
      </c>
      <c r="M1492">
        <v>1852</v>
      </c>
      <c r="N1492" t="b">
        <v>0</v>
      </c>
      <c r="O1492" t="b">
        <v>0</v>
      </c>
      <c r="P1492" t="b">
        <v>1</v>
      </c>
      <c r="R1492" s="5">
        <f>(houses_Madrid[[#This Row],[Precio Alquiler]]*12/houses_Madrid[[#This Row],[Precio venta]])</f>
        <v>5.9520000000000003E-2</v>
      </c>
    </row>
    <row r="1493" spans="1:18" x14ac:dyDescent="0.2">
      <c r="A1493">
        <v>17034</v>
      </c>
      <c r="B1493">
        <v>4708</v>
      </c>
      <c r="C1493" s="1" t="s">
        <v>2622</v>
      </c>
      <c r="D1493" s="1" t="str">
        <f>IFERROR(LEFT(C1493,FIND(",",C1493) - 1),C1493)</f>
        <v>Puerta Bonita</v>
      </c>
      <c r="E1493">
        <v>72</v>
      </c>
      <c r="F1493">
        <v>67</v>
      </c>
      <c r="G1493">
        <v>3</v>
      </c>
      <c r="H1493">
        <v>1</v>
      </c>
      <c r="I1493" s="1" t="s">
        <v>2709</v>
      </c>
      <c r="J1493" s="1" t="s">
        <v>5</v>
      </c>
      <c r="K1493">
        <v>744</v>
      </c>
      <c r="L1493">
        <v>150000</v>
      </c>
      <c r="M1493">
        <v>2083</v>
      </c>
      <c r="N1493" t="b">
        <v>1</v>
      </c>
      <c r="O1493" t="b">
        <v>1</v>
      </c>
      <c r="P1493" t="b">
        <v>1</v>
      </c>
      <c r="R1493" s="5">
        <f>(houses_Madrid[[#This Row],[Precio Alquiler]]*12/houses_Madrid[[#This Row],[Precio venta]])</f>
        <v>5.9520000000000003E-2</v>
      </c>
    </row>
    <row r="1494" spans="1:18" x14ac:dyDescent="0.2">
      <c r="A1494">
        <v>17039</v>
      </c>
      <c r="B1494">
        <v>4703</v>
      </c>
      <c r="C1494" s="1" t="s">
        <v>2619</v>
      </c>
      <c r="D1494" s="1" t="str">
        <f>IFERROR(LEFT(C1494,FIND(",",C1494) - 1),C1494)</f>
        <v>San Isidro</v>
      </c>
      <c r="E1494">
        <v>86</v>
      </c>
      <c r="F1494">
        <v>73</v>
      </c>
      <c r="G1494">
        <v>4</v>
      </c>
      <c r="H1494">
        <v>1</v>
      </c>
      <c r="I1494" s="1" t="s">
        <v>2723</v>
      </c>
      <c r="J1494" s="1" t="s">
        <v>18</v>
      </c>
      <c r="K1494">
        <v>744</v>
      </c>
      <c r="L1494">
        <v>150000</v>
      </c>
      <c r="M1494">
        <v>1744</v>
      </c>
      <c r="N1494" t="b">
        <v>0</v>
      </c>
      <c r="O1494" t="b">
        <v>0</v>
      </c>
      <c r="P1494" t="b">
        <v>1</v>
      </c>
      <c r="R1494" s="5">
        <f>(houses_Madrid[[#This Row],[Precio Alquiler]]*12/houses_Madrid[[#This Row],[Precio venta]])</f>
        <v>5.9520000000000003E-2</v>
      </c>
    </row>
    <row r="1495" spans="1:18" x14ac:dyDescent="0.2">
      <c r="A1495">
        <v>17071</v>
      </c>
      <c r="B1495">
        <v>4671</v>
      </c>
      <c r="C1495" s="1" t="s">
        <v>2616</v>
      </c>
      <c r="D1495" s="1" t="str">
        <f>IFERROR(LEFT(C1495,FIND(",",C1495) - 1),C1495)</f>
        <v>Abrantes</v>
      </c>
      <c r="E1495">
        <v>107</v>
      </c>
      <c r="F1495">
        <v>95</v>
      </c>
      <c r="G1495">
        <v>3</v>
      </c>
      <c r="H1495">
        <v>2</v>
      </c>
      <c r="I1495" s="1" t="s">
        <v>2746</v>
      </c>
      <c r="J1495" s="1" t="s">
        <v>18</v>
      </c>
      <c r="K1495">
        <v>744</v>
      </c>
      <c r="L1495">
        <v>150000</v>
      </c>
      <c r="M1495">
        <v>1402</v>
      </c>
      <c r="N1495" t="b">
        <v>0</v>
      </c>
      <c r="O1495" t="b">
        <v>1</v>
      </c>
      <c r="P1495" t="b">
        <v>1</v>
      </c>
      <c r="R1495" s="5">
        <f>(houses_Madrid[[#This Row],[Precio Alquiler]]*12/houses_Madrid[[#This Row],[Precio venta]])</f>
        <v>5.9520000000000003E-2</v>
      </c>
    </row>
    <row r="1496" spans="1:18" x14ac:dyDescent="0.2">
      <c r="A1496">
        <v>17115</v>
      </c>
      <c r="B1496">
        <v>4627</v>
      </c>
      <c r="C1496" s="1" t="s">
        <v>2616</v>
      </c>
      <c r="D1496" s="1" t="str">
        <f>IFERROR(LEFT(C1496,FIND(",",C1496) - 1),C1496)</f>
        <v>Abrantes</v>
      </c>
      <c r="E1496">
        <v>72</v>
      </c>
      <c r="F1496">
        <v>65</v>
      </c>
      <c r="G1496">
        <v>3</v>
      </c>
      <c r="H1496">
        <v>1</v>
      </c>
      <c r="I1496" s="1" t="s">
        <v>2704</v>
      </c>
      <c r="J1496" s="1" t="s">
        <v>11</v>
      </c>
      <c r="K1496">
        <v>744</v>
      </c>
      <c r="L1496">
        <v>150000</v>
      </c>
      <c r="M1496">
        <v>2083</v>
      </c>
      <c r="N1496" t="b">
        <v>0</v>
      </c>
      <c r="O1496" t="b">
        <v>1</v>
      </c>
      <c r="Q1496" t="b">
        <v>1</v>
      </c>
      <c r="R1496" s="5">
        <f>(houses_Madrid[[#This Row],[Precio Alquiler]]*12/houses_Madrid[[#This Row],[Precio venta]])</f>
        <v>5.9520000000000003E-2</v>
      </c>
    </row>
    <row r="1497" spans="1:18" x14ac:dyDescent="0.2">
      <c r="A1497">
        <v>17142</v>
      </c>
      <c r="B1497">
        <v>4600</v>
      </c>
      <c r="C1497" s="1" t="s">
        <v>2616</v>
      </c>
      <c r="D1497" s="1" t="str">
        <f>IFERROR(LEFT(C1497,FIND(",",C1497) - 1),C1497)</f>
        <v>Abrantes</v>
      </c>
      <c r="E1497">
        <v>73</v>
      </c>
      <c r="F1497">
        <v>70</v>
      </c>
      <c r="G1497">
        <v>3</v>
      </c>
      <c r="H1497">
        <v>1</v>
      </c>
      <c r="I1497" s="1" t="s">
        <v>2618</v>
      </c>
      <c r="J1497" s="1" t="s">
        <v>18</v>
      </c>
      <c r="K1497">
        <v>744</v>
      </c>
      <c r="L1497">
        <v>150000</v>
      </c>
      <c r="M1497">
        <v>2055</v>
      </c>
      <c r="N1497" t="b">
        <v>0</v>
      </c>
      <c r="O1497" t="b">
        <v>0</v>
      </c>
      <c r="P1497" t="b">
        <v>1</v>
      </c>
      <c r="R1497" s="5">
        <f>(houses_Madrid[[#This Row],[Precio Alquiler]]*12/houses_Madrid[[#This Row],[Precio venta]])</f>
        <v>5.9520000000000003E-2</v>
      </c>
    </row>
    <row r="1498" spans="1:18" x14ac:dyDescent="0.2">
      <c r="A1498">
        <v>20424</v>
      </c>
      <c r="B1498">
        <v>1318</v>
      </c>
      <c r="C1498" s="1" t="s">
        <v>3324</v>
      </c>
      <c r="D1498" s="1" t="str">
        <f>IFERROR(LEFT(C1498,FIND(",",C1498) - 1),C1498)</f>
        <v>Delicias</v>
      </c>
      <c r="E1498">
        <v>35</v>
      </c>
      <c r="F1498">
        <v>32</v>
      </c>
      <c r="G1498">
        <v>2</v>
      </c>
      <c r="H1498">
        <v>1</v>
      </c>
      <c r="I1498" s="1" t="s">
        <v>3404</v>
      </c>
      <c r="J1498" s="1" t="s">
        <v>8</v>
      </c>
      <c r="K1498">
        <v>744</v>
      </c>
      <c r="L1498">
        <v>150000</v>
      </c>
      <c r="M1498">
        <v>4286</v>
      </c>
      <c r="N1498" t="b">
        <v>0</v>
      </c>
      <c r="O1498" t="b">
        <v>0</v>
      </c>
      <c r="P1498" t="b">
        <v>0</v>
      </c>
      <c r="R1498" s="5">
        <f>(houses_Madrid[[#This Row],[Precio Alquiler]]*12/houses_Madrid[[#This Row],[Precio venta]])</f>
        <v>5.9520000000000003E-2</v>
      </c>
    </row>
    <row r="1499" spans="1:18" x14ac:dyDescent="0.2">
      <c r="A1499">
        <v>20622</v>
      </c>
      <c r="B1499">
        <v>1120</v>
      </c>
      <c r="C1499" s="1" t="s">
        <v>3315</v>
      </c>
      <c r="D1499" s="1" t="str">
        <f>IFERROR(LEFT(C1499,FIND(",",C1499) - 1),C1499)</f>
        <v>Chopera</v>
      </c>
      <c r="E1499">
        <v>57</v>
      </c>
      <c r="F1499">
        <v>50</v>
      </c>
      <c r="G1499">
        <v>0</v>
      </c>
      <c r="H1499">
        <v>1</v>
      </c>
      <c r="I1499" s="1" t="s">
        <v>3083</v>
      </c>
      <c r="J1499" s="1" t="s">
        <v>12</v>
      </c>
      <c r="K1499">
        <v>744</v>
      </c>
      <c r="L1499">
        <v>150000</v>
      </c>
      <c r="M1499">
        <v>2632</v>
      </c>
      <c r="N1499" t="b">
        <v>0</v>
      </c>
      <c r="O1499" t="b">
        <v>0</v>
      </c>
      <c r="P1499" t="b">
        <v>1</v>
      </c>
      <c r="R1499" s="5">
        <f>(houses_Madrid[[#This Row],[Precio Alquiler]]*12/houses_Madrid[[#This Row],[Precio venta]])</f>
        <v>5.9520000000000003E-2</v>
      </c>
    </row>
    <row r="1500" spans="1:18" x14ac:dyDescent="0.2">
      <c r="A1500">
        <v>21440</v>
      </c>
      <c r="B1500">
        <v>302</v>
      </c>
      <c r="C1500" s="1" t="s">
        <v>910</v>
      </c>
      <c r="D1500" s="1" t="str">
        <f>IFERROR(LEFT(C1500,FIND(",",C1500) - 1),C1500)</f>
        <v>Entrevías</v>
      </c>
      <c r="E1500">
        <v>94</v>
      </c>
      <c r="F1500">
        <v>75</v>
      </c>
      <c r="G1500">
        <v>3</v>
      </c>
      <c r="H1500">
        <v>2</v>
      </c>
      <c r="I1500" s="1" t="s">
        <v>949</v>
      </c>
      <c r="J1500" s="1" t="s">
        <v>3</v>
      </c>
      <c r="K1500">
        <v>744</v>
      </c>
      <c r="L1500">
        <v>150000</v>
      </c>
      <c r="M1500">
        <v>1596</v>
      </c>
      <c r="N1500" t="b">
        <v>0</v>
      </c>
      <c r="O1500" t="b">
        <v>0</v>
      </c>
      <c r="P1500" t="b">
        <v>1</v>
      </c>
      <c r="R1500" s="5">
        <f>(houses_Madrid[[#This Row],[Precio Alquiler]]*12/houses_Madrid[[#This Row],[Precio venta]])</f>
        <v>5.9520000000000003E-2</v>
      </c>
    </row>
    <row r="1501" spans="1:18" x14ac:dyDescent="0.2">
      <c r="A1501">
        <v>6982</v>
      </c>
      <c r="B1501">
        <v>14760</v>
      </c>
      <c r="C1501" s="1" t="s">
        <v>1178</v>
      </c>
      <c r="D1501" s="1" t="str">
        <f>IFERROR(LEFT(C1501,FIND(",",C1501) - 1),C1501)</f>
        <v>Valdezarza</v>
      </c>
      <c r="E1501">
        <v>63</v>
      </c>
      <c r="F1501">
        <v>54</v>
      </c>
      <c r="G1501">
        <v>2</v>
      </c>
      <c r="H1501">
        <v>1</v>
      </c>
      <c r="I1501" s="1" t="s">
        <v>1464</v>
      </c>
      <c r="J1501" s="1" t="s">
        <v>11</v>
      </c>
      <c r="K1501">
        <v>746</v>
      </c>
      <c r="L1501">
        <v>150600</v>
      </c>
      <c r="M1501">
        <v>2390</v>
      </c>
      <c r="N1501" t="b">
        <v>0</v>
      </c>
      <c r="O1501" t="b">
        <v>0</v>
      </c>
      <c r="P1501" t="b">
        <v>1</v>
      </c>
      <c r="R1501" s="5">
        <f>(houses_Madrid[[#This Row],[Precio Alquiler]]*12/houses_Madrid[[#This Row],[Precio venta]])</f>
        <v>5.9442231075697211E-2</v>
      </c>
    </row>
    <row r="1502" spans="1:18" x14ac:dyDescent="0.2">
      <c r="A1502">
        <v>17225</v>
      </c>
      <c r="B1502">
        <v>4517</v>
      </c>
      <c r="C1502" s="1" t="s">
        <v>2616</v>
      </c>
      <c r="D1502" s="1" t="str">
        <f>IFERROR(LEFT(C1502,FIND(",",C1502) - 1),C1502)</f>
        <v>Abrantes</v>
      </c>
      <c r="E1502">
        <v>73</v>
      </c>
      <c r="F1502">
        <v>68</v>
      </c>
      <c r="G1502">
        <v>3</v>
      </c>
      <c r="H1502">
        <v>1</v>
      </c>
      <c r="I1502" s="1" t="s">
        <v>2618</v>
      </c>
      <c r="J1502" s="1" t="s">
        <v>18</v>
      </c>
      <c r="K1502">
        <v>747</v>
      </c>
      <c r="L1502">
        <v>150900</v>
      </c>
      <c r="M1502">
        <v>2067</v>
      </c>
      <c r="N1502" t="b">
        <v>0</v>
      </c>
      <c r="O1502" t="b">
        <v>0</v>
      </c>
      <c r="P1502" t="b">
        <v>0</v>
      </c>
      <c r="R1502" s="5">
        <f>(houses_Madrid[[#This Row],[Precio Alquiler]]*12/houses_Madrid[[#This Row],[Precio venta]])</f>
        <v>5.9403578528827036E-2</v>
      </c>
    </row>
    <row r="1503" spans="1:18" x14ac:dyDescent="0.2">
      <c r="A1503">
        <v>3212</v>
      </c>
      <c r="B1503">
        <v>18530</v>
      </c>
      <c r="C1503" s="1" t="s">
        <v>559</v>
      </c>
      <c r="D1503" s="1" t="str">
        <f>IFERROR(LEFT(C1503,FIND(",",C1503) - 1),C1503)</f>
        <v>Tetuán</v>
      </c>
      <c r="E1503">
        <v>55</v>
      </c>
      <c r="F1503">
        <v>50</v>
      </c>
      <c r="G1503">
        <v>0</v>
      </c>
      <c r="H1503">
        <v>1</v>
      </c>
      <c r="I1503" s="1" t="s">
        <v>3</v>
      </c>
      <c r="J1503" s="1" t="s">
        <v>12</v>
      </c>
      <c r="K1503">
        <v>747</v>
      </c>
      <c r="L1503">
        <v>151000</v>
      </c>
      <c r="M1503">
        <v>2745</v>
      </c>
      <c r="N1503" t="b">
        <v>0</v>
      </c>
      <c r="O1503" t="b">
        <v>1</v>
      </c>
      <c r="P1503" t="b">
        <v>1</v>
      </c>
      <c r="R1503" s="5">
        <f>(houses_Madrid[[#This Row],[Precio Alquiler]]*12/houses_Madrid[[#This Row],[Precio venta]])</f>
        <v>5.9364238410596029E-2</v>
      </c>
    </row>
    <row r="1504" spans="1:18" x14ac:dyDescent="0.2">
      <c r="A1504">
        <v>5786</v>
      </c>
      <c r="B1504">
        <v>15956</v>
      </c>
      <c r="C1504" s="1" t="s">
        <v>1194</v>
      </c>
      <c r="D1504" s="1" t="str">
        <f>IFERROR(LEFT(C1504,FIND(",",C1504) - 1),C1504)</f>
        <v>Moratalaz</v>
      </c>
      <c r="E1504">
        <v>94</v>
      </c>
      <c r="F1504">
        <v>86</v>
      </c>
      <c r="G1504">
        <v>3</v>
      </c>
      <c r="H1504">
        <v>2</v>
      </c>
      <c r="I1504" s="1" t="s">
        <v>3</v>
      </c>
      <c r="J1504" s="1" t="s">
        <v>5</v>
      </c>
      <c r="K1504">
        <v>747</v>
      </c>
      <c r="L1504">
        <v>151000</v>
      </c>
      <c r="M1504">
        <v>1606</v>
      </c>
      <c r="N1504" t="b">
        <v>0</v>
      </c>
      <c r="O1504" t="b">
        <v>1</v>
      </c>
      <c r="P1504" t="b">
        <v>1</v>
      </c>
      <c r="Q1504" t="b">
        <v>1</v>
      </c>
      <c r="R1504" s="5">
        <f>(houses_Madrid[[#This Row],[Precio Alquiler]]*12/houses_Madrid[[#This Row],[Precio venta]])</f>
        <v>5.9364238410596029E-2</v>
      </c>
    </row>
    <row r="1505" spans="1:18" x14ac:dyDescent="0.2">
      <c r="A1505">
        <v>5942</v>
      </c>
      <c r="B1505">
        <v>15800</v>
      </c>
      <c r="C1505" s="1" t="s">
        <v>1194</v>
      </c>
      <c r="D1505" s="1" t="str">
        <f>IFERROR(LEFT(C1505,FIND(",",C1505) - 1),C1505)</f>
        <v>Moratalaz</v>
      </c>
      <c r="E1505">
        <v>101</v>
      </c>
      <c r="F1505">
        <v>90</v>
      </c>
      <c r="G1505">
        <v>3</v>
      </c>
      <c r="H1505">
        <v>2</v>
      </c>
      <c r="I1505" s="1" t="s">
        <v>3</v>
      </c>
      <c r="J1505" s="1" t="s">
        <v>8</v>
      </c>
      <c r="K1505">
        <v>747</v>
      </c>
      <c r="L1505">
        <v>151000</v>
      </c>
      <c r="M1505">
        <v>1495</v>
      </c>
      <c r="N1505" t="b">
        <v>1</v>
      </c>
      <c r="O1505" t="b">
        <v>1</v>
      </c>
      <c r="P1505" t="b">
        <v>1</v>
      </c>
      <c r="Q1505" t="b">
        <v>1</v>
      </c>
      <c r="R1505" s="5">
        <f>(houses_Madrid[[#This Row],[Precio Alquiler]]*12/houses_Madrid[[#This Row],[Precio venta]])</f>
        <v>5.9364238410596029E-2</v>
      </c>
    </row>
    <row r="1506" spans="1:18" x14ac:dyDescent="0.2">
      <c r="A1506">
        <v>9727</v>
      </c>
      <c r="B1506">
        <v>12015</v>
      </c>
      <c r="C1506" s="1" t="s">
        <v>1790</v>
      </c>
      <c r="D1506" s="1" t="str">
        <f>IFERROR(LEFT(C1506,FIND(",",C1506) - 1),C1506)</f>
        <v>Hortaleza</v>
      </c>
      <c r="E1506">
        <v>88</v>
      </c>
      <c r="F1506">
        <v>73</v>
      </c>
      <c r="G1506">
        <v>2</v>
      </c>
      <c r="H1506">
        <v>1</v>
      </c>
      <c r="I1506" s="1" t="s">
        <v>3</v>
      </c>
      <c r="J1506" s="1" t="s">
        <v>8</v>
      </c>
      <c r="K1506">
        <v>747</v>
      </c>
      <c r="L1506">
        <v>151000</v>
      </c>
      <c r="M1506">
        <v>1716</v>
      </c>
      <c r="N1506" t="b">
        <v>0</v>
      </c>
      <c r="O1506" t="b">
        <v>1</v>
      </c>
      <c r="P1506" t="b">
        <v>1</v>
      </c>
      <c r="Q1506" t="b">
        <v>1</v>
      </c>
      <c r="R1506" s="5">
        <f>(houses_Madrid[[#This Row],[Precio Alquiler]]*12/houses_Madrid[[#This Row],[Precio venta]])</f>
        <v>5.9364238410596029E-2</v>
      </c>
    </row>
    <row r="1507" spans="1:18" x14ac:dyDescent="0.2">
      <c r="A1507">
        <v>16503</v>
      </c>
      <c r="B1507">
        <v>5239</v>
      </c>
      <c r="C1507" s="1" t="s">
        <v>2619</v>
      </c>
      <c r="D1507" s="1" t="str">
        <f>IFERROR(LEFT(C1507,FIND(",",C1507) - 1),C1507)</f>
        <v>San Isidro</v>
      </c>
      <c r="E1507">
        <v>70</v>
      </c>
      <c r="F1507">
        <v>68</v>
      </c>
      <c r="G1507">
        <v>3</v>
      </c>
      <c r="H1507">
        <v>1</v>
      </c>
      <c r="I1507" s="1" t="s">
        <v>2700</v>
      </c>
      <c r="J1507" s="1" t="s">
        <v>82</v>
      </c>
      <c r="K1507">
        <v>747</v>
      </c>
      <c r="L1507">
        <v>151000</v>
      </c>
      <c r="M1507">
        <v>2157</v>
      </c>
      <c r="N1507" t="b">
        <v>0</v>
      </c>
      <c r="O1507" t="b">
        <v>0</v>
      </c>
      <c r="P1507" t="b">
        <v>0</v>
      </c>
      <c r="R1507" s="5">
        <f>(houses_Madrid[[#This Row],[Precio Alquiler]]*12/houses_Madrid[[#This Row],[Precio venta]])</f>
        <v>5.9364238410596029E-2</v>
      </c>
    </row>
    <row r="1508" spans="1:18" x14ac:dyDescent="0.2">
      <c r="A1508">
        <v>18339</v>
      </c>
      <c r="B1508">
        <v>3403</v>
      </c>
      <c r="C1508" s="1" t="s">
        <v>2953</v>
      </c>
      <c r="D1508" s="1" t="str">
        <f>IFERROR(LEFT(C1508,FIND(",",C1508) - 1),C1508)</f>
        <v>Centro</v>
      </c>
      <c r="E1508">
        <v>35</v>
      </c>
      <c r="F1508">
        <v>29</v>
      </c>
      <c r="G1508">
        <v>0</v>
      </c>
      <c r="H1508">
        <v>1</v>
      </c>
      <c r="I1508" s="1" t="s">
        <v>3</v>
      </c>
      <c r="J1508" s="1" t="s">
        <v>5</v>
      </c>
      <c r="K1508">
        <v>747</v>
      </c>
      <c r="L1508">
        <v>151000</v>
      </c>
      <c r="M1508">
        <v>4314</v>
      </c>
      <c r="N1508" t="b">
        <v>0</v>
      </c>
      <c r="O1508" t="b">
        <v>0</v>
      </c>
      <c r="P1508" t="b">
        <v>1</v>
      </c>
      <c r="R1508" s="5">
        <f>(houses_Madrid[[#This Row],[Precio Alquiler]]*12/houses_Madrid[[#This Row],[Precio venta]])</f>
        <v>5.9364238410596029E-2</v>
      </c>
    </row>
    <row r="1509" spans="1:18" x14ac:dyDescent="0.2">
      <c r="A1509">
        <v>16299</v>
      </c>
      <c r="B1509">
        <v>5443</v>
      </c>
      <c r="C1509" s="1" t="s">
        <v>2622</v>
      </c>
      <c r="D1509" s="1" t="str">
        <f>IFERROR(LEFT(C1509,FIND(",",C1509) - 1),C1509)</f>
        <v>Puerta Bonita</v>
      </c>
      <c r="E1509">
        <v>95</v>
      </c>
      <c r="F1509">
        <v>80</v>
      </c>
      <c r="G1509">
        <v>1</v>
      </c>
      <c r="H1509">
        <v>1</v>
      </c>
      <c r="I1509" s="1" t="s">
        <v>2805</v>
      </c>
      <c r="J1509" s="1" t="s">
        <v>12</v>
      </c>
      <c r="K1509">
        <v>748</v>
      </c>
      <c r="L1509">
        <v>151151</v>
      </c>
      <c r="M1509">
        <v>1591</v>
      </c>
      <c r="N1509" t="b">
        <v>0</v>
      </c>
      <c r="O1509" t="b">
        <v>0</v>
      </c>
      <c r="P1509" t="b">
        <v>1</v>
      </c>
      <c r="Q1509" t="b">
        <v>1</v>
      </c>
      <c r="R1509" s="5">
        <f>(houses_Madrid[[#This Row],[Precio Alquiler]]*12/houses_Madrid[[#This Row],[Precio venta]])</f>
        <v>5.9384324284986537E-2</v>
      </c>
    </row>
    <row r="1510" spans="1:18" x14ac:dyDescent="0.2">
      <c r="A1510">
        <v>16577</v>
      </c>
      <c r="B1510">
        <v>5165</v>
      </c>
      <c r="C1510" s="1" t="s">
        <v>2622</v>
      </c>
      <c r="D1510" s="1" t="str">
        <f>IFERROR(LEFT(C1510,FIND(",",C1510) - 1),C1510)</f>
        <v>Puerta Bonita</v>
      </c>
      <c r="E1510">
        <v>104</v>
      </c>
      <c r="F1510">
        <v>100</v>
      </c>
      <c r="G1510">
        <v>0</v>
      </c>
      <c r="H1510">
        <v>1</v>
      </c>
      <c r="I1510" s="1" t="s">
        <v>2805</v>
      </c>
      <c r="J1510" s="1" t="s">
        <v>12</v>
      </c>
      <c r="K1510">
        <v>748</v>
      </c>
      <c r="L1510">
        <v>151151</v>
      </c>
      <c r="M1510">
        <v>1453</v>
      </c>
      <c r="N1510" t="b">
        <v>0</v>
      </c>
      <c r="O1510" t="b">
        <v>0</v>
      </c>
      <c r="P1510" t="b">
        <v>1</v>
      </c>
      <c r="R1510" s="5">
        <f>(houses_Madrid[[#This Row],[Precio Alquiler]]*12/houses_Madrid[[#This Row],[Precio venta]])</f>
        <v>5.9384324284986537E-2</v>
      </c>
    </row>
    <row r="1511" spans="1:18" x14ac:dyDescent="0.2">
      <c r="A1511">
        <v>872</v>
      </c>
      <c r="B1511">
        <v>20870</v>
      </c>
      <c r="C1511" s="1" t="s">
        <v>177</v>
      </c>
      <c r="D1511" s="1" t="str">
        <f>IFERROR(LEFT(C1511,FIND(",",C1511) - 1),C1511)</f>
        <v>Vicálvaro</v>
      </c>
      <c r="E1511">
        <v>77</v>
      </c>
      <c r="F1511">
        <v>64</v>
      </c>
      <c r="G1511">
        <v>3</v>
      </c>
      <c r="H1511">
        <v>1</v>
      </c>
      <c r="I1511" s="1" t="s">
        <v>3</v>
      </c>
      <c r="J1511" s="1" t="s">
        <v>5</v>
      </c>
      <c r="K1511">
        <v>748</v>
      </c>
      <c r="L1511">
        <v>151300</v>
      </c>
      <c r="M1511">
        <v>1965</v>
      </c>
      <c r="N1511" t="b">
        <v>0</v>
      </c>
      <c r="O1511" t="b">
        <v>0</v>
      </c>
      <c r="P1511" t="b">
        <v>1</v>
      </c>
      <c r="R1511" s="5">
        <f>(houses_Madrid[[#This Row],[Precio Alquiler]]*12/houses_Madrid[[#This Row],[Precio venta]])</f>
        <v>5.9325842696629216E-2</v>
      </c>
    </row>
    <row r="1512" spans="1:18" x14ac:dyDescent="0.2">
      <c r="A1512">
        <v>6605</v>
      </c>
      <c r="B1512">
        <v>15137</v>
      </c>
      <c r="C1512" s="1" t="s">
        <v>1253</v>
      </c>
      <c r="D1512" s="1" t="str">
        <f>IFERROR(LEFT(C1512,FIND(",",C1512) - 1),C1512)</f>
        <v>Aluche</v>
      </c>
      <c r="E1512">
        <v>75</v>
      </c>
      <c r="F1512">
        <v>60</v>
      </c>
      <c r="G1512">
        <v>3</v>
      </c>
      <c r="H1512">
        <v>1</v>
      </c>
      <c r="I1512" s="1" t="s">
        <v>1378</v>
      </c>
      <c r="J1512" s="1" t="s">
        <v>18</v>
      </c>
      <c r="K1512">
        <v>751</v>
      </c>
      <c r="L1512">
        <v>151900</v>
      </c>
      <c r="M1512">
        <v>2025</v>
      </c>
      <c r="N1512" t="b">
        <v>1</v>
      </c>
      <c r="O1512" t="b">
        <v>1</v>
      </c>
      <c r="P1512" t="b">
        <v>1</v>
      </c>
      <c r="R1512" s="5">
        <f>(houses_Madrid[[#This Row],[Precio Alquiler]]*12/houses_Madrid[[#This Row],[Precio venta]])</f>
        <v>5.9328505595786701E-2</v>
      </c>
    </row>
    <row r="1513" spans="1:18" x14ac:dyDescent="0.2">
      <c r="A1513">
        <v>15870</v>
      </c>
      <c r="B1513">
        <v>5872</v>
      </c>
      <c r="C1513" s="1" t="s">
        <v>2612</v>
      </c>
      <c r="D1513" s="1" t="str">
        <f>IFERROR(LEFT(C1513,FIND(",",C1513) - 1),C1513)</f>
        <v>Opañel</v>
      </c>
      <c r="E1513">
        <v>70</v>
      </c>
      <c r="F1513">
        <v>61</v>
      </c>
      <c r="G1513">
        <v>3</v>
      </c>
      <c r="H1513">
        <v>1</v>
      </c>
      <c r="I1513" s="1" t="s">
        <v>2674</v>
      </c>
      <c r="J1513" s="1" t="s">
        <v>18</v>
      </c>
      <c r="K1513">
        <v>751</v>
      </c>
      <c r="L1513">
        <v>151900</v>
      </c>
      <c r="M1513">
        <v>2170</v>
      </c>
      <c r="N1513" t="b">
        <v>0</v>
      </c>
      <c r="O1513" t="b">
        <v>1</v>
      </c>
      <c r="P1513" t="b">
        <v>1</v>
      </c>
      <c r="R1513" s="5">
        <f>(houses_Madrid[[#This Row],[Precio Alquiler]]*12/houses_Madrid[[#This Row],[Precio venta]])</f>
        <v>5.9328505595786701E-2</v>
      </c>
    </row>
    <row r="1514" spans="1:18" x14ac:dyDescent="0.2">
      <c r="A1514">
        <v>1290</v>
      </c>
      <c r="B1514">
        <v>20452</v>
      </c>
      <c r="C1514" s="1" t="s">
        <v>255</v>
      </c>
      <c r="D1514" s="1" t="str">
        <f>IFERROR(LEFT(C1514,FIND(",",C1514) - 1),C1514)</f>
        <v>Villa de Vallecas</v>
      </c>
      <c r="E1514">
        <v>75</v>
      </c>
      <c r="F1514">
        <v>68</v>
      </c>
      <c r="G1514">
        <v>3</v>
      </c>
      <c r="H1514">
        <v>1</v>
      </c>
      <c r="I1514" s="1" t="s">
        <v>3</v>
      </c>
      <c r="J1514" s="1" t="s">
        <v>18</v>
      </c>
      <c r="K1514">
        <v>751</v>
      </c>
      <c r="L1514">
        <v>152000</v>
      </c>
      <c r="M1514">
        <v>2027</v>
      </c>
      <c r="N1514" t="b">
        <v>0</v>
      </c>
      <c r="O1514" t="b">
        <v>0</v>
      </c>
      <c r="P1514" t="b">
        <v>1</v>
      </c>
      <c r="R1514" s="5">
        <f>(houses_Madrid[[#This Row],[Precio Alquiler]]*12/houses_Madrid[[#This Row],[Precio venta]])</f>
        <v>5.9289473684210524E-2</v>
      </c>
    </row>
    <row r="1515" spans="1:18" x14ac:dyDescent="0.2">
      <c r="A1515">
        <v>2412</v>
      </c>
      <c r="B1515">
        <v>19330</v>
      </c>
      <c r="C1515" s="1" t="s">
        <v>399</v>
      </c>
      <c r="D1515" s="1" t="str">
        <f>IFERROR(LEFT(C1515,FIND(",",C1515) - 1),C1515)</f>
        <v>Moscardó</v>
      </c>
      <c r="E1515">
        <v>85</v>
      </c>
      <c r="F1515">
        <v>80</v>
      </c>
      <c r="G1515">
        <v>3</v>
      </c>
      <c r="H1515">
        <v>1</v>
      </c>
      <c r="I1515" s="1" t="s">
        <v>431</v>
      </c>
      <c r="J1515" s="1" t="s">
        <v>11</v>
      </c>
      <c r="K1515">
        <v>751</v>
      </c>
      <c r="L1515">
        <v>152000</v>
      </c>
      <c r="M1515">
        <v>1788</v>
      </c>
      <c r="N1515" t="b">
        <v>0</v>
      </c>
      <c r="R1515" s="5">
        <f>(houses_Madrid[[#This Row],[Precio Alquiler]]*12/houses_Madrid[[#This Row],[Precio venta]])</f>
        <v>5.9289473684210524E-2</v>
      </c>
    </row>
    <row r="1516" spans="1:18" x14ac:dyDescent="0.2">
      <c r="A1516">
        <v>2489</v>
      </c>
      <c r="B1516">
        <v>19253</v>
      </c>
      <c r="C1516" s="1" t="s">
        <v>391</v>
      </c>
      <c r="D1516" s="1" t="str">
        <f>IFERROR(LEFT(C1516,FIND(",",C1516) - 1),C1516)</f>
        <v>Pradolongo</v>
      </c>
      <c r="E1516">
        <v>56</v>
      </c>
      <c r="F1516">
        <v>53</v>
      </c>
      <c r="G1516">
        <v>2</v>
      </c>
      <c r="H1516">
        <v>1</v>
      </c>
      <c r="I1516" s="1" t="s">
        <v>493</v>
      </c>
      <c r="J1516" s="1" t="s">
        <v>8</v>
      </c>
      <c r="K1516">
        <v>751</v>
      </c>
      <c r="L1516">
        <v>152000</v>
      </c>
      <c r="M1516">
        <v>2714</v>
      </c>
      <c r="N1516" t="b">
        <v>0</v>
      </c>
      <c r="O1516" t="b">
        <v>0</v>
      </c>
      <c r="P1516" t="b">
        <v>1</v>
      </c>
      <c r="R1516" s="5">
        <f>(houses_Madrid[[#This Row],[Precio Alquiler]]*12/houses_Madrid[[#This Row],[Precio venta]])</f>
        <v>5.9289473684210524E-2</v>
      </c>
    </row>
    <row r="1517" spans="1:18" x14ac:dyDescent="0.2">
      <c r="A1517">
        <v>5302</v>
      </c>
      <c r="B1517">
        <v>16440</v>
      </c>
      <c r="C1517" s="1" t="s">
        <v>910</v>
      </c>
      <c r="D1517" s="1" t="str">
        <f>IFERROR(LEFT(C1517,FIND(",",C1517) - 1),C1517)</f>
        <v>Entrevías</v>
      </c>
      <c r="E1517">
        <v>71</v>
      </c>
      <c r="F1517">
        <v>57</v>
      </c>
      <c r="G1517">
        <v>2</v>
      </c>
      <c r="H1517">
        <v>1</v>
      </c>
      <c r="I1517" s="1" t="s">
        <v>1107</v>
      </c>
      <c r="J1517" s="1" t="s">
        <v>3</v>
      </c>
      <c r="K1517">
        <v>751</v>
      </c>
      <c r="L1517">
        <v>152000</v>
      </c>
      <c r="M1517">
        <v>2141</v>
      </c>
      <c r="N1517" t="b">
        <v>0</v>
      </c>
      <c r="R1517" s="5">
        <f>(houses_Madrid[[#This Row],[Precio Alquiler]]*12/houses_Madrid[[#This Row],[Precio venta]])</f>
        <v>5.9289473684210524E-2</v>
      </c>
    </row>
    <row r="1518" spans="1:18" x14ac:dyDescent="0.2">
      <c r="A1518">
        <v>6438</v>
      </c>
      <c r="B1518">
        <v>15304</v>
      </c>
      <c r="C1518" s="1" t="s">
        <v>1245</v>
      </c>
      <c r="D1518" s="1" t="str">
        <f>IFERROR(LEFT(C1518,FIND(",",C1518) - 1),C1518)</f>
        <v>Puerta del Ángel</v>
      </c>
      <c r="E1518">
        <v>80</v>
      </c>
      <c r="F1518">
        <v>76</v>
      </c>
      <c r="G1518">
        <v>2</v>
      </c>
      <c r="H1518">
        <v>1</v>
      </c>
      <c r="I1518" s="1" t="s">
        <v>1288</v>
      </c>
      <c r="J1518" s="1" t="s">
        <v>11</v>
      </c>
      <c r="K1518">
        <v>751</v>
      </c>
      <c r="L1518">
        <v>152000</v>
      </c>
      <c r="M1518">
        <v>1900</v>
      </c>
      <c r="N1518" t="b">
        <v>1</v>
      </c>
      <c r="O1518" t="b">
        <v>0</v>
      </c>
      <c r="P1518" t="b">
        <v>1</v>
      </c>
      <c r="R1518" s="5">
        <f>(houses_Madrid[[#This Row],[Precio Alquiler]]*12/houses_Madrid[[#This Row],[Precio venta]])</f>
        <v>5.9289473684210524E-2</v>
      </c>
    </row>
    <row r="1519" spans="1:18" x14ac:dyDescent="0.2">
      <c r="A1519">
        <v>12841</v>
      </c>
      <c r="B1519">
        <v>8901</v>
      </c>
      <c r="C1519" s="1" t="s">
        <v>2165</v>
      </c>
      <c r="D1519" s="1" t="str">
        <f>IFERROR(LEFT(C1519,FIND(",",C1519) - 1),C1519)</f>
        <v>Ventas</v>
      </c>
      <c r="E1519">
        <v>52</v>
      </c>
      <c r="F1519">
        <v>50</v>
      </c>
      <c r="G1519">
        <v>2</v>
      </c>
      <c r="H1519">
        <v>1</v>
      </c>
      <c r="I1519" s="1" t="s">
        <v>2180</v>
      </c>
      <c r="J1519" s="1" t="s">
        <v>18</v>
      </c>
      <c r="K1519">
        <v>751</v>
      </c>
      <c r="L1519">
        <v>152000</v>
      </c>
      <c r="M1519">
        <v>2923</v>
      </c>
      <c r="N1519" t="b">
        <v>0</v>
      </c>
      <c r="R1519" s="5">
        <f>(houses_Madrid[[#This Row],[Precio Alquiler]]*12/houses_Madrid[[#This Row],[Precio venta]])</f>
        <v>5.9289473684210524E-2</v>
      </c>
    </row>
    <row r="1520" spans="1:18" x14ac:dyDescent="0.2">
      <c r="A1520">
        <v>13642</v>
      </c>
      <c r="B1520">
        <v>8100</v>
      </c>
      <c r="C1520" s="1" t="s">
        <v>2165</v>
      </c>
      <c r="D1520" s="1" t="str">
        <f>IFERROR(LEFT(C1520,FIND(",",C1520) - 1),C1520)</f>
        <v>Ventas</v>
      </c>
      <c r="E1520">
        <v>55</v>
      </c>
      <c r="F1520">
        <v>47</v>
      </c>
      <c r="G1520">
        <v>2</v>
      </c>
      <c r="H1520">
        <v>1</v>
      </c>
      <c r="I1520" s="1" t="s">
        <v>2180</v>
      </c>
      <c r="J1520" s="1" t="s">
        <v>18</v>
      </c>
      <c r="K1520">
        <v>751</v>
      </c>
      <c r="L1520">
        <v>152000</v>
      </c>
      <c r="M1520">
        <v>2764</v>
      </c>
      <c r="N1520" t="b">
        <v>0</v>
      </c>
      <c r="O1520" t="b">
        <v>0</v>
      </c>
      <c r="P1520" t="b">
        <v>1</v>
      </c>
      <c r="R1520" s="5">
        <f>(houses_Madrid[[#This Row],[Precio Alquiler]]*12/houses_Madrid[[#This Row],[Precio venta]])</f>
        <v>5.9289473684210524E-2</v>
      </c>
    </row>
    <row r="1521" spans="1:18" x14ac:dyDescent="0.2">
      <c r="A1521">
        <v>13946</v>
      </c>
      <c r="B1521">
        <v>7796</v>
      </c>
      <c r="C1521" s="1" t="s">
        <v>2165</v>
      </c>
      <c r="D1521" s="1" t="str">
        <f>IFERROR(LEFT(C1521,FIND(",",C1521) - 1),C1521)</f>
        <v>Ventas</v>
      </c>
      <c r="E1521">
        <v>65</v>
      </c>
      <c r="F1521">
        <v>54</v>
      </c>
      <c r="G1521">
        <v>2</v>
      </c>
      <c r="H1521">
        <v>1</v>
      </c>
      <c r="I1521" s="1" t="s">
        <v>179</v>
      </c>
      <c r="J1521" s="1" t="s">
        <v>12</v>
      </c>
      <c r="K1521">
        <v>751</v>
      </c>
      <c r="L1521">
        <v>152000</v>
      </c>
      <c r="M1521">
        <v>2338</v>
      </c>
      <c r="N1521" t="b">
        <v>1</v>
      </c>
      <c r="O1521" t="b">
        <v>1</v>
      </c>
      <c r="P1521" t="b">
        <v>1</v>
      </c>
      <c r="R1521" s="5">
        <f>(houses_Madrid[[#This Row],[Precio Alquiler]]*12/houses_Madrid[[#This Row],[Precio venta]])</f>
        <v>5.9289473684210524E-2</v>
      </c>
    </row>
    <row r="1522" spans="1:18" x14ac:dyDescent="0.2">
      <c r="A1522">
        <v>20170</v>
      </c>
      <c r="B1522">
        <v>1572</v>
      </c>
      <c r="C1522" s="1" t="s">
        <v>3326</v>
      </c>
      <c r="D1522" s="1" t="str">
        <f>IFERROR(LEFT(C1522,FIND(",",C1522) - 1),C1522)</f>
        <v>Palos de Moguer</v>
      </c>
      <c r="E1522">
        <v>40</v>
      </c>
      <c r="F1522">
        <v>36</v>
      </c>
      <c r="G1522">
        <v>2</v>
      </c>
      <c r="H1522">
        <v>1</v>
      </c>
      <c r="I1522" s="1" t="s">
        <v>3327</v>
      </c>
      <c r="J1522" s="1" t="s">
        <v>3</v>
      </c>
      <c r="K1522">
        <v>751</v>
      </c>
      <c r="L1522">
        <v>152000</v>
      </c>
      <c r="M1522">
        <v>3800</v>
      </c>
      <c r="N1522" t="b">
        <v>0</v>
      </c>
      <c r="O1522" t="b">
        <v>1</v>
      </c>
      <c r="P1522" t="b">
        <v>0</v>
      </c>
      <c r="R1522" s="5">
        <f>(houses_Madrid[[#This Row],[Precio Alquiler]]*12/houses_Madrid[[#This Row],[Precio venta]])</f>
        <v>5.9289473684210524E-2</v>
      </c>
    </row>
    <row r="1523" spans="1:18" x14ac:dyDescent="0.2">
      <c r="A1523">
        <v>4659</v>
      </c>
      <c r="B1523">
        <v>17083</v>
      </c>
      <c r="C1523" s="1" t="s">
        <v>912</v>
      </c>
      <c r="D1523" s="1" t="str">
        <f>IFERROR(LEFT(C1523,FIND(",",C1523) - 1),C1523)</f>
        <v>Numancia</v>
      </c>
      <c r="E1523">
        <v>66</v>
      </c>
      <c r="F1523">
        <v>54</v>
      </c>
      <c r="G1523">
        <v>3</v>
      </c>
      <c r="H1523">
        <v>2</v>
      </c>
      <c r="I1523" s="1" t="s">
        <v>919</v>
      </c>
      <c r="J1523" s="1" t="s">
        <v>5</v>
      </c>
      <c r="K1523">
        <v>752</v>
      </c>
      <c r="L1523">
        <v>152260</v>
      </c>
      <c r="M1523">
        <v>2307</v>
      </c>
      <c r="N1523" t="b">
        <v>0</v>
      </c>
      <c r="O1523" t="b">
        <v>0</v>
      </c>
      <c r="P1523" t="b">
        <v>1</v>
      </c>
      <c r="R1523" s="5">
        <f>(houses_Madrid[[#This Row],[Precio Alquiler]]*12/houses_Madrid[[#This Row],[Precio venta]])</f>
        <v>5.9267043215552345E-2</v>
      </c>
    </row>
    <row r="1524" spans="1:18" x14ac:dyDescent="0.2">
      <c r="A1524">
        <v>1576</v>
      </c>
      <c r="B1524">
        <v>20166</v>
      </c>
      <c r="C1524" s="1" t="s">
        <v>251</v>
      </c>
      <c r="D1524" s="1" t="str">
        <f>IFERROR(LEFT(C1524,FIND(",",C1524) - 1),C1524)</f>
        <v>Ensanche de Vallecas - La Gavia</v>
      </c>
      <c r="E1524">
        <v>55</v>
      </c>
      <c r="F1524">
        <v>50</v>
      </c>
      <c r="G1524">
        <v>1</v>
      </c>
      <c r="H1524">
        <v>1</v>
      </c>
      <c r="I1524" s="1" t="s">
        <v>319</v>
      </c>
      <c r="J1524" s="1" t="s">
        <v>11</v>
      </c>
      <c r="K1524">
        <v>753</v>
      </c>
      <c r="L1524">
        <v>152500</v>
      </c>
      <c r="M1524">
        <v>2773</v>
      </c>
      <c r="N1524" t="b">
        <v>0</v>
      </c>
      <c r="O1524" t="b">
        <v>1</v>
      </c>
      <c r="P1524" t="b">
        <v>1</v>
      </c>
      <c r="R1524" s="5">
        <f>(houses_Madrid[[#This Row],[Precio Alquiler]]*12/houses_Madrid[[#This Row],[Precio venta]])</f>
        <v>5.9252459016393443E-2</v>
      </c>
    </row>
    <row r="1525" spans="1:18" x14ac:dyDescent="0.2">
      <c r="A1525">
        <v>10729</v>
      </c>
      <c r="B1525">
        <v>11013</v>
      </c>
      <c r="C1525" s="1" t="s">
        <v>1790</v>
      </c>
      <c r="D1525" s="1" t="str">
        <f>IFERROR(LEFT(C1525,FIND(",",C1525) - 1),C1525)</f>
        <v>Hortaleza</v>
      </c>
      <c r="E1525">
        <v>41</v>
      </c>
      <c r="F1525">
        <v>39</v>
      </c>
      <c r="G1525">
        <v>1</v>
      </c>
      <c r="H1525">
        <v>1</v>
      </c>
      <c r="I1525" s="1" t="s">
        <v>3</v>
      </c>
      <c r="J1525" s="1" t="s">
        <v>12</v>
      </c>
      <c r="K1525">
        <v>753</v>
      </c>
      <c r="L1525">
        <v>152500</v>
      </c>
      <c r="M1525">
        <v>3720</v>
      </c>
      <c r="N1525" t="b">
        <v>0</v>
      </c>
      <c r="O1525" t="b">
        <v>1</v>
      </c>
      <c r="P1525" t="b">
        <v>1</v>
      </c>
      <c r="R1525" s="5">
        <f>(houses_Madrid[[#This Row],[Precio Alquiler]]*12/houses_Madrid[[#This Row],[Precio venta]])</f>
        <v>5.9252459016393443E-2</v>
      </c>
    </row>
    <row r="1526" spans="1:18" x14ac:dyDescent="0.2">
      <c r="A1526">
        <v>3108</v>
      </c>
      <c r="B1526">
        <v>18634</v>
      </c>
      <c r="C1526" s="1" t="s">
        <v>570</v>
      </c>
      <c r="D1526" s="1" t="str">
        <f>IFERROR(LEFT(C1526,FIND(",",C1526) - 1),C1526)</f>
        <v>Bellas Vistas</v>
      </c>
      <c r="E1526">
        <v>37</v>
      </c>
      <c r="F1526">
        <v>35</v>
      </c>
      <c r="G1526">
        <v>1</v>
      </c>
      <c r="H1526">
        <v>1</v>
      </c>
      <c r="I1526" s="1" t="s">
        <v>716</v>
      </c>
      <c r="J1526" s="1" t="s">
        <v>12</v>
      </c>
      <c r="K1526">
        <v>755</v>
      </c>
      <c r="L1526">
        <v>153000</v>
      </c>
      <c r="M1526">
        <v>4135</v>
      </c>
      <c r="N1526" t="b">
        <v>0</v>
      </c>
      <c r="O1526" t="b">
        <v>1</v>
      </c>
      <c r="P1526" t="b">
        <v>0</v>
      </c>
      <c r="R1526" s="5">
        <f>(houses_Madrid[[#This Row],[Precio Alquiler]]*12/houses_Madrid[[#This Row],[Precio venta]])</f>
        <v>5.9215686274509807E-2</v>
      </c>
    </row>
    <row r="1527" spans="1:18" x14ac:dyDescent="0.2">
      <c r="A1527">
        <v>10437</v>
      </c>
      <c r="B1527">
        <v>11305</v>
      </c>
      <c r="C1527" s="1" t="s">
        <v>1798</v>
      </c>
      <c r="D1527" s="1" t="str">
        <f>IFERROR(LEFT(C1527,FIND(",",C1527) - 1),C1527)</f>
        <v>Pinar del Rey</v>
      </c>
      <c r="E1527">
        <v>62</v>
      </c>
      <c r="F1527">
        <v>58</v>
      </c>
      <c r="G1527">
        <v>2</v>
      </c>
      <c r="H1527">
        <v>1</v>
      </c>
      <c r="I1527" s="1" t="s">
        <v>1894</v>
      </c>
      <c r="J1527" s="1" t="s">
        <v>5</v>
      </c>
      <c r="K1527">
        <v>755</v>
      </c>
      <c r="L1527">
        <v>153000</v>
      </c>
      <c r="M1527">
        <v>2468</v>
      </c>
      <c r="N1527" t="b">
        <v>1</v>
      </c>
      <c r="O1527" t="b">
        <v>0</v>
      </c>
      <c r="P1527" t="b">
        <v>1</v>
      </c>
      <c r="R1527" s="5">
        <f>(houses_Madrid[[#This Row],[Precio Alquiler]]*12/houses_Madrid[[#This Row],[Precio venta]])</f>
        <v>5.9215686274509807E-2</v>
      </c>
    </row>
    <row r="1528" spans="1:18" x14ac:dyDescent="0.2">
      <c r="A1528">
        <v>12829</v>
      </c>
      <c r="B1528">
        <v>8913</v>
      </c>
      <c r="C1528" s="1" t="s">
        <v>2165</v>
      </c>
      <c r="D1528" s="1" t="str">
        <f>IFERROR(LEFT(C1528,FIND(",",C1528) - 1),C1528)</f>
        <v>Ventas</v>
      </c>
      <c r="E1528">
        <v>63</v>
      </c>
      <c r="F1528">
        <v>58</v>
      </c>
      <c r="G1528">
        <v>3</v>
      </c>
      <c r="H1528">
        <v>1</v>
      </c>
      <c r="I1528" s="1" t="s">
        <v>2252</v>
      </c>
      <c r="J1528" s="1" t="s">
        <v>5</v>
      </c>
      <c r="K1528">
        <v>755</v>
      </c>
      <c r="L1528">
        <v>153000</v>
      </c>
      <c r="M1528">
        <v>2429</v>
      </c>
      <c r="N1528" t="b">
        <v>0</v>
      </c>
      <c r="O1528" t="b">
        <v>0</v>
      </c>
      <c r="P1528" t="b">
        <v>1</v>
      </c>
      <c r="R1528" s="5">
        <f>(houses_Madrid[[#This Row],[Precio Alquiler]]*12/houses_Madrid[[#This Row],[Precio venta]])</f>
        <v>5.9215686274509807E-2</v>
      </c>
    </row>
    <row r="1529" spans="1:18" x14ac:dyDescent="0.2">
      <c r="A1529">
        <v>12855</v>
      </c>
      <c r="B1529">
        <v>8887</v>
      </c>
      <c r="C1529" s="1" t="s">
        <v>2165</v>
      </c>
      <c r="D1529" s="1" t="str">
        <f>IFERROR(LEFT(C1529,FIND(",",C1529) - 1),C1529)</f>
        <v>Ventas</v>
      </c>
      <c r="E1529">
        <v>55</v>
      </c>
      <c r="F1529">
        <v>49</v>
      </c>
      <c r="G1529">
        <v>2</v>
      </c>
      <c r="H1529">
        <v>1</v>
      </c>
      <c r="I1529" s="1" t="s">
        <v>2258</v>
      </c>
      <c r="J1529" s="1" t="s">
        <v>18</v>
      </c>
      <c r="K1529">
        <v>755</v>
      </c>
      <c r="L1529">
        <v>153000</v>
      </c>
      <c r="M1529">
        <v>2782</v>
      </c>
      <c r="N1529" t="b">
        <v>0</v>
      </c>
      <c r="O1529" t="b">
        <v>0</v>
      </c>
      <c r="P1529" t="b">
        <v>1</v>
      </c>
      <c r="R1529" s="5">
        <f>(houses_Madrid[[#This Row],[Precio Alquiler]]*12/houses_Madrid[[#This Row],[Precio venta]])</f>
        <v>5.9215686274509807E-2</v>
      </c>
    </row>
    <row r="1530" spans="1:18" x14ac:dyDescent="0.2">
      <c r="A1530">
        <v>13181</v>
      </c>
      <c r="B1530">
        <v>8561</v>
      </c>
      <c r="C1530" s="1" t="s">
        <v>2165</v>
      </c>
      <c r="D1530" s="1" t="str">
        <f>IFERROR(LEFT(C1530,FIND(",",C1530) - 1),C1530)</f>
        <v>Ventas</v>
      </c>
      <c r="E1530">
        <v>65</v>
      </c>
      <c r="F1530">
        <v>60</v>
      </c>
      <c r="G1530">
        <v>3</v>
      </c>
      <c r="H1530">
        <v>1</v>
      </c>
      <c r="I1530" s="1" t="s">
        <v>2252</v>
      </c>
      <c r="J1530" s="1" t="s">
        <v>5</v>
      </c>
      <c r="K1530">
        <v>755</v>
      </c>
      <c r="L1530">
        <v>153000</v>
      </c>
      <c r="M1530">
        <v>2354</v>
      </c>
      <c r="N1530" t="b">
        <v>1</v>
      </c>
      <c r="O1530" t="b">
        <v>1</v>
      </c>
      <c r="P1530" t="b">
        <v>1</v>
      </c>
      <c r="R1530" s="5">
        <f>(houses_Madrid[[#This Row],[Precio Alquiler]]*12/houses_Madrid[[#This Row],[Precio venta]])</f>
        <v>5.9215686274509807E-2</v>
      </c>
    </row>
    <row r="1531" spans="1:18" x14ac:dyDescent="0.2">
      <c r="A1531">
        <v>13188</v>
      </c>
      <c r="B1531">
        <v>8554</v>
      </c>
      <c r="C1531" s="1" t="s">
        <v>2165</v>
      </c>
      <c r="D1531" s="1" t="str">
        <f>IFERROR(LEFT(C1531,FIND(",",C1531) - 1),C1531)</f>
        <v>Ventas</v>
      </c>
      <c r="E1531">
        <v>65</v>
      </c>
      <c r="F1531">
        <v>60</v>
      </c>
      <c r="G1531">
        <v>3</v>
      </c>
      <c r="H1531">
        <v>1</v>
      </c>
      <c r="I1531" s="1" t="s">
        <v>2252</v>
      </c>
      <c r="J1531" s="1" t="s">
        <v>5</v>
      </c>
      <c r="K1531">
        <v>755</v>
      </c>
      <c r="L1531">
        <v>153000</v>
      </c>
      <c r="M1531">
        <v>2354</v>
      </c>
      <c r="N1531" t="b">
        <v>1</v>
      </c>
      <c r="O1531" t="b">
        <v>1</v>
      </c>
      <c r="P1531" t="b">
        <v>1</v>
      </c>
      <c r="R1531" s="5">
        <f>(houses_Madrid[[#This Row],[Precio Alquiler]]*12/houses_Madrid[[#This Row],[Precio venta]])</f>
        <v>5.9215686274509807E-2</v>
      </c>
    </row>
    <row r="1532" spans="1:18" x14ac:dyDescent="0.2">
      <c r="A1532">
        <v>13242</v>
      </c>
      <c r="B1532">
        <v>8500</v>
      </c>
      <c r="C1532" s="1" t="s">
        <v>2166</v>
      </c>
      <c r="D1532" s="1" t="str">
        <f>IFERROR(LEFT(C1532,FIND(",",C1532) - 1),C1532)</f>
        <v>Pueblo Nuevo</v>
      </c>
      <c r="E1532">
        <v>60</v>
      </c>
      <c r="F1532">
        <v>55</v>
      </c>
      <c r="G1532">
        <v>1</v>
      </c>
      <c r="H1532">
        <v>1</v>
      </c>
      <c r="I1532" s="1" t="s">
        <v>2230</v>
      </c>
      <c r="J1532" s="1" t="s">
        <v>18</v>
      </c>
      <c r="K1532">
        <v>755</v>
      </c>
      <c r="L1532">
        <v>153000</v>
      </c>
      <c r="M1532">
        <v>2550</v>
      </c>
      <c r="N1532" t="b">
        <v>0</v>
      </c>
      <c r="O1532" t="b">
        <v>1</v>
      </c>
      <c r="P1532" t="b">
        <v>1</v>
      </c>
      <c r="R1532" s="5">
        <f>(houses_Madrid[[#This Row],[Precio Alquiler]]*12/houses_Madrid[[#This Row],[Precio venta]])</f>
        <v>5.9215686274509807E-2</v>
      </c>
    </row>
    <row r="1533" spans="1:18" x14ac:dyDescent="0.2">
      <c r="A1533">
        <v>13713</v>
      </c>
      <c r="B1533">
        <v>8029</v>
      </c>
      <c r="C1533" s="1" t="s">
        <v>2166</v>
      </c>
      <c r="D1533" s="1" t="str">
        <f>IFERROR(LEFT(C1533,FIND(",",C1533) - 1),C1533)</f>
        <v>Pueblo Nuevo</v>
      </c>
      <c r="E1533">
        <v>60</v>
      </c>
      <c r="F1533">
        <v>47</v>
      </c>
      <c r="G1533">
        <v>1</v>
      </c>
      <c r="H1533">
        <v>1</v>
      </c>
      <c r="I1533" s="1" t="s">
        <v>2230</v>
      </c>
      <c r="J1533" s="1" t="s">
        <v>18</v>
      </c>
      <c r="K1533">
        <v>755</v>
      </c>
      <c r="L1533">
        <v>153000</v>
      </c>
      <c r="M1533">
        <v>2550</v>
      </c>
      <c r="N1533" t="b">
        <v>0</v>
      </c>
      <c r="P1533" t="b">
        <v>1</v>
      </c>
      <c r="R1533" s="5">
        <f>(houses_Madrid[[#This Row],[Precio Alquiler]]*12/houses_Madrid[[#This Row],[Precio venta]])</f>
        <v>5.9215686274509807E-2</v>
      </c>
    </row>
    <row r="1534" spans="1:18" x14ac:dyDescent="0.2">
      <c r="A1534">
        <v>18376</v>
      </c>
      <c r="B1534">
        <v>3366</v>
      </c>
      <c r="C1534" s="1" t="s">
        <v>2610</v>
      </c>
      <c r="D1534" s="1" t="str">
        <f>IFERROR(LEFT(C1534,FIND(",",C1534) - 1),C1534)</f>
        <v>Lavapiés-Embajadores</v>
      </c>
      <c r="E1534">
        <v>62</v>
      </c>
      <c r="F1534">
        <v>52</v>
      </c>
      <c r="G1534">
        <v>2</v>
      </c>
      <c r="H1534">
        <v>2</v>
      </c>
      <c r="I1534" s="1" t="s">
        <v>3155</v>
      </c>
      <c r="J1534" s="1" t="s">
        <v>12</v>
      </c>
      <c r="K1534">
        <v>755</v>
      </c>
      <c r="L1534">
        <v>153000</v>
      </c>
      <c r="M1534">
        <v>2468</v>
      </c>
      <c r="N1534" t="b">
        <v>0</v>
      </c>
      <c r="O1534" t="b">
        <v>1</v>
      </c>
      <c r="P1534" t="b">
        <v>1</v>
      </c>
      <c r="R1534" s="5">
        <f>(houses_Madrid[[#This Row],[Precio Alquiler]]*12/houses_Madrid[[#This Row],[Precio venta]])</f>
        <v>5.9215686274509807E-2</v>
      </c>
    </row>
    <row r="1535" spans="1:18" x14ac:dyDescent="0.2">
      <c r="A1535">
        <v>18750</v>
      </c>
      <c r="B1535">
        <v>2992</v>
      </c>
      <c r="C1535" s="1" t="s">
        <v>2952</v>
      </c>
      <c r="D1535" s="1" t="str">
        <f>IFERROR(LEFT(C1535,FIND(",",C1535) - 1),C1535)</f>
        <v>Palacio</v>
      </c>
      <c r="E1535">
        <v>39</v>
      </c>
      <c r="F1535">
        <v>38</v>
      </c>
      <c r="G1535">
        <v>1</v>
      </c>
      <c r="H1535">
        <v>1</v>
      </c>
      <c r="I1535" s="1" t="s">
        <v>3183</v>
      </c>
      <c r="J1535" s="1" t="s">
        <v>11</v>
      </c>
      <c r="K1535">
        <v>755</v>
      </c>
      <c r="L1535">
        <v>153000</v>
      </c>
      <c r="M1535">
        <v>3923</v>
      </c>
      <c r="N1535" t="b">
        <v>0</v>
      </c>
      <c r="R1535" s="5">
        <f>(houses_Madrid[[#This Row],[Precio Alquiler]]*12/houses_Madrid[[#This Row],[Precio venta]])</f>
        <v>5.9215686274509807E-2</v>
      </c>
    </row>
    <row r="1536" spans="1:18" x14ac:dyDescent="0.2">
      <c r="A1536">
        <v>21343</v>
      </c>
      <c r="B1536">
        <v>399</v>
      </c>
      <c r="C1536" s="1" t="s">
        <v>414</v>
      </c>
      <c r="D1536" s="1" t="str">
        <f>IFERROR(LEFT(C1536,FIND(",",C1536) - 1),C1536)</f>
        <v>12 de Octubre-Orcasur</v>
      </c>
      <c r="E1536">
        <v>97</v>
      </c>
      <c r="F1536">
        <v>87</v>
      </c>
      <c r="G1536">
        <v>3</v>
      </c>
      <c r="H1536">
        <v>2</v>
      </c>
      <c r="I1536" s="1" t="s">
        <v>447</v>
      </c>
      <c r="J1536" s="1" t="s">
        <v>20</v>
      </c>
      <c r="K1536">
        <v>755</v>
      </c>
      <c r="L1536">
        <v>153000</v>
      </c>
      <c r="M1536">
        <v>1577</v>
      </c>
      <c r="N1536" t="b">
        <v>0</v>
      </c>
      <c r="O1536" t="b">
        <v>1</v>
      </c>
      <c r="P1536" t="b">
        <v>1</v>
      </c>
      <c r="R1536" s="5">
        <f>(houses_Madrid[[#This Row],[Precio Alquiler]]*12/houses_Madrid[[#This Row],[Precio venta]])</f>
        <v>5.9215686274509807E-2</v>
      </c>
    </row>
    <row r="1537" spans="1:18" x14ac:dyDescent="0.2">
      <c r="A1537">
        <v>1549</v>
      </c>
      <c r="B1537">
        <v>20193</v>
      </c>
      <c r="C1537" s="1" t="s">
        <v>251</v>
      </c>
      <c r="D1537" s="1" t="str">
        <f>IFERROR(LEFT(C1537,FIND(",",C1537) - 1),C1537)</f>
        <v>Ensanche de Vallecas - La Gavia</v>
      </c>
      <c r="E1537">
        <v>52</v>
      </c>
      <c r="F1537">
        <v>49</v>
      </c>
      <c r="G1537">
        <v>1</v>
      </c>
      <c r="H1537">
        <v>1</v>
      </c>
      <c r="I1537" s="1" t="s">
        <v>327</v>
      </c>
      <c r="J1537" s="1" t="s">
        <v>8</v>
      </c>
      <c r="K1537">
        <v>755</v>
      </c>
      <c r="L1537">
        <v>153200</v>
      </c>
      <c r="M1537">
        <v>2946</v>
      </c>
      <c r="N1537" t="b">
        <v>0</v>
      </c>
      <c r="O1537" t="b">
        <v>1</v>
      </c>
      <c r="P1537" t="b">
        <v>0</v>
      </c>
      <c r="R1537" s="5">
        <f>(houses_Madrid[[#This Row],[Precio Alquiler]]*12/houses_Madrid[[#This Row],[Precio venta]])</f>
        <v>5.9138381201044386E-2</v>
      </c>
    </row>
    <row r="1538" spans="1:18" x14ac:dyDescent="0.2">
      <c r="A1538">
        <v>15909</v>
      </c>
      <c r="B1538">
        <v>5833</v>
      </c>
      <c r="C1538" s="1" t="s">
        <v>2612</v>
      </c>
      <c r="D1538" s="1" t="str">
        <f>IFERROR(LEFT(C1538,FIND(",",C1538) - 1),C1538)</f>
        <v>Opañel</v>
      </c>
      <c r="E1538">
        <v>80</v>
      </c>
      <c r="F1538">
        <v>64</v>
      </c>
      <c r="G1538">
        <v>3</v>
      </c>
      <c r="H1538">
        <v>1</v>
      </c>
      <c r="I1538" s="1" t="s">
        <v>2640</v>
      </c>
      <c r="J1538" s="1" t="s">
        <v>18</v>
      </c>
      <c r="K1538">
        <v>758</v>
      </c>
      <c r="L1538">
        <v>153990</v>
      </c>
      <c r="M1538">
        <v>1925</v>
      </c>
      <c r="N1538" t="b">
        <v>0</v>
      </c>
      <c r="O1538" t="b">
        <v>1</v>
      </c>
      <c r="R1538" s="5">
        <f>(houses_Madrid[[#This Row],[Precio Alquiler]]*12/houses_Madrid[[#This Row],[Precio venta]])</f>
        <v>5.9068770699396062E-2</v>
      </c>
    </row>
    <row r="1539" spans="1:18" x14ac:dyDescent="0.2">
      <c r="A1539">
        <v>37</v>
      </c>
      <c r="B1539">
        <v>21705</v>
      </c>
      <c r="C1539" s="1" t="s">
        <v>9</v>
      </c>
      <c r="D1539" s="1" t="str">
        <f>IFERROR(LEFT(C1539,FIND(",",C1539) - 1),C1539)</f>
        <v>San Andrés</v>
      </c>
      <c r="E1539">
        <v>60</v>
      </c>
      <c r="F1539">
        <v>1</v>
      </c>
      <c r="G1539">
        <v>2</v>
      </c>
      <c r="H1539">
        <v>1</v>
      </c>
      <c r="I1539" s="1" t="s">
        <v>27</v>
      </c>
      <c r="J1539" s="1" t="s">
        <v>3</v>
      </c>
      <c r="K1539">
        <v>758</v>
      </c>
      <c r="L1539">
        <v>154000</v>
      </c>
      <c r="M1539">
        <v>2567</v>
      </c>
      <c r="N1539" t="b">
        <v>0</v>
      </c>
      <c r="O1539" t="b">
        <v>0</v>
      </c>
      <c r="P1539" t="b">
        <v>1</v>
      </c>
      <c r="R1539" s="5">
        <f>(houses_Madrid[[#This Row],[Precio Alquiler]]*12/houses_Madrid[[#This Row],[Precio venta]])</f>
        <v>5.9064935064935063E-2</v>
      </c>
    </row>
    <row r="1540" spans="1:18" x14ac:dyDescent="0.2">
      <c r="A1540">
        <v>1311</v>
      </c>
      <c r="B1540">
        <v>20431</v>
      </c>
      <c r="C1540" s="1" t="s">
        <v>248</v>
      </c>
      <c r="D1540" s="1" t="str">
        <f>IFERROR(LEFT(C1540,FIND(",",C1540) - 1),C1540)</f>
        <v>Casco Histórico de Vallecas</v>
      </c>
      <c r="E1540">
        <v>83</v>
      </c>
      <c r="F1540">
        <v>72</v>
      </c>
      <c r="G1540">
        <v>2</v>
      </c>
      <c r="H1540">
        <v>1</v>
      </c>
      <c r="I1540" s="1" t="s">
        <v>276</v>
      </c>
      <c r="J1540" s="1" t="s">
        <v>5</v>
      </c>
      <c r="K1540">
        <v>758</v>
      </c>
      <c r="L1540">
        <v>154000</v>
      </c>
      <c r="M1540">
        <v>1855</v>
      </c>
      <c r="N1540" t="b">
        <v>0</v>
      </c>
      <c r="O1540" t="b">
        <v>0</v>
      </c>
      <c r="P1540" t="b">
        <v>1</v>
      </c>
      <c r="R1540" s="5">
        <f>(houses_Madrid[[#This Row],[Precio Alquiler]]*12/houses_Madrid[[#This Row],[Precio venta]])</f>
        <v>5.9064935064935063E-2</v>
      </c>
    </row>
    <row r="1541" spans="1:18" x14ac:dyDescent="0.2">
      <c r="A1541">
        <v>1474</v>
      </c>
      <c r="B1541">
        <v>20268</v>
      </c>
      <c r="C1541" s="1" t="s">
        <v>251</v>
      </c>
      <c r="D1541" s="1" t="str">
        <f>IFERROR(LEFT(C1541,FIND(",",C1541) - 1),C1541)</f>
        <v>Ensanche de Vallecas - La Gavia</v>
      </c>
      <c r="E1541">
        <v>54</v>
      </c>
      <c r="F1541">
        <v>45</v>
      </c>
      <c r="G1541">
        <v>1</v>
      </c>
      <c r="H1541">
        <v>1</v>
      </c>
      <c r="I1541" s="1" t="s">
        <v>325</v>
      </c>
      <c r="J1541" s="1" t="s">
        <v>18</v>
      </c>
      <c r="K1541">
        <v>758</v>
      </c>
      <c r="L1541">
        <v>154000</v>
      </c>
      <c r="M1541">
        <v>2852</v>
      </c>
      <c r="N1541" t="b">
        <v>0</v>
      </c>
      <c r="O1541" t="b">
        <v>1</v>
      </c>
      <c r="P1541" t="b">
        <v>1</v>
      </c>
      <c r="Q1541" t="b">
        <v>1</v>
      </c>
      <c r="R1541" s="5">
        <f>(houses_Madrid[[#This Row],[Precio Alquiler]]*12/houses_Madrid[[#This Row],[Precio venta]])</f>
        <v>5.9064935064935063E-2</v>
      </c>
    </row>
    <row r="1542" spans="1:18" x14ac:dyDescent="0.2">
      <c r="A1542">
        <v>1586</v>
      </c>
      <c r="B1542">
        <v>20156</v>
      </c>
      <c r="C1542" s="1" t="s">
        <v>255</v>
      </c>
      <c r="D1542" s="1" t="str">
        <f>IFERROR(LEFT(C1542,FIND(",",C1542) - 1),C1542)</f>
        <v>Villa de Vallecas</v>
      </c>
      <c r="E1542">
        <v>85</v>
      </c>
      <c r="F1542">
        <v>75</v>
      </c>
      <c r="G1542">
        <v>3</v>
      </c>
      <c r="H1542">
        <v>2</v>
      </c>
      <c r="I1542" s="1" t="s">
        <v>3</v>
      </c>
      <c r="J1542" s="1" t="s">
        <v>18</v>
      </c>
      <c r="K1542">
        <v>758</v>
      </c>
      <c r="L1542">
        <v>154000</v>
      </c>
      <c r="M1542">
        <v>1812</v>
      </c>
      <c r="N1542" t="b">
        <v>0</v>
      </c>
      <c r="O1542" t="b">
        <v>0</v>
      </c>
      <c r="P1542" t="b">
        <v>1</v>
      </c>
      <c r="R1542" s="5">
        <f>(houses_Madrid[[#This Row],[Precio Alquiler]]*12/houses_Madrid[[#This Row],[Precio venta]])</f>
        <v>5.9064935064935063E-2</v>
      </c>
    </row>
    <row r="1543" spans="1:18" x14ac:dyDescent="0.2">
      <c r="A1543">
        <v>1812</v>
      </c>
      <c r="B1543">
        <v>19930</v>
      </c>
      <c r="C1543" s="1" t="s">
        <v>251</v>
      </c>
      <c r="D1543" s="1" t="str">
        <f>IFERROR(LEFT(C1543,FIND(",",C1543) - 1),C1543)</f>
        <v>Ensanche de Vallecas - La Gavia</v>
      </c>
      <c r="E1543">
        <v>53</v>
      </c>
      <c r="F1543">
        <v>39</v>
      </c>
      <c r="G1543">
        <v>1</v>
      </c>
      <c r="H1543">
        <v>1</v>
      </c>
      <c r="I1543" s="1" t="s">
        <v>319</v>
      </c>
      <c r="J1543" s="1" t="s">
        <v>18</v>
      </c>
      <c r="K1543">
        <v>758</v>
      </c>
      <c r="L1543">
        <v>154000</v>
      </c>
      <c r="M1543">
        <v>2906</v>
      </c>
      <c r="N1543" t="b">
        <v>0</v>
      </c>
      <c r="O1543" t="b">
        <v>1</v>
      </c>
      <c r="P1543" t="b">
        <v>0</v>
      </c>
      <c r="R1543" s="5">
        <f>(houses_Madrid[[#This Row],[Precio Alquiler]]*12/houses_Madrid[[#This Row],[Precio venta]])</f>
        <v>5.9064935064935063E-2</v>
      </c>
    </row>
    <row r="1544" spans="1:18" x14ac:dyDescent="0.2">
      <c r="A1544">
        <v>3313</v>
      </c>
      <c r="B1544">
        <v>18429</v>
      </c>
      <c r="C1544" s="1" t="s">
        <v>557</v>
      </c>
      <c r="D1544" s="1" t="str">
        <f>IFERROR(LEFT(C1544,FIND(",",C1544) - 1),C1544)</f>
        <v>Valdeacederas</v>
      </c>
      <c r="E1544">
        <v>60</v>
      </c>
      <c r="F1544">
        <v>58</v>
      </c>
      <c r="G1544">
        <v>2</v>
      </c>
      <c r="H1544">
        <v>1</v>
      </c>
      <c r="I1544" s="1" t="s">
        <v>640</v>
      </c>
      <c r="J1544" s="1" t="s">
        <v>11</v>
      </c>
      <c r="K1544">
        <v>758</v>
      </c>
      <c r="L1544">
        <v>154000</v>
      </c>
      <c r="M1544">
        <v>2567</v>
      </c>
      <c r="N1544" t="b">
        <v>0</v>
      </c>
      <c r="O1544" t="b">
        <v>0</v>
      </c>
      <c r="P1544" t="b">
        <v>0</v>
      </c>
      <c r="R1544" s="5">
        <f>(houses_Madrid[[#This Row],[Precio Alquiler]]*12/houses_Madrid[[#This Row],[Precio venta]])</f>
        <v>5.9064935064935063E-2</v>
      </c>
    </row>
    <row r="1545" spans="1:18" x14ac:dyDescent="0.2">
      <c r="A1545">
        <v>3665</v>
      </c>
      <c r="B1545">
        <v>18077</v>
      </c>
      <c r="C1545" s="1" t="s">
        <v>559</v>
      </c>
      <c r="D1545" s="1" t="str">
        <f>IFERROR(LEFT(C1545,FIND(",",C1545) - 1),C1545)</f>
        <v>Tetuán</v>
      </c>
      <c r="E1545">
        <v>54</v>
      </c>
      <c r="F1545">
        <v>45</v>
      </c>
      <c r="G1545">
        <v>2</v>
      </c>
      <c r="H1545">
        <v>1</v>
      </c>
      <c r="I1545" s="1" t="s">
        <v>3</v>
      </c>
      <c r="J1545" s="1" t="s">
        <v>18</v>
      </c>
      <c r="K1545">
        <v>758</v>
      </c>
      <c r="L1545">
        <v>154000</v>
      </c>
      <c r="M1545">
        <v>2852</v>
      </c>
      <c r="N1545" t="b">
        <v>0</v>
      </c>
      <c r="O1545" t="b">
        <v>0</v>
      </c>
      <c r="P1545" t="b">
        <v>1</v>
      </c>
      <c r="R1545" s="5">
        <f>(houses_Madrid[[#This Row],[Precio Alquiler]]*12/houses_Madrid[[#This Row],[Precio venta]])</f>
        <v>5.9064935064935063E-2</v>
      </c>
    </row>
    <row r="1546" spans="1:18" x14ac:dyDescent="0.2">
      <c r="A1546">
        <v>3736</v>
      </c>
      <c r="B1546">
        <v>18006</v>
      </c>
      <c r="C1546" s="1" t="s">
        <v>570</v>
      </c>
      <c r="D1546" s="1" t="str">
        <f>IFERROR(LEFT(C1546,FIND(",",C1546) - 1),C1546)</f>
        <v>Bellas Vistas</v>
      </c>
      <c r="E1546">
        <v>55</v>
      </c>
      <c r="F1546">
        <v>46</v>
      </c>
      <c r="G1546">
        <v>1</v>
      </c>
      <c r="H1546">
        <v>1</v>
      </c>
      <c r="I1546" s="1" t="s">
        <v>716</v>
      </c>
      <c r="J1546" s="1" t="s">
        <v>12</v>
      </c>
      <c r="K1546">
        <v>758</v>
      </c>
      <c r="L1546">
        <v>154000</v>
      </c>
      <c r="M1546">
        <v>2800</v>
      </c>
      <c r="N1546" t="b">
        <v>0</v>
      </c>
      <c r="O1546" t="b">
        <v>0</v>
      </c>
      <c r="P1546" t="b">
        <v>0</v>
      </c>
      <c r="R1546" s="5">
        <f>(houses_Madrid[[#This Row],[Precio Alquiler]]*12/houses_Madrid[[#This Row],[Precio venta]])</f>
        <v>5.9064935064935063E-2</v>
      </c>
    </row>
    <row r="1547" spans="1:18" x14ac:dyDescent="0.2">
      <c r="A1547">
        <v>4718</v>
      </c>
      <c r="B1547">
        <v>17024</v>
      </c>
      <c r="C1547" s="1" t="s">
        <v>912</v>
      </c>
      <c r="D1547" s="1" t="str">
        <f>IFERROR(LEFT(C1547,FIND(",",C1547) - 1),C1547)</f>
        <v>Numancia</v>
      </c>
      <c r="E1547">
        <v>56</v>
      </c>
      <c r="F1547">
        <v>45</v>
      </c>
      <c r="G1547">
        <v>1</v>
      </c>
      <c r="H1547">
        <v>1</v>
      </c>
      <c r="I1547" s="1" t="s">
        <v>943</v>
      </c>
      <c r="J1547" s="1" t="s">
        <v>11</v>
      </c>
      <c r="K1547">
        <v>758</v>
      </c>
      <c r="L1547">
        <v>154000</v>
      </c>
      <c r="M1547">
        <v>2750</v>
      </c>
      <c r="N1547" t="b">
        <v>0</v>
      </c>
      <c r="O1547" t="b">
        <v>1</v>
      </c>
      <c r="P1547" t="b">
        <v>1</v>
      </c>
      <c r="R1547" s="5">
        <f>(houses_Madrid[[#This Row],[Precio Alquiler]]*12/houses_Madrid[[#This Row],[Precio venta]])</f>
        <v>5.9064935064935063E-2</v>
      </c>
    </row>
    <row r="1548" spans="1:18" x14ac:dyDescent="0.2">
      <c r="A1548">
        <v>5543</v>
      </c>
      <c r="B1548">
        <v>16199</v>
      </c>
      <c r="C1548" s="1" t="s">
        <v>912</v>
      </c>
      <c r="D1548" s="1" t="str">
        <f>IFERROR(LEFT(C1548,FIND(",",C1548) - 1),C1548)</f>
        <v>Numancia</v>
      </c>
      <c r="E1548">
        <v>81</v>
      </c>
      <c r="F1548">
        <v>76</v>
      </c>
      <c r="G1548">
        <v>2</v>
      </c>
      <c r="H1548">
        <v>1</v>
      </c>
      <c r="I1548" s="1" t="s">
        <v>974</v>
      </c>
      <c r="J1548" s="1" t="s">
        <v>30</v>
      </c>
      <c r="K1548">
        <v>758</v>
      </c>
      <c r="L1548">
        <v>154000</v>
      </c>
      <c r="M1548">
        <v>1901</v>
      </c>
      <c r="N1548" t="b">
        <v>0</v>
      </c>
      <c r="O1548" t="b">
        <v>1</v>
      </c>
      <c r="R1548" s="5">
        <f>(houses_Madrid[[#This Row],[Precio Alquiler]]*12/houses_Madrid[[#This Row],[Precio venta]])</f>
        <v>5.9064935064935063E-2</v>
      </c>
    </row>
    <row r="1549" spans="1:18" x14ac:dyDescent="0.2">
      <c r="A1549">
        <v>5627</v>
      </c>
      <c r="B1549">
        <v>16115</v>
      </c>
      <c r="C1549" s="1" t="s">
        <v>906</v>
      </c>
      <c r="D1549" s="1" t="str">
        <f>IFERROR(LEFT(C1549,FIND(",",C1549) - 1),C1549)</f>
        <v>Palomeras sureste</v>
      </c>
      <c r="E1549">
        <v>99</v>
      </c>
      <c r="F1549">
        <v>79</v>
      </c>
      <c r="G1549">
        <v>3</v>
      </c>
      <c r="H1549">
        <v>2</v>
      </c>
      <c r="I1549" s="1" t="s">
        <v>1105</v>
      </c>
      <c r="J1549" s="1" t="s">
        <v>20</v>
      </c>
      <c r="K1549">
        <v>758</v>
      </c>
      <c r="L1549">
        <v>154000</v>
      </c>
      <c r="M1549">
        <v>1556</v>
      </c>
      <c r="N1549" t="b">
        <v>0</v>
      </c>
      <c r="O1549" t="b">
        <v>1</v>
      </c>
      <c r="P1549" t="b">
        <v>1</v>
      </c>
      <c r="R1549" s="5">
        <f>(houses_Madrid[[#This Row],[Precio Alquiler]]*12/houses_Madrid[[#This Row],[Precio venta]])</f>
        <v>5.9064935064935063E-2</v>
      </c>
    </row>
    <row r="1550" spans="1:18" x14ac:dyDescent="0.2">
      <c r="A1550">
        <v>6457</v>
      </c>
      <c r="B1550">
        <v>15285</v>
      </c>
      <c r="C1550" s="1" t="s">
        <v>1249</v>
      </c>
      <c r="D1550" s="1" t="str">
        <f>IFERROR(LEFT(C1550,FIND(",",C1550) - 1),C1550)</f>
        <v>Los Cármenes</v>
      </c>
      <c r="E1550">
        <v>89</v>
      </c>
      <c r="F1550">
        <v>78</v>
      </c>
      <c r="G1550">
        <v>4</v>
      </c>
      <c r="H1550">
        <v>1</v>
      </c>
      <c r="I1550" s="1" t="s">
        <v>1389</v>
      </c>
      <c r="J1550" s="1" t="s">
        <v>30</v>
      </c>
      <c r="K1550">
        <v>758</v>
      </c>
      <c r="L1550">
        <v>154000</v>
      </c>
      <c r="M1550">
        <v>1730</v>
      </c>
      <c r="N1550" t="b">
        <v>0</v>
      </c>
      <c r="O1550" t="b">
        <v>1</v>
      </c>
      <c r="P1550" t="b">
        <v>1</v>
      </c>
      <c r="R1550" s="5">
        <f>(houses_Madrid[[#This Row],[Precio Alquiler]]*12/houses_Madrid[[#This Row],[Precio venta]])</f>
        <v>5.9064935064935063E-2</v>
      </c>
    </row>
    <row r="1551" spans="1:18" x14ac:dyDescent="0.2">
      <c r="A1551">
        <v>6468</v>
      </c>
      <c r="B1551">
        <v>15274</v>
      </c>
      <c r="C1551" s="1" t="s">
        <v>1245</v>
      </c>
      <c r="D1551" s="1" t="str">
        <f>IFERROR(LEFT(C1551,FIND(",",C1551) - 1),C1551)</f>
        <v>Puerta del Ángel</v>
      </c>
      <c r="E1551">
        <v>37</v>
      </c>
      <c r="F1551">
        <v>25</v>
      </c>
      <c r="G1551">
        <v>1</v>
      </c>
      <c r="H1551">
        <v>1</v>
      </c>
      <c r="I1551" s="1" t="s">
        <v>1251</v>
      </c>
      <c r="J1551" s="1" t="s">
        <v>3</v>
      </c>
      <c r="K1551">
        <v>758</v>
      </c>
      <c r="L1551">
        <v>154000</v>
      </c>
      <c r="M1551">
        <v>4162</v>
      </c>
      <c r="N1551" t="b">
        <v>0</v>
      </c>
      <c r="O1551" t="b">
        <v>1</v>
      </c>
      <c r="R1551" s="5">
        <f>(houses_Madrid[[#This Row],[Precio Alquiler]]*12/houses_Madrid[[#This Row],[Precio venta]])</f>
        <v>5.9064935064935063E-2</v>
      </c>
    </row>
    <row r="1552" spans="1:18" x14ac:dyDescent="0.2">
      <c r="A1552">
        <v>12717</v>
      </c>
      <c r="B1552">
        <v>9025</v>
      </c>
      <c r="C1552" s="1" t="s">
        <v>2166</v>
      </c>
      <c r="D1552" s="1" t="str">
        <f>IFERROR(LEFT(C1552,FIND(",",C1552) - 1),C1552)</f>
        <v>Pueblo Nuevo</v>
      </c>
      <c r="E1552">
        <v>65</v>
      </c>
      <c r="F1552">
        <v>55</v>
      </c>
      <c r="G1552">
        <v>3</v>
      </c>
      <c r="H1552">
        <v>1</v>
      </c>
      <c r="I1552" s="1" t="s">
        <v>2202</v>
      </c>
      <c r="J1552" s="1" t="s">
        <v>11</v>
      </c>
      <c r="K1552">
        <v>758</v>
      </c>
      <c r="L1552">
        <v>154000</v>
      </c>
      <c r="M1552">
        <v>2369</v>
      </c>
      <c r="N1552" t="b">
        <v>0</v>
      </c>
      <c r="O1552" t="b">
        <v>1</v>
      </c>
      <c r="P1552" t="b">
        <v>1</v>
      </c>
      <c r="R1552" s="5">
        <f>(houses_Madrid[[#This Row],[Precio Alquiler]]*12/houses_Madrid[[#This Row],[Precio venta]])</f>
        <v>5.9064935064935063E-2</v>
      </c>
    </row>
    <row r="1553" spans="1:18" x14ac:dyDescent="0.2">
      <c r="A1553">
        <v>16103</v>
      </c>
      <c r="B1553">
        <v>5639</v>
      </c>
      <c r="C1553" s="1" t="s">
        <v>2624</v>
      </c>
      <c r="D1553" s="1" t="str">
        <f>IFERROR(LEFT(C1553,FIND(",",C1553) - 1),C1553)</f>
        <v>Vista Alegre</v>
      </c>
      <c r="E1553">
        <v>79</v>
      </c>
      <c r="F1553">
        <v>74</v>
      </c>
      <c r="G1553">
        <v>4</v>
      </c>
      <c r="H1553">
        <v>1</v>
      </c>
      <c r="I1553" s="1" t="s">
        <v>2754</v>
      </c>
      <c r="J1553" s="1" t="s">
        <v>30</v>
      </c>
      <c r="K1553">
        <v>758</v>
      </c>
      <c r="L1553">
        <v>154000</v>
      </c>
      <c r="M1553">
        <v>1949</v>
      </c>
      <c r="N1553" t="b">
        <v>0</v>
      </c>
      <c r="O1553" t="b">
        <v>0</v>
      </c>
      <c r="P1553" t="b">
        <v>1</v>
      </c>
      <c r="R1553" s="5">
        <f>(houses_Madrid[[#This Row],[Precio Alquiler]]*12/houses_Madrid[[#This Row],[Precio venta]])</f>
        <v>5.9064935064935063E-2</v>
      </c>
    </row>
    <row r="1554" spans="1:18" x14ac:dyDescent="0.2">
      <c r="A1554">
        <v>20151</v>
      </c>
      <c r="B1554">
        <v>1591</v>
      </c>
      <c r="C1554" s="1" t="s">
        <v>3321</v>
      </c>
      <c r="D1554" s="1" t="str">
        <f>IFERROR(LEFT(C1554,FIND(",",C1554) - 1),C1554)</f>
        <v>Acacias</v>
      </c>
      <c r="E1554">
        <v>25</v>
      </c>
      <c r="F1554">
        <v>23</v>
      </c>
      <c r="G1554">
        <v>0</v>
      </c>
      <c r="H1554">
        <v>1</v>
      </c>
      <c r="I1554" s="1" t="s">
        <v>3323</v>
      </c>
      <c r="J1554" s="1" t="s">
        <v>18</v>
      </c>
      <c r="K1554">
        <v>758</v>
      </c>
      <c r="L1554">
        <v>154000</v>
      </c>
      <c r="M1554">
        <v>6160</v>
      </c>
      <c r="N1554" t="b">
        <v>0</v>
      </c>
      <c r="O1554" t="b">
        <v>0</v>
      </c>
      <c r="P1554" t="b">
        <v>0</v>
      </c>
      <c r="Q1554" t="b">
        <v>1</v>
      </c>
      <c r="R1554" s="5">
        <f>(houses_Madrid[[#This Row],[Precio Alquiler]]*12/houses_Madrid[[#This Row],[Precio venta]])</f>
        <v>5.9064935064935063E-2</v>
      </c>
    </row>
    <row r="1555" spans="1:18" x14ac:dyDescent="0.2">
      <c r="A1555">
        <v>21421</v>
      </c>
      <c r="B1555">
        <v>321</v>
      </c>
      <c r="C1555" s="1" t="s">
        <v>912</v>
      </c>
      <c r="D1555" s="1" t="str">
        <f>IFERROR(LEFT(C1555,FIND(",",C1555) - 1),C1555)</f>
        <v>Numancia</v>
      </c>
      <c r="E1555">
        <v>50</v>
      </c>
      <c r="F1555">
        <v>47</v>
      </c>
      <c r="G1555">
        <v>2</v>
      </c>
      <c r="H1555">
        <v>1</v>
      </c>
      <c r="I1555" s="1" t="s">
        <v>979</v>
      </c>
      <c r="J1555" s="1" t="s">
        <v>18</v>
      </c>
      <c r="K1555">
        <v>758</v>
      </c>
      <c r="L1555">
        <v>154000</v>
      </c>
      <c r="M1555">
        <v>3080</v>
      </c>
      <c r="N1555" t="b">
        <v>0</v>
      </c>
      <c r="R1555" s="5">
        <f>(houses_Madrid[[#This Row],[Precio Alquiler]]*12/houses_Madrid[[#This Row],[Precio venta]])</f>
        <v>5.9064935064935063E-2</v>
      </c>
    </row>
    <row r="1556" spans="1:18" x14ac:dyDescent="0.2">
      <c r="A1556">
        <v>301</v>
      </c>
      <c r="B1556">
        <v>21441</v>
      </c>
      <c r="C1556" s="1" t="s">
        <v>9</v>
      </c>
      <c r="D1556" s="1" t="str">
        <f>IFERROR(LEFT(C1556,FIND(",",C1556) - 1),C1556)</f>
        <v>San Andrés</v>
      </c>
      <c r="E1556">
        <v>95</v>
      </c>
      <c r="F1556">
        <v>75</v>
      </c>
      <c r="G1556">
        <v>2</v>
      </c>
      <c r="H1556">
        <v>2</v>
      </c>
      <c r="I1556" s="1" t="s">
        <v>54</v>
      </c>
      <c r="J1556" s="1" t="s">
        <v>12</v>
      </c>
      <c r="K1556">
        <v>760</v>
      </c>
      <c r="L1556">
        <v>154500</v>
      </c>
      <c r="M1556">
        <v>1626</v>
      </c>
      <c r="N1556" t="b">
        <v>0</v>
      </c>
      <c r="O1556" t="b">
        <v>1</v>
      </c>
      <c r="R1556" s="5">
        <f>(houses_Madrid[[#This Row],[Precio Alquiler]]*12/houses_Madrid[[#This Row],[Precio venta]])</f>
        <v>5.9029126213592235E-2</v>
      </c>
    </row>
    <row r="1557" spans="1:18" x14ac:dyDescent="0.2">
      <c r="A1557">
        <v>551</v>
      </c>
      <c r="B1557">
        <v>21191</v>
      </c>
      <c r="C1557" s="1" t="s">
        <v>9</v>
      </c>
      <c r="D1557" s="1" t="str">
        <f>IFERROR(LEFT(C1557,FIND(",",C1557) - 1),C1557)</f>
        <v>San Andrés</v>
      </c>
      <c r="E1557">
        <v>95</v>
      </c>
      <c r="F1557">
        <v>88</v>
      </c>
      <c r="G1557">
        <v>2</v>
      </c>
      <c r="H1557">
        <v>2</v>
      </c>
      <c r="I1557" s="1" t="s">
        <v>54</v>
      </c>
      <c r="J1557" s="1" t="s">
        <v>12</v>
      </c>
      <c r="K1557">
        <v>760</v>
      </c>
      <c r="L1557">
        <v>154500</v>
      </c>
      <c r="M1557">
        <v>1626</v>
      </c>
      <c r="N1557" t="b">
        <v>0</v>
      </c>
      <c r="O1557" t="b">
        <v>1</v>
      </c>
      <c r="R1557" s="5">
        <f>(houses_Madrid[[#This Row],[Precio Alquiler]]*12/houses_Madrid[[#This Row],[Precio venta]])</f>
        <v>5.9029126213592235E-2</v>
      </c>
    </row>
    <row r="1558" spans="1:18" x14ac:dyDescent="0.2">
      <c r="A1558">
        <v>217</v>
      </c>
      <c r="B1558">
        <v>21525</v>
      </c>
      <c r="C1558" s="1" t="s">
        <v>9</v>
      </c>
      <c r="D1558" s="1" t="str">
        <f>IFERROR(LEFT(C1558,FIND(",",C1558) - 1),C1558)</f>
        <v>San Andrés</v>
      </c>
      <c r="E1558">
        <v>115</v>
      </c>
      <c r="F1558">
        <v>92</v>
      </c>
      <c r="G1558">
        <v>3</v>
      </c>
      <c r="H1558">
        <v>1</v>
      </c>
      <c r="I1558" s="1" t="s">
        <v>27</v>
      </c>
      <c r="J1558" s="1" t="s">
        <v>11</v>
      </c>
      <c r="K1558">
        <v>762</v>
      </c>
      <c r="L1558">
        <v>154900</v>
      </c>
      <c r="M1558">
        <v>1347</v>
      </c>
      <c r="N1558" t="b">
        <v>0</v>
      </c>
      <c r="P1558" t="b">
        <v>1</v>
      </c>
      <c r="R1558" s="5">
        <f>(houses_Madrid[[#This Row],[Precio Alquiler]]*12/houses_Madrid[[#This Row],[Precio venta]])</f>
        <v>5.9031633311814075E-2</v>
      </c>
    </row>
    <row r="1559" spans="1:18" x14ac:dyDescent="0.2">
      <c r="A1559">
        <v>304</v>
      </c>
      <c r="B1559">
        <v>21438</v>
      </c>
      <c r="C1559" s="1" t="s">
        <v>17</v>
      </c>
      <c r="D1559" s="1" t="str">
        <f>IFERROR(LEFT(C1559,FIND(",",C1559) - 1),C1559)</f>
        <v>Villaverde</v>
      </c>
      <c r="E1559">
        <v>85</v>
      </c>
      <c r="F1559">
        <v>64</v>
      </c>
      <c r="G1559">
        <v>3</v>
      </c>
      <c r="H1559">
        <v>1</v>
      </c>
      <c r="I1559" s="1" t="s">
        <v>104</v>
      </c>
      <c r="J1559" s="1" t="s">
        <v>11</v>
      </c>
      <c r="K1559">
        <v>762</v>
      </c>
      <c r="L1559">
        <v>154900</v>
      </c>
      <c r="M1559">
        <v>1822</v>
      </c>
      <c r="N1559" t="b">
        <v>0</v>
      </c>
      <c r="O1559" t="b">
        <v>0</v>
      </c>
      <c r="P1559" t="b">
        <v>1</v>
      </c>
      <c r="R1559" s="5">
        <f>(houses_Madrid[[#This Row],[Precio Alquiler]]*12/houses_Madrid[[#This Row],[Precio venta]])</f>
        <v>5.9031633311814075E-2</v>
      </c>
    </row>
    <row r="1560" spans="1:18" x14ac:dyDescent="0.2">
      <c r="A1560">
        <v>4982</v>
      </c>
      <c r="B1560">
        <v>16760</v>
      </c>
      <c r="C1560" s="1" t="s">
        <v>899</v>
      </c>
      <c r="D1560" s="1" t="str">
        <f>IFERROR(LEFT(C1560,FIND(",",C1560) - 1),C1560)</f>
        <v>Palomeras Bajas</v>
      </c>
      <c r="E1560">
        <v>67</v>
      </c>
      <c r="F1560">
        <v>60</v>
      </c>
      <c r="G1560">
        <v>3</v>
      </c>
      <c r="H1560">
        <v>1</v>
      </c>
      <c r="I1560" s="1" t="s">
        <v>1025</v>
      </c>
      <c r="J1560" s="1" t="s">
        <v>55</v>
      </c>
      <c r="K1560">
        <v>762</v>
      </c>
      <c r="L1560">
        <v>154900</v>
      </c>
      <c r="M1560">
        <v>2312</v>
      </c>
      <c r="N1560" t="b">
        <v>0</v>
      </c>
      <c r="O1560" t="b">
        <v>0</v>
      </c>
      <c r="P1560" t="b">
        <v>1</v>
      </c>
      <c r="R1560" s="5">
        <f>(houses_Madrid[[#This Row],[Precio Alquiler]]*12/houses_Madrid[[#This Row],[Precio venta]])</f>
        <v>5.9031633311814075E-2</v>
      </c>
    </row>
    <row r="1561" spans="1:18" x14ac:dyDescent="0.2">
      <c r="A1561">
        <v>5377</v>
      </c>
      <c r="B1561">
        <v>16365</v>
      </c>
      <c r="C1561" s="1" t="s">
        <v>899</v>
      </c>
      <c r="D1561" s="1" t="str">
        <f>IFERROR(LEFT(C1561,FIND(",",C1561) - 1),C1561)</f>
        <v>Palomeras Bajas</v>
      </c>
      <c r="E1561">
        <v>53</v>
      </c>
      <c r="F1561">
        <v>52</v>
      </c>
      <c r="G1561">
        <v>2</v>
      </c>
      <c r="H1561">
        <v>1</v>
      </c>
      <c r="I1561" s="1" t="s">
        <v>973</v>
      </c>
      <c r="J1561" s="1" t="s">
        <v>12</v>
      </c>
      <c r="K1561">
        <v>762</v>
      </c>
      <c r="L1561">
        <v>154900</v>
      </c>
      <c r="M1561">
        <v>2923</v>
      </c>
      <c r="N1561" t="b">
        <v>1</v>
      </c>
      <c r="O1561" t="b">
        <v>1</v>
      </c>
      <c r="P1561" t="b">
        <v>1</v>
      </c>
      <c r="R1561" s="5">
        <f>(houses_Madrid[[#This Row],[Precio Alquiler]]*12/houses_Madrid[[#This Row],[Precio venta]])</f>
        <v>5.9031633311814075E-2</v>
      </c>
    </row>
    <row r="1562" spans="1:18" x14ac:dyDescent="0.2">
      <c r="A1562">
        <v>21620</v>
      </c>
      <c r="B1562">
        <v>122</v>
      </c>
      <c r="C1562" s="1" t="s">
        <v>2165</v>
      </c>
      <c r="D1562" s="1" t="str">
        <f>IFERROR(LEFT(C1562,FIND(",",C1562) - 1),C1562)</f>
        <v>Ventas</v>
      </c>
      <c r="E1562">
        <v>55</v>
      </c>
      <c r="F1562">
        <v>47</v>
      </c>
      <c r="G1562">
        <v>2</v>
      </c>
      <c r="H1562">
        <v>1</v>
      </c>
      <c r="I1562" s="1" t="s">
        <v>3511</v>
      </c>
      <c r="J1562" s="1" t="s">
        <v>11</v>
      </c>
      <c r="K1562">
        <v>762</v>
      </c>
      <c r="L1562">
        <v>154900</v>
      </c>
      <c r="M1562">
        <v>2816</v>
      </c>
      <c r="N1562" t="b">
        <v>0</v>
      </c>
      <c r="O1562" t="b">
        <v>0</v>
      </c>
      <c r="P1562" t="b">
        <v>1</v>
      </c>
      <c r="R1562" s="5">
        <f>(houses_Madrid[[#This Row],[Precio Alquiler]]*12/houses_Madrid[[#This Row],[Precio venta]])</f>
        <v>5.9031633311814075E-2</v>
      </c>
    </row>
    <row r="1563" spans="1:18" x14ac:dyDescent="0.2">
      <c r="A1563">
        <v>221</v>
      </c>
      <c r="B1563">
        <v>21521</v>
      </c>
      <c r="C1563" s="1" t="s">
        <v>9</v>
      </c>
      <c r="D1563" s="1" t="str">
        <f>IFERROR(LEFT(C1563,FIND(",",C1563) - 1),C1563)</f>
        <v>San Andrés</v>
      </c>
      <c r="E1563">
        <v>90</v>
      </c>
      <c r="F1563">
        <v>70</v>
      </c>
      <c r="G1563">
        <v>3</v>
      </c>
      <c r="H1563">
        <v>2</v>
      </c>
      <c r="I1563" s="1" t="s">
        <v>51</v>
      </c>
      <c r="J1563" s="1" t="s">
        <v>5</v>
      </c>
      <c r="K1563">
        <v>762</v>
      </c>
      <c r="L1563">
        <v>155000</v>
      </c>
      <c r="M1563">
        <v>1722</v>
      </c>
      <c r="N1563" t="b">
        <v>0</v>
      </c>
      <c r="O1563" t="b">
        <v>1</v>
      </c>
      <c r="P1563" t="b">
        <v>1</v>
      </c>
      <c r="R1563" s="5">
        <f>(houses_Madrid[[#This Row],[Precio Alquiler]]*12/houses_Madrid[[#This Row],[Precio venta]])</f>
        <v>5.8993548387096771E-2</v>
      </c>
    </row>
    <row r="1564" spans="1:18" x14ac:dyDescent="0.2">
      <c r="A1564">
        <v>393</v>
      </c>
      <c r="B1564">
        <v>21349</v>
      </c>
      <c r="C1564" s="1" t="s">
        <v>2</v>
      </c>
      <c r="D1564" s="1" t="str">
        <f>IFERROR(LEFT(C1564,FIND(",",C1564) - 1),C1564)</f>
        <v>San Cristóbal</v>
      </c>
      <c r="E1564">
        <v>75</v>
      </c>
      <c r="F1564">
        <v>65</v>
      </c>
      <c r="G1564">
        <v>3</v>
      </c>
      <c r="H1564">
        <v>1</v>
      </c>
      <c r="I1564" s="1" t="s">
        <v>63</v>
      </c>
      <c r="J1564" s="1" t="s">
        <v>8</v>
      </c>
      <c r="K1564">
        <v>762</v>
      </c>
      <c r="L1564">
        <v>155000</v>
      </c>
      <c r="M1564">
        <v>2067</v>
      </c>
      <c r="N1564" t="b">
        <v>0</v>
      </c>
      <c r="O1564" t="b">
        <v>1</v>
      </c>
      <c r="P1564" t="b">
        <v>1</v>
      </c>
      <c r="Q1564" t="b">
        <v>1</v>
      </c>
      <c r="R1564" s="5">
        <f>(houses_Madrid[[#This Row],[Precio Alquiler]]*12/houses_Madrid[[#This Row],[Precio venta]])</f>
        <v>5.8993548387096771E-2</v>
      </c>
    </row>
    <row r="1565" spans="1:18" x14ac:dyDescent="0.2">
      <c r="A1565">
        <v>453</v>
      </c>
      <c r="B1565">
        <v>21289</v>
      </c>
      <c r="C1565" s="1" t="s">
        <v>9</v>
      </c>
      <c r="D1565" s="1" t="str">
        <f>IFERROR(LEFT(C1565,FIND(",",C1565) - 1),C1565)</f>
        <v>San Andrés</v>
      </c>
      <c r="E1565">
        <v>83</v>
      </c>
      <c r="F1565">
        <v>78</v>
      </c>
      <c r="G1565">
        <v>3</v>
      </c>
      <c r="H1565">
        <v>1</v>
      </c>
      <c r="I1565" s="1" t="s">
        <v>27</v>
      </c>
      <c r="J1565" s="1" t="s">
        <v>5</v>
      </c>
      <c r="K1565">
        <v>762</v>
      </c>
      <c r="L1565">
        <v>155000</v>
      </c>
      <c r="M1565">
        <v>1867</v>
      </c>
      <c r="N1565" t="b">
        <v>0</v>
      </c>
      <c r="O1565" t="b">
        <v>0</v>
      </c>
      <c r="P1565" t="b">
        <v>1</v>
      </c>
      <c r="R1565" s="5">
        <f>(houses_Madrid[[#This Row],[Precio Alquiler]]*12/houses_Madrid[[#This Row],[Precio venta]])</f>
        <v>5.8993548387096771E-2</v>
      </c>
    </row>
    <row r="1566" spans="1:18" x14ac:dyDescent="0.2">
      <c r="A1566">
        <v>623</v>
      </c>
      <c r="B1566">
        <v>21119</v>
      </c>
      <c r="C1566" s="1" t="s">
        <v>28</v>
      </c>
      <c r="D1566" s="1" t="str">
        <f>IFERROR(LEFT(C1566,FIND(",",C1566) - 1),C1566)</f>
        <v>Butarque</v>
      </c>
      <c r="E1566">
        <v>104</v>
      </c>
      <c r="F1566">
        <v>85</v>
      </c>
      <c r="G1566">
        <v>3</v>
      </c>
      <c r="H1566">
        <v>2</v>
      </c>
      <c r="I1566" s="1" t="s">
        <v>163</v>
      </c>
      <c r="J1566" s="1" t="s">
        <v>11</v>
      </c>
      <c r="K1566">
        <v>762</v>
      </c>
      <c r="L1566">
        <v>155000</v>
      </c>
      <c r="M1566">
        <v>1490</v>
      </c>
      <c r="N1566" t="b">
        <v>1</v>
      </c>
      <c r="O1566" t="b">
        <v>1</v>
      </c>
      <c r="P1566" t="b">
        <v>1</v>
      </c>
      <c r="R1566" s="5">
        <f>(houses_Madrid[[#This Row],[Precio Alquiler]]*12/houses_Madrid[[#This Row],[Precio venta]])</f>
        <v>5.8993548387096771E-2</v>
      </c>
    </row>
    <row r="1567" spans="1:18" x14ac:dyDescent="0.2">
      <c r="A1567">
        <v>1366</v>
      </c>
      <c r="B1567">
        <v>20376</v>
      </c>
      <c r="C1567" s="1" t="s">
        <v>260</v>
      </c>
      <c r="D1567" s="1" t="str">
        <f>IFERROR(LEFT(C1567,FIND(",",C1567) - 1),C1567)</f>
        <v>Santa Eugenia</v>
      </c>
      <c r="E1567">
        <v>76</v>
      </c>
      <c r="F1567">
        <v>65</v>
      </c>
      <c r="G1567">
        <v>3</v>
      </c>
      <c r="H1567">
        <v>1</v>
      </c>
      <c r="I1567" s="1" t="s">
        <v>278</v>
      </c>
      <c r="J1567" s="1" t="s">
        <v>18</v>
      </c>
      <c r="K1567">
        <v>762</v>
      </c>
      <c r="L1567">
        <v>155000</v>
      </c>
      <c r="M1567">
        <v>2039</v>
      </c>
      <c r="N1567" t="b">
        <v>0</v>
      </c>
      <c r="O1567" t="b">
        <v>0</v>
      </c>
      <c r="P1567" t="b">
        <v>1</v>
      </c>
      <c r="R1567" s="5">
        <f>(houses_Madrid[[#This Row],[Precio Alquiler]]*12/houses_Madrid[[#This Row],[Precio venta]])</f>
        <v>5.8993548387096771E-2</v>
      </c>
    </row>
    <row r="1568" spans="1:18" x14ac:dyDescent="0.2">
      <c r="A1568">
        <v>1550</v>
      </c>
      <c r="B1568">
        <v>20192</v>
      </c>
      <c r="C1568" s="1" t="s">
        <v>255</v>
      </c>
      <c r="D1568" s="1" t="str">
        <f>IFERROR(LEFT(C1568,FIND(",",C1568) - 1),C1568)</f>
        <v>Villa de Vallecas</v>
      </c>
      <c r="E1568">
        <v>77</v>
      </c>
      <c r="F1568">
        <v>72</v>
      </c>
      <c r="G1568">
        <v>3</v>
      </c>
      <c r="H1568">
        <v>1</v>
      </c>
      <c r="I1568" s="1" t="s">
        <v>3</v>
      </c>
      <c r="J1568" s="1" t="s">
        <v>5</v>
      </c>
      <c r="K1568">
        <v>762</v>
      </c>
      <c r="L1568">
        <v>155000</v>
      </c>
      <c r="M1568">
        <v>2013</v>
      </c>
      <c r="N1568" t="b">
        <v>0</v>
      </c>
      <c r="O1568" t="b">
        <v>0</v>
      </c>
      <c r="P1568" t="b">
        <v>1</v>
      </c>
      <c r="R1568" s="5">
        <f>(houses_Madrid[[#This Row],[Precio Alquiler]]*12/houses_Madrid[[#This Row],[Precio venta]])</f>
        <v>5.8993548387096771E-2</v>
      </c>
    </row>
    <row r="1569" spans="1:18" x14ac:dyDescent="0.2">
      <c r="A1569">
        <v>1779</v>
      </c>
      <c r="B1569">
        <v>19963</v>
      </c>
      <c r="C1569" s="1" t="s">
        <v>248</v>
      </c>
      <c r="D1569" s="1" t="str">
        <f>IFERROR(LEFT(C1569,FIND(",",C1569) - 1),C1569)</f>
        <v>Casco Histórico de Vallecas</v>
      </c>
      <c r="E1569">
        <v>65</v>
      </c>
      <c r="F1569">
        <v>54</v>
      </c>
      <c r="G1569">
        <v>2</v>
      </c>
      <c r="H1569">
        <v>1</v>
      </c>
      <c r="I1569" s="1" t="s">
        <v>382</v>
      </c>
      <c r="J1569" s="1" t="s">
        <v>55</v>
      </c>
      <c r="K1569">
        <v>762</v>
      </c>
      <c r="L1569">
        <v>155000</v>
      </c>
      <c r="M1569">
        <v>2385</v>
      </c>
      <c r="N1569" t="b">
        <v>0</v>
      </c>
      <c r="O1569" t="b">
        <v>0</v>
      </c>
      <c r="P1569" t="b">
        <v>1</v>
      </c>
      <c r="R1569" s="5">
        <f>(houses_Madrid[[#This Row],[Precio Alquiler]]*12/houses_Madrid[[#This Row],[Precio venta]])</f>
        <v>5.8993548387096771E-2</v>
      </c>
    </row>
    <row r="1570" spans="1:18" x14ac:dyDescent="0.2">
      <c r="A1570">
        <v>1958</v>
      </c>
      <c r="B1570">
        <v>19784</v>
      </c>
      <c r="C1570" s="1" t="s">
        <v>414</v>
      </c>
      <c r="D1570" s="1" t="str">
        <f>IFERROR(LEFT(C1570,FIND(",",C1570) - 1),C1570)</f>
        <v>12 de Octubre-Orcasur</v>
      </c>
      <c r="E1570">
        <v>100</v>
      </c>
      <c r="F1570">
        <v>85</v>
      </c>
      <c r="G1570">
        <v>3</v>
      </c>
      <c r="H1570">
        <v>2</v>
      </c>
      <c r="I1570" s="1" t="s">
        <v>450</v>
      </c>
      <c r="J1570" s="1" t="s">
        <v>5</v>
      </c>
      <c r="K1570">
        <v>762</v>
      </c>
      <c r="L1570">
        <v>155000</v>
      </c>
      <c r="M1570">
        <v>1550</v>
      </c>
      <c r="N1570" t="b">
        <v>0</v>
      </c>
      <c r="O1570" t="b">
        <v>1</v>
      </c>
      <c r="P1570" t="b">
        <v>1</v>
      </c>
      <c r="Q1570" t="b">
        <v>1</v>
      </c>
      <c r="R1570" s="5">
        <f>(houses_Madrid[[#This Row],[Precio Alquiler]]*12/houses_Madrid[[#This Row],[Precio venta]])</f>
        <v>5.8993548387096771E-2</v>
      </c>
    </row>
    <row r="1571" spans="1:18" x14ac:dyDescent="0.2">
      <c r="A1571">
        <v>1969</v>
      </c>
      <c r="B1571">
        <v>19773</v>
      </c>
      <c r="C1571" s="1" t="s">
        <v>396</v>
      </c>
      <c r="D1571" s="1" t="str">
        <f>IFERROR(LEFT(C1571,FIND(",",C1571) - 1),C1571)</f>
        <v>Almendrales</v>
      </c>
      <c r="E1571">
        <v>80</v>
      </c>
      <c r="F1571">
        <v>75</v>
      </c>
      <c r="G1571">
        <v>3</v>
      </c>
      <c r="H1571">
        <v>1</v>
      </c>
      <c r="I1571" s="1" t="s">
        <v>451</v>
      </c>
      <c r="J1571" s="1" t="s">
        <v>18</v>
      </c>
      <c r="K1571">
        <v>762</v>
      </c>
      <c r="L1571">
        <v>155000</v>
      </c>
      <c r="M1571">
        <v>1938</v>
      </c>
      <c r="N1571" t="b">
        <v>1</v>
      </c>
      <c r="O1571" t="b">
        <v>1</v>
      </c>
      <c r="P1571" t="b">
        <v>1</v>
      </c>
      <c r="Q1571" t="b">
        <v>1</v>
      </c>
      <c r="R1571" s="5">
        <f>(houses_Madrid[[#This Row],[Precio Alquiler]]*12/houses_Madrid[[#This Row],[Precio venta]])</f>
        <v>5.8993548387096771E-2</v>
      </c>
    </row>
    <row r="1572" spans="1:18" x14ac:dyDescent="0.2">
      <c r="A1572">
        <v>1990</v>
      </c>
      <c r="B1572">
        <v>19752</v>
      </c>
      <c r="C1572" s="1" t="s">
        <v>387</v>
      </c>
      <c r="D1572" s="1" t="str">
        <f>IFERROR(LEFT(C1572,FIND(",",C1572) - 1),C1572)</f>
        <v>Usera</v>
      </c>
      <c r="E1572">
        <v>80</v>
      </c>
      <c r="F1572">
        <v>64</v>
      </c>
      <c r="G1572">
        <v>3</v>
      </c>
      <c r="H1572">
        <v>1</v>
      </c>
      <c r="I1572" s="1" t="s">
        <v>3</v>
      </c>
      <c r="J1572" s="1" t="s">
        <v>12</v>
      </c>
      <c r="K1572">
        <v>762</v>
      </c>
      <c r="L1572">
        <v>155000</v>
      </c>
      <c r="M1572">
        <v>1938</v>
      </c>
      <c r="N1572" t="b">
        <v>0</v>
      </c>
      <c r="O1572" t="b">
        <v>0</v>
      </c>
      <c r="P1572" t="b">
        <v>1</v>
      </c>
      <c r="R1572" s="5">
        <f>(houses_Madrid[[#This Row],[Precio Alquiler]]*12/houses_Madrid[[#This Row],[Precio venta]])</f>
        <v>5.8993548387096771E-2</v>
      </c>
    </row>
    <row r="1573" spans="1:18" x14ac:dyDescent="0.2">
      <c r="A1573">
        <v>2447</v>
      </c>
      <c r="B1573">
        <v>19295</v>
      </c>
      <c r="C1573" s="1" t="s">
        <v>387</v>
      </c>
      <c r="D1573" s="1" t="str">
        <f>IFERROR(LEFT(C1573,FIND(",",C1573) - 1),C1573)</f>
        <v>Usera</v>
      </c>
      <c r="E1573">
        <v>82</v>
      </c>
      <c r="F1573">
        <v>74</v>
      </c>
      <c r="G1573">
        <v>2</v>
      </c>
      <c r="H1573">
        <v>2</v>
      </c>
      <c r="I1573" s="1" t="s">
        <v>3</v>
      </c>
      <c r="J1573" s="1" t="s">
        <v>11</v>
      </c>
      <c r="K1573">
        <v>762</v>
      </c>
      <c r="L1573">
        <v>155000</v>
      </c>
      <c r="M1573">
        <v>1890</v>
      </c>
      <c r="N1573" t="b">
        <v>0</v>
      </c>
      <c r="O1573" t="b">
        <v>0</v>
      </c>
      <c r="R1573" s="5">
        <f>(houses_Madrid[[#This Row],[Precio Alquiler]]*12/houses_Madrid[[#This Row],[Precio venta]])</f>
        <v>5.8993548387096771E-2</v>
      </c>
    </row>
    <row r="1574" spans="1:18" x14ac:dyDescent="0.2">
      <c r="A1574">
        <v>3004</v>
      </c>
      <c r="B1574">
        <v>18738</v>
      </c>
      <c r="C1574" s="1" t="s">
        <v>568</v>
      </c>
      <c r="D1574" s="1" t="str">
        <f>IFERROR(LEFT(C1574,FIND(",",C1574) - 1),C1574)</f>
        <v>Cuzco-Castillejos</v>
      </c>
      <c r="E1574">
        <v>32</v>
      </c>
      <c r="F1574">
        <v>25</v>
      </c>
      <c r="G1574">
        <v>0</v>
      </c>
      <c r="H1574">
        <v>1</v>
      </c>
      <c r="I1574" s="1" t="s">
        <v>684</v>
      </c>
      <c r="J1574" s="1" t="s">
        <v>18</v>
      </c>
      <c r="K1574">
        <v>762</v>
      </c>
      <c r="L1574">
        <v>155000</v>
      </c>
      <c r="M1574">
        <v>4844</v>
      </c>
      <c r="N1574" t="b">
        <v>0</v>
      </c>
      <c r="O1574" t="b">
        <v>0</v>
      </c>
      <c r="P1574" t="b">
        <v>1</v>
      </c>
      <c r="R1574" s="5">
        <f>(houses_Madrid[[#This Row],[Precio Alquiler]]*12/houses_Madrid[[#This Row],[Precio venta]])</f>
        <v>5.8993548387096771E-2</v>
      </c>
    </row>
    <row r="1575" spans="1:18" x14ac:dyDescent="0.2">
      <c r="A1575">
        <v>3194</v>
      </c>
      <c r="B1575">
        <v>18548</v>
      </c>
      <c r="C1575" s="1" t="s">
        <v>557</v>
      </c>
      <c r="D1575" s="1" t="str">
        <f>IFERROR(LEFT(C1575,FIND(",",C1575) - 1),C1575)</f>
        <v>Valdeacederas</v>
      </c>
      <c r="E1575">
        <v>55</v>
      </c>
      <c r="F1575">
        <v>45</v>
      </c>
      <c r="G1575">
        <v>1</v>
      </c>
      <c r="H1575">
        <v>1</v>
      </c>
      <c r="I1575" s="1" t="s">
        <v>627</v>
      </c>
      <c r="J1575" s="1" t="s">
        <v>5</v>
      </c>
      <c r="K1575">
        <v>762</v>
      </c>
      <c r="L1575">
        <v>155000</v>
      </c>
      <c r="M1575">
        <v>2818</v>
      </c>
      <c r="N1575" t="b">
        <v>0</v>
      </c>
      <c r="O1575" t="b">
        <v>1</v>
      </c>
      <c r="P1575" t="b">
        <v>1</v>
      </c>
      <c r="R1575" s="5">
        <f>(houses_Madrid[[#This Row],[Precio Alquiler]]*12/houses_Madrid[[#This Row],[Precio venta]])</f>
        <v>5.8993548387096771E-2</v>
      </c>
    </row>
    <row r="1576" spans="1:18" x14ac:dyDescent="0.2">
      <c r="A1576">
        <v>3204</v>
      </c>
      <c r="B1576">
        <v>18538</v>
      </c>
      <c r="C1576" s="1" t="s">
        <v>570</v>
      </c>
      <c r="D1576" s="1" t="str">
        <f>IFERROR(LEFT(C1576,FIND(",",C1576) - 1),C1576)</f>
        <v>Bellas Vistas</v>
      </c>
      <c r="E1576">
        <v>37</v>
      </c>
      <c r="F1576">
        <v>30</v>
      </c>
      <c r="G1576">
        <v>1</v>
      </c>
      <c r="H1576">
        <v>1</v>
      </c>
      <c r="I1576" s="1" t="s">
        <v>645</v>
      </c>
      <c r="J1576" s="1" t="s">
        <v>5</v>
      </c>
      <c r="K1576">
        <v>762</v>
      </c>
      <c r="L1576">
        <v>155000</v>
      </c>
      <c r="M1576">
        <v>4189</v>
      </c>
      <c r="N1576" t="b">
        <v>0</v>
      </c>
      <c r="O1576" t="b">
        <v>0</v>
      </c>
      <c r="P1576" t="b">
        <v>0</v>
      </c>
      <c r="R1576" s="5">
        <f>(houses_Madrid[[#This Row],[Precio Alquiler]]*12/houses_Madrid[[#This Row],[Precio venta]])</f>
        <v>5.8993548387096771E-2</v>
      </c>
    </row>
    <row r="1577" spans="1:18" x14ac:dyDescent="0.2">
      <c r="A1577">
        <v>3227</v>
      </c>
      <c r="B1577">
        <v>18515</v>
      </c>
      <c r="C1577" s="1" t="s">
        <v>557</v>
      </c>
      <c r="D1577" s="1" t="str">
        <f>IFERROR(LEFT(C1577,FIND(",",C1577) - 1),C1577)</f>
        <v>Valdeacederas</v>
      </c>
      <c r="E1577">
        <v>45</v>
      </c>
      <c r="F1577">
        <v>40</v>
      </c>
      <c r="G1577">
        <v>1</v>
      </c>
      <c r="H1577">
        <v>1</v>
      </c>
      <c r="I1577" s="1" t="s">
        <v>650</v>
      </c>
      <c r="J1577" s="1" t="s">
        <v>11</v>
      </c>
      <c r="K1577">
        <v>762</v>
      </c>
      <c r="L1577">
        <v>155000</v>
      </c>
      <c r="M1577">
        <v>3444</v>
      </c>
      <c r="N1577" t="b">
        <v>0</v>
      </c>
      <c r="O1577" t="b">
        <v>0</v>
      </c>
      <c r="P1577" t="b">
        <v>0</v>
      </c>
      <c r="R1577" s="5">
        <f>(houses_Madrid[[#This Row],[Precio Alquiler]]*12/houses_Madrid[[#This Row],[Precio venta]])</f>
        <v>5.8993548387096771E-2</v>
      </c>
    </row>
    <row r="1578" spans="1:18" x14ac:dyDescent="0.2">
      <c r="A1578">
        <v>3330</v>
      </c>
      <c r="B1578">
        <v>18412</v>
      </c>
      <c r="C1578" s="1" t="s">
        <v>559</v>
      </c>
      <c r="D1578" s="1" t="str">
        <f>IFERROR(LEFT(C1578,FIND(",",C1578) - 1),C1578)</f>
        <v>Tetuán</v>
      </c>
      <c r="E1578">
        <v>45</v>
      </c>
      <c r="F1578">
        <v>41</v>
      </c>
      <c r="G1578">
        <v>2</v>
      </c>
      <c r="H1578">
        <v>1</v>
      </c>
      <c r="I1578" s="1" t="s">
        <v>3</v>
      </c>
      <c r="J1578" s="1" t="s">
        <v>11</v>
      </c>
      <c r="K1578">
        <v>762</v>
      </c>
      <c r="L1578">
        <v>155000</v>
      </c>
      <c r="M1578">
        <v>3444</v>
      </c>
      <c r="N1578" t="b">
        <v>0</v>
      </c>
      <c r="O1578" t="b">
        <v>0</v>
      </c>
      <c r="P1578" t="b">
        <v>1</v>
      </c>
      <c r="R1578" s="5">
        <f>(houses_Madrid[[#This Row],[Precio Alquiler]]*12/houses_Madrid[[#This Row],[Precio venta]])</f>
        <v>5.8993548387096771E-2</v>
      </c>
    </row>
    <row r="1579" spans="1:18" x14ac:dyDescent="0.2">
      <c r="A1579">
        <v>4644</v>
      </c>
      <c r="B1579">
        <v>17098</v>
      </c>
      <c r="C1579" s="1" t="s">
        <v>906</v>
      </c>
      <c r="D1579" s="1" t="str">
        <f>IFERROR(LEFT(C1579,FIND(",",C1579) - 1),C1579)</f>
        <v>Palomeras sureste</v>
      </c>
      <c r="E1579">
        <v>110</v>
      </c>
      <c r="F1579">
        <v>90</v>
      </c>
      <c r="G1579">
        <v>3</v>
      </c>
      <c r="H1579">
        <v>2</v>
      </c>
      <c r="I1579" s="1" t="s">
        <v>907</v>
      </c>
      <c r="J1579" s="1" t="s">
        <v>67</v>
      </c>
      <c r="K1579">
        <v>762</v>
      </c>
      <c r="L1579">
        <v>155000</v>
      </c>
      <c r="M1579">
        <v>1409</v>
      </c>
      <c r="N1579" t="b">
        <v>0</v>
      </c>
      <c r="O1579" t="b">
        <v>0</v>
      </c>
      <c r="P1579" t="b">
        <v>0</v>
      </c>
      <c r="Q1579" t="b">
        <v>1</v>
      </c>
      <c r="R1579" s="5">
        <f>(houses_Madrid[[#This Row],[Precio Alquiler]]*12/houses_Madrid[[#This Row],[Precio venta]])</f>
        <v>5.8993548387096771E-2</v>
      </c>
    </row>
    <row r="1580" spans="1:18" x14ac:dyDescent="0.2">
      <c r="A1580">
        <v>4765</v>
      </c>
      <c r="B1580">
        <v>16977</v>
      </c>
      <c r="C1580" s="1" t="s">
        <v>899</v>
      </c>
      <c r="D1580" s="1" t="str">
        <f>IFERROR(LEFT(C1580,FIND(",",C1580) - 1),C1580)</f>
        <v>Palomeras Bajas</v>
      </c>
      <c r="E1580">
        <v>83</v>
      </c>
      <c r="F1580">
        <v>63</v>
      </c>
      <c r="G1580">
        <v>1</v>
      </c>
      <c r="H1580">
        <v>1</v>
      </c>
      <c r="I1580" s="1" t="s">
        <v>3</v>
      </c>
      <c r="J1580" s="1" t="s">
        <v>5</v>
      </c>
      <c r="K1580">
        <v>762</v>
      </c>
      <c r="L1580">
        <v>155000</v>
      </c>
      <c r="M1580">
        <v>1867</v>
      </c>
      <c r="N1580" t="b">
        <v>0</v>
      </c>
      <c r="O1580" t="b">
        <v>1</v>
      </c>
      <c r="R1580" s="5">
        <f>(houses_Madrid[[#This Row],[Precio Alquiler]]*12/houses_Madrid[[#This Row],[Precio venta]])</f>
        <v>5.8993548387096771E-2</v>
      </c>
    </row>
    <row r="1581" spans="1:18" x14ac:dyDescent="0.2">
      <c r="A1581">
        <v>4907</v>
      </c>
      <c r="B1581">
        <v>16835</v>
      </c>
      <c r="C1581" s="1" t="s">
        <v>898</v>
      </c>
      <c r="D1581" s="1" t="str">
        <f>IFERROR(LEFT(C1581,FIND(",",C1581) - 1),C1581)</f>
        <v>Puente de Vallecas</v>
      </c>
      <c r="E1581">
        <v>162</v>
      </c>
      <c r="F1581">
        <v>130</v>
      </c>
      <c r="G1581">
        <v>3</v>
      </c>
      <c r="H1581">
        <v>2</v>
      </c>
      <c r="I1581" s="1" t="s">
        <v>3</v>
      </c>
      <c r="J1581" s="1" t="s">
        <v>12</v>
      </c>
      <c r="K1581">
        <v>762</v>
      </c>
      <c r="L1581">
        <v>155000</v>
      </c>
      <c r="M1581">
        <v>957</v>
      </c>
      <c r="N1581" t="b">
        <v>0</v>
      </c>
      <c r="O1581" t="b">
        <v>0</v>
      </c>
      <c r="P1581" t="b">
        <v>1</v>
      </c>
      <c r="Q1581" t="b">
        <v>1</v>
      </c>
      <c r="R1581" s="5">
        <f>(houses_Madrid[[#This Row],[Precio Alquiler]]*12/houses_Madrid[[#This Row],[Precio venta]])</f>
        <v>5.8993548387096771E-2</v>
      </c>
    </row>
    <row r="1582" spans="1:18" x14ac:dyDescent="0.2">
      <c r="A1582">
        <v>5141</v>
      </c>
      <c r="B1582">
        <v>16601</v>
      </c>
      <c r="C1582" s="1" t="s">
        <v>899</v>
      </c>
      <c r="D1582" s="1" t="str">
        <f>IFERROR(LEFT(C1582,FIND(",",C1582) - 1),C1582)</f>
        <v>Palomeras Bajas</v>
      </c>
      <c r="E1582">
        <v>80</v>
      </c>
      <c r="F1582">
        <v>75</v>
      </c>
      <c r="G1582">
        <v>3</v>
      </c>
      <c r="H1582">
        <v>1</v>
      </c>
      <c r="I1582" s="1" t="s">
        <v>1069</v>
      </c>
      <c r="J1582" s="1" t="s">
        <v>5</v>
      </c>
      <c r="K1582">
        <v>762</v>
      </c>
      <c r="L1582">
        <v>155000</v>
      </c>
      <c r="M1582">
        <v>1938</v>
      </c>
      <c r="N1582" t="b">
        <v>1</v>
      </c>
      <c r="O1582" t="b">
        <v>0</v>
      </c>
      <c r="P1582" t="b">
        <v>1</v>
      </c>
      <c r="R1582" s="5">
        <f>(houses_Madrid[[#This Row],[Precio Alquiler]]*12/houses_Madrid[[#This Row],[Precio venta]])</f>
        <v>5.8993548387096771E-2</v>
      </c>
    </row>
    <row r="1583" spans="1:18" x14ac:dyDescent="0.2">
      <c r="A1583">
        <v>5176</v>
      </c>
      <c r="B1583">
        <v>16566</v>
      </c>
      <c r="C1583" s="1" t="s">
        <v>899</v>
      </c>
      <c r="D1583" s="1" t="str">
        <f>IFERROR(LEFT(C1583,FIND(",",C1583) - 1),C1583)</f>
        <v>Palomeras Bajas</v>
      </c>
      <c r="E1583">
        <v>60</v>
      </c>
      <c r="F1583">
        <v>56</v>
      </c>
      <c r="G1583">
        <v>1</v>
      </c>
      <c r="H1583">
        <v>1</v>
      </c>
      <c r="I1583" s="1" t="s">
        <v>1078</v>
      </c>
      <c r="J1583" s="1" t="s">
        <v>12</v>
      </c>
      <c r="K1583">
        <v>762</v>
      </c>
      <c r="L1583">
        <v>155000</v>
      </c>
      <c r="M1583">
        <v>2583</v>
      </c>
      <c r="N1583" t="b">
        <v>0</v>
      </c>
      <c r="O1583" t="b">
        <v>0</v>
      </c>
      <c r="P1583" t="b">
        <v>1</v>
      </c>
      <c r="R1583" s="5">
        <f>(houses_Madrid[[#This Row],[Precio Alquiler]]*12/houses_Madrid[[#This Row],[Precio venta]])</f>
        <v>5.8993548387096771E-2</v>
      </c>
    </row>
    <row r="1584" spans="1:18" x14ac:dyDescent="0.2">
      <c r="A1584">
        <v>5216</v>
      </c>
      <c r="B1584">
        <v>16526</v>
      </c>
      <c r="C1584" s="1" t="s">
        <v>901</v>
      </c>
      <c r="D1584" s="1" t="str">
        <f>IFERROR(LEFT(C1584,FIND(",",C1584) - 1),C1584)</f>
        <v>San Diego</v>
      </c>
      <c r="E1584">
        <v>55</v>
      </c>
      <c r="F1584">
        <v>45</v>
      </c>
      <c r="G1584">
        <v>1</v>
      </c>
      <c r="H1584">
        <v>1</v>
      </c>
      <c r="I1584" s="1" t="s">
        <v>1087</v>
      </c>
      <c r="J1584" s="1" t="s">
        <v>5</v>
      </c>
      <c r="K1584">
        <v>762</v>
      </c>
      <c r="L1584">
        <v>155000</v>
      </c>
      <c r="M1584">
        <v>2818</v>
      </c>
      <c r="N1584" t="b">
        <v>0</v>
      </c>
      <c r="O1584" t="b">
        <v>1</v>
      </c>
      <c r="P1584" t="b">
        <v>1</v>
      </c>
      <c r="Q1584" t="b">
        <v>1</v>
      </c>
      <c r="R1584" s="5">
        <f>(houses_Madrid[[#This Row],[Precio Alquiler]]*12/houses_Madrid[[#This Row],[Precio venta]])</f>
        <v>5.8993548387096771E-2</v>
      </c>
    </row>
    <row r="1585" spans="1:18" x14ac:dyDescent="0.2">
      <c r="A1585">
        <v>5423</v>
      </c>
      <c r="B1585">
        <v>16319</v>
      </c>
      <c r="C1585" s="1" t="s">
        <v>899</v>
      </c>
      <c r="D1585" s="1" t="str">
        <f>IFERROR(LEFT(C1585,FIND(",",C1585) - 1),C1585)</f>
        <v>Palomeras Bajas</v>
      </c>
      <c r="E1585">
        <v>92</v>
      </c>
      <c r="F1585">
        <v>87</v>
      </c>
      <c r="G1585">
        <v>3</v>
      </c>
      <c r="H1585">
        <v>1</v>
      </c>
      <c r="I1585" s="1" t="s">
        <v>1129</v>
      </c>
      <c r="J1585" s="1" t="s">
        <v>18</v>
      </c>
      <c r="K1585">
        <v>762</v>
      </c>
      <c r="L1585">
        <v>155000</v>
      </c>
      <c r="M1585">
        <v>1685</v>
      </c>
      <c r="N1585" t="b">
        <v>0</v>
      </c>
      <c r="O1585" t="b">
        <v>0</v>
      </c>
      <c r="P1585" t="b">
        <v>1</v>
      </c>
      <c r="R1585" s="5">
        <f>(houses_Madrid[[#This Row],[Precio Alquiler]]*12/houses_Madrid[[#This Row],[Precio venta]])</f>
        <v>5.8993548387096771E-2</v>
      </c>
    </row>
    <row r="1586" spans="1:18" x14ac:dyDescent="0.2">
      <c r="A1586">
        <v>5476</v>
      </c>
      <c r="B1586">
        <v>16266</v>
      </c>
      <c r="C1586" s="1" t="s">
        <v>930</v>
      </c>
      <c r="D1586" s="1" t="str">
        <f>IFERROR(LEFT(C1586,FIND(",",C1586) - 1),C1586)</f>
        <v>Portazgo</v>
      </c>
      <c r="E1586">
        <v>82</v>
      </c>
      <c r="F1586">
        <v>63</v>
      </c>
      <c r="G1586">
        <v>2</v>
      </c>
      <c r="H1586">
        <v>1</v>
      </c>
      <c r="I1586" s="1" t="s">
        <v>992</v>
      </c>
      <c r="J1586" s="1" t="s">
        <v>18</v>
      </c>
      <c r="K1586">
        <v>762</v>
      </c>
      <c r="L1586">
        <v>155000</v>
      </c>
      <c r="M1586">
        <v>1890</v>
      </c>
      <c r="N1586" t="b">
        <v>0</v>
      </c>
      <c r="O1586" t="b">
        <v>1</v>
      </c>
      <c r="P1586" t="b">
        <v>1</v>
      </c>
      <c r="Q1586" t="b">
        <v>1</v>
      </c>
      <c r="R1586" s="5">
        <f>(houses_Madrid[[#This Row],[Precio Alquiler]]*12/houses_Madrid[[#This Row],[Precio venta]])</f>
        <v>5.8993548387096771E-2</v>
      </c>
    </row>
    <row r="1587" spans="1:18" x14ac:dyDescent="0.2">
      <c r="A1587">
        <v>5647</v>
      </c>
      <c r="B1587">
        <v>16095</v>
      </c>
      <c r="C1587" s="1" t="s">
        <v>930</v>
      </c>
      <c r="D1587" s="1" t="str">
        <f>IFERROR(LEFT(C1587,FIND(",",C1587) - 1),C1587)</f>
        <v>Portazgo</v>
      </c>
      <c r="E1587">
        <v>75</v>
      </c>
      <c r="F1587">
        <v>65</v>
      </c>
      <c r="G1587">
        <v>3</v>
      </c>
      <c r="H1587">
        <v>1</v>
      </c>
      <c r="I1587" s="1" t="s">
        <v>1141</v>
      </c>
      <c r="J1587" s="1" t="s">
        <v>8</v>
      </c>
      <c r="K1587">
        <v>762</v>
      </c>
      <c r="L1587">
        <v>155000</v>
      </c>
      <c r="M1587">
        <v>2067</v>
      </c>
      <c r="N1587" t="b">
        <v>1</v>
      </c>
      <c r="O1587" t="b">
        <v>1</v>
      </c>
      <c r="P1587" t="b">
        <v>1</v>
      </c>
      <c r="R1587" s="5">
        <f>(houses_Madrid[[#This Row],[Precio Alquiler]]*12/houses_Madrid[[#This Row],[Precio venta]])</f>
        <v>5.8993548387096771E-2</v>
      </c>
    </row>
    <row r="1588" spans="1:18" x14ac:dyDescent="0.2">
      <c r="A1588">
        <v>5789</v>
      </c>
      <c r="B1588">
        <v>15953</v>
      </c>
      <c r="C1588" s="1" t="s">
        <v>1199</v>
      </c>
      <c r="D1588" s="1" t="str">
        <f>IFERROR(LEFT(C1588,FIND(",",C1588) - 1),C1588)</f>
        <v>Marroquina</v>
      </c>
      <c r="E1588">
        <v>47</v>
      </c>
      <c r="F1588">
        <v>45</v>
      </c>
      <c r="G1588">
        <v>2</v>
      </c>
      <c r="H1588">
        <v>1</v>
      </c>
      <c r="I1588" s="1" t="s">
        <v>1215</v>
      </c>
      <c r="J1588" s="1" t="s">
        <v>67</v>
      </c>
      <c r="K1588">
        <v>762</v>
      </c>
      <c r="L1588">
        <v>155000</v>
      </c>
      <c r="M1588">
        <v>3298</v>
      </c>
      <c r="N1588" t="b">
        <v>1</v>
      </c>
      <c r="O1588" t="b">
        <v>1</v>
      </c>
      <c r="P1588" t="b">
        <v>1</v>
      </c>
      <c r="R1588" s="5">
        <f>(houses_Madrid[[#This Row],[Precio Alquiler]]*12/houses_Madrid[[#This Row],[Precio venta]])</f>
        <v>5.8993548387096771E-2</v>
      </c>
    </row>
    <row r="1589" spans="1:18" x14ac:dyDescent="0.2">
      <c r="A1589">
        <v>5914</v>
      </c>
      <c r="B1589">
        <v>15828</v>
      </c>
      <c r="C1589" s="1" t="s">
        <v>1195</v>
      </c>
      <c r="D1589" s="1" t="str">
        <f>IFERROR(LEFT(C1589,FIND(",",C1589) - 1),C1589)</f>
        <v>Vinateros</v>
      </c>
      <c r="E1589">
        <v>55</v>
      </c>
      <c r="F1589">
        <v>50</v>
      </c>
      <c r="G1589">
        <v>2</v>
      </c>
      <c r="H1589">
        <v>1</v>
      </c>
      <c r="I1589" s="1" t="s">
        <v>1196</v>
      </c>
      <c r="J1589" s="1" t="s">
        <v>18</v>
      </c>
      <c r="K1589">
        <v>762</v>
      </c>
      <c r="L1589">
        <v>155000</v>
      </c>
      <c r="M1589">
        <v>2818</v>
      </c>
      <c r="N1589" t="b">
        <v>0</v>
      </c>
      <c r="O1589" t="b">
        <v>1</v>
      </c>
      <c r="P1589" t="b">
        <v>1</v>
      </c>
      <c r="R1589" s="5">
        <f>(houses_Madrid[[#This Row],[Precio Alquiler]]*12/houses_Madrid[[#This Row],[Precio venta]])</f>
        <v>5.8993548387096771E-2</v>
      </c>
    </row>
    <row r="1590" spans="1:18" x14ac:dyDescent="0.2">
      <c r="A1590">
        <v>5954</v>
      </c>
      <c r="B1590">
        <v>15788</v>
      </c>
      <c r="C1590" s="1" t="s">
        <v>1199</v>
      </c>
      <c r="D1590" s="1" t="str">
        <f>IFERROR(LEFT(C1590,FIND(",",C1590) - 1),C1590)</f>
        <v>Marroquina</v>
      </c>
      <c r="E1590">
        <v>52</v>
      </c>
      <c r="F1590">
        <v>50</v>
      </c>
      <c r="G1590">
        <v>2</v>
      </c>
      <c r="H1590">
        <v>1</v>
      </c>
      <c r="I1590" s="1" t="s">
        <v>1215</v>
      </c>
      <c r="J1590" s="1" t="s">
        <v>67</v>
      </c>
      <c r="K1590">
        <v>762</v>
      </c>
      <c r="L1590">
        <v>155000</v>
      </c>
      <c r="M1590">
        <v>2981</v>
      </c>
      <c r="N1590" t="b">
        <v>1</v>
      </c>
      <c r="O1590" t="b">
        <v>1</v>
      </c>
      <c r="P1590" t="b">
        <v>1</v>
      </c>
      <c r="R1590" s="5">
        <f>(houses_Madrid[[#This Row],[Precio Alquiler]]*12/houses_Madrid[[#This Row],[Precio venta]])</f>
        <v>5.8993548387096771E-2</v>
      </c>
    </row>
    <row r="1591" spans="1:18" x14ac:dyDescent="0.2">
      <c r="A1591">
        <v>6063</v>
      </c>
      <c r="B1591">
        <v>15679</v>
      </c>
      <c r="C1591" s="1" t="s">
        <v>1245</v>
      </c>
      <c r="D1591" s="1" t="str">
        <f>IFERROR(LEFT(C1591,FIND(",",C1591) - 1),C1591)</f>
        <v>Puerta del Ángel</v>
      </c>
      <c r="E1591">
        <v>40</v>
      </c>
      <c r="F1591">
        <v>36</v>
      </c>
      <c r="G1591">
        <v>1</v>
      </c>
      <c r="H1591">
        <v>1</v>
      </c>
      <c r="I1591" s="1" t="s">
        <v>1286</v>
      </c>
      <c r="J1591" s="1" t="s">
        <v>11</v>
      </c>
      <c r="K1591">
        <v>762</v>
      </c>
      <c r="L1591">
        <v>155000</v>
      </c>
      <c r="M1591">
        <v>3875</v>
      </c>
      <c r="N1591" t="b">
        <v>0</v>
      </c>
      <c r="O1591" t="b">
        <v>0</v>
      </c>
      <c r="P1591" t="b">
        <v>0</v>
      </c>
      <c r="R1591" s="5">
        <f>(houses_Madrid[[#This Row],[Precio Alquiler]]*12/houses_Madrid[[#This Row],[Precio venta]])</f>
        <v>5.8993548387096771E-2</v>
      </c>
    </row>
    <row r="1592" spans="1:18" x14ac:dyDescent="0.2">
      <c r="A1592">
        <v>6197</v>
      </c>
      <c r="B1592">
        <v>15545</v>
      </c>
      <c r="C1592" s="1" t="s">
        <v>1245</v>
      </c>
      <c r="D1592" s="1" t="str">
        <f>IFERROR(LEFT(C1592,FIND(",",C1592) - 1),C1592)</f>
        <v>Puerta del Ángel</v>
      </c>
      <c r="E1592">
        <v>45</v>
      </c>
      <c r="F1592">
        <v>40</v>
      </c>
      <c r="G1592">
        <v>1</v>
      </c>
      <c r="H1592">
        <v>1</v>
      </c>
      <c r="I1592" s="1" t="s">
        <v>1260</v>
      </c>
      <c r="J1592" s="1" t="s">
        <v>12</v>
      </c>
      <c r="K1592">
        <v>762</v>
      </c>
      <c r="L1592">
        <v>155000</v>
      </c>
      <c r="M1592">
        <v>3444</v>
      </c>
      <c r="N1592" t="b">
        <v>0</v>
      </c>
      <c r="O1592" t="b">
        <v>0</v>
      </c>
      <c r="P1592" t="b">
        <v>0</v>
      </c>
      <c r="R1592" s="5">
        <f>(houses_Madrid[[#This Row],[Precio Alquiler]]*12/houses_Madrid[[#This Row],[Precio venta]])</f>
        <v>5.8993548387096771E-2</v>
      </c>
    </row>
    <row r="1593" spans="1:18" x14ac:dyDescent="0.2">
      <c r="A1593">
        <v>6275</v>
      </c>
      <c r="B1593">
        <v>15467</v>
      </c>
      <c r="C1593" s="1" t="s">
        <v>1245</v>
      </c>
      <c r="D1593" s="1" t="str">
        <f>IFERROR(LEFT(C1593,FIND(",",C1593) - 1),C1593)</f>
        <v>Puerta del Ángel</v>
      </c>
      <c r="E1593">
        <v>78</v>
      </c>
      <c r="F1593">
        <v>68</v>
      </c>
      <c r="G1593">
        <v>2</v>
      </c>
      <c r="H1593">
        <v>1</v>
      </c>
      <c r="I1593" s="1" t="s">
        <v>1350</v>
      </c>
      <c r="J1593" s="1" t="s">
        <v>18</v>
      </c>
      <c r="K1593">
        <v>762</v>
      </c>
      <c r="L1593">
        <v>155000</v>
      </c>
      <c r="M1593">
        <v>1987</v>
      </c>
      <c r="N1593" t="b">
        <v>1</v>
      </c>
      <c r="O1593" t="b">
        <v>0</v>
      </c>
      <c r="P1593" t="b">
        <v>1</v>
      </c>
      <c r="R1593" s="5">
        <f>(houses_Madrid[[#This Row],[Precio Alquiler]]*12/houses_Madrid[[#This Row],[Precio venta]])</f>
        <v>5.8993548387096771E-2</v>
      </c>
    </row>
    <row r="1594" spans="1:18" x14ac:dyDescent="0.2">
      <c r="A1594">
        <v>6376</v>
      </c>
      <c r="B1594">
        <v>15366</v>
      </c>
      <c r="C1594" s="1" t="s">
        <v>1255</v>
      </c>
      <c r="D1594" s="1" t="str">
        <f>IFERROR(LEFT(C1594,FIND(",",C1594) - 1),C1594)</f>
        <v>Águilas</v>
      </c>
      <c r="E1594">
        <v>80</v>
      </c>
      <c r="F1594">
        <v>70</v>
      </c>
      <c r="G1594">
        <v>3</v>
      </c>
      <c r="H1594">
        <v>1</v>
      </c>
      <c r="I1594" s="1" t="s">
        <v>1360</v>
      </c>
      <c r="J1594" s="1" t="s">
        <v>5</v>
      </c>
      <c r="K1594">
        <v>762</v>
      </c>
      <c r="L1594">
        <v>155000</v>
      </c>
      <c r="M1594">
        <v>1938</v>
      </c>
      <c r="N1594" t="b">
        <v>0</v>
      </c>
      <c r="O1594" t="b">
        <v>0</v>
      </c>
      <c r="P1594" t="b">
        <v>1</v>
      </c>
      <c r="R1594" s="5">
        <f>(houses_Madrid[[#This Row],[Precio Alquiler]]*12/houses_Madrid[[#This Row],[Precio venta]])</f>
        <v>5.8993548387096771E-2</v>
      </c>
    </row>
    <row r="1595" spans="1:18" x14ac:dyDescent="0.2">
      <c r="A1595">
        <v>6640</v>
      </c>
      <c r="B1595">
        <v>15102</v>
      </c>
      <c r="C1595" s="1" t="s">
        <v>1255</v>
      </c>
      <c r="D1595" s="1" t="str">
        <f>IFERROR(LEFT(C1595,FIND(",",C1595) - 1),C1595)</f>
        <v>Águilas</v>
      </c>
      <c r="E1595">
        <v>73</v>
      </c>
      <c r="F1595">
        <v>69</v>
      </c>
      <c r="G1595">
        <v>3</v>
      </c>
      <c r="H1595">
        <v>1</v>
      </c>
      <c r="I1595" s="1" t="s">
        <v>1416</v>
      </c>
      <c r="J1595" s="1" t="s">
        <v>11</v>
      </c>
      <c r="K1595">
        <v>762</v>
      </c>
      <c r="L1595">
        <v>155000</v>
      </c>
      <c r="M1595">
        <v>2123</v>
      </c>
      <c r="N1595" t="b">
        <v>0</v>
      </c>
      <c r="O1595" t="b">
        <v>1</v>
      </c>
      <c r="R1595" s="5">
        <f>(houses_Madrid[[#This Row],[Precio Alquiler]]*12/houses_Madrid[[#This Row],[Precio venta]])</f>
        <v>5.8993548387096771E-2</v>
      </c>
    </row>
    <row r="1596" spans="1:18" x14ac:dyDescent="0.2">
      <c r="A1596">
        <v>6669</v>
      </c>
      <c r="B1596">
        <v>15073</v>
      </c>
      <c r="C1596" s="1" t="s">
        <v>1247</v>
      </c>
      <c r="D1596" s="1" t="str">
        <f>IFERROR(LEFT(C1596,FIND(",",C1596) - 1),C1596)</f>
        <v>Latina</v>
      </c>
      <c r="E1596">
        <v>78</v>
      </c>
      <c r="F1596">
        <v>69</v>
      </c>
      <c r="G1596">
        <v>2</v>
      </c>
      <c r="H1596">
        <v>1</v>
      </c>
      <c r="I1596" s="1" t="s">
        <v>3</v>
      </c>
      <c r="J1596" s="1" t="s">
        <v>18</v>
      </c>
      <c r="K1596">
        <v>762</v>
      </c>
      <c r="L1596">
        <v>155000</v>
      </c>
      <c r="M1596">
        <v>1987</v>
      </c>
      <c r="N1596" t="b">
        <v>1</v>
      </c>
      <c r="O1596" t="b">
        <v>0</v>
      </c>
      <c r="P1596" t="b">
        <v>1</v>
      </c>
      <c r="R1596" s="5">
        <f>(houses_Madrid[[#This Row],[Precio Alquiler]]*12/houses_Madrid[[#This Row],[Precio venta]])</f>
        <v>5.8993548387096771E-2</v>
      </c>
    </row>
    <row r="1597" spans="1:18" x14ac:dyDescent="0.2">
      <c r="A1597">
        <v>6697</v>
      </c>
      <c r="B1597">
        <v>15045</v>
      </c>
      <c r="C1597" s="1" t="s">
        <v>1253</v>
      </c>
      <c r="D1597" s="1" t="str">
        <f>IFERROR(LEFT(C1597,FIND(",",C1597) - 1),C1597)</f>
        <v>Aluche</v>
      </c>
      <c r="E1597">
        <v>78</v>
      </c>
      <c r="F1597">
        <v>68</v>
      </c>
      <c r="G1597">
        <v>4</v>
      </c>
      <c r="H1597">
        <v>1</v>
      </c>
      <c r="I1597" s="1" t="s">
        <v>1272</v>
      </c>
      <c r="J1597" s="1" t="s">
        <v>8</v>
      </c>
      <c r="K1597">
        <v>762</v>
      </c>
      <c r="L1597">
        <v>155000</v>
      </c>
      <c r="M1597">
        <v>1987</v>
      </c>
      <c r="N1597" t="b">
        <v>0</v>
      </c>
      <c r="O1597" t="b">
        <v>0</v>
      </c>
      <c r="R1597" s="5">
        <f>(houses_Madrid[[#This Row],[Precio Alquiler]]*12/houses_Madrid[[#This Row],[Precio venta]])</f>
        <v>5.8993548387096771E-2</v>
      </c>
    </row>
    <row r="1598" spans="1:18" x14ac:dyDescent="0.2">
      <c r="A1598">
        <v>8288</v>
      </c>
      <c r="B1598">
        <v>13454</v>
      </c>
      <c r="C1598" s="1" t="s">
        <v>1247</v>
      </c>
      <c r="D1598" s="1" t="str">
        <f>IFERROR(LEFT(C1598,FIND(",",C1598) - 1),C1598)</f>
        <v>Latina</v>
      </c>
      <c r="E1598">
        <v>63</v>
      </c>
      <c r="F1598">
        <v>59</v>
      </c>
      <c r="G1598">
        <v>3</v>
      </c>
      <c r="H1598">
        <v>1</v>
      </c>
      <c r="I1598" s="1" t="s">
        <v>3</v>
      </c>
      <c r="J1598" s="1" t="s">
        <v>8</v>
      </c>
      <c r="K1598">
        <v>762</v>
      </c>
      <c r="L1598">
        <v>155000</v>
      </c>
      <c r="M1598">
        <v>2460</v>
      </c>
      <c r="N1598" t="b">
        <v>0</v>
      </c>
      <c r="O1598" t="b">
        <v>1</v>
      </c>
      <c r="P1598" t="b">
        <v>1</v>
      </c>
      <c r="R1598" s="5">
        <f>(houses_Madrid[[#This Row],[Precio Alquiler]]*12/houses_Madrid[[#This Row],[Precio venta]])</f>
        <v>5.8993548387096771E-2</v>
      </c>
    </row>
    <row r="1599" spans="1:18" x14ac:dyDescent="0.2">
      <c r="A1599">
        <v>10186</v>
      </c>
      <c r="B1599">
        <v>11556</v>
      </c>
      <c r="C1599" s="1" t="s">
        <v>1802</v>
      </c>
      <c r="D1599" s="1" t="str">
        <f>IFERROR(LEFT(C1599,FIND(",",C1599) - 1),C1599)</f>
        <v>Canillas</v>
      </c>
      <c r="E1599">
        <v>58</v>
      </c>
      <c r="F1599">
        <v>54</v>
      </c>
      <c r="G1599">
        <v>2</v>
      </c>
      <c r="H1599">
        <v>1</v>
      </c>
      <c r="I1599" s="1" t="s">
        <v>1939</v>
      </c>
      <c r="J1599" s="1" t="s">
        <v>12</v>
      </c>
      <c r="K1599">
        <v>762</v>
      </c>
      <c r="L1599">
        <v>155000</v>
      </c>
      <c r="M1599">
        <v>2672</v>
      </c>
      <c r="N1599" t="b">
        <v>0</v>
      </c>
      <c r="O1599" t="b">
        <v>1</v>
      </c>
      <c r="P1599" t="b">
        <v>1</v>
      </c>
      <c r="Q1599" t="b">
        <v>1</v>
      </c>
      <c r="R1599" s="5">
        <f>(houses_Madrid[[#This Row],[Precio Alquiler]]*12/houses_Madrid[[#This Row],[Precio venta]])</f>
        <v>5.8993548387096771E-2</v>
      </c>
    </row>
    <row r="1600" spans="1:18" x14ac:dyDescent="0.2">
      <c r="A1600">
        <v>10201</v>
      </c>
      <c r="B1600">
        <v>11541</v>
      </c>
      <c r="C1600" s="1" t="s">
        <v>1802</v>
      </c>
      <c r="D1600" s="1" t="str">
        <f>IFERROR(LEFT(C1600,FIND(",",C1600) - 1),C1600)</f>
        <v>Canillas</v>
      </c>
      <c r="E1600">
        <v>48</v>
      </c>
      <c r="F1600">
        <v>39</v>
      </c>
      <c r="G1600">
        <v>2</v>
      </c>
      <c r="H1600">
        <v>1</v>
      </c>
      <c r="I1600" s="1" t="s">
        <v>1942</v>
      </c>
      <c r="J1600" s="1" t="s">
        <v>55</v>
      </c>
      <c r="K1600">
        <v>762</v>
      </c>
      <c r="L1600">
        <v>155000</v>
      </c>
      <c r="M1600">
        <v>3229</v>
      </c>
      <c r="N1600" t="b">
        <v>0</v>
      </c>
      <c r="O1600" t="b">
        <v>0</v>
      </c>
      <c r="P1600" t="b">
        <v>1</v>
      </c>
      <c r="R1600" s="5">
        <f>(houses_Madrid[[#This Row],[Precio Alquiler]]*12/houses_Madrid[[#This Row],[Precio venta]])</f>
        <v>5.8993548387096771E-2</v>
      </c>
    </row>
    <row r="1601" spans="1:18" x14ac:dyDescent="0.2">
      <c r="A1601">
        <v>10738</v>
      </c>
      <c r="B1601">
        <v>11004</v>
      </c>
      <c r="C1601" s="1" t="s">
        <v>1790</v>
      </c>
      <c r="D1601" s="1" t="str">
        <f>IFERROR(LEFT(C1601,FIND(",",C1601) - 1),C1601)</f>
        <v>Hortaleza</v>
      </c>
      <c r="E1601">
        <v>56</v>
      </c>
      <c r="F1601">
        <v>52</v>
      </c>
      <c r="G1601">
        <v>2</v>
      </c>
      <c r="H1601">
        <v>1</v>
      </c>
      <c r="I1601" s="1" t="s">
        <v>3</v>
      </c>
      <c r="J1601" s="1" t="s">
        <v>12</v>
      </c>
      <c r="K1601">
        <v>762</v>
      </c>
      <c r="L1601">
        <v>155000</v>
      </c>
      <c r="M1601">
        <v>2768</v>
      </c>
      <c r="N1601" t="b">
        <v>0</v>
      </c>
      <c r="O1601" t="b">
        <v>0</v>
      </c>
      <c r="P1601" t="b">
        <v>1</v>
      </c>
      <c r="R1601" s="5">
        <f>(houses_Madrid[[#This Row],[Precio Alquiler]]*12/houses_Madrid[[#This Row],[Precio venta]])</f>
        <v>5.8993548387096771E-2</v>
      </c>
    </row>
    <row r="1602" spans="1:18" x14ac:dyDescent="0.2">
      <c r="A1602">
        <v>11490</v>
      </c>
      <c r="B1602">
        <v>10252</v>
      </c>
      <c r="C1602" s="1" t="s">
        <v>2009</v>
      </c>
      <c r="D1602" s="1" t="str">
        <f>IFERROR(LEFT(C1602,FIND(",",C1602) - 1),C1602)</f>
        <v>Trafalgar</v>
      </c>
      <c r="E1602">
        <v>23</v>
      </c>
      <c r="F1602">
        <v>19</v>
      </c>
      <c r="G1602">
        <v>0</v>
      </c>
      <c r="H1602">
        <v>1</v>
      </c>
      <c r="I1602" s="1" t="s">
        <v>2097</v>
      </c>
      <c r="J1602" s="1" t="s">
        <v>8</v>
      </c>
      <c r="K1602">
        <v>762</v>
      </c>
      <c r="L1602">
        <v>155000</v>
      </c>
      <c r="M1602">
        <v>6739</v>
      </c>
      <c r="N1602" t="b">
        <v>0</v>
      </c>
      <c r="O1602" t="b">
        <v>1</v>
      </c>
      <c r="P1602" t="b">
        <v>0</v>
      </c>
      <c r="R1602" s="5">
        <f>(houses_Madrid[[#This Row],[Precio Alquiler]]*12/houses_Madrid[[#This Row],[Precio venta]])</f>
        <v>5.8993548387096771E-2</v>
      </c>
    </row>
    <row r="1603" spans="1:18" x14ac:dyDescent="0.2">
      <c r="A1603">
        <v>12831</v>
      </c>
      <c r="B1603">
        <v>8911</v>
      </c>
      <c r="C1603" s="1" t="s">
        <v>2165</v>
      </c>
      <c r="D1603" s="1" t="str">
        <f>IFERROR(LEFT(C1603,FIND(",",C1603) - 1),C1603)</f>
        <v>Ventas</v>
      </c>
      <c r="E1603">
        <v>74</v>
      </c>
      <c r="F1603">
        <v>71</v>
      </c>
      <c r="G1603">
        <v>3</v>
      </c>
      <c r="H1603">
        <v>1</v>
      </c>
      <c r="I1603" s="1" t="s">
        <v>2253</v>
      </c>
      <c r="J1603" s="1" t="s">
        <v>8</v>
      </c>
      <c r="K1603">
        <v>762</v>
      </c>
      <c r="L1603">
        <v>155000</v>
      </c>
      <c r="M1603">
        <v>2095</v>
      </c>
      <c r="N1603" t="b">
        <v>0</v>
      </c>
      <c r="O1603" t="b">
        <v>0</v>
      </c>
      <c r="P1603" t="b">
        <v>1</v>
      </c>
      <c r="R1603" s="5">
        <f>(houses_Madrid[[#This Row],[Precio Alquiler]]*12/houses_Madrid[[#This Row],[Precio venta]])</f>
        <v>5.8993548387096771E-2</v>
      </c>
    </row>
    <row r="1604" spans="1:18" x14ac:dyDescent="0.2">
      <c r="A1604">
        <v>13106</v>
      </c>
      <c r="B1604">
        <v>8636</v>
      </c>
      <c r="C1604" s="1" t="s">
        <v>2166</v>
      </c>
      <c r="D1604" s="1" t="str">
        <f>IFERROR(LEFT(C1604,FIND(",",C1604) - 1),C1604)</f>
        <v>Pueblo Nuevo</v>
      </c>
      <c r="E1604">
        <v>68</v>
      </c>
      <c r="F1604">
        <v>65</v>
      </c>
      <c r="G1604">
        <v>3</v>
      </c>
      <c r="H1604">
        <v>1</v>
      </c>
      <c r="I1604" s="1" t="s">
        <v>2321</v>
      </c>
      <c r="J1604" s="1" t="s">
        <v>12</v>
      </c>
      <c r="K1604">
        <v>762</v>
      </c>
      <c r="L1604">
        <v>155000</v>
      </c>
      <c r="M1604">
        <v>2279</v>
      </c>
      <c r="N1604" t="b">
        <v>0</v>
      </c>
      <c r="O1604" t="b">
        <v>0</v>
      </c>
      <c r="P1604" t="b">
        <v>1</v>
      </c>
      <c r="R1604" s="5">
        <f>(houses_Madrid[[#This Row],[Precio Alquiler]]*12/houses_Madrid[[#This Row],[Precio venta]])</f>
        <v>5.8993548387096771E-2</v>
      </c>
    </row>
    <row r="1605" spans="1:18" x14ac:dyDescent="0.2">
      <c r="A1605">
        <v>13260</v>
      </c>
      <c r="B1605">
        <v>8482</v>
      </c>
      <c r="C1605" s="1" t="s">
        <v>2173</v>
      </c>
      <c r="D1605" s="1" t="str">
        <f>IFERROR(LEFT(C1605,FIND(",",C1605) - 1),C1605)</f>
        <v>Ciudad Lineal</v>
      </c>
      <c r="E1605">
        <v>56</v>
      </c>
      <c r="F1605">
        <v>52</v>
      </c>
      <c r="G1605">
        <v>1</v>
      </c>
      <c r="H1605">
        <v>1</v>
      </c>
      <c r="I1605" s="1" t="s">
        <v>3</v>
      </c>
      <c r="J1605" s="1" t="s">
        <v>12</v>
      </c>
      <c r="K1605">
        <v>762</v>
      </c>
      <c r="L1605">
        <v>155000</v>
      </c>
      <c r="M1605">
        <v>2768</v>
      </c>
      <c r="N1605" t="b">
        <v>0</v>
      </c>
      <c r="O1605" t="b">
        <v>1</v>
      </c>
      <c r="P1605" t="b">
        <v>1</v>
      </c>
      <c r="R1605" s="5">
        <f>(houses_Madrid[[#This Row],[Precio Alquiler]]*12/houses_Madrid[[#This Row],[Precio venta]])</f>
        <v>5.8993548387096771E-2</v>
      </c>
    </row>
    <row r="1606" spans="1:18" x14ac:dyDescent="0.2">
      <c r="A1606">
        <v>13326</v>
      </c>
      <c r="B1606">
        <v>8416</v>
      </c>
      <c r="C1606" s="1" t="s">
        <v>2166</v>
      </c>
      <c r="D1606" s="1" t="str">
        <f>IFERROR(LEFT(C1606,FIND(",",C1606) - 1),C1606)</f>
        <v>Pueblo Nuevo</v>
      </c>
      <c r="E1606">
        <v>70</v>
      </c>
      <c r="F1606">
        <v>68</v>
      </c>
      <c r="G1606">
        <v>0</v>
      </c>
      <c r="H1606">
        <v>1</v>
      </c>
      <c r="I1606" s="1" t="s">
        <v>2300</v>
      </c>
      <c r="J1606" s="1" t="s">
        <v>12</v>
      </c>
      <c r="K1606">
        <v>762</v>
      </c>
      <c r="L1606">
        <v>155000</v>
      </c>
      <c r="M1606">
        <v>2214</v>
      </c>
      <c r="N1606" t="b">
        <v>0</v>
      </c>
      <c r="O1606" t="b">
        <v>0</v>
      </c>
      <c r="P1606" t="b">
        <v>0</v>
      </c>
      <c r="R1606" s="5">
        <f>(houses_Madrid[[#This Row],[Precio Alquiler]]*12/houses_Madrid[[#This Row],[Precio venta]])</f>
        <v>5.8993548387096771E-2</v>
      </c>
    </row>
    <row r="1607" spans="1:18" x14ac:dyDescent="0.2">
      <c r="A1607">
        <v>13503</v>
      </c>
      <c r="B1607">
        <v>8239</v>
      </c>
      <c r="C1607" s="1" t="s">
        <v>2165</v>
      </c>
      <c r="D1607" s="1" t="str">
        <f>IFERROR(LEFT(C1607,FIND(",",C1607) - 1),C1607)</f>
        <v>Ventas</v>
      </c>
      <c r="E1607">
        <v>60</v>
      </c>
      <c r="F1607">
        <v>55</v>
      </c>
      <c r="G1607">
        <v>2</v>
      </c>
      <c r="H1607">
        <v>1</v>
      </c>
      <c r="I1607" s="1" t="s">
        <v>2386</v>
      </c>
      <c r="J1607" s="1" t="s">
        <v>11</v>
      </c>
      <c r="K1607">
        <v>762</v>
      </c>
      <c r="L1607">
        <v>155000</v>
      </c>
      <c r="M1607">
        <v>2583</v>
      </c>
      <c r="N1607" t="b">
        <v>0</v>
      </c>
      <c r="O1607" t="b">
        <v>0</v>
      </c>
      <c r="P1607" t="b">
        <v>0</v>
      </c>
      <c r="R1607" s="5">
        <f>(houses_Madrid[[#This Row],[Precio Alquiler]]*12/houses_Madrid[[#This Row],[Precio venta]])</f>
        <v>5.8993548387096771E-2</v>
      </c>
    </row>
    <row r="1608" spans="1:18" x14ac:dyDescent="0.2">
      <c r="A1608">
        <v>13518</v>
      </c>
      <c r="B1608">
        <v>8224</v>
      </c>
      <c r="C1608" s="1" t="s">
        <v>2165</v>
      </c>
      <c r="D1608" s="1" t="str">
        <f>IFERROR(LEFT(C1608,FIND(",",C1608) - 1),C1608)</f>
        <v>Ventas</v>
      </c>
      <c r="E1608">
        <v>53</v>
      </c>
      <c r="F1608">
        <v>48</v>
      </c>
      <c r="G1608">
        <v>0</v>
      </c>
      <c r="H1608">
        <v>1</v>
      </c>
      <c r="I1608" s="1" t="s">
        <v>2260</v>
      </c>
      <c r="J1608" s="1" t="s">
        <v>12</v>
      </c>
      <c r="K1608">
        <v>762</v>
      </c>
      <c r="L1608">
        <v>155000</v>
      </c>
      <c r="M1608">
        <v>2925</v>
      </c>
      <c r="N1608" t="b">
        <v>0</v>
      </c>
      <c r="O1608" t="b">
        <v>1</v>
      </c>
      <c r="P1608" t="b">
        <v>1</v>
      </c>
      <c r="Q1608" t="b">
        <v>1</v>
      </c>
      <c r="R1608" s="5">
        <f>(houses_Madrid[[#This Row],[Precio Alquiler]]*12/houses_Madrid[[#This Row],[Precio venta]])</f>
        <v>5.8993548387096771E-2</v>
      </c>
    </row>
    <row r="1609" spans="1:18" x14ac:dyDescent="0.2">
      <c r="A1609">
        <v>13761</v>
      </c>
      <c r="B1609">
        <v>7981</v>
      </c>
      <c r="C1609" s="1" t="s">
        <v>2170</v>
      </c>
      <c r="D1609" s="1" t="str">
        <f>IFERROR(LEFT(C1609,FIND(",",C1609) - 1),C1609)</f>
        <v>Quintana</v>
      </c>
      <c r="E1609">
        <v>49</v>
      </c>
      <c r="F1609">
        <v>45</v>
      </c>
      <c r="G1609">
        <v>2</v>
      </c>
      <c r="H1609">
        <v>1</v>
      </c>
      <c r="I1609" s="1" t="s">
        <v>2320</v>
      </c>
      <c r="J1609" s="1" t="s">
        <v>8</v>
      </c>
      <c r="K1609">
        <v>762</v>
      </c>
      <c r="L1609">
        <v>155000</v>
      </c>
      <c r="M1609">
        <v>3163</v>
      </c>
      <c r="N1609" t="b">
        <v>0</v>
      </c>
      <c r="O1609" t="b">
        <v>0</v>
      </c>
      <c r="P1609" t="b">
        <v>1</v>
      </c>
      <c r="R1609" s="5">
        <f>(houses_Madrid[[#This Row],[Precio Alquiler]]*12/houses_Madrid[[#This Row],[Precio venta]])</f>
        <v>5.8993548387096771E-2</v>
      </c>
    </row>
    <row r="1610" spans="1:18" x14ac:dyDescent="0.2">
      <c r="A1610">
        <v>13944</v>
      </c>
      <c r="B1610">
        <v>7798</v>
      </c>
      <c r="C1610" s="1" t="s">
        <v>2166</v>
      </c>
      <c r="D1610" s="1" t="str">
        <f>IFERROR(LEFT(C1610,FIND(",",C1610) - 1),C1610)</f>
        <v>Pueblo Nuevo</v>
      </c>
      <c r="E1610">
        <v>75</v>
      </c>
      <c r="F1610">
        <v>55</v>
      </c>
      <c r="G1610">
        <v>2</v>
      </c>
      <c r="H1610">
        <v>1</v>
      </c>
      <c r="I1610" s="1" t="s">
        <v>2436</v>
      </c>
      <c r="J1610" s="1" t="s">
        <v>11</v>
      </c>
      <c r="K1610">
        <v>762</v>
      </c>
      <c r="L1610">
        <v>155000</v>
      </c>
      <c r="M1610">
        <v>2067</v>
      </c>
      <c r="N1610" t="b">
        <v>0</v>
      </c>
      <c r="O1610" t="b">
        <v>0</v>
      </c>
      <c r="P1610" t="b">
        <v>1</v>
      </c>
      <c r="R1610" s="5">
        <f>(houses_Madrid[[#This Row],[Precio Alquiler]]*12/houses_Madrid[[#This Row],[Precio venta]])</f>
        <v>5.8993548387096771E-2</v>
      </c>
    </row>
    <row r="1611" spans="1:18" x14ac:dyDescent="0.2">
      <c r="A1611">
        <v>16056</v>
      </c>
      <c r="B1611">
        <v>5686</v>
      </c>
      <c r="C1611" s="1" t="s">
        <v>2619</v>
      </c>
      <c r="D1611" s="1" t="str">
        <f>IFERROR(LEFT(C1611,FIND(",",C1611) - 1),C1611)</f>
        <v>San Isidro</v>
      </c>
      <c r="E1611">
        <v>78</v>
      </c>
      <c r="F1611">
        <v>69</v>
      </c>
      <c r="G1611">
        <v>3</v>
      </c>
      <c r="H1611">
        <v>1</v>
      </c>
      <c r="I1611" s="1" t="s">
        <v>2733</v>
      </c>
      <c r="J1611" s="1" t="s">
        <v>11</v>
      </c>
      <c r="K1611">
        <v>762</v>
      </c>
      <c r="L1611">
        <v>155000</v>
      </c>
      <c r="M1611">
        <v>1987</v>
      </c>
      <c r="N1611" t="b">
        <v>0</v>
      </c>
      <c r="O1611" t="b">
        <v>1</v>
      </c>
      <c r="P1611" t="b">
        <v>1</v>
      </c>
      <c r="Q1611" t="b">
        <v>1</v>
      </c>
      <c r="R1611" s="5">
        <f>(houses_Madrid[[#This Row],[Precio Alquiler]]*12/houses_Madrid[[#This Row],[Precio venta]])</f>
        <v>5.8993548387096771E-2</v>
      </c>
    </row>
    <row r="1612" spans="1:18" x14ac:dyDescent="0.2">
      <c r="A1612">
        <v>16058</v>
      </c>
      <c r="B1612">
        <v>5684</v>
      </c>
      <c r="C1612" s="1" t="s">
        <v>2619</v>
      </c>
      <c r="D1612" s="1" t="str">
        <f>IFERROR(LEFT(C1612,FIND(",",C1612) - 1),C1612)</f>
        <v>San Isidro</v>
      </c>
      <c r="E1612">
        <v>53</v>
      </c>
      <c r="F1612">
        <v>33</v>
      </c>
      <c r="G1612">
        <v>2</v>
      </c>
      <c r="H1612">
        <v>1</v>
      </c>
      <c r="I1612" s="1" t="s">
        <v>3</v>
      </c>
      <c r="J1612" s="1" t="s">
        <v>5</v>
      </c>
      <c r="K1612">
        <v>762</v>
      </c>
      <c r="L1612">
        <v>155000</v>
      </c>
      <c r="M1612">
        <v>2925</v>
      </c>
      <c r="N1612" t="b">
        <v>0</v>
      </c>
      <c r="O1612" t="b">
        <v>1</v>
      </c>
      <c r="R1612" s="5">
        <f>(houses_Madrid[[#This Row],[Precio Alquiler]]*12/houses_Madrid[[#This Row],[Precio venta]])</f>
        <v>5.8993548387096771E-2</v>
      </c>
    </row>
    <row r="1613" spans="1:18" x14ac:dyDescent="0.2">
      <c r="A1613">
        <v>16438</v>
      </c>
      <c r="B1613">
        <v>5304</v>
      </c>
      <c r="C1613" s="1" t="s">
        <v>2620</v>
      </c>
      <c r="D1613" s="1" t="str">
        <f>IFERROR(LEFT(C1613,FIND(",",C1613) - 1),C1613)</f>
        <v>Carabanchel</v>
      </c>
      <c r="E1613">
        <v>80</v>
      </c>
      <c r="F1613">
        <v>65</v>
      </c>
      <c r="G1613">
        <v>3</v>
      </c>
      <c r="H1613">
        <v>1</v>
      </c>
      <c r="I1613" s="1" t="s">
        <v>3</v>
      </c>
      <c r="J1613" s="1" t="s">
        <v>12</v>
      </c>
      <c r="K1613">
        <v>762</v>
      </c>
      <c r="L1613">
        <v>155000</v>
      </c>
      <c r="M1613">
        <v>1938</v>
      </c>
      <c r="N1613" t="b">
        <v>0</v>
      </c>
      <c r="O1613" t="b">
        <v>0</v>
      </c>
      <c r="P1613" t="b">
        <v>1</v>
      </c>
      <c r="R1613" s="5">
        <f>(houses_Madrid[[#This Row],[Precio Alquiler]]*12/houses_Madrid[[#This Row],[Precio venta]])</f>
        <v>5.8993548387096771E-2</v>
      </c>
    </row>
    <row r="1614" spans="1:18" x14ac:dyDescent="0.2">
      <c r="A1614">
        <v>16728</v>
      </c>
      <c r="B1614">
        <v>5014</v>
      </c>
      <c r="C1614" s="1" t="s">
        <v>2622</v>
      </c>
      <c r="D1614" s="1" t="str">
        <f>IFERROR(LEFT(C1614,FIND(",",C1614) - 1),C1614)</f>
        <v>Puerta Bonita</v>
      </c>
      <c r="E1614">
        <v>75</v>
      </c>
      <c r="F1614">
        <v>68</v>
      </c>
      <c r="G1614">
        <v>2</v>
      </c>
      <c r="H1614">
        <v>1</v>
      </c>
      <c r="I1614" s="1" t="s">
        <v>2888</v>
      </c>
      <c r="J1614" s="1" t="s">
        <v>8</v>
      </c>
      <c r="K1614">
        <v>762</v>
      </c>
      <c r="L1614">
        <v>155000</v>
      </c>
      <c r="M1614">
        <v>2067</v>
      </c>
      <c r="N1614" t="b">
        <v>0</v>
      </c>
      <c r="O1614" t="b">
        <v>0</v>
      </c>
      <c r="P1614" t="b">
        <v>0</v>
      </c>
      <c r="R1614" s="5">
        <f>(houses_Madrid[[#This Row],[Precio Alquiler]]*12/houses_Madrid[[#This Row],[Precio venta]])</f>
        <v>5.8993548387096771E-2</v>
      </c>
    </row>
    <row r="1615" spans="1:18" x14ac:dyDescent="0.2">
      <c r="A1615">
        <v>16862</v>
      </c>
      <c r="B1615">
        <v>4880</v>
      </c>
      <c r="C1615" s="1" t="s">
        <v>2612</v>
      </c>
      <c r="D1615" s="1" t="str">
        <f>IFERROR(LEFT(C1615,FIND(",",C1615) - 1),C1615)</f>
        <v>Opañel</v>
      </c>
      <c r="E1615">
        <v>85</v>
      </c>
      <c r="F1615">
        <v>80</v>
      </c>
      <c r="G1615">
        <v>3</v>
      </c>
      <c r="H1615">
        <v>2</v>
      </c>
      <c r="I1615" s="1" t="s">
        <v>2907</v>
      </c>
      <c r="J1615" s="1" t="s">
        <v>55</v>
      </c>
      <c r="K1615">
        <v>762</v>
      </c>
      <c r="L1615">
        <v>155000</v>
      </c>
      <c r="M1615">
        <v>1824</v>
      </c>
      <c r="N1615" t="b">
        <v>1</v>
      </c>
      <c r="O1615" t="b">
        <v>1</v>
      </c>
      <c r="P1615" t="b">
        <v>1</v>
      </c>
      <c r="Q1615" t="b">
        <v>1</v>
      </c>
      <c r="R1615" s="5">
        <f>(houses_Madrid[[#This Row],[Precio Alquiler]]*12/houses_Madrid[[#This Row],[Precio venta]])</f>
        <v>5.8993548387096771E-2</v>
      </c>
    </row>
    <row r="1616" spans="1:18" x14ac:dyDescent="0.2">
      <c r="A1616">
        <v>17140</v>
      </c>
      <c r="B1616">
        <v>4602</v>
      </c>
      <c r="C1616" s="1" t="s">
        <v>2616</v>
      </c>
      <c r="D1616" s="1" t="str">
        <f>IFERROR(LEFT(C1616,FIND(",",C1616) - 1),C1616)</f>
        <v>Abrantes</v>
      </c>
      <c r="E1616">
        <v>108</v>
      </c>
      <c r="F1616">
        <v>100</v>
      </c>
      <c r="G1616">
        <v>4</v>
      </c>
      <c r="H1616">
        <v>2</v>
      </c>
      <c r="I1616" s="1" t="s">
        <v>2695</v>
      </c>
      <c r="J1616" s="1" t="s">
        <v>8</v>
      </c>
      <c r="K1616">
        <v>762</v>
      </c>
      <c r="L1616">
        <v>155000</v>
      </c>
      <c r="M1616">
        <v>1435</v>
      </c>
      <c r="N1616" t="b">
        <v>0</v>
      </c>
      <c r="O1616" t="b">
        <v>1</v>
      </c>
      <c r="P1616" t="b">
        <v>1</v>
      </c>
      <c r="R1616" s="5">
        <f>(houses_Madrid[[#This Row],[Precio Alquiler]]*12/houses_Madrid[[#This Row],[Precio venta]])</f>
        <v>5.8993548387096771E-2</v>
      </c>
    </row>
    <row r="1617" spans="1:18" x14ac:dyDescent="0.2">
      <c r="A1617">
        <v>17172</v>
      </c>
      <c r="B1617">
        <v>4570</v>
      </c>
      <c r="C1617" s="1" t="s">
        <v>2624</v>
      </c>
      <c r="D1617" s="1" t="str">
        <f>IFERROR(LEFT(C1617,FIND(",",C1617) - 1),C1617)</f>
        <v>Vista Alegre</v>
      </c>
      <c r="E1617">
        <v>85</v>
      </c>
      <c r="F1617">
        <v>81</v>
      </c>
      <c r="G1617">
        <v>2</v>
      </c>
      <c r="H1617">
        <v>1</v>
      </c>
      <c r="I1617" s="1" t="s">
        <v>2935</v>
      </c>
      <c r="J1617" s="1" t="s">
        <v>11</v>
      </c>
      <c r="K1617">
        <v>762</v>
      </c>
      <c r="L1617">
        <v>155000</v>
      </c>
      <c r="M1617">
        <v>1824</v>
      </c>
      <c r="N1617" t="b">
        <v>0</v>
      </c>
      <c r="O1617" t="b">
        <v>0</v>
      </c>
      <c r="P1617" t="b">
        <v>1</v>
      </c>
      <c r="R1617" s="5">
        <f>(houses_Madrid[[#This Row],[Precio Alquiler]]*12/houses_Madrid[[#This Row],[Precio venta]])</f>
        <v>5.8993548387096771E-2</v>
      </c>
    </row>
    <row r="1618" spans="1:18" x14ac:dyDescent="0.2">
      <c r="A1618">
        <v>17241</v>
      </c>
      <c r="B1618">
        <v>4501</v>
      </c>
      <c r="C1618" s="1" t="s">
        <v>2624</v>
      </c>
      <c r="D1618" s="1" t="str">
        <f>IFERROR(LEFT(C1618,FIND(",",C1618) - 1),C1618)</f>
        <v>Vista Alegre</v>
      </c>
      <c r="E1618">
        <v>72</v>
      </c>
      <c r="F1618">
        <v>65</v>
      </c>
      <c r="G1618">
        <v>2</v>
      </c>
      <c r="H1618">
        <v>1</v>
      </c>
      <c r="I1618" s="1" t="s">
        <v>2664</v>
      </c>
      <c r="J1618" s="1" t="s">
        <v>8</v>
      </c>
      <c r="K1618">
        <v>762</v>
      </c>
      <c r="L1618">
        <v>155000</v>
      </c>
      <c r="M1618">
        <v>2153</v>
      </c>
      <c r="N1618" t="b">
        <v>0</v>
      </c>
      <c r="O1618" t="b">
        <v>0</v>
      </c>
      <c r="P1618" t="b">
        <v>1</v>
      </c>
      <c r="R1618" s="5">
        <f>(houses_Madrid[[#This Row],[Precio Alquiler]]*12/houses_Madrid[[#This Row],[Precio venta]])</f>
        <v>5.8993548387096771E-2</v>
      </c>
    </row>
    <row r="1619" spans="1:18" x14ac:dyDescent="0.2">
      <c r="A1619">
        <v>18207</v>
      </c>
      <c r="B1619">
        <v>3535</v>
      </c>
      <c r="C1619" s="1" t="s">
        <v>2948</v>
      </c>
      <c r="D1619" s="1" t="str">
        <f>IFERROR(LEFT(C1619,FIND(",",C1619) - 1),C1619)</f>
        <v>Malasaña-Universidad</v>
      </c>
      <c r="E1619">
        <v>37</v>
      </c>
      <c r="F1619">
        <v>30</v>
      </c>
      <c r="G1619">
        <v>1</v>
      </c>
      <c r="H1619">
        <v>1</v>
      </c>
      <c r="I1619" s="1" t="s">
        <v>2995</v>
      </c>
      <c r="J1619" s="1" t="s">
        <v>12</v>
      </c>
      <c r="K1619">
        <v>762</v>
      </c>
      <c r="L1619">
        <v>155000</v>
      </c>
      <c r="M1619">
        <v>4189</v>
      </c>
      <c r="N1619" t="b">
        <v>1</v>
      </c>
      <c r="O1619" t="b">
        <v>0</v>
      </c>
      <c r="P1619" t="b">
        <v>1</v>
      </c>
      <c r="R1619" s="5">
        <f>(houses_Madrid[[#This Row],[Precio Alquiler]]*12/houses_Madrid[[#This Row],[Precio venta]])</f>
        <v>5.8993548387096771E-2</v>
      </c>
    </row>
    <row r="1620" spans="1:18" x14ac:dyDescent="0.2">
      <c r="A1620">
        <v>20210</v>
      </c>
      <c r="B1620">
        <v>1532</v>
      </c>
      <c r="C1620" s="1" t="s">
        <v>3324</v>
      </c>
      <c r="D1620" s="1" t="str">
        <f>IFERROR(LEFT(C1620,FIND(",",C1620) - 1),C1620)</f>
        <v>Delicias</v>
      </c>
      <c r="E1620">
        <v>32</v>
      </c>
      <c r="F1620">
        <v>27</v>
      </c>
      <c r="G1620">
        <v>1</v>
      </c>
      <c r="H1620">
        <v>1</v>
      </c>
      <c r="I1620" s="1" t="s">
        <v>3353</v>
      </c>
      <c r="J1620" s="1" t="s">
        <v>8</v>
      </c>
      <c r="K1620">
        <v>762</v>
      </c>
      <c r="L1620">
        <v>155000</v>
      </c>
      <c r="M1620">
        <v>4844</v>
      </c>
      <c r="N1620" t="b">
        <v>0</v>
      </c>
      <c r="O1620" t="b">
        <v>0</v>
      </c>
      <c r="R1620" s="5">
        <f>(houses_Madrid[[#This Row],[Precio Alquiler]]*12/houses_Madrid[[#This Row],[Precio venta]])</f>
        <v>5.8993548387096771E-2</v>
      </c>
    </row>
    <row r="1621" spans="1:18" x14ac:dyDescent="0.2">
      <c r="A1621">
        <v>20609</v>
      </c>
      <c r="B1621">
        <v>1133</v>
      </c>
      <c r="C1621" s="1" t="s">
        <v>3332</v>
      </c>
      <c r="D1621" s="1" t="str">
        <f>IFERROR(LEFT(C1621,FIND(",",C1621) - 1),C1621)</f>
        <v>Arganzuela</v>
      </c>
      <c r="E1621">
        <v>40</v>
      </c>
      <c r="F1621">
        <v>36</v>
      </c>
      <c r="G1621">
        <v>2</v>
      </c>
      <c r="H1621">
        <v>1</v>
      </c>
      <c r="I1621" s="1" t="s">
        <v>3</v>
      </c>
      <c r="J1621" s="1" t="s">
        <v>5</v>
      </c>
      <c r="K1621">
        <v>762</v>
      </c>
      <c r="L1621">
        <v>155000</v>
      </c>
      <c r="M1621">
        <v>3875</v>
      </c>
      <c r="N1621" t="b">
        <v>0</v>
      </c>
      <c r="O1621" t="b">
        <v>0</v>
      </c>
      <c r="P1621" t="b">
        <v>0</v>
      </c>
      <c r="R1621" s="5">
        <f>(houses_Madrid[[#This Row],[Precio Alquiler]]*12/houses_Madrid[[#This Row],[Precio venta]])</f>
        <v>5.8993548387096771E-2</v>
      </c>
    </row>
    <row r="1622" spans="1:18" x14ac:dyDescent="0.2">
      <c r="A1622">
        <v>21147</v>
      </c>
      <c r="B1622">
        <v>595</v>
      </c>
      <c r="C1622" s="1" t="s">
        <v>910</v>
      </c>
      <c r="D1622" s="1" t="str">
        <f>IFERROR(LEFT(C1622,FIND(",",C1622) - 1),C1622)</f>
        <v>Entrevías</v>
      </c>
      <c r="E1622">
        <v>118</v>
      </c>
      <c r="F1622">
        <v>94</v>
      </c>
      <c r="G1622">
        <v>4</v>
      </c>
      <c r="H1622">
        <v>2</v>
      </c>
      <c r="I1622" s="1" t="s">
        <v>3487</v>
      </c>
      <c r="J1622" s="1" t="s">
        <v>18</v>
      </c>
      <c r="K1622">
        <v>762</v>
      </c>
      <c r="L1622">
        <v>155000</v>
      </c>
      <c r="M1622">
        <v>1314</v>
      </c>
      <c r="N1622" t="b">
        <v>0</v>
      </c>
      <c r="O1622" t="b">
        <v>0</v>
      </c>
      <c r="P1622" t="b">
        <v>1</v>
      </c>
      <c r="R1622" s="5">
        <f>(houses_Madrid[[#This Row],[Precio Alquiler]]*12/houses_Madrid[[#This Row],[Precio venta]])</f>
        <v>5.8993548387096771E-2</v>
      </c>
    </row>
    <row r="1623" spans="1:18" x14ac:dyDescent="0.2">
      <c r="A1623">
        <v>21414</v>
      </c>
      <c r="B1623">
        <v>328</v>
      </c>
      <c r="C1623" s="1" t="s">
        <v>912</v>
      </c>
      <c r="D1623" s="1" t="str">
        <f>IFERROR(LEFT(C1623,FIND(",",C1623) - 1),C1623)</f>
        <v>Numancia</v>
      </c>
      <c r="E1623">
        <v>76</v>
      </c>
      <c r="F1623">
        <v>73</v>
      </c>
      <c r="G1623">
        <v>3</v>
      </c>
      <c r="H1623">
        <v>1</v>
      </c>
      <c r="I1623" s="1" t="s">
        <v>974</v>
      </c>
      <c r="J1623" s="1" t="s">
        <v>5</v>
      </c>
      <c r="K1623">
        <v>762</v>
      </c>
      <c r="L1623">
        <v>155000</v>
      </c>
      <c r="M1623">
        <v>2039</v>
      </c>
      <c r="N1623" t="b">
        <v>0</v>
      </c>
      <c r="O1623" t="b">
        <v>1</v>
      </c>
      <c r="P1623" t="b">
        <v>0</v>
      </c>
      <c r="Q1623" t="b">
        <v>1</v>
      </c>
      <c r="R1623" s="5">
        <f>(houses_Madrid[[#This Row],[Precio Alquiler]]*12/houses_Madrid[[#This Row],[Precio venta]])</f>
        <v>5.8993548387096771E-2</v>
      </c>
    </row>
    <row r="1624" spans="1:18" x14ac:dyDescent="0.2">
      <c r="A1624">
        <v>15879</v>
      </c>
      <c r="B1624">
        <v>5863</v>
      </c>
      <c r="C1624" s="1" t="s">
        <v>2622</v>
      </c>
      <c r="D1624" s="1" t="str">
        <f>IFERROR(LEFT(C1624,FIND(",",C1624) - 1),C1624)</f>
        <v>Puerta Bonita</v>
      </c>
      <c r="E1624">
        <v>79</v>
      </c>
      <c r="F1624">
        <v>63</v>
      </c>
      <c r="G1624">
        <v>3</v>
      </c>
      <c r="H1624">
        <v>1</v>
      </c>
      <c r="I1624" s="1" t="s">
        <v>2680</v>
      </c>
      <c r="J1624" s="1" t="s">
        <v>18</v>
      </c>
      <c r="K1624">
        <v>765</v>
      </c>
      <c r="L1624">
        <v>155890</v>
      </c>
      <c r="M1624">
        <v>1973</v>
      </c>
      <c r="N1624" t="b">
        <v>0</v>
      </c>
      <c r="O1624" t="b">
        <v>1</v>
      </c>
      <c r="P1624" t="b">
        <v>1</v>
      </c>
      <c r="R1624" s="5">
        <f>(houses_Madrid[[#This Row],[Precio Alquiler]]*12/houses_Madrid[[#This Row],[Precio venta]])</f>
        <v>5.8887677208287893E-2</v>
      </c>
    </row>
    <row r="1625" spans="1:18" x14ac:dyDescent="0.2">
      <c r="A1625">
        <v>1622</v>
      </c>
      <c r="B1625">
        <v>20120</v>
      </c>
      <c r="C1625" s="1" t="s">
        <v>251</v>
      </c>
      <c r="D1625" s="1" t="str">
        <f>IFERROR(LEFT(C1625,FIND(",",C1625) - 1),C1625)</f>
        <v>Ensanche de Vallecas - La Gavia</v>
      </c>
      <c r="E1625">
        <v>54</v>
      </c>
      <c r="F1625">
        <v>44</v>
      </c>
      <c r="G1625">
        <v>1</v>
      </c>
      <c r="H1625">
        <v>1</v>
      </c>
      <c r="I1625" s="1" t="s">
        <v>354</v>
      </c>
      <c r="J1625" s="1" t="s">
        <v>18</v>
      </c>
      <c r="K1625">
        <v>766</v>
      </c>
      <c r="L1625">
        <v>156000</v>
      </c>
      <c r="M1625">
        <v>2889</v>
      </c>
      <c r="N1625" t="b">
        <v>0</v>
      </c>
      <c r="O1625" t="b">
        <v>1</v>
      </c>
      <c r="P1625" t="b">
        <v>1</v>
      </c>
      <c r="R1625" s="5">
        <f>(houses_Madrid[[#This Row],[Precio Alquiler]]*12/houses_Madrid[[#This Row],[Precio venta]])</f>
        <v>5.8923076923076925E-2</v>
      </c>
    </row>
    <row r="1626" spans="1:18" x14ac:dyDescent="0.2">
      <c r="A1626">
        <v>1778</v>
      </c>
      <c r="B1626">
        <v>19964</v>
      </c>
      <c r="C1626" s="1" t="s">
        <v>251</v>
      </c>
      <c r="D1626" s="1" t="str">
        <f>IFERROR(LEFT(C1626,FIND(",",C1626) - 1),C1626)</f>
        <v>Ensanche de Vallecas - La Gavia</v>
      </c>
      <c r="E1626">
        <v>58</v>
      </c>
      <c r="F1626">
        <v>48</v>
      </c>
      <c r="G1626">
        <v>1</v>
      </c>
      <c r="H1626">
        <v>1</v>
      </c>
      <c r="I1626" s="1" t="s">
        <v>381</v>
      </c>
      <c r="J1626" s="1" t="s">
        <v>12</v>
      </c>
      <c r="K1626">
        <v>766</v>
      </c>
      <c r="L1626">
        <v>156000</v>
      </c>
      <c r="M1626">
        <v>2690</v>
      </c>
      <c r="N1626" t="b">
        <v>0</v>
      </c>
      <c r="O1626" t="b">
        <v>1</v>
      </c>
      <c r="P1626" t="b">
        <v>1</v>
      </c>
      <c r="Q1626" t="b">
        <v>1</v>
      </c>
      <c r="R1626" s="5">
        <f>(houses_Madrid[[#This Row],[Precio Alquiler]]*12/houses_Madrid[[#This Row],[Precio venta]])</f>
        <v>5.8923076923076925E-2</v>
      </c>
    </row>
    <row r="1627" spans="1:18" x14ac:dyDescent="0.2">
      <c r="A1627">
        <v>1947</v>
      </c>
      <c r="B1627">
        <v>19795</v>
      </c>
      <c r="C1627" s="1" t="s">
        <v>387</v>
      </c>
      <c r="D1627" s="1" t="str">
        <f>IFERROR(LEFT(C1627,FIND(",",C1627) - 1),C1627)</f>
        <v>Usera</v>
      </c>
      <c r="E1627">
        <v>78</v>
      </c>
      <c r="F1627">
        <v>73</v>
      </c>
      <c r="G1627">
        <v>3</v>
      </c>
      <c r="H1627">
        <v>1</v>
      </c>
      <c r="I1627" s="1" t="s">
        <v>3</v>
      </c>
      <c r="J1627" s="1" t="s">
        <v>5</v>
      </c>
      <c r="K1627">
        <v>766</v>
      </c>
      <c r="L1627">
        <v>156000</v>
      </c>
      <c r="M1627">
        <v>2000</v>
      </c>
      <c r="N1627" t="b">
        <v>0</v>
      </c>
      <c r="O1627" t="b">
        <v>0</v>
      </c>
      <c r="P1627" t="b">
        <v>1</v>
      </c>
      <c r="R1627" s="5">
        <f>(houses_Madrid[[#This Row],[Precio Alquiler]]*12/houses_Madrid[[#This Row],[Precio venta]])</f>
        <v>5.8923076923076925E-2</v>
      </c>
    </row>
    <row r="1628" spans="1:18" x14ac:dyDescent="0.2">
      <c r="A1628">
        <v>5459</v>
      </c>
      <c r="B1628">
        <v>16283</v>
      </c>
      <c r="C1628" s="1" t="s">
        <v>910</v>
      </c>
      <c r="D1628" s="1" t="str">
        <f>IFERROR(LEFT(C1628,FIND(",",C1628) - 1),C1628)</f>
        <v>Entrevías</v>
      </c>
      <c r="E1628">
        <v>86</v>
      </c>
      <c r="F1628">
        <v>78</v>
      </c>
      <c r="G1628">
        <v>3</v>
      </c>
      <c r="H1628">
        <v>1</v>
      </c>
      <c r="I1628" s="1" t="s">
        <v>1136</v>
      </c>
      <c r="J1628" s="1" t="s">
        <v>5</v>
      </c>
      <c r="K1628">
        <v>766</v>
      </c>
      <c r="L1628">
        <v>156000</v>
      </c>
      <c r="M1628">
        <v>1814</v>
      </c>
      <c r="N1628" t="b">
        <v>0</v>
      </c>
      <c r="O1628" t="b">
        <v>0</v>
      </c>
      <c r="P1628" t="b">
        <v>1</v>
      </c>
      <c r="R1628" s="5">
        <f>(houses_Madrid[[#This Row],[Precio Alquiler]]*12/houses_Madrid[[#This Row],[Precio venta]])</f>
        <v>5.8923076923076925E-2</v>
      </c>
    </row>
    <row r="1629" spans="1:18" x14ac:dyDescent="0.2">
      <c r="A1629">
        <v>5625</v>
      </c>
      <c r="B1629">
        <v>16117</v>
      </c>
      <c r="C1629" s="1" t="s">
        <v>930</v>
      </c>
      <c r="D1629" s="1" t="str">
        <f>IFERROR(LEFT(C1629,FIND(",",C1629) - 1),C1629)</f>
        <v>Portazgo</v>
      </c>
      <c r="E1629">
        <v>85</v>
      </c>
      <c r="F1629">
        <v>67</v>
      </c>
      <c r="G1629">
        <v>3</v>
      </c>
      <c r="H1629">
        <v>2</v>
      </c>
      <c r="I1629" s="1" t="s">
        <v>1125</v>
      </c>
      <c r="J1629" s="1" t="s">
        <v>11</v>
      </c>
      <c r="K1629">
        <v>766</v>
      </c>
      <c r="L1629">
        <v>156000</v>
      </c>
      <c r="M1629">
        <v>1835</v>
      </c>
      <c r="N1629" t="b">
        <v>0</v>
      </c>
      <c r="P1629" t="b">
        <v>1</v>
      </c>
      <c r="R1629" s="5">
        <f>(houses_Madrid[[#This Row],[Precio Alquiler]]*12/houses_Madrid[[#This Row],[Precio venta]])</f>
        <v>5.8923076923076925E-2</v>
      </c>
    </row>
    <row r="1630" spans="1:18" x14ac:dyDescent="0.2">
      <c r="A1630">
        <v>11781</v>
      </c>
      <c r="B1630">
        <v>9961</v>
      </c>
      <c r="C1630" s="1" t="s">
        <v>2007</v>
      </c>
      <c r="D1630" s="1" t="str">
        <f>IFERROR(LEFT(C1630,FIND(",",C1630) - 1),C1630)</f>
        <v>Almagro</v>
      </c>
      <c r="E1630">
        <v>40</v>
      </c>
      <c r="F1630">
        <v>38</v>
      </c>
      <c r="G1630">
        <v>0</v>
      </c>
      <c r="H1630">
        <v>1</v>
      </c>
      <c r="I1630" s="1" t="s">
        <v>2088</v>
      </c>
      <c r="J1630" s="1" t="s">
        <v>12</v>
      </c>
      <c r="K1630">
        <v>766</v>
      </c>
      <c r="L1630">
        <v>156000</v>
      </c>
      <c r="M1630">
        <v>3900</v>
      </c>
      <c r="N1630" t="b">
        <v>0</v>
      </c>
      <c r="O1630" t="b">
        <v>1</v>
      </c>
      <c r="P1630" t="b">
        <v>0</v>
      </c>
      <c r="R1630" s="5">
        <f>(houses_Madrid[[#This Row],[Precio Alquiler]]*12/houses_Madrid[[#This Row],[Precio venta]])</f>
        <v>5.8923076923076925E-2</v>
      </c>
    </row>
    <row r="1631" spans="1:18" x14ac:dyDescent="0.2">
      <c r="A1631">
        <v>15838</v>
      </c>
      <c r="B1631">
        <v>5904</v>
      </c>
      <c r="C1631" s="1" t="s">
        <v>2619</v>
      </c>
      <c r="D1631" s="1" t="str">
        <f>IFERROR(LEFT(C1631,FIND(",",C1631) - 1),C1631)</f>
        <v>San Isidro</v>
      </c>
      <c r="E1631">
        <v>61</v>
      </c>
      <c r="F1631">
        <v>51</v>
      </c>
      <c r="G1631">
        <v>2</v>
      </c>
      <c r="H1631">
        <v>1</v>
      </c>
      <c r="I1631" s="1" t="s">
        <v>2653</v>
      </c>
      <c r="J1631" s="1" t="s">
        <v>30</v>
      </c>
      <c r="K1631">
        <v>766</v>
      </c>
      <c r="L1631">
        <v>156000</v>
      </c>
      <c r="M1631">
        <v>2557</v>
      </c>
      <c r="N1631" t="b">
        <v>0</v>
      </c>
      <c r="O1631" t="b">
        <v>1</v>
      </c>
      <c r="R1631" s="5">
        <f>(houses_Madrid[[#This Row],[Precio Alquiler]]*12/houses_Madrid[[#This Row],[Precio venta]])</f>
        <v>5.8923076923076925E-2</v>
      </c>
    </row>
    <row r="1632" spans="1:18" x14ac:dyDescent="0.2">
      <c r="A1632">
        <v>16240</v>
      </c>
      <c r="B1632">
        <v>5502</v>
      </c>
      <c r="C1632" s="1" t="s">
        <v>2616</v>
      </c>
      <c r="D1632" s="1" t="str">
        <f>IFERROR(LEFT(C1632,FIND(",",C1632) - 1),C1632)</f>
        <v>Abrantes</v>
      </c>
      <c r="E1632">
        <v>85</v>
      </c>
      <c r="F1632">
        <v>75</v>
      </c>
      <c r="G1632">
        <v>3</v>
      </c>
      <c r="H1632">
        <v>1</v>
      </c>
      <c r="I1632" s="1" t="s">
        <v>2746</v>
      </c>
      <c r="J1632" s="1" t="s">
        <v>67</v>
      </c>
      <c r="K1632">
        <v>766</v>
      </c>
      <c r="L1632">
        <v>156000</v>
      </c>
      <c r="M1632">
        <v>1835</v>
      </c>
      <c r="N1632" t="b">
        <v>1</v>
      </c>
      <c r="O1632" t="b">
        <v>1</v>
      </c>
      <c r="P1632" t="b">
        <v>1</v>
      </c>
      <c r="R1632" s="5">
        <f>(houses_Madrid[[#This Row],[Precio Alquiler]]*12/houses_Madrid[[#This Row],[Precio venta]])</f>
        <v>5.8923076923076925E-2</v>
      </c>
    </row>
    <row r="1633" spans="1:18" x14ac:dyDescent="0.2">
      <c r="A1633">
        <v>16480</v>
      </c>
      <c r="B1633">
        <v>5262</v>
      </c>
      <c r="C1633" s="1" t="s">
        <v>2622</v>
      </c>
      <c r="D1633" s="1" t="str">
        <f>IFERROR(LEFT(C1633,FIND(",",C1633) - 1),C1633)</f>
        <v>Puerta Bonita</v>
      </c>
      <c r="E1633">
        <v>105</v>
      </c>
      <c r="F1633">
        <v>100</v>
      </c>
      <c r="G1633">
        <v>3</v>
      </c>
      <c r="H1633">
        <v>2</v>
      </c>
      <c r="I1633" s="1" t="s">
        <v>2623</v>
      </c>
      <c r="J1633" s="1" t="s">
        <v>11</v>
      </c>
      <c r="K1633">
        <v>766</v>
      </c>
      <c r="L1633">
        <v>156000</v>
      </c>
      <c r="M1633">
        <v>1486</v>
      </c>
      <c r="N1633" t="b">
        <v>0</v>
      </c>
      <c r="O1633" t="b">
        <v>1</v>
      </c>
      <c r="P1633" t="b">
        <v>1</v>
      </c>
      <c r="R1633" s="5">
        <f>(houses_Madrid[[#This Row],[Precio Alquiler]]*12/houses_Madrid[[#This Row],[Precio venta]])</f>
        <v>5.8923076923076925E-2</v>
      </c>
    </row>
    <row r="1634" spans="1:18" x14ac:dyDescent="0.2">
      <c r="A1634">
        <v>16897</v>
      </c>
      <c r="B1634">
        <v>4845</v>
      </c>
      <c r="C1634" s="1" t="s">
        <v>2612</v>
      </c>
      <c r="D1634" s="1" t="str">
        <f>IFERROR(LEFT(C1634,FIND(",",C1634) - 1),C1634)</f>
        <v>Opañel</v>
      </c>
      <c r="E1634">
        <v>88</v>
      </c>
      <c r="F1634">
        <v>79</v>
      </c>
      <c r="G1634">
        <v>3</v>
      </c>
      <c r="H1634">
        <v>1</v>
      </c>
      <c r="I1634" s="1" t="s">
        <v>2907</v>
      </c>
      <c r="J1634" s="1" t="s">
        <v>11</v>
      </c>
      <c r="K1634">
        <v>766</v>
      </c>
      <c r="L1634">
        <v>156000</v>
      </c>
      <c r="M1634">
        <v>1773</v>
      </c>
      <c r="N1634" t="b">
        <v>1</v>
      </c>
      <c r="O1634" t="b">
        <v>0</v>
      </c>
      <c r="P1634" t="b">
        <v>1</v>
      </c>
      <c r="R1634" s="5">
        <f>(houses_Madrid[[#This Row],[Precio Alquiler]]*12/houses_Madrid[[#This Row],[Precio venta]])</f>
        <v>5.8923076923076925E-2</v>
      </c>
    </row>
    <row r="1635" spans="1:18" x14ac:dyDescent="0.2">
      <c r="A1635">
        <v>20715</v>
      </c>
      <c r="B1635">
        <v>1027</v>
      </c>
      <c r="C1635" s="1" t="s">
        <v>3321</v>
      </c>
      <c r="D1635" s="1" t="str">
        <f>IFERROR(LEFT(C1635,FIND(",",C1635) - 1),C1635)</f>
        <v>Acacias</v>
      </c>
      <c r="E1635">
        <v>45</v>
      </c>
      <c r="F1635">
        <v>42</v>
      </c>
      <c r="G1635">
        <v>1</v>
      </c>
      <c r="H1635">
        <v>1</v>
      </c>
      <c r="I1635" s="1" t="s">
        <v>3450</v>
      </c>
      <c r="J1635" s="1" t="s">
        <v>5</v>
      </c>
      <c r="K1635">
        <v>766</v>
      </c>
      <c r="L1635">
        <v>156000</v>
      </c>
      <c r="M1635">
        <v>3467</v>
      </c>
      <c r="N1635" t="b">
        <v>0</v>
      </c>
      <c r="O1635" t="b">
        <v>0</v>
      </c>
      <c r="P1635" t="b">
        <v>1</v>
      </c>
      <c r="R1635" s="5">
        <f>(houses_Madrid[[#This Row],[Precio Alquiler]]*12/houses_Madrid[[#This Row],[Precio venta]])</f>
        <v>5.8923076923076925E-2</v>
      </c>
    </row>
    <row r="1636" spans="1:18" x14ac:dyDescent="0.2">
      <c r="A1636">
        <v>16653</v>
      </c>
      <c r="B1636">
        <v>5089</v>
      </c>
      <c r="C1636" s="1" t="s">
        <v>2622</v>
      </c>
      <c r="D1636" s="1" t="str">
        <f>IFERROR(LEFT(C1636,FIND(",",C1636) - 1),C1636)</f>
        <v>Puerta Bonita</v>
      </c>
      <c r="E1636">
        <v>82</v>
      </c>
      <c r="F1636">
        <v>67</v>
      </c>
      <c r="G1636">
        <v>2</v>
      </c>
      <c r="H1636">
        <v>1</v>
      </c>
      <c r="I1636" s="1" t="s">
        <v>2750</v>
      </c>
      <c r="J1636" s="1" t="s">
        <v>11</v>
      </c>
      <c r="K1636">
        <v>767</v>
      </c>
      <c r="L1636">
        <v>156348</v>
      </c>
      <c r="M1636">
        <v>1907</v>
      </c>
      <c r="N1636" t="b">
        <v>1</v>
      </c>
      <c r="O1636" t="b">
        <v>1</v>
      </c>
      <c r="R1636" s="5">
        <f>(houses_Madrid[[#This Row],[Precio Alquiler]]*12/houses_Madrid[[#This Row],[Precio venta]])</f>
        <v>5.886867756543096E-2</v>
      </c>
    </row>
    <row r="1637" spans="1:18" x14ac:dyDescent="0.2">
      <c r="A1637">
        <v>6434</v>
      </c>
      <c r="B1637">
        <v>15308</v>
      </c>
      <c r="C1637" s="1" t="s">
        <v>1245</v>
      </c>
      <c r="D1637" s="1" t="str">
        <f>IFERROR(LEFT(C1637,FIND(",",C1637) - 1),C1637)</f>
        <v>Puerta del Ángel</v>
      </c>
      <c r="E1637">
        <v>71</v>
      </c>
      <c r="F1637">
        <v>60</v>
      </c>
      <c r="G1637">
        <v>3</v>
      </c>
      <c r="H1637">
        <v>1</v>
      </c>
      <c r="I1637" s="1" t="s">
        <v>1382</v>
      </c>
      <c r="J1637" s="1" t="s">
        <v>11</v>
      </c>
      <c r="K1637">
        <v>768</v>
      </c>
      <c r="L1637">
        <v>156600</v>
      </c>
      <c r="M1637">
        <v>2206</v>
      </c>
      <c r="N1637" t="b">
        <v>1</v>
      </c>
      <c r="O1637" t="b">
        <v>0</v>
      </c>
      <c r="R1637" s="5">
        <f>(houses_Madrid[[#This Row],[Precio Alquiler]]*12/houses_Madrid[[#This Row],[Precio venta]])</f>
        <v>5.8850574712643676E-2</v>
      </c>
    </row>
    <row r="1638" spans="1:18" x14ac:dyDescent="0.2">
      <c r="A1638">
        <v>2174</v>
      </c>
      <c r="B1638">
        <v>19568</v>
      </c>
      <c r="C1638" s="1" t="s">
        <v>399</v>
      </c>
      <c r="D1638" s="1" t="str">
        <f>IFERROR(LEFT(C1638,FIND(",",C1638) - 1),C1638)</f>
        <v>Moscardó</v>
      </c>
      <c r="E1638">
        <v>62</v>
      </c>
      <c r="F1638">
        <v>50</v>
      </c>
      <c r="G1638">
        <v>1</v>
      </c>
      <c r="H1638">
        <v>1</v>
      </c>
      <c r="I1638" s="1" t="s">
        <v>401</v>
      </c>
      <c r="J1638" s="1" t="s">
        <v>11</v>
      </c>
      <c r="K1638">
        <v>769</v>
      </c>
      <c r="L1638">
        <v>157000</v>
      </c>
      <c r="M1638">
        <v>2532</v>
      </c>
      <c r="N1638" t="b">
        <v>0</v>
      </c>
      <c r="O1638" t="b">
        <v>1</v>
      </c>
      <c r="P1638" t="b">
        <v>1</v>
      </c>
      <c r="R1638" s="5">
        <f>(houses_Madrid[[#This Row],[Precio Alquiler]]*12/houses_Madrid[[#This Row],[Precio venta]])</f>
        <v>5.8777070063694266E-2</v>
      </c>
    </row>
    <row r="1639" spans="1:18" x14ac:dyDescent="0.2">
      <c r="A1639">
        <v>2450</v>
      </c>
      <c r="B1639">
        <v>19292</v>
      </c>
      <c r="C1639" s="1" t="s">
        <v>387</v>
      </c>
      <c r="D1639" s="1" t="str">
        <f>IFERROR(LEFT(C1639,FIND(",",C1639) - 1),C1639)</f>
        <v>Usera</v>
      </c>
      <c r="E1639">
        <v>93</v>
      </c>
      <c r="F1639">
        <v>88</v>
      </c>
      <c r="G1639">
        <v>3</v>
      </c>
      <c r="H1639">
        <v>2</v>
      </c>
      <c r="I1639" s="1" t="s">
        <v>3</v>
      </c>
      <c r="J1639" s="1" t="s">
        <v>5</v>
      </c>
      <c r="K1639">
        <v>769</v>
      </c>
      <c r="L1639">
        <v>157000</v>
      </c>
      <c r="M1639">
        <v>1688</v>
      </c>
      <c r="N1639" t="b">
        <v>0</v>
      </c>
      <c r="O1639" t="b">
        <v>0</v>
      </c>
      <c r="P1639" t="b">
        <v>1</v>
      </c>
      <c r="R1639" s="5">
        <f>(houses_Madrid[[#This Row],[Precio Alquiler]]*12/houses_Madrid[[#This Row],[Precio venta]])</f>
        <v>5.8777070063694266E-2</v>
      </c>
    </row>
    <row r="1640" spans="1:18" x14ac:dyDescent="0.2">
      <c r="A1640">
        <v>2474</v>
      </c>
      <c r="B1640">
        <v>19268</v>
      </c>
      <c r="C1640" s="1" t="s">
        <v>387</v>
      </c>
      <c r="D1640" s="1" t="str">
        <f>IFERROR(LEFT(C1640,FIND(",",C1640) - 1),C1640)</f>
        <v>Usera</v>
      </c>
      <c r="E1640">
        <v>65</v>
      </c>
      <c r="F1640">
        <v>61</v>
      </c>
      <c r="G1640">
        <v>3</v>
      </c>
      <c r="H1640">
        <v>1</v>
      </c>
      <c r="I1640" s="1" t="s">
        <v>3</v>
      </c>
      <c r="J1640" s="1" t="s">
        <v>3</v>
      </c>
      <c r="K1640">
        <v>769</v>
      </c>
      <c r="L1640">
        <v>157000</v>
      </c>
      <c r="M1640">
        <v>2415</v>
      </c>
      <c r="N1640" t="b">
        <v>1</v>
      </c>
      <c r="R1640" s="5">
        <f>(houses_Madrid[[#This Row],[Precio Alquiler]]*12/houses_Madrid[[#This Row],[Precio venta]])</f>
        <v>5.8777070063694266E-2</v>
      </c>
    </row>
    <row r="1641" spans="1:18" x14ac:dyDescent="0.2">
      <c r="A1641">
        <v>2484</v>
      </c>
      <c r="B1641">
        <v>19258</v>
      </c>
      <c r="C1641" s="1" t="s">
        <v>399</v>
      </c>
      <c r="D1641" s="1" t="str">
        <f>IFERROR(LEFT(C1641,FIND(",",C1641) - 1),C1641)</f>
        <v>Moscardó</v>
      </c>
      <c r="E1641">
        <v>64</v>
      </c>
      <c r="F1641">
        <v>61</v>
      </c>
      <c r="G1641">
        <v>3</v>
      </c>
      <c r="H1641">
        <v>1</v>
      </c>
      <c r="I1641" s="1" t="s">
        <v>556</v>
      </c>
      <c r="J1641" s="1" t="s">
        <v>18</v>
      </c>
      <c r="K1641">
        <v>769</v>
      </c>
      <c r="L1641">
        <v>157000</v>
      </c>
      <c r="M1641">
        <v>2453</v>
      </c>
      <c r="N1641" t="b">
        <v>0</v>
      </c>
      <c r="O1641" t="b">
        <v>0</v>
      </c>
      <c r="P1641" t="b">
        <v>1</v>
      </c>
      <c r="R1641" s="5">
        <f>(houses_Madrid[[#This Row],[Precio Alquiler]]*12/houses_Madrid[[#This Row],[Precio venta]])</f>
        <v>5.8777070063694266E-2</v>
      </c>
    </row>
    <row r="1642" spans="1:18" x14ac:dyDescent="0.2">
      <c r="A1642">
        <v>4859</v>
      </c>
      <c r="B1642">
        <v>16883</v>
      </c>
      <c r="C1642" s="1" t="s">
        <v>898</v>
      </c>
      <c r="D1642" s="1" t="str">
        <f>IFERROR(LEFT(C1642,FIND(",",C1642) - 1),C1642)</f>
        <v>Puente de Vallecas</v>
      </c>
      <c r="E1642">
        <v>80</v>
      </c>
      <c r="F1642">
        <v>65</v>
      </c>
      <c r="G1642">
        <v>2</v>
      </c>
      <c r="H1642">
        <v>2</v>
      </c>
      <c r="I1642" s="1" t="s">
        <v>3</v>
      </c>
      <c r="J1642" s="1" t="s">
        <v>12</v>
      </c>
      <c r="K1642">
        <v>769</v>
      </c>
      <c r="L1642">
        <v>157000</v>
      </c>
      <c r="M1642">
        <v>1962</v>
      </c>
      <c r="N1642" t="b">
        <v>0</v>
      </c>
      <c r="O1642" t="b">
        <v>0</v>
      </c>
      <c r="P1642" t="b">
        <v>1</v>
      </c>
      <c r="R1642" s="5">
        <f>(houses_Madrid[[#This Row],[Precio Alquiler]]*12/houses_Madrid[[#This Row],[Precio venta]])</f>
        <v>5.8777070063694266E-2</v>
      </c>
    </row>
    <row r="1643" spans="1:18" x14ac:dyDescent="0.2">
      <c r="A1643">
        <v>5222</v>
      </c>
      <c r="B1643">
        <v>16520</v>
      </c>
      <c r="C1643" s="1" t="s">
        <v>906</v>
      </c>
      <c r="D1643" s="1" t="str">
        <f>IFERROR(LEFT(C1643,FIND(",",C1643) - 1),C1643)</f>
        <v>Palomeras sureste</v>
      </c>
      <c r="E1643">
        <v>60</v>
      </c>
      <c r="F1643">
        <v>50</v>
      </c>
      <c r="G1643">
        <v>3</v>
      </c>
      <c r="H1643">
        <v>1</v>
      </c>
      <c r="I1643" s="1" t="s">
        <v>946</v>
      </c>
      <c r="J1643" s="1" t="s">
        <v>8</v>
      </c>
      <c r="K1643">
        <v>769</v>
      </c>
      <c r="L1643">
        <v>157000</v>
      </c>
      <c r="M1643">
        <v>2617</v>
      </c>
      <c r="N1643" t="b">
        <v>0</v>
      </c>
      <c r="O1643" t="b">
        <v>1</v>
      </c>
      <c r="P1643" t="b">
        <v>1</v>
      </c>
      <c r="R1643" s="5">
        <f>(houses_Madrid[[#This Row],[Precio Alquiler]]*12/houses_Madrid[[#This Row],[Precio venta]])</f>
        <v>5.8777070063694266E-2</v>
      </c>
    </row>
    <row r="1644" spans="1:18" x14ac:dyDescent="0.2">
      <c r="A1644">
        <v>10073</v>
      </c>
      <c r="B1644">
        <v>11669</v>
      </c>
      <c r="C1644" s="1" t="s">
        <v>1798</v>
      </c>
      <c r="D1644" s="1" t="str">
        <f>IFERROR(LEFT(C1644,FIND(",",C1644) - 1),C1644)</f>
        <v>Pinar del Rey</v>
      </c>
      <c r="E1644">
        <v>55</v>
      </c>
      <c r="F1644">
        <v>51</v>
      </c>
      <c r="G1644">
        <v>2</v>
      </c>
      <c r="H1644">
        <v>1</v>
      </c>
      <c r="I1644" s="1" t="s">
        <v>1911</v>
      </c>
      <c r="J1644" s="1" t="s">
        <v>18</v>
      </c>
      <c r="K1644">
        <v>769</v>
      </c>
      <c r="L1644">
        <v>157000</v>
      </c>
      <c r="M1644">
        <v>2855</v>
      </c>
      <c r="N1644" t="b">
        <v>0</v>
      </c>
      <c r="O1644" t="b">
        <v>0</v>
      </c>
      <c r="P1644" t="b">
        <v>1</v>
      </c>
      <c r="R1644" s="5">
        <f>(houses_Madrid[[#This Row],[Precio Alquiler]]*12/houses_Madrid[[#This Row],[Precio venta]])</f>
        <v>5.8777070063694266E-2</v>
      </c>
    </row>
    <row r="1645" spans="1:18" x14ac:dyDescent="0.2">
      <c r="A1645">
        <v>15871</v>
      </c>
      <c r="B1645">
        <v>5871</v>
      </c>
      <c r="C1645" s="1" t="s">
        <v>2620</v>
      </c>
      <c r="D1645" s="1" t="str">
        <f>IFERROR(LEFT(C1645,FIND(",",C1645) - 1),C1645)</f>
        <v>Carabanchel</v>
      </c>
      <c r="E1645">
        <v>85</v>
      </c>
      <c r="F1645">
        <v>78</v>
      </c>
      <c r="G1645">
        <v>3</v>
      </c>
      <c r="H1645">
        <v>1</v>
      </c>
      <c r="I1645" s="1" t="s">
        <v>3</v>
      </c>
      <c r="J1645" s="1" t="s">
        <v>11</v>
      </c>
      <c r="K1645">
        <v>769</v>
      </c>
      <c r="L1645">
        <v>157000</v>
      </c>
      <c r="M1645">
        <v>1847</v>
      </c>
      <c r="N1645" t="b">
        <v>0</v>
      </c>
      <c r="O1645" t="b">
        <v>0</v>
      </c>
      <c r="P1645" t="b">
        <v>1</v>
      </c>
      <c r="R1645" s="5">
        <f>(houses_Madrid[[#This Row],[Precio Alquiler]]*12/houses_Madrid[[#This Row],[Precio venta]])</f>
        <v>5.8777070063694266E-2</v>
      </c>
    </row>
    <row r="1646" spans="1:18" x14ac:dyDescent="0.2">
      <c r="A1646">
        <v>16654</v>
      </c>
      <c r="B1646">
        <v>5088</v>
      </c>
      <c r="C1646" s="1" t="s">
        <v>2624</v>
      </c>
      <c r="D1646" s="1" t="str">
        <f>IFERROR(LEFT(C1646,FIND(",",C1646) - 1),C1646)</f>
        <v>Vista Alegre</v>
      </c>
      <c r="E1646">
        <v>89</v>
      </c>
      <c r="F1646">
        <v>68</v>
      </c>
      <c r="G1646">
        <v>2</v>
      </c>
      <c r="H1646">
        <v>1</v>
      </c>
      <c r="I1646" s="1" t="s">
        <v>2874</v>
      </c>
      <c r="J1646" s="1" t="s">
        <v>11</v>
      </c>
      <c r="K1646">
        <v>769</v>
      </c>
      <c r="L1646">
        <v>157000</v>
      </c>
      <c r="M1646">
        <v>1764</v>
      </c>
      <c r="N1646" t="b">
        <v>0</v>
      </c>
      <c r="O1646" t="b">
        <v>0</v>
      </c>
      <c r="P1646" t="b">
        <v>1</v>
      </c>
      <c r="R1646" s="5">
        <f>(houses_Madrid[[#This Row],[Precio Alquiler]]*12/houses_Madrid[[#This Row],[Precio venta]])</f>
        <v>5.8777070063694266E-2</v>
      </c>
    </row>
    <row r="1647" spans="1:18" x14ac:dyDescent="0.2">
      <c r="A1647">
        <v>16757</v>
      </c>
      <c r="B1647">
        <v>4985</v>
      </c>
      <c r="C1647" s="1" t="s">
        <v>2622</v>
      </c>
      <c r="D1647" s="1" t="str">
        <f>IFERROR(LEFT(C1647,FIND(",",C1647) - 1),C1647)</f>
        <v>Puerta Bonita</v>
      </c>
      <c r="E1647">
        <v>79</v>
      </c>
      <c r="F1647">
        <v>70</v>
      </c>
      <c r="G1647">
        <v>3</v>
      </c>
      <c r="H1647">
        <v>1</v>
      </c>
      <c r="I1647" s="1" t="s">
        <v>2765</v>
      </c>
      <c r="J1647" s="1" t="s">
        <v>11</v>
      </c>
      <c r="K1647">
        <v>769</v>
      </c>
      <c r="L1647">
        <v>157000</v>
      </c>
      <c r="M1647">
        <v>1987</v>
      </c>
      <c r="N1647" t="b">
        <v>0</v>
      </c>
      <c r="O1647" t="b">
        <v>0</v>
      </c>
      <c r="P1647" t="b">
        <v>1</v>
      </c>
      <c r="R1647" s="5">
        <f>(houses_Madrid[[#This Row],[Precio Alquiler]]*12/houses_Madrid[[#This Row],[Precio venta]])</f>
        <v>5.8777070063694266E-2</v>
      </c>
    </row>
    <row r="1648" spans="1:18" x14ac:dyDescent="0.2">
      <c r="A1648">
        <v>18087</v>
      </c>
      <c r="B1648">
        <v>3655</v>
      </c>
      <c r="C1648" s="1" t="s">
        <v>2610</v>
      </c>
      <c r="D1648" s="1" t="str">
        <f>IFERROR(LEFT(C1648,FIND(",",C1648) - 1),C1648)</f>
        <v>Lavapiés-Embajadores</v>
      </c>
      <c r="E1648">
        <v>31</v>
      </c>
      <c r="F1648">
        <v>30</v>
      </c>
      <c r="G1648">
        <v>0</v>
      </c>
      <c r="H1648">
        <v>1</v>
      </c>
      <c r="I1648" s="1" t="s">
        <v>3009</v>
      </c>
      <c r="J1648" s="1" t="s">
        <v>18</v>
      </c>
      <c r="K1648">
        <v>769</v>
      </c>
      <c r="L1648">
        <v>157000</v>
      </c>
      <c r="M1648">
        <v>5065</v>
      </c>
      <c r="N1648" t="b">
        <v>0</v>
      </c>
      <c r="O1648" t="b">
        <v>1</v>
      </c>
      <c r="P1648" t="b">
        <v>0</v>
      </c>
      <c r="R1648" s="5">
        <f>(houses_Madrid[[#This Row],[Precio Alquiler]]*12/houses_Madrid[[#This Row],[Precio venta]])</f>
        <v>5.8777070063694266E-2</v>
      </c>
    </row>
    <row r="1649" spans="1:18" x14ac:dyDescent="0.2">
      <c r="A1649">
        <v>21388</v>
      </c>
      <c r="B1649">
        <v>354</v>
      </c>
      <c r="C1649" s="1" t="s">
        <v>1190</v>
      </c>
      <c r="D1649" s="1" t="str">
        <f>IFERROR(LEFT(C1649,FIND(",",C1649) - 1),C1649)</f>
        <v>Fontarrón</v>
      </c>
      <c r="E1649">
        <v>64</v>
      </c>
      <c r="F1649">
        <v>59</v>
      </c>
      <c r="G1649">
        <v>3</v>
      </c>
      <c r="H1649">
        <v>1</v>
      </c>
      <c r="I1649" s="1" t="s">
        <v>1191</v>
      </c>
      <c r="J1649" s="1" t="s">
        <v>8</v>
      </c>
      <c r="K1649">
        <v>769</v>
      </c>
      <c r="L1649">
        <v>157000</v>
      </c>
      <c r="M1649">
        <v>2453</v>
      </c>
      <c r="N1649" t="b">
        <v>0</v>
      </c>
      <c r="O1649" t="b">
        <v>0</v>
      </c>
      <c r="P1649" t="b">
        <v>1</v>
      </c>
      <c r="R1649" s="5">
        <f>(houses_Madrid[[#This Row],[Precio Alquiler]]*12/houses_Madrid[[#This Row],[Precio venta]])</f>
        <v>5.8777070063694266E-2</v>
      </c>
    </row>
    <row r="1650" spans="1:18" x14ac:dyDescent="0.2">
      <c r="A1650">
        <v>1409</v>
      </c>
      <c r="B1650">
        <v>20333</v>
      </c>
      <c r="C1650" s="1" t="s">
        <v>251</v>
      </c>
      <c r="D1650" s="1" t="str">
        <f>IFERROR(LEFT(C1650,FIND(",",C1650) - 1),C1650)</f>
        <v>Ensanche de Vallecas - La Gavia</v>
      </c>
      <c r="E1650">
        <v>52</v>
      </c>
      <c r="F1650">
        <v>34</v>
      </c>
      <c r="G1650">
        <v>0</v>
      </c>
      <c r="H1650">
        <v>1</v>
      </c>
      <c r="I1650" s="1" t="s">
        <v>308</v>
      </c>
      <c r="J1650" s="1" t="s">
        <v>67</v>
      </c>
      <c r="K1650">
        <v>773</v>
      </c>
      <c r="L1650">
        <v>158000</v>
      </c>
      <c r="M1650">
        <v>3038</v>
      </c>
      <c r="N1650" t="b">
        <v>0</v>
      </c>
      <c r="O1650" t="b">
        <v>1</v>
      </c>
      <c r="P1650" t="b">
        <v>1</v>
      </c>
      <c r="Q1650" t="b">
        <v>1</v>
      </c>
      <c r="R1650" s="5">
        <f>(houses_Madrid[[#This Row],[Precio Alquiler]]*12/houses_Madrid[[#This Row],[Precio venta]])</f>
        <v>5.8708860759493671E-2</v>
      </c>
    </row>
    <row r="1651" spans="1:18" x14ac:dyDescent="0.2">
      <c r="A1651">
        <v>3018</v>
      </c>
      <c r="B1651">
        <v>18724</v>
      </c>
      <c r="C1651" s="1" t="s">
        <v>571</v>
      </c>
      <c r="D1651" s="1" t="str">
        <f>IFERROR(LEFT(C1651,FIND(",",C1651) - 1),C1651)</f>
        <v>Ventilla-Almenara</v>
      </c>
      <c r="E1651">
        <v>54</v>
      </c>
      <c r="F1651">
        <v>51</v>
      </c>
      <c r="G1651">
        <v>2</v>
      </c>
      <c r="H1651">
        <v>1</v>
      </c>
      <c r="I1651" s="1" t="s">
        <v>688</v>
      </c>
      <c r="J1651" s="1" t="s">
        <v>11</v>
      </c>
      <c r="K1651">
        <v>773</v>
      </c>
      <c r="L1651">
        <v>158000</v>
      </c>
      <c r="M1651">
        <v>2926</v>
      </c>
      <c r="N1651" t="b">
        <v>1</v>
      </c>
      <c r="O1651" t="b">
        <v>0</v>
      </c>
      <c r="P1651" t="b">
        <v>1</v>
      </c>
      <c r="R1651" s="5">
        <f>(houses_Madrid[[#This Row],[Precio Alquiler]]*12/houses_Madrid[[#This Row],[Precio venta]])</f>
        <v>5.8708860759493671E-2</v>
      </c>
    </row>
    <row r="1652" spans="1:18" x14ac:dyDescent="0.2">
      <c r="A1652">
        <v>3236</v>
      </c>
      <c r="B1652">
        <v>18506</v>
      </c>
      <c r="C1652" s="1" t="s">
        <v>561</v>
      </c>
      <c r="D1652" s="1" t="str">
        <f>IFERROR(LEFT(C1652,FIND(",",C1652) - 1),C1652)</f>
        <v>Berruguete</v>
      </c>
      <c r="E1652">
        <v>65</v>
      </c>
      <c r="F1652">
        <v>60</v>
      </c>
      <c r="G1652">
        <v>2</v>
      </c>
      <c r="H1652">
        <v>1</v>
      </c>
      <c r="I1652" s="1" t="s">
        <v>3</v>
      </c>
      <c r="J1652" s="1" t="s">
        <v>11</v>
      </c>
      <c r="K1652">
        <v>773</v>
      </c>
      <c r="L1652">
        <v>158000</v>
      </c>
      <c r="M1652">
        <v>2431</v>
      </c>
      <c r="N1652" t="b">
        <v>1</v>
      </c>
      <c r="O1652" t="b">
        <v>0</v>
      </c>
      <c r="P1652" t="b">
        <v>1</v>
      </c>
      <c r="R1652" s="5">
        <f>(houses_Madrid[[#This Row],[Precio Alquiler]]*12/houses_Madrid[[#This Row],[Precio venta]])</f>
        <v>5.8708860759493671E-2</v>
      </c>
    </row>
    <row r="1653" spans="1:18" x14ac:dyDescent="0.2">
      <c r="A1653">
        <v>4971</v>
      </c>
      <c r="B1653">
        <v>16771</v>
      </c>
      <c r="C1653" s="1" t="s">
        <v>910</v>
      </c>
      <c r="D1653" s="1" t="str">
        <f>IFERROR(LEFT(C1653,FIND(",",C1653) - 1),C1653)</f>
        <v>Entrevías</v>
      </c>
      <c r="E1653">
        <v>90</v>
      </c>
      <c r="F1653">
        <v>80</v>
      </c>
      <c r="G1653">
        <v>2</v>
      </c>
      <c r="H1653">
        <v>2</v>
      </c>
      <c r="I1653" s="1" t="s">
        <v>1019</v>
      </c>
      <c r="J1653" s="1" t="s">
        <v>3</v>
      </c>
      <c r="K1653">
        <v>773</v>
      </c>
      <c r="L1653">
        <v>158000</v>
      </c>
      <c r="M1653">
        <v>1756</v>
      </c>
      <c r="N1653" t="b">
        <v>0</v>
      </c>
      <c r="R1653" s="5">
        <f>(houses_Madrid[[#This Row],[Precio Alquiler]]*12/houses_Madrid[[#This Row],[Precio venta]])</f>
        <v>5.8708860759493671E-2</v>
      </c>
    </row>
    <row r="1654" spans="1:18" x14ac:dyDescent="0.2">
      <c r="A1654">
        <v>10247</v>
      </c>
      <c r="B1654">
        <v>11495</v>
      </c>
      <c r="C1654" s="1" t="s">
        <v>1798</v>
      </c>
      <c r="D1654" s="1" t="str">
        <f>IFERROR(LEFT(C1654,FIND(",",C1654) - 1),C1654)</f>
        <v>Pinar del Rey</v>
      </c>
      <c r="E1654">
        <v>74</v>
      </c>
      <c r="F1654">
        <v>61</v>
      </c>
      <c r="G1654">
        <v>3</v>
      </c>
      <c r="H1654">
        <v>1</v>
      </c>
      <c r="I1654" s="1" t="s">
        <v>1937</v>
      </c>
      <c r="J1654" s="1" t="s">
        <v>8</v>
      </c>
      <c r="K1654">
        <v>773</v>
      </c>
      <c r="L1654">
        <v>158000</v>
      </c>
      <c r="M1654">
        <v>2135</v>
      </c>
      <c r="N1654" t="b">
        <v>1</v>
      </c>
      <c r="O1654" t="b">
        <v>0</v>
      </c>
      <c r="P1654" t="b">
        <v>1</v>
      </c>
      <c r="R1654" s="5">
        <f>(houses_Madrid[[#This Row],[Precio Alquiler]]*12/houses_Madrid[[#This Row],[Precio venta]])</f>
        <v>5.8708860759493671E-2</v>
      </c>
    </row>
    <row r="1655" spans="1:18" x14ac:dyDescent="0.2">
      <c r="A1655">
        <v>10339</v>
      </c>
      <c r="B1655">
        <v>11403</v>
      </c>
      <c r="C1655" s="1" t="s">
        <v>1798</v>
      </c>
      <c r="D1655" s="1" t="str">
        <f>IFERROR(LEFT(C1655,FIND(",",C1655) - 1),C1655)</f>
        <v>Pinar del Rey</v>
      </c>
      <c r="E1655">
        <v>88</v>
      </c>
      <c r="F1655">
        <v>80</v>
      </c>
      <c r="G1655">
        <v>3</v>
      </c>
      <c r="H1655">
        <v>1</v>
      </c>
      <c r="I1655" s="1" t="s">
        <v>1966</v>
      </c>
      <c r="J1655" s="1" t="s">
        <v>8</v>
      </c>
      <c r="K1655">
        <v>773</v>
      </c>
      <c r="L1655">
        <v>158000</v>
      </c>
      <c r="M1655">
        <v>1795</v>
      </c>
      <c r="N1655" t="b">
        <v>1</v>
      </c>
      <c r="O1655" t="b">
        <v>0</v>
      </c>
      <c r="P1655" t="b">
        <v>1</v>
      </c>
      <c r="R1655" s="5">
        <f>(houses_Madrid[[#This Row],[Precio Alquiler]]*12/houses_Madrid[[#This Row],[Precio venta]])</f>
        <v>5.8708860759493671E-2</v>
      </c>
    </row>
    <row r="1656" spans="1:18" x14ac:dyDescent="0.2">
      <c r="A1656">
        <v>13380</v>
      </c>
      <c r="B1656">
        <v>8362</v>
      </c>
      <c r="C1656" s="1" t="s">
        <v>2165</v>
      </c>
      <c r="D1656" s="1" t="str">
        <f>IFERROR(LEFT(C1656,FIND(",",C1656) - 1),C1656)</f>
        <v>Ventas</v>
      </c>
      <c r="E1656">
        <v>75</v>
      </c>
      <c r="F1656">
        <v>70</v>
      </c>
      <c r="G1656">
        <v>4</v>
      </c>
      <c r="H1656">
        <v>1</v>
      </c>
      <c r="I1656" s="1" t="s">
        <v>2316</v>
      </c>
      <c r="J1656" s="1" t="s">
        <v>55</v>
      </c>
      <c r="K1656">
        <v>773</v>
      </c>
      <c r="L1656">
        <v>158000</v>
      </c>
      <c r="M1656">
        <v>2107</v>
      </c>
      <c r="N1656" t="b">
        <v>1</v>
      </c>
      <c r="O1656" t="b">
        <v>0</v>
      </c>
      <c r="P1656" t="b">
        <v>1</v>
      </c>
      <c r="R1656" s="5">
        <f>(houses_Madrid[[#This Row],[Precio Alquiler]]*12/houses_Madrid[[#This Row],[Precio venta]])</f>
        <v>5.8708860759493671E-2</v>
      </c>
    </row>
    <row r="1657" spans="1:18" x14ac:dyDescent="0.2">
      <c r="A1657">
        <v>13962</v>
      </c>
      <c r="B1657">
        <v>7780</v>
      </c>
      <c r="C1657" s="1" t="s">
        <v>2166</v>
      </c>
      <c r="D1657" s="1" t="str">
        <f>IFERROR(LEFT(C1657,FIND(",",C1657) - 1),C1657)</f>
        <v>Pueblo Nuevo</v>
      </c>
      <c r="E1657">
        <v>64</v>
      </c>
      <c r="F1657">
        <v>51</v>
      </c>
      <c r="G1657">
        <v>2</v>
      </c>
      <c r="H1657">
        <v>1</v>
      </c>
      <c r="I1657" s="1" t="s">
        <v>2181</v>
      </c>
      <c r="J1657" s="1" t="s">
        <v>8</v>
      </c>
      <c r="K1657">
        <v>773</v>
      </c>
      <c r="L1657">
        <v>158000</v>
      </c>
      <c r="M1657">
        <v>2469</v>
      </c>
      <c r="N1657" t="b">
        <v>0</v>
      </c>
      <c r="O1657" t="b">
        <v>0</v>
      </c>
      <c r="R1657" s="5">
        <f>(houses_Madrid[[#This Row],[Precio Alquiler]]*12/houses_Madrid[[#This Row],[Precio venta]])</f>
        <v>5.8708860759493671E-2</v>
      </c>
    </row>
    <row r="1658" spans="1:18" x14ac:dyDescent="0.2">
      <c r="A1658">
        <v>16250</v>
      </c>
      <c r="B1658">
        <v>5492</v>
      </c>
      <c r="C1658" s="1" t="s">
        <v>2619</v>
      </c>
      <c r="D1658" s="1" t="str">
        <f>IFERROR(LEFT(C1658,FIND(",",C1658) - 1),C1658)</f>
        <v>San Isidro</v>
      </c>
      <c r="E1658">
        <v>70</v>
      </c>
      <c r="F1658">
        <v>50</v>
      </c>
      <c r="G1658">
        <v>2</v>
      </c>
      <c r="H1658">
        <v>1</v>
      </c>
      <c r="I1658" s="1" t="s">
        <v>2686</v>
      </c>
      <c r="J1658" s="1" t="s">
        <v>11</v>
      </c>
      <c r="K1658">
        <v>773</v>
      </c>
      <c r="L1658">
        <v>158000</v>
      </c>
      <c r="M1658">
        <v>2257</v>
      </c>
      <c r="N1658" t="b">
        <v>0</v>
      </c>
      <c r="O1658" t="b">
        <v>1</v>
      </c>
      <c r="P1658" t="b">
        <v>1</v>
      </c>
      <c r="Q1658" t="b">
        <v>1</v>
      </c>
      <c r="R1658" s="5">
        <f>(houses_Madrid[[#This Row],[Precio Alquiler]]*12/houses_Madrid[[#This Row],[Precio venta]])</f>
        <v>5.8708860759493671E-2</v>
      </c>
    </row>
    <row r="1659" spans="1:18" x14ac:dyDescent="0.2">
      <c r="A1659">
        <v>16575</v>
      </c>
      <c r="B1659">
        <v>5167</v>
      </c>
      <c r="C1659" s="1" t="s">
        <v>2636</v>
      </c>
      <c r="D1659" s="1" t="str">
        <f>IFERROR(LEFT(C1659,FIND(",",C1659) - 1),C1659)</f>
        <v>Buena Vista</v>
      </c>
      <c r="E1659">
        <v>95</v>
      </c>
      <c r="F1659">
        <v>90</v>
      </c>
      <c r="G1659">
        <v>3</v>
      </c>
      <c r="H1659">
        <v>2</v>
      </c>
      <c r="I1659" s="1" t="s">
        <v>2852</v>
      </c>
      <c r="J1659" s="1" t="s">
        <v>8</v>
      </c>
      <c r="K1659">
        <v>773</v>
      </c>
      <c r="L1659">
        <v>158000</v>
      </c>
      <c r="M1659">
        <v>1663</v>
      </c>
      <c r="N1659" t="b">
        <v>0</v>
      </c>
      <c r="O1659" t="b">
        <v>1</v>
      </c>
      <c r="P1659" t="b">
        <v>1</v>
      </c>
      <c r="R1659" s="5">
        <f>(houses_Madrid[[#This Row],[Precio Alquiler]]*12/houses_Madrid[[#This Row],[Precio venta]])</f>
        <v>5.8708860759493671E-2</v>
      </c>
    </row>
    <row r="1660" spans="1:18" x14ac:dyDescent="0.2">
      <c r="A1660">
        <v>16723</v>
      </c>
      <c r="B1660">
        <v>5019</v>
      </c>
      <c r="C1660" s="1" t="s">
        <v>2616</v>
      </c>
      <c r="D1660" s="1" t="str">
        <f>IFERROR(LEFT(C1660,FIND(",",C1660) - 1),C1660)</f>
        <v>Abrantes</v>
      </c>
      <c r="E1660">
        <v>79</v>
      </c>
      <c r="F1660">
        <v>73</v>
      </c>
      <c r="G1660">
        <v>3</v>
      </c>
      <c r="H1660">
        <v>1</v>
      </c>
      <c r="I1660" s="1" t="s">
        <v>2631</v>
      </c>
      <c r="J1660" s="1" t="s">
        <v>11</v>
      </c>
      <c r="K1660">
        <v>773</v>
      </c>
      <c r="L1660">
        <v>158000</v>
      </c>
      <c r="M1660">
        <v>2000</v>
      </c>
      <c r="N1660" t="b">
        <v>0</v>
      </c>
      <c r="O1660" t="b">
        <v>1</v>
      </c>
      <c r="P1660" t="b">
        <v>1</v>
      </c>
      <c r="R1660" s="5">
        <f>(houses_Madrid[[#This Row],[Precio Alquiler]]*12/houses_Madrid[[#This Row],[Precio venta]])</f>
        <v>5.8708860759493671E-2</v>
      </c>
    </row>
    <row r="1661" spans="1:18" x14ac:dyDescent="0.2">
      <c r="A1661">
        <v>17109</v>
      </c>
      <c r="B1661">
        <v>4633</v>
      </c>
      <c r="C1661" s="1" t="s">
        <v>2616</v>
      </c>
      <c r="D1661" s="1" t="str">
        <f>IFERROR(LEFT(C1661,FIND(",",C1661) - 1),C1661)</f>
        <v>Abrantes</v>
      </c>
      <c r="E1661">
        <v>80</v>
      </c>
      <c r="F1661">
        <v>73</v>
      </c>
      <c r="G1661">
        <v>3</v>
      </c>
      <c r="H1661">
        <v>1</v>
      </c>
      <c r="I1661" s="1" t="s">
        <v>2631</v>
      </c>
      <c r="J1661" s="1" t="s">
        <v>11</v>
      </c>
      <c r="K1661">
        <v>773</v>
      </c>
      <c r="L1661">
        <v>158000</v>
      </c>
      <c r="M1661">
        <v>1975</v>
      </c>
      <c r="N1661" t="b">
        <v>0</v>
      </c>
      <c r="O1661" t="b">
        <v>1</v>
      </c>
      <c r="P1661" t="b">
        <v>1</v>
      </c>
      <c r="R1661" s="5">
        <f>(houses_Madrid[[#This Row],[Precio Alquiler]]*12/houses_Madrid[[#This Row],[Precio venta]])</f>
        <v>5.8708860759493671E-2</v>
      </c>
    </row>
    <row r="1662" spans="1:18" x14ac:dyDescent="0.2">
      <c r="A1662">
        <v>5639</v>
      </c>
      <c r="B1662">
        <v>16103</v>
      </c>
      <c r="C1662" s="1" t="s">
        <v>898</v>
      </c>
      <c r="D1662" s="1" t="str">
        <f>IFERROR(LEFT(C1662,FIND(",",C1662) - 1),C1662)</f>
        <v>Puente de Vallecas</v>
      </c>
      <c r="E1662">
        <v>83</v>
      </c>
      <c r="F1662">
        <v>66</v>
      </c>
      <c r="G1662">
        <v>3</v>
      </c>
      <c r="H1662">
        <v>1</v>
      </c>
      <c r="I1662" s="1" t="s">
        <v>3</v>
      </c>
      <c r="J1662" s="1" t="s">
        <v>30</v>
      </c>
      <c r="K1662">
        <v>775</v>
      </c>
      <c r="L1662">
        <v>158470</v>
      </c>
      <c r="M1662">
        <v>1909</v>
      </c>
      <c r="N1662" t="b">
        <v>0</v>
      </c>
      <c r="O1662" t="b">
        <v>1</v>
      </c>
      <c r="P1662" t="b">
        <v>1</v>
      </c>
      <c r="Q1662" t="b">
        <v>1</v>
      </c>
      <c r="R1662" s="5">
        <f>(houses_Madrid[[#This Row],[Precio Alquiler]]*12/houses_Madrid[[#This Row],[Precio venta]])</f>
        <v>5.8686186659935635E-2</v>
      </c>
    </row>
    <row r="1663" spans="1:18" x14ac:dyDescent="0.2">
      <c r="A1663">
        <v>5152</v>
      </c>
      <c r="B1663">
        <v>16590</v>
      </c>
      <c r="C1663" s="1" t="s">
        <v>906</v>
      </c>
      <c r="D1663" s="1" t="str">
        <f>IFERROR(LEFT(C1663,FIND(",",C1663) - 1),C1663)</f>
        <v>Palomeras sureste</v>
      </c>
      <c r="E1663">
        <v>68</v>
      </c>
      <c r="F1663">
        <v>55</v>
      </c>
      <c r="G1663">
        <v>2</v>
      </c>
      <c r="H1663">
        <v>1</v>
      </c>
      <c r="I1663" s="1" t="s">
        <v>958</v>
      </c>
      <c r="J1663" s="1" t="s">
        <v>12</v>
      </c>
      <c r="K1663">
        <v>775</v>
      </c>
      <c r="L1663">
        <v>158500</v>
      </c>
      <c r="M1663">
        <v>2331</v>
      </c>
      <c r="N1663" t="b">
        <v>0</v>
      </c>
      <c r="O1663" t="b">
        <v>1</v>
      </c>
      <c r="P1663" t="b">
        <v>1</v>
      </c>
      <c r="R1663" s="5">
        <f>(houses_Madrid[[#This Row],[Precio Alquiler]]*12/houses_Madrid[[#This Row],[Precio venta]])</f>
        <v>5.867507886435331E-2</v>
      </c>
    </row>
    <row r="1664" spans="1:18" x14ac:dyDescent="0.2">
      <c r="A1664">
        <v>509</v>
      </c>
      <c r="B1664">
        <v>21233</v>
      </c>
      <c r="C1664" s="1" t="s">
        <v>13</v>
      </c>
      <c r="D1664" s="1" t="str">
        <f>IFERROR(LEFT(C1664,FIND(",",C1664) - 1),C1664)</f>
        <v>Los Rosales</v>
      </c>
      <c r="E1664">
        <v>85</v>
      </c>
      <c r="F1664">
        <v>80</v>
      </c>
      <c r="G1664">
        <v>3</v>
      </c>
      <c r="H1664">
        <v>1</v>
      </c>
      <c r="I1664" s="1" t="s">
        <v>23</v>
      </c>
      <c r="J1664" s="1" t="s">
        <v>18</v>
      </c>
      <c r="K1664">
        <v>777</v>
      </c>
      <c r="L1664">
        <v>159000</v>
      </c>
      <c r="M1664">
        <v>1871</v>
      </c>
      <c r="N1664" t="b">
        <v>0</v>
      </c>
      <c r="O1664" t="b">
        <v>0</v>
      </c>
      <c r="P1664" t="b">
        <v>1</v>
      </c>
      <c r="R1664" s="5">
        <f>(houses_Madrid[[#This Row],[Precio Alquiler]]*12/houses_Madrid[[#This Row],[Precio venta]])</f>
        <v>5.8641509433962263E-2</v>
      </c>
    </row>
    <row r="1665" spans="1:18" x14ac:dyDescent="0.2">
      <c r="A1665">
        <v>735</v>
      </c>
      <c r="B1665">
        <v>21007</v>
      </c>
      <c r="C1665" s="1" t="s">
        <v>2</v>
      </c>
      <c r="D1665" s="1" t="str">
        <f>IFERROR(LEFT(C1665,FIND(",",C1665) - 1),C1665)</f>
        <v>San Cristóbal</v>
      </c>
      <c r="E1665">
        <v>122</v>
      </c>
      <c r="F1665">
        <v>112</v>
      </c>
      <c r="G1665">
        <v>4</v>
      </c>
      <c r="H1665">
        <v>2</v>
      </c>
      <c r="I1665" s="1" t="s">
        <v>3</v>
      </c>
      <c r="J1665" s="1" t="s">
        <v>67</v>
      </c>
      <c r="K1665">
        <v>777</v>
      </c>
      <c r="L1665">
        <v>159000</v>
      </c>
      <c r="M1665">
        <v>1303</v>
      </c>
      <c r="N1665" t="b">
        <v>0</v>
      </c>
      <c r="O1665" t="b">
        <v>1</v>
      </c>
      <c r="R1665" s="5">
        <f>(houses_Madrid[[#This Row],[Precio Alquiler]]*12/houses_Madrid[[#This Row],[Precio venta]])</f>
        <v>5.8641509433962263E-2</v>
      </c>
    </row>
    <row r="1666" spans="1:18" x14ac:dyDescent="0.2">
      <c r="A1666">
        <v>841</v>
      </c>
      <c r="B1666">
        <v>20901</v>
      </c>
      <c r="C1666" s="1" t="s">
        <v>180</v>
      </c>
      <c r="D1666" s="1" t="str">
        <f>IFERROR(LEFT(C1666,FIND(",",C1666) - 1),C1666)</f>
        <v>Casco Histórico de Vicálvaro</v>
      </c>
      <c r="E1666">
        <v>60</v>
      </c>
      <c r="F1666">
        <v>51</v>
      </c>
      <c r="G1666">
        <v>2</v>
      </c>
      <c r="H1666">
        <v>1</v>
      </c>
      <c r="I1666" s="1" t="s">
        <v>201</v>
      </c>
      <c r="J1666" s="1" t="s">
        <v>5</v>
      </c>
      <c r="K1666">
        <v>777</v>
      </c>
      <c r="L1666">
        <v>159000</v>
      </c>
      <c r="M1666">
        <v>2650</v>
      </c>
      <c r="N1666" t="b">
        <v>0</v>
      </c>
      <c r="O1666" t="b">
        <v>1</v>
      </c>
      <c r="P1666" t="b">
        <v>1</v>
      </c>
      <c r="Q1666" t="b">
        <v>1</v>
      </c>
      <c r="R1666" s="5">
        <f>(houses_Madrid[[#This Row],[Precio Alquiler]]*12/houses_Madrid[[#This Row],[Precio venta]])</f>
        <v>5.8641509433962263E-2</v>
      </c>
    </row>
    <row r="1667" spans="1:18" x14ac:dyDescent="0.2">
      <c r="A1667">
        <v>2057</v>
      </c>
      <c r="B1667">
        <v>19685</v>
      </c>
      <c r="C1667" s="1" t="s">
        <v>393</v>
      </c>
      <c r="D1667" s="1" t="str">
        <f>IFERROR(LEFT(C1667,FIND(",",C1667) - 1),C1667)</f>
        <v>Zofío</v>
      </c>
      <c r="E1667">
        <v>97</v>
      </c>
      <c r="F1667">
        <v>92</v>
      </c>
      <c r="G1667">
        <v>3</v>
      </c>
      <c r="H1667">
        <v>1</v>
      </c>
      <c r="I1667" s="1" t="s">
        <v>482</v>
      </c>
      <c r="J1667" s="1" t="s">
        <v>18</v>
      </c>
      <c r="K1667">
        <v>777</v>
      </c>
      <c r="L1667">
        <v>159000</v>
      </c>
      <c r="M1667">
        <v>1639</v>
      </c>
      <c r="N1667" t="b">
        <v>0</v>
      </c>
      <c r="O1667" t="b">
        <v>0</v>
      </c>
      <c r="P1667" t="b">
        <v>1</v>
      </c>
      <c r="R1667" s="5">
        <f>(houses_Madrid[[#This Row],[Precio Alquiler]]*12/houses_Madrid[[#This Row],[Precio venta]])</f>
        <v>5.8641509433962263E-2</v>
      </c>
    </row>
    <row r="1668" spans="1:18" x14ac:dyDescent="0.2">
      <c r="A1668">
        <v>2155</v>
      </c>
      <c r="B1668">
        <v>19587</v>
      </c>
      <c r="C1668" s="1" t="s">
        <v>387</v>
      </c>
      <c r="D1668" s="1" t="str">
        <f>IFERROR(LEFT(C1668,FIND(",",C1668) - 1),C1668)</f>
        <v>Usera</v>
      </c>
      <c r="E1668">
        <v>127</v>
      </c>
      <c r="F1668">
        <v>119</v>
      </c>
      <c r="G1668">
        <v>4</v>
      </c>
      <c r="H1668">
        <v>2</v>
      </c>
      <c r="I1668" s="1" t="s">
        <v>3</v>
      </c>
      <c r="J1668" s="1" t="s">
        <v>5</v>
      </c>
      <c r="K1668">
        <v>777</v>
      </c>
      <c r="L1668">
        <v>159000</v>
      </c>
      <c r="M1668">
        <v>1252</v>
      </c>
      <c r="N1668" t="b">
        <v>0</v>
      </c>
      <c r="O1668" t="b">
        <v>0</v>
      </c>
      <c r="P1668" t="b">
        <v>1</v>
      </c>
      <c r="R1668" s="5">
        <f>(houses_Madrid[[#This Row],[Precio Alquiler]]*12/houses_Madrid[[#This Row],[Precio venta]])</f>
        <v>5.8641509433962263E-2</v>
      </c>
    </row>
    <row r="1669" spans="1:18" x14ac:dyDescent="0.2">
      <c r="A1669">
        <v>2284</v>
      </c>
      <c r="B1669">
        <v>19458</v>
      </c>
      <c r="C1669" s="1" t="s">
        <v>387</v>
      </c>
      <c r="D1669" s="1" t="str">
        <f>IFERROR(LEFT(C1669,FIND(",",C1669) - 1),C1669)</f>
        <v>Usera</v>
      </c>
      <c r="E1669">
        <v>124</v>
      </c>
      <c r="F1669">
        <v>112</v>
      </c>
      <c r="G1669">
        <v>3</v>
      </c>
      <c r="H1669">
        <v>2</v>
      </c>
      <c r="I1669" s="1" t="s">
        <v>3</v>
      </c>
      <c r="J1669" s="1" t="s">
        <v>11</v>
      </c>
      <c r="K1669">
        <v>777</v>
      </c>
      <c r="L1669">
        <v>159000</v>
      </c>
      <c r="M1669">
        <v>1282</v>
      </c>
      <c r="N1669" t="b">
        <v>1</v>
      </c>
      <c r="O1669" t="b">
        <v>0</v>
      </c>
      <c r="P1669" t="b">
        <v>1</v>
      </c>
      <c r="R1669" s="5">
        <f>(houses_Madrid[[#This Row],[Precio Alquiler]]*12/houses_Madrid[[#This Row],[Precio venta]])</f>
        <v>5.8641509433962263E-2</v>
      </c>
    </row>
    <row r="1670" spans="1:18" x14ac:dyDescent="0.2">
      <c r="A1670">
        <v>2892</v>
      </c>
      <c r="B1670">
        <v>18850</v>
      </c>
      <c r="C1670" s="1" t="s">
        <v>570</v>
      </c>
      <c r="D1670" s="1" t="str">
        <f>IFERROR(LEFT(C1670,FIND(",",C1670) - 1),C1670)</f>
        <v>Bellas Vistas</v>
      </c>
      <c r="E1670">
        <v>45</v>
      </c>
      <c r="F1670">
        <v>44</v>
      </c>
      <c r="G1670">
        <v>2</v>
      </c>
      <c r="H1670">
        <v>1</v>
      </c>
      <c r="I1670" s="1" t="s">
        <v>662</v>
      </c>
      <c r="J1670" s="1" t="s">
        <v>12</v>
      </c>
      <c r="K1670">
        <v>777</v>
      </c>
      <c r="L1670">
        <v>159000</v>
      </c>
      <c r="M1670">
        <v>3533</v>
      </c>
      <c r="N1670" t="b">
        <v>0</v>
      </c>
      <c r="O1670" t="b">
        <v>0</v>
      </c>
      <c r="P1670" t="b">
        <v>0</v>
      </c>
      <c r="R1670" s="5">
        <f>(houses_Madrid[[#This Row],[Precio Alquiler]]*12/houses_Madrid[[#This Row],[Precio venta]])</f>
        <v>5.8641509433962263E-2</v>
      </c>
    </row>
    <row r="1671" spans="1:18" x14ac:dyDescent="0.2">
      <c r="A1671">
        <v>3226</v>
      </c>
      <c r="B1671">
        <v>18516</v>
      </c>
      <c r="C1671" s="1" t="s">
        <v>561</v>
      </c>
      <c r="D1671" s="1" t="str">
        <f>IFERROR(LEFT(C1671,FIND(",",C1671) - 1),C1671)</f>
        <v>Berruguete</v>
      </c>
      <c r="E1671">
        <v>51</v>
      </c>
      <c r="F1671">
        <v>49</v>
      </c>
      <c r="G1671">
        <v>2</v>
      </c>
      <c r="H1671">
        <v>1</v>
      </c>
      <c r="I1671" s="1" t="s">
        <v>697</v>
      </c>
      <c r="J1671" s="1" t="s">
        <v>8</v>
      </c>
      <c r="K1671">
        <v>777</v>
      </c>
      <c r="L1671">
        <v>159000</v>
      </c>
      <c r="M1671">
        <v>3118</v>
      </c>
      <c r="N1671" t="b">
        <v>0</v>
      </c>
      <c r="O1671" t="b">
        <v>0</v>
      </c>
      <c r="P1671" t="b">
        <v>1</v>
      </c>
      <c r="R1671" s="5">
        <f>(houses_Madrid[[#This Row],[Precio Alquiler]]*12/houses_Madrid[[#This Row],[Precio venta]])</f>
        <v>5.8641509433962263E-2</v>
      </c>
    </row>
    <row r="1672" spans="1:18" x14ac:dyDescent="0.2">
      <c r="A1672">
        <v>3793</v>
      </c>
      <c r="B1672">
        <v>17949</v>
      </c>
      <c r="C1672" s="1" t="s">
        <v>570</v>
      </c>
      <c r="D1672" s="1" t="str">
        <f>IFERROR(LEFT(C1672,FIND(",",C1672) - 1),C1672)</f>
        <v>Bellas Vistas</v>
      </c>
      <c r="E1672">
        <v>50</v>
      </c>
      <c r="F1672">
        <v>47</v>
      </c>
      <c r="G1672">
        <v>2</v>
      </c>
      <c r="H1672">
        <v>1</v>
      </c>
      <c r="I1672" s="1" t="s">
        <v>590</v>
      </c>
      <c r="J1672" s="1" t="s">
        <v>11</v>
      </c>
      <c r="K1672">
        <v>777</v>
      </c>
      <c r="L1672">
        <v>159000</v>
      </c>
      <c r="M1672">
        <v>3180</v>
      </c>
      <c r="N1672" t="b">
        <v>1</v>
      </c>
      <c r="O1672" t="b">
        <v>0</v>
      </c>
      <c r="P1672" t="b">
        <v>0</v>
      </c>
      <c r="R1672" s="5">
        <f>(houses_Madrid[[#This Row],[Precio Alquiler]]*12/houses_Madrid[[#This Row],[Precio venta]])</f>
        <v>5.8641509433962263E-2</v>
      </c>
    </row>
    <row r="1673" spans="1:18" x14ac:dyDescent="0.2">
      <c r="A1673">
        <v>4676</v>
      </c>
      <c r="B1673">
        <v>17066</v>
      </c>
      <c r="C1673" s="1" t="s">
        <v>912</v>
      </c>
      <c r="D1673" s="1" t="str">
        <f>IFERROR(LEFT(C1673,FIND(",",C1673) - 1),C1673)</f>
        <v>Numancia</v>
      </c>
      <c r="E1673">
        <v>67</v>
      </c>
      <c r="F1673">
        <v>54</v>
      </c>
      <c r="G1673">
        <v>2</v>
      </c>
      <c r="H1673">
        <v>1</v>
      </c>
      <c r="I1673" s="1" t="s">
        <v>928</v>
      </c>
      <c r="J1673" s="1" t="s">
        <v>3</v>
      </c>
      <c r="K1673">
        <v>777</v>
      </c>
      <c r="L1673">
        <v>159000</v>
      </c>
      <c r="M1673">
        <v>2373</v>
      </c>
      <c r="N1673" t="b">
        <v>1</v>
      </c>
      <c r="O1673" t="b">
        <v>0</v>
      </c>
      <c r="P1673" t="b">
        <v>1</v>
      </c>
      <c r="R1673" s="5">
        <f>(houses_Madrid[[#This Row],[Precio Alquiler]]*12/houses_Madrid[[#This Row],[Precio venta]])</f>
        <v>5.8641509433962263E-2</v>
      </c>
    </row>
    <row r="1674" spans="1:18" x14ac:dyDescent="0.2">
      <c r="A1674">
        <v>4806</v>
      </c>
      <c r="B1674">
        <v>16936</v>
      </c>
      <c r="C1674" s="1" t="s">
        <v>898</v>
      </c>
      <c r="D1674" s="1" t="str">
        <f>IFERROR(LEFT(C1674,FIND(",",C1674) - 1),C1674)</f>
        <v>Puente de Vallecas</v>
      </c>
      <c r="E1674">
        <v>93</v>
      </c>
      <c r="F1674">
        <v>84</v>
      </c>
      <c r="G1674">
        <v>3</v>
      </c>
      <c r="H1674">
        <v>1</v>
      </c>
      <c r="I1674" s="1" t="s">
        <v>3</v>
      </c>
      <c r="J1674" s="1" t="s">
        <v>18</v>
      </c>
      <c r="K1674">
        <v>777</v>
      </c>
      <c r="L1674">
        <v>159000</v>
      </c>
      <c r="M1674">
        <v>1710</v>
      </c>
      <c r="N1674" t="b">
        <v>1</v>
      </c>
      <c r="O1674" t="b">
        <v>0</v>
      </c>
      <c r="P1674" t="b">
        <v>1</v>
      </c>
      <c r="R1674" s="5">
        <f>(houses_Madrid[[#This Row],[Precio Alquiler]]*12/houses_Madrid[[#This Row],[Precio venta]])</f>
        <v>5.8641509433962263E-2</v>
      </c>
    </row>
    <row r="1675" spans="1:18" x14ac:dyDescent="0.2">
      <c r="A1675">
        <v>4918</v>
      </c>
      <c r="B1675">
        <v>16824</v>
      </c>
      <c r="C1675" s="1" t="s">
        <v>910</v>
      </c>
      <c r="D1675" s="1" t="str">
        <f>IFERROR(LEFT(C1675,FIND(",",C1675) - 1),C1675)</f>
        <v>Entrevías</v>
      </c>
      <c r="E1675">
        <v>101</v>
      </c>
      <c r="F1675">
        <v>81</v>
      </c>
      <c r="G1675">
        <v>3</v>
      </c>
      <c r="H1675">
        <v>2</v>
      </c>
      <c r="I1675" s="1" t="s">
        <v>1004</v>
      </c>
      <c r="J1675" s="1" t="s">
        <v>5</v>
      </c>
      <c r="K1675">
        <v>777</v>
      </c>
      <c r="L1675">
        <v>159000</v>
      </c>
      <c r="M1675">
        <v>1574</v>
      </c>
      <c r="N1675" t="b">
        <v>0</v>
      </c>
      <c r="O1675" t="b">
        <v>0</v>
      </c>
      <c r="P1675" t="b">
        <v>1</v>
      </c>
      <c r="R1675" s="5">
        <f>(houses_Madrid[[#This Row],[Precio Alquiler]]*12/houses_Madrid[[#This Row],[Precio venta]])</f>
        <v>5.8641509433962263E-2</v>
      </c>
    </row>
    <row r="1676" spans="1:18" x14ac:dyDescent="0.2">
      <c r="A1676">
        <v>4924</v>
      </c>
      <c r="B1676">
        <v>16818</v>
      </c>
      <c r="C1676" s="1" t="s">
        <v>910</v>
      </c>
      <c r="D1676" s="1" t="str">
        <f>IFERROR(LEFT(C1676,FIND(",",C1676) - 1),C1676)</f>
        <v>Entrevías</v>
      </c>
      <c r="E1676">
        <v>91</v>
      </c>
      <c r="F1676">
        <v>72</v>
      </c>
      <c r="G1676">
        <v>3</v>
      </c>
      <c r="H1676">
        <v>1</v>
      </c>
      <c r="I1676" s="1" t="s">
        <v>1008</v>
      </c>
      <c r="J1676" s="1" t="s">
        <v>30</v>
      </c>
      <c r="K1676">
        <v>777</v>
      </c>
      <c r="L1676">
        <v>159000</v>
      </c>
      <c r="M1676">
        <v>1747</v>
      </c>
      <c r="N1676" t="b">
        <v>0</v>
      </c>
      <c r="O1676" t="b">
        <v>1</v>
      </c>
      <c r="P1676" t="b">
        <v>1</v>
      </c>
      <c r="Q1676" t="b">
        <v>1</v>
      </c>
      <c r="R1676" s="5">
        <f>(houses_Madrid[[#This Row],[Precio Alquiler]]*12/houses_Madrid[[#This Row],[Precio venta]])</f>
        <v>5.8641509433962263E-2</v>
      </c>
    </row>
    <row r="1677" spans="1:18" x14ac:dyDescent="0.2">
      <c r="A1677">
        <v>5224</v>
      </c>
      <c r="B1677">
        <v>16518</v>
      </c>
      <c r="C1677" s="1" t="s">
        <v>899</v>
      </c>
      <c r="D1677" s="1" t="str">
        <f>IFERROR(LEFT(C1677,FIND(",",C1677) - 1),C1677)</f>
        <v>Palomeras Bajas</v>
      </c>
      <c r="E1677">
        <v>80</v>
      </c>
      <c r="F1677">
        <v>74</v>
      </c>
      <c r="G1677">
        <v>3</v>
      </c>
      <c r="H1677">
        <v>1</v>
      </c>
      <c r="I1677" s="1" t="s">
        <v>1090</v>
      </c>
      <c r="J1677" s="1" t="s">
        <v>12</v>
      </c>
      <c r="K1677">
        <v>777</v>
      </c>
      <c r="L1677">
        <v>159000</v>
      </c>
      <c r="M1677">
        <v>1988</v>
      </c>
      <c r="N1677" t="b">
        <v>0</v>
      </c>
      <c r="O1677" t="b">
        <v>0</v>
      </c>
      <c r="P1677" t="b">
        <v>1</v>
      </c>
      <c r="R1677" s="5">
        <f>(houses_Madrid[[#This Row],[Precio Alquiler]]*12/houses_Madrid[[#This Row],[Precio venta]])</f>
        <v>5.8641509433962263E-2</v>
      </c>
    </row>
    <row r="1678" spans="1:18" x14ac:dyDescent="0.2">
      <c r="A1678">
        <v>5275</v>
      </c>
      <c r="B1678">
        <v>16467</v>
      </c>
      <c r="C1678" s="1" t="s">
        <v>912</v>
      </c>
      <c r="D1678" s="1" t="str">
        <f>IFERROR(LEFT(C1678,FIND(",",C1678) - 1),C1678)</f>
        <v>Numancia</v>
      </c>
      <c r="E1678">
        <v>70</v>
      </c>
      <c r="F1678">
        <v>65</v>
      </c>
      <c r="G1678">
        <v>3</v>
      </c>
      <c r="H1678">
        <v>1</v>
      </c>
      <c r="I1678" s="1" t="s">
        <v>1101</v>
      </c>
      <c r="J1678" s="1" t="s">
        <v>18</v>
      </c>
      <c r="K1678">
        <v>777</v>
      </c>
      <c r="L1678">
        <v>159000</v>
      </c>
      <c r="M1678">
        <v>2271</v>
      </c>
      <c r="N1678" t="b">
        <v>0</v>
      </c>
      <c r="O1678" t="b">
        <v>0</v>
      </c>
      <c r="P1678" t="b">
        <v>0</v>
      </c>
      <c r="R1678" s="5">
        <f>(houses_Madrid[[#This Row],[Precio Alquiler]]*12/houses_Madrid[[#This Row],[Precio venta]])</f>
        <v>5.8641509433962263E-2</v>
      </c>
    </row>
    <row r="1679" spans="1:18" x14ac:dyDescent="0.2">
      <c r="A1679">
        <v>5598</v>
      </c>
      <c r="B1679">
        <v>16144</v>
      </c>
      <c r="C1679" s="1" t="s">
        <v>906</v>
      </c>
      <c r="D1679" s="1" t="str">
        <f>IFERROR(LEFT(C1679,FIND(",",C1679) - 1),C1679)</f>
        <v>Palomeras sureste</v>
      </c>
      <c r="E1679">
        <v>110</v>
      </c>
      <c r="F1679">
        <v>90</v>
      </c>
      <c r="G1679">
        <v>4</v>
      </c>
      <c r="H1679">
        <v>2</v>
      </c>
      <c r="I1679" s="1" t="s">
        <v>3</v>
      </c>
      <c r="J1679" s="1" t="s">
        <v>80</v>
      </c>
      <c r="K1679">
        <v>777</v>
      </c>
      <c r="L1679">
        <v>159000</v>
      </c>
      <c r="M1679">
        <v>1445</v>
      </c>
      <c r="N1679" t="b">
        <v>0</v>
      </c>
      <c r="O1679" t="b">
        <v>1</v>
      </c>
      <c r="P1679" t="b">
        <v>1</v>
      </c>
      <c r="Q1679" t="b">
        <v>1</v>
      </c>
      <c r="R1679" s="5">
        <f>(houses_Madrid[[#This Row],[Precio Alquiler]]*12/houses_Madrid[[#This Row],[Precio venta]])</f>
        <v>5.8641509433962263E-2</v>
      </c>
    </row>
    <row r="1680" spans="1:18" x14ac:dyDescent="0.2">
      <c r="A1680">
        <v>5694</v>
      </c>
      <c r="B1680">
        <v>16048</v>
      </c>
      <c r="C1680" s="1" t="s">
        <v>901</v>
      </c>
      <c r="D1680" s="1" t="str">
        <f>IFERROR(LEFT(C1680,FIND(",",C1680) - 1),C1680)</f>
        <v>San Diego</v>
      </c>
      <c r="E1680">
        <v>65</v>
      </c>
      <c r="F1680">
        <v>54</v>
      </c>
      <c r="G1680">
        <v>2</v>
      </c>
      <c r="H1680">
        <v>2</v>
      </c>
      <c r="I1680" s="1" t="s">
        <v>1048</v>
      </c>
      <c r="J1680" s="1" t="s">
        <v>5</v>
      </c>
      <c r="K1680">
        <v>777</v>
      </c>
      <c r="L1680">
        <v>159000</v>
      </c>
      <c r="M1680">
        <v>2446</v>
      </c>
      <c r="N1680" t="b">
        <v>0</v>
      </c>
      <c r="O1680" t="b">
        <v>1</v>
      </c>
      <c r="P1680" t="b">
        <v>1</v>
      </c>
      <c r="R1680" s="5">
        <f>(houses_Madrid[[#This Row],[Precio Alquiler]]*12/houses_Madrid[[#This Row],[Precio venta]])</f>
        <v>5.8641509433962263E-2</v>
      </c>
    </row>
    <row r="1681" spans="1:18" x14ac:dyDescent="0.2">
      <c r="A1681">
        <v>5749</v>
      </c>
      <c r="B1681">
        <v>15993</v>
      </c>
      <c r="C1681" s="1" t="s">
        <v>1190</v>
      </c>
      <c r="D1681" s="1" t="str">
        <f>IFERROR(LEFT(C1681,FIND(",",C1681) - 1),C1681)</f>
        <v>Fontarrón</v>
      </c>
      <c r="E1681">
        <v>68</v>
      </c>
      <c r="F1681">
        <v>57</v>
      </c>
      <c r="G1681">
        <v>2</v>
      </c>
      <c r="H1681">
        <v>1</v>
      </c>
      <c r="I1681" s="1" t="s">
        <v>1191</v>
      </c>
      <c r="J1681" s="1" t="s">
        <v>5</v>
      </c>
      <c r="K1681">
        <v>777</v>
      </c>
      <c r="L1681">
        <v>159000</v>
      </c>
      <c r="M1681">
        <v>2338</v>
      </c>
      <c r="N1681" t="b">
        <v>0</v>
      </c>
      <c r="O1681" t="b">
        <v>0</v>
      </c>
      <c r="P1681" t="b">
        <v>1</v>
      </c>
      <c r="R1681" s="5">
        <f>(houses_Madrid[[#This Row],[Precio Alquiler]]*12/houses_Madrid[[#This Row],[Precio venta]])</f>
        <v>5.8641509433962263E-2</v>
      </c>
    </row>
    <row r="1682" spans="1:18" x14ac:dyDescent="0.2">
      <c r="A1682">
        <v>5890</v>
      </c>
      <c r="B1682">
        <v>15852</v>
      </c>
      <c r="C1682" s="1" t="s">
        <v>1216</v>
      </c>
      <c r="D1682" s="1" t="str">
        <f>IFERROR(LEFT(C1682,FIND(",",C1682) - 1),C1682)</f>
        <v>Pavones</v>
      </c>
      <c r="E1682">
        <v>87</v>
      </c>
      <c r="F1682">
        <v>70</v>
      </c>
      <c r="G1682">
        <v>3</v>
      </c>
      <c r="H1682">
        <v>1</v>
      </c>
      <c r="I1682" s="1" t="s">
        <v>1193</v>
      </c>
      <c r="J1682" s="1" t="s">
        <v>12</v>
      </c>
      <c r="K1682">
        <v>777</v>
      </c>
      <c r="L1682">
        <v>159000</v>
      </c>
      <c r="M1682">
        <v>1828</v>
      </c>
      <c r="N1682" t="b">
        <v>0</v>
      </c>
      <c r="O1682" t="b">
        <v>0</v>
      </c>
      <c r="P1682" t="b">
        <v>1</v>
      </c>
      <c r="R1682" s="5">
        <f>(houses_Madrid[[#This Row],[Precio Alquiler]]*12/houses_Madrid[[#This Row],[Precio venta]])</f>
        <v>5.8641509433962263E-2</v>
      </c>
    </row>
    <row r="1683" spans="1:18" x14ac:dyDescent="0.2">
      <c r="A1683">
        <v>5898</v>
      </c>
      <c r="B1683">
        <v>15844</v>
      </c>
      <c r="C1683" s="1" t="s">
        <v>1216</v>
      </c>
      <c r="D1683" s="1" t="str">
        <f>IFERROR(LEFT(C1683,FIND(",",C1683) - 1),C1683)</f>
        <v>Pavones</v>
      </c>
      <c r="E1683">
        <v>60</v>
      </c>
      <c r="F1683">
        <v>56</v>
      </c>
      <c r="G1683">
        <v>2</v>
      </c>
      <c r="H1683">
        <v>1</v>
      </c>
      <c r="I1683" s="1" t="s">
        <v>1193</v>
      </c>
      <c r="J1683" s="1" t="s">
        <v>8</v>
      </c>
      <c r="K1683">
        <v>777</v>
      </c>
      <c r="L1683">
        <v>159000</v>
      </c>
      <c r="M1683">
        <v>2650</v>
      </c>
      <c r="N1683" t="b">
        <v>0</v>
      </c>
      <c r="O1683" t="b">
        <v>0</v>
      </c>
      <c r="P1683" t="b">
        <v>1</v>
      </c>
      <c r="R1683" s="5">
        <f>(houses_Madrid[[#This Row],[Precio Alquiler]]*12/houses_Madrid[[#This Row],[Precio venta]])</f>
        <v>5.8641509433962263E-2</v>
      </c>
    </row>
    <row r="1684" spans="1:18" x14ac:dyDescent="0.2">
      <c r="A1684">
        <v>5976</v>
      </c>
      <c r="B1684">
        <v>15766</v>
      </c>
      <c r="C1684" s="1" t="s">
        <v>1190</v>
      </c>
      <c r="D1684" s="1" t="str">
        <f>IFERROR(LEFT(C1684,FIND(",",C1684) - 1),C1684)</f>
        <v>Fontarrón</v>
      </c>
      <c r="E1684">
        <v>72</v>
      </c>
      <c r="F1684">
        <v>61</v>
      </c>
      <c r="G1684">
        <v>3</v>
      </c>
      <c r="H1684">
        <v>1</v>
      </c>
      <c r="I1684" s="1" t="s">
        <v>1191</v>
      </c>
      <c r="J1684" s="1" t="s">
        <v>11</v>
      </c>
      <c r="K1684">
        <v>777</v>
      </c>
      <c r="L1684">
        <v>159000</v>
      </c>
      <c r="M1684">
        <v>2208</v>
      </c>
      <c r="N1684" t="b">
        <v>0</v>
      </c>
      <c r="O1684" t="b">
        <v>0</v>
      </c>
      <c r="P1684" t="b">
        <v>1</v>
      </c>
      <c r="R1684" s="5">
        <f>(houses_Madrid[[#This Row],[Precio Alquiler]]*12/houses_Madrid[[#This Row],[Precio venta]])</f>
        <v>5.8641509433962263E-2</v>
      </c>
    </row>
    <row r="1685" spans="1:18" x14ac:dyDescent="0.2">
      <c r="A1685">
        <v>6207</v>
      </c>
      <c r="B1685">
        <v>15535</v>
      </c>
      <c r="C1685" s="1" t="s">
        <v>1257</v>
      </c>
      <c r="D1685" s="1" t="str">
        <f>IFERROR(LEFT(C1685,FIND(",",C1685) - 1),C1685)</f>
        <v>Lucero</v>
      </c>
      <c r="E1685">
        <v>80</v>
      </c>
      <c r="F1685">
        <v>75</v>
      </c>
      <c r="G1685">
        <v>3</v>
      </c>
      <c r="H1685">
        <v>1</v>
      </c>
      <c r="I1685" s="1" t="s">
        <v>1333</v>
      </c>
      <c r="J1685" s="1" t="s">
        <v>12</v>
      </c>
      <c r="K1685">
        <v>777</v>
      </c>
      <c r="L1685">
        <v>159000</v>
      </c>
      <c r="M1685">
        <v>1988</v>
      </c>
      <c r="N1685" t="b">
        <v>0</v>
      </c>
      <c r="O1685" t="b">
        <v>0</v>
      </c>
      <c r="P1685" t="b">
        <v>1</v>
      </c>
      <c r="R1685" s="5">
        <f>(houses_Madrid[[#This Row],[Precio Alquiler]]*12/houses_Madrid[[#This Row],[Precio venta]])</f>
        <v>5.8641509433962263E-2</v>
      </c>
    </row>
    <row r="1686" spans="1:18" x14ac:dyDescent="0.2">
      <c r="A1686">
        <v>6568</v>
      </c>
      <c r="B1686">
        <v>15174</v>
      </c>
      <c r="C1686" s="1" t="s">
        <v>1257</v>
      </c>
      <c r="D1686" s="1" t="str">
        <f>IFERROR(LEFT(C1686,FIND(",",C1686) - 1),C1686)</f>
        <v>Lucero</v>
      </c>
      <c r="E1686">
        <v>74</v>
      </c>
      <c r="F1686">
        <v>71</v>
      </c>
      <c r="G1686">
        <v>2</v>
      </c>
      <c r="H1686">
        <v>1</v>
      </c>
      <c r="I1686" s="1" t="s">
        <v>1265</v>
      </c>
      <c r="J1686" s="1" t="s">
        <v>18</v>
      </c>
      <c r="K1686">
        <v>777</v>
      </c>
      <c r="L1686">
        <v>159000</v>
      </c>
      <c r="M1686">
        <v>2149</v>
      </c>
      <c r="N1686" t="b">
        <v>0</v>
      </c>
      <c r="O1686" t="b">
        <v>0</v>
      </c>
      <c r="P1686" t="b">
        <v>1</v>
      </c>
      <c r="R1686" s="5">
        <f>(houses_Madrid[[#This Row],[Precio Alquiler]]*12/houses_Madrid[[#This Row],[Precio venta]])</f>
        <v>5.8641509433962263E-2</v>
      </c>
    </row>
    <row r="1687" spans="1:18" x14ac:dyDescent="0.2">
      <c r="A1687">
        <v>6683</v>
      </c>
      <c r="B1687">
        <v>15059</v>
      </c>
      <c r="C1687" s="1" t="s">
        <v>1245</v>
      </c>
      <c r="D1687" s="1" t="str">
        <f>IFERROR(LEFT(C1687,FIND(",",C1687) - 1),C1687)</f>
        <v>Puerta del Ángel</v>
      </c>
      <c r="E1687">
        <v>57</v>
      </c>
      <c r="F1687">
        <v>47</v>
      </c>
      <c r="G1687">
        <v>1</v>
      </c>
      <c r="H1687">
        <v>1</v>
      </c>
      <c r="I1687" s="1" t="s">
        <v>1408</v>
      </c>
      <c r="J1687" s="1" t="s">
        <v>12</v>
      </c>
      <c r="K1687">
        <v>777</v>
      </c>
      <c r="L1687">
        <v>159000</v>
      </c>
      <c r="M1687">
        <v>2789</v>
      </c>
      <c r="N1687" t="b">
        <v>0</v>
      </c>
      <c r="O1687" t="b">
        <v>1</v>
      </c>
      <c r="P1687" t="b">
        <v>1</v>
      </c>
      <c r="R1687" s="5">
        <f>(houses_Madrid[[#This Row],[Precio Alquiler]]*12/houses_Madrid[[#This Row],[Precio venta]])</f>
        <v>5.8641509433962263E-2</v>
      </c>
    </row>
    <row r="1688" spans="1:18" x14ac:dyDescent="0.2">
      <c r="A1688">
        <v>7539</v>
      </c>
      <c r="B1688">
        <v>14203</v>
      </c>
      <c r="C1688" s="1" t="s">
        <v>1171</v>
      </c>
      <c r="D1688" s="1" t="str">
        <f>IFERROR(LEFT(C1688,FIND(",",C1688) - 1),C1688)</f>
        <v>Aravaca</v>
      </c>
      <c r="E1688">
        <v>45</v>
      </c>
      <c r="F1688">
        <v>42</v>
      </c>
      <c r="G1688">
        <v>1</v>
      </c>
      <c r="H1688">
        <v>1</v>
      </c>
      <c r="I1688" s="1" t="s">
        <v>1539</v>
      </c>
      <c r="J1688" s="1" t="s">
        <v>745</v>
      </c>
      <c r="K1688">
        <v>777</v>
      </c>
      <c r="L1688">
        <v>159000</v>
      </c>
      <c r="M1688">
        <v>3533</v>
      </c>
      <c r="N1688" t="b">
        <v>0</v>
      </c>
      <c r="O1688" t="b">
        <v>0</v>
      </c>
      <c r="P1688" t="b">
        <v>0</v>
      </c>
      <c r="R1688" s="5">
        <f>(houses_Madrid[[#This Row],[Precio Alquiler]]*12/houses_Madrid[[#This Row],[Precio venta]])</f>
        <v>5.8641509433962263E-2</v>
      </c>
    </row>
    <row r="1689" spans="1:18" x14ac:dyDescent="0.2">
      <c r="A1689">
        <v>10079</v>
      </c>
      <c r="B1689">
        <v>11663</v>
      </c>
      <c r="C1689" s="1" t="s">
        <v>1798</v>
      </c>
      <c r="D1689" s="1" t="str">
        <f>IFERROR(LEFT(C1689,FIND(",",C1689) - 1),C1689)</f>
        <v>Pinar del Rey</v>
      </c>
      <c r="E1689">
        <v>60</v>
      </c>
      <c r="F1689">
        <v>55</v>
      </c>
      <c r="G1689">
        <v>2</v>
      </c>
      <c r="H1689">
        <v>1</v>
      </c>
      <c r="I1689" s="1" t="s">
        <v>1914</v>
      </c>
      <c r="J1689" s="1" t="s">
        <v>5</v>
      </c>
      <c r="K1689">
        <v>777</v>
      </c>
      <c r="L1689">
        <v>159000</v>
      </c>
      <c r="M1689">
        <v>2650</v>
      </c>
      <c r="N1689" t="b">
        <v>0</v>
      </c>
      <c r="O1689" t="b">
        <v>0</v>
      </c>
      <c r="P1689" t="b">
        <v>1</v>
      </c>
      <c r="R1689" s="5">
        <f>(houses_Madrid[[#This Row],[Precio Alquiler]]*12/houses_Madrid[[#This Row],[Precio venta]])</f>
        <v>5.8641509433962263E-2</v>
      </c>
    </row>
    <row r="1690" spans="1:18" x14ac:dyDescent="0.2">
      <c r="A1690">
        <v>13760</v>
      </c>
      <c r="B1690">
        <v>7982</v>
      </c>
      <c r="C1690" s="1" t="s">
        <v>2165</v>
      </c>
      <c r="D1690" s="1" t="str">
        <f>IFERROR(LEFT(C1690,FIND(",",C1690) - 1),C1690)</f>
        <v>Ventas</v>
      </c>
      <c r="E1690">
        <v>55</v>
      </c>
      <c r="F1690">
        <v>44</v>
      </c>
      <c r="G1690">
        <v>3</v>
      </c>
      <c r="H1690">
        <v>1</v>
      </c>
      <c r="I1690" s="1" t="s">
        <v>2421</v>
      </c>
      <c r="J1690" s="1" t="s">
        <v>11</v>
      </c>
      <c r="K1690">
        <v>777</v>
      </c>
      <c r="L1690">
        <v>159000</v>
      </c>
      <c r="M1690">
        <v>2891</v>
      </c>
      <c r="N1690" t="b">
        <v>1</v>
      </c>
      <c r="O1690" t="b">
        <v>1</v>
      </c>
      <c r="P1690" t="b">
        <v>1</v>
      </c>
      <c r="R1690" s="5">
        <f>(houses_Madrid[[#This Row],[Precio Alquiler]]*12/houses_Madrid[[#This Row],[Precio venta]])</f>
        <v>5.8641509433962263E-2</v>
      </c>
    </row>
    <row r="1691" spans="1:18" x14ac:dyDescent="0.2">
      <c r="A1691">
        <v>13888</v>
      </c>
      <c r="B1691">
        <v>7854</v>
      </c>
      <c r="C1691" s="1" t="s">
        <v>2166</v>
      </c>
      <c r="D1691" s="1" t="str">
        <f>IFERROR(LEFT(C1691,FIND(",",C1691) - 1),C1691)</f>
        <v>Pueblo Nuevo</v>
      </c>
      <c r="E1691">
        <v>63</v>
      </c>
      <c r="F1691">
        <v>58</v>
      </c>
      <c r="G1691">
        <v>2</v>
      </c>
      <c r="H1691">
        <v>1</v>
      </c>
      <c r="I1691" s="1" t="s">
        <v>2167</v>
      </c>
      <c r="J1691" s="1" t="s">
        <v>11</v>
      </c>
      <c r="K1691">
        <v>777</v>
      </c>
      <c r="L1691">
        <v>159000</v>
      </c>
      <c r="M1691">
        <v>2524</v>
      </c>
      <c r="N1691" t="b">
        <v>0</v>
      </c>
      <c r="O1691" t="b">
        <v>1</v>
      </c>
      <c r="P1691" t="b">
        <v>1</v>
      </c>
      <c r="R1691" s="5">
        <f>(houses_Madrid[[#This Row],[Precio Alquiler]]*12/houses_Madrid[[#This Row],[Precio venta]])</f>
        <v>5.8641509433962263E-2</v>
      </c>
    </row>
    <row r="1692" spans="1:18" x14ac:dyDescent="0.2">
      <c r="A1692">
        <v>16125</v>
      </c>
      <c r="B1692">
        <v>5617</v>
      </c>
      <c r="C1692" s="1" t="s">
        <v>2612</v>
      </c>
      <c r="D1692" s="1" t="str">
        <f>IFERROR(LEFT(C1692,FIND(",",C1692) - 1),C1692)</f>
        <v>Opañel</v>
      </c>
      <c r="E1692">
        <v>77</v>
      </c>
      <c r="F1692">
        <v>71</v>
      </c>
      <c r="G1692">
        <v>3</v>
      </c>
      <c r="H1692">
        <v>1</v>
      </c>
      <c r="I1692" s="1" t="s">
        <v>2761</v>
      </c>
      <c r="J1692" s="1" t="s">
        <v>18</v>
      </c>
      <c r="K1692">
        <v>777</v>
      </c>
      <c r="L1692">
        <v>159000</v>
      </c>
      <c r="M1692">
        <v>2065</v>
      </c>
      <c r="N1692" t="b">
        <v>1</v>
      </c>
      <c r="O1692" t="b">
        <v>0</v>
      </c>
      <c r="P1692" t="b">
        <v>1</v>
      </c>
      <c r="R1692" s="5">
        <f>(houses_Madrid[[#This Row],[Precio Alquiler]]*12/houses_Madrid[[#This Row],[Precio venta]])</f>
        <v>5.8641509433962263E-2</v>
      </c>
    </row>
    <row r="1693" spans="1:18" x14ac:dyDescent="0.2">
      <c r="A1693">
        <v>16376</v>
      </c>
      <c r="B1693">
        <v>5366</v>
      </c>
      <c r="C1693" s="1" t="s">
        <v>2619</v>
      </c>
      <c r="D1693" s="1" t="str">
        <f>IFERROR(LEFT(C1693,FIND(",",C1693) - 1),C1693)</f>
        <v>San Isidro</v>
      </c>
      <c r="E1693">
        <v>83</v>
      </c>
      <c r="F1693">
        <v>68</v>
      </c>
      <c r="G1693">
        <v>3</v>
      </c>
      <c r="H1693">
        <v>1</v>
      </c>
      <c r="I1693" s="1" t="s">
        <v>2832</v>
      </c>
      <c r="J1693" s="1" t="s">
        <v>12</v>
      </c>
      <c r="K1693">
        <v>777</v>
      </c>
      <c r="L1693">
        <v>159000</v>
      </c>
      <c r="M1693">
        <v>1916</v>
      </c>
      <c r="N1693" t="b">
        <v>1</v>
      </c>
      <c r="O1693" t="b">
        <v>0</v>
      </c>
      <c r="R1693" s="5">
        <f>(houses_Madrid[[#This Row],[Precio Alquiler]]*12/houses_Madrid[[#This Row],[Precio venta]])</f>
        <v>5.8641509433962263E-2</v>
      </c>
    </row>
    <row r="1694" spans="1:18" x14ac:dyDescent="0.2">
      <c r="A1694">
        <v>16396</v>
      </c>
      <c r="B1694">
        <v>5346</v>
      </c>
      <c r="C1694" s="1" t="s">
        <v>2619</v>
      </c>
      <c r="D1694" s="1" t="str">
        <f>IFERROR(LEFT(C1694,FIND(",",C1694) - 1),C1694)</f>
        <v>San Isidro</v>
      </c>
      <c r="E1694">
        <v>83</v>
      </c>
      <c r="F1694">
        <v>68</v>
      </c>
      <c r="G1694">
        <v>3</v>
      </c>
      <c r="H1694">
        <v>1</v>
      </c>
      <c r="I1694" s="1" t="s">
        <v>2836</v>
      </c>
      <c r="J1694" s="1" t="s">
        <v>12</v>
      </c>
      <c r="K1694">
        <v>777</v>
      </c>
      <c r="L1694">
        <v>159000</v>
      </c>
      <c r="M1694">
        <v>1916</v>
      </c>
      <c r="N1694" t="b">
        <v>0</v>
      </c>
      <c r="O1694" t="b">
        <v>0</v>
      </c>
      <c r="P1694" t="b">
        <v>1</v>
      </c>
      <c r="R1694" s="5">
        <f>(houses_Madrid[[#This Row],[Precio Alquiler]]*12/houses_Madrid[[#This Row],[Precio venta]])</f>
        <v>5.8641509433962263E-2</v>
      </c>
    </row>
    <row r="1695" spans="1:18" x14ac:dyDescent="0.2">
      <c r="A1695">
        <v>16582</v>
      </c>
      <c r="B1695">
        <v>5160</v>
      </c>
      <c r="C1695" s="1" t="s">
        <v>2624</v>
      </c>
      <c r="D1695" s="1" t="str">
        <f>IFERROR(LEFT(C1695,FIND(",",C1695) - 1),C1695)</f>
        <v>Vista Alegre</v>
      </c>
      <c r="E1695">
        <v>50</v>
      </c>
      <c r="F1695">
        <v>45</v>
      </c>
      <c r="G1695">
        <v>2</v>
      </c>
      <c r="H1695">
        <v>1</v>
      </c>
      <c r="I1695" s="1" t="s">
        <v>2711</v>
      </c>
      <c r="J1695" s="1" t="s">
        <v>18</v>
      </c>
      <c r="K1695">
        <v>777</v>
      </c>
      <c r="L1695">
        <v>159000</v>
      </c>
      <c r="M1695">
        <v>3180</v>
      </c>
      <c r="N1695" t="b">
        <v>0</v>
      </c>
      <c r="O1695" t="b">
        <v>0</v>
      </c>
      <c r="P1695" t="b">
        <v>1</v>
      </c>
      <c r="R1695" s="5">
        <f>(houses_Madrid[[#This Row],[Precio Alquiler]]*12/houses_Madrid[[#This Row],[Precio venta]])</f>
        <v>5.8641509433962263E-2</v>
      </c>
    </row>
    <row r="1696" spans="1:18" x14ac:dyDescent="0.2">
      <c r="A1696">
        <v>16881</v>
      </c>
      <c r="B1696">
        <v>4861</v>
      </c>
      <c r="C1696" s="1" t="s">
        <v>2619</v>
      </c>
      <c r="D1696" s="1" t="str">
        <f>IFERROR(LEFT(C1696,FIND(",",C1696) - 1),C1696)</f>
        <v>San Isidro</v>
      </c>
      <c r="E1696">
        <v>83</v>
      </c>
      <c r="F1696">
        <v>76</v>
      </c>
      <c r="G1696">
        <v>3</v>
      </c>
      <c r="H1696">
        <v>2</v>
      </c>
      <c r="I1696" s="1" t="s">
        <v>2832</v>
      </c>
      <c r="J1696" s="1" t="s">
        <v>12</v>
      </c>
      <c r="K1696">
        <v>777</v>
      </c>
      <c r="L1696">
        <v>159000</v>
      </c>
      <c r="M1696">
        <v>1916</v>
      </c>
      <c r="N1696" t="b">
        <v>1</v>
      </c>
      <c r="O1696" t="b">
        <v>0</v>
      </c>
      <c r="P1696" t="b">
        <v>1</v>
      </c>
      <c r="R1696" s="5">
        <f>(houses_Madrid[[#This Row],[Precio Alquiler]]*12/houses_Madrid[[#This Row],[Precio venta]])</f>
        <v>5.8641509433962263E-2</v>
      </c>
    </row>
    <row r="1697" spans="1:18" x14ac:dyDescent="0.2">
      <c r="A1697">
        <v>17053</v>
      </c>
      <c r="B1697">
        <v>4689</v>
      </c>
      <c r="C1697" s="1" t="s">
        <v>2619</v>
      </c>
      <c r="D1697" s="1" t="str">
        <f>IFERROR(LEFT(C1697,FIND(",",C1697) - 1),C1697)</f>
        <v>San Isidro</v>
      </c>
      <c r="E1697">
        <v>80</v>
      </c>
      <c r="F1697">
        <v>76</v>
      </c>
      <c r="G1697">
        <v>3</v>
      </c>
      <c r="H1697">
        <v>1</v>
      </c>
      <c r="I1697" s="1" t="s">
        <v>2832</v>
      </c>
      <c r="J1697" s="1" t="s">
        <v>12</v>
      </c>
      <c r="K1697">
        <v>777</v>
      </c>
      <c r="L1697">
        <v>159000</v>
      </c>
      <c r="M1697">
        <v>1988</v>
      </c>
      <c r="N1697" t="b">
        <v>0</v>
      </c>
      <c r="O1697" t="b">
        <v>0</v>
      </c>
      <c r="P1697" t="b">
        <v>1</v>
      </c>
      <c r="R1697" s="5">
        <f>(houses_Madrid[[#This Row],[Precio Alquiler]]*12/houses_Madrid[[#This Row],[Precio venta]])</f>
        <v>5.8641509433962263E-2</v>
      </c>
    </row>
    <row r="1698" spans="1:18" x14ac:dyDescent="0.2">
      <c r="A1698">
        <v>18934</v>
      </c>
      <c r="B1698">
        <v>2808</v>
      </c>
      <c r="C1698" s="1" t="s">
        <v>2948</v>
      </c>
      <c r="D1698" s="1" t="str">
        <f>IFERROR(LEFT(C1698,FIND(",",C1698) - 1),C1698)</f>
        <v>Malasaña-Universidad</v>
      </c>
      <c r="E1698">
        <v>29</v>
      </c>
      <c r="F1698">
        <v>19</v>
      </c>
      <c r="G1698">
        <v>1</v>
      </c>
      <c r="H1698">
        <v>1</v>
      </c>
      <c r="I1698" s="1" t="s">
        <v>2993</v>
      </c>
      <c r="J1698" s="1" t="s">
        <v>3</v>
      </c>
      <c r="K1698">
        <v>777</v>
      </c>
      <c r="L1698">
        <v>159000</v>
      </c>
      <c r="M1698">
        <v>5483</v>
      </c>
      <c r="N1698" t="b">
        <v>1</v>
      </c>
      <c r="O1698" t="b">
        <v>0</v>
      </c>
      <c r="R1698" s="5">
        <f>(houses_Madrid[[#This Row],[Precio Alquiler]]*12/houses_Madrid[[#This Row],[Precio venta]])</f>
        <v>5.8641509433962263E-2</v>
      </c>
    </row>
    <row r="1699" spans="1:18" x14ac:dyDescent="0.2">
      <c r="A1699">
        <v>21125</v>
      </c>
      <c r="B1699">
        <v>617</v>
      </c>
      <c r="C1699" s="1" t="s">
        <v>387</v>
      </c>
      <c r="D1699" s="1" t="str">
        <f>IFERROR(LEFT(C1699,FIND(",",C1699) - 1),C1699)</f>
        <v>Usera</v>
      </c>
      <c r="E1699">
        <v>136</v>
      </c>
      <c r="F1699">
        <v>125</v>
      </c>
      <c r="G1699">
        <v>4</v>
      </c>
      <c r="H1699">
        <v>2</v>
      </c>
      <c r="I1699" s="1" t="s">
        <v>3</v>
      </c>
      <c r="J1699" s="1" t="s">
        <v>8</v>
      </c>
      <c r="K1699">
        <v>777</v>
      </c>
      <c r="L1699">
        <v>159000</v>
      </c>
      <c r="M1699">
        <v>1169</v>
      </c>
      <c r="N1699" t="b">
        <v>0</v>
      </c>
      <c r="O1699" t="b">
        <v>1</v>
      </c>
      <c r="P1699" t="b">
        <v>1</v>
      </c>
      <c r="R1699" s="5">
        <f>(houses_Madrid[[#This Row],[Precio Alquiler]]*12/houses_Madrid[[#This Row],[Precio venta]])</f>
        <v>5.8641509433962263E-2</v>
      </c>
    </row>
    <row r="1700" spans="1:18" x14ac:dyDescent="0.2">
      <c r="A1700">
        <v>21327</v>
      </c>
      <c r="B1700">
        <v>415</v>
      </c>
      <c r="C1700" s="1" t="s">
        <v>391</v>
      </c>
      <c r="D1700" s="1" t="str">
        <f>IFERROR(LEFT(C1700,FIND(",",C1700) - 1),C1700)</f>
        <v>Pradolongo</v>
      </c>
      <c r="E1700">
        <v>75</v>
      </c>
      <c r="F1700">
        <v>69</v>
      </c>
      <c r="G1700">
        <v>3</v>
      </c>
      <c r="H1700">
        <v>1</v>
      </c>
      <c r="I1700" s="1" t="s">
        <v>3503</v>
      </c>
      <c r="J1700" s="1" t="s">
        <v>8</v>
      </c>
      <c r="K1700">
        <v>777</v>
      </c>
      <c r="L1700">
        <v>159000</v>
      </c>
      <c r="M1700">
        <v>2120</v>
      </c>
      <c r="N1700" t="b">
        <v>0</v>
      </c>
      <c r="O1700" t="b">
        <v>0</v>
      </c>
      <c r="P1700" t="b">
        <v>1</v>
      </c>
      <c r="R1700" s="5">
        <f>(houses_Madrid[[#This Row],[Precio Alquiler]]*12/houses_Madrid[[#This Row],[Precio venta]])</f>
        <v>5.8641509433962263E-2</v>
      </c>
    </row>
    <row r="1701" spans="1:18" x14ac:dyDescent="0.2">
      <c r="A1701">
        <v>4652</v>
      </c>
      <c r="B1701">
        <v>17090</v>
      </c>
      <c r="C1701" s="1" t="s">
        <v>906</v>
      </c>
      <c r="D1701" s="1" t="str">
        <f>IFERROR(LEFT(C1701,FIND(",",C1701) - 1),C1701)</f>
        <v>Palomeras sureste</v>
      </c>
      <c r="E1701">
        <v>48</v>
      </c>
      <c r="F1701">
        <v>42</v>
      </c>
      <c r="G1701">
        <v>1</v>
      </c>
      <c r="H1701">
        <v>1</v>
      </c>
      <c r="I1701" s="1" t="s">
        <v>915</v>
      </c>
      <c r="J1701" s="1" t="s">
        <v>30</v>
      </c>
      <c r="K1701">
        <v>779</v>
      </c>
      <c r="L1701">
        <v>159500</v>
      </c>
      <c r="M1701">
        <v>3323</v>
      </c>
      <c r="N1701" t="b">
        <v>0</v>
      </c>
      <c r="O1701" t="b">
        <v>1</v>
      </c>
      <c r="P1701" t="b">
        <v>1</v>
      </c>
      <c r="R1701" s="5">
        <f>(houses_Madrid[[#This Row],[Precio Alquiler]]*12/houses_Madrid[[#This Row],[Precio venta]])</f>
        <v>5.8608150470219438E-2</v>
      </c>
    </row>
    <row r="1702" spans="1:18" x14ac:dyDescent="0.2">
      <c r="A1702">
        <v>4690</v>
      </c>
      <c r="B1702">
        <v>17052</v>
      </c>
      <c r="C1702" s="1" t="s">
        <v>898</v>
      </c>
      <c r="D1702" s="1" t="str">
        <f>IFERROR(LEFT(C1702,FIND(",",C1702) - 1),C1702)</f>
        <v>Puente de Vallecas</v>
      </c>
      <c r="E1702">
        <v>73</v>
      </c>
      <c r="F1702">
        <v>59</v>
      </c>
      <c r="G1702">
        <v>3</v>
      </c>
      <c r="H1702">
        <v>1</v>
      </c>
      <c r="I1702" s="1" t="s">
        <v>3</v>
      </c>
      <c r="J1702" s="1" t="s">
        <v>11</v>
      </c>
      <c r="K1702">
        <v>779</v>
      </c>
      <c r="L1702">
        <v>159680</v>
      </c>
      <c r="M1702">
        <v>2187</v>
      </c>
      <c r="N1702" t="b">
        <v>0</v>
      </c>
      <c r="O1702" t="b">
        <v>1</v>
      </c>
      <c r="R1702" s="5">
        <f>(houses_Madrid[[#This Row],[Precio Alquiler]]*12/houses_Madrid[[#This Row],[Precio venta]])</f>
        <v>5.8542084168336672E-2</v>
      </c>
    </row>
    <row r="1703" spans="1:18" x14ac:dyDescent="0.2">
      <c r="A1703">
        <v>4706</v>
      </c>
      <c r="B1703">
        <v>17036</v>
      </c>
      <c r="C1703" s="1" t="s">
        <v>898</v>
      </c>
      <c r="D1703" s="1" t="str">
        <f>IFERROR(LEFT(C1703,FIND(",",C1703) - 1),C1703)</f>
        <v>Puente de Vallecas</v>
      </c>
      <c r="E1703">
        <v>78</v>
      </c>
      <c r="F1703">
        <v>63</v>
      </c>
      <c r="G1703">
        <v>3</v>
      </c>
      <c r="H1703">
        <v>1</v>
      </c>
      <c r="I1703" s="1" t="s">
        <v>3</v>
      </c>
      <c r="J1703" s="1" t="s">
        <v>18</v>
      </c>
      <c r="K1703">
        <v>779</v>
      </c>
      <c r="L1703">
        <v>159680</v>
      </c>
      <c r="M1703">
        <v>2047</v>
      </c>
      <c r="N1703" t="b">
        <v>0</v>
      </c>
      <c r="O1703" t="b">
        <v>0</v>
      </c>
      <c r="P1703" t="b">
        <v>1</v>
      </c>
      <c r="R1703" s="5">
        <f>(houses_Madrid[[#This Row],[Precio Alquiler]]*12/houses_Madrid[[#This Row],[Precio venta]])</f>
        <v>5.8542084168336672E-2</v>
      </c>
    </row>
    <row r="1704" spans="1:18" x14ac:dyDescent="0.2">
      <c r="A1704">
        <v>1278</v>
      </c>
      <c r="B1704">
        <v>20464</v>
      </c>
      <c r="C1704" s="1" t="s">
        <v>248</v>
      </c>
      <c r="D1704" s="1" t="str">
        <f>IFERROR(LEFT(C1704,FIND(",",C1704) - 1),C1704)</f>
        <v>Casco Histórico de Vallecas</v>
      </c>
      <c r="E1704">
        <v>82</v>
      </c>
      <c r="F1704">
        <v>68</v>
      </c>
      <c r="G1704">
        <v>3</v>
      </c>
      <c r="H1704">
        <v>1</v>
      </c>
      <c r="I1704" s="1" t="s">
        <v>259</v>
      </c>
      <c r="J1704" s="1" t="s">
        <v>11</v>
      </c>
      <c r="K1704">
        <v>780</v>
      </c>
      <c r="L1704">
        <v>159900</v>
      </c>
      <c r="M1704">
        <v>1950</v>
      </c>
      <c r="N1704" t="b">
        <v>0</v>
      </c>
      <c r="O1704" t="b">
        <v>1</v>
      </c>
      <c r="P1704" t="b">
        <v>1</v>
      </c>
      <c r="R1704" s="5">
        <f>(houses_Madrid[[#This Row],[Precio Alquiler]]*12/houses_Madrid[[#This Row],[Precio venta]])</f>
        <v>5.8536585365853662E-2</v>
      </c>
    </row>
    <row r="1705" spans="1:18" x14ac:dyDescent="0.2">
      <c r="A1705">
        <v>2380</v>
      </c>
      <c r="B1705">
        <v>19362</v>
      </c>
      <c r="C1705" s="1" t="s">
        <v>396</v>
      </c>
      <c r="D1705" s="1" t="str">
        <f>IFERROR(LEFT(C1705,FIND(",",C1705) - 1),C1705)</f>
        <v>Almendrales</v>
      </c>
      <c r="E1705">
        <v>84</v>
      </c>
      <c r="F1705">
        <v>80</v>
      </c>
      <c r="G1705">
        <v>3</v>
      </c>
      <c r="H1705">
        <v>1</v>
      </c>
      <c r="I1705" s="1" t="s">
        <v>422</v>
      </c>
      <c r="J1705" s="1" t="s">
        <v>8</v>
      </c>
      <c r="K1705">
        <v>780</v>
      </c>
      <c r="L1705">
        <v>159900</v>
      </c>
      <c r="M1705">
        <v>1904</v>
      </c>
      <c r="N1705" t="b">
        <v>0</v>
      </c>
      <c r="O1705" t="b">
        <v>1</v>
      </c>
      <c r="P1705" t="b">
        <v>1</v>
      </c>
      <c r="R1705" s="5">
        <f>(houses_Madrid[[#This Row],[Precio Alquiler]]*12/houses_Madrid[[#This Row],[Precio venta]])</f>
        <v>5.8536585365853662E-2</v>
      </c>
    </row>
    <row r="1706" spans="1:18" x14ac:dyDescent="0.2">
      <c r="A1706">
        <v>3626</v>
      </c>
      <c r="B1706">
        <v>18116</v>
      </c>
      <c r="C1706" s="1" t="s">
        <v>559</v>
      </c>
      <c r="D1706" s="1" t="str">
        <f>IFERROR(LEFT(C1706,FIND(",",C1706) - 1),C1706)</f>
        <v>Tetuán</v>
      </c>
      <c r="E1706">
        <v>44</v>
      </c>
      <c r="F1706">
        <v>37</v>
      </c>
      <c r="G1706">
        <v>2</v>
      </c>
      <c r="H1706">
        <v>1</v>
      </c>
      <c r="I1706" s="1" t="s">
        <v>3</v>
      </c>
      <c r="J1706" s="1" t="s">
        <v>12</v>
      </c>
      <c r="K1706">
        <v>780</v>
      </c>
      <c r="L1706">
        <v>159900</v>
      </c>
      <c r="M1706">
        <v>3634</v>
      </c>
      <c r="N1706" t="b">
        <v>1</v>
      </c>
      <c r="O1706" t="b">
        <v>1</v>
      </c>
      <c r="P1706" t="b">
        <v>0</v>
      </c>
      <c r="R1706" s="5">
        <f>(houses_Madrid[[#This Row],[Precio Alquiler]]*12/houses_Madrid[[#This Row],[Precio venta]])</f>
        <v>5.8536585365853662E-2</v>
      </c>
    </row>
    <row r="1707" spans="1:18" x14ac:dyDescent="0.2">
      <c r="A1707">
        <v>6661</v>
      </c>
      <c r="B1707">
        <v>15081</v>
      </c>
      <c r="C1707" s="1" t="s">
        <v>1257</v>
      </c>
      <c r="D1707" s="1" t="str">
        <f>IFERROR(LEFT(C1707,FIND(",",C1707) - 1),C1707)</f>
        <v>Lucero</v>
      </c>
      <c r="E1707">
        <v>63</v>
      </c>
      <c r="F1707">
        <v>50</v>
      </c>
      <c r="G1707">
        <v>3</v>
      </c>
      <c r="H1707">
        <v>1</v>
      </c>
      <c r="I1707" s="1" t="s">
        <v>1308</v>
      </c>
      <c r="J1707" s="1" t="s">
        <v>18</v>
      </c>
      <c r="K1707">
        <v>780</v>
      </c>
      <c r="L1707">
        <v>159900</v>
      </c>
      <c r="M1707">
        <v>2538</v>
      </c>
      <c r="N1707" t="b">
        <v>1</v>
      </c>
      <c r="O1707" t="b">
        <v>1</v>
      </c>
      <c r="P1707" t="b">
        <v>1</v>
      </c>
      <c r="R1707" s="5">
        <f>(houses_Madrid[[#This Row],[Precio Alquiler]]*12/houses_Madrid[[#This Row],[Precio venta]])</f>
        <v>5.8536585365853662E-2</v>
      </c>
    </row>
    <row r="1708" spans="1:18" x14ac:dyDescent="0.2">
      <c r="A1708">
        <v>6913</v>
      </c>
      <c r="B1708">
        <v>14829</v>
      </c>
      <c r="C1708" s="1" t="s">
        <v>1178</v>
      </c>
      <c r="D1708" s="1" t="str">
        <f>IFERROR(LEFT(C1708,FIND(",",C1708) - 1),C1708)</f>
        <v>Valdezarza</v>
      </c>
      <c r="E1708">
        <v>70</v>
      </c>
      <c r="F1708">
        <v>55</v>
      </c>
      <c r="G1708">
        <v>3</v>
      </c>
      <c r="H1708">
        <v>1</v>
      </c>
      <c r="I1708" s="1" t="s">
        <v>1184</v>
      </c>
      <c r="J1708" s="1" t="s">
        <v>8</v>
      </c>
      <c r="K1708">
        <v>780</v>
      </c>
      <c r="L1708">
        <v>159900</v>
      </c>
      <c r="M1708">
        <v>2284</v>
      </c>
      <c r="N1708" t="b">
        <v>0</v>
      </c>
      <c r="O1708" t="b">
        <v>0</v>
      </c>
      <c r="P1708" t="b">
        <v>1</v>
      </c>
      <c r="R1708" s="5">
        <f>(houses_Madrid[[#This Row],[Precio Alquiler]]*12/houses_Madrid[[#This Row],[Precio venta]])</f>
        <v>5.8536585365853662E-2</v>
      </c>
    </row>
    <row r="1709" spans="1:18" x14ac:dyDescent="0.2">
      <c r="A1709">
        <v>12785</v>
      </c>
      <c r="B1709">
        <v>8957</v>
      </c>
      <c r="C1709" s="1" t="s">
        <v>2182</v>
      </c>
      <c r="D1709" s="1" t="str">
        <f>IFERROR(LEFT(C1709,FIND(",",C1709) - 1),C1709)</f>
        <v>Concepción</v>
      </c>
      <c r="E1709">
        <v>78</v>
      </c>
      <c r="F1709">
        <v>60</v>
      </c>
      <c r="G1709">
        <v>1</v>
      </c>
      <c r="H1709">
        <v>1</v>
      </c>
      <c r="I1709" s="1" t="s">
        <v>2232</v>
      </c>
      <c r="J1709" s="1" t="s">
        <v>227</v>
      </c>
      <c r="K1709">
        <v>780</v>
      </c>
      <c r="L1709">
        <v>159900</v>
      </c>
      <c r="M1709">
        <v>2050</v>
      </c>
      <c r="N1709" t="b">
        <v>0</v>
      </c>
      <c r="O1709" t="b">
        <v>1</v>
      </c>
      <c r="P1709" t="b">
        <v>1</v>
      </c>
      <c r="R1709" s="5">
        <f>(houses_Madrid[[#This Row],[Precio Alquiler]]*12/houses_Madrid[[#This Row],[Precio venta]])</f>
        <v>5.8536585365853662E-2</v>
      </c>
    </row>
    <row r="1710" spans="1:18" x14ac:dyDescent="0.2">
      <c r="A1710">
        <v>13875</v>
      </c>
      <c r="B1710">
        <v>7867</v>
      </c>
      <c r="C1710" s="1" t="s">
        <v>2165</v>
      </c>
      <c r="D1710" s="1" t="str">
        <f>IFERROR(LEFT(C1710,FIND(",",C1710) - 1),C1710)</f>
        <v>Ventas</v>
      </c>
      <c r="E1710">
        <v>61</v>
      </c>
      <c r="F1710">
        <v>55</v>
      </c>
      <c r="G1710">
        <v>2</v>
      </c>
      <c r="H1710">
        <v>1</v>
      </c>
      <c r="I1710" s="1" t="s">
        <v>2434</v>
      </c>
      <c r="J1710" s="1" t="s">
        <v>18</v>
      </c>
      <c r="K1710">
        <v>780</v>
      </c>
      <c r="L1710">
        <v>159900</v>
      </c>
      <c r="M1710">
        <v>2621</v>
      </c>
      <c r="N1710" t="b">
        <v>0</v>
      </c>
      <c r="O1710" t="b">
        <v>0</v>
      </c>
      <c r="P1710" t="b">
        <v>1</v>
      </c>
      <c r="R1710" s="5">
        <f>(houses_Madrid[[#This Row],[Precio Alquiler]]*12/houses_Madrid[[#This Row],[Precio venta]])</f>
        <v>5.8536585365853662E-2</v>
      </c>
    </row>
    <row r="1711" spans="1:18" x14ac:dyDescent="0.2">
      <c r="A1711">
        <v>16232</v>
      </c>
      <c r="B1711">
        <v>5510</v>
      </c>
      <c r="C1711" s="1" t="s">
        <v>2616</v>
      </c>
      <c r="D1711" s="1" t="str">
        <f>IFERROR(LEFT(C1711,FIND(",",C1711) - 1),C1711)</f>
        <v>Abrantes</v>
      </c>
      <c r="E1711">
        <v>80</v>
      </c>
      <c r="F1711">
        <v>65</v>
      </c>
      <c r="G1711">
        <v>3</v>
      </c>
      <c r="H1711">
        <v>1</v>
      </c>
      <c r="I1711" s="1" t="s">
        <v>2631</v>
      </c>
      <c r="J1711" s="1" t="s">
        <v>18</v>
      </c>
      <c r="K1711">
        <v>780</v>
      </c>
      <c r="L1711">
        <v>159900</v>
      </c>
      <c r="M1711">
        <v>1999</v>
      </c>
      <c r="N1711" t="b">
        <v>0</v>
      </c>
      <c r="O1711" t="b">
        <v>1</v>
      </c>
      <c r="P1711" t="b">
        <v>1</v>
      </c>
      <c r="Q1711" t="b">
        <v>1</v>
      </c>
      <c r="R1711" s="5">
        <f>(houses_Madrid[[#This Row],[Precio Alquiler]]*12/houses_Madrid[[#This Row],[Precio venta]])</f>
        <v>5.8536585365853662E-2</v>
      </c>
    </row>
    <row r="1712" spans="1:18" x14ac:dyDescent="0.2">
      <c r="A1712">
        <v>5364</v>
      </c>
      <c r="B1712">
        <v>16378</v>
      </c>
      <c r="C1712" s="1" t="s">
        <v>930</v>
      </c>
      <c r="D1712" s="1" t="str">
        <f>IFERROR(LEFT(C1712,FIND(",",C1712) - 1),C1712)</f>
        <v>Portazgo</v>
      </c>
      <c r="E1712">
        <v>71</v>
      </c>
      <c r="F1712">
        <v>57</v>
      </c>
      <c r="G1712">
        <v>3</v>
      </c>
      <c r="H1712">
        <v>1</v>
      </c>
      <c r="I1712" s="1" t="s">
        <v>1121</v>
      </c>
      <c r="J1712" s="1" t="s">
        <v>12</v>
      </c>
      <c r="K1712">
        <v>780</v>
      </c>
      <c r="L1712">
        <v>159995</v>
      </c>
      <c r="M1712">
        <v>2253</v>
      </c>
      <c r="N1712" t="b">
        <v>0</v>
      </c>
      <c r="O1712" t="b">
        <v>1</v>
      </c>
      <c r="P1712" t="b">
        <v>1</v>
      </c>
      <c r="Q1712" t="b">
        <v>1</v>
      </c>
      <c r="R1712" s="5">
        <f>(houses_Madrid[[#This Row],[Precio Alquiler]]*12/houses_Madrid[[#This Row],[Precio venta]])</f>
        <v>5.8501828182130691E-2</v>
      </c>
    </row>
    <row r="1713" spans="1:18" x14ac:dyDescent="0.2">
      <c r="A1713">
        <v>6374</v>
      </c>
      <c r="B1713">
        <v>15368</v>
      </c>
      <c r="C1713" s="1" t="s">
        <v>1245</v>
      </c>
      <c r="D1713" s="1" t="str">
        <f>IFERROR(LEFT(C1713,FIND(",",C1713) - 1),C1713)</f>
        <v>Puerta del Ángel</v>
      </c>
      <c r="E1713">
        <v>95</v>
      </c>
      <c r="F1713">
        <v>77</v>
      </c>
      <c r="G1713">
        <v>3</v>
      </c>
      <c r="H1713">
        <v>1</v>
      </c>
      <c r="I1713" s="1" t="s">
        <v>1371</v>
      </c>
      <c r="J1713" s="1" t="s">
        <v>18</v>
      </c>
      <c r="K1713">
        <v>780</v>
      </c>
      <c r="L1713">
        <v>159999</v>
      </c>
      <c r="M1713">
        <v>1684</v>
      </c>
      <c r="N1713" t="b">
        <v>0</v>
      </c>
      <c r="O1713" t="b">
        <v>0</v>
      </c>
      <c r="P1713" t="b">
        <v>1</v>
      </c>
      <c r="R1713" s="5">
        <f>(houses_Madrid[[#This Row],[Precio Alquiler]]*12/houses_Madrid[[#This Row],[Precio venta]])</f>
        <v>5.8500365627285174E-2</v>
      </c>
    </row>
    <row r="1714" spans="1:18" x14ac:dyDescent="0.2">
      <c r="A1714">
        <v>213</v>
      </c>
      <c r="B1714">
        <v>21529</v>
      </c>
      <c r="C1714" s="1" t="s">
        <v>17</v>
      </c>
      <c r="D1714" s="1" t="str">
        <f>IFERROR(LEFT(C1714,FIND(",",C1714) - 1),C1714)</f>
        <v>Villaverde</v>
      </c>
      <c r="E1714">
        <v>93</v>
      </c>
      <c r="F1714">
        <v>87</v>
      </c>
      <c r="G1714">
        <v>3</v>
      </c>
      <c r="H1714">
        <v>1</v>
      </c>
      <c r="I1714" s="1" t="s">
        <v>3</v>
      </c>
      <c r="J1714" s="1" t="s">
        <v>80</v>
      </c>
      <c r="K1714">
        <v>780</v>
      </c>
      <c r="L1714">
        <v>160000</v>
      </c>
      <c r="M1714">
        <v>1720</v>
      </c>
      <c r="N1714" t="b">
        <v>1</v>
      </c>
      <c r="O1714" t="b">
        <v>1</v>
      </c>
      <c r="P1714" t="b">
        <v>1</v>
      </c>
      <c r="R1714" s="5">
        <f>(houses_Madrid[[#This Row],[Precio Alquiler]]*12/houses_Madrid[[#This Row],[Precio venta]])</f>
        <v>5.8500000000000003E-2</v>
      </c>
    </row>
    <row r="1715" spans="1:18" x14ac:dyDescent="0.2">
      <c r="A1715">
        <v>697</v>
      </c>
      <c r="B1715">
        <v>21045</v>
      </c>
      <c r="C1715" s="1" t="s">
        <v>13</v>
      </c>
      <c r="D1715" s="1" t="str">
        <f>IFERROR(LEFT(C1715,FIND(",",C1715) - 1),C1715)</f>
        <v>Los Rosales</v>
      </c>
      <c r="E1715">
        <v>97</v>
      </c>
      <c r="F1715">
        <v>77</v>
      </c>
      <c r="G1715">
        <v>4</v>
      </c>
      <c r="H1715">
        <v>1</v>
      </c>
      <c r="I1715" s="1" t="s">
        <v>169</v>
      </c>
      <c r="J1715" s="1" t="s">
        <v>11</v>
      </c>
      <c r="K1715">
        <v>780</v>
      </c>
      <c r="L1715">
        <v>160000</v>
      </c>
      <c r="M1715">
        <v>1649</v>
      </c>
      <c r="N1715" t="b">
        <v>0</v>
      </c>
      <c r="O1715" t="b">
        <v>0</v>
      </c>
      <c r="P1715" t="b">
        <v>1</v>
      </c>
      <c r="R1715" s="5">
        <f>(houses_Madrid[[#This Row],[Precio Alquiler]]*12/houses_Madrid[[#This Row],[Precio venta]])</f>
        <v>5.8500000000000003E-2</v>
      </c>
    </row>
    <row r="1716" spans="1:18" x14ac:dyDescent="0.2">
      <c r="A1716">
        <v>1011</v>
      </c>
      <c r="B1716">
        <v>20731</v>
      </c>
      <c r="C1716" s="1" t="s">
        <v>178</v>
      </c>
      <c r="D1716" s="1" t="str">
        <f>IFERROR(LEFT(C1716,FIND(",",C1716) - 1),C1716)</f>
        <v>Ambroz</v>
      </c>
      <c r="E1716">
        <v>74</v>
      </c>
      <c r="F1716">
        <v>72</v>
      </c>
      <c r="G1716">
        <v>2</v>
      </c>
      <c r="H1716">
        <v>1</v>
      </c>
      <c r="I1716" s="1" t="s">
        <v>223</v>
      </c>
      <c r="J1716" s="1" t="s">
        <v>8</v>
      </c>
      <c r="K1716">
        <v>780</v>
      </c>
      <c r="L1716">
        <v>160000</v>
      </c>
      <c r="M1716">
        <v>2162</v>
      </c>
      <c r="N1716" t="b">
        <v>0</v>
      </c>
      <c r="O1716" t="b">
        <v>1</v>
      </c>
      <c r="P1716" t="b">
        <v>1</v>
      </c>
      <c r="R1716" s="5">
        <f>(houses_Madrid[[#This Row],[Precio Alquiler]]*12/houses_Madrid[[#This Row],[Precio venta]])</f>
        <v>5.8500000000000003E-2</v>
      </c>
    </row>
    <row r="1717" spans="1:18" x14ac:dyDescent="0.2">
      <c r="A1717">
        <v>1012</v>
      </c>
      <c r="B1717">
        <v>20730</v>
      </c>
      <c r="C1717" s="1" t="s">
        <v>178</v>
      </c>
      <c r="D1717" s="1" t="str">
        <f>IFERROR(LEFT(C1717,FIND(",",C1717) - 1),C1717)</f>
        <v>Ambroz</v>
      </c>
      <c r="E1717">
        <v>74</v>
      </c>
      <c r="F1717">
        <v>72</v>
      </c>
      <c r="G1717">
        <v>2</v>
      </c>
      <c r="H1717">
        <v>1</v>
      </c>
      <c r="I1717" s="1" t="s">
        <v>223</v>
      </c>
      <c r="J1717" s="1" t="s">
        <v>8</v>
      </c>
      <c r="K1717">
        <v>780</v>
      </c>
      <c r="L1717">
        <v>160000</v>
      </c>
      <c r="M1717">
        <v>2162</v>
      </c>
      <c r="N1717" t="b">
        <v>0</v>
      </c>
      <c r="O1717" t="b">
        <v>1</v>
      </c>
      <c r="P1717" t="b">
        <v>1</v>
      </c>
      <c r="R1717" s="5">
        <f>(houses_Madrid[[#This Row],[Precio Alquiler]]*12/houses_Madrid[[#This Row],[Precio venta]])</f>
        <v>5.8500000000000003E-2</v>
      </c>
    </row>
    <row r="1718" spans="1:18" x14ac:dyDescent="0.2">
      <c r="A1718">
        <v>1446</v>
      </c>
      <c r="B1718">
        <v>20296</v>
      </c>
      <c r="C1718" s="1" t="s">
        <v>251</v>
      </c>
      <c r="D1718" s="1" t="str">
        <f>IFERROR(LEFT(C1718,FIND(",",C1718) - 1),C1718)</f>
        <v>Ensanche de Vallecas - La Gavia</v>
      </c>
      <c r="E1718">
        <v>54</v>
      </c>
      <c r="F1718">
        <v>45</v>
      </c>
      <c r="G1718">
        <v>1</v>
      </c>
      <c r="H1718">
        <v>1</v>
      </c>
      <c r="I1718" s="1" t="s">
        <v>319</v>
      </c>
      <c r="J1718" s="1" t="s">
        <v>11</v>
      </c>
      <c r="K1718">
        <v>780</v>
      </c>
      <c r="L1718">
        <v>160000</v>
      </c>
      <c r="M1718">
        <v>2963</v>
      </c>
      <c r="N1718" t="b">
        <v>0</v>
      </c>
      <c r="O1718" t="b">
        <v>1</v>
      </c>
      <c r="P1718" t="b">
        <v>1</v>
      </c>
      <c r="R1718" s="5">
        <f>(houses_Madrid[[#This Row],[Precio Alquiler]]*12/houses_Madrid[[#This Row],[Precio venta]])</f>
        <v>5.8500000000000003E-2</v>
      </c>
    </row>
    <row r="1719" spans="1:18" x14ac:dyDescent="0.2">
      <c r="A1719">
        <v>1636</v>
      </c>
      <c r="B1719">
        <v>20106</v>
      </c>
      <c r="C1719" s="1" t="s">
        <v>251</v>
      </c>
      <c r="D1719" s="1" t="str">
        <f>IFERROR(LEFT(C1719,FIND(",",C1719) - 1),C1719)</f>
        <v>Ensanche de Vallecas - La Gavia</v>
      </c>
      <c r="E1719">
        <v>50</v>
      </c>
      <c r="F1719">
        <v>45</v>
      </c>
      <c r="G1719">
        <v>1</v>
      </c>
      <c r="H1719">
        <v>1</v>
      </c>
      <c r="I1719" s="1" t="s">
        <v>269</v>
      </c>
      <c r="J1719" s="1" t="s">
        <v>5</v>
      </c>
      <c r="K1719">
        <v>780</v>
      </c>
      <c r="L1719">
        <v>160000</v>
      </c>
      <c r="M1719">
        <v>3200</v>
      </c>
      <c r="N1719" t="b">
        <v>0</v>
      </c>
      <c r="O1719" t="b">
        <v>1</v>
      </c>
      <c r="P1719" t="b">
        <v>1</v>
      </c>
      <c r="R1719" s="5">
        <f>(houses_Madrid[[#This Row],[Precio Alquiler]]*12/houses_Madrid[[#This Row],[Precio venta]])</f>
        <v>5.8500000000000003E-2</v>
      </c>
    </row>
    <row r="1720" spans="1:18" x14ac:dyDescent="0.2">
      <c r="A1720">
        <v>1760</v>
      </c>
      <c r="B1720">
        <v>19982</v>
      </c>
      <c r="C1720" s="1" t="s">
        <v>251</v>
      </c>
      <c r="D1720" s="1" t="str">
        <f>IFERROR(LEFT(C1720,FIND(",",C1720) - 1),C1720)</f>
        <v>Ensanche de Vallecas - La Gavia</v>
      </c>
      <c r="E1720">
        <v>51</v>
      </c>
      <c r="F1720">
        <v>50</v>
      </c>
      <c r="G1720">
        <v>1</v>
      </c>
      <c r="H1720">
        <v>1</v>
      </c>
      <c r="I1720" s="1" t="s">
        <v>374</v>
      </c>
      <c r="J1720" s="1" t="s">
        <v>19</v>
      </c>
      <c r="K1720">
        <v>780</v>
      </c>
      <c r="L1720">
        <v>160000</v>
      </c>
      <c r="M1720">
        <v>3137</v>
      </c>
      <c r="N1720" t="b">
        <v>0</v>
      </c>
      <c r="O1720" t="b">
        <v>1</v>
      </c>
      <c r="P1720" t="b">
        <v>1</v>
      </c>
      <c r="R1720" s="5">
        <f>(houses_Madrid[[#This Row],[Precio Alquiler]]*12/houses_Madrid[[#This Row],[Precio venta]])</f>
        <v>5.8500000000000003E-2</v>
      </c>
    </row>
    <row r="1721" spans="1:18" x14ac:dyDescent="0.2">
      <c r="A1721">
        <v>2241</v>
      </c>
      <c r="B1721">
        <v>19501</v>
      </c>
      <c r="C1721" s="1" t="s">
        <v>387</v>
      </c>
      <c r="D1721" s="1" t="str">
        <f>IFERROR(LEFT(C1721,FIND(",",C1721) - 1),C1721)</f>
        <v>Usera</v>
      </c>
      <c r="E1721">
        <v>116</v>
      </c>
      <c r="F1721">
        <v>93</v>
      </c>
      <c r="G1721">
        <v>3</v>
      </c>
      <c r="H1721">
        <v>2</v>
      </c>
      <c r="I1721" s="1" t="s">
        <v>3</v>
      </c>
      <c r="J1721" s="1" t="s">
        <v>67</v>
      </c>
      <c r="K1721">
        <v>780</v>
      </c>
      <c r="L1721">
        <v>160000</v>
      </c>
      <c r="M1721">
        <v>1379</v>
      </c>
      <c r="N1721" t="b">
        <v>1</v>
      </c>
      <c r="O1721" t="b">
        <v>1</v>
      </c>
      <c r="P1721" t="b">
        <v>1</v>
      </c>
      <c r="R1721" s="5">
        <f>(houses_Madrid[[#This Row],[Precio Alquiler]]*12/houses_Madrid[[#This Row],[Precio venta]])</f>
        <v>5.8500000000000003E-2</v>
      </c>
    </row>
    <row r="1722" spans="1:18" x14ac:dyDescent="0.2">
      <c r="A1722">
        <v>2315</v>
      </c>
      <c r="B1722">
        <v>19427</v>
      </c>
      <c r="C1722" s="1" t="s">
        <v>385</v>
      </c>
      <c r="D1722" s="1" t="str">
        <f>IFERROR(LEFT(C1722,FIND(",",C1722) - 1),C1722)</f>
        <v>Orcasitas</v>
      </c>
      <c r="E1722">
        <v>116</v>
      </c>
      <c r="F1722">
        <v>93</v>
      </c>
      <c r="G1722">
        <v>3</v>
      </c>
      <c r="H1722">
        <v>2</v>
      </c>
      <c r="I1722" s="1" t="s">
        <v>438</v>
      </c>
      <c r="J1722" s="1" t="s">
        <v>67</v>
      </c>
      <c r="K1722">
        <v>780</v>
      </c>
      <c r="L1722">
        <v>160000</v>
      </c>
      <c r="M1722">
        <v>1379</v>
      </c>
      <c r="N1722" t="b">
        <v>0</v>
      </c>
      <c r="O1722" t="b">
        <v>1</v>
      </c>
      <c r="P1722" t="b">
        <v>1</v>
      </c>
      <c r="Q1722" t="b">
        <v>1</v>
      </c>
      <c r="R1722" s="5">
        <f>(houses_Madrid[[#This Row],[Precio Alquiler]]*12/houses_Madrid[[#This Row],[Precio venta]])</f>
        <v>5.8500000000000003E-2</v>
      </c>
    </row>
    <row r="1723" spans="1:18" x14ac:dyDescent="0.2">
      <c r="A1723">
        <v>2854</v>
      </c>
      <c r="B1723">
        <v>18888</v>
      </c>
      <c r="C1723" s="1" t="s">
        <v>563</v>
      </c>
      <c r="D1723" s="1" t="str">
        <f>IFERROR(LEFT(C1723,FIND(",",C1723) - 1),C1723)</f>
        <v>Cuatro Caminos</v>
      </c>
      <c r="E1723">
        <v>35</v>
      </c>
      <c r="F1723">
        <v>32</v>
      </c>
      <c r="G1723">
        <v>1</v>
      </c>
      <c r="H1723">
        <v>1</v>
      </c>
      <c r="I1723" s="1" t="s">
        <v>652</v>
      </c>
      <c r="J1723" s="1" t="s">
        <v>30</v>
      </c>
      <c r="K1723">
        <v>780</v>
      </c>
      <c r="L1723">
        <v>160000</v>
      </c>
      <c r="M1723">
        <v>4571</v>
      </c>
      <c r="N1723" t="b">
        <v>0</v>
      </c>
      <c r="O1723" t="b">
        <v>0</v>
      </c>
      <c r="P1723" t="b">
        <v>0</v>
      </c>
      <c r="R1723" s="5">
        <f>(houses_Madrid[[#This Row],[Precio Alquiler]]*12/houses_Madrid[[#This Row],[Precio venta]])</f>
        <v>5.8500000000000003E-2</v>
      </c>
    </row>
    <row r="1724" spans="1:18" x14ac:dyDescent="0.2">
      <c r="A1724">
        <v>3112</v>
      </c>
      <c r="B1724">
        <v>18630</v>
      </c>
      <c r="C1724" s="1" t="s">
        <v>570</v>
      </c>
      <c r="D1724" s="1" t="str">
        <f>IFERROR(LEFT(C1724,FIND(",",C1724) - 1),C1724)</f>
        <v>Bellas Vistas</v>
      </c>
      <c r="E1724">
        <v>41</v>
      </c>
      <c r="F1724">
        <v>35</v>
      </c>
      <c r="G1724">
        <v>1</v>
      </c>
      <c r="H1724">
        <v>1</v>
      </c>
      <c r="I1724" s="1" t="s">
        <v>718</v>
      </c>
      <c r="J1724" s="1" t="s">
        <v>12</v>
      </c>
      <c r="K1724">
        <v>780</v>
      </c>
      <c r="L1724">
        <v>160000</v>
      </c>
      <c r="M1724">
        <v>3902</v>
      </c>
      <c r="N1724" t="b">
        <v>0</v>
      </c>
      <c r="O1724" t="b">
        <v>0</v>
      </c>
      <c r="P1724" t="b">
        <v>1</v>
      </c>
      <c r="R1724" s="5">
        <f>(houses_Madrid[[#This Row],[Precio Alquiler]]*12/houses_Madrid[[#This Row],[Precio venta]])</f>
        <v>5.8500000000000003E-2</v>
      </c>
    </row>
    <row r="1725" spans="1:18" x14ac:dyDescent="0.2">
      <c r="A1725">
        <v>3246</v>
      </c>
      <c r="B1725">
        <v>18496</v>
      </c>
      <c r="C1725" s="1" t="s">
        <v>559</v>
      </c>
      <c r="D1725" s="1" t="str">
        <f>IFERROR(LEFT(C1725,FIND(",",C1725) - 1),C1725)</f>
        <v>Tetuán</v>
      </c>
      <c r="E1725">
        <v>116</v>
      </c>
      <c r="F1725">
        <v>105</v>
      </c>
      <c r="G1725">
        <v>3</v>
      </c>
      <c r="H1725">
        <v>1</v>
      </c>
      <c r="I1725" s="1" t="s">
        <v>3</v>
      </c>
      <c r="J1725" s="1" t="s">
        <v>12</v>
      </c>
      <c r="K1725">
        <v>780</v>
      </c>
      <c r="L1725">
        <v>160000</v>
      </c>
      <c r="M1725">
        <v>1379</v>
      </c>
      <c r="N1725" t="b">
        <v>1</v>
      </c>
      <c r="O1725" t="b">
        <v>1</v>
      </c>
      <c r="P1725" t="b">
        <v>1</v>
      </c>
      <c r="R1725" s="5">
        <f>(houses_Madrid[[#This Row],[Precio Alquiler]]*12/houses_Madrid[[#This Row],[Precio venta]])</f>
        <v>5.8500000000000003E-2</v>
      </c>
    </row>
    <row r="1726" spans="1:18" x14ac:dyDescent="0.2">
      <c r="A1726">
        <v>3289</v>
      </c>
      <c r="B1726">
        <v>18453</v>
      </c>
      <c r="C1726" s="1" t="s">
        <v>568</v>
      </c>
      <c r="D1726" s="1" t="str">
        <f>IFERROR(LEFT(C1726,FIND(",",C1726) - 1),C1726)</f>
        <v>Cuzco-Castillejos</v>
      </c>
      <c r="E1726">
        <v>34</v>
      </c>
      <c r="F1726">
        <v>30</v>
      </c>
      <c r="G1726">
        <v>2</v>
      </c>
      <c r="H1726">
        <v>1</v>
      </c>
      <c r="I1726" s="1" t="s">
        <v>677</v>
      </c>
      <c r="J1726" s="1" t="s">
        <v>18</v>
      </c>
      <c r="K1726">
        <v>780</v>
      </c>
      <c r="L1726">
        <v>160000</v>
      </c>
      <c r="M1726">
        <v>4706</v>
      </c>
      <c r="N1726" t="b">
        <v>0</v>
      </c>
      <c r="O1726" t="b">
        <v>1</v>
      </c>
      <c r="P1726" t="b">
        <v>0</v>
      </c>
      <c r="R1726" s="5">
        <f>(houses_Madrid[[#This Row],[Precio Alquiler]]*12/houses_Madrid[[#This Row],[Precio venta]])</f>
        <v>5.8500000000000003E-2</v>
      </c>
    </row>
    <row r="1727" spans="1:18" x14ac:dyDescent="0.2">
      <c r="A1727">
        <v>4426</v>
      </c>
      <c r="B1727">
        <v>17316</v>
      </c>
      <c r="C1727" s="1" t="s">
        <v>796</v>
      </c>
      <c r="D1727" s="1" t="str">
        <f>IFERROR(LEFT(C1727,FIND(",",C1727) - 1),C1727)</f>
        <v>Pacífico</v>
      </c>
      <c r="E1727">
        <v>41</v>
      </c>
      <c r="F1727">
        <v>39</v>
      </c>
      <c r="G1727">
        <v>2</v>
      </c>
      <c r="H1727">
        <v>1</v>
      </c>
      <c r="I1727" s="1" t="s">
        <v>792</v>
      </c>
      <c r="J1727" s="1" t="s">
        <v>12</v>
      </c>
      <c r="K1727">
        <v>780</v>
      </c>
      <c r="L1727">
        <v>160000</v>
      </c>
      <c r="M1727">
        <v>3902</v>
      </c>
      <c r="N1727" t="b">
        <v>0</v>
      </c>
      <c r="O1727" t="b">
        <v>1</v>
      </c>
      <c r="P1727" t="b">
        <v>0</v>
      </c>
      <c r="Q1727" t="b">
        <v>1</v>
      </c>
      <c r="R1727" s="5">
        <f>(houses_Madrid[[#This Row],[Precio Alquiler]]*12/houses_Madrid[[#This Row],[Precio venta]])</f>
        <v>5.8500000000000003E-2</v>
      </c>
    </row>
    <row r="1728" spans="1:18" x14ac:dyDescent="0.2">
      <c r="A1728">
        <v>4595</v>
      </c>
      <c r="B1728">
        <v>17147</v>
      </c>
      <c r="C1728" s="1" t="s">
        <v>796</v>
      </c>
      <c r="D1728" s="1" t="str">
        <f>IFERROR(LEFT(C1728,FIND(",",C1728) - 1),C1728)</f>
        <v>Pacífico</v>
      </c>
      <c r="E1728">
        <v>35</v>
      </c>
      <c r="F1728">
        <v>28</v>
      </c>
      <c r="G1728">
        <v>2</v>
      </c>
      <c r="H1728">
        <v>1</v>
      </c>
      <c r="I1728" s="1" t="s">
        <v>807</v>
      </c>
      <c r="J1728" s="1" t="s">
        <v>8</v>
      </c>
      <c r="K1728">
        <v>780</v>
      </c>
      <c r="L1728">
        <v>160000</v>
      </c>
      <c r="M1728">
        <v>4571</v>
      </c>
      <c r="N1728" t="b">
        <v>1</v>
      </c>
      <c r="O1728" t="b">
        <v>1</v>
      </c>
      <c r="R1728" s="5">
        <f>(houses_Madrid[[#This Row],[Precio Alquiler]]*12/houses_Madrid[[#This Row],[Precio venta]])</f>
        <v>5.8500000000000003E-2</v>
      </c>
    </row>
    <row r="1729" spans="1:18" x14ac:dyDescent="0.2">
      <c r="A1729">
        <v>4687</v>
      </c>
      <c r="B1729">
        <v>17055</v>
      </c>
      <c r="C1729" s="1" t="s">
        <v>930</v>
      </c>
      <c r="D1729" s="1" t="str">
        <f>IFERROR(LEFT(C1729,FIND(",",C1729) - 1),C1729)</f>
        <v>Portazgo</v>
      </c>
      <c r="E1729">
        <v>83</v>
      </c>
      <c r="F1729">
        <v>58</v>
      </c>
      <c r="G1729">
        <v>2</v>
      </c>
      <c r="H1729">
        <v>1</v>
      </c>
      <c r="I1729" s="1" t="s">
        <v>934</v>
      </c>
      <c r="J1729" s="1" t="s">
        <v>12</v>
      </c>
      <c r="K1729">
        <v>780</v>
      </c>
      <c r="L1729">
        <v>160000</v>
      </c>
      <c r="M1729">
        <v>1928</v>
      </c>
      <c r="N1729" t="b">
        <v>0</v>
      </c>
      <c r="O1729" t="b">
        <v>1</v>
      </c>
      <c r="P1729" t="b">
        <v>1</v>
      </c>
      <c r="R1729" s="5">
        <f>(houses_Madrid[[#This Row],[Precio Alquiler]]*12/houses_Madrid[[#This Row],[Precio venta]])</f>
        <v>5.8500000000000003E-2</v>
      </c>
    </row>
    <row r="1730" spans="1:18" x14ac:dyDescent="0.2">
      <c r="A1730">
        <v>4788</v>
      </c>
      <c r="B1730">
        <v>16954</v>
      </c>
      <c r="C1730" s="1" t="s">
        <v>899</v>
      </c>
      <c r="D1730" s="1" t="str">
        <f>IFERROR(LEFT(C1730,FIND(",",C1730) - 1),C1730)</f>
        <v>Palomeras Bajas</v>
      </c>
      <c r="E1730">
        <v>100</v>
      </c>
      <c r="F1730">
        <v>83</v>
      </c>
      <c r="G1730">
        <v>3</v>
      </c>
      <c r="H1730">
        <v>2</v>
      </c>
      <c r="I1730" s="1" t="s">
        <v>971</v>
      </c>
      <c r="J1730" s="1" t="s">
        <v>5</v>
      </c>
      <c r="K1730">
        <v>780</v>
      </c>
      <c r="L1730">
        <v>160000</v>
      </c>
      <c r="M1730">
        <v>1600</v>
      </c>
      <c r="N1730" t="b">
        <v>0</v>
      </c>
      <c r="O1730" t="b">
        <v>1</v>
      </c>
      <c r="P1730" t="b">
        <v>1</v>
      </c>
      <c r="R1730" s="5">
        <f>(houses_Madrid[[#This Row],[Precio Alquiler]]*12/houses_Madrid[[#This Row],[Precio venta]])</f>
        <v>5.8500000000000003E-2</v>
      </c>
    </row>
    <row r="1731" spans="1:18" x14ac:dyDescent="0.2">
      <c r="A1731">
        <v>5078</v>
      </c>
      <c r="B1731">
        <v>16664</v>
      </c>
      <c r="C1731" s="1" t="s">
        <v>906</v>
      </c>
      <c r="D1731" s="1" t="str">
        <f>IFERROR(LEFT(C1731,FIND(",",C1731) - 1),C1731)</f>
        <v>Palomeras sureste</v>
      </c>
      <c r="E1731">
        <v>60</v>
      </c>
      <c r="F1731">
        <v>47</v>
      </c>
      <c r="G1731">
        <v>1</v>
      </c>
      <c r="H1731">
        <v>1</v>
      </c>
      <c r="I1731" s="1" t="s">
        <v>929</v>
      </c>
      <c r="J1731" s="1" t="s">
        <v>18</v>
      </c>
      <c r="K1731">
        <v>780</v>
      </c>
      <c r="L1731">
        <v>160000</v>
      </c>
      <c r="M1731">
        <v>2667</v>
      </c>
      <c r="N1731" t="b">
        <v>0</v>
      </c>
      <c r="O1731" t="b">
        <v>1</v>
      </c>
      <c r="P1731" t="b">
        <v>1</v>
      </c>
      <c r="Q1731" t="b">
        <v>1</v>
      </c>
      <c r="R1731" s="5">
        <f>(houses_Madrid[[#This Row],[Precio Alquiler]]*12/houses_Madrid[[#This Row],[Precio venta]])</f>
        <v>5.8500000000000003E-2</v>
      </c>
    </row>
    <row r="1732" spans="1:18" x14ac:dyDescent="0.2">
      <c r="A1732">
        <v>5124</v>
      </c>
      <c r="B1732">
        <v>16618</v>
      </c>
      <c r="C1732" s="1" t="s">
        <v>912</v>
      </c>
      <c r="D1732" s="1" t="str">
        <f>IFERROR(LEFT(C1732,FIND(",",C1732) - 1),C1732)</f>
        <v>Numancia</v>
      </c>
      <c r="E1732">
        <v>50</v>
      </c>
      <c r="F1732">
        <v>40</v>
      </c>
      <c r="G1732">
        <v>1</v>
      </c>
      <c r="H1732">
        <v>1</v>
      </c>
      <c r="I1732" s="1" t="s">
        <v>918</v>
      </c>
      <c r="J1732" s="1" t="s">
        <v>18</v>
      </c>
      <c r="K1732">
        <v>780</v>
      </c>
      <c r="L1732">
        <v>160000</v>
      </c>
      <c r="M1732">
        <v>3200</v>
      </c>
      <c r="N1732" t="b">
        <v>0</v>
      </c>
      <c r="O1732" t="b">
        <v>1</v>
      </c>
      <c r="P1732" t="b">
        <v>1</v>
      </c>
      <c r="Q1732" t="b">
        <v>1</v>
      </c>
      <c r="R1732" s="5">
        <f>(houses_Madrid[[#This Row],[Precio Alquiler]]*12/houses_Madrid[[#This Row],[Precio venta]])</f>
        <v>5.8500000000000003E-2</v>
      </c>
    </row>
    <row r="1733" spans="1:18" x14ac:dyDescent="0.2">
      <c r="A1733">
        <v>5134</v>
      </c>
      <c r="B1733">
        <v>16608</v>
      </c>
      <c r="C1733" s="1" t="s">
        <v>901</v>
      </c>
      <c r="D1733" s="1" t="str">
        <f>IFERROR(LEFT(C1733,FIND(",",C1733) - 1),C1733)</f>
        <v>San Diego</v>
      </c>
      <c r="E1733">
        <v>50</v>
      </c>
      <c r="F1733">
        <v>45</v>
      </c>
      <c r="G1733">
        <v>2</v>
      </c>
      <c r="H1733">
        <v>1</v>
      </c>
      <c r="I1733" s="1" t="s">
        <v>1068</v>
      </c>
      <c r="J1733" s="1" t="s">
        <v>11</v>
      </c>
      <c r="K1733">
        <v>780</v>
      </c>
      <c r="L1733">
        <v>160000</v>
      </c>
      <c r="M1733">
        <v>3200</v>
      </c>
      <c r="N1733" t="b">
        <v>0</v>
      </c>
      <c r="O1733" t="b">
        <v>0</v>
      </c>
      <c r="P1733" t="b">
        <v>1</v>
      </c>
      <c r="R1733" s="5">
        <f>(houses_Madrid[[#This Row],[Precio Alquiler]]*12/houses_Madrid[[#This Row],[Precio venta]])</f>
        <v>5.8500000000000003E-2</v>
      </c>
    </row>
    <row r="1734" spans="1:18" x14ac:dyDescent="0.2">
      <c r="A1734">
        <v>5295</v>
      </c>
      <c r="B1734">
        <v>16447</v>
      </c>
      <c r="C1734" s="1" t="s">
        <v>906</v>
      </c>
      <c r="D1734" s="1" t="str">
        <f>IFERROR(LEFT(C1734,FIND(",",C1734) - 1),C1734)</f>
        <v>Palomeras sureste</v>
      </c>
      <c r="E1734">
        <v>65</v>
      </c>
      <c r="F1734">
        <v>64</v>
      </c>
      <c r="G1734">
        <v>3</v>
      </c>
      <c r="H1734">
        <v>1</v>
      </c>
      <c r="I1734" s="1" t="s">
        <v>964</v>
      </c>
      <c r="J1734" s="1" t="s">
        <v>11</v>
      </c>
      <c r="K1734">
        <v>780</v>
      </c>
      <c r="L1734">
        <v>160000</v>
      </c>
      <c r="M1734">
        <v>2462</v>
      </c>
      <c r="N1734" t="b">
        <v>0</v>
      </c>
      <c r="O1734" t="b">
        <v>0</v>
      </c>
      <c r="P1734" t="b">
        <v>1</v>
      </c>
      <c r="R1734" s="5">
        <f>(houses_Madrid[[#This Row],[Precio Alquiler]]*12/houses_Madrid[[#This Row],[Precio venta]])</f>
        <v>5.8500000000000003E-2</v>
      </c>
    </row>
    <row r="1735" spans="1:18" x14ac:dyDescent="0.2">
      <c r="A1735">
        <v>5361</v>
      </c>
      <c r="B1735">
        <v>16381</v>
      </c>
      <c r="C1735" s="1" t="s">
        <v>912</v>
      </c>
      <c r="D1735" s="1" t="str">
        <f>IFERROR(LEFT(C1735,FIND(",",C1735) - 1),C1735)</f>
        <v>Numancia</v>
      </c>
      <c r="E1735">
        <v>53</v>
      </c>
      <c r="F1735">
        <v>45</v>
      </c>
      <c r="G1735">
        <v>2</v>
      </c>
      <c r="H1735">
        <v>1</v>
      </c>
      <c r="I1735" s="1" t="s">
        <v>1028</v>
      </c>
      <c r="J1735" s="1" t="s">
        <v>11</v>
      </c>
      <c r="K1735">
        <v>780</v>
      </c>
      <c r="L1735">
        <v>160000</v>
      </c>
      <c r="M1735">
        <v>3019</v>
      </c>
      <c r="N1735" t="b">
        <v>0</v>
      </c>
      <c r="O1735" t="b">
        <v>1</v>
      </c>
      <c r="Q1735" t="b">
        <v>1</v>
      </c>
      <c r="R1735" s="5">
        <f>(houses_Madrid[[#This Row],[Precio Alquiler]]*12/houses_Madrid[[#This Row],[Precio venta]])</f>
        <v>5.8500000000000003E-2</v>
      </c>
    </row>
    <row r="1736" spans="1:18" x14ac:dyDescent="0.2">
      <c r="A1736">
        <v>5545</v>
      </c>
      <c r="B1736">
        <v>16197</v>
      </c>
      <c r="C1736" s="1" t="s">
        <v>910</v>
      </c>
      <c r="D1736" s="1" t="str">
        <f>IFERROR(LEFT(C1736,FIND(",",C1736) - 1),C1736)</f>
        <v>Entrevías</v>
      </c>
      <c r="E1736">
        <v>105</v>
      </c>
      <c r="F1736">
        <v>75</v>
      </c>
      <c r="G1736">
        <v>2</v>
      </c>
      <c r="H1736">
        <v>1</v>
      </c>
      <c r="I1736" s="1" t="s">
        <v>925</v>
      </c>
      <c r="J1736" s="1" t="s">
        <v>30</v>
      </c>
      <c r="K1736">
        <v>780</v>
      </c>
      <c r="L1736">
        <v>160000</v>
      </c>
      <c r="M1736">
        <v>1524</v>
      </c>
      <c r="N1736" t="b">
        <v>0</v>
      </c>
      <c r="O1736" t="b">
        <v>1</v>
      </c>
      <c r="P1736" t="b">
        <v>1</v>
      </c>
      <c r="R1736" s="5">
        <f>(houses_Madrid[[#This Row],[Precio Alquiler]]*12/houses_Madrid[[#This Row],[Precio venta]])</f>
        <v>5.8500000000000003E-2</v>
      </c>
    </row>
    <row r="1737" spans="1:18" x14ac:dyDescent="0.2">
      <c r="A1737">
        <v>5596</v>
      </c>
      <c r="B1737">
        <v>16146</v>
      </c>
      <c r="C1737" s="1" t="s">
        <v>912</v>
      </c>
      <c r="D1737" s="1" t="str">
        <f>IFERROR(LEFT(C1737,FIND(",",C1737) - 1),C1737)</f>
        <v>Numancia</v>
      </c>
      <c r="E1737">
        <v>82</v>
      </c>
      <c r="F1737">
        <v>53</v>
      </c>
      <c r="G1737">
        <v>2</v>
      </c>
      <c r="H1737">
        <v>1</v>
      </c>
      <c r="I1737" s="1" t="s">
        <v>1156</v>
      </c>
      <c r="J1737" s="1" t="s">
        <v>11</v>
      </c>
      <c r="K1737">
        <v>780</v>
      </c>
      <c r="L1737">
        <v>160000</v>
      </c>
      <c r="M1737">
        <v>1951</v>
      </c>
      <c r="N1737" t="b">
        <v>0</v>
      </c>
      <c r="O1737" t="b">
        <v>1</v>
      </c>
      <c r="P1737" t="b">
        <v>1</v>
      </c>
      <c r="R1737" s="5">
        <f>(houses_Madrid[[#This Row],[Precio Alquiler]]*12/houses_Madrid[[#This Row],[Precio venta]])</f>
        <v>5.8500000000000003E-2</v>
      </c>
    </row>
    <row r="1738" spans="1:18" x14ac:dyDescent="0.2">
      <c r="A1738">
        <v>5628</v>
      </c>
      <c r="B1738">
        <v>16114</v>
      </c>
      <c r="C1738" s="1" t="s">
        <v>901</v>
      </c>
      <c r="D1738" s="1" t="str">
        <f>IFERROR(LEFT(C1738,FIND(",",C1738) - 1),C1738)</f>
        <v>San Diego</v>
      </c>
      <c r="E1738">
        <v>83</v>
      </c>
      <c r="F1738">
        <v>53</v>
      </c>
      <c r="G1738">
        <v>2</v>
      </c>
      <c r="H1738">
        <v>1</v>
      </c>
      <c r="I1738" s="1" t="s">
        <v>1165</v>
      </c>
      <c r="J1738" s="1" t="s">
        <v>11</v>
      </c>
      <c r="K1738">
        <v>780</v>
      </c>
      <c r="L1738">
        <v>160000</v>
      </c>
      <c r="M1738">
        <v>1928</v>
      </c>
      <c r="N1738" t="b">
        <v>0</v>
      </c>
      <c r="O1738" t="b">
        <v>0</v>
      </c>
      <c r="P1738" t="b">
        <v>1</v>
      </c>
      <c r="R1738" s="5">
        <f>(houses_Madrid[[#This Row],[Precio Alquiler]]*12/houses_Madrid[[#This Row],[Precio venta]])</f>
        <v>5.8500000000000003E-2</v>
      </c>
    </row>
    <row r="1739" spans="1:18" x14ac:dyDescent="0.2">
      <c r="A1739">
        <v>5921</v>
      </c>
      <c r="B1739">
        <v>15821</v>
      </c>
      <c r="C1739" s="1" t="s">
        <v>1201</v>
      </c>
      <c r="D1739" s="1" t="str">
        <f>IFERROR(LEFT(C1739,FIND(",",C1739) - 1),C1739)</f>
        <v>Media Legua</v>
      </c>
      <c r="E1739">
        <v>145</v>
      </c>
      <c r="F1739">
        <v>141</v>
      </c>
      <c r="G1739">
        <v>3</v>
      </c>
      <c r="H1739">
        <v>2</v>
      </c>
      <c r="I1739" s="1" t="s">
        <v>1239</v>
      </c>
      <c r="J1739" s="1" t="s">
        <v>5</v>
      </c>
      <c r="K1739">
        <v>780</v>
      </c>
      <c r="L1739">
        <v>160000</v>
      </c>
      <c r="M1739">
        <v>1103</v>
      </c>
      <c r="N1739" t="b">
        <v>0</v>
      </c>
      <c r="O1739" t="b">
        <v>1</v>
      </c>
      <c r="P1739" t="b">
        <v>1</v>
      </c>
      <c r="R1739" s="5">
        <f>(houses_Madrid[[#This Row],[Precio Alquiler]]*12/houses_Madrid[[#This Row],[Precio venta]])</f>
        <v>5.8500000000000003E-2</v>
      </c>
    </row>
    <row r="1740" spans="1:18" x14ac:dyDescent="0.2">
      <c r="A1740">
        <v>5928</v>
      </c>
      <c r="B1740">
        <v>15814</v>
      </c>
      <c r="C1740" s="1" t="s">
        <v>1194</v>
      </c>
      <c r="D1740" s="1" t="str">
        <f>IFERROR(LEFT(C1740,FIND(",",C1740) - 1),C1740)</f>
        <v>Moratalaz</v>
      </c>
      <c r="E1740">
        <v>52</v>
      </c>
      <c r="F1740">
        <v>50</v>
      </c>
      <c r="G1740">
        <v>2</v>
      </c>
      <c r="H1740">
        <v>1</v>
      </c>
      <c r="I1740" s="1" t="s">
        <v>3</v>
      </c>
      <c r="J1740" s="1" t="s">
        <v>67</v>
      </c>
      <c r="K1740">
        <v>780</v>
      </c>
      <c r="L1740">
        <v>160000</v>
      </c>
      <c r="M1740">
        <v>3077</v>
      </c>
      <c r="N1740" t="b">
        <v>0</v>
      </c>
      <c r="O1740" t="b">
        <v>1</v>
      </c>
      <c r="R1740" s="5">
        <f>(houses_Madrid[[#This Row],[Precio Alquiler]]*12/houses_Madrid[[#This Row],[Precio venta]])</f>
        <v>5.8500000000000003E-2</v>
      </c>
    </row>
    <row r="1741" spans="1:18" x14ac:dyDescent="0.2">
      <c r="A1741">
        <v>5978</v>
      </c>
      <c r="B1741">
        <v>15764</v>
      </c>
      <c r="C1741" s="1" t="s">
        <v>1190</v>
      </c>
      <c r="D1741" s="1" t="str">
        <f>IFERROR(LEFT(C1741,FIND(",",C1741) - 1),C1741)</f>
        <v>Fontarrón</v>
      </c>
      <c r="E1741">
        <v>78</v>
      </c>
      <c r="F1741">
        <v>75</v>
      </c>
      <c r="G1741">
        <v>3</v>
      </c>
      <c r="H1741">
        <v>1</v>
      </c>
      <c r="I1741" s="1" t="s">
        <v>1197</v>
      </c>
      <c r="J1741" s="1" t="s">
        <v>5</v>
      </c>
      <c r="K1741">
        <v>780</v>
      </c>
      <c r="L1741">
        <v>160000</v>
      </c>
      <c r="M1741">
        <v>2051</v>
      </c>
      <c r="N1741" t="b">
        <v>1</v>
      </c>
      <c r="O1741" t="b">
        <v>0</v>
      </c>
      <c r="P1741" t="b">
        <v>1</v>
      </c>
      <c r="R1741" s="5">
        <f>(houses_Madrid[[#This Row],[Precio Alquiler]]*12/houses_Madrid[[#This Row],[Precio venta]])</f>
        <v>5.8500000000000003E-2</v>
      </c>
    </row>
    <row r="1742" spans="1:18" x14ac:dyDescent="0.2">
      <c r="A1742">
        <v>6133</v>
      </c>
      <c r="B1742">
        <v>15609</v>
      </c>
      <c r="C1742" s="1" t="s">
        <v>1253</v>
      </c>
      <c r="D1742" s="1" t="str">
        <f>IFERROR(LEFT(C1742,FIND(",",C1742) - 1),C1742)</f>
        <v>Aluche</v>
      </c>
      <c r="E1742">
        <v>80</v>
      </c>
      <c r="F1742">
        <v>75</v>
      </c>
      <c r="G1742">
        <v>3</v>
      </c>
      <c r="H1742">
        <v>1</v>
      </c>
      <c r="I1742" s="1" t="s">
        <v>1261</v>
      </c>
      <c r="J1742" s="1" t="s">
        <v>11</v>
      </c>
      <c r="K1742">
        <v>780</v>
      </c>
      <c r="L1742">
        <v>160000</v>
      </c>
      <c r="M1742">
        <v>2000</v>
      </c>
      <c r="N1742" t="b">
        <v>1</v>
      </c>
      <c r="O1742" t="b">
        <v>1</v>
      </c>
      <c r="P1742" t="b">
        <v>1</v>
      </c>
      <c r="R1742" s="5">
        <f>(houses_Madrid[[#This Row],[Precio Alquiler]]*12/houses_Madrid[[#This Row],[Precio venta]])</f>
        <v>5.8500000000000003E-2</v>
      </c>
    </row>
    <row r="1743" spans="1:18" x14ac:dyDescent="0.2">
      <c r="A1743">
        <v>6310</v>
      </c>
      <c r="B1743">
        <v>15432</v>
      </c>
      <c r="C1743" s="1" t="s">
        <v>1255</v>
      </c>
      <c r="D1743" s="1" t="str">
        <f>IFERROR(LEFT(C1743,FIND(",",C1743) - 1),C1743)</f>
        <v>Águilas</v>
      </c>
      <c r="E1743">
        <v>75</v>
      </c>
      <c r="F1743">
        <v>70</v>
      </c>
      <c r="G1743">
        <v>3</v>
      </c>
      <c r="H1743">
        <v>1</v>
      </c>
      <c r="I1743" s="1" t="s">
        <v>1358</v>
      </c>
      <c r="J1743" s="1" t="s">
        <v>11</v>
      </c>
      <c r="K1743">
        <v>780</v>
      </c>
      <c r="L1743">
        <v>160000</v>
      </c>
      <c r="M1743">
        <v>2133</v>
      </c>
      <c r="N1743" t="b">
        <v>0</v>
      </c>
      <c r="O1743" t="b">
        <v>1</v>
      </c>
      <c r="P1743" t="b">
        <v>1</v>
      </c>
      <c r="R1743" s="5">
        <f>(houses_Madrid[[#This Row],[Precio Alquiler]]*12/houses_Madrid[[#This Row],[Precio venta]])</f>
        <v>5.8500000000000003E-2</v>
      </c>
    </row>
    <row r="1744" spans="1:18" x14ac:dyDescent="0.2">
      <c r="A1744">
        <v>6643</v>
      </c>
      <c r="B1744">
        <v>15099</v>
      </c>
      <c r="C1744" s="1" t="s">
        <v>1257</v>
      </c>
      <c r="D1744" s="1" t="str">
        <f>IFERROR(LEFT(C1744,FIND(",",C1744) - 1),C1744)</f>
        <v>Lucero</v>
      </c>
      <c r="E1744">
        <v>75</v>
      </c>
      <c r="F1744">
        <v>66</v>
      </c>
      <c r="G1744">
        <v>3</v>
      </c>
      <c r="H1744">
        <v>1</v>
      </c>
      <c r="I1744" s="1" t="s">
        <v>1413</v>
      </c>
      <c r="J1744" s="1" t="s">
        <v>8</v>
      </c>
      <c r="K1744">
        <v>780</v>
      </c>
      <c r="L1744">
        <v>160000</v>
      </c>
      <c r="M1744">
        <v>2133</v>
      </c>
      <c r="N1744" t="b">
        <v>0</v>
      </c>
      <c r="O1744" t="b">
        <v>1</v>
      </c>
      <c r="P1744" t="b">
        <v>1</v>
      </c>
      <c r="R1744" s="5">
        <f>(houses_Madrid[[#This Row],[Precio Alquiler]]*12/houses_Madrid[[#This Row],[Precio venta]])</f>
        <v>5.8500000000000003E-2</v>
      </c>
    </row>
    <row r="1745" spans="1:18" x14ac:dyDescent="0.2">
      <c r="A1745">
        <v>7284</v>
      </c>
      <c r="B1745">
        <v>14458</v>
      </c>
      <c r="C1745" s="1" t="s">
        <v>1178</v>
      </c>
      <c r="D1745" s="1" t="str">
        <f>IFERROR(LEFT(C1745,FIND(",",C1745) - 1),C1745)</f>
        <v>Valdezarza</v>
      </c>
      <c r="E1745">
        <v>69</v>
      </c>
      <c r="F1745">
        <v>66</v>
      </c>
      <c r="G1745">
        <v>3</v>
      </c>
      <c r="H1745">
        <v>1</v>
      </c>
      <c r="I1745" s="1" t="s">
        <v>1179</v>
      </c>
      <c r="J1745" s="1" t="s">
        <v>5</v>
      </c>
      <c r="K1745">
        <v>780</v>
      </c>
      <c r="L1745">
        <v>160000</v>
      </c>
      <c r="M1745">
        <v>2319</v>
      </c>
      <c r="N1745" t="b">
        <v>0</v>
      </c>
      <c r="P1745" t="b">
        <v>1</v>
      </c>
      <c r="R1745" s="5">
        <f>(houses_Madrid[[#This Row],[Precio Alquiler]]*12/houses_Madrid[[#This Row],[Precio venta]])</f>
        <v>5.8500000000000003E-2</v>
      </c>
    </row>
    <row r="1746" spans="1:18" x14ac:dyDescent="0.2">
      <c r="A1746">
        <v>8868</v>
      </c>
      <c r="B1746">
        <v>12874</v>
      </c>
      <c r="C1746" s="1" t="s">
        <v>1603</v>
      </c>
      <c r="D1746" s="1" t="str">
        <f>IFERROR(LEFT(C1746,FIND(",",C1746) - 1),C1746)</f>
        <v>Pilar</v>
      </c>
      <c r="E1746">
        <v>61</v>
      </c>
      <c r="F1746">
        <v>42</v>
      </c>
      <c r="G1746">
        <v>2</v>
      </c>
      <c r="H1746">
        <v>1</v>
      </c>
      <c r="I1746" s="1" t="s">
        <v>1668</v>
      </c>
      <c r="J1746" s="1" t="s">
        <v>8</v>
      </c>
      <c r="K1746">
        <v>780</v>
      </c>
      <c r="L1746">
        <v>160000</v>
      </c>
      <c r="M1746">
        <v>2623</v>
      </c>
      <c r="N1746" t="b">
        <v>0</v>
      </c>
      <c r="O1746" t="b">
        <v>1</v>
      </c>
      <c r="P1746" t="b">
        <v>1</v>
      </c>
      <c r="R1746" s="5">
        <f>(houses_Madrid[[#This Row],[Precio Alquiler]]*12/houses_Madrid[[#This Row],[Precio venta]])</f>
        <v>5.8500000000000003E-2</v>
      </c>
    </row>
    <row r="1747" spans="1:18" x14ac:dyDescent="0.2">
      <c r="A1747">
        <v>8974</v>
      </c>
      <c r="B1747">
        <v>12768</v>
      </c>
      <c r="C1747" s="1" t="s">
        <v>1592</v>
      </c>
      <c r="D1747" s="1" t="str">
        <f>IFERROR(LEFT(C1747,FIND(",",C1747) - 1),C1747)</f>
        <v>Peñagrande</v>
      </c>
      <c r="E1747">
        <v>70</v>
      </c>
      <c r="F1747">
        <v>69</v>
      </c>
      <c r="G1747">
        <v>3</v>
      </c>
      <c r="H1747">
        <v>1</v>
      </c>
      <c r="I1747" s="1" t="s">
        <v>1741</v>
      </c>
      <c r="J1747" s="1" t="s">
        <v>12</v>
      </c>
      <c r="K1747">
        <v>780</v>
      </c>
      <c r="L1747">
        <v>160000</v>
      </c>
      <c r="M1747">
        <v>2286</v>
      </c>
      <c r="N1747" t="b">
        <v>0</v>
      </c>
      <c r="O1747" t="b">
        <v>0</v>
      </c>
      <c r="P1747" t="b">
        <v>1</v>
      </c>
      <c r="R1747" s="5">
        <f>(houses_Madrid[[#This Row],[Precio Alquiler]]*12/houses_Madrid[[#This Row],[Precio venta]])</f>
        <v>5.8500000000000003E-2</v>
      </c>
    </row>
    <row r="1748" spans="1:18" x14ac:dyDescent="0.2">
      <c r="A1748">
        <v>9065</v>
      </c>
      <c r="B1748">
        <v>12677</v>
      </c>
      <c r="C1748" s="1" t="s">
        <v>1595</v>
      </c>
      <c r="D1748" s="1" t="str">
        <f>IFERROR(LEFT(C1748,FIND(",",C1748) - 1),C1748)</f>
        <v>Tres Olivos - Valverde</v>
      </c>
      <c r="E1748">
        <v>60</v>
      </c>
      <c r="F1748">
        <v>57</v>
      </c>
      <c r="G1748">
        <v>1</v>
      </c>
      <c r="H1748">
        <v>1</v>
      </c>
      <c r="I1748" s="1" t="s">
        <v>1644</v>
      </c>
      <c r="J1748" s="1" t="s">
        <v>3</v>
      </c>
      <c r="K1748">
        <v>780</v>
      </c>
      <c r="L1748">
        <v>160000</v>
      </c>
      <c r="M1748">
        <v>2667</v>
      </c>
      <c r="N1748" t="b">
        <v>0</v>
      </c>
      <c r="R1748" s="5">
        <f>(houses_Madrid[[#This Row],[Precio Alquiler]]*12/houses_Madrid[[#This Row],[Precio venta]])</f>
        <v>5.8500000000000003E-2</v>
      </c>
    </row>
    <row r="1749" spans="1:18" x14ac:dyDescent="0.2">
      <c r="A1749">
        <v>9208</v>
      </c>
      <c r="B1749">
        <v>12534</v>
      </c>
      <c r="C1749" s="1" t="s">
        <v>1603</v>
      </c>
      <c r="D1749" s="1" t="str">
        <f>IFERROR(LEFT(C1749,FIND(",",C1749) - 1),C1749)</f>
        <v>Pilar</v>
      </c>
      <c r="E1749">
        <v>60</v>
      </c>
      <c r="F1749">
        <v>55</v>
      </c>
      <c r="G1749">
        <v>2</v>
      </c>
      <c r="H1749">
        <v>1</v>
      </c>
      <c r="I1749" s="1" t="s">
        <v>1626</v>
      </c>
      <c r="J1749" s="1" t="s">
        <v>55</v>
      </c>
      <c r="K1749">
        <v>780</v>
      </c>
      <c r="L1749">
        <v>160000</v>
      </c>
      <c r="M1749">
        <v>2667</v>
      </c>
      <c r="N1749" t="b">
        <v>0</v>
      </c>
      <c r="O1749" t="b">
        <v>1</v>
      </c>
      <c r="P1749" t="b">
        <v>1</v>
      </c>
      <c r="R1749" s="5">
        <f>(houses_Madrid[[#This Row],[Precio Alquiler]]*12/houses_Madrid[[#This Row],[Precio venta]])</f>
        <v>5.8500000000000003E-2</v>
      </c>
    </row>
    <row r="1750" spans="1:18" x14ac:dyDescent="0.2">
      <c r="A1750">
        <v>9835</v>
      </c>
      <c r="B1750">
        <v>11907</v>
      </c>
      <c r="C1750" s="1" t="s">
        <v>1798</v>
      </c>
      <c r="D1750" s="1" t="str">
        <f>IFERROR(LEFT(C1750,FIND(",",C1750) - 1),C1750)</f>
        <v>Pinar del Rey</v>
      </c>
      <c r="E1750">
        <v>60</v>
      </c>
      <c r="F1750">
        <v>57</v>
      </c>
      <c r="G1750">
        <v>2</v>
      </c>
      <c r="H1750">
        <v>1</v>
      </c>
      <c r="I1750" s="1" t="s">
        <v>1877</v>
      </c>
      <c r="J1750" s="1" t="s">
        <v>5</v>
      </c>
      <c r="K1750">
        <v>780</v>
      </c>
      <c r="L1750">
        <v>160000</v>
      </c>
      <c r="M1750">
        <v>2667</v>
      </c>
      <c r="N1750" t="b">
        <v>0</v>
      </c>
      <c r="O1750" t="b">
        <v>0</v>
      </c>
      <c r="P1750" t="b">
        <v>1</v>
      </c>
      <c r="R1750" s="5">
        <f>(houses_Madrid[[#This Row],[Precio Alquiler]]*12/houses_Madrid[[#This Row],[Precio venta]])</f>
        <v>5.8500000000000003E-2</v>
      </c>
    </row>
    <row r="1751" spans="1:18" x14ac:dyDescent="0.2">
      <c r="A1751">
        <v>10047</v>
      </c>
      <c r="B1751">
        <v>11695</v>
      </c>
      <c r="C1751" s="1" t="s">
        <v>1823</v>
      </c>
      <c r="D1751" s="1" t="str">
        <f>IFERROR(LEFT(C1751,FIND(",",C1751) - 1),C1751)</f>
        <v>Apóstol Santiago</v>
      </c>
      <c r="E1751">
        <v>73</v>
      </c>
      <c r="F1751">
        <v>70</v>
      </c>
      <c r="G1751">
        <v>3</v>
      </c>
      <c r="H1751">
        <v>1</v>
      </c>
      <c r="I1751" s="1" t="s">
        <v>1902</v>
      </c>
      <c r="J1751" s="1" t="s">
        <v>5</v>
      </c>
      <c r="K1751">
        <v>780</v>
      </c>
      <c r="L1751">
        <v>160000</v>
      </c>
      <c r="M1751">
        <v>2192</v>
      </c>
      <c r="N1751" t="b">
        <v>0</v>
      </c>
      <c r="O1751" t="b">
        <v>0</v>
      </c>
      <c r="P1751" t="b">
        <v>1</v>
      </c>
      <c r="R1751" s="5">
        <f>(houses_Madrid[[#This Row],[Precio Alquiler]]*12/houses_Madrid[[#This Row],[Precio venta]])</f>
        <v>5.8500000000000003E-2</v>
      </c>
    </row>
    <row r="1752" spans="1:18" x14ac:dyDescent="0.2">
      <c r="A1752">
        <v>10364</v>
      </c>
      <c r="B1752">
        <v>11378</v>
      </c>
      <c r="C1752" s="1" t="s">
        <v>1790</v>
      </c>
      <c r="D1752" s="1" t="str">
        <f>IFERROR(LEFT(C1752,FIND(",",C1752) - 1),C1752)</f>
        <v>Hortaleza</v>
      </c>
      <c r="E1752">
        <v>73</v>
      </c>
      <c r="F1752">
        <v>70</v>
      </c>
      <c r="G1752">
        <v>3</v>
      </c>
      <c r="H1752">
        <v>1</v>
      </c>
      <c r="I1752" s="1" t="s">
        <v>3</v>
      </c>
      <c r="J1752" s="1" t="s">
        <v>30</v>
      </c>
      <c r="K1752">
        <v>780</v>
      </c>
      <c r="L1752">
        <v>160000</v>
      </c>
      <c r="M1752">
        <v>2192</v>
      </c>
      <c r="N1752" t="b">
        <v>0</v>
      </c>
      <c r="O1752" t="b">
        <v>0</v>
      </c>
      <c r="P1752" t="b">
        <v>1</v>
      </c>
      <c r="R1752" s="5">
        <f>(houses_Madrid[[#This Row],[Precio Alquiler]]*12/houses_Madrid[[#This Row],[Precio venta]])</f>
        <v>5.8500000000000003E-2</v>
      </c>
    </row>
    <row r="1753" spans="1:18" x14ac:dyDescent="0.2">
      <c r="A1753">
        <v>10439</v>
      </c>
      <c r="B1753">
        <v>11303</v>
      </c>
      <c r="C1753" s="1" t="s">
        <v>1823</v>
      </c>
      <c r="D1753" s="1" t="str">
        <f>IFERROR(LEFT(C1753,FIND(",",C1753) - 1),C1753)</f>
        <v>Apóstol Santiago</v>
      </c>
      <c r="E1753">
        <v>72</v>
      </c>
      <c r="F1753">
        <v>67</v>
      </c>
      <c r="G1753">
        <v>3</v>
      </c>
      <c r="H1753">
        <v>1</v>
      </c>
      <c r="I1753" s="1" t="s">
        <v>1902</v>
      </c>
      <c r="J1753" s="1" t="s">
        <v>18</v>
      </c>
      <c r="K1753">
        <v>780</v>
      </c>
      <c r="L1753">
        <v>160000</v>
      </c>
      <c r="M1753">
        <v>2222</v>
      </c>
      <c r="N1753" t="b">
        <v>0</v>
      </c>
      <c r="O1753" t="b">
        <v>0</v>
      </c>
      <c r="P1753" t="b">
        <v>1</v>
      </c>
      <c r="R1753" s="5">
        <f>(houses_Madrid[[#This Row],[Precio Alquiler]]*12/houses_Madrid[[#This Row],[Precio venta]])</f>
        <v>5.8500000000000003E-2</v>
      </c>
    </row>
    <row r="1754" spans="1:18" x14ac:dyDescent="0.2">
      <c r="A1754">
        <v>12130</v>
      </c>
      <c r="B1754">
        <v>9612</v>
      </c>
      <c r="C1754" s="1" t="s">
        <v>2007</v>
      </c>
      <c r="D1754" s="1" t="str">
        <f>IFERROR(LEFT(C1754,FIND(",",C1754) - 1),C1754)</f>
        <v>Almagro</v>
      </c>
      <c r="E1754">
        <v>40</v>
      </c>
      <c r="F1754">
        <v>35</v>
      </c>
      <c r="G1754">
        <v>1</v>
      </c>
      <c r="H1754">
        <v>1</v>
      </c>
      <c r="I1754" s="1" t="s">
        <v>2153</v>
      </c>
      <c r="J1754" s="1" t="s">
        <v>2154</v>
      </c>
      <c r="K1754">
        <v>780</v>
      </c>
      <c r="L1754">
        <v>160000</v>
      </c>
      <c r="M1754">
        <v>4000</v>
      </c>
      <c r="N1754" t="b">
        <v>0</v>
      </c>
      <c r="O1754" t="b">
        <v>1</v>
      </c>
      <c r="P1754" t="b">
        <v>1</v>
      </c>
      <c r="R1754" s="5">
        <f>(houses_Madrid[[#This Row],[Precio Alquiler]]*12/houses_Madrid[[#This Row],[Precio venta]])</f>
        <v>5.8500000000000003E-2</v>
      </c>
    </row>
    <row r="1755" spans="1:18" x14ac:dyDescent="0.2">
      <c r="A1755">
        <v>13130</v>
      </c>
      <c r="B1755">
        <v>8612</v>
      </c>
      <c r="C1755" s="1" t="s">
        <v>2166</v>
      </c>
      <c r="D1755" s="1" t="str">
        <f>IFERROR(LEFT(C1755,FIND(",",C1755) - 1),C1755)</f>
        <v>Pueblo Nuevo</v>
      </c>
      <c r="E1755">
        <v>60</v>
      </c>
      <c r="F1755">
        <v>56</v>
      </c>
      <c r="G1755">
        <v>2</v>
      </c>
      <c r="H1755">
        <v>1</v>
      </c>
      <c r="I1755" s="1" t="s">
        <v>2196</v>
      </c>
      <c r="J1755" s="1" t="s">
        <v>12</v>
      </c>
      <c r="K1755">
        <v>780</v>
      </c>
      <c r="L1755">
        <v>160000</v>
      </c>
      <c r="M1755">
        <v>2667</v>
      </c>
      <c r="N1755" t="b">
        <v>0</v>
      </c>
      <c r="O1755" t="b">
        <v>0</v>
      </c>
      <c r="P1755" t="b">
        <v>1</v>
      </c>
      <c r="R1755" s="5">
        <f>(houses_Madrid[[#This Row],[Precio Alquiler]]*12/houses_Madrid[[#This Row],[Precio venta]])</f>
        <v>5.8500000000000003E-2</v>
      </c>
    </row>
    <row r="1756" spans="1:18" x14ac:dyDescent="0.2">
      <c r="A1756">
        <v>13240</v>
      </c>
      <c r="B1756">
        <v>8502</v>
      </c>
      <c r="C1756" s="1" t="s">
        <v>2198</v>
      </c>
      <c r="D1756" s="1" t="str">
        <f>IFERROR(LEFT(C1756,FIND(",",C1756) - 1),C1756)</f>
        <v>San Pascual</v>
      </c>
      <c r="E1756">
        <v>57</v>
      </c>
      <c r="F1756">
        <v>46</v>
      </c>
      <c r="G1756">
        <v>2</v>
      </c>
      <c r="H1756">
        <v>1</v>
      </c>
      <c r="I1756" s="1" t="s">
        <v>2351</v>
      </c>
      <c r="J1756" s="1" t="s">
        <v>11</v>
      </c>
      <c r="K1756">
        <v>780</v>
      </c>
      <c r="L1756">
        <v>160000</v>
      </c>
      <c r="M1756">
        <v>2807</v>
      </c>
      <c r="N1756" t="b">
        <v>1</v>
      </c>
      <c r="O1756" t="b">
        <v>1</v>
      </c>
      <c r="P1756" t="b">
        <v>1</v>
      </c>
      <c r="R1756" s="5">
        <f>(houses_Madrid[[#This Row],[Precio Alquiler]]*12/houses_Madrid[[#This Row],[Precio venta]])</f>
        <v>5.8500000000000003E-2</v>
      </c>
    </row>
    <row r="1757" spans="1:18" x14ac:dyDescent="0.2">
      <c r="A1757">
        <v>13277</v>
      </c>
      <c r="B1757">
        <v>8465</v>
      </c>
      <c r="C1757" s="1" t="s">
        <v>2166</v>
      </c>
      <c r="D1757" s="1" t="str">
        <f>IFERROR(LEFT(C1757,FIND(",",C1757) - 1),C1757)</f>
        <v>Pueblo Nuevo</v>
      </c>
      <c r="E1757">
        <v>60</v>
      </c>
      <c r="F1757">
        <v>58</v>
      </c>
      <c r="G1757">
        <v>2</v>
      </c>
      <c r="H1757">
        <v>1</v>
      </c>
      <c r="I1757" s="1" t="s">
        <v>2358</v>
      </c>
      <c r="J1757" s="1" t="s">
        <v>8</v>
      </c>
      <c r="K1757">
        <v>780</v>
      </c>
      <c r="L1757">
        <v>160000</v>
      </c>
      <c r="M1757">
        <v>2667</v>
      </c>
      <c r="N1757" t="b">
        <v>0</v>
      </c>
      <c r="O1757" t="b">
        <v>1</v>
      </c>
      <c r="P1757" t="b">
        <v>1</v>
      </c>
      <c r="R1757" s="5">
        <f>(houses_Madrid[[#This Row],[Precio Alquiler]]*12/houses_Madrid[[#This Row],[Precio venta]])</f>
        <v>5.8500000000000003E-2</v>
      </c>
    </row>
    <row r="1758" spans="1:18" x14ac:dyDescent="0.2">
      <c r="A1758">
        <v>13333</v>
      </c>
      <c r="B1758">
        <v>8409</v>
      </c>
      <c r="C1758" s="1" t="s">
        <v>2166</v>
      </c>
      <c r="D1758" s="1" t="str">
        <f>IFERROR(LEFT(C1758,FIND(",",C1758) - 1),C1758)</f>
        <v>Pueblo Nuevo</v>
      </c>
      <c r="E1758">
        <v>70</v>
      </c>
      <c r="F1758">
        <v>62</v>
      </c>
      <c r="G1758">
        <v>2</v>
      </c>
      <c r="H1758">
        <v>1</v>
      </c>
      <c r="I1758" s="1" t="s">
        <v>2368</v>
      </c>
      <c r="J1758" s="1" t="s">
        <v>12</v>
      </c>
      <c r="K1758">
        <v>780</v>
      </c>
      <c r="L1758">
        <v>160000</v>
      </c>
      <c r="M1758">
        <v>2286</v>
      </c>
      <c r="N1758" t="b">
        <v>0</v>
      </c>
      <c r="O1758" t="b">
        <v>1</v>
      </c>
      <c r="P1758" t="b">
        <v>1</v>
      </c>
      <c r="Q1758" t="b">
        <v>1</v>
      </c>
      <c r="R1758" s="5">
        <f>(houses_Madrid[[#This Row],[Precio Alquiler]]*12/houses_Madrid[[#This Row],[Precio venta]])</f>
        <v>5.8500000000000003E-2</v>
      </c>
    </row>
    <row r="1759" spans="1:18" x14ac:dyDescent="0.2">
      <c r="A1759">
        <v>13435</v>
      </c>
      <c r="B1759">
        <v>8307</v>
      </c>
      <c r="C1759" s="1" t="s">
        <v>2173</v>
      </c>
      <c r="D1759" s="1" t="str">
        <f>IFERROR(LEFT(C1759,FIND(",",C1759) - 1),C1759)</f>
        <v>Ciudad Lineal</v>
      </c>
      <c r="E1759">
        <v>90</v>
      </c>
      <c r="F1759">
        <v>82</v>
      </c>
      <c r="G1759">
        <v>4</v>
      </c>
      <c r="H1759">
        <v>2</v>
      </c>
      <c r="I1759" s="1" t="s">
        <v>3</v>
      </c>
      <c r="J1759" s="1" t="s">
        <v>8</v>
      </c>
      <c r="K1759">
        <v>780</v>
      </c>
      <c r="L1759">
        <v>160000</v>
      </c>
      <c r="M1759">
        <v>1778</v>
      </c>
      <c r="N1759" t="b">
        <v>0</v>
      </c>
      <c r="O1759" t="b">
        <v>0</v>
      </c>
      <c r="P1759" t="b">
        <v>1</v>
      </c>
      <c r="R1759" s="5">
        <f>(houses_Madrid[[#This Row],[Precio Alquiler]]*12/houses_Madrid[[#This Row],[Precio venta]])</f>
        <v>5.8500000000000003E-2</v>
      </c>
    </row>
    <row r="1760" spans="1:18" x14ac:dyDescent="0.2">
      <c r="A1760">
        <v>15138</v>
      </c>
      <c r="B1760">
        <v>6604</v>
      </c>
      <c r="C1760" s="1" t="s">
        <v>2442</v>
      </c>
      <c r="D1760" s="1" t="str">
        <f>IFERROR(LEFT(C1760,FIND(",",C1760) - 1),C1760)</f>
        <v>Bernabéu-Hispanoamérica</v>
      </c>
      <c r="E1760">
        <v>56</v>
      </c>
      <c r="F1760">
        <v>50</v>
      </c>
      <c r="G1760">
        <v>1</v>
      </c>
      <c r="H1760">
        <v>1</v>
      </c>
      <c r="I1760" s="1" t="s">
        <v>2474</v>
      </c>
      <c r="J1760" s="1" t="s">
        <v>705</v>
      </c>
      <c r="K1760">
        <v>780</v>
      </c>
      <c r="L1760">
        <v>160000</v>
      </c>
      <c r="M1760">
        <v>2857</v>
      </c>
      <c r="N1760" t="b">
        <v>0</v>
      </c>
      <c r="O1760" t="b">
        <v>1</v>
      </c>
      <c r="P1760" t="b">
        <v>0</v>
      </c>
      <c r="R1760" s="5">
        <f>(houses_Madrid[[#This Row],[Precio Alquiler]]*12/houses_Madrid[[#This Row],[Precio venta]])</f>
        <v>5.8500000000000003E-2</v>
      </c>
    </row>
    <row r="1761" spans="1:18" x14ac:dyDescent="0.2">
      <c r="A1761">
        <v>15929</v>
      </c>
      <c r="B1761">
        <v>5813</v>
      </c>
      <c r="C1761" s="1" t="s">
        <v>2619</v>
      </c>
      <c r="D1761" s="1" t="str">
        <f>IFERROR(LEFT(C1761,FIND(",",C1761) - 1),C1761)</f>
        <v>San Isidro</v>
      </c>
      <c r="E1761">
        <v>33</v>
      </c>
      <c r="F1761">
        <v>30</v>
      </c>
      <c r="G1761">
        <v>1</v>
      </c>
      <c r="H1761">
        <v>1</v>
      </c>
      <c r="I1761" s="1" t="s">
        <v>2698</v>
      </c>
      <c r="J1761" s="1" t="s">
        <v>8</v>
      </c>
      <c r="K1761">
        <v>780</v>
      </c>
      <c r="L1761">
        <v>160000</v>
      </c>
      <c r="M1761">
        <v>4848</v>
      </c>
      <c r="N1761" t="b">
        <v>0</v>
      </c>
      <c r="O1761" t="b">
        <v>1</v>
      </c>
      <c r="P1761" t="b">
        <v>0</v>
      </c>
      <c r="R1761" s="5">
        <f>(houses_Madrid[[#This Row],[Precio Alquiler]]*12/houses_Madrid[[#This Row],[Precio venta]])</f>
        <v>5.8500000000000003E-2</v>
      </c>
    </row>
    <row r="1762" spans="1:18" x14ac:dyDescent="0.2">
      <c r="A1762">
        <v>16146</v>
      </c>
      <c r="B1762">
        <v>5596</v>
      </c>
      <c r="C1762" s="1" t="s">
        <v>2619</v>
      </c>
      <c r="D1762" s="1" t="str">
        <f>IFERROR(LEFT(C1762,FIND(",",C1762) - 1),C1762)</f>
        <v>San Isidro</v>
      </c>
      <c r="E1762">
        <v>94</v>
      </c>
      <c r="F1762">
        <v>80</v>
      </c>
      <c r="G1762">
        <v>2</v>
      </c>
      <c r="H1762">
        <v>2</v>
      </c>
      <c r="I1762" s="1" t="s">
        <v>2767</v>
      </c>
      <c r="J1762" s="1" t="s">
        <v>12</v>
      </c>
      <c r="K1762">
        <v>780</v>
      </c>
      <c r="L1762">
        <v>160000</v>
      </c>
      <c r="M1762">
        <v>1702</v>
      </c>
      <c r="N1762" t="b">
        <v>0</v>
      </c>
      <c r="O1762" t="b">
        <v>0</v>
      </c>
      <c r="P1762" t="b">
        <v>1</v>
      </c>
      <c r="R1762" s="5">
        <f>(houses_Madrid[[#This Row],[Precio Alquiler]]*12/houses_Madrid[[#This Row],[Precio venta]])</f>
        <v>5.8500000000000003E-2</v>
      </c>
    </row>
    <row r="1763" spans="1:18" x14ac:dyDescent="0.2">
      <c r="A1763">
        <v>16273</v>
      </c>
      <c r="B1763">
        <v>5469</v>
      </c>
      <c r="C1763" s="1" t="s">
        <v>2636</v>
      </c>
      <c r="D1763" s="1" t="str">
        <f>IFERROR(LEFT(C1763,FIND(",",C1763) - 1),C1763)</f>
        <v>Buena Vista</v>
      </c>
      <c r="E1763">
        <v>86</v>
      </c>
      <c r="F1763">
        <v>81</v>
      </c>
      <c r="G1763">
        <v>3</v>
      </c>
      <c r="H1763">
        <v>1</v>
      </c>
      <c r="I1763" s="1" t="s">
        <v>2799</v>
      </c>
      <c r="J1763" s="1" t="s">
        <v>18</v>
      </c>
      <c r="K1763">
        <v>780</v>
      </c>
      <c r="L1763">
        <v>160000</v>
      </c>
      <c r="M1763">
        <v>1860</v>
      </c>
      <c r="N1763" t="b">
        <v>0</v>
      </c>
      <c r="O1763" t="b">
        <v>0</v>
      </c>
      <c r="P1763" t="b">
        <v>1</v>
      </c>
      <c r="R1763" s="5">
        <f>(houses_Madrid[[#This Row],[Precio Alquiler]]*12/houses_Madrid[[#This Row],[Precio venta]])</f>
        <v>5.8500000000000003E-2</v>
      </c>
    </row>
    <row r="1764" spans="1:18" x14ac:dyDescent="0.2">
      <c r="A1764">
        <v>16314</v>
      </c>
      <c r="B1764">
        <v>5428</v>
      </c>
      <c r="C1764" s="1" t="s">
        <v>2612</v>
      </c>
      <c r="D1764" s="1" t="str">
        <f>IFERROR(LEFT(C1764,FIND(",",C1764) - 1),C1764)</f>
        <v>Opañel</v>
      </c>
      <c r="E1764">
        <v>63</v>
      </c>
      <c r="F1764">
        <v>60</v>
      </c>
      <c r="G1764">
        <v>2</v>
      </c>
      <c r="H1764">
        <v>1</v>
      </c>
      <c r="I1764" s="1" t="s">
        <v>2813</v>
      </c>
      <c r="J1764" s="1" t="s">
        <v>227</v>
      </c>
      <c r="K1764">
        <v>780</v>
      </c>
      <c r="L1764">
        <v>160000</v>
      </c>
      <c r="M1764">
        <v>2540</v>
      </c>
      <c r="N1764" t="b">
        <v>0</v>
      </c>
      <c r="O1764" t="b">
        <v>0</v>
      </c>
      <c r="P1764" t="b">
        <v>1</v>
      </c>
      <c r="R1764" s="5">
        <f>(houses_Madrid[[#This Row],[Precio Alquiler]]*12/houses_Madrid[[#This Row],[Precio venta]])</f>
        <v>5.8500000000000003E-2</v>
      </c>
    </row>
    <row r="1765" spans="1:18" x14ac:dyDescent="0.2">
      <c r="A1765">
        <v>16399</v>
      </c>
      <c r="B1765">
        <v>5343</v>
      </c>
      <c r="C1765" s="1" t="s">
        <v>2622</v>
      </c>
      <c r="D1765" s="1" t="str">
        <f>IFERROR(LEFT(C1765,FIND(",",C1765) - 1),C1765)</f>
        <v>Puerta Bonita</v>
      </c>
      <c r="E1765">
        <v>64</v>
      </c>
      <c r="F1765">
        <v>50</v>
      </c>
      <c r="G1765">
        <v>3</v>
      </c>
      <c r="H1765">
        <v>1</v>
      </c>
      <c r="I1765" s="1" t="s">
        <v>2801</v>
      </c>
      <c r="J1765" s="1" t="s">
        <v>12</v>
      </c>
      <c r="K1765">
        <v>780</v>
      </c>
      <c r="L1765">
        <v>160000</v>
      </c>
      <c r="M1765">
        <v>2500</v>
      </c>
      <c r="N1765" t="b">
        <v>0</v>
      </c>
      <c r="O1765" t="b">
        <v>0</v>
      </c>
      <c r="P1765" t="b">
        <v>1</v>
      </c>
      <c r="R1765" s="5">
        <f>(houses_Madrid[[#This Row],[Precio Alquiler]]*12/houses_Madrid[[#This Row],[Precio venta]])</f>
        <v>5.8500000000000003E-2</v>
      </c>
    </row>
    <row r="1766" spans="1:18" x14ac:dyDescent="0.2">
      <c r="A1766">
        <v>16444</v>
      </c>
      <c r="B1766">
        <v>5298</v>
      </c>
      <c r="C1766" s="1" t="s">
        <v>2624</v>
      </c>
      <c r="D1766" s="1" t="str">
        <f>IFERROR(LEFT(C1766,FIND(",",C1766) - 1),C1766)</f>
        <v>Vista Alegre</v>
      </c>
      <c r="E1766">
        <v>70</v>
      </c>
      <c r="F1766">
        <v>65</v>
      </c>
      <c r="G1766">
        <v>2</v>
      </c>
      <c r="H1766">
        <v>1</v>
      </c>
      <c r="I1766" s="1" t="s">
        <v>2843</v>
      </c>
      <c r="J1766" s="1" t="s">
        <v>18</v>
      </c>
      <c r="K1766">
        <v>780</v>
      </c>
      <c r="L1766">
        <v>160000</v>
      </c>
      <c r="M1766">
        <v>2286</v>
      </c>
      <c r="N1766" t="b">
        <v>0</v>
      </c>
      <c r="O1766" t="b">
        <v>0</v>
      </c>
      <c r="P1766" t="b">
        <v>1</v>
      </c>
      <c r="R1766" s="5">
        <f>(houses_Madrid[[#This Row],[Precio Alquiler]]*12/houses_Madrid[[#This Row],[Precio venta]])</f>
        <v>5.8500000000000003E-2</v>
      </c>
    </row>
    <row r="1767" spans="1:18" x14ac:dyDescent="0.2">
      <c r="A1767">
        <v>16558</v>
      </c>
      <c r="B1767">
        <v>5184</v>
      </c>
      <c r="C1767" s="1" t="s">
        <v>2616</v>
      </c>
      <c r="D1767" s="1" t="str">
        <f>IFERROR(LEFT(C1767,FIND(",",C1767) - 1),C1767)</f>
        <v>Abrantes</v>
      </c>
      <c r="E1767">
        <v>100</v>
      </c>
      <c r="F1767">
        <v>90</v>
      </c>
      <c r="G1767">
        <v>3</v>
      </c>
      <c r="H1767">
        <v>1</v>
      </c>
      <c r="I1767" s="1" t="s">
        <v>2746</v>
      </c>
      <c r="J1767" s="1" t="s">
        <v>5</v>
      </c>
      <c r="K1767">
        <v>780</v>
      </c>
      <c r="L1767">
        <v>160000</v>
      </c>
      <c r="M1767">
        <v>1600</v>
      </c>
      <c r="N1767" t="b">
        <v>0</v>
      </c>
      <c r="O1767" t="b">
        <v>1</v>
      </c>
      <c r="P1767" t="b">
        <v>1</v>
      </c>
      <c r="R1767" s="5">
        <f>(houses_Madrid[[#This Row],[Precio Alquiler]]*12/houses_Madrid[[#This Row],[Precio venta]])</f>
        <v>5.8500000000000003E-2</v>
      </c>
    </row>
    <row r="1768" spans="1:18" x14ac:dyDescent="0.2">
      <c r="A1768">
        <v>16573</v>
      </c>
      <c r="B1768">
        <v>5169</v>
      </c>
      <c r="C1768" s="1" t="s">
        <v>2624</v>
      </c>
      <c r="D1768" s="1" t="str">
        <f>IFERROR(LEFT(C1768,FIND(",",C1768) - 1),C1768)</f>
        <v>Vista Alegre</v>
      </c>
      <c r="E1768">
        <v>65</v>
      </c>
      <c r="F1768">
        <v>60</v>
      </c>
      <c r="G1768">
        <v>2</v>
      </c>
      <c r="H1768">
        <v>1</v>
      </c>
      <c r="I1768" s="1" t="s">
        <v>2859</v>
      </c>
      <c r="J1768" s="1" t="s">
        <v>5</v>
      </c>
      <c r="K1768">
        <v>780</v>
      </c>
      <c r="L1768">
        <v>160000</v>
      </c>
      <c r="M1768">
        <v>2462</v>
      </c>
      <c r="N1768" t="b">
        <v>0</v>
      </c>
      <c r="O1768" t="b">
        <v>1</v>
      </c>
      <c r="P1768" t="b">
        <v>1</v>
      </c>
      <c r="R1768" s="5">
        <f>(houses_Madrid[[#This Row],[Precio Alquiler]]*12/houses_Madrid[[#This Row],[Precio venta]])</f>
        <v>5.8500000000000003E-2</v>
      </c>
    </row>
    <row r="1769" spans="1:18" x14ac:dyDescent="0.2">
      <c r="A1769">
        <v>16585</v>
      </c>
      <c r="B1769">
        <v>5157</v>
      </c>
      <c r="C1769" s="1" t="s">
        <v>2619</v>
      </c>
      <c r="D1769" s="1" t="str">
        <f>IFERROR(LEFT(C1769,FIND(",",C1769) - 1),C1769)</f>
        <v>San Isidro</v>
      </c>
      <c r="E1769">
        <v>55</v>
      </c>
      <c r="F1769">
        <v>40</v>
      </c>
      <c r="G1769">
        <v>1</v>
      </c>
      <c r="H1769">
        <v>1</v>
      </c>
      <c r="I1769" s="1" t="s">
        <v>2783</v>
      </c>
      <c r="J1769" s="1" t="s">
        <v>12</v>
      </c>
      <c r="K1769">
        <v>780</v>
      </c>
      <c r="L1769">
        <v>160000</v>
      </c>
      <c r="M1769">
        <v>2909</v>
      </c>
      <c r="N1769" t="b">
        <v>0</v>
      </c>
      <c r="O1769" t="b">
        <v>1</v>
      </c>
      <c r="P1769" t="b">
        <v>1</v>
      </c>
      <c r="R1769" s="5">
        <f>(houses_Madrid[[#This Row],[Precio Alquiler]]*12/houses_Madrid[[#This Row],[Precio venta]])</f>
        <v>5.8500000000000003E-2</v>
      </c>
    </row>
    <row r="1770" spans="1:18" x14ac:dyDescent="0.2">
      <c r="A1770">
        <v>16603</v>
      </c>
      <c r="B1770">
        <v>5139</v>
      </c>
      <c r="C1770" s="1" t="s">
        <v>2612</v>
      </c>
      <c r="D1770" s="1" t="str">
        <f>IFERROR(LEFT(C1770,FIND(",",C1770) - 1),C1770)</f>
        <v>Opañel</v>
      </c>
      <c r="E1770">
        <v>85</v>
      </c>
      <c r="F1770">
        <v>80</v>
      </c>
      <c r="G1770">
        <v>3</v>
      </c>
      <c r="H1770">
        <v>1</v>
      </c>
      <c r="I1770" s="1" t="s">
        <v>2629</v>
      </c>
      <c r="J1770" s="1" t="s">
        <v>8</v>
      </c>
      <c r="K1770">
        <v>780</v>
      </c>
      <c r="L1770">
        <v>160000</v>
      </c>
      <c r="M1770">
        <v>1882</v>
      </c>
      <c r="N1770" t="b">
        <v>1</v>
      </c>
      <c r="O1770" t="b">
        <v>0</v>
      </c>
      <c r="P1770" t="b">
        <v>1</v>
      </c>
      <c r="R1770" s="5">
        <f>(houses_Madrid[[#This Row],[Precio Alquiler]]*12/houses_Madrid[[#This Row],[Precio venta]])</f>
        <v>5.8500000000000003E-2</v>
      </c>
    </row>
    <row r="1771" spans="1:18" x14ac:dyDescent="0.2">
      <c r="A1771">
        <v>16857</v>
      </c>
      <c r="B1771">
        <v>4885</v>
      </c>
      <c r="C1771" s="1" t="s">
        <v>2616</v>
      </c>
      <c r="D1771" s="1" t="str">
        <f>IFERROR(LEFT(C1771,FIND(",",C1771) - 1),C1771)</f>
        <v>Abrantes</v>
      </c>
      <c r="E1771">
        <v>86</v>
      </c>
      <c r="F1771">
        <v>80</v>
      </c>
      <c r="G1771">
        <v>3</v>
      </c>
      <c r="H1771">
        <v>1</v>
      </c>
      <c r="I1771" s="1" t="s">
        <v>2746</v>
      </c>
      <c r="J1771" s="1" t="s">
        <v>8</v>
      </c>
      <c r="K1771">
        <v>780</v>
      </c>
      <c r="L1771">
        <v>160000</v>
      </c>
      <c r="M1771">
        <v>1860</v>
      </c>
      <c r="N1771" t="b">
        <v>0</v>
      </c>
      <c r="O1771" t="b">
        <v>0</v>
      </c>
      <c r="P1771" t="b">
        <v>1</v>
      </c>
      <c r="R1771" s="5">
        <f>(houses_Madrid[[#This Row],[Precio Alquiler]]*12/houses_Madrid[[#This Row],[Precio venta]])</f>
        <v>5.8500000000000003E-2</v>
      </c>
    </row>
    <row r="1772" spans="1:18" x14ac:dyDescent="0.2">
      <c r="A1772">
        <v>17224</v>
      </c>
      <c r="B1772">
        <v>4518</v>
      </c>
      <c r="C1772" s="1" t="s">
        <v>2614</v>
      </c>
      <c r="D1772" s="1" t="str">
        <f>IFERROR(LEFT(C1772,FIND(",",C1772) - 1),C1772)</f>
        <v>Comillas</v>
      </c>
      <c r="E1772">
        <v>73</v>
      </c>
      <c r="F1772">
        <v>70</v>
      </c>
      <c r="G1772">
        <v>3</v>
      </c>
      <c r="H1772">
        <v>1</v>
      </c>
      <c r="I1772" s="1" t="s">
        <v>2906</v>
      </c>
      <c r="J1772" s="1" t="s">
        <v>12</v>
      </c>
      <c r="K1772">
        <v>780</v>
      </c>
      <c r="L1772">
        <v>160000</v>
      </c>
      <c r="M1772">
        <v>2192</v>
      </c>
      <c r="N1772" t="b">
        <v>1</v>
      </c>
      <c r="O1772" t="b">
        <v>0</v>
      </c>
      <c r="P1772" t="b">
        <v>1</v>
      </c>
      <c r="R1772" s="5">
        <f>(houses_Madrid[[#This Row],[Precio Alquiler]]*12/houses_Madrid[[#This Row],[Precio venta]])</f>
        <v>5.8500000000000003E-2</v>
      </c>
    </row>
    <row r="1773" spans="1:18" x14ac:dyDescent="0.2">
      <c r="A1773">
        <v>18090</v>
      </c>
      <c r="B1773">
        <v>3652</v>
      </c>
      <c r="C1773" s="1" t="s">
        <v>2610</v>
      </c>
      <c r="D1773" s="1" t="str">
        <f>IFERROR(LEFT(C1773,FIND(",",C1773) - 1),C1773)</f>
        <v>Lavapiés-Embajadores</v>
      </c>
      <c r="E1773">
        <v>33</v>
      </c>
      <c r="F1773">
        <v>30</v>
      </c>
      <c r="G1773">
        <v>1</v>
      </c>
      <c r="H1773">
        <v>1</v>
      </c>
      <c r="I1773" s="1" t="s">
        <v>3114</v>
      </c>
      <c r="J1773" s="1" t="s">
        <v>8</v>
      </c>
      <c r="K1773">
        <v>780</v>
      </c>
      <c r="L1773">
        <v>160000</v>
      </c>
      <c r="M1773">
        <v>4848</v>
      </c>
      <c r="N1773" t="b">
        <v>0</v>
      </c>
      <c r="O1773" t="b">
        <v>0</v>
      </c>
      <c r="P1773" t="b">
        <v>1</v>
      </c>
      <c r="R1773" s="5">
        <f>(houses_Madrid[[#This Row],[Precio Alquiler]]*12/houses_Madrid[[#This Row],[Precio venta]])</f>
        <v>5.8500000000000003E-2</v>
      </c>
    </row>
    <row r="1774" spans="1:18" x14ac:dyDescent="0.2">
      <c r="A1774">
        <v>21145</v>
      </c>
      <c r="B1774">
        <v>597</v>
      </c>
      <c r="C1774" s="1" t="s">
        <v>901</v>
      </c>
      <c r="D1774" s="1" t="str">
        <f>IFERROR(LEFT(C1774,FIND(",",C1774) - 1),C1774)</f>
        <v>San Diego</v>
      </c>
      <c r="E1774">
        <v>73</v>
      </c>
      <c r="F1774">
        <v>65</v>
      </c>
      <c r="G1774">
        <v>3</v>
      </c>
      <c r="H1774">
        <v>1</v>
      </c>
      <c r="I1774" s="1" t="s">
        <v>914</v>
      </c>
      <c r="J1774" s="1" t="s">
        <v>11</v>
      </c>
      <c r="K1774">
        <v>780</v>
      </c>
      <c r="L1774">
        <v>160000</v>
      </c>
      <c r="M1774">
        <v>2192</v>
      </c>
      <c r="N1774" t="b">
        <v>0</v>
      </c>
      <c r="O1774" t="b">
        <v>1</v>
      </c>
      <c r="P1774" t="b">
        <v>1</v>
      </c>
      <c r="R1774" s="5">
        <f>(houses_Madrid[[#This Row],[Precio Alquiler]]*12/houses_Madrid[[#This Row],[Precio venta]])</f>
        <v>5.8500000000000003E-2</v>
      </c>
    </row>
    <row r="1775" spans="1:18" x14ac:dyDescent="0.2">
      <c r="A1775">
        <v>1280</v>
      </c>
      <c r="B1775">
        <v>20462</v>
      </c>
      <c r="C1775" s="1" t="s">
        <v>248</v>
      </c>
      <c r="D1775" s="1" t="str">
        <f>IFERROR(LEFT(C1775,FIND(",",C1775) - 1),C1775)</f>
        <v>Casco Histórico de Vallecas</v>
      </c>
      <c r="E1775">
        <v>95</v>
      </c>
      <c r="F1775">
        <v>78</v>
      </c>
      <c r="G1775">
        <v>1</v>
      </c>
      <c r="H1775">
        <v>1</v>
      </c>
      <c r="I1775" s="1" t="s">
        <v>257</v>
      </c>
      <c r="J1775" s="1" t="s">
        <v>11</v>
      </c>
      <c r="K1775">
        <v>783</v>
      </c>
      <c r="L1775">
        <v>160800</v>
      </c>
      <c r="M1775">
        <v>1693</v>
      </c>
      <c r="N1775" t="b">
        <v>1</v>
      </c>
      <c r="O1775" t="b">
        <v>0</v>
      </c>
      <c r="P1775" t="b">
        <v>1</v>
      </c>
      <c r="R1775" s="5">
        <f>(houses_Madrid[[#This Row],[Precio Alquiler]]*12/houses_Madrid[[#This Row],[Precio venta]])</f>
        <v>5.8432835820895521E-2</v>
      </c>
    </row>
    <row r="1776" spans="1:18" x14ac:dyDescent="0.2">
      <c r="A1776">
        <v>2491</v>
      </c>
      <c r="B1776">
        <v>19251</v>
      </c>
      <c r="C1776" s="1" t="s">
        <v>391</v>
      </c>
      <c r="D1776" s="1" t="str">
        <f>IFERROR(LEFT(C1776,FIND(",",C1776) - 1),C1776)</f>
        <v>Pradolongo</v>
      </c>
      <c r="E1776">
        <v>77</v>
      </c>
      <c r="F1776">
        <v>67</v>
      </c>
      <c r="G1776">
        <v>3</v>
      </c>
      <c r="H1776">
        <v>1</v>
      </c>
      <c r="I1776" s="1" t="s">
        <v>555</v>
      </c>
      <c r="J1776" s="1" t="s">
        <v>11</v>
      </c>
      <c r="K1776">
        <v>784</v>
      </c>
      <c r="L1776">
        <v>160890</v>
      </c>
      <c r="M1776">
        <v>2089</v>
      </c>
      <c r="N1776" t="b">
        <v>0</v>
      </c>
      <c r="O1776" t="b">
        <v>0</v>
      </c>
      <c r="P1776" t="b">
        <v>1</v>
      </c>
      <c r="R1776" s="5">
        <f>(houses_Madrid[[#This Row],[Precio Alquiler]]*12/houses_Madrid[[#This Row],[Precio venta]])</f>
        <v>5.8474734290509041E-2</v>
      </c>
    </row>
    <row r="1777" spans="1:18" x14ac:dyDescent="0.2">
      <c r="A1777">
        <v>5802</v>
      </c>
      <c r="B1777">
        <v>15940</v>
      </c>
      <c r="C1777" s="1" t="s">
        <v>1194</v>
      </c>
      <c r="D1777" s="1" t="str">
        <f>IFERROR(LEFT(C1777,FIND(",",C1777) - 1),C1777)</f>
        <v>Moratalaz</v>
      </c>
      <c r="E1777">
        <v>94</v>
      </c>
      <c r="F1777">
        <v>83</v>
      </c>
      <c r="G1777">
        <v>3</v>
      </c>
      <c r="H1777">
        <v>2</v>
      </c>
      <c r="I1777" s="1" t="s">
        <v>3</v>
      </c>
      <c r="J1777" s="1" t="s">
        <v>5</v>
      </c>
      <c r="K1777">
        <v>784</v>
      </c>
      <c r="L1777">
        <v>161000</v>
      </c>
      <c r="M1777">
        <v>1713</v>
      </c>
      <c r="N1777" t="b">
        <v>0</v>
      </c>
      <c r="O1777" t="b">
        <v>1</v>
      </c>
      <c r="P1777" t="b">
        <v>1</v>
      </c>
      <c r="Q1777" t="b">
        <v>1</v>
      </c>
      <c r="R1777" s="5">
        <f>(houses_Madrid[[#This Row],[Precio Alquiler]]*12/houses_Madrid[[#This Row],[Precio venta]])</f>
        <v>5.8434782608695654E-2</v>
      </c>
    </row>
    <row r="1778" spans="1:18" x14ac:dyDescent="0.2">
      <c r="A1778">
        <v>6108</v>
      </c>
      <c r="B1778">
        <v>15634</v>
      </c>
      <c r="C1778" s="1" t="s">
        <v>1257</v>
      </c>
      <c r="D1778" s="1" t="str">
        <f>IFERROR(LEFT(C1778,FIND(",",C1778) - 1),C1778)</f>
        <v>Lucero</v>
      </c>
      <c r="E1778">
        <v>57</v>
      </c>
      <c r="F1778">
        <v>40</v>
      </c>
      <c r="G1778">
        <v>1</v>
      </c>
      <c r="H1778">
        <v>1</v>
      </c>
      <c r="I1778" s="1" t="s">
        <v>1258</v>
      </c>
      <c r="J1778" s="1" t="s">
        <v>11</v>
      </c>
      <c r="K1778">
        <v>784</v>
      </c>
      <c r="L1778">
        <v>161000</v>
      </c>
      <c r="M1778">
        <v>2825</v>
      </c>
      <c r="N1778" t="b">
        <v>0</v>
      </c>
      <c r="O1778" t="b">
        <v>1</v>
      </c>
      <c r="P1778" t="b">
        <v>1</v>
      </c>
      <c r="Q1778" t="b">
        <v>1</v>
      </c>
      <c r="R1778" s="5">
        <f>(houses_Madrid[[#This Row],[Precio Alquiler]]*12/houses_Madrid[[#This Row],[Precio venta]])</f>
        <v>5.8434782608695654E-2</v>
      </c>
    </row>
    <row r="1779" spans="1:18" x14ac:dyDescent="0.2">
      <c r="A1779">
        <v>11637</v>
      </c>
      <c r="B1779">
        <v>10105</v>
      </c>
      <c r="C1779" s="1" t="s">
        <v>2006</v>
      </c>
      <c r="D1779" s="1" t="str">
        <f>IFERROR(LEFT(C1779,FIND(",",C1779) - 1),C1779)</f>
        <v>Chamberí</v>
      </c>
      <c r="E1779">
        <v>79</v>
      </c>
      <c r="F1779">
        <v>70</v>
      </c>
      <c r="G1779">
        <v>2</v>
      </c>
      <c r="H1779">
        <v>1</v>
      </c>
      <c r="I1779" s="1" t="s">
        <v>3</v>
      </c>
      <c r="J1779" s="1" t="s">
        <v>20</v>
      </c>
      <c r="K1779">
        <v>784</v>
      </c>
      <c r="L1779">
        <v>161000</v>
      </c>
      <c r="M1779">
        <v>2038</v>
      </c>
      <c r="N1779" t="b">
        <v>0</v>
      </c>
      <c r="O1779" t="b">
        <v>1</v>
      </c>
      <c r="P1779" t="b">
        <v>0</v>
      </c>
      <c r="Q1779" t="b">
        <v>1</v>
      </c>
      <c r="R1779" s="5">
        <f>(houses_Madrid[[#This Row],[Precio Alquiler]]*12/houses_Madrid[[#This Row],[Precio venta]])</f>
        <v>5.8434782608695654E-2</v>
      </c>
    </row>
    <row r="1780" spans="1:18" x14ac:dyDescent="0.2">
      <c r="A1780">
        <v>16554</v>
      </c>
      <c r="B1780">
        <v>5188</v>
      </c>
      <c r="C1780" s="1" t="s">
        <v>2622</v>
      </c>
      <c r="D1780" s="1" t="str">
        <f>IFERROR(LEFT(C1780,FIND(",",C1780) - 1),C1780)</f>
        <v>Puerta Bonita</v>
      </c>
      <c r="E1780">
        <v>82</v>
      </c>
      <c r="F1780">
        <v>67</v>
      </c>
      <c r="G1780">
        <v>2</v>
      </c>
      <c r="H1780">
        <v>1</v>
      </c>
      <c r="I1780" s="1" t="s">
        <v>2750</v>
      </c>
      <c r="J1780" s="1" t="s">
        <v>11</v>
      </c>
      <c r="K1780">
        <v>784</v>
      </c>
      <c r="L1780">
        <v>161000</v>
      </c>
      <c r="M1780">
        <v>1963</v>
      </c>
      <c r="N1780" t="b">
        <v>0</v>
      </c>
      <c r="O1780" t="b">
        <v>1</v>
      </c>
      <c r="P1780" t="b">
        <v>1</v>
      </c>
      <c r="R1780" s="5">
        <f>(houses_Madrid[[#This Row],[Precio Alquiler]]*12/houses_Madrid[[#This Row],[Precio venta]])</f>
        <v>5.8434782608695654E-2</v>
      </c>
    </row>
    <row r="1781" spans="1:18" x14ac:dyDescent="0.2">
      <c r="A1781">
        <v>16574</v>
      </c>
      <c r="B1781">
        <v>5168</v>
      </c>
      <c r="C1781" s="1" t="s">
        <v>2616</v>
      </c>
      <c r="D1781" s="1" t="str">
        <f>IFERROR(LEFT(C1781,FIND(",",C1781) - 1),C1781)</f>
        <v>Abrantes</v>
      </c>
      <c r="E1781">
        <v>93</v>
      </c>
      <c r="F1781">
        <v>75</v>
      </c>
      <c r="G1781">
        <v>3</v>
      </c>
      <c r="H1781">
        <v>1</v>
      </c>
      <c r="I1781" s="1" t="s">
        <v>2746</v>
      </c>
      <c r="J1781" s="1" t="s">
        <v>5</v>
      </c>
      <c r="K1781">
        <v>784</v>
      </c>
      <c r="L1781">
        <v>161000</v>
      </c>
      <c r="M1781">
        <v>1731</v>
      </c>
      <c r="N1781" t="b">
        <v>1</v>
      </c>
      <c r="O1781" t="b">
        <v>0</v>
      </c>
      <c r="P1781" t="b">
        <v>1</v>
      </c>
      <c r="R1781" s="5">
        <f>(houses_Madrid[[#This Row],[Precio Alquiler]]*12/houses_Madrid[[#This Row],[Precio venta]])</f>
        <v>5.8434782608695654E-2</v>
      </c>
    </row>
    <row r="1782" spans="1:18" x14ac:dyDescent="0.2">
      <c r="A1782">
        <v>16765</v>
      </c>
      <c r="B1782">
        <v>4977</v>
      </c>
      <c r="C1782" s="1" t="s">
        <v>2619</v>
      </c>
      <c r="D1782" s="1" t="str">
        <f>IFERROR(LEFT(C1782,FIND(",",C1782) - 1),C1782)</f>
        <v>San Isidro</v>
      </c>
      <c r="E1782">
        <v>73</v>
      </c>
      <c r="F1782">
        <v>65</v>
      </c>
      <c r="G1782">
        <v>2</v>
      </c>
      <c r="H1782">
        <v>1</v>
      </c>
      <c r="I1782" s="1" t="s">
        <v>2892</v>
      </c>
      <c r="J1782" s="1" t="s">
        <v>18</v>
      </c>
      <c r="K1782">
        <v>784</v>
      </c>
      <c r="L1782">
        <v>161000</v>
      </c>
      <c r="M1782">
        <v>2205</v>
      </c>
      <c r="N1782" t="b">
        <v>0</v>
      </c>
      <c r="O1782" t="b">
        <v>0</v>
      </c>
      <c r="P1782" t="b">
        <v>1</v>
      </c>
      <c r="R1782" s="5">
        <f>(houses_Madrid[[#This Row],[Precio Alquiler]]*12/houses_Madrid[[#This Row],[Precio venta]])</f>
        <v>5.8434782608695654E-2</v>
      </c>
    </row>
    <row r="1783" spans="1:18" x14ac:dyDescent="0.2">
      <c r="A1783">
        <v>20329</v>
      </c>
      <c r="B1783">
        <v>1413</v>
      </c>
      <c r="C1783" s="1" t="s">
        <v>3332</v>
      </c>
      <c r="D1783" s="1" t="str">
        <f>IFERROR(LEFT(C1783,FIND(",",C1783) - 1),C1783)</f>
        <v>Arganzuela</v>
      </c>
      <c r="E1783">
        <v>65</v>
      </c>
      <c r="F1783">
        <v>60</v>
      </c>
      <c r="G1783">
        <v>3</v>
      </c>
      <c r="H1783">
        <v>1</v>
      </c>
      <c r="I1783" s="1" t="s">
        <v>3</v>
      </c>
      <c r="J1783" s="1" t="s">
        <v>30</v>
      </c>
      <c r="K1783">
        <v>784</v>
      </c>
      <c r="L1783">
        <v>161000</v>
      </c>
      <c r="M1783">
        <v>2477</v>
      </c>
      <c r="N1783" t="b">
        <v>1</v>
      </c>
      <c r="O1783" t="b">
        <v>1</v>
      </c>
      <c r="P1783" t="b">
        <v>1</v>
      </c>
      <c r="Q1783" t="b">
        <v>1</v>
      </c>
      <c r="R1783" s="5">
        <f>(houses_Madrid[[#This Row],[Precio Alquiler]]*12/houses_Madrid[[#This Row],[Precio venta]])</f>
        <v>5.8434782608695654E-2</v>
      </c>
    </row>
    <row r="1784" spans="1:18" x14ac:dyDescent="0.2">
      <c r="A1784">
        <v>16057</v>
      </c>
      <c r="B1784">
        <v>5685</v>
      </c>
      <c r="C1784" s="1" t="s">
        <v>2624</v>
      </c>
      <c r="D1784" s="1" t="str">
        <f>IFERROR(LEFT(C1784,FIND(",",C1784) - 1),C1784)</f>
        <v>Vista Alegre</v>
      </c>
      <c r="E1784">
        <v>85</v>
      </c>
      <c r="F1784">
        <v>81</v>
      </c>
      <c r="G1784">
        <v>3</v>
      </c>
      <c r="H1784">
        <v>1</v>
      </c>
      <c r="I1784" s="1" t="s">
        <v>2734</v>
      </c>
      <c r="J1784" s="1" t="s">
        <v>8</v>
      </c>
      <c r="K1784">
        <v>785</v>
      </c>
      <c r="L1784">
        <v>161200</v>
      </c>
      <c r="M1784">
        <v>1896</v>
      </c>
      <c r="N1784" t="b">
        <v>1</v>
      </c>
      <c r="O1784" t="b">
        <v>0</v>
      </c>
      <c r="P1784" t="b">
        <v>1</v>
      </c>
      <c r="R1784" s="5">
        <f>(houses_Madrid[[#This Row],[Precio Alquiler]]*12/houses_Madrid[[#This Row],[Precio venta]])</f>
        <v>5.8436724565756826E-2</v>
      </c>
    </row>
    <row r="1785" spans="1:18" x14ac:dyDescent="0.2">
      <c r="A1785">
        <v>17054</v>
      </c>
      <c r="B1785">
        <v>4688</v>
      </c>
      <c r="C1785" s="1" t="s">
        <v>2624</v>
      </c>
      <c r="D1785" s="1" t="str">
        <f>IFERROR(LEFT(C1785,FIND(",",C1785) - 1),C1785)</f>
        <v>Vista Alegre</v>
      </c>
      <c r="E1785">
        <v>78</v>
      </c>
      <c r="F1785">
        <v>66</v>
      </c>
      <c r="G1785">
        <v>3</v>
      </c>
      <c r="H1785">
        <v>1</v>
      </c>
      <c r="I1785" s="1" t="s">
        <v>2630</v>
      </c>
      <c r="J1785" s="1" t="s">
        <v>8</v>
      </c>
      <c r="K1785">
        <v>785</v>
      </c>
      <c r="L1785">
        <v>161200</v>
      </c>
      <c r="M1785">
        <v>2067</v>
      </c>
      <c r="N1785" t="b">
        <v>0</v>
      </c>
      <c r="O1785" t="b">
        <v>0</v>
      </c>
      <c r="R1785" s="5">
        <f>(houses_Madrid[[#This Row],[Precio Alquiler]]*12/houses_Madrid[[#This Row],[Precio venta]])</f>
        <v>5.8436724565756826E-2</v>
      </c>
    </row>
    <row r="1786" spans="1:18" x14ac:dyDescent="0.2">
      <c r="A1786">
        <v>16048</v>
      </c>
      <c r="B1786">
        <v>5694</v>
      </c>
      <c r="C1786" s="1" t="s">
        <v>2622</v>
      </c>
      <c r="D1786" s="1" t="str">
        <f>IFERROR(LEFT(C1786,FIND(",",C1786) - 1),C1786)</f>
        <v>Puerta Bonita</v>
      </c>
      <c r="E1786">
        <v>90</v>
      </c>
      <c r="F1786">
        <v>82</v>
      </c>
      <c r="G1786">
        <v>2</v>
      </c>
      <c r="H1786">
        <v>2</v>
      </c>
      <c r="I1786" s="1" t="s">
        <v>2731</v>
      </c>
      <c r="J1786" s="1" t="s">
        <v>18</v>
      </c>
      <c r="K1786">
        <v>786</v>
      </c>
      <c r="L1786">
        <v>161500</v>
      </c>
      <c r="M1786">
        <v>1794</v>
      </c>
      <c r="N1786" t="b">
        <v>0</v>
      </c>
      <c r="O1786" t="b">
        <v>1</v>
      </c>
      <c r="P1786" t="b">
        <v>1</v>
      </c>
      <c r="R1786" s="5">
        <f>(houses_Madrid[[#This Row],[Precio Alquiler]]*12/houses_Madrid[[#This Row],[Precio venta]])</f>
        <v>5.8402476780185758E-2</v>
      </c>
    </row>
    <row r="1787" spans="1:18" x14ac:dyDescent="0.2">
      <c r="A1787">
        <v>16591</v>
      </c>
      <c r="B1787">
        <v>5151</v>
      </c>
      <c r="C1787" s="1" t="s">
        <v>2620</v>
      </c>
      <c r="D1787" s="1" t="str">
        <f>IFERROR(LEFT(C1787,FIND(",",C1787) - 1),C1787)</f>
        <v>Carabanchel</v>
      </c>
      <c r="E1787">
        <v>76</v>
      </c>
      <c r="F1787">
        <v>67</v>
      </c>
      <c r="G1787">
        <v>3</v>
      </c>
      <c r="H1787">
        <v>1</v>
      </c>
      <c r="I1787" s="1" t="s">
        <v>3</v>
      </c>
      <c r="J1787" s="1" t="s">
        <v>5</v>
      </c>
      <c r="K1787">
        <v>787</v>
      </c>
      <c r="L1787">
        <v>161900</v>
      </c>
      <c r="M1787">
        <v>2130</v>
      </c>
      <c r="N1787" t="b">
        <v>0</v>
      </c>
      <c r="O1787" t="b">
        <v>0</v>
      </c>
      <c r="P1787" t="b">
        <v>1</v>
      </c>
      <c r="R1787" s="5">
        <f>(houses_Madrid[[#This Row],[Precio Alquiler]]*12/houses_Madrid[[#This Row],[Precio venta]])</f>
        <v>5.8332303891290918E-2</v>
      </c>
    </row>
    <row r="1788" spans="1:18" x14ac:dyDescent="0.2">
      <c r="A1788">
        <v>748</v>
      </c>
      <c r="B1788">
        <v>20994</v>
      </c>
      <c r="C1788" s="1" t="s">
        <v>13</v>
      </c>
      <c r="D1788" s="1" t="str">
        <f>IFERROR(LEFT(C1788,FIND(",",C1788) - 1),C1788)</f>
        <v>Los Rosales</v>
      </c>
      <c r="E1788">
        <v>79</v>
      </c>
      <c r="F1788">
        <v>74</v>
      </c>
      <c r="G1788">
        <v>3</v>
      </c>
      <c r="H1788">
        <v>1</v>
      </c>
      <c r="I1788" s="1" t="s">
        <v>26</v>
      </c>
      <c r="J1788" s="1" t="s">
        <v>8</v>
      </c>
      <c r="K1788">
        <v>788</v>
      </c>
      <c r="L1788">
        <v>162000</v>
      </c>
      <c r="M1788">
        <v>2051</v>
      </c>
      <c r="N1788" t="b">
        <v>0</v>
      </c>
      <c r="O1788" t="b">
        <v>1</v>
      </c>
      <c r="P1788" t="b">
        <v>1</v>
      </c>
      <c r="Q1788" t="b">
        <v>1</v>
      </c>
      <c r="R1788" s="5">
        <f>(houses_Madrid[[#This Row],[Precio Alquiler]]*12/houses_Madrid[[#This Row],[Precio venta]])</f>
        <v>5.8370370370370371E-2</v>
      </c>
    </row>
    <row r="1789" spans="1:18" x14ac:dyDescent="0.2">
      <c r="A1789">
        <v>798</v>
      </c>
      <c r="B1789">
        <v>20944</v>
      </c>
      <c r="C1789" s="1" t="s">
        <v>178</v>
      </c>
      <c r="D1789" s="1" t="str">
        <f>IFERROR(LEFT(C1789,FIND(",",C1789) - 1),C1789)</f>
        <v>Ambroz</v>
      </c>
      <c r="E1789">
        <v>71</v>
      </c>
      <c r="F1789">
        <v>57</v>
      </c>
      <c r="G1789">
        <v>3</v>
      </c>
      <c r="H1789">
        <v>1</v>
      </c>
      <c r="I1789" s="1" t="s">
        <v>190</v>
      </c>
      <c r="J1789" s="1" t="s">
        <v>30</v>
      </c>
      <c r="K1789">
        <v>788</v>
      </c>
      <c r="L1789">
        <v>162000</v>
      </c>
      <c r="M1789">
        <v>2282</v>
      </c>
      <c r="N1789" t="b">
        <v>0</v>
      </c>
      <c r="O1789" t="b">
        <v>1</v>
      </c>
      <c r="P1789" t="b">
        <v>1</v>
      </c>
      <c r="R1789" s="5">
        <f>(houses_Madrid[[#This Row],[Precio Alquiler]]*12/houses_Madrid[[#This Row],[Precio venta]])</f>
        <v>5.8370370370370371E-2</v>
      </c>
    </row>
    <row r="1790" spans="1:18" x14ac:dyDescent="0.2">
      <c r="A1790">
        <v>1705</v>
      </c>
      <c r="B1790">
        <v>20037</v>
      </c>
      <c r="C1790" s="1" t="s">
        <v>251</v>
      </c>
      <c r="D1790" s="1" t="str">
        <f>IFERROR(LEFT(C1790,FIND(",",C1790) - 1),C1790)</f>
        <v>Ensanche de Vallecas - La Gavia</v>
      </c>
      <c r="E1790">
        <v>41</v>
      </c>
      <c r="F1790">
        <v>33</v>
      </c>
      <c r="G1790">
        <v>1</v>
      </c>
      <c r="H1790">
        <v>1</v>
      </c>
      <c r="I1790" s="1" t="s">
        <v>256</v>
      </c>
      <c r="J1790" s="1" t="s">
        <v>30</v>
      </c>
      <c r="K1790">
        <v>788</v>
      </c>
      <c r="L1790">
        <v>162000</v>
      </c>
      <c r="M1790">
        <v>3951</v>
      </c>
      <c r="N1790" t="b">
        <v>0</v>
      </c>
      <c r="O1790" t="b">
        <v>1</v>
      </c>
      <c r="P1790" t="b">
        <v>1</v>
      </c>
      <c r="R1790" s="5">
        <f>(houses_Madrid[[#This Row],[Precio Alquiler]]*12/houses_Madrid[[#This Row],[Precio venta]])</f>
        <v>5.8370370370370371E-2</v>
      </c>
    </row>
    <row r="1791" spans="1:18" x14ac:dyDescent="0.2">
      <c r="A1791">
        <v>5003</v>
      </c>
      <c r="B1791">
        <v>16739</v>
      </c>
      <c r="C1791" s="1" t="s">
        <v>898</v>
      </c>
      <c r="D1791" s="1" t="str">
        <f>IFERROR(LEFT(C1791,FIND(",",C1791) - 1),C1791)</f>
        <v>Puente de Vallecas</v>
      </c>
      <c r="E1791">
        <v>72</v>
      </c>
      <c r="F1791">
        <v>70</v>
      </c>
      <c r="G1791">
        <v>2</v>
      </c>
      <c r="H1791">
        <v>1</v>
      </c>
      <c r="I1791" s="1" t="s">
        <v>3</v>
      </c>
      <c r="J1791" s="1" t="s">
        <v>18</v>
      </c>
      <c r="K1791">
        <v>788</v>
      </c>
      <c r="L1791">
        <v>162000</v>
      </c>
      <c r="M1791">
        <v>2250</v>
      </c>
      <c r="N1791" t="b">
        <v>0</v>
      </c>
      <c r="O1791" t="b">
        <v>0</v>
      </c>
      <c r="P1791" t="b">
        <v>1</v>
      </c>
      <c r="R1791" s="5">
        <f>(houses_Madrid[[#This Row],[Precio Alquiler]]*12/houses_Madrid[[#This Row],[Precio venta]])</f>
        <v>5.8370370370370371E-2</v>
      </c>
    </row>
    <row r="1792" spans="1:18" x14ac:dyDescent="0.2">
      <c r="A1792">
        <v>5317</v>
      </c>
      <c r="B1792">
        <v>16425</v>
      </c>
      <c r="C1792" s="1" t="s">
        <v>901</v>
      </c>
      <c r="D1792" s="1" t="str">
        <f>IFERROR(LEFT(C1792,FIND(",",C1792) - 1),C1792)</f>
        <v>San Diego</v>
      </c>
      <c r="E1792">
        <v>77</v>
      </c>
      <c r="F1792">
        <v>70</v>
      </c>
      <c r="G1792">
        <v>2</v>
      </c>
      <c r="H1792">
        <v>1</v>
      </c>
      <c r="I1792" s="1" t="s">
        <v>1114</v>
      </c>
      <c r="J1792" s="1" t="s">
        <v>11</v>
      </c>
      <c r="K1792">
        <v>788</v>
      </c>
      <c r="L1792">
        <v>162000</v>
      </c>
      <c r="M1792">
        <v>2104</v>
      </c>
      <c r="N1792" t="b">
        <v>0</v>
      </c>
      <c r="O1792" t="b">
        <v>0</v>
      </c>
      <c r="P1792" t="b">
        <v>1</v>
      </c>
      <c r="R1792" s="5">
        <f>(houses_Madrid[[#This Row],[Precio Alquiler]]*12/houses_Madrid[[#This Row],[Precio venta]])</f>
        <v>5.8370370370370371E-2</v>
      </c>
    </row>
    <row r="1793" spans="1:18" x14ac:dyDescent="0.2">
      <c r="A1793">
        <v>6553</v>
      </c>
      <c r="B1793">
        <v>15189</v>
      </c>
      <c r="C1793" s="1" t="s">
        <v>1245</v>
      </c>
      <c r="D1793" s="1" t="str">
        <f>IFERROR(LEFT(C1793,FIND(",",C1793) - 1),C1793)</f>
        <v>Puerta del Ángel</v>
      </c>
      <c r="E1793">
        <v>72</v>
      </c>
      <c r="F1793">
        <v>70</v>
      </c>
      <c r="G1793">
        <v>1</v>
      </c>
      <c r="H1793">
        <v>1</v>
      </c>
      <c r="I1793" s="1" t="s">
        <v>1405</v>
      </c>
      <c r="J1793" s="1" t="s">
        <v>12</v>
      </c>
      <c r="K1793">
        <v>788</v>
      </c>
      <c r="L1793">
        <v>162000</v>
      </c>
      <c r="M1793">
        <v>2250</v>
      </c>
      <c r="N1793" t="b">
        <v>0</v>
      </c>
      <c r="O1793" t="b">
        <v>0</v>
      </c>
      <c r="P1793" t="b">
        <v>1</v>
      </c>
      <c r="R1793" s="5">
        <f>(houses_Madrid[[#This Row],[Precio Alquiler]]*12/houses_Madrid[[#This Row],[Precio venta]])</f>
        <v>5.8370370370370371E-2</v>
      </c>
    </row>
    <row r="1794" spans="1:18" x14ac:dyDescent="0.2">
      <c r="A1794">
        <v>10071</v>
      </c>
      <c r="B1794">
        <v>11671</v>
      </c>
      <c r="C1794" s="1" t="s">
        <v>1795</v>
      </c>
      <c r="D1794" s="1" t="str">
        <f>IFERROR(LEFT(C1794,FIND(",",C1794) - 1),C1794)</f>
        <v>Virgen del Cortijo - Manoteras</v>
      </c>
      <c r="E1794">
        <v>50</v>
      </c>
      <c r="F1794">
        <v>45</v>
      </c>
      <c r="G1794">
        <v>2</v>
      </c>
      <c r="H1794">
        <v>1</v>
      </c>
      <c r="I1794" s="1" t="s">
        <v>1910</v>
      </c>
      <c r="J1794" s="1" t="s">
        <v>12</v>
      </c>
      <c r="K1794">
        <v>788</v>
      </c>
      <c r="L1794">
        <v>162000</v>
      </c>
      <c r="M1794">
        <v>3240</v>
      </c>
      <c r="N1794" t="b">
        <v>0</v>
      </c>
      <c r="R1794" s="5">
        <f>(houses_Madrid[[#This Row],[Precio Alquiler]]*12/houses_Madrid[[#This Row],[Precio venta]])</f>
        <v>5.8370370370370371E-2</v>
      </c>
    </row>
    <row r="1795" spans="1:18" x14ac:dyDescent="0.2">
      <c r="A1795">
        <v>16113</v>
      </c>
      <c r="B1795">
        <v>5629</v>
      </c>
      <c r="C1795" s="1" t="s">
        <v>2614</v>
      </c>
      <c r="D1795" s="1" t="str">
        <f>IFERROR(LEFT(C1795,FIND(",",C1795) - 1),C1795)</f>
        <v>Comillas</v>
      </c>
      <c r="E1795">
        <v>65</v>
      </c>
      <c r="F1795">
        <v>60</v>
      </c>
      <c r="G1795">
        <v>3</v>
      </c>
      <c r="H1795">
        <v>1</v>
      </c>
      <c r="I1795" s="1" t="s">
        <v>2756</v>
      </c>
      <c r="J1795" s="1" t="s">
        <v>18</v>
      </c>
      <c r="K1795">
        <v>788</v>
      </c>
      <c r="L1795">
        <v>162000</v>
      </c>
      <c r="M1795">
        <v>2492</v>
      </c>
      <c r="N1795" t="b">
        <v>0</v>
      </c>
      <c r="O1795" t="b">
        <v>0</v>
      </c>
      <c r="P1795" t="b">
        <v>1</v>
      </c>
      <c r="R1795" s="5">
        <f>(houses_Madrid[[#This Row],[Precio Alquiler]]*12/houses_Madrid[[#This Row],[Precio venta]])</f>
        <v>5.8370370370370371E-2</v>
      </c>
    </row>
    <row r="1796" spans="1:18" x14ac:dyDescent="0.2">
      <c r="A1796">
        <v>18959</v>
      </c>
      <c r="B1796">
        <v>2783</v>
      </c>
      <c r="C1796" s="1" t="s">
        <v>2948</v>
      </c>
      <c r="D1796" s="1" t="str">
        <f>IFERROR(LEFT(C1796,FIND(",",C1796) - 1),C1796)</f>
        <v>Malasaña-Universidad</v>
      </c>
      <c r="E1796">
        <v>34</v>
      </c>
      <c r="F1796">
        <v>24</v>
      </c>
      <c r="G1796">
        <v>2</v>
      </c>
      <c r="H1796">
        <v>1</v>
      </c>
      <c r="I1796" s="1" t="s">
        <v>2984</v>
      </c>
      <c r="J1796" s="1" t="s">
        <v>11</v>
      </c>
      <c r="K1796">
        <v>788</v>
      </c>
      <c r="L1796">
        <v>162000</v>
      </c>
      <c r="M1796">
        <v>4765</v>
      </c>
      <c r="N1796" t="b">
        <v>0</v>
      </c>
      <c r="O1796" t="b">
        <v>0</v>
      </c>
      <c r="R1796" s="5">
        <f>(houses_Madrid[[#This Row],[Precio Alquiler]]*12/houses_Madrid[[#This Row],[Precio venta]])</f>
        <v>5.8370370370370371E-2</v>
      </c>
    </row>
    <row r="1797" spans="1:18" x14ac:dyDescent="0.2">
      <c r="A1797">
        <v>695</v>
      </c>
      <c r="B1797">
        <v>21047</v>
      </c>
      <c r="C1797" s="1" t="s">
        <v>6</v>
      </c>
      <c r="D1797" s="1" t="str">
        <f>IFERROR(LEFT(C1797,FIND(",",C1797) - 1),C1797)</f>
        <v>Los Ángeles</v>
      </c>
      <c r="E1797">
        <v>82</v>
      </c>
      <c r="F1797">
        <v>72</v>
      </c>
      <c r="G1797">
        <v>3</v>
      </c>
      <c r="H1797">
        <v>1</v>
      </c>
      <c r="I1797" s="1" t="s">
        <v>74</v>
      </c>
      <c r="J1797" s="1" t="s">
        <v>18</v>
      </c>
      <c r="K1797">
        <v>791</v>
      </c>
      <c r="L1797">
        <v>163000</v>
      </c>
      <c r="M1797">
        <v>1988</v>
      </c>
      <c r="N1797" t="b">
        <v>0</v>
      </c>
      <c r="O1797" t="b">
        <v>1</v>
      </c>
      <c r="P1797" t="b">
        <v>1</v>
      </c>
      <c r="R1797" s="5">
        <f>(houses_Madrid[[#This Row],[Precio Alquiler]]*12/houses_Madrid[[#This Row],[Precio venta]])</f>
        <v>5.823312883435583E-2</v>
      </c>
    </row>
    <row r="1798" spans="1:18" x14ac:dyDescent="0.2">
      <c r="A1798">
        <v>995</v>
      </c>
      <c r="B1798">
        <v>20747</v>
      </c>
      <c r="C1798" s="1" t="s">
        <v>178</v>
      </c>
      <c r="D1798" s="1" t="str">
        <f>IFERROR(LEFT(C1798,FIND(",",C1798) - 1),C1798)</f>
        <v>Ambroz</v>
      </c>
      <c r="E1798">
        <v>72</v>
      </c>
      <c r="F1798">
        <v>64</v>
      </c>
      <c r="G1798">
        <v>3</v>
      </c>
      <c r="H1798">
        <v>1</v>
      </c>
      <c r="I1798" s="1" t="s">
        <v>219</v>
      </c>
      <c r="J1798" s="1" t="s">
        <v>5</v>
      </c>
      <c r="K1798">
        <v>791</v>
      </c>
      <c r="L1798">
        <v>163000</v>
      </c>
      <c r="M1798">
        <v>2264</v>
      </c>
      <c r="N1798" t="b">
        <v>0</v>
      </c>
      <c r="O1798" t="b">
        <v>0</v>
      </c>
      <c r="P1798" t="b">
        <v>1</v>
      </c>
      <c r="R1798" s="5">
        <f>(houses_Madrid[[#This Row],[Precio Alquiler]]*12/houses_Madrid[[#This Row],[Precio venta]])</f>
        <v>5.823312883435583E-2</v>
      </c>
    </row>
    <row r="1799" spans="1:18" x14ac:dyDescent="0.2">
      <c r="A1799">
        <v>1300</v>
      </c>
      <c r="B1799">
        <v>20442</v>
      </c>
      <c r="C1799" s="1" t="s">
        <v>251</v>
      </c>
      <c r="D1799" s="1" t="str">
        <f>IFERROR(LEFT(C1799,FIND(",",C1799) - 1),C1799)</f>
        <v>Ensanche de Vallecas - La Gavia</v>
      </c>
      <c r="E1799">
        <v>39</v>
      </c>
      <c r="F1799">
        <v>33</v>
      </c>
      <c r="G1799">
        <v>1</v>
      </c>
      <c r="H1799">
        <v>1</v>
      </c>
      <c r="I1799" s="1" t="s">
        <v>271</v>
      </c>
      <c r="J1799" s="1" t="s">
        <v>5</v>
      </c>
      <c r="K1799">
        <v>791</v>
      </c>
      <c r="L1799">
        <v>163000</v>
      </c>
      <c r="M1799">
        <v>4179</v>
      </c>
      <c r="N1799" t="b">
        <v>0</v>
      </c>
      <c r="O1799" t="b">
        <v>1</v>
      </c>
      <c r="P1799" t="b">
        <v>0</v>
      </c>
      <c r="R1799" s="5">
        <f>(houses_Madrid[[#This Row],[Precio Alquiler]]*12/houses_Madrid[[#This Row],[Precio venta]])</f>
        <v>5.823312883435583E-2</v>
      </c>
    </row>
    <row r="1800" spans="1:18" x14ac:dyDescent="0.2">
      <c r="A1800">
        <v>1704</v>
      </c>
      <c r="B1800">
        <v>20038</v>
      </c>
      <c r="C1800" s="1" t="s">
        <v>251</v>
      </c>
      <c r="D1800" s="1" t="str">
        <f>IFERROR(LEFT(C1800,FIND(",",C1800) - 1),C1800)</f>
        <v>Ensanche de Vallecas - La Gavia</v>
      </c>
      <c r="E1800">
        <v>39</v>
      </c>
      <c r="F1800">
        <v>33</v>
      </c>
      <c r="G1800">
        <v>1</v>
      </c>
      <c r="H1800">
        <v>1</v>
      </c>
      <c r="I1800" s="1" t="s">
        <v>271</v>
      </c>
      <c r="J1800" s="1" t="s">
        <v>5</v>
      </c>
      <c r="K1800">
        <v>791</v>
      </c>
      <c r="L1800">
        <v>163000</v>
      </c>
      <c r="M1800">
        <v>4179</v>
      </c>
      <c r="N1800" t="b">
        <v>0</v>
      </c>
      <c r="O1800" t="b">
        <v>1</v>
      </c>
      <c r="R1800" s="5">
        <f>(houses_Madrid[[#This Row],[Precio Alquiler]]*12/houses_Madrid[[#This Row],[Precio venta]])</f>
        <v>5.823312883435583E-2</v>
      </c>
    </row>
    <row r="1801" spans="1:18" x14ac:dyDescent="0.2">
      <c r="A1801">
        <v>2349</v>
      </c>
      <c r="B1801">
        <v>19393</v>
      </c>
      <c r="C1801" s="1" t="s">
        <v>393</v>
      </c>
      <c r="D1801" s="1" t="str">
        <f>IFERROR(LEFT(C1801,FIND(",",C1801) - 1),C1801)</f>
        <v>Zofío</v>
      </c>
      <c r="E1801">
        <v>90</v>
      </c>
      <c r="F1801">
        <v>85</v>
      </c>
      <c r="G1801">
        <v>4</v>
      </c>
      <c r="H1801">
        <v>1</v>
      </c>
      <c r="I1801" s="1" t="s">
        <v>541</v>
      </c>
      <c r="J1801" s="1" t="s">
        <v>5</v>
      </c>
      <c r="K1801">
        <v>791</v>
      </c>
      <c r="L1801">
        <v>163000</v>
      </c>
      <c r="M1801">
        <v>1811</v>
      </c>
      <c r="N1801" t="b">
        <v>0</v>
      </c>
      <c r="O1801" t="b">
        <v>0</v>
      </c>
      <c r="P1801" t="b">
        <v>1</v>
      </c>
      <c r="R1801" s="5">
        <f>(houses_Madrid[[#This Row],[Precio Alquiler]]*12/houses_Madrid[[#This Row],[Precio venta]])</f>
        <v>5.823312883435583E-2</v>
      </c>
    </row>
    <row r="1802" spans="1:18" x14ac:dyDescent="0.2">
      <c r="A1802">
        <v>2923</v>
      </c>
      <c r="B1802">
        <v>18819</v>
      </c>
      <c r="C1802" s="1" t="s">
        <v>559</v>
      </c>
      <c r="D1802" s="1" t="str">
        <f>IFERROR(LEFT(C1802,FIND(",",C1802) - 1),C1802)</f>
        <v>Tetuán</v>
      </c>
      <c r="E1802">
        <v>55</v>
      </c>
      <c r="F1802">
        <v>51</v>
      </c>
      <c r="G1802">
        <v>2</v>
      </c>
      <c r="H1802">
        <v>1</v>
      </c>
      <c r="I1802" s="1" t="s">
        <v>3</v>
      </c>
      <c r="J1802" s="1" t="s">
        <v>11</v>
      </c>
      <c r="K1802">
        <v>791</v>
      </c>
      <c r="L1802">
        <v>163000</v>
      </c>
      <c r="M1802">
        <v>2964</v>
      </c>
      <c r="N1802" t="b">
        <v>0</v>
      </c>
      <c r="O1802" t="b">
        <v>0</v>
      </c>
      <c r="P1802" t="b">
        <v>1</v>
      </c>
      <c r="R1802" s="5">
        <f>(houses_Madrid[[#This Row],[Precio Alquiler]]*12/houses_Madrid[[#This Row],[Precio venta]])</f>
        <v>5.823312883435583E-2</v>
      </c>
    </row>
    <row r="1803" spans="1:18" x14ac:dyDescent="0.2">
      <c r="A1803">
        <v>5278</v>
      </c>
      <c r="B1803">
        <v>16464</v>
      </c>
      <c r="C1803" s="1" t="s">
        <v>898</v>
      </c>
      <c r="D1803" s="1" t="str">
        <f>IFERROR(LEFT(C1803,FIND(",",C1803) - 1),C1803)</f>
        <v>Puente de Vallecas</v>
      </c>
      <c r="E1803">
        <v>55</v>
      </c>
      <c r="F1803">
        <v>45</v>
      </c>
      <c r="G1803">
        <v>1</v>
      </c>
      <c r="H1803">
        <v>1</v>
      </c>
      <c r="I1803" s="1" t="s">
        <v>3</v>
      </c>
      <c r="J1803" s="1" t="s">
        <v>20</v>
      </c>
      <c r="K1803">
        <v>791</v>
      </c>
      <c r="L1803">
        <v>163000</v>
      </c>
      <c r="M1803">
        <v>2964</v>
      </c>
      <c r="N1803" t="b">
        <v>0</v>
      </c>
      <c r="O1803" t="b">
        <v>1</v>
      </c>
      <c r="P1803" t="b">
        <v>1</v>
      </c>
      <c r="R1803" s="5">
        <f>(houses_Madrid[[#This Row],[Precio Alquiler]]*12/houses_Madrid[[#This Row],[Precio venta]])</f>
        <v>5.823312883435583E-2</v>
      </c>
    </row>
    <row r="1804" spans="1:18" x14ac:dyDescent="0.2">
      <c r="A1804">
        <v>6663</v>
      </c>
      <c r="B1804">
        <v>15079</v>
      </c>
      <c r="C1804" s="1" t="s">
        <v>1247</v>
      </c>
      <c r="D1804" s="1" t="str">
        <f>IFERROR(LEFT(C1804,FIND(",",C1804) - 1),C1804)</f>
        <v>Latina</v>
      </c>
      <c r="E1804">
        <v>97</v>
      </c>
      <c r="F1804">
        <v>82</v>
      </c>
      <c r="G1804">
        <v>3</v>
      </c>
      <c r="H1804">
        <v>1</v>
      </c>
      <c r="I1804" s="1" t="s">
        <v>3</v>
      </c>
      <c r="J1804" s="1" t="s">
        <v>12</v>
      </c>
      <c r="K1804">
        <v>791</v>
      </c>
      <c r="L1804">
        <v>163000</v>
      </c>
      <c r="M1804">
        <v>1680</v>
      </c>
      <c r="N1804" t="b">
        <v>1</v>
      </c>
      <c r="O1804" t="b">
        <v>1</v>
      </c>
      <c r="P1804" t="b">
        <v>1</v>
      </c>
      <c r="R1804" s="5">
        <f>(houses_Madrid[[#This Row],[Precio Alquiler]]*12/houses_Madrid[[#This Row],[Precio venta]])</f>
        <v>5.823312883435583E-2</v>
      </c>
    </row>
    <row r="1805" spans="1:18" x14ac:dyDescent="0.2">
      <c r="A1805">
        <v>13673</v>
      </c>
      <c r="B1805">
        <v>8069</v>
      </c>
      <c r="C1805" s="1" t="s">
        <v>2165</v>
      </c>
      <c r="D1805" s="1" t="str">
        <f>IFERROR(LEFT(C1805,FIND(",",C1805) - 1),C1805)</f>
        <v>Ventas</v>
      </c>
      <c r="E1805">
        <v>46</v>
      </c>
      <c r="F1805">
        <v>44</v>
      </c>
      <c r="G1805">
        <v>3</v>
      </c>
      <c r="H1805">
        <v>1</v>
      </c>
      <c r="I1805" s="1" t="s">
        <v>2412</v>
      </c>
      <c r="J1805" s="1" t="s">
        <v>11</v>
      </c>
      <c r="K1805">
        <v>791</v>
      </c>
      <c r="L1805">
        <v>163000</v>
      </c>
      <c r="M1805">
        <v>3543</v>
      </c>
      <c r="N1805" t="b">
        <v>0</v>
      </c>
      <c r="O1805" t="b">
        <v>0</v>
      </c>
      <c r="P1805" t="b">
        <v>1</v>
      </c>
      <c r="R1805" s="5">
        <f>(houses_Madrid[[#This Row],[Precio Alquiler]]*12/houses_Madrid[[#This Row],[Precio venta]])</f>
        <v>5.823312883435583E-2</v>
      </c>
    </row>
    <row r="1806" spans="1:18" x14ac:dyDescent="0.2">
      <c r="A1806">
        <v>15982</v>
      </c>
      <c r="B1806">
        <v>5760</v>
      </c>
      <c r="C1806" s="1" t="s">
        <v>2616</v>
      </c>
      <c r="D1806" s="1" t="str">
        <f>IFERROR(LEFT(C1806,FIND(",",C1806) - 1),C1806)</f>
        <v>Abrantes</v>
      </c>
      <c r="E1806">
        <v>80</v>
      </c>
      <c r="F1806">
        <v>75</v>
      </c>
      <c r="G1806">
        <v>3</v>
      </c>
      <c r="H1806">
        <v>1</v>
      </c>
      <c r="I1806" s="1" t="s">
        <v>2720</v>
      </c>
      <c r="J1806" s="1" t="s">
        <v>11</v>
      </c>
      <c r="K1806">
        <v>791</v>
      </c>
      <c r="L1806">
        <v>163000</v>
      </c>
      <c r="M1806">
        <v>2038</v>
      </c>
      <c r="N1806" t="b">
        <v>0</v>
      </c>
      <c r="O1806" t="b">
        <v>1</v>
      </c>
      <c r="P1806" t="b">
        <v>1</v>
      </c>
      <c r="Q1806" t="b">
        <v>1</v>
      </c>
      <c r="R1806" s="5">
        <f>(houses_Madrid[[#This Row],[Precio Alquiler]]*12/houses_Madrid[[#This Row],[Precio venta]])</f>
        <v>5.823312883435583E-2</v>
      </c>
    </row>
    <row r="1807" spans="1:18" x14ac:dyDescent="0.2">
      <c r="A1807">
        <v>6351</v>
      </c>
      <c r="B1807">
        <v>15391</v>
      </c>
      <c r="C1807" s="1" t="s">
        <v>1255</v>
      </c>
      <c r="D1807" s="1" t="str">
        <f>IFERROR(LEFT(C1807,FIND(",",C1807) - 1),C1807)</f>
        <v>Águilas</v>
      </c>
      <c r="E1807">
        <v>82</v>
      </c>
      <c r="F1807">
        <v>78</v>
      </c>
      <c r="G1807">
        <v>3</v>
      </c>
      <c r="H1807">
        <v>1</v>
      </c>
      <c r="I1807" s="1" t="s">
        <v>1293</v>
      </c>
      <c r="J1807" s="1" t="s">
        <v>12</v>
      </c>
      <c r="K1807">
        <v>795</v>
      </c>
      <c r="L1807">
        <v>163999</v>
      </c>
      <c r="M1807">
        <v>2000</v>
      </c>
      <c r="N1807" t="b">
        <v>0</v>
      </c>
      <c r="O1807" t="b">
        <v>1</v>
      </c>
      <c r="P1807" t="b">
        <v>1</v>
      </c>
      <c r="R1807" s="5">
        <f>(houses_Madrid[[#This Row],[Precio Alquiler]]*12/houses_Madrid[[#This Row],[Precio venta]])</f>
        <v>5.8171086409063467E-2</v>
      </c>
    </row>
    <row r="1808" spans="1:18" x14ac:dyDescent="0.2">
      <c r="A1808">
        <v>567</v>
      </c>
      <c r="B1808">
        <v>21175</v>
      </c>
      <c r="C1808" s="1" t="s">
        <v>13</v>
      </c>
      <c r="D1808" s="1" t="str">
        <f>IFERROR(LEFT(C1808,FIND(",",C1808) - 1),C1808)</f>
        <v>Los Rosales</v>
      </c>
      <c r="E1808">
        <v>68</v>
      </c>
      <c r="F1808">
        <v>60</v>
      </c>
      <c r="G1808">
        <v>2</v>
      </c>
      <c r="H1808">
        <v>1</v>
      </c>
      <c r="I1808" s="1" t="s">
        <v>57</v>
      </c>
      <c r="J1808" s="1" t="s">
        <v>11</v>
      </c>
      <c r="K1808">
        <v>795</v>
      </c>
      <c r="L1808">
        <v>164000</v>
      </c>
      <c r="M1808">
        <v>2412</v>
      </c>
      <c r="N1808" t="b">
        <v>0</v>
      </c>
      <c r="O1808" t="b">
        <v>0</v>
      </c>
      <c r="P1808" t="b">
        <v>1</v>
      </c>
      <c r="R1808" s="5">
        <f>(houses_Madrid[[#This Row],[Precio Alquiler]]*12/houses_Madrid[[#This Row],[Precio venta]])</f>
        <v>5.8170731707317076E-2</v>
      </c>
    </row>
    <row r="1809" spans="1:18" x14ac:dyDescent="0.2">
      <c r="A1809">
        <v>1341</v>
      </c>
      <c r="B1809">
        <v>20401</v>
      </c>
      <c r="C1809" s="1" t="s">
        <v>248</v>
      </c>
      <c r="D1809" s="1" t="str">
        <f>IFERROR(LEFT(C1809,FIND(",",C1809) - 1),C1809)</f>
        <v>Casco Histórico de Vallecas</v>
      </c>
      <c r="E1809">
        <v>96</v>
      </c>
      <c r="F1809">
        <v>80</v>
      </c>
      <c r="G1809">
        <v>1</v>
      </c>
      <c r="H1809">
        <v>1</v>
      </c>
      <c r="I1809" s="1" t="s">
        <v>257</v>
      </c>
      <c r="J1809" s="1" t="s">
        <v>18</v>
      </c>
      <c r="K1809">
        <v>795</v>
      </c>
      <c r="L1809">
        <v>164000</v>
      </c>
      <c r="M1809">
        <v>1708</v>
      </c>
      <c r="N1809" t="b">
        <v>0</v>
      </c>
      <c r="O1809" t="b">
        <v>0</v>
      </c>
      <c r="P1809" t="b">
        <v>1</v>
      </c>
      <c r="R1809" s="5">
        <f>(houses_Madrid[[#This Row],[Precio Alquiler]]*12/houses_Madrid[[#This Row],[Precio venta]])</f>
        <v>5.8170731707317076E-2</v>
      </c>
    </row>
    <row r="1810" spans="1:18" x14ac:dyDescent="0.2">
      <c r="A1810">
        <v>1723</v>
      </c>
      <c r="B1810">
        <v>20019</v>
      </c>
      <c r="C1810" s="1" t="s">
        <v>255</v>
      </c>
      <c r="D1810" s="1" t="str">
        <f>IFERROR(LEFT(C1810,FIND(",",C1810) - 1),C1810)</f>
        <v>Villa de Vallecas</v>
      </c>
      <c r="E1810">
        <v>96</v>
      </c>
      <c r="F1810">
        <v>80</v>
      </c>
      <c r="G1810">
        <v>1</v>
      </c>
      <c r="H1810">
        <v>1</v>
      </c>
      <c r="I1810" s="1" t="s">
        <v>3</v>
      </c>
      <c r="J1810" s="1" t="s">
        <v>11</v>
      </c>
      <c r="K1810">
        <v>795</v>
      </c>
      <c r="L1810">
        <v>164000</v>
      </c>
      <c r="M1810">
        <v>1708</v>
      </c>
      <c r="N1810" t="b">
        <v>0</v>
      </c>
      <c r="O1810" t="b">
        <v>0</v>
      </c>
      <c r="R1810" s="5">
        <f>(houses_Madrid[[#This Row],[Precio Alquiler]]*12/houses_Madrid[[#This Row],[Precio venta]])</f>
        <v>5.8170731707317076E-2</v>
      </c>
    </row>
    <row r="1811" spans="1:18" x14ac:dyDescent="0.2">
      <c r="A1811">
        <v>2162</v>
      </c>
      <c r="B1811">
        <v>19580</v>
      </c>
      <c r="C1811" s="1" t="s">
        <v>399</v>
      </c>
      <c r="D1811" s="1" t="str">
        <f>IFERROR(LEFT(C1811,FIND(",",C1811) - 1),C1811)</f>
        <v>Moscardó</v>
      </c>
      <c r="E1811">
        <v>78</v>
      </c>
      <c r="F1811">
        <v>73</v>
      </c>
      <c r="G1811">
        <v>3</v>
      </c>
      <c r="H1811">
        <v>1</v>
      </c>
      <c r="I1811" s="1" t="s">
        <v>443</v>
      </c>
      <c r="J1811" s="1" t="s">
        <v>18</v>
      </c>
      <c r="K1811">
        <v>795</v>
      </c>
      <c r="L1811">
        <v>164000</v>
      </c>
      <c r="M1811">
        <v>2103</v>
      </c>
      <c r="N1811" t="b">
        <v>0</v>
      </c>
      <c r="O1811" t="b">
        <v>1</v>
      </c>
      <c r="P1811" t="b">
        <v>1</v>
      </c>
      <c r="R1811" s="5">
        <f>(houses_Madrid[[#This Row],[Precio Alquiler]]*12/houses_Madrid[[#This Row],[Precio venta]])</f>
        <v>5.8170731707317076E-2</v>
      </c>
    </row>
    <row r="1812" spans="1:18" x14ac:dyDescent="0.2">
      <c r="A1812">
        <v>3197</v>
      </c>
      <c r="B1812">
        <v>18545</v>
      </c>
      <c r="C1812" s="1" t="s">
        <v>557</v>
      </c>
      <c r="D1812" s="1" t="str">
        <f>IFERROR(LEFT(C1812,FIND(",",C1812) - 1),C1812)</f>
        <v>Valdeacederas</v>
      </c>
      <c r="E1812">
        <v>51</v>
      </c>
      <c r="F1812">
        <v>33</v>
      </c>
      <c r="G1812">
        <v>0</v>
      </c>
      <c r="H1812">
        <v>1</v>
      </c>
      <c r="I1812" s="1" t="s">
        <v>724</v>
      </c>
      <c r="J1812" s="1" t="s">
        <v>11</v>
      </c>
      <c r="K1812">
        <v>795</v>
      </c>
      <c r="L1812">
        <v>164000</v>
      </c>
      <c r="M1812">
        <v>3216</v>
      </c>
      <c r="N1812" t="b">
        <v>0</v>
      </c>
      <c r="O1812" t="b">
        <v>1</v>
      </c>
      <c r="R1812" s="5">
        <f>(houses_Madrid[[#This Row],[Precio Alquiler]]*12/houses_Madrid[[#This Row],[Precio venta]])</f>
        <v>5.8170731707317076E-2</v>
      </c>
    </row>
    <row r="1813" spans="1:18" x14ac:dyDescent="0.2">
      <c r="A1813">
        <v>3623</v>
      </c>
      <c r="B1813">
        <v>18119</v>
      </c>
      <c r="C1813" s="1" t="s">
        <v>557</v>
      </c>
      <c r="D1813" s="1" t="str">
        <f>IFERROR(LEFT(C1813,FIND(",",C1813) - 1),C1813)</f>
        <v>Valdeacederas</v>
      </c>
      <c r="E1813">
        <v>51</v>
      </c>
      <c r="F1813">
        <v>33</v>
      </c>
      <c r="G1813">
        <v>0</v>
      </c>
      <c r="H1813">
        <v>1</v>
      </c>
      <c r="I1813" s="1" t="s">
        <v>724</v>
      </c>
      <c r="J1813" s="1" t="s">
        <v>11</v>
      </c>
      <c r="K1813">
        <v>795</v>
      </c>
      <c r="L1813">
        <v>164000</v>
      </c>
      <c r="M1813">
        <v>3216</v>
      </c>
      <c r="N1813" t="b">
        <v>0</v>
      </c>
      <c r="O1813" t="b">
        <v>1</v>
      </c>
      <c r="P1813" t="b">
        <v>1</v>
      </c>
      <c r="R1813" s="5">
        <f>(houses_Madrid[[#This Row],[Precio Alquiler]]*12/houses_Madrid[[#This Row],[Precio venta]])</f>
        <v>5.8170731707317076E-2</v>
      </c>
    </row>
    <row r="1814" spans="1:18" x14ac:dyDescent="0.2">
      <c r="A1814">
        <v>10522</v>
      </c>
      <c r="B1814">
        <v>11220</v>
      </c>
      <c r="C1814" s="1" t="s">
        <v>1798</v>
      </c>
      <c r="D1814" s="1" t="str">
        <f>IFERROR(LEFT(C1814,FIND(",",C1814) - 1),C1814)</f>
        <v>Pinar del Rey</v>
      </c>
      <c r="E1814">
        <v>57</v>
      </c>
      <c r="F1814">
        <v>53</v>
      </c>
      <c r="G1814">
        <v>2</v>
      </c>
      <c r="H1814">
        <v>1</v>
      </c>
      <c r="I1814" s="1" t="s">
        <v>1974</v>
      </c>
      <c r="J1814" s="1" t="s">
        <v>5</v>
      </c>
      <c r="K1814">
        <v>795</v>
      </c>
      <c r="L1814">
        <v>164000</v>
      </c>
      <c r="M1814">
        <v>2877</v>
      </c>
      <c r="N1814" t="b">
        <v>0</v>
      </c>
      <c r="O1814" t="b">
        <v>0</v>
      </c>
      <c r="P1814" t="b">
        <v>1</v>
      </c>
      <c r="R1814" s="5">
        <f>(houses_Madrid[[#This Row],[Precio Alquiler]]*12/houses_Madrid[[#This Row],[Precio venta]])</f>
        <v>5.8170731707317076E-2</v>
      </c>
    </row>
    <row r="1815" spans="1:18" x14ac:dyDescent="0.2">
      <c r="A1815">
        <v>10774</v>
      </c>
      <c r="B1815">
        <v>10968</v>
      </c>
      <c r="C1815" s="1" t="s">
        <v>1798</v>
      </c>
      <c r="D1815" s="1" t="str">
        <f>IFERROR(LEFT(C1815,FIND(",",C1815) - 1),C1815)</f>
        <v>Pinar del Rey</v>
      </c>
      <c r="E1815">
        <v>55</v>
      </c>
      <c r="F1815">
        <v>41</v>
      </c>
      <c r="G1815">
        <v>2</v>
      </c>
      <c r="H1815">
        <v>1</v>
      </c>
      <c r="I1815" s="1" t="s">
        <v>1998</v>
      </c>
      <c r="J1815" s="1" t="s">
        <v>11</v>
      </c>
      <c r="K1815">
        <v>795</v>
      </c>
      <c r="L1815">
        <v>164000</v>
      </c>
      <c r="M1815">
        <v>2982</v>
      </c>
      <c r="N1815" t="b">
        <v>0</v>
      </c>
      <c r="O1815" t="b">
        <v>0</v>
      </c>
      <c r="R1815" s="5">
        <f>(houses_Madrid[[#This Row],[Precio Alquiler]]*12/houses_Madrid[[#This Row],[Precio venta]])</f>
        <v>5.8170731707317076E-2</v>
      </c>
    </row>
    <row r="1816" spans="1:18" x14ac:dyDescent="0.2">
      <c r="A1816">
        <v>13265</v>
      </c>
      <c r="B1816">
        <v>8477</v>
      </c>
      <c r="C1816" s="1" t="s">
        <v>2173</v>
      </c>
      <c r="D1816" s="1" t="str">
        <f>IFERROR(LEFT(C1816,FIND(",",C1816) - 1),C1816)</f>
        <v>Ciudad Lineal</v>
      </c>
      <c r="E1816">
        <v>60</v>
      </c>
      <c r="F1816">
        <v>44</v>
      </c>
      <c r="G1816">
        <v>2</v>
      </c>
      <c r="H1816">
        <v>1</v>
      </c>
      <c r="I1816" s="1" t="s">
        <v>3</v>
      </c>
      <c r="J1816" s="1" t="s">
        <v>12</v>
      </c>
      <c r="K1816">
        <v>795</v>
      </c>
      <c r="L1816">
        <v>164000</v>
      </c>
      <c r="M1816">
        <v>2733</v>
      </c>
      <c r="N1816" t="b">
        <v>0</v>
      </c>
      <c r="O1816" t="b">
        <v>0</v>
      </c>
      <c r="Q1816" t="b">
        <v>1</v>
      </c>
      <c r="R1816" s="5">
        <f>(houses_Madrid[[#This Row],[Precio Alquiler]]*12/houses_Madrid[[#This Row],[Precio venta]])</f>
        <v>5.8170731707317076E-2</v>
      </c>
    </row>
    <row r="1817" spans="1:18" x14ac:dyDescent="0.2">
      <c r="A1817">
        <v>20885</v>
      </c>
      <c r="B1817">
        <v>857</v>
      </c>
      <c r="C1817" s="1" t="s">
        <v>3315</v>
      </c>
      <c r="D1817" s="1" t="str">
        <f>IFERROR(LEFT(C1817,FIND(",",C1817) - 1),C1817)</f>
        <v>Chopera</v>
      </c>
      <c r="E1817">
        <v>58</v>
      </c>
      <c r="F1817">
        <v>52</v>
      </c>
      <c r="G1817">
        <v>1</v>
      </c>
      <c r="H1817">
        <v>2</v>
      </c>
      <c r="I1817" s="1" t="s">
        <v>3360</v>
      </c>
      <c r="J1817" s="1" t="s">
        <v>12</v>
      </c>
      <c r="K1817">
        <v>796</v>
      </c>
      <c r="L1817">
        <v>164400</v>
      </c>
      <c r="M1817">
        <v>2834</v>
      </c>
      <c r="N1817" t="b">
        <v>0</v>
      </c>
      <c r="O1817" t="b">
        <v>0</v>
      </c>
      <c r="P1817" t="b">
        <v>1</v>
      </c>
      <c r="R1817" s="5">
        <f>(houses_Madrid[[#This Row],[Precio Alquiler]]*12/houses_Madrid[[#This Row],[Precio venta]])</f>
        <v>5.8102189781021898E-2</v>
      </c>
    </row>
    <row r="1818" spans="1:18" x14ac:dyDescent="0.2">
      <c r="A1818">
        <v>1757</v>
      </c>
      <c r="B1818">
        <v>19985</v>
      </c>
      <c r="C1818" s="1" t="s">
        <v>260</v>
      </c>
      <c r="D1818" s="1" t="str">
        <f>IFERROR(LEFT(C1818,FIND(",",C1818) - 1),C1818)</f>
        <v>Santa Eugenia</v>
      </c>
      <c r="E1818">
        <v>70</v>
      </c>
      <c r="F1818">
        <v>62</v>
      </c>
      <c r="G1818">
        <v>2</v>
      </c>
      <c r="H1818">
        <v>1</v>
      </c>
      <c r="I1818" s="1" t="s">
        <v>303</v>
      </c>
      <c r="J1818" s="1" t="s">
        <v>12</v>
      </c>
      <c r="K1818">
        <v>798</v>
      </c>
      <c r="L1818">
        <v>164900</v>
      </c>
      <c r="M1818">
        <v>2356</v>
      </c>
      <c r="N1818" t="b">
        <v>0</v>
      </c>
      <c r="O1818" t="b">
        <v>1</v>
      </c>
      <c r="P1818" t="b">
        <v>1</v>
      </c>
      <c r="Q1818" t="b">
        <v>1</v>
      </c>
      <c r="R1818" s="5">
        <f>(houses_Madrid[[#This Row],[Precio Alquiler]]*12/houses_Madrid[[#This Row],[Precio venta]])</f>
        <v>5.8071558520315342E-2</v>
      </c>
    </row>
    <row r="1819" spans="1:18" x14ac:dyDescent="0.2">
      <c r="A1819">
        <v>1922</v>
      </c>
      <c r="B1819">
        <v>19820</v>
      </c>
      <c r="C1819" s="1" t="s">
        <v>399</v>
      </c>
      <c r="D1819" s="1" t="str">
        <f>IFERROR(LEFT(C1819,FIND(",",C1819) - 1),C1819)</f>
        <v>Moscardó</v>
      </c>
      <c r="E1819">
        <v>66</v>
      </c>
      <c r="F1819">
        <v>60</v>
      </c>
      <c r="G1819">
        <v>2</v>
      </c>
      <c r="H1819">
        <v>1</v>
      </c>
      <c r="I1819" s="1" t="s">
        <v>437</v>
      </c>
      <c r="J1819" s="1" t="s">
        <v>18</v>
      </c>
      <c r="K1819">
        <v>798</v>
      </c>
      <c r="L1819">
        <v>164900</v>
      </c>
      <c r="M1819">
        <v>2498</v>
      </c>
      <c r="N1819" t="b">
        <v>0</v>
      </c>
      <c r="O1819" t="b">
        <v>0</v>
      </c>
      <c r="P1819" t="b">
        <v>1</v>
      </c>
      <c r="R1819" s="5">
        <f>(houses_Madrid[[#This Row],[Precio Alquiler]]*12/houses_Madrid[[#This Row],[Precio venta]])</f>
        <v>5.8071558520315342E-2</v>
      </c>
    </row>
    <row r="1820" spans="1:18" x14ac:dyDescent="0.2">
      <c r="A1820">
        <v>2004</v>
      </c>
      <c r="B1820">
        <v>19738</v>
      </c>
      <c r="C1820" s="1" t="s">
        <v>391</v>
      </c>
      <c r="D1820" s="1" t="str">
        <f>IFERROR(LEFT(C1820,FIND(",",C1820) - 1),C1820)</f>
        <v>Pradolongo</v>
      </c>
      <c r="E1820">
        <v>120</v>
      </c>
      <c r="F1820">
        <v>110</v>
      </c>
      <c r="G1820">
        <v>3</v>
      </c>
      <c r="H1820">
        <v>2</v>
      </c>
      <c r="I1820" s="1" t="s">
        <v>424</v>
      </c>
      <c r="J1820" s="1" t="s">
        <v>11</v>
      </c>
      <c r="K1820">
        <v>798</v>
      </c>
      <c r="L1820">
        <v>164900</v>
      </c>
      <c r="M1820">
        <v>1374</v>
      </c>
      <c r="N1820" t="b">
        <v>0</v>
      </c>
      <c r="O1820" t="b">
        <v>0</v>
      </c>
      <c r="P1820" t="b">
        <v>1</v>
      </c>
      <c r="Q1820" t="b">
        <v>1</v>
      </c>
      <c r="R1820" s="5">
        <f>(houses_Madrid[[#This Row],[Precio Alquiler]]*12/houses_Madrid[[#This Row],[Precio venta]])</f>
        <v>5.8071558520315342E-2</v>
      </c>
    </row>
    <row r="1821" spans="1:18" x14ac:dyDescent="0.2">
      <c r="A1821">
        <v>7370</v>
      </c>
      <c r="B1821">
        <v>14372</v>
      </c>
      <c r="C1821" s="1" t="s">
        <v>1178</v>
      </c>
      <c r="D1821" s="1" t="str">
        <f>IFERROR(LEFT(C1821,FIND(",",C1821) - 1),C1821)</f>
        <v>Valdezarza</v>
      </c>
      <c r="E1821">
        <v>72</v>
      </c>
      <c r="F1821">
        <v>65</v>
      </c>
      <c r="G1821">
        <v>3</v>
      </c>
      <c r="H1821">
        <v>1</v>
      </c>
      <c r="I1821" s="1" t="s">
        <v>1184</v>
      </c>
      <c r="J1821" s="1" t="s">
        <v>18</v>
      </c>
      <c r="K1821">
        <v>798</v>
      </c>
      <c r="L1821">
        <v>164900</v>
      </c>
      <c r="M1821">
        <v>2290</v>
      </c>
      <c r="N1821" t="b">
        <v>0</v>
      </c>
      <c r="O1821" t="b">
        <v>0</v>
      </c>
      <c r="P1821" t="b">
        <v>1</v>
      </c>
      <c r="R1821" s="5">
        <f>(houses_Madrid[[#This Row],[Precio Alquiler]]*12/houses_Madrid[[#This Row],[Precio venta]])</f>
        <v>5.8071558520315342E-2</v>
      </c>
    </row>
    <row r="1822" spans="1:18" x14ac:dyDescent="0.2">
      <c r="A1822">
        <v>639</v>
      </c>
      <c r="B1822">
        <v>21103</v>
      </c>
      <c r="C1822" s="1" t="s">
        <v>9</v>
      </c>
      <c r="D1822" s="1" t="str">
        <f>IFERROR(LEFT(C1822,FIND(",",C1822) - 1),C1822)</f>
        <v>San Andrés</v>
      </c>
      <c r="E1822">
        <v>80</v>
      </c>
      <c r="F1822">
        <v>70</v>
      </c>
      <c r="G1822">
        <v>4</v>
      </c>
      <c r="H1822">
        <v>1</v>
      </c>
      <c r="I1822" s="1" t="s">
        <v>165</v>
      </c>
      <c r="J1822" s="1" t="s">
        <v>18</v>
      </c>
      <c r="K1822">
        <v>798</v>
      </c>
      <c r="L1822">
        <v>165000</v>
      </c>
      <c r="M1822">
        <v>2062</v>
      </c>
      <c r="N1822" t="b">
        <v>0</v>
      </c>
      <c r="O1822" t="b">
        <v>0</v>
      </c>
      <c r="P1822" t="b">
        <v>1</v>
      </c>
      <c r="R1822" s="5">
        <f>(houses_Madrid[[#This Row],[Precio Alquiler]]*12/houses_Madrid[[#This Row],[Precio venta]])</f>
        <v>5.8036363636363636E-2</v>
      </c>
    </row>
    <row r="1823" spans="1:18" x14ac:dyDescent="0.2">
      <c r="A1823">
        <v>1663</v>
      </c>
      <c r="B1823">
        <v>20079</v>
      </c>
      <c r="C1823" s="1" t="s">
        <v>248</v>
      </c>
      <c r="D1823" s="1" t="str">
        <f>IFERROR(LEFT(C1823,FIND(",",C1823) - 1),C1823)</f>
        <v>Casco Histórico de Vallecas</v>
      </c>
      <c r="E1823">
        <v>88</v>
      </c>
      <c r="F1823">
        <v>79</v>
      </c>
      <c r="G1823">
        <v>3</v>
      </c>
      <c r="H1823">
        <v>1</v>
      </c>
      <c r="I1823" s="1" t="s">
        <v>362</v>
      </c>
      <c r="J1823" s="1" t="s">
        <v>18</v>
      </c>
      <c r="K1823">
        <v>798</v>
      </c>
      <c r="L1823">
        <v>165000</v>
      </c>
      <c r="M1823">
        <v>1875</v>
      </c>
      <c r="N1823" t="b">
        <v>0</v>
      </c>
      <c r="O1823" t="b">
        <v>0</v>
      </c>
      <c r="P1823" t="b">
        <v>1</v>
      </c>
      <c r="R1823" s="5">
        <f>(houses_Madrid[[#This Row],[Precio Alquiler]]*12/houses_Madrid[[#This Row],[Precio venta]])</f>
        <v>5.8036363636363636E-2</v>
      </c>
    </row>
    <row r="1824" spans="1:18" x14ac:dyDescent="0.2">
      <c r="A1824">
        <v>2001</v>
      </c>
      <c r="B1824">
        <v>19741</v>
      </c>
      <c r="C1824" s="1" t="s">
        <v>385</v>
      </c>
      <c r="D1824" s="1" t="str">
        <f>IFERROR(LEFT(C1824,FIND(",",C1824) - 1),C1824)</f>
        <v>Orcasitas</v>
      </c>
      <c r="E1824">
        <v>118</v>
      </c>
      <c r="F1824">
        <v>93</v>
      </c>
      <c r="G1824">
        <v>4</v>
      </c>
      <c r="H1824">
        <v>2</v>
      </c>
      <c r="I1824" s="1" t="s">
        <v>463</v>
      </c>
      <c r="J1824" s="1" t="s">
        <v>67</v>
      </c>
      <c r="K1824">
        <v>798</v>
      </c>
      <c r="L1824">
        <v>165000</v>
      </c>
      <c r="M1824">
        <v>1398</v>
      </c>
      <c r="N1824" t="b">
        <v>1</v>
      </c>
      <c r="O1824" t="b">
        <v>1</v>
      </c>
      <c r="P1824" t="b">
        <v>1</v>
      </c>
      <c r="R1824" s="5">
        <f>(houses_Madrid[[#This Row],[Precio Alquiler]]*12/houses_Madrid[[#This Row],[Precio venta]])</f>
        <v>5.8036363636363636E-2</v>
      </c>
    </row>
    <row r="1825" spans="1:18" x14ac:dyDescent="0.2">
      <c r="A1825">
        <v>2031</v>
      </c>
      <c r="B1825">
        <v>19711</v>
      </c>
      <c r="C1825" s="1" t="s">
        <v>414</v>
      </c>
      <c r="D1825" s="1" t="str">
        <f>IFERROR(LEFT(C1825,FIND(",",C1825) - 1),C1825)</f>
        <v>12 de Octubre-Orcasur</v>
      </c>
      <c r="E1825">
        <v>127</v>
      </c>
      <c r="F1825">
        <v>102</v>
      </c>
      <c r="G1825">
        <v>4</v>
      </c>
      <c r="H1825">
        <v>2</v>
      </c>
      <c r="I1825" s="1" t="s">
        <v>473</v>
      </c>
      <c r="J1825" s="1" t="s">
        <v>18</v>
      </c>
      <c r="K1825">
        <v>798</v>
      </c>
      <c r="L1825">
        <v>165000</v>
      </c>
      <c r="M1825">
        <v>1299</v>
      </c>
      <c r="N1825" t="b">
        <v>0</v>
      </c>
      <c r="O1825" t="b">
        <v>0</v>
      </c>
      <c r="P1825" t="b">
        <v>1</v>
      </c>
      <c r="R1825" s="5">
        <f>(houses_Madrid[[#This Row],[Precio Alquiler]]*12/houses_Madrid[[#This Row],[Precio venta]])</f>
        <v>5.8036363636363636E-2</v>
      </c>
    </row>
    <row r="1826" spans="1:18" x14ac:dyDescent="0.2">
      <c r="A1826">
        <v>2081</v>
      </c>
      <c r="B1826">
        <v>19661</v>
      </c>
      <c r="C1826" s="1" t="s">
        <v>399</v>
      </c>
      <c r="D1826" s="1" t="str">
        <f>IFERROR(LEFT(C1826,FIND(",",C1826) - 1),C1826)</f>
        <v>Moscardó</v>
      </c>
      <c r="E1826">
        <v>70</v>
      </c>
      <c r="F1826">
        <v>55</v>
      </c>
      <c r="G1826">
        <v>2</v>
      </c>
      <c r="H1826">
        <v>1</v>
      </c>
      <c r="I1826" s="1" t="s">
        <v>489</v>
      </c>
      <c r="J1826" s="1" t="s">
        <v>11</v>
      </c>
      <c r="K1826">
        <v>798</v>
      </c>
      <c r="L1826">
        <v>165000</v>
      </c>
      <c r="M1826">
        <v>2357</v>
      </c>
      <c r="N1826" t="b">
        <v>0</v>
      </c>
      <c r="O1826" t="b">
        <v>1</v>
      </c>
      <c r="P1826" t="b">
        <v>1</v>
      </c>
      <c r="R1826" s="5">
        <f>(houses_Madrid[[#This Row],[Precio Alquiler]]*12/houses_Madrid[[#This Row],[Precio venta]])</f>
        <v>5.8036363636363636E-2</v>
      </c>
    </row>
    <row r="1827" spans="1:18" x14ac:dyDescent="0.2">
      <c r="A1827">
        <v>2189</v>
      </c>
      <c r="B1827">
        <v>19553</v>
      </c>
      <c r="C1827" s="1" t="s">
        <v>387</v>
      </c>
      <c r="D1827" s="1" t="str">
        <f>IFERROR(LEFT(C1827,FIND(",",C1827) - 1),C1827)</f>
        <v>Usera</v>
      </c>
      <c r="E1827">
        <v>70</v>
      </c>
      <c r="F1827">
        <v>67</v>
      </c>
      <c r="G1827">
        <v>3</v>
      </c>
      <c r="H1827">
        <v>1</v>
      </c>
      <c r="I1827" s="1" t="s">
        <v>3</v>
      </c>
      <c r="J1827" s="1" t="s">
        <v>5</v>
      </c>
      <c r="K1827">
        <v>798</v>
      </c>
      <c r="L1827">
        <v>165000</v>
      </c>
      <c r="M1827">
        <v>2357</v>
      </c>
      <c r="N1827" t="b">
        <v>0</v>
      </c>
      <c r="O1827" t="b">
        <v>1</v>
      </c>
      <c r="P1827" t="b">
        <v>1</v>
      </c>
      <c r="Q1827" t="b">
        <v>1</v>
      </c>
      <c r="R1827" s="5">
        <f>(houses_Madrid[[#This Row],[Precio Alquiler]]*12/houses_Madrid[[#This Row],[Precio venta]])</f>
        <v>5.8036363636363636E-2</v>
      </c>
    </row>
    <row r="1828" spans="1:18" x14ac:dyDescent="0.2">
      <c r="A1828">
        <v>2190</v>
      </c>
      <c r="B1828">
        <v>19552</v>
      </c>
      <c r="C1828" s="1" t="s">
        <v>391</v>
      </c>
      <c r="D1828" s="1" t="str">
        <f>IFERROR(LEFT(C1828,FIND(",",C1828) - 1),C1828)</f>
        <v>Pradolongo</v>
      </c>
      <c r="E1828">
        <v>125</v>
      </c>
      <c r="F1828">
        <v>96</v>
      </c>
      <c r="G1828">
        <v>3</v>
      </c>
      <c r="H1828">
        <v>2</v>
      </c>
      <c r="I1828" s="1" t="s">
        <v>424</v>
      </c>
      <c r="J1828" s="1" t="s">
        <v>18</v>
      </c>
      <c r="K1828">
        <v>798</v>
      </c>
      <c r="L1828">
        <v>165000</v>
      </c>
      <c r="M1828">
        <v>1320</v>
      </c>
      <c r="N1828" t="b">
        <v>0</v>
      </c>
      <c r="O1828" t="b">
        <v>0</v>
      </c>
      <c r="P1828" t="b">
        <v>1</v>
      </c>
      <c r="R1828" s="5">
        <f>(houses_Madrid[[#This Row],[Precio Alquiler]]*12/houses_Madrid[[#This Row],[Precio venta]])</f>
        <v>5.8036363636363636E-2</v>
      </c>
    </row>
    <row r="1829" spans="1:18" x14ac:dyDescent="0.2">
      <c r="A1829">
        <v>2238</v>
      </c>
      <c r="B1829">
        <v>19504</v>
      </c>
      <c r="C1829" s="1" t="s">
        <v>387</v>
      </c>
      <c r="D1829" s="1" t="str">
        <f>IFERROR(LEFT(C1829,FIND(",",C1829) - 1),C1829)</f>
        <v>Usera</v>
      </c>
      <c r="E1829">
        <v>118</v>
      </c>
      <c r="F1829">
        <v>100</v>
      </c>
      <c r="G1829">
        <v>3</v>
      </c>
      <c r="H1829">
        <v>2</v>
      </c>
      <c r="I1829" s="1" t="s">
        <v>3</v>
      </c>
      <c r="J1829" s="1" t="s">
        <v>5</v>
      </c>
      <c r="K1829">
        <v>798</v>
      </c>
      <c r="L1829">
        <v>165000</v>
      </c>
      <c r="M1829">
        <v>1398</v>
      </c>
      <c r="N1829" t="b">
        <v>0</v>
      </c>
      <c r="O1829" t="b">
        <v>0</v>
      </c>
      <c r="P1829" t="b">
        <v>1</v>
      </c>
      <c r="R1829" s="5">
        <f>(houses_Madrid[[#This Row],[Precio Alquiler]]*12/houses_Madrid[[#This Row],[Precio venta]])</f>
        <v>5.8036363636363636E-2</v>
      </c>
    </row>
    <row r="1830" spans="1:18" x14ac:dyDescent="0.2">
      <c r="A1830">
        <v>2279</v>
      </c>
      <c r="B1830">
        <v>19463</v>
      </c>
      <c r="C1830" s="1" t="s">
        <v>391</v>
      </c>
      <c r="D1830" s="1" t="str">
        <f>IFERROR(LEFT(C1830,FIND(",",C1830) - 1),C1830)</f>
        <v>Pradolongo</v>
      </c>
      <c r="E1830">
        <v>90</v>
      </c>
      <c r="F1830">
        <v>84</v>
      </c>
      <c r="G1830">
        <v>2</v>
      </c>
      <c r="H1830">
        <v>1</v>
      </c>
      <c r="I1830" s="1" t="s">
        <v>442</v>
      </c>
      <c r="J1830" s="1" t="s">
        <v>18</v>
      </c>
      <c r="K1830">
        <v>798</v>
      </c>
      <c r="L1830">
        <v>165000</v>
      </c>
      <c r="M1830">
        <v>1833</v>
      </c>
      <c r="N1830" t="b">
        <v>0</v>
      </c>
      <c r="O1830" t="b">
        <v>0</v>
      </c>
      <c r="P1830" t="b">
        <v>1</v>
      </c>
      <c r="R1830" s="5">
        <f>(houses_Madrid[[#This Row],[Precio Alquiler]]*12/houses_Madrid[[#This Row],[Precio venta]])</f>
        <v>5.8036363636363636E-2</v>
      </c>
    </row>
    <row r="1831" spans="1:18" x14ac:dyDescent="0.2">
      <c r="A1831">
        <v>2303</v>
      </c>
      <c r="B1831">
        <v>19439</v>
      </c>
      <c r="C1831" s="1" t="s">
        <v>393</v>
      </c>
      <c r="D1831" s="1" t="str">
        <f>IFERROR(LEFT(C1831,FIND(",",C1831) - 1),C1831)</f>
        <v>Zofío</v>
      </c>
      <c r="E1831">
        <v>82</v>
      </c>
      <c r="F1831">
        <v>76</v>
      </c>
      <c r="G1831">
        <v>3</v>
      </c>
      <c r="H1831">
        <v>1</v>
      </c>
      <c r="I1831" s="1" t="s">
        <v>528</v>
      </c>
      <c r="J1831" s="1" t="s">
        <v>12</v>
      </c>
      <c r="K1831">
        <v>798</v>
      </c>
      <c r="L1831">
        <v>165000</v>
      </c>
      <c r="M1831">
        <v>2012</v>
      </c>
      <c r="N1831" t="b">
        <v>0</v>
      </c>
      <c r="O1831" t="b">
        <v>1</v>
      </c>
      <c r="P1831" t="b">
        <v>1</v>
      </c>
      <c r="Q1831" t="b">
        <v>1</v>
      </c>
      <c r="R1831" s="5">
        <f>(houses_Madrid[[#This Row],[Precio Alquiler]]*12/houses_Madrid[[#This Row],[Precio venta]])</f>
        <v>5.8036363636363636E-2</v>
      </c>
    </row>
    <row r="1832" spans="1:18" x14ac:dyDescent="0.2">
      <c r="A1832">
        <v>2355</v>
      </c>
      <c r="B1832">
        <v>19387</v>
      </c>
      <c r="C1832" s="1" t="s">
        <v>385</v>
      </c>
      <c r="D1832" s="1" t="str">
        <f>IFERROR(LEFT(C1832,FIND(",",C1832) - 1),C1832)</f>
        <v>Orcasitas</v>
      </c>
      <c r="E1832">
        <v>118</v>
      </c>
      <c r="F1832">
        <v>93</v>
      </c>
      <c r="G1832">
        <v>4</v>
      </c>
      <c r="H1832">
        <v>2</v>
      </c>
      <c r="I1832" s="1" t="s">
        <v>463</v>
      </c>
      <c r="J1832" s="1" t="s">
        <v>80</v>
      </c>
      <c r="K1832">
        <v>798</v>
      </c>
      <c r="L1832">
        <v>165000</v>
      </c>
      <c r="M1832">
        <v>1398</v>
      </c>
      <c r="N1832" t="b">
        <v>1</v>
      </c>
      <c r="O1832" t="b">
        <v>1</v>
      </c>
      <c r="P1832" t="b">
        <v>1</v>
      </c>
      <c r="R1832" s="5">
        <f>(houses_Madrid[[#This Row],[Precio Alquiler]]*12/houses_Madrid[[#This Row],[Precio venta]])</f>
        <v>5.8036363636363636E-2</v>
      </c>
    </row>
    <row r="1833" spans="1:18" x14ac:dyDescent="0.2">
      <c r="A1833">
        <v>2843</v>
      </c>
      <c r="B1833">
        <v>18899</v>
      </c>
      <c r="C1833" s="1" t="s">
        <v>561</v>
      </c>
      <c r="D1833" s="1" t="str">
        <f>IFERROR(LEFT(C1833,FIND(",",C1833) - 1),C1833)</f>
        <v>Berruguete</v>
      </c>
      <c r="E1833">
        <v>54</v>
      </c>
      <c r="F1833">
        <v>48</v>
      </c>
      <c r="G1833">
        <v>2</v>
      </c>
      <c r="H1833">
        <v>1</v>
      </c>
      <c r="I1833" s="1" t="s">
        <v>604</v>
      </c>
      <c r="J1833" s="1" t="s">
        <v>11</v>
      </c>
      <c r="K1833">
        <v>798</v>
      </c>
      <c r="L1833">
        <v>165000</v>
      </c>
      <c r="M1833">
        <v>3056</v>
      </c>
      <c r="N1833" t="b">
        <v>1</v>
      </c>
      <c r="O1833" t="b">
        <v>0</v>
      </c>
      <c r="P1833" t="b">
        <v>0</v>
      </c>
      <c r="R1833" s="5">
        <f>(houses_Madrid[[#This Row],[Precio Alquiler]]*12/houses_Madrid[[#This Row],[Precio venta]])</f>
        <v>5.8036363636363636E-2</v>
      </c>
    </row>
    <row r="1834" spans="1:18" x14ac:dyDescent="0.2">
      <c r="A1834">
        <v>3088</v>
      </c>
      <c r="B1834">
        <v>18654</v>
      </c>
      <c r="C1834" s="1" t="s">
        <v>559</v>
      </c>
      <c r="D1834" s="1" t="str">
        <f>IFERROR(LEFT(C1834,FIND(",",C1834) - 1),C1834)</f>
        <v>Tetuán</v>
      </c>
      <c r="E1834">
        <v>45</v>
      </c>
      <c r="F1834">
        <v>29</v>
      </c>
      <c r="G1834">
        <v>0</v>
      </c>
      <c r="H1834">
        <v>1</v>
      </c>
      <c r="I1834" s="1" t="s">
        <v>3</v>
      </c>
      <c r="J1834" s="1" t="s">
        <v>5</v>
      </c>
      <c r="K1834">
        <v>798</v>
      </c>
      <c r="L1834">
        <v>165000</v>
      </c>
      <c r="M1834">
        <v>3667</v>
      </c>
      <c r="N1834" t="b">
        <v>0</v>
      </c>
      <c r="O1834" t="b">
        <v>1</v>
      </c>
      <c r="P1834" t="b">
        <v>1</v>
      </c>
      <c r="R1834" s="5">
        <f>(houses_Madrid[[#This Row],[Precio Alquiler]]*12/houses_Madrid[[#This Row],[Precio venta]])</f>
        <v>5.8036363636363636E-2</v>
      </c>
    </row>
    <row r="1835" spans="1:18" x14ac:dyDescent="0.2">
      <c r="A1835">
        <v>3104</v>
      </c>
      <c r="B1835">
        <v>18638</v>
      </c>
      <c r="C1835" s="1" t="s">
        <v>570</v>
      </c>
      <c r="D1835" s="1" t="str">
        <f>IFERROR(LEFT(C1835,FIND(",",C1835) - 1),C1835)</f>
        <v>Bellas Vistas</v>
      </c>
      <c r="E1835">
        <v>35</v>
      </c>
      <c r="F1835">
        <v>33</v>
      </c>
      <c r="G1835">
        <v>1</v>
      </c>
      <c r="H1835">
        <v>1</v>
      </c>
      <c r="I1835" s="1" t="s">
        <v>608</v>
      </c>
      <c r="J1835" s="1" t="s">
        <v>30</v>
      </c>
      <c r="K1835">
        <v>798</v>
      </c>
      <c r="L1835">
        <v>165000</v>
      </c>
      <c r="M1835">
        <v>4714</v>
      </c>
      <c r="N1835" t="b">
        <v>0</v>
      </c>
      <c r="O1835" t="b">
        <v>1</v>
      </c>
      <c r="P1835" t="b">
        <v>1</v>
      </c>
      <c r="R1835" s="5">
        <f>(houses_Madrid[[#This Row],[Precio Alquiler]]*12/houses_Madrid[[#This Row],[Precio venta]])</f>
        <v>5.8036363636363636E-2</v>
      </c>
    </row>
    <row r="1836" spans="1:18" x14ac:dyDescent="0.2">
      <c r="A1836">
        <v>3253</v>
      </c>
      <c r="B1836">
        <v>18489</v>
      </c>
      <c r="C1836" s="1" t="s">
        <v>561</v>
      </c>
      <c r="D1836" s="1" t="str">
        <f>IFERROR(LEFT(C1836,FIND(",",C1836) - 1),C1836)</f>
        <v>Berruguete</v>
      </c>
      <c r="E1836">
        <v>38</v>
      </c>
      <c r="F1836">
        <v>28</v>
      </c>
      <c r="G1836">
        <v>1</v>
      </c>
      <c r="H1836">
        <v>1</v>
      </c>
      <c r="I1836" s="1" t="s">
        <v>584</v>
      </c>
      <c r="J1836" s="1" t="s">
        <v>18</v>
      </c>
      <c r="K1836">
        <v>798</v>
      </c>
      <c r="L1836">
        <v>165000</v>
      </c>
      <c r="M1836">
        <v>4342</v>
      </c>
      <c r="N1836" t="b">
        <v>0</v>
      </c>
      <c r="O1836" t="b">
        <v>1</v>
      </c>
      <c r="P1836" t="b">
        <v>1</v>
      </c>
      <c r="R1836" s="5">
        <f>(houses_Madrid[[#This Row],[Precio Alquiler]]*12/houses_Madrid[[#This Row],[Precio venta]])</f>
        <v>5.8036363636363636E-2</v>
      </c>
    </row>
    <row r="1837" spans="1:18" x14ac:dyDescent="0.2">
      <c r="A1837">
        <v>3325</v>
      </c>
      <c r="B1837">
        <v>18417</v>
      </c>
      <c r="C1837" s="1" t="s">
        <v>561</v>
      </c>
      <c r="D1837" s="1" t="str">
        <f>IFERROR(LEFT(C1837,FIND(",",C1837) - 1),C1837)</f>
        <v>Berruguete</v>
      </c>
      <c r="E1837">
        <v>76</v>
      </c>
      <c r="F1837">
        <v>69</v>
      </c>
      <c r="G1837">
        <v>3</v>
      </c>
      <c r="H1837">
        <v>1</v>
      </c>
      <c r="I1837" s="1" t="s">
        <v>663</v>
      </c>
      <c r="J1837" s="1" t="s">
        <v>5</v>
      </c>
      <c r="K1837">
        <v>798</v>
      </c>
      <c r="L1837">
        <v>165000</v>
      </c>
      <c r="M1837">
        <v>2171</v>
      </c>
      <c r="N1837" t="b">
        <v>1</v>
      </c>
      <c r="O1837" t="b">
        <v>0</v>
      </c>
      <c r="P1837" t="b">
        <v>1</v>
      </c>
      <c r="R1837" s="5">
        <f>(houses_Madrid[[#This Row],[Precio Alquiler]]*12/houses_Madrid[[#This Row],[Precio venta]])</f>
        <v>5.8036363636363636E-2</v>
      </c>
    </row>
    <row r="1838" spans="1:18" x14ac:dyDescent="0.2">
      <c r="A1838">
        <v>3460</v>
      </c>
      <c r="B1838">
        <v>18282</v>
      </c>
      <c r="C1838" s="1" t="s">
        <v>563</v>
      </c>
      <c r="D1838" s="1" t="str">
        <f>IFERROR(LEFT(C1838,FIND(",",C1838) - 1),C1838)</f>
        <v>Cuatro Caminos</v>
      </c>
      <c r="E1838">
        <v>40</v>
      </c>
      <c r="F1838">
        <v>39</v>
      </c>
      <c r="G1838">
        <v>0</v>
      </c>
      <c r="H1838">
        <v>1</v>
      </c>
      <c r="I1838" s="1" t="s">
        <v>739</v>
      </c>
      <c r="J1838" s="1" t="s">
        <v>12</v>
      </c>
      <c r="K1838">
        <v>798</v>
      </c>
      <c r="L1838">
        <v>165000</v>
      </c>
      <c r="M1838">
        <v>4125</v>
      </c>
      <c r="N1838" t="b">
        <v>0</v>
      </c>
      <c r="O1838" t="b">
        <v>0</v>
      </c>
      <c r="P1838" t="b">
        <v>1</v>
      </c>
      <c r="R1838" s="5">
        <f>(houses_Madrid[[#This Row],[Precio Alquiler]]*12/houses_Madrid[[#This Row],[Precio venta]])</f>
        <v>5.8036363636363636E-2</v>
      </c>
    </row>
    <row r="1839" spans="1:18" x14ac:dyDescent="0.2">
      <c r="A1839">
        <v>4469</v>
      </c>
      <c r="B1839">
        <v>17273</v>
      </c>
      <c r="C1839" s="1" t="s">
        <v>796</v>
      </c>
      <c r="D1839" s="1" t="str">
        <f>IFERROR(LEFT(C1839,FIND(",",C1839) - 1),C1839)</f>
        <v>Pacífico</v>
      </c>
      <c r="E1839">
        <v>39</v>
      </c>
      <c r="F1839">
        <v>33</v>
      </c>
      <c r="G1839">
        <v>0</v>
      </c>
      <c r="H1839">
        <v>1</v>
      </c>
      <c r="I1839" s="1" t="s">
        <v>807</v>
      </c>
      <c r="J1839" s="1" t="s">
        <v>5</v>
      </c>
      <c r="K1839">
        <v>798</v>
      </c>
      <c r="L1839">
        <v>165000</v>
      </c>
      <c r="M1839">
        <v>4231</v>
      </c>
      <c r="N1839" t="b">
        <v>0</v>
      </c>
      <c r="O1839" t="b">
        <v>1</v>
      </c>
      <c r="P1839" t="b">
        <v>0</v>
      </c>
      <c r="R1839" s="5">
        <f>(houses_Madrid[[#This Row],[Precio Alquiler]]*12/houses_Madrid[[#This Row],[Precio venta]])</f>
        <v>5.8036363636363636E-2</v>
      </c>
    </row>
    <row r="1840" spans="1:18" x14ac:dyDescent="0.2">
      <c r="A1840">
        <v>4744</v>
      </c>
      <c r="B1840">
        <v>16998</v>
      </c>
      <c r="C1840" s="1" t="s">
        <v>901</v>
      </c>
      <c r="D1840" s="1" t="str">
        <f>IFERROR(LEFT(C1840,FIND(",",C1840) - 1),C1840)</f>
        <v>San Diego</v>
      </c>
      <c r="E1840">
        <v>67</v>
      </c>
      <c r="F1840">
        <v>60</v>
      </c>
      <c r="G1840">
        <v>2</v>
      </c>
      <c r="H1840">
        <v>1</v>
      </c>
      <c r="I1840" s="1" t="s">
        <v>952</v>
      </c>
      <c r="J1840" s="1" t="s">
        <v>11</v>
      </c>
      <c r="K1840">
        <v>798</v>
      </c>
      <c r="L1840">
        <v>165000</v>
      </c>
      <c r="M1840">
        <v>2463</v>
      </c>
      <c r="N1840" t="b">
        <v>0</v>
      </c>
      <c r="O1840" t="b">
        <v>0</v>
      </c>
      <c r="P1840" t="b">
        <v>1</v>
      </c>
      <c r="R1840" s="5">
        <f>(houses_Madrid[[#This Row],[Precio Alquiler]]*12/houses_Madrid[[#This Row],[Precio venta]])</f>
        <v>5.8036363636363636E-2</v>
      </c>
    </row>
    <row r="1841" spans="1:18" x14ac:dyDescent="0.2">
      <c r="A1841">
        <v>4836</v>
      </c>
      <c r="B1841">
        <v>16906</v>
      </c>
      <c r="C1841" s="1" t="s">
        <v>901</v>
      </c>
      <c r="D1841" s="1" t="str">
        <f>IFERROR(LEFT(C1841,FIND(",",C1841) - 1),C1841)</f>
        <v>San Diego</v>
      </c>
      <c r="E1841">
        <v>97</v>
      </c>
      <c r="F1841">
        <v>90</v>
      </c>
      <c r="G1841">
        <v>3</v>
      </c>
      <c r="H1841">
        <v>1</v>
      </c>
      <c r="I1841" s="1" t="s">
        <v>935</v>
      </c>
      <c r="J1841" s="1" t="s">
        <v>18</v>
      </c>
      <c r="K1841">
        <v>798</v>
      </c>
      <c r="L1841">
        <v>165000</v>
      </c>
      <c r="M1841">
        <v>1701</v>
      </c>
      <c r="N1841" t="b">
        <v>0</v>
      </c>
      <c r="O1841" t="b">
        <v>0</v>
      </c>
      <c r="P1841" t="b">
        <v>1</v>
      </c>
      <c r="R1841" s="5">
        <f>(houses_Madrid[[#This Row],[Precio Alquiler]]*12/houses_Madrid[[#This Row],[Precio venta]])</f>
        <v>5.8036363636363636E-2</v>
      </c>
    </row>
    <row r="1842" spans="1:18" x14ac:dyDescent="0.2">
      <c r="A1842">
        <v>5125</v>
      </c>
      <c r="B1842">
        <v>16617</v>
      </c>
      <c r="C1842" s="1" t="s">
        <v>910</v>
      </c>
      <c r="D1842" s="1" t="str">
        <f>IFERROR(LEFT(C1842,FIND(",",C1842) - 1),C1842)</f>
        <v>Entrevías</v>
      </c>
      <c r="E1842">
        <v>95</v>
      </c>
      <c r="F1842">
        <v>85</v>
      </c>
      <c r="G1842">
        <v>3</v>
      </c>
      <c r="H1842">
        <v>1</v>
      </c>
      <c r="I1842" s="1" t="s">
        <v>1063</v>
      </c>
      <c r="J1842" s="1" t="s">
        <v>11</v>
      </c>
      <c r="K1842">
        <v>798</v>
      </c>
      <c r="L1842">
        <v>165000</v>
      </c>
      <c r="M1842">
        <v>1737</v>
      </c>
      <c r="N1842" t="b">
        <v>0</v>
      </c>
      <c r="O1842" t="b">
        <v>0</v>
      </c>
      <c r="P1842" t="b">
        <v>1</v>
      </c>
      <c r="R1842" s="5">
        <f>(houses_Madrid[[#This Row],[Precio Alquiler]]*12/houses_Madrid[[#This Row],[Precio venta]])</f>
        <v>5.8036363636363636E-2</v>
      </c>
    </row>
    <row r="1843" spans="1:18" x14ac:dyDescent="0.2">
      <c r="A1843">
        <v>5160</v>
      </c>
      <c r="B1843">
        <v>16582</v>
      </c>
      <c r="C1843" s="1" t="s">
        <v>901</v>
      </c>
      <c r="D1843" s="1" t="str">
        <f>IFERROR(LEFT(C1843,FIND(",",C1843) - 1),C1843)</f>
        <v>San Diego</v>
      </c>
      <c r="E1843">
        <v>58</v>
      </c>
      <c r="F1843">
        <v>50</v>
      </c>
      <c r="G1843">
        <v>2</v>
      </c>
      <c r="H1843">
        <v>1</v>
      </c>
      <c r="I1843" s="1" t="s">
        <v>1074</v>
      </c>
      <c r="J1843" s="1" t="s">
        <v>11</v>
      </c>
      <c r="K1843">
        <v>798</v>
      </c>
      <c r="L1843">
        <v>165000</v>
      </c>
      <c r="M1843">
        <v>2845</v>
      </c>
      <c r="N1843" t="b">
        <v>0</v>
      </c>
      <c r="O1843" t="b">
        <v>1</v>
      </c>
      <c r="P1843" t="b">
        <v>1</v>
      </c>
      <c r="R1843" s="5">
        <f>(houses_Madrid[[#This Row],[Precio Alquiler]]*12/houses_Madrid[[#This Row],[Precio venta]])</f>
        <v>5.8036363636363636E-2</v>
      </c>
    </row>
    <row r="1844" spans="1:18" x14ac:dyDescent="0.2">
      <c r="A1844">
        <v>5232</v>
      </c>
      <c r="B1844">
        <v>16510</v>
      </c>
      <c r="C1844" s="1" t="s">
        <v>901</v>
      </c>
      <c r="D1844" s="1" t="str">
        <f>IFERROR(LEFT(C1844,FIND(",",C1844) - 1),C1844)</f>
        <v>San Diego</v>
      </c>
      <c r="E1844">
        <v>95</v>
      </c>
      <c r="F1844">
        <v>84</v>
      </c>
      <c r="G1844">
        <v>3</v>
      </c>
      <c r="H1844">
        <v>1</v>
      </c>
      <c r="I1844" s="1" t="s">
        <v>1060</v>
      </c>
      <c r="J1844" s="1" t="s">
        <v>18</v>
      </c>
      <c r="K1844">
        <v>798</v>
      </c>
      <c r="L1844">
        <v>165000</v>
      </c>
      <c r="M1844">
        <v>1737</v>
      </c>
      <c r="N1844" t="b">
        <v>0</v>
      </c>
      <c r="O1844" t="b">
        <v>0</v>
      </c>
      <c r="P1844" t="b">
        <v>1</v>
      </c>
      <c r="R1844" s="5">
        <f>(houses_Madrid[[#This Row],[Precio Alquiler]]*12/houses_Madrid[[#This Row],[Precio venta]])</f>
        <v>5.8036363636363636E-2</v>
      </c>
    </row>
    <row r="1845" spans="1:18" x14ac:dyDescent="0.2">
      <c r="A1845">
        <v>5544</v>
      </c>
      <c r="B1845">
        <v>16198</v>
      </c>
      <c r="C1845" s="1" t="s">
        <v>906</v>
      </c>
      <c r="D1845" s="1" t="str">
        <f>IFERROR(LEFT(C1845,FIND(",",C1845) - 1),C1845)</f>
        <v>Palomeras sureste</v>
      </c>
      <c r="E1845">
        <v>125</v>
      </c>
      <c r="F1845">
        <v>106</v>
      </c>
      <c r="G1845">
        <v>4</v>
      </c>
      <c r="H1845">
        <v>2</v>
      </c>
      <c r="I1845" s="1" t="s">
        <v>1105</v>
      </c>
      <c r="J1845" s="1" t="s">
        <v>11</v>
      </c>
      <c r="K1845">
        <v>798</v>
      </c>
      <c r="L1845">
        <v>165000</v>
      </c>
      <c r="M1845">
        <v>1320</v>
      </c>
      <c r="N1845" t="b">
        <v>0</v>
      </c>
      <c r="O1845" t="b">
        <v>1</v>
      </c>
      <c r="P1845" t="b">
        <v>1</v>
      </c>
      <c r="R1845" s="5">
        <f>(houses_Madrid[[#This Row],[Precio Alquiler]]*12/houses_Madrid[[#This Row],[Precio venta]])</f>
        <v>5.8036363636363636E-2</v>
      </c>
    </row>
    <row r="1846" spans="1:18" x14ac:dyDescent="0.2">
      <c r="A1846">
        <v>5689</v>
      </c>
      <c r="B1846">
        <v>16053</v>
      </c>
      <c r="C1846" s="1" t="s">
        <v>912</v>
      </c>
      <c r="D1846" s="1" t="str">
        <f>IFERROR(LEFT(C1846,FIND(",",C1846) - 1),C1846)</f>
        <v>Numancia</v>
      </c>
      <c r="E1846">
        <v>86</v>
      </c>
      <c r="F1846">
        <v>70</v>
      </c>
      <c r="G1846">
        <v>3</v>
      </c>
      <c r="H1846">
        <v>1</v>
      </c>
      <c r="I1846" s="1" t="s">
        <v>1038</v>
      </c>
      <c r="J1846" s="1" t="s">
        <v>18</v>
      </c>
      <c r="K1846">
        <v>798</v>
      </c>
      <c r="L1846">
        <v>165000</v>
      </c>
      <c r="M1846">
        <v>1919</v>
      </c>
      <c r="N1846" t="b">
        <v>0</v>
      </c>
      <c r="O1846" t="b">
        <v>0</v>
      </c>
      <c r="P1846" t="b">
        <v>1</v>
      </c>
      <c r="R1846" s="5">
        <f>(houses_Madrid[[#This Row],[Precio Alquiler]]*12/houses_Madrid[[#This Row],[Precio venta]])</f>
        <v>5.8036363636363636E-2</v>
      </c>
    </row>
    <row r="1847" spans="1:18" x14ac:dyDescent="0.2">
      <c r="A1847">
        <v>6084</v>
      </c>
      <c r="B1847">
        <v>15658</v>
      </c>
      <c r="C1847" s="1" t="s">
        <v>1245</v>
      </c>
      <c r="D1847" s="1" t="str">
        <f>IFERROR(LEFT(C1847,FIND(",",C1847) - 1),C1847)</f>
        <v>Puerta del Ángel</v>
      </c>
      <c r="E1847">
        <v>65</v>
      </c>
      <c r="F1847">
        <v>61</v>
      </c>
      <c r="G1847">
        <v>3</v>
      </c>
      <c r="H1847">
        <v>1</v>
      </c>
      <c r="I1847" s="1" t="s">
        <v>1296</v>
      </c>
      <c r="J1847" s="1" t="s">
        <v>5</v>
      </c>
      <c r="K1847">
        <v>798</v>
      </c>
      <c r="L1847">
        <v>165000</v>
      </c>
      <c r="M1847">
        <v>2538</v>
      </c>
      <c r="N1847" t="b">
        <v>0</v>
      </c>
      <c r="O1847" t="b">
        <v>0</v>
      </c>
      <c r="P1847" t="b">
        <v>1</v>
      </c>
      <c r="R1847" s="5">
        <f>(houses_Madrid[[#This Row],[Precio Alquiler]]*12/houses_Madrid[[#This Row],[Precio venta]])</f>
        <v>5.8036363636363636E-2</v>
      </c>
    </row>
    <row r="1848" spans="1:18" x14ac:dyDescent="0.2">
      <c r="A1848">
        <v>6147</v>
      </c>
      <c r="B1848">
        <v>15595</v>
      </c>
      <c r="C1848" s="1" t="s">
        <v>1245</v>
      </c>
      <c r="D1848" s="1" t="str">
        <f>IFERROR(LEFT(C1848,FIND(",",C1848) - 1),C1848)</f>
        <v>Puerta del Ángel</v>
      </c>
      <c r="E1848">
        <v>66</v>
      </c>
      <c r="F1848">
        <v>62</v>
      </c>
      <c r="G1848">
        <v>3</v>
      </c>
      <c r="H1848">
        <v>1</v>
      </c>
      <c r="I1848" s="1" t="s">
        <v>1319</v>
      </c>
      <c r="J1848" s="1" t="s">
        <v>12</v>
      </c>
      <c r="K1848">
        <v>798</v>
      </c>
      <c r="L1848">
        <v>165000</v>
      </c>
      <c r="M1848">
        <v>2500</v>
      </c>
      <c r="N1848" t="b">
        <v>0</v>
      </c>
      <c r="O1848" t="b">
        <v>1</v>
      </c>
      <c r="P1848" t="b">
        <v>1</v>
      </c>
      <c r="Q1848" t="b">
        <v>1</v>
      </c>
      <c r="R1848" s="5">
        <f>(houses_Madrid[[#This Row],[Precio Alquiler]]*12/houses_Madrid[[#This Row],[Precio venta]])</f>
        <v>5.8036363636363636E-2</v>
      </c>
    </row>
    <row r="1849" spans="1:18" x14ac:dyDescent="0.2">
      <c r="A1849">
        <v>6192</v>
      </c>
      <c r="B1849">
        <v>15550</v>
      </c>
      <c r="C1849" s="1" t="s">
        <v>1255</v>
      </c>
      <c r="D1849" s="1" t="str">
        <f>IFERROR(LEFT(C1849,FIND(",",C1849) - 1),C1849)</f>
        <v>Águilas</v>
      </c>
      <c r="E1849">
        <v>78</v>
      </c>
      <c r="F1849">
        <v>65</v>
      </c>
      <c r="G1849">
        <v>3</v>
      </c>
      <c r="H1849">
        <v>1</v>
      </c>
      <c r="I1849" s="1" t="s">
        <v>1331</v>
      </c>
      <c r="J1849" s="1" t="s">
        <v>12</v>
      </c>
      <c r="K1849">
        <v>798</v>
      </c>
      <c r="L1849">
        <v>165000</v>
      </c>
      <c r="M1849">
        <v>2115</v>
      </c>
      <c r="N1849" t="b">
        <v>1</v>
      </c>
      <c r="O1849" t="b">
        <v>1</v>
      </c>
      <c r="P1849" t="b">
        <v>1</v>
      </c>
      <c r="Q1849" t="b">
        <v>1</v>
      </c>
      <c r="R1849" s="5">
        <f>(houses_Madrid[[#This Row],[Precio Alquiler]]*12/houses_Madrid[[#This Row],[Precio venta]])</f>
        <v>5.8036363636363636E-2</v>
      </c>
    </row>
    <row r="1850" spans="1:18" x14ac:dyDescent="0.2">
      <c r="A1850">
        <v>6214</v>
      </c>
      <c r="B1850">
        <v>15528</v>
      </c>
      <c r="C1850" s="1" t="s">
        <v>1245</v>
      </c>
      <c r="D1850" s="1" t="str">
        <f>IFERROR(LEFT(C1850,FIND(",",C1850) - 1),C1850)</f>
        <v>Puerta del Ángel</v>
      </c>
      <c r="E1850">
        <v>41</v>
      </c>
      <c r="F1850">
        <v>38</v>
      </c>
      <c r="G1850">
        <v>0</v>
      </c>
      <c r="H1850">
        <v>1</v>
      </c>
      <c r="I1850" s="1" t="s">
        <v>1265</v>
      </c>
      <c r="J1850" s="1" t="s">
        <v>12</v>
      </c>
      <c r="K1850">
        <v>798</v>
      </c>
      <c r="L1850">
        <v>165000</v>
      </c>
      <c r="M1850">
        <v>4024</v>
      </c>
      <c r="N1850" t="b">
        <v>0</v>
      </c>
      <c r="O1850" t="b">
        <v>1</v>
      </c>
      <c r="P1850" t="b">
        <v>1</v>
      </c>
      <c r="R1850" s="5">
        <f>(houses_Madrid[[#This Row],[Precio Alquiler]]*12/houses_Madrid[[#This Row],[Precio venta]])</f>
        <v>5.8036363636363636E-2</v>
      </c>
    </row>
    <row r="1851" spans="1:18" x14ac:dyDescent="0.2">
      <c r="A1851">
        <v>6455</v>
      </c>
      <c r="B1851">
        <v>15287</v>
      </c>
      <c r="C1851" s="1" t="s">
        <v>1268</v>
      </c>
      <c r="D1851" s="1" t="str">
        <f>IFERROR(LEFT(C1851,FIND(",",C1851) - 1),C1851)</f>
        <v>Campamento</v>
      </c>
      <c r="E1851">
        <v>64</v>
      </c>
      <c r="F1851">
        <v>60</v>
      </c>
      <c r="G1851">
        <v>3</v>
      </c>
      <c r="H1851">
        <v>1</v>
      </c>
      <c r="I1851" s="1" t="s">
        <v>1387</v>
      </c>
      <c r="J1851" s="1" t="s">
        <v>12</v>
      </c>
      <c r="K1851">
        <v>798</v>
      </c>
      <c r="L1851">
        <v>165000</v>
      </c>
      <c r="M1851">
        <v>2578</v>
      </c>
      <c r="N1851" t="b">
        <v>1</v>
      </c>
      <c r="O1851" t="b">
        <v>0</v>
      </c>
      <c r="P1851" t="b">
        <v>1</v>
      </c>
      <c r="R1851" s="5">
        <f>(houses_Madrid[[#This Row],[Precio Alquiler]]*12/houses_Madrid[[#This Row],[Precio venta]])</f>
        <v>5.8036363636363636E-2</v>
      </c>
    </row>
    <row r="1852" spans="1:18" x14ac:dyDescent="0.2">
      <c r="A1852">
        <v>6561</v>
      </c>
      <c r="B1852">
        <v>15181</v>
      </c>
      <c r="C1852" s="1" t="s">
        <v>1268</v>
      </c>
      <c r="D1852" s="1" t="str">
        <f>IFERROR(LEFT(C1852,FIND(",",C1852) - 1),C1852)</f>
        <v>Campamento</v>
      </c>
      <c r="E1852">
        <v>112</v>
      </c>
      <c r="F1852">
        <v>90</v>
      </c>
      <c r="G1852">
        <v>5</v>
      </c>
      <c r="H1852">
        <v>3</v>
      </c>
      <c r="I1852" s="1" t="s">
        <v>1406</v>
      </c>
      <c r="J1852" s="1" t="s">
        <v>12</v>
      </c>
      <c r="K1852">
        <v>798</v>
      </c>
      <c r="L1852">
        <v>165000</v>
      </c>
      <c r="M1852">
        <v>1473</v>
      </c>
      <c r="N1852" t="b">
        <v>0</v>
      </c>
      <c r="O1852" t="b">
        <v>0</v>
      </c>
      <c r="P1852" t="b">
        <v>1</v>
      </c>
      <c r="R1852" s="5">
        <f>(houses_Madrid[[#This Row],[Precio Alquiler]]*12/houses_Madrid[[#This Row],[Precio venta]])</f>
        <v>5.8036363636363636E-2</v>
      </c>
    </row>
    <row r="1853" spans="1:18" x14ac:dyDescent="0.2">
      <c r="A1853">
        <v>7786</v>
      </c>
      <c r="B1853">
        <v>13956</v>
      </c>
      <c r="C1853" s="1" t="s">
        <v>1178</v>
      </c>
      <c r="D1853" s="1" t="str">
        <f>IFERROR(LEFT(C1853,FIND(",",C1853) - 1),C1853)</f>
        <v>Valdezarza</v>
      </c>
      <c r="E1853">
        <v>70</v>
      </c>
      <c r="F1853">
        <v>65</v>
      </c>
      <c r="G1853">
        <v>3</v>
      </c>
      <c r="H1853">
        <v>1</v>
      </c>
      <c r="I1853" s="1" t="s">
        <v>1184</v>
      </c>
      <c r="J1853" s="1" t="s">
        <v>18</v>
      </c>
      <c r="K1853">
        <v>798</v>
      </c>
      <c r="L1853">
        <v>165000</v>
      </c>
      <c r="M1853">
        <v>2357</v>
      </c>
      <c r="N1853" t="b">
        <v>0</v>
      </c>
      <c r="O1853" t="b">
        <v>0</v>
      </c>
      <c r="P1853" t="b">
        <v>1</v>
      </c>
      <c r="R1853" s="5">
        <f>(houses_Madrid[[#This Row],[Precio Alquiler]]*12/houses_Madrid[[#This Row],[Precio venta]])</f>
        <v>5.8036363636363636E-2</v>
      </c>
    </row>
    <row r="1854" spans="1:18" x14ac:dyDescent="0.2">
      <c r="A1854">
        <v>9826</v>
      </c>
      <c r="B1854">
        <v>11916</v>
      </c>
      <c r="C1854" s="1" t="s">
        <v>1802</v>
      </c>
      <c r="D1854" s="1" t="str">
        <f>IFERROR(LEFT(C1854,FIND(",",C1854) - 1),C1854)</f>
        <v>Canillas</v>
      </c>
      <c r="E1854">
        <v>60</v>
      </c>
      <c r="F1854">
        <v>57</v>
      </c>
      <c r="G1854">
        <v>2</v>
      </c>
      <c r="H1854">
        <v>1</v>
      </c>
      <c r="I1854" s="1" t="s">
        <v>1845</v>
      </c>
      <c r="J1854" s="1" t="s">
        <v>18</v>
      </c>
      <c r="K1854">
        <v>798</v>
      </c>
      <c r="L1854">
        <v>165000</v>
      </c>
      <c r="M1854">
        <v>2750</v>
      </c>
      <c r="N1854" t="b">
        <v>0</v>
      </c>
      <c r="O1854" t="b">
        <v>0</v>
      </c>
      <c r="P1854" t="b">
        <v>1</v>
      </c>
      <c r="R1854" s="5">
        <f>(houses_Madrid[[#This Row],[Precio Alquiler]]*12/houses_Madrid[[#This Row],[Precio venta]])</f>
        <v>5.8036363636363636E-2</v>
      </c>
    </row>
    <row r="1855" spans="1:18" x14ac:dyDescent="0.2">
      <c r="A1855">
        <v>12783</v>
      </c>
      <c r="B1855">
        <v>8959</v>
      </c>
      <c r="C1855" s="1" t="s">
        <v>2170</v>
      </c>
      <c r="D1855" s="1" t="str">
        <f>IFERROR(LEFT(C1855,FIND(",",C1855) - 1),C1855)</f>
        <v>Quintana</v>
      </c>
      <c r="E1855">
        <v>77</v>
      </c>
      <c r="F1855">
        <v>72</v>
      </c>
      <c r="G1855">
        <v>3</v>
      </c>
      <c r="H1855">
        <v>1</v>
      </c>
      <c r="I1855" s="1" t="s">
        <v>2231</v>
      </c>
      <c r="J1855" s="1" t="s">
        <v>5</v>
      </c>
      <c r="K1855">
        <v>798</v>
      </c>
      <c r="L1855">
        <v>165000</v>
      </c>
      <c r="M1855">
        <v>2143</v>
      </c>
      <c r="N1855" t="b">
        <v>0</v>
      </c>
      <c r="O1855" t="b">
        <v>0</v>
      </c>
      <c r="P1855" t="b">
        <v>0</v>
      </c>
      <c r="R1855" s="5">
        <f>(houses_Madrid[[#This Row],[Precio Alquiler]]*12/houses_Madrid[[#This Row],[Precio venta]])</f>
        <v>5.8036363636363636E-2</v>
      </c>
    </row>
    <row r="1856" spans="1:18" x14ac:dyDescent="0.2">
      <c r="A1856">
        <v>13183</v>
      </c>
      <c r="B1856">
        <v>8559</v>
      </c>
      <c r="C1856" s="1" t="s">
        <v>2198</v>
      </c>
      <c r="D1856" s="1" t="str">
        <f>IFERROR(LEFT(C1856,FIND(",",C1856) - 1),C1856)</f>
        <v>San Pascual</v>
      </c>
      <c r="E1856">
        <v>50</v>
      </c>
      <c r="F1856">
        <v>40</v>
      </c>
      <c r="G1856">
        <v>2</v>
      </c>
      <c r="H1856">
        <v>1</v>
      </c>
      <c r="I1856" s="1" t="s">
        <v>2217</v>
      </c>
      <c r="J1856" s="1" t="s">
        <v>20</v>
      </c>
      <c r="K1856">
        <v>798</v>
      </c>
      <c r="L1856">
        <v>165000</v>
      </c>
      <c r="M1856">
        <v>3300</v>
      </c>
      <c r="N1856" t="b">
        <v>0</v>
      </c>
      <c r="O1856" t="b">
        <v>1</v>
      </c>
      <c r="P1856" t="b">
        <v>1</v>
      </c>
      <c r="R1856" s="5">
        <f>(houses_Madrid[[#This Row],[Precio Alquiler]]*12/houses_Madrid[[#This Row],[Precio venta]])</f>
        <v>5.8036363636363636E-2</v>
      </c>
    </row>
    <row r="1857" spans="1:18" x14ac:dyDescent="0.2">
      <c r="A1857">
        <v>13259</v>
      </c>
      <c r="B1857">
        <v>8483</v>
      </c>
      <c r="C1857" s="1" t="s">
        <v>2198</v>
      </c>
      <c r="D1857" s="1" t="str">
        <f>IFERROR(LEFT(C1857,FIND(",",C1857) - 1),C1857)</f>
        <v>San Pascual</v>
      </c>
      <c r="E1857">
        <v>54</v>
      </c>
      <c r="F1857">
        <v>50</v>
      </c>
      <c r="G1857">
        <v>2</v>
      </c>
      <c r="H1857">
        <v>1</v>
      </c>
      <c r="I1857" s="1" t="s">
        <v>2217</v>
      </c>
      <c r="J1857" s="1" t="s">
        <v>11</v>
      </c>
      <c r="K1857">
        <v>798</v>
      </c>
      <c r="L1857">
        <v>165000</v>
      </c>
      <c r="M1857">
        <v>3056</v>
      </c>
      <c r="N1857" t="b">
        <v>1</v>
      </c>
      <c r="O1857" t="b">
        <v>1</v>
      </c>
      <c r="P1857" t="b">
        <v>1</v>
      </c>
      <c r="R1857" s="5">
        <f>(houses_Madrid[[#This Row],[Precio Alquiler]]*12/houses_Madrid[[#This Row],[Precio venta]])</f>
        <v>5.8036363636363636E-2</v>
      </c>
    </row>
    <row r="1858" spans="1:18" x14ac:dyDescent="0.2">
      <c r="A1858">
        <v>13820</v>
      </c>
      <c r="B1858">
        <v>7922</v>
      </c>
      <c r="C1858" s="1" t="s">
        <v>2170</v>
      </c>
      <c r="D1858" s="1" t="str">
        <f>IFERROR(LEFT(C1858,FIND(",",C1858) - 1),C1858)</f>
        <v>Quintana</v>
      </c>
      <c r="E1858">
        <v>57</v>
      </c>
      <c r="F1858">
        <v>53</v>
      </c>
      <c r="G1858">
        <v>3</v>
      </c>
      <c r="H1858">
        <v>1</v>
      </c>
      <c r="I1858" s="1" t="s">
        <v>2363</v>
      </c>
      <c r="J1858" s="1" t="s">
        <v>8</v>
      </c>
      <c r="K1858">
        <v>798</v>
      </c>
      <c r="L1858">
        <v>165000</v>
      </c>
      <c r="M1858">
        <v>2895</v>
      </c>
      <c r="N1858" t="b">
        <v>0</v>
      </c>
      <c r="O1858" t="b">
        <v>0</v>
      </c>
      <c r="P1858" t="b">
        <v>1</v>
      </c>
      <c r="R1858" s="5">
        <f>(houses_Madrid[[#This Row],[Precio Alquiler]]*12/houses_Madrid[[#This Row],[Precio venta]])</f>
        <v>5.8036363636363636E-2</v>
      </c>
    </row>
    <row r="1859" spans="1:18" x14ac:dyDescent="0.2">
      <c r="A1859">
        <v>15782</v>
      </c>
      <c r="B1859">
        <v>5960</v>
      </c>
      <c r="C1859" s="1" t="s">
        <v>2616</v>
      </c>
      <c r="D1859" s="1" t="str">
        <f>IFERROR(LEFT(C1859,FIND(",",C1859) - 1),C1859)</f>
        <v>Abrantes</v>
      </c>
      <c r="E1859">
        <v>78</v>
      </c>
      <c r="F1859">
        <v>70</v>
      </c>
      <c r="G1859">
        <v>2</v>
      </c>
      <c r="H1859">
        <v>1</v>
      </c>
      <c r="I1859" s="1" t="s">
        <v>2618</v>
      </c>
      <c r="J1859" s="1" t="s">
        <v>18</v>
      </c>
      <c r="K1859">
        <v>798</v>
      </c>
      <c r="L1859">
        <v>165000</v>
      </c>
      <c r="M1859">
        <v>2115</v>
      </c>
      <c r="N1859" t="b">
        <v>0</v>
      </c>
      <c r="O1859" t="b">
        <v>0</v>
      </c>
      <c r="P1859" t="b">
        <v>1</v>
      </c>
      <c r="R1859" s="5">
        <f>(houses_Madrid[[#This Row],[Precio Alquiler]]*12/houses_Madrid[[#This Row],[Precio venta]])</f>
        <v>5.8036363636363636E-2</v>
      </c>
    </row>
    <row r="1860" spans="1:18" x14ac:dyDescent="0.2">
      <c r="A1860">
        <v>15865</v>
      </c>
      <c r="B1860">
        <v>5877</v>
      </c>
      <c r="C1860" s="1" t="s">
        <v>2620</v>
      </c>
      <c r="D1860" s="1" t="str">
        <f>IFERROR(LEFT(C1860,FIND(",",C1860) - 1),C1860)</f>
        <v>Carabanchel</v>
      </c>
      <c r="E1860">
        <v>110</v>
      </c>
      <c r="F1860">
        <v>86</v>
      </c>
      <c r="G1860">
        <v>2</v>
      </c>
      <c r="H1860">
        <v>2</v>
      </c>
      <c r="I1860" s="1" t="s">
        <v>3</v>
      </c>
      <c r="J1860" s="1" t="s">
        <v>3</v>
      </c>
      <c r="K1860">
        <v>798</v>
      </c>
      <c r="L1860">
        <v>165000</v>
      </c>
      <c r="M1860">
        <v>1500</v>
      </c>
      <c r="N1860" t="b">
        <v>0</v>
      </c>
      <c r="O1860" t="b">
        <v>1</v>
      </c>
      <c r="P1860" t="b">
        <v>1</v>
      </c>
      <c r="Q1860" t="b">
        <v>1</v>
      </c>
      <c r="R1860" s="5">
        <f>(houses_Madrid[[#This Row],[Precio Alquiler]]*12/houses_Madrid[[#This Row],[Precio venta]])</f>
        <v>5.8036363636363636E-2</v>
      </c>
    </row>
    <row r="1861" spans="1:18" x14ac:dyDescent="0.2">
      <c r="A1861">
        <v>16174</v>
      </c>
      <c r="B1861">
        <v>5568</v>
      </c>
      <c r="C1861" s="1" t="s">
        <v>2616</v>
      </c>
      <c r="D1861" s="1" t="str">
        <f>IFERROR(LEFT(C1861,FIND(",",C1861) - 1),C1861)</f>
        <v>Abrantes</v>
      </c>
      <c r="E1861">
        <v>93</v>
      </c>
      <c r="F1861">
        <v>85</v>
      </c>
      <c r="G1861">
        <v>3</v>
      </c>
      <c r="H1861">
        <v>2</v>
      </c>
      <c r="I1861" s="1" t="s">
        <v>2640</v>
      </c>
      <c r="J1861" s="1" t="s">
        <v>11</v>
      </c>
      <c r="K1861">
        <v>798</v>
      </c>
      <c r="L1861">
        <v>165000</v>
      </c>
      <c r="M1861">
        <v>1774</v>
      </c>
      <c r="N1861" t="b">
        <v>0</v>
      </c>
      <c r="O1861" t="b">
        <v>1</v>
      </c>
      <c r="P1861" t="b">
        <v>1</v>
      </c>
      <c r="Q1861" t="b">
        <v>1</v>
      </c>
      <c r="R1861" s="5">
        <f>(houses_Madrid[[#This Row],[Precio Alquiler]]*12/houses_Madrid[[#This Row],[Precio venta]])</f>
        <v>5.8036363636363636E-2</v>
      </c>
    </row>
    <row r="1862" spans="1:18" x14ac:dyDescent="0.2">
      <c r="A1862">
        <v>16217</v>
      </c>
      <c r="B1862">
        <v>5525</v>
      </c>
      <c r="C1862" s="1" t="s">
        <v>2612</v>
      </c>
      <c r="D1862" s="1" t="str">
        <f>IFERROR(LEFT(C1862,FIND(",",C1862) - 1),C1862)</f>
        <v>Opañel</v>
      </c>
      <c r="E1862">
        <v>50</v>
      </c>
      <c r="F1862">
        <v>40</v>
      </c>
      <c r="G1862">
        <v>2</v>
      </c>
      <c r="H1862">
        <v>1</v>
      </c>
      <c r="I1862" s="1" t="s">
        <v>2684</v>
      </c>
      <c r="J1862" s="1" t="s">
        <v>18</v>
      </c>
      <c r="K1862">
        <v>798</v>
      </c>
      <c r="L1862">
        <v>165000</v>
      </c>
      <c r="M1862">
        <v>3300</v>
      </c>
      <c r="N1862" t="b">
        <v>0</v>
      </c>
      <c r="O1862" t="b">
        <v>0</v>
      </c>
      <c r="P1862" t="b">
        <v>1</v>
      </c>
      <c r="R1862" s="5">
        <f>(houses_Madrid[[#This Row],[Precio Alquiler]]*12/houses_Madrid[[#This Row],[Precio venta]])</f>
        <v>5.8036363636363636E-2</v>
      </c>
    </row>
    <row r="1863" spans="1:18" x14ac:dyDescent="0.2">
      <c r="A1863">
        <v>16639</v>
      </c>
      <c r="B1863">
        <v>5103</v>
      </c>
      <c r="C1863" s="1" t="s">
        <v>2622</v>
      </c>
      <c r="D1863" s="1" t="str">
        <f>IFERROR(LEFT(C1863,FIND(",",C1863) - 1),C1863)</f>
        <v>Puerta Bonita</v>
      </c>
      <c r="E1863">
        <v>81</v>
      </c>
      <c r="F1863">
        <v>65</v>
      </c>
      <c r="G1863">
        <v>2</v>
      </c>
      <c r="H1863">
        <v>1</v>
      </c>
      <c r="I1863" s="1" t="s">
        <v>2870</v>
      </c>
      <c r="J1863" s="1" t="s">
        <v>18</v>
      </c>
      <c r="K1863">
        <v>798</v>
      </c>
      <c r="L1863">
        <v>165000</v>
      </c>
      <c r="M1863">
        <v>2037</v>
      </c>
      <c r="N1863" t="b">
        <v>0</v>
      </c>
      <c r="O1863" t="b">
        <v>1</v>
      </c>
      <c r="P1863" t="b">
        <v>1</v>
      </c>
      <c r="Q1863" t="b">
        <v>1</v>
      </c>
      <c r="R1863" s="5">
        <f>(houses_Madrid[[#This Row],[Precio Alquiler]]*12/houses_Madrid[[#This Row],[Precio venta]])</f>
        <v>5.8036363636363636E-2</v>
      </c>
    </row>
    <row r="1864" spans="1:18" x14ac:dyDescent="0.2">
      <c r="A1864">
        <v>16778</v>
      </c>
      <c r="B1864">
        <v>4964</v>
      </c>
      <c r="C1864" s="1" t="s">
        <v>2612</v>
      </c>
      <c r="D1864" s="1" t="str">
        <f>IFERROR(LEFT(C1864,FIND(",",C1864) - 1),C1864)</f>
        <v>Opañel</v>
      </c>
      <c r="E1864">
        <v>55</v>
      </c>
      <c r="F1864">
        <v>46</v>
      </c>
      <c r="G1864">
        <v>1</v>
      </c>
      <c r="H1864">
        <v>1</v>
      </c>
      <c r="I1864" s="1" t="s">
        <v>2897</v>
      </c>
      <c r="J1864" s="1" t="s">
        <v>18</v>
      </c>
      <c r="K1864">
        <v>798</v>
      </c>
      <c r="L1864">
        <v>165000</v>
      </c>
      <c r="M1864">
        <v>3000</v>
      </c>
      <c r="N1864" t="b">
        <v>0</v>
      </c>
      <c r="O1864" t="b">
        <v>1</v>
      </c>
      <c r="P1864" t="b">
        <v>1</v>
      </c>
      <c r="R1864" s="5">
        <f>(houses_Madrid[[#This Row],[Precio Alquiler]]*12/houses_Madrid[[#This Row],[Precio venta]])</f>
        <v>5.8036363636363636E-2</v>
      </c>
    </row>
    <row r="1865" spans="1:18" x14ac:dyDescent="0.2">
      <c r="A1865">
        <v>16952</v>
      </c>
      <c r="B1865">
        <v>4790</v>
      </c>
      <c r="C1865" s="1" t="s">
        <v>2612</v>
      </c>
      <c r="D1865" s="1" t="str">
        <f>IFERROR(LEFT(C1865,FIND(",",C1865) - 1),C1865)</f>
        <v>Opañel</v>
      </c>
      <c r="E1865">
        <v>82</v>
      </c>
      <c r="F1865">
        <v>78</v>
      </c>
      <c r="G1865">
        <v>3</v>
      </c>
      <c r="H1865">
        <v>1</v>
      </c>
      <c r="I1865" s="1" t="s">
        <v>2640</v>
      </c>
      <c r="J1865" s="1" t="s">
        <v>11</v>
      </c>
      <c r="K1865">
        <v>798</v>
      </c>
      <c r="L1865">
        <v>165000</v>
      </c>
      <c r="M1865">
        <v>2012</v>
      </c>
      <c r="N1865" t="b">
        <v>0</v>
      </c>
      <c r="O1865" t="b">
        <v>0</v>
      </c>
      <c r="P1865" t="b">
        <v>1</v>
      </c>
      <c r="R1865" s="5">
        <f>(houses_Madrid[[#This Row],[Precio Alquiler]]*12/houses_Madrid[[#This Row],[Precio venta]])</f>
        <v>5.8036363636363636E-2</v>
      </c>
    </row>
    <row r="1866" spans="1:18" x14ac:dyDescent="0.2">
      <c r="A1866">
        <v>17092</v>
      </c>
      <c r="B1866">
        <v>4650</v>
      </c>
      <c r="C1866" s="1" t="s">
        <v>2619</v>
      </c>
      <c r="D1866" s="1" t="str">
        <f>IFERROR(LEFT(C1866,FIND(",",C1866) - 1),C1866)</f>
        <v>San Isidro</v>
      </c>
      <c r="E1866">
        <v>44</v>
      </c>
      <c r="F1866">
        <v>30</v>
      </c>
      <c r="G1866">
        <v>1</v>
      </c>
      <c r="H1866">
        <v>1</v>
      </c>
      <c r="I1866" s="1" t="s">
        <v>2931</v>
      </c>
      <c r="J1866" s="1" t="s">
        <v>11</v>
      </c>
      <c r="K1866">
        <v>798</v>
      </c>
      <c r="L1866">
        <v>165000</v>
      </c>
      <c r="M1866">
        <v>3750</v>
      </c>
      <c r="N1866" t="b">
        <v>0</v>
      </c>
      <c r="O1866" t="b">
        <v>1</v>
      </c>
      <c r="P1866" t="b">
        <v>1</v>
      </c>
      <c r="R1866" s="5">
        <f>(houses_Madrid[[#This Row],[Precio Alquiler]]*12/houses_Madrid[[#This Row],[Precio venta]])</f>
        <v>5.8036363636363636E-2</v>
      </c>
    </row>
    <row r="1867" spans="1:18" x14ac:dyDescent="0.2">
      <c r="A1867">
        <v>17151</v>
      </c>
      <c r="B1867">
        <v>4591</v>
      </c>
      <c r="C1867" s="1" t="s">
        <v>2616</v>
      </c>
      <c r="D1867" s="1" t="str">
        <f>IFERROR(LEFT(C1867,FIND(",",C1867) - 1),C1867)</f>
        <v>Abrantes</v>
      </c>
      <c r="E1867">
        <v>79</v>
      </c>
      <c r="F1867">
        <v>60</v>
      </c>
      <c r="G1867">
        <v>2</v>
      </c>
      <c r="H1867">
        <v>2</v>
      </c>
      <c r="I1867" s="1" t="s">
        <v>2934</v>
      </c>
      <c r="J1867" s="1" t="s">
        <v>18</v>
      </c>
      <c r="K1867">
        <v>798</v>
      </c>
      <c r="L1867">
        <v>165000</v>
      </c>
      <c r="M1867">
        <v>2089</v>
      </c>
      <c r="N1867" t="b">
        <v>0</v>
      </c>
      <c r="O1867" t="b">
        <v>1</v>
      </c>
      <c r="P1867" t="b">
        <v>1</v>
      </c>
      <c r="R1867" s="5">
        <f>(houses_Madrid[[#This Row],[Precio Alquiler]]*12/houses_Madrid[[#This Row],[Precio venta]])</f>
        <v>5.8036363636363636E-2</v>
      </c>
    </row>
    <row r="1868" spans="1:18" x14ac:dyDescent="0.2">
      <c r="A1868">
        <v>17873</v>
      </c>
      <c r="B1868">
        <v>3869</v>
      </c>
      <c r="C1868" s="1" t="s">
        <v>2948</v>
      </c>
      <c r="D1868" s="1" t="str">
        <f>IFERROR(LEFT(C1868,FIND(",",C1868) - 1),C1868)</f>
        <v>Malasaña-Universidad</v>
      </c>
      <c r="E1868">
        <v>45</v>
      </c>
      <c r="F1868">
        <v>35</v>
      </c>
      <c r="G1868">
        <v>0</v>
      </c>
      <c r="H1868">
        <v>1</v>
      </c>
      <c r="I1868" s="1" t="s">
        <v>2954</v>
      </c>
      <c r="J1868" s="1" t="s">
        <v>12</v>
      </c>
      <c r="K1868">
        <v>798</v>
      </c>
      <c r="L1868">
        <v>165000</v>
      </c>
      <c r="M1868">
        <v>3667</v>
      </c>
      <c r="N1868" t="b">
        <v>1</v>
      </c>
      <c r="O1868" t="b">
        <v>0</v>
      </c>
      <c r="P1868" t="b">
        <v>1</v>
      </c>
      <c r="R1868" s="5">
        <f>(houses_Madrid[[#This Row],[Precio Alquiler]]*12/houses_Madrid[[#This Row],[Precio venta]])</f>
        <v>5.8036363636363636E-2</v>
      </c>
    </row>
    <row r="1869" spans="1:18" x14ac:dyDescent="0.2">
      <c r="A1869">
        <v>18895</v>
      </c>
      <c r="B1869">
        <v>2847</v>
      </c>
      <c r="C1869" s="1" t="s">
        <v>2953</v>
      </c>
      <c r="D1869" s="1" t="str">
        <f>IFERROR(LEFT(C1869,FIND(",",C1869) - 1),C1869)</f>
        <v>Centro</v>
      </c>
      <c r="E1869">
        <v>36</v>
      </c>
      <c r="F1869">
        <v>33</v>
      </c>
      <c r="G1869">
        <v>2</v>
      </c>
      <c r="H1869">
        <v>1</v>
      </c>
      <c r="I1869" s="1" t="s">
        <v>3</v>
      </c>
      <c r="J1869" s="1" t="s">
        <v>11</v>
      </c>
      <c r="K1869">
        <v>798</v>
      </c>
      <c r="L1869">
        <v>165000</v>
      </c>
      <c r="M1869">
        <v>4583</v>
      </c>
      <c r="N1869" t="b">
        <v>1</v>
      </c>
      <c r="O1869" t="b">
        <v>1</v>
      </c>
      <c r="P1869" t="b">
        <v>0</v>
      </c>
      <c r="Q1869" t="b">
        <v>1</v>
      </c>
      <c r="R1869" s="5">
        <f>(houses_Madrid[[#This Row],[Precio Alquiler]]*12/houses_Madrid[[#This Row],[Precio venta]])</f>
        <v>5.8036363636363636E-2</v>
      </c>
    </row>
    <row r="1870" spans="1:18" x14ac:dyDescent="0.2">
      <c r="A1870">
        <v>20740</v>
      </c>
      <c r="B1870">
        <v>1002</v>
      </c>
      <c r="C1870" s="1" t="s">
        <v>3313</v>
      </c>
      <c r="D1870" s="1" t="str">
        <f>IFERROR(LEFT(C1870,FIND(",",C1870) - 1),C1870)</f>
        <v>Imperial</v>
      </c>
      <c r="E1870">
        <v>49</v>
      </c>
      <c r="F1870">
        <v>44</v>
      </c>
      <c r="G1870">
        <v>3</v>
      </c>
      <c r="H1870">
        <v>1</v>
      </c>
      <c r="I1870" s="1" t="s">
        <v>3357</v>
      </c>
      <c r="J1870" s="1" t="s">
        <v>12</v>
      </c>
      <c r="K1870">
        <v>798</v>
      </c>
      <c r="L1870">
        <v>165000</v>
      </c>
      <c r="M1870">
        <v>3367</v>
      </c>
      <c r="N1870" t="b">
        <v>1</v>
      </c>
      <c r="O1870" t="b">
        <v>1</v>
      </c>
      <c r="P1870" t="b">
        <v>0</v>
      </c>
      <c r="R1870" s="5">
        <f>(houses_Madrid[[#This Row],[Precio Alquiler]]*12/houses_Madrid[[#This Row],[Precio venta]])</f>
        <v>5.8036363636363636E-2</v>
      </c>
    </row>
    <row r="1871" spans="1:18" x14ac:dyDescent="0.2">
      <c r="A1871">
        <v>20746</v>
      </c>
      <c r="B1871">
        <v>996</v>
      </c>
      <c r="C1871" s="1" t="s">
        <v>3332</v>
      </c>
      <c r="D1871" s="1" t="str">
        <f>IFERROR(LEFT(C1871,FIND(",",C1871) - 1),C1871)</f>
        <v>Arganzuela</v>
      </c>
      <c r="E1871">
        <v>41</v>
      </c>
      <c r="F1871">
        <v>38</v>
      </c>
      <c r="G1871">
        <v>1</v>
      </c>
      <c r="H1871">
        <v>1</v>
      </c>
      <c r="I1871" s="1" t="s">
        <v>3</v>
      </c>
      <c r="J1871" s="1" t="s">
        <v>745</v>
      </c>
      <c r="K1871">
        <v>798</v>
      </c>
      <c r="L1871">
        <v>165000</v>
      </c>
      <c r="M1871">
        <v>4024</v>
      </c>
      <c r="N1871" t="b">
        <v>0</v>
      </c>
      <c r="O1871" t="b">
        <v>0</v>
      </c>
      <c r="P1871" t="b">
        <v>0</v>
      </c>
      <c r="R1871" s="5">
        <f>(houses_Madrid[[#This Row],[Precio Alquiler]]*12/houses_Madrid[[#This Row],[Precio venta]])</f>
        <v>5.8036363636363636E-2</v>
      </c>
    </row>
    <row r="1872" spans="1:18" x14ac:dyDescent="0.2">
      <c r="A1872">
        <v>893</v>
      </c>
      <c r="B1872">
        <v>20849</v>
      </c>
      <c r="C1872" s="1" t="s">
        <v>183</v>
      </c>
      <c r="D1872" s="1" t="str">
        <f>IFERROR(LEFT(C1872,FIND(",",C1872) - 1),C1872)</f>
        <v>El Cañaveral - Los Berrocales</v>
      </c>
      <c r="E1872">
        <v>64</v>
      </c>
      <c r="F1872">
        <v>47</v>
      </c>
      <c r="G1872">
        <v>1</v>
      </c>
      <c r="H1872">
        <v>1</v>
      </c>
      <c r="I1872" s="1" t="s">
        <v>186</v>
      </c>
      <c r="J1872" s="1" t="s">
        <v>3</v>
      </c>
      <c r="K1872">
        <v>802</v>
      </c>
      <c r="L1872">
        <v>166000</v>
      </c>
      <c r="M1872">
        <v>2594</v>
      </c>
      <c r="N1872" t="b">
        <v>0</v>
      </c>
      <c r="O1872" t="b">
        <v>1</v>
      </c>
      <c r="R1872" s="5">
        <f>(houses_Madrid[[#This Row],[Precio Alquiler]]*12/houses_Madrid[[#This Row],[Precio venta]])</f>
        <v>5.7975903614457834E-2</v>
      </c>
    </row>
    <row r="1873" spans="1:18" x14ac:dyDescent="0.2">
      <c r="A1873">
        <v>1277</v>
      </c>
      <c r="B1873">
        <v>20465</v>
      </c>
      <c r="C1873" s="1" t="s">
        <v>248</v>
      </c>
      <c r="D1873" s="1" t="str">
        <f>IFERROR(LEFT(C1873,FIND(",",C1873) - 1),C1873)</f>
        <v>Casco Histórico de Vallecas</v>
      </c>
      <c r="E1873">
        <v>91</v>
      </c>
      <c r="F1873">
        <v>73</v>
      </c>
      <c r="G1873">
        <v>3</v>
      </c>
      <c r="H1873">
        <v>1</v>
      </c>
      <c r="I1873" s="1" t="s">
        <v>258</v>
      </c>
      <c r="J1873" s="1" t="s">
        <v>11</v>
      </c>
      <c r="K1873">
        <v>802</v>
      </c>
      <c r="L1873">
        <v>166000</v>
      </c>
      <c r="M1873">
        <v>1824</v>
      </c>
      <c r="N1873" t="b">
        <v>0</v>
      </c>
      <c r="O1873" t="b">
        <v>0</v>
      </c>
      <c r="P1873" t="b">
        <v>1</v>
      </c>
      <c r="R1873" s="5">
        <f>(houses_Madrid[[#This Row],[Precio Alquiler]]*12/houses_Madrid[[#This Row],[Precio venta]])</f>
        <v>5.7975903614457834E-2</v>
      </c>
    </row>
    <row r="1874" spans="1:18" x14ac:dyDescent="0.2">
      <c r="A1874">
        <v>10811</v>
      </c>
      <c r="B1874">
        <v>10931</v>
      </c>
      <c r="C1874" s="1" t="s">
        <v>1798</v>
      </c>
      <c r="D1874" s="1" t="str">
        <f>IFERROR(LEFT(C1874,FIND(",",C1874) - 1),C1874)</f>
        <v>Pinar del Rey</v>
      </c>
      <c r="E1874">
        <v>73</v>
      </c>
      <c r="F1874">
        <v>67</v>
      </c>
      <c r="G1874">
        <v>2</v>
      </c>
      <c r="H1874">
        <v>1</v>
      </c>
      <c r="I1874" s="1" t="s">
        <v>1960</v>
      </c>
      <c r="J1874" s="1" t="s">
        <v>11</v>
      </c>
      <c r="K1874">
        <v>802</v>
      </c>
      <c r="L1874">
        <v>166000</v>
      </c>
      <c r="M1874">
        <v>2274</v>
      </c>
      <c r="N1874" t="b">
        <v>1</v>
      </c>
      <c r="O1874" t="b">
        <v>0</v>
      </c>
      <c r="P1874" t="b">
        <v>1</v>
      </c>
      <c r="R1874" s="5">
        <f>(houses_Madrid[[#This Row],[Precio Alquiler]]*12/houses_Madrid[[#This Row],[Precio venta]])</f>
        <v>5.7975903614457834E-2</v>
      </c>
    </row>
    <row r="1875" spans="1:18" x14ac:dyDescent="0.2">
      <c r="A1875">
        <v>12823</v>
      </c>
      <c r="B1875">
        <v>8919</v>
      </c>
      <c r="C1875" s="1" t="s">
        <v>2173</v>
      </c>
      <c r="D1875" s="1" t="str">
        <f>IFERROR(LEFT(C1875,FIND(",",C1875) - 1),C1875)</f>
        <v>Ciudad Lineal</v>
      </c>
      <c r="E1875">
        <v>59</v>
      </c>
      <c r="F1875">
        <v>55</v>
      </c>
      <c r="G1875">
        <v>2</v>
      </c>
      <c r="H1875">
        <v>1</v>
      </c>
      <c r="I1875" s="1" t="s">
        <v>3</v>
      </c>
      <c r="J1875" s="1" t="s">
        <v>12</v>
      </c>
      <c r="K1875">
        <v>802</v>
      </c>
      <c r="L1875">
        <v>166000</v>
      </c>
      <c r="M1875">
        <v>2814</v>
      </c>
      <c r="N1875" t="b">
        <v>0</v>
      </c>
      <c r="O1875" t="b">
        <v>1</v>
      </c>
      <c r="P1875" t="b">
        <v>1</v>
      </c>
      <c r="R1875" s="5">
        <f>(houses_Madrid[[#This Row],[Precio Alquiler]]*12/houses_Madrid[[#This Row],[Precio venta]])</f>
        <v>5.7975903614457834E-2</v>
      </c>
    </row>
    <row r="1876" spans="1:18" x14ac:dyDescent="0.2">
      <c r="A1876">
        <v>14606</v>
      </c>
      <c r="B1876">
        <v>7136</v>
      </c>
      <c r="C1876" s="1" t="s">
        <v>2444</v>
      </c>
      <c r="D1876" s="1" t="str">
        <f>IFERROR(LEFT(C1876,FIND(",",C1876) - 1),C1876)</f>
        <v>Prosperidad</v>
      </c>
      <c r="E1876">
        <v>25</v>
      </c>
      <c r="F1876">
        <v>24</v>
      </c>
      <c r="G1876">
        <v>0</v>
      </c>
      <c r="H1876">
        <v>1</v>
      </c>
      <c r="I1876" s="1" t="s">
        <v>2494</v>
      </c>
      <c r="J1876" s="1" t="s">
        <v>20</v>
      </c>
      <c r="K1876">
        <v>802</v>
      </c>
      <c r="L1876">
        <v>166000</v>
      </c>
      <c r="M1876">
        <v>6640</v>
      </c>
      <c r="N1876" t="b">
        <v>1</v>
      </c>
      <c r="O1876" t="b">
        <v>1</v>
      </c>
      <c r="P1876" t="b">
        <v>0</v>
      </c>
      <c r="R1876" s="5">
        <f>(houses_Madrid[[#This Row],[Precio Alquiler]]*12/houses_Madrid[[#This Row],[Precio venta]])</f>
        <v>5.7975903614457834E-2</v>
      </c>
    </row>
    <row r="1877" spans="1:18" x14ac:dyDescent="0.2">
      <c r="A1877">
        <v>16212</v>
      </c>
      <c r="B1877">
        <v>5530</v>
      </c>
      <c r="C1877" s="1" t="s">
        <v>2612</v>
      </c>
      <c r="D1877" s="1" t="str">
        <f>IFERROR(LEFT(C1877,FIND(",",C1877) - 1),C1877)</f>
        <v>Opañel</v>
      </c>
      <c r="E1877">
        <v>72</v>
      </c>
      <c r="F1877">
        <v>60</v>
      </c>
      <c r="G1877">
        <v>2</v>
      </c>
      <c r="H1877">
        <v>2</v>
      </c>
      <c r="I1877" s="1" t="s">
        <v>2780</v>
      </c>
      <c r="J1877" s="1" t="s">
        <v>11</v>
      </c>
      <c r="K1877">
        <v>802</v>
      </c>
      <c r="L1877">
        <v>166000</v>
      </c>
      <c r="M1877">
        <v>2306</v>
      </c>
      <c r="N1877" t="b">
        <v>0</v>
      </c>
      <c r="O1877" t="b">
        <v>0</v>
      </c>
      <c r="P1877" t="b">
        <v>1</v>
      </c>
      <c r="R1877" s="5">
        <f>(houses_Madrid[[#This Row],[Precio Alquiler]]*12/houses_Madrid[[#This Row],[Precio venta]])</f>
        <v>5.7975903614457834E-2</v>
      </c>
    </row>
    <row r="1878" spans="1:18" x14ac:dyDescent="0.2">
      <c r="A1878">
        <v>16805</v>
      </c>
      <c r="B1878">
        <v>4937</v>
      </c>
      <c r="C1878" s="1" t="s">
        <v>2616</v>
      </c>
      <c r="D1878" s="1" t="str">
        <f>IFERROR(LEFT(C1878,FIND(",",C1878) - 1),C1878)</f>
        <v>Abrantes</v>
      </c>
      <c r="E1878">
        <v>95</v>
      </c>
      <c r="F1878">
        <v>85</v>
      </c>
      <c r="G1878">
        <v>3</v>
      </c>
      <c r="H1878">
        <v>1</v>
      </c>
      <c r="I1878" s="1" t="s">
        <v>2746</v>
      </c>
      <c r="J1878" s="1" t="s">
        <v>5</v>
      </c>
      <c r="K1878">
        <v>802</v>
      </c>
      <c r="L1878">
        <v>166000</v>
      </c>
      <c r="M1878">
        <v>1747</v>
      </c>
      <c r="N1878" t="b">
        <v>0</v>
      </c>
      <c r="O1878" t="b">
        <v>1</v>
      </c>
      <c r="P1878" t="b">
        <v>1</v>
      </c>
      <c r="R1878" s="5">
        <f>(houses_Madrid[[#This Row],[Precio Alquiler]]*12/houses_Madrid[[#This Row],[Precio venta]])</f>
        <v>5.7975903614457834E-2</v>
      </c>
    </row>
    <row r="1879" spans="1:18" x14ac:dyDescent="0.2">
      <c r="A1879">
        <v>16838</v>
      </c>
      <c r="B1879">
        <v>4904</v>
      </c>
      <c r="C1879" s="1" t="s">
        <v>2614</v>
      </c>
      <c r="D1879" s="1" t="str">
        <f>IFERROR(LEFT(C1879,FIND(",",C1879) - 1),C1879)</f>
        <v>Comillas</v>
      </c>
      <c r="E1879">
        <v>60</v>
      </c>
      <c r="F1879">
        <v>55</v>
      </c>
      <c r="G1879">
        <v>3</v>
      </c>
      <c r="H1879">
        <v>1</v>
      </c>
      <c r="I1879" s="1" t="s">
        <v>2906</v>
      </c>
      <c r="J1879" s="1" t="s">
        <v>55</v>
      </c>
      <c r="K1879">
        <v>802</v>
      </c>
      <c r="L1879">
        <v>166000</v>
      </c>
      <c r="M1879">
        <v>2767</v>
      </c>
      <c r="N1879" t="b">
        <v>0</v>
      </c>
      <c r="O1879" t="b">
        <v>0</v>
      </c>
      <c r="P1879" t="b">
        <v>1</v>
      </c>
      <c r="R1879" s="5">
        <f>(houses_Madrid[[#This Row],[Precio Alquiler]]*12/houses_Madrid[[#This Row],[Precio venta]])</f>
        <v>5.7975903614457834E-2</v>
      </c>
    </row>
    <row r="1880" spans="1:18" x14ac:dyDescent="0.2">
      <c r="A1880">
        <v>20471</v>
      </c>
      <c r="B1880">
        <v>1271</v>
      </c>
      <c r="C1880" s="1" t="s">
        <v>3315</v>
      </c>
      <c r="D1880" s="1" t="str">
        <f>IFERROR(LEFT(C1880,FIND(",",C1880) - 1),C1880)</f>
        <v>Chopera</v>
      </c>
      <c r="E1880">
        <v>71</v>
      </c>
      <c r="F1880">
        <v>70</v>
      </c>
      <c r="G1880">
        <v>2</v>
      </c>
      <c r="H1880">
        <v>2</v>
      </c>
      <c r="I1880" s="1" t="s">
        <v>3360</v>
      </c>
      <c r="J1880" s="1" t="s">
        <v>12</v>
      </c>
      <c r="K1880">
        <v>803</v>
      </c>
      <c r="L1880">
        <v>166400</v>
      </c>
      <c r="M1880">
        <v>2344</v>
      </c>
      <c r="N1880" t="b">
        <v>0</v>
      </c>
      <c r="O1880" t="b">
        <v>0</v>
      </c>
      <c r="P1880" t="b">
        <v>1</v>
      </c>
      <c r="R1880" s="5">
        <f>(houses_Madrid[[#This Row],[Precio Alquiler]]*12/houses_Madrid[[#This Row],[Precio venta]])</f>
        <v>5.7908653846153846E-2</v>
      </c>
    </row>
    <row r="1881" spans="1:18" x14ac:dyDescent="0.2">
      <c r="A1881">
        <v>2011</v>
      </c>
      <c r="B1881">
        <v>19731</v>
      </c>
      <c r="C1881" s="1" t="s">
        <v>385</v>
      </c>
      <c r="D1881" s="1" t="str">
        <f>IFERROR(LEFT(C1881,FIND(",",C1881) - 1),C1881)</f>
        <v>Orcasitas</v>
      </c>
      <c r="E1881">
        <v>98</v>
      </c>
      <c r="F1881">
        <v>85</v>
      </c>
      <c r="G1881">
        <v>3</v>
      </c>
      <c r="H1881">
        <v>2</v>
      </c>
      <c r="I1881" s="1" t="s">
        <v>463</v>
      </c>
      <c r="J1881" s="1" t="s">
        <v>18</v>
      </c>
      <c r="K1881">
        <v>805</v>
      </c>
      <c r="L1881">
        <v>166763</v>
      </c>
      <c r="M1881">
        <v>1702</v>
      </c>
      <c r="N1881" t="b">
        <v>0</v>
      </c>
      <c r="O1881" t="b">
        <v>1</v>
      </c>
      <c r="P1881" t="b">
        <v>1</v>
      </c>
      <c r="Q1881" t="b">
        <v>1</v>
      </c>
      <c r="R1881" s="5">
        <f>(houses_Madrid[[#This Row],[Precio Alquiler]]*12/houses_Madrid[[#This Row],[Precio venta]])</f>
        <v>5.7926518472322996E-2</v>
      </c>
    </row>
    <row r="1882" spans="1:18" x14ac:dyDescent="0.2">
      <c r="A1882">
        <v>1354</v>
      </c>
      <c r="B1882">
        <v>20388</v>
      </c>
      <c r="C1882" s="1" t="s">
        <v>255</v>
      </c>
      <c r="D1882" s="1" t="str">
        <f>IFERROR(LEFT(C1882,FIND(",",C1882) - 1),C1882)</f>
        <v>Villa de Vallecas</v>
      </c>
      <c r="E1882">
        <v>52</v>
      </c>
      <c r="F1882">
        <v>47</v>
      </c>
      <c r="G1882">
        <v>1</v>
      </c>
      <c r="H1882">
        <v>1</v>
      </c>
      <c r="I1882" s="1" t="s">
        <v>3</v>
      </c>
      <c r="J1882" s="1" t="s">
        <v>5</v>
      </c>
      <c r="K1882">
        <v>805</v>
      </c>
      <c r="L1882">
        <v>167000</v>
      </c>
      <c r="M1882">
        <v>3212</v>
      </c>
      <c r="N1882" t="b">
        <v>0</v>
      </c>
      <c r="O1882" t="b">
        <v>1</v>
      </c>
      <c r="P1882" t="b">
        <v>1</v>
      </c>
      <c r="R1882" s="5">
        <f>(houses_Madrid[[#This Row],[Precio Alquiler]]*12/houses_Madrid[[#This Row],[Precio venta]])</f>
        <v>5.7844311377245508E-2</v>
      </c>
    </row>
    <row r="1883" spans="1:18" x14ac:dyDescent="0.2">
      <c r="A1883">
        <v>1371</v>
      </c>
      <c r="B1883">
        <v>20371</v>
      </c>
      <c r="C1883" s="1" t="s">
        <v>248</v>
      </c>
      <c r="D1883" s="1" t="str">
        <f>IFERROR(LEFT(C1883,FIND(",",C1883) - 1),C1883)</f>
        <v>Casco Histórico de Vallecas</v>
      </c>
      <c r="E1883">
        <v>73</v>
      </c>
      <c r="F1883">
        <v>67</v>
      </c>
      <c r="G1883">
        <v>3</v>
      </c>
      <c r="H1883">
        <v>1</v>
      </c>
      <c r="I1883" s="1" t="s">
        <v>294</v>
      </c>
      <c r="J1883" s="1" t="s">
        <v>11</v>
      </c>
      <c r="K1883">
        <v>805</v>
      </c>
      <c r="L1883">
        <v>167000</v>
      </c>
      <c r="M1883">
        <v>2288</v>
      </c>
      <c r="N1883" t="b">
        <v>0</v>
      </c>
      <c r="O1883" t="b">
        <v>0</v>
      </c>
      <c r="P1883" t="b">
        <v>1</v>
      </c>
      <c r="R1883" s="5">
        <f>(houses_Madrid[[#This Row],[Precio Alquiler]]*12/houses_Madrid[[#This Row],[Precio venta]])</f>
        <v>5.7844311377245508E-2</v>
      </c>
    </row>
    <row r="1884" spans="1:18" x14ac:dyDescent="0.2">
      <c r="A1884">
        <v>1775</v>
      </c>
      <c r="B1884">
        <v>19967</v>
      </c>
      <c r="C1884" s="1" t="s">
        <v>255</v>
      </c>
      <c r="D1884" s="1" t="str">
        <f>IFERROR(LEFT(C1884,FIND(",",C1884) - 1),C1884)</f>
        <v>Villa de Vallecas</v>
      </c>
      <c r="E1884">
        <v>50</v>
      </c>
      <c r="F1884">
        <v>40</v>
      </c>
      <c r="G1884">
        <v>1</v>
      </c>
      <c r="H1884">
        <v>1</v>
      </c>
      <c r="I1884" s="1" t="s">
        <v>379</v>
      </c>
      <c r="J1884" s="1" t="s">
        <v>8</v>
      </c>
      <c r="K1884">
        <v>805</v>
      </c>
      <c r="L1884">
        <v>167000</v>
      </c>
      <c r="M1884">
        <v>3340</v>
      </c>
      <c r="N1884" t="b">
        <v>0</v>
      </c>
      <c r="O1884" t="b">
        <v>1</v>
      </c>
      <c r="P1884" t="b">
        <v>1</v>
      </c>
      <c r="Q1884" t="b">
        <v>1</v>
      </c>
      <c r="R1884" s="5">
        <f>(houses_Madrid[[#This Row],[Precio Alquiler]]*12/houses_Madrid[[#This Row],[Precio venta]])</f>
        <v>5.7844311377245508E-2</v>
      </c>
    </row>
    <row r="1885" spans="1:18" x14ac:dyDescent="0.2">
      <c r="A1885">
        <v>3533</v>
      </c>
      <c r="B1885">
        <v>18209</v>
      </c>
      <c r="C1885" s="1" t="s">
        <v>561</v>
      </c>
      <c r="D1885" s="1" t="str">
        <f>IFERROR(LEFT(C1885,FIND(",",C1885) - 1),C1885)</f>
        <v>Berruguete</v>
      </c>
      <c r="E1885">
        <v>69</v>
      </c>
      <c r="F1885">
        <v>57</v>
      </c>
      <c r="G1885">
        <v>3</v>
      </c>
      <c r="H1885">
        <v>1</v>
      </c>
      <c r="I1885" s="1" t="s">
        <v>772</v>
      </c>
      <c r="J1885" s="1" t="s">
        <v>18</v>
      </c>
      <c r="K1885">
        <v>805</v>
      </c>
      <c r="L1885">
        <v>167000</v>
      </c>
      <c r="M1885">
        <v>2420</v>
      </c>
      <c r="N1885" t="b">
        <v>1</v>
      </c>
      <c r="O1885" t="b">
        <v>0</v>
      </c>
      <c r="P1885" t="b">
        <v>0</v>
      </c>
      <c r="R1885" s="5">
        <f>(houses_Madrid[[#This Row],[Precio Alquiler]]*12/houses_Madrid[[#This Row],[Precio venta]])</f>
        <v>5.7844311377245508E-2</v>
      </c>
    </row>
    <row r="1886" spans="1:18" x14ac:dyDescent="0.2">
      <c r="A1886">
        <v>6081</v>
      </c>
      <c r="B1886">
        <v>15661</v>
      </c>
      <c r="C1886" s="1" t="s">
        <v>1257</v>
      </c>
      <c r="D1886" s="1" t="str">
        <f>IFERROR(LEFT(C1886,FIND(",",C1886) - 1),C1886)</f>
        <v>Lucero</v>
      </c>
      <c r="E1886">
        <v>68</v>
      </c>
      <c r="F1886">
        <v>50</v>
      </c>
      <c r="G1886">
        <v>1</v>
      </c>
      <c r="H1886">
        <v>1</v>
      </c>
      <c r="I1886" s="1" t="s">
        <v>3</v>
      </c>
      <c r="J1886" s="1" t="s">
        <v>11</v>
      </c>
      <c r="K1886">
        <v>805</v>
      </c>
      <c r="L1886">
        <v>167000</v>
      </c>
      <c r="M1886">
        <v>2456</v>
      </c>
      <c r="N1886" t="b">
        <v>0</v>
      </c>
      <c r="O1886" t="b">
        <v>1</v>
      </c>
      <c r="P1886" t="b">
        <v>1</v>
      </c>
      <c r="R1886" s="5">
        <f>(houses_Madrid[[#This Row],[Precio Alquiler]]*12/houses_Madrid[[#This Row],[Precio venta]])</f>
        <v>5.7844311377245508E-2</v>
      </c>
    </row>
    <row r="1887" spans="1:18" x14ac:dyDescent="0.2">
      <c r="A1887">
        <v>9029</v>
      </c>
      <c r="B1887">
        <v>12713</v>
      </c>
      <c r="C1887" s="1" t="s">
        <v>1603</v>
      </c>
      <c r="D1887" s="1" t="str">
        <f>IFERROR(LEFT(C1887,FIND(",",C1887) - 1),C1887)</f>
        <v>Pilar</v>
      </c>
      <c r="E1887">
        <v>62</v>
      </c>
      <c r="F1887">
        <v>50</v>
      </c>
      <c r="G1887">
        <v>2</v>
      </c>
      <c r="H1887">
        <v>1</v>
      </c>
      <c r="I1887" s="1" t="s">
        <v>1623</v>
      </c>
      <c r="J1887" s="1" t="s">
        <v>11</v>
      </c>
      <c r="K1887">
        <v>805</v>
      </c>
      <c r="L1887">
        <v>167000</v>
      </c>
      <c r="M1887">
        <v>2694</v>
      </c>
      <c r="N1887" t="b">
        <v>1</v>
      </c>
      <c r="O1887" t="b">
        <v>1</v>
      </c>
      <c r="P1887" t="b">
        <v>1</v>
      </c>
      <c r="R1887" s="5">
        <f>(houses_Madrid[[#This Row],[Precio Alquiler]]*12/houses_Madrid[[#This Row],[Precio venta]])</f>
        <v>5.7844311377245508E-2</v>
      </c>
    </row>
    <row r="1888" spans="1:18" x14ac:dyDescent="0.2">
      <c r="A1888">
        <v>9830</v>
      </c>
      <c r="B1888">
        <v>11912</v>
      </c>
      <c r="C1888" s="1" t="s">
        <v>1798</v>
      </c>
      <c r="D1888" s="1" t="str">
        <f>IFERROR(LEFT(C1888,FIND(",",C1888) - 1),C1888)</f>
        <v>Pinar del Rey</v>
      </c>
      <c r="E1888">
        <v>72</v>
      </c>
      <c r="F1888">
        <v>67</v>
      </c>
      <c r="G1888">
        <v>3</v>
      </c>
      <c r="H1888">
        <v>1</v>
      </c>
      <c r="I1888" s="1" t="s">
        <v>1874</v>
      </c>
      <c r="J1888" s="1" t="s">
        <v>5</v>
      </c>
      <c r="K1888">
        <v>805</v>
      </c>
      <c r="L1888">
        <v>167000</v>
      </c>
      <c r="M1888">
        <v>2319</v>
      </c>
      <c r="N1888" t="b">
        <v>1</v>
      </c>
      <c r="O1888" t="b">
        <v>0</v>
      </c>
      <c r="P1888" t="b">
        <v>1</v>
      </c>
      <c r="R1888" s="5">
        <f>(houses_Madrid[[#This Row],[Precio Alquiler]]*12/houses_Madrid[[#This Row],[Precio venta]])</f>
        <v>5.7844311377245508E-2</v>
      </c>
    </row>
    <row r="1889" spans="1:18" x14ac:dyDescent="0.2">
      <c r="A1889">
        <v>12763</v>
      </c>
      <c r="B1889">
        <v>8979</v>
      </c>
      <c r="C1889" s="1" t="s">
        <v>2170</v>
      </c>
      <c r="D1889" s="1" t="str">
        <f>IFERROR(LEFT(C1889,FIND(",",C1889) - 1),C1889)</f>
        <v>Quintana</v>
      </c>
      <c r="E1889">
        <v>60</v>
      </c>
      <c r="F1889">
        <v>50</v>
      </c>
      <c r="G1889">
        <v>2</v>
      </c>
      <c r="H1889">
        <v>2</v>
      </c>
      <c r="I1889" s="1" t="s">
        <v>2222</v>
      </c>
      <c r="J1889" s="1" t="s">
        <v>12</v>
      </c>
      <c r="K1889">
        <v>805</v>
      </c>
      <c r="L1889">
        <v>167000</v>
      </c>
      <c r="M1889">
        <v>2783</v>
      </c>
      <c r="N1889" t="b">
        <v>0</v>
      </c>
      <c r="O1889" t="b">
        <v>1</v>
      </c>
      <c r="P1889" t="b">
        <v>1</v>
      </c>
      <c r="R1889" s="5">
        <f>(houses_Madrid[[#This Row],[Precio Alquiler]]*12/houses_Madrid[[#This Row],[Precio venta]])</f>
        <v>5.7844311377245508E-2</v>
      </c>
    </row>
    <row r="1890" spans="1:18" x14ac:dyDescent="0.2">
      <c r="A1890">
        <v>6588</v>
      </c>
      <c r="B1890">
        <v>15154</v>
      </c>
      <c r="C1890" s="1" t="s">
        <v>1257</v>
      </c>
      <c r="D1890" s="1" t="str">
        <f>IFERROR(LEFT(C1890,FIND(",",C1890) - 1),C1890)</f>
        <v>Lucero</v>
      </c>
      <c r="E1890">
        <v>59</v>
      </c>
      <c r="F1890">
        <v>32</v>
      </c>
      <c r="G1890">
        <v>1</v>
      </c>
      <c r="H1890">
        <v>1</v>
      </c>
      <c r="I1890" s="1" t="s">
        <v>1411</v>
      </c>
      <c r="J1890" s="1" t="s">
        <v>12</v>
      </c>
      <c r="K1890">
        <v>807</v>
      </c>
      <c r="L1890">
        <v>167500</v>
      </c>
      <c r="M1890">
        <v>2839</v>
      </c>
      <c r="N1890" t="b">
        <v>0</v>
      </c>
      <c r="O1890" t="b">
        <v>1</v>
      </c>
      <c r="P1890" t="b">
        <v>1</v>
      </c>
      <c r="R1890" s="5">
        <f>(houses_Madrid[[#This Row],[Precio Alquiler]]*12/houses_Madrid[[#This Row],[Precio venta]])</f>
        <v>5.7814925373134325E-2</v>
      </c>
    </row>
    <row r="1891" spans="1:18" x14ac:dyDescent="0.2">
      <c r="A1891">
        <v>5048</v>
      </c>
      <c r="B1891">
        <v>16694</v>
      </c>
      <c r="C1891" s="1" t="s">
        <v>901</v>
      </c>
      <c r="D1891" s="1" t="str">
        <f>IFERROR(LEFT(C1891,FIND(",",C1891) - 1),C1891)</f>
        <v>San Diego</v>
      </c>
      <c r="E1891">
        <v>84</v>
      </c>
      <c r="F1891">
        <v>53</v>
      </c>
      <c r="G1891">
        <v>2</v>
      </c>
      <c r="H1891">
        <v>1</v>
      </c>
      <c r="I1891" s="1" t="s">
        <v>953</v>
      </c>
      <c r="J1891" s="1" t="s">
        <v>18</v>
      </c>
      <c r="K1891">
        <v>808</v>
      </c>
      <c r="L1891">
        <v>167700</v>
      </c>
      <c r="M1891">
        <v>1996</v>
      </c>
      <c r="N1891" t="b">
        <v>0</v>
      </c>
      <c r="O1891" t="b">
        <v>1</v>
      </c>
      <c r="P1891" t="b">
        <v>1</v>
      </c>
      <c r="R1891" s="5">
        <f>(houses_Madrid[[#This Row],[Precio Alquiler]]*12/houses_Madrid[[#This Row],[Precio venta]])</f>
        <v>5.7817531305903398E-2</v>
      </c>
    </row>
    <row r="1892" spans="1:18" x14ac:dyDescent="0.2">
      <c r="A1892">
        <v>5068</v>
      </c>
      <c r="B1892">
        <v>16674</v>
      </c>
      <c r="C1892" s="1" t="s">
        <v>901</v>
      </c>
      <c r="D1892" s="1" t="str">
        <f>IFERROR(LEFT(C1892,FIND(",",C1892) - 1),C1892)</f>
        <v>San Diego</v>
      </c>
      <c r="E1892">
        <v>84</v>
      </c>
      <c r="F1892">
        <v>57</v>
      </c>
      <c r="G1892">
        <v>2</v>
      </c>
      <c r="H1892">
        <v>1</v>
      </c>
      <c r="I1892" s="1" t="s">
        <v>953</v>
      </c>
      <c r="J1892" s="1" t="s">
        <v>18</v>
      </c>
      <c r="K1892">
        <v>808</v>
      </c>
      <c r="L1892">
        <v>167700</v>
      </c>
      <c r="M1892">
        <v>1996</v>
      </c>
      <c r="N1892" t="b">
        <v>0</v>
      </c>
      <c r="O1892" t="b">
        <v>1</v>
      </c>
      <c r="R1892" s="5">
        <f>(houses_Madrid[[#This Row],[Precio Alquiler]]*12/houses_Madrid[[#This Row],[Precio venta]])</f>
        <v>5.7817531305903398E-2</v>
      </c>
    </row>
    <row r="1893" spans="1:18" x14ac:dyDescent="0.2">
      <c r="A1893">
        <v>5207</v>
      </c>
      <c r="B1893">
        <v>16535</v>
      </c>
      <c r="C1893" s="1" t="s">
        <v>901</v>
      </c>
      <c r="D1893" s="1" t="str">
        <f>IFERROR(LEFT(C1893,FIND(",",C1893) - 1),C1893)</f>
        <v>San Diego</v>
      </c>
      <c r="E1893">
        <v>64</v>
      </c>
      <c r="F1893">
        <v>49</v>
      </c>
      <c r="G1893">
        <v>2</v>
      </c>
      <c r="H1893">
        <v>1</v>
      </c>
      <c r="I1893" s="1" t="s">
        <v>953</v>
      </c>
      <c r="J1893" s="1" t="s">
        <v>18</v>
      </c>
      <c r="K1893">
        <v>808</v>
      </c>
      <c r="L1893">
        <v>167700</v>
      </c>
      <c r="M1893">
        <v>2620</v>
      </c>
      <c r="N1893" t="b">
        <v>1</v>
      </c>
      <c r="O1893" t="b">
        <v>1</v>
      </c>
      <c r="R1893" s="5">
        <f>(houses_Madrid[[#This Row],[Precio Alquiler]]*12/houses_Madrid[[#This Row],[Precio venta]])</f>
        <v>5.7817531305903398E-2</v>
      </c>
    </row>
    <row r="1894" spans="1:18" x14ac:dyDescent="0.2">
      <c r="A1894">
        <v>385</v>
      </c>
      <c r="B1894">
        <v>21357</v>
      </c>
      <c r="C1894" s="1" t="s">
        <v>9</v>
      </c>
      <c r="D1894" s="1" t="str">
        <f>IFERROR(LEFT(C1894,FIND(",",C1894) - 1),C1894)</f>
        <v>San Andrés</v>
      </c>
      <c r="E1894">
        <v>78</v>
      </c>
      <c r="F1894">
        <v>60</v>
      </c>
      <c r="G1894">
        <v>2</v>
      </c>
      <c r="H1894">
        <v>1</v>
      </c>
      <c r="I1894" s="1" t="s">
        <v>95</v>
      </c>
      <c r="J1894" s="1" t="s">
        <v>5</v>
      </c>
      <c r="K1894">
        <v>809</v>
      </c>
      <c r="L1894">
        <v>168000</v>
      </c>
      <c r="M1894">
        <v>2154</v>
      </c>
      <c r="N1894" t="b">
        <v>0</v>
      </c>
      <c r="O1894" t="b">
        <v>0</v>
      </c>
      <c r="P1894" t="b">
        <v>1</v>
      </c>
      <c r="R1894" s="5">
        <f>(houses_Madrid[[#This Row],[Precio Alquiler]]*12/houses_Madrid[[#This Row],[Precio venta]])</f>
        <v>5.7785714285714287E-2</v>
      </c>
    </row>
    <row r="1895" spans="1:18" x14ac:dyDescent="0.2">
      <c r="A1895">
        <v>1274</v>
      </c>
      <c r="B1895">
        <v>20468</v>
      </c>
      <c r="C1895" s="1" t="s">
        <v>251</v>
      </c>
      <c r="D1895" s="1" t="str">
        <f>IFERROR(LEFT(C1895,FIND(",",C1895) - 1),C1895)</f>
        <v>Ensanche de Vallecas - La Gavia</v>
      </c>
      <c r="E1895">
        <v>57</v>
      </c>
      <c r="F1895">
        <v>50</v>
      </c>
      <c r="G1895">
        <v>1</v>
      </c>
      <c r="H1895">
        <v>1</v>
      </c>
      <c r="I1895" s="1" t="s">
        <v>256</v>
      </c>
      <c r="J1895" s="1" t="s">
        <v>30</v>
      </c>
      <c r="K1895">
        <v>809</v>
      </c>
      <c r="L1895">
        <v>168000</v>
      </c>
      <c r="M1895">
        <v>2947</v>
      </c>
      <c r="N1895" t="b">
        <v>0</v>
      </c>
      <c r="O1895" t="b">
        <v>1</v>
      </c>
      <c r="P1895" t="b">
        <v>1</v>
      </c>
      <c r="Q1895" t="b">
        <v>1</v>
      </c>
      <c r="R1895" s="5">
        <f>(houses_Madrid[[#This Row],[Precio Alquiler]]*12/houses_Madrid[[#This Row],[Precio venta]])</f>
        <v>5.7785714285714287E-2</v>
      </c>
    </row>
    <row r="1896" spans="1:18" x14ac:dyDescent="0.2">
      <c r="A1896">
        <v>2848</v>
      </c>
      <c r="B1896">
        <v>18894</v>
      </c>
      <c r="C1896" s="1" t="s">
        <v>570</v>
      </c>
      <c r="D1896" s="1" t="str">
        <f>IFERROR(LEFT(C1896,FIND(",",C1896) - 1),C1896)</f>
        <v>Bellas Vistas</v>
      </c>
      <c r="E1896">
        <v>53</v>
      </c>
      <c r="F1896">
        <v>40</v>
      </c>
      <c r="G1896">
        <v>2</v>
      </c>
      <c r="H1896">
        <v>1</v>
      </c>
      <c r="I1896" s="1" t="s">
        <v>649</v>
      </c>
      <c r="J1896" s="1" t="s">
        <v>11</v>
      </c>
      <c r="K1896">
        <v>809</v>
      </c>
      <c r="L1896">
        <v>168000</v>
      </c>
      <c r="M1896">
        <v>3170</v>
      </c>
      <c r="N1896" t="b">
        <v>0</v>
      </c>
      <c r="O1896" t="b">
        <v>0</v>
      </c>
      <c r="P1896" t="b">
        <v>1</v>
      </c>
      <c r="R1896" s="5">
        <f>(houses_Madrid[[#This Row],[Precio Alquiler]]*12/houses_Madrid[[#This Row],[Precio venta]])</f>
        <v>5.7785714285714287E-2</v>
      </c>
    </row>
    <row r="1897" spans="1:18" x14ac:dyDescent="0.2">
      <c r="A1897">
        <v>5705</v>
      </c>
      <c r="B1897">
        <v>16037</v>
      </c>
      <c r="C1897" s="1" t="s">
        <v>912</v>
      </c>
      <c r="D1897" s="1" t="str">
        <f>IFERROR(LEFT(C1897,FIND(",",C1897) - 1),C1897)</f>
        <v>Numancia</v>
      </c>
      <c r="E1897">
        <v>64</v>
      </c>
      <c r="F1897">
        <v>58</v>
      </c>
      <c r="G1897">
        <v>2</v>
      </c>
      <c r="H1897">
        <v>1</v>
      </c>
      <c r="I1897" s="1" t="s">
        <v>974</v>
      </c>
      <c r="J1897" s="1" t="s">
        <v>5</v>
      </c>
      <c r="K1897">
        <v>809</v>
      </c>
      <c r="L1897">
        <v>168000</v>
      </c>
      <c r="M1897">
        <v>2625</v>
      </c>
      <c r="N1897" t="b">
        <v>0</v>
      </c>
      <c r="O1897" t="b">
        <v>1</v>
      </c>
      <c r="P1897" t="b">
        <v>1</v>
      </c>
      <c r="R1897" s="5">
        <f>(houses_Madrid[[#This Row],[Precio Alquiler]]*12/houses_Madrid[[#This Row],[Precio venta]])</f>
        <v>5.7785714285714287E-2</v>
      </c>
    </row>
    <row r="1898" spans="1:18" x14ac:dyDescent="0.2">
      <c r="A1898">
        <v>6008</v>
      </c>
      <c r="B1898">
        <v>15734</v>
      </c>
      <c r="C1898" s="1" t="s">
        <v>1245</v>
      </c>
      <c r="D1898" s="1" t="str">
        <f>IFERROR(LEFT(C1898,FIND(",",C1898) - 1),C1898)</f>
        <v>Puerta del Ángel</v>
      </c>
      <c r="E1898">
        <v>42</v>
      </c>
      <c r="F1898">
        <v>40</v>
      </c>
      <c r="G1898">
        <v>2</v>
      </c>
      <c r="H1898">
        <v>1</v>
      </c>
      <c r="I1898" s="1" t="s">
        <v>1252</v>
      </c>
      <c r="J1898" s="1" t="s">
        <v>11</v>
      </c>
      <c r="K1898">
        <v>809</v>
      </c>
      <c r="L1898">
        <v>168000</v>
      </c>
      <c r="M1898">
        <v>4000</v>
      </c>
      <c r="N1898" t="b">
        <v>0</v>
      </c>
      <c r="O1898" t="b">
        <v>0</v>
      </c>
      <c r="P1898" t="b">
        <v>1</v>
      </c>
      <c r="R1898" s="5">
        <f>(houses_Madrid[[#This Row],[Precio Alquiler]]*12/houses_Madrid[[#This Row],[Precio venta]])</f>
        <v>5.7785714285714287E-2</v>
      </c>
    </row>
    <row r="1899" spans="1:18" x14ac:dyDescent="0.2">
      <c r="A1899">
        <v>6366</v>
      </c>
      <c r="B1899">
        <v>15376</v>
      </c>
      <c r="C1899" s="1" t="s">
        <v>1245</v>
      </c>
      <c r="D1899" s="1" t="str">
        <f>IFERROR(LEFT(C1899,FIND(",",C1899) - 1),C1899)</f>
        <v>Puerta del Ángel</v>
      </c>
      <c r="E1899">
        <v>50</v>
      </c>
      <c r="F1899">
        <v>45</v>
      </c>
      <c r="G1899">
        <v>2</v>
      </c>
      <c r="H1899">
        <v>1</v>
      </c>
      <c r="I1899" s="1" t="s">
        <v>1368</v>
      </c>
      <c r="J1899" s="1" t="s">
        <v>11</v>
      </c>
      <c r="K1899">
        <v>809</v>
      </c>
      <c r="L1899">
        <v>168000</v>
      </c>
      <c r="M1899">
        <v>3360</v>
      </c>
      <c r="N1899" t="b">
        <v>0</v>
      </c>
      <c r="O1899" t="b">
        <v>0</v>
      </c>
      <c r="P1899" t="b">
        <v>1</v>
      </c>
      <c r="R1899" s="5">
        <f>(houses_Madrid[[#This Row],[Precio Alquiler]]*12/houses_Madrid[[#This Row],[Precio venta]])</f>
        <v>5.7785714285714287E-2</v>
      </c>
    </row>
    <row r="1900" spans="1:18" x14ac:dyDescent="0.2">
      <c r="A1900">
        <v>8930</v>
      </c>
      <c r="B1900">
        <v>12812</v>
      </c>
      <c r="C1900" s="1" t="s">
        <v>1595</v>
      </c>
      <c r="D1900" s="1" t="str">
        <f>IFERROR(LEFT(C1900,FIND(",",C1900) - 1),C1900)</f>
        <v>Tres Olivos - Valverde</v>
      </c>
      <c r="E1900">
        <v>76</v>
      </c>
      <c r="F1900">
        <v>67</v>
      </c>
      <c r="G1900">
        <v>3</v>
      </c>
      <c r="H1900">
        <v>1</v>
      </c>
      <c r="I1900" s="1" t="s">
        <v>1738</v>
      </c>
      <c r="J1900" s="1" t="s">
        <v>11</v>
      </c>
      <c r="K1900">
        <v>809</v>
      </c>
      <c r="L1900">
        <v>168000</v>
      </c>
      <c r="M1900">
        <v>2211</v>
      </c>
      <c r="N1900" t="b">
        <v>0</v>
      </c>
      <c r="O1900" t="b">
        <v>0</v>
      </c>
      <c r="P1900" t="b">
        <v>1</v>
      </c>
      <c r="R1900" s="5">
        <f>(houses_Madrid[[#This Row],[Precio Alquiler]]*12/houses_Madrid[[#This Row],[Precio venta]])</f>
        <v>5.7785714285714287E-2</v>
      </c>
    </row>
    <row r="1901" spans="1:18" x14ac:dyDescent="0.2">
      <c r="A1901">
        <v>15994</v>
      </c>
      <c r="B1901">
        <v>5748</v>
      </c>
      <c r="C1901" s="1" t="s">
        <v>2614</v>
      </c>
      <c r="D1901" s="1" t="str">
        <f>IFERROR(LEFT(C1901,FIND(",",C1901) - 1),C1901)</f>
        <v>Comillas</v>
      </c>
      <c r="E1901">
        <v>73</v>
      </c>
      <c r="F1901">
        <v>64</v>
      </c>
      <c r="G1901">
        <v>2</v>
      </c>
      <c r="H1901">
        <v>1</v>
      </c>
      <c r="I1901" s="1" t="s">
        <v>2716</v>
      </c>
      <c r="J1901" s="1" t="s">
        <v>5</v>
      </c>
      <c r="K1901">
        <v>809</v>
      </c>
      <c r="L1901">
        <v>168000</v>
      </c>
      <c r="M1901">
        <v>2301</v>
      </c>
      <c r="N1901" t="b">
        <v>0</v>
      </c>
      <c r="O1901" t="b">
        <v>0</v>
      </c>
      <c r="P1901" t="b">
        <v>1</v>
      </c>
      <c r="R1901" s="5">
        <f>(houses_Madrid[[#This Row],[Precio Alquiler]]*12/houses_Madrid[[#This Row],[Precio venta]])</f>
        <v>5.7785714285714287E-2</v>
      </c>
    </row>
    <row r="1902" spans="1:18" x14ac:dyDescent="0.2">
      <c r="A1902">
        <v>15995</v>
      </c>
      <c r="B1902">
        <v>5747</v>
      </c>
      <c r="C1902" s="1" t="s">
        <v>2614</v>
      </c>
      <c r="D1902" s="1" t="str">
        <f>IFERROR(LEFT(C1902,FIND(",",C1902) - 1),C1902)</f>
        <v>Comillas</v>
      </c>
      <c r="E1902">
        <v>73</v>
      </c>
      <c r="F1902">
        <v>64</v>
      </c>
      <c r="G1902">
        <v>2</v>
      </c>
      <c r="H1902">
        <v>1</v>
      </c>
      <c r="I1902" s="1" t="s">
        <v>2716</v>
      </c>
      <c r="J1902" s="1" t="s">
        <v>5</v>
      </c>
      <c r="K1902">
        <v>809</v>
      </c>
      <c r="L1902">
        <v>168000</v>
      </c>
      <c r="M1902">
        <v>2301</v>
      </c>
      <c r="N1902" t="b">
        <v>0</v>
      </c>
      <c r="O1902" t="b">
        <v>0</v>
      </c>
      <c r="P1902" t="b">
        <v>1</v>
      </c>
      <c r="R1902" s="5">
        <f>(houses_Madrid[[#This Row],[Precio Alquiler]]*12/houses_Madrid[[#This Row],[Precio venta]])</f>
        <v>5.7785714285714287E-2</v>
      </c>
    </row>
    <row r="1903" spans="1:18" x14ac:dyDescent="0.2">
      <c r="A1903">
        <v>17186</v>
      </c>
      <c r="B1903">
        <v>4556</v>
      </c>
      <c r="C1903" s="1" t="s">
        <v>2614</v>
      </c>
      <c r="D1903" s="1" t="str">
        <f>IFERROR(LEFT(C1903,FIND(",",C1903) - 1),C1903)</f>
        <v>Comillas</v>
      </c>
      <c r="E1903">
        <v>73</v>
      </c>
      <c r="F1903">
        <v>64</v>
      </c>
      <c r="G1903">
        <v>2</v>
      </c>
      <c r="H1903">
        <v>1</v>
      </c>
      <c r="I1903" s="1" t="s">
        <v>2716</v>
      </c>
      <c r="J1903" s="1" t="s">
        <v>5</v>
      </c>
      <c r="K1903">
        <v>809</v>
      </c>
      <c r="L1903">
        <v>168000</v>
      </c>
      <c r="M1903">
        <v>2301</v>
      </c>
      <c r="N1903" t="b">
        <v>0</v>
      </c>
      <c r="O1903" t="b">
        <v>0</v>
      </c>
      <c r="P1903" t="b">
        <v>1</v>
      </c>
      <c r="R1903" s="5">
        <f>(houses_Madrid[[#This Row],[Precio Alquiler]]*12/houses_Madrid[[#This Row],[Precio venta]])</f>
        <v>5.7785714285714287E-2</v>
      </c>
    </row>
    <row r="1904" spans="1:18" x14ac:dyDescent="0.2">
      <c r="A1904">
        <v>17229</v>
      </c>
      <c r="B1904">
        <v>4513</v>
      </c>
      <c r="C1904" s="1" t="s">
        <v>2614</v>
      </c>
      <c r="D1904" s="1" t="str">
        <f>IFERROR(LEFT(C1904,FIND(",",C1904) - 1),C1904)</f>
        <v>Comillas</v>
      </c>
      <c r="E1904">
        <v>73</v>
      </c>
      <c r="F1904">
        <v>64</v>
      </c>
      <c r="G1904">
        <v>2</v>
      </c>
      <c r="H1904">
        <v>1</v>
      </c>
      <c r="I1904" s="1" t="s">
        <v>2942</v>
      </c>
      <c r="J1904" s="1" t="s">
        <v>5</v>
      </c>
      <c r="K1904">
        <v>809</v>
      </c>
      <c r="L1904">
        <v>168000</v>
      </c>
      <c r="M1904">
        <v>2301</v>
      </c>
      <c r="N1904" t="b">
        <v>0</v>
      </c>
      <c r="O1904" t="b">
        <v>0</v>
      </c>
      <c r="P1904" t="b">
        <v>1</v>
      </c>
      <c r="R1904" s="5">
        <f>(houses_Madrid[[#This Row],[Precio Alquiler]]*12/houses_Madrid[[#This Row],[Precio venta]])</f>
        <v>5.7785714285714287E-2</v>
      </c>
    </row>
    <row r="1905" spans="1:18" x14ac:dyDescent="0.2">
      <c r="A1905">
        <v>5870</v>
      </c>
      <c r="B1905">
        <v>15872</v>
      </c>
      <c r="C1905" s="1" t="s">
        <v>1190</v>
      </c>
      <c r="D1905" s="1" t="str">
        <f>IFERROR(LEFT(C1905,FIND(",",C1905) - 1),C1905)</f>
        <v>Fontarrón</v>
      </c>
      <c r="E1905">
        <v>68</v>
      </c>
      <c r="F1905">
        <v>64</v>
      </c>
      <c r="G1905">
        <v>3</v>
      </c>
      <c r="H1905">
        <v>2</v>
      </c>
      <c r="I1905" s="1" t="s">
        <v>1233</v>
      </c>
      <c r="J1905" s="1" t="s">
        <v>11</v>
      </c>
      <c r="K1905">
        <v>810</v>
      </c>
      <c r="L1905">
        <v>168300</v>
      </c>
      <c r="M1905">
        <v>2475</v>
      </c>
      <c r="N1905" t="b">
        <v>1</v>
      </c>
      <c r="O1905" t="b">
        <v>0</v>
      </c>
      <c r="P1905" t="b">
        <v>1</v>
      </c>
      <c r="R1905" s="5">
        <f>(houses_Madrid[[#This Row],[Precio Alquiler]]*12/houses_Madrid[[#This Row],[Precio venta]])</f>
        <v>5.7754010695187166E-2</v>
      </c>
    </row>
    <row r="1906" spans="1:18" x14ac:dyDescent="0.2">
      <c r="A1906">
        <v>21126</v>
      </c>
      <c r="B1906">
        <v>616</v>
      </c>
      <c r="C1906" s="1" t="s">
        <v>396</v>
      </c>
      <c r="D1906" s="1" t="str">
        <f>IFERROR(LEFT(C1906,FIND(",",C1906) - 1),C1906)</f>
        <v>Almendrales</v>
      </c>
      <c r="E1906">
        <v>100</v>
      </c>
      <c r="F1906">
        <v>80</v>
      </c>
      <c r="G1906">
        <v>4</v>
      </c>
      <c r="H1906">
        <v>1</v>
      </c>
      <c r="I1906" s="1" t="s">
        <v>403</v>
      </c>
      <c r="J1906" s="1" t="s">
        <v>30</v>
      </c>
      <c r="K1906">
        <v>811</v>
      </c>
      <c r="L1906">
        <v>168470</v>
      </c>
      <c r="M1906">
        <v>1685</v>
      </c>
      <c r="N1906" t="b">
        <v>0</v>
      </c>
      <c r="O1906" t="b">
        <v>1</v>
      </c>
      <c r="P1906" t="b">
        <v>1</v>
      </c>
      <c r="R1906" s="5">
        <f>(houses_Madrid[[#This Row],[Precio Alquiler]]*12/houses_Madrid[[#This Row],[Precio venta]])</f>
        <v>5.7766961476820797E-2</v>
      </c>
    </row>
    <row r="1907" spans="1:18" x14ac:dyDescent="0.2">
      <c r="A1907">
        <v>384</v>
      </c>
      <c r="B1907">
        <v>21358</v>
      </c>
      <c r="C1907" s="1" t="s">
        <v>9</v>
      </c>
      <c r="D1907" s="1" t="str">
        <f>IFERROR(LEFT(C1907,FIND(",",C1907) - 1),C1907)</f>
        <v>San Andrés</v>
      </c>
      <c r="E1907">
        <v>90</v>
      </c>
      <c r="F1907">
        <v>71</v>
      </c>
      <c r="G1907">
        <v>3</v>
      </c>
      <c r="H1907">
        <v>1</v>
      </c>
      <c r="I1907" s="1" t="s">
        <v>124</v>
      </c>
      <c r="J1907" s="1" t="s">
        <v>18</v>
      </c>
      <c r="K1907">
        <v>813</v>
      </c>
      <c r="L1907">
        <v>169000</v>
      </c>
      <c r="M1907">
        <v>1878</v>
      </c>
      <c r="N1907" t="b">
        <v>0</v>
      </c>
      <c r="O1907" t="b">
        <v>0</v>
      </c>
      <c r="P1907" t="b">
        <v>1</v>
      </c>
      <c r="R1907" s="5">
        <f>(houses_Madrid[[#This Row],[Precio Alquiler]]*12/houses_Madrid[[#This Row],[Precio venta]])</f>
        <v>5.7727810650887577E-2</v>
      </c>
    </row>
    <row r="1908" spans="1:18" x14ac:dyDescent="0.2">
      <c r="A1908">
        <v>2082</v>
      </c>
      <c r="B1908">
        <v>19660</v>
      </c>
      <c r="C1908" s="1" t="s">
        <v>396</v>
      </c>
      <c r="D1908" s="1" t="str">
        <f>IFERROR(LEFT(C1908,FIND(",",C1908) - 1),C1908)</f>
        <v>Almendrales</v>
      </c>
      <c r="E1908">
        <v>76</v>
      </c>
      <c r="F1908">
        <v>60</v>
      </c>
      <c r="G1908">
        <v>2</v>
      </c>
      <c r="H1908">
        <v>1</v>
      </c>
      <c r="I1908" s="1" t="s">
        <v>490</v>
      </c>
      <c r="J1908" s="1" t="s">
        <v>11</v>
      </c>
      <c r="K1908">
        <v>813</v>
      </c>
      <c r="L1908">
        <v>169000</v>
      </c>
      <c r="M1908">
        <v>2224</v>
      </c>
      <c r="N1908" t="b">
        <v>0</v>
      </c>
      <c r="O1908" t="b">
        <v>0</v>
      </c>
      <c r="P1908" t="b">
        <v>1</v>
      </c>
      <c r="R1908" s="5">
        <f>(houses_Madrid[[#This Row],[Precio Alquiler]]*12/houses_Madrid[[#This Row],[Precio venta]])</f>
        <v>5.7727810650887577E-2</v>
      </c>
    </row>
    <row r="1909" spans="1:18" x14ac:dyDescent="0.2">
      <c r="A1909">
        <v>2123</v>
      </c>
      <c r="B1909">
        <v>19619</v>
      </c>
      <c r="C1909" s="1" t="s">
        <v>388</v>
      </c>
      <c r="D1909" s="1" t="str">
        <f>IFERROR(LEFT(C1909,FIND(",",C1909) - 1),C1909)</f>
        <v>San Fermín</v>
      </c>
      <c r="E1909">
        <v>90</v>
      </c>
      <c r="F1909">
        <v>81</v>
      </c>
      <c r="G1909">
        <v>2</v>
      </c>
      <c r="H1909">
        <v>1</v>
      </c>
      <c r="I1909" s="1" t="s">
        <v>501</v>
      </c>
      <c r="J1909" s="1" t="s">
        <v>80</v>
      </c>
      <c r="K1909">
        <v>813</v>
      </c>
      <c r="L1909">
        <v>169000</v>
      </c>
      <c r="M1909">
        <v>1878</v>
      </c>
      <c r="N1909" t="b">
        <v>0</v>
      </c>
      <c r="O1909" t="b">
        <v>1</v>
      </c>
      <c r="P1909" t="b">
        <v>1</v>
      </c>
      <c r="Q1909" t="b">
        <v>1</v>
      </c>
      <c r="R1909" s="5">
        <f>(houses_Madrid[[#This Row],[Precio Alquiler]]*12/houses_Madrid[[#This Row],[Precio venta]])</f>
        <v>5.7727810650887577E-2</v>
      </c>
    </row>
    <row r="1910" spans="1:18" x14ac:dyDescent="0.2">
      <c r="A1910">
        <v>2535</v>
      </c>
      <c r="B1910">
        <v>19207</v>
      </c>
      <c r="C1910" s="1" t="s">
        <v>557</v>
      </c>
      <c r="D1910" s="1" t="str">
        <f>IFERROR(LEFT(C1910,FIND(",",C1910) - 1),C1910)</f>
        <v>Valdeacederas</v>
      </c>
      <c r="E1910">
        <v>61</v>
      </c>
      <c r="F1910">
        <v>46</v>
      </c>
      <c r="G1910">
        <v>2</v>
      </c>
      <c r="H1910">
        <v>1</v>
      </c>
      <c r="I1910" s="1" t="s">
        <v>574</v>
      </c>
      <c r="J1910" s="1" t="s">
        <v>11</v>
      </c>
      <c r="K1910">
        <v>813</v>
      </c>
      <c r="L1910">
        <v>169000</v>
      </c>
      <c r="M1910">
        <v>2770</v>
      </c>
      <c r="N1910" t="b">
        <v>0</v>
      </c>
      <c r="O1910" t="b">
        <v>1</v>
      </c>
      <c r="P1910" t="b">
        <v>1</v>
      </c>
      <c r="R1910" s="5">
        <f>(houses_Madrid[[#This Row],[Precio Alquiler]]*12/houses_Madrid[[#This Row],[Precio venta]])</f>
        <v>5.7727810650887577E-2</v>
      </c>
    </row>
    <row r="1911" spans="1:18" x14ac:dyDescent="0.2">
      <c r="A1911">
        <v>2605</v>
      </c>
      <c r="B1911">
        <v>19137</v>
      </c>
      <c r="C1911" s="1" t="s">
        <v>559</v>
      </c>
      <c r="D1911" s="1" t="str">
        <f>IFERROR(LEFT(C1911,FIND(",",C1911) - 1),C1911)</f>
        <v>Tetuán</v>
      </c>
      <c r="E1911">
        <v>54</v>
      </c>
      <c r="F1911">
        <v>48</v>
      </c>
      <c r="G1911">
        <v>1</v>
      </c>
      <c r="H1911">
        <v>1</v>
      </c>
      <c r="I1911" s="1" t="s">
        <v>3</v>
      </c>
      <c r="J1911" s="1" t="s">
        <v>18</v>
      </c>
      <c r="K1911">
        <v>813</v>
      </c>
      <c r="L1911">
        <v>169000</v>
      </c>
      <c r="M1911">
        <v>3130</v>
      </c>
      <c r="N1911" t="b">
        <v>0</v>
      </c>
      <c r="O1911" t="b">
        <v>0</v>
      </c>
      <c r="P1911" t="b">
        <v>1</v>
      </c>
      <c r="R1911" s="5">
        <f>(houses_Madrid[[#This Row],[Precio Alquiler]]*12/houses_Madrid[[#This Row],[Precio venta]])</f>
        <v>5.7727810650887577E-2</v>
      </c>
    </row>
    <row r="1912" spans="1:18" x14ac:dyDescent="0.2">
      <c r="A1912">
        <v>3223</v>
      </c>
      <c r="B1912">
        <v>18519</v>
      </c>
      <c r="C1912" s="1" t="s">
        <v>568</v>
      </c>
      <c r="D1912" s="1" t="str">
        <f>IFERROR(LEFT(C1912,FIND(",",C1912) - 1),C1912)</f>
        <v>Cuzco-Castillejos</v>
      </c>
      <c r="E1912">
        <v>50</v>
      </c>
      <c r="F1912">
        <v>45</v>
      </c>
      <c r="G1912">
        <v>1</v>
      </c>
      <c r="H1912">
        <v>1</v>
      </c>
      <c r="I1912" s="1" t="s">
        <v>677</v>
      </c>
      <c r="J1912" s="1" t="s">
        <v>12</v>
      </c>
      <c r="K1912">
        <v>813</v>
      </c>
      <c r="L1912">
        <v>169000</v>
      </c>
      <c r="M1912">
        <v>3380</v>
      </c>
      <c r="N1912" t="b">
        <v>0</v>
      </c>
      <c r="O1912" t="b">
        <v>0</v>
      </c>
      <c r="P1912" t="b">
        <v>0</v>
      </c>
      <c r="R1912" s="5">
        <f>(houses_Madrid[[#This Row],[Precio Alquiler]]*12/houses_Madrid[[#This Row],[Precio venta]])</f>
        <v>5.7727810650887577E-2</v>
      </c>
    </row>
    <row r="1913" spans="1:18" x14ac:dyDescent="0.2">
      <c r="A1913">
        <v>3413</v>
      </c>
      <c r="B1913">
        <v>18329</v>
      </c>
      <c r="C1913" s="1" t="s">
        <v>563</v>
      </c>
      <c r="D1913" s="1" t="str">
        <f>IFERROR(LEFT(C1913,FIND(",",C1913) - 1),C1913)</f>
        <v>Cuatro Caminos</v>
      </c>
      <c r="E1913">
        <v>60</v>
      </c>
      <c r="F1913">
        <v>50</v>
      </c>
      <c r="G1913">
        <v>2</v>
      </c>
      <c r="H1913">
        <v>1</v>
      </c>
      <c r="I1913" s="1" t="s">
        <v>709</v>
      </c>
      <c r="J1913" s="1" t="s">
        <v>55</v>
      </c>
      <c r="K1913">
        <v>813</v>
      </c>
      <c r="L1913">
        <v>169000</v>
      </c>
      <c r="M1913">
        <v>2817</v>
      </c>
      <c r="N1913" t="b">
        <v>0</v>
      </c>
      <c r="O1913" t="b">
        <v>0</v>
      </c>
      <c r="P1913" t="b">
        <v>1</v>
      </c>
      <c r="Q1913" t="b">
        <v>1</v>
      </c>
      <c r="R1913" s="5">
        <f>(houses_Madrid[[#This Row],[Precio Alquiler]]*12/houses_Madrid[[#This Row],[Precio venta]])</f>
        <v>5.7727810650887577E-2</v>
      </c>
    </row>
    <row r="1914" spans="1:18" x14ac:dyDescent="0.2">
      <c r="A1914">
        <v>4925</v>
      </c>
      <c r="B1914">
        <v>16817</v>
      </c>
      <c r="C1914" s="1" t="s">
        <v>910</v>
      </c>
      <c r="D1914" s="1" t="str">
        <f>IFERROR(LEFT(C1914,FIND(",",C1914) - 1),C1914)</f>
        <v>Entrevías</v>
      </c>
      <c r="E1914">
        <v>128</v>
      </c>
      <c r="F1914">
        <v>103</v>
      </c>
      <c r="G1914">
        <v>4</v>
      </c>
      <c r="H1914">
        <v>2</v>
      </c>
      <c r="I1914" s="1" t="s">
        <v>1009</v>
      </c>
      <c r="J1914" s="1" t="s">
        <v>19</v>
      </c>
      <c r="K1914">
        <v>813</v>
      </c>
      <c r="L1914">
        <v>169000</v>
      </c>
      <c r="M1914">
        <v>1320</v>
      </c>
      <c r="N1914" t="b">
        <v>0</v>
      </c>
      <c r="O1914" t="b">
        <v>1</v>
      </c>
      <c r="P1914" t="b">
        <v>1</v>
      </c>
      <c r="R1914" s="5">
        <f>(houses_Madrid[[#This Row],[Precio Alquiler]]*12/houses_Madrid[[#This Row],[Precio venta]])</f>
        <v>5.7727810650887577E-2</v>
      </c>
    </row>
    <row r="1915" spans="1:18" x14ac:dyDescent="0.2">
      <c r="A1915">
        <v>5756</v>
      </c>
      <c r="B1915">
        <v>15986</v>
      </c>
      <c r="C1915" s="1" t="s">
        <v>1199</v>
      </c>
      <c r="D1915" s="1" t="str">
        <f>IFERROR(LEFT(C1915,FIND(",",C1915) - 1),C1915)</f>
        <v>Marroquina</v>
      </c>
      <c r="E1915">
        <v>103</v>
      </c>
      <c r="F1915">
        <v>80</v>
      </c>
      <c r="G1915">
        <v>3</v>
      </c>
      <c r="H1915">
        <v>2</v>
      </c>
      <c r="I1915" s="1" t="s">
        <v>1200</v>
      </c>
      <c r="J1915" s="1" t="s">
        <v>11</v>
      </c>
      <c r="K1915">
        <v>813</v>
      </c>
      <c r="L1915">
        <v>169000</v>
      </c>
      <c r="M1915">
        <v>1641</v>
      </c>
      <c r="N1915" t="b">
        <v>0</v>
      </c>
      <c r="O1915" t="b">
        <v>1</v>
      </c>
      <c r="P1915" t="b">
        <v>1</v>
      </c>
      <c r="Q1915" t="b">
        <v>1</v>
      </c>
      <c r="R1915" s="5">
        <f>(houses_Madrid[[#This Row],[Precio Alquiler]]*12/houses_Madrid[[#This Row],[Precio venta]])</f>
        <v>5.7727810650887577E-2</v>
      </c>
    </row>
    <row r="1916" spans="1:18" x14ac:dyDescent="0.2">
      <c r="A1916">
        <v>6222</v>
      </c>
      <c r="B1916">
        <v>15520</v>
      </c>
      <c r="C1916" s="1" t="s">
        <v>1249</v>
      </c>
      <c r="D1916" s="1" t="str">
        <f>IFERROR(LEFT(C1916,FIND(",",C1916) - 1),C1916)</f>
        <v>Los Cármenes</v>
      </c>
      <c r="E1916">
        <v>57</v>
      </c>
      <c r="F1916">
        <v>46</v>
      </c>
      <c r="G1916">
        <v>1</v>
      </c>
      <c r="H1916">
        <v>1</v>
      </c>
      <c r="I1916" s="1" t="s">
        <v>1338</v>
      </c>
      <c r="J1916" s="1" t="s">
        <v>55</v>
      </c>
      <c r="K1916">
        <v>813</v>
      </c>
      <c r="L1916">
        <v>169000</v>
      </c>
      <c r="M1916">
        <v>2965</v>
      </c>
      <c r="N1916" t="b">
        <v>0</v>
      </c>
      <c r="O1916" t="b">
        <v>1</v>
      </c>
      <c r="P1916" t="b">
        <v>1</v>
      </c>
      <c r="R1916" s="5">
        <f>(houses_Madrid[[#This Row],[Precio Alquiler]]*12/houses_Madrid[[#This Row],[Precio venta]])</f>
        <v>5.7727810650887577E-2</v>
      </c>
    </row>
    <row r="1917" spans="1:18" x14ac:dyDescent="0.2">
      <c r="A1917">
        <v>6240</v>
      </c>
      <c r="B1917">
        <v>15502</v>
      </c>
      <c r="C1917" s="1" t="s">
        <v>1245</v>
      </c>
      <c r="D1917" s="1" t="str">
        <f>IFERROR(LEFT(C1917,FIND(",",C1917) - 1),C1917)</f>
        <v>Puerta del Ángel</v>
      </c>
      <c r="E1917">
        <v>75</v>
      </c>
      <c r="F1917">
        <v>70</v>
      </c>
      <c r="G1917">
        <v>3</v>
      </c>
      <c r="H1917">
        <v>1</v>
      </c>
      <c r="I1917" s="1" t="s">
        <v>1251</v>
      </c>
      <c r="J1917" s="1" t="s">
        <v>8</v>
      </c>
      <c r="K1917">
        <v>813</v>
      </c>
      <c r="L1917">
        <v>169000</v>
      </c>
      <c r="M1917">
        <v>2253</v>
      </c>
      <c r="N1917" t="b">
        <v>0</v>
      </c>
      <c r="O1917" t="b">
        <v>0</v>
      </c>
      <c r="P1917" t="b">
        <v>1</v>
      </c>
      <c r="R1917" s="5">
        <f>(houses_Madrid[[#This Row],[Precio Alquiler]]*12/houses_Madrid[[#This Row],[Precio venta]])</f>
        <v>5.7727810650887577E-2</v>
      </c>
    </row>
    <row r="1918" spans="1:18" x14ac:dyDescent="0.2">
      <c r="A1918">
        <v>6294</v>
      </c>
      <c r="B1918">
        <v>15448</v>
      </c>
      <c r="C1918" s="1" t="s">
        <v>1255</v>
      </c>
      <c r="D1918" s="1" t="str">
        <f>IFERROR(LEFT(C1918,FIND(",",C1918) - 1),C1918)</f>
        <v>Águilas</v>
      </c>
      <c r="E1918">
        <v>72</v>
      </c>
      <c r="F1918">
        <v>70</v>
      </c>
      <c r="G1918">
        <v>3</v>
      </c>
      <c r="H1918">
        <v>1</v>
      </c>
      <c r="I1918" s="1" t="s">
        <v>1256</v>
      </c>
      <c r="J1918" s="1" t="s">
        <v>11</v>
      </c>
      <c r="K1918">
        <v>813</v>
      </c>
      <c r="L1918">
        <v>169000</v>
      </c>
      <c r="M1918">
        <v>2347</v>
      </c>
      <c r="N1918" t="b">
        <v>0</v>
      </c>
      <c r="O1918" t="b">
        <v>1</v>
      </c>
      <c r="P1918" t="b">
        <v>1</v>
      </c>
      <c r="R1918" s="5">
        <f>(houses_Madrid[[#This Row],[Precio Alquiler]]*12/houses_Madrid[[#This Row],[Precio venta]])</f>
        <v>5.7727810650887577E-2</v>
      </c>
    </row>
    <row r="1919" spans="1:18" x14ac:dyDescent="0.2">
      <c r="A1919">
        <v>6707</v>
      </c>
      <c r="B1919">
        <v>15035</v>
      </c>
      <c r="C1919" s="1" t="s">
        <v>1245</v>
      </c>
      <c r="D1919" s="1" t="str">
        <f>IFERROR(LEFT(C1919,FIND(",",C1919) - 1),C1919)</f>
        <v>Puerta del Ángel</v>
      </c>
      <c r="E1919">
        <v>55</v>
      </c>
      <c r="F1919">
        <v>52</v>
      </c>
      <c r="G1919">
        <v>3</v>
      </c>
      <c r="H1919">
        <v>1</v>
      </c>
      <c r="I1919" s="1" t="s">
        <v>1390</v>
      </c>
      <c r="J1919" s="1" t="s">
        <v>11</v>
      </c>
      <c r="K1919">
        <v>813</v>
      </c>
      <c r="L1919">
        <v>169000</v>
      </c>
      <c r="M1919">
        <v>3073</v>
      </c>
      <c r="N1919" t="b">
        <v>0</v>
      </c>
      <c r="O1919" t="b">
        <v>0</v>
      </c>
      <c r="P1919" t="b">
        <v>1</v>
      </c>
      <c r="R1919" s="5">
        <f>(houses_Madrid[[#This Row],[Precio Alquiler]]*12/houses_Madrid[[#This Row],[Precio venta]])</f>
        <v>5.7727810650887577E-2</v>
      </c>
    </row>
    <row r="1920" spans="1:18" x14ac:dyDescent="0.2">
      <c r="A1920">
        <v>7402</v>
      </c>
      <c r="B1920">
        <v>14340</v>
      </c>
      <c r="C1920" s="1" t="s">
        <v>1429</v>
      </c>
      <c r="D1920" s="1" t="str">
        <f>IFERROR(LEFT(C1920,FIND(",",C1920) - 1),C1920)</f>
        <v>Casa de Campo</v>
      </c>
      <c r="E1920">
        <v>35</v>
      </c>
      <c r="F1920">
        <v>33</v>
      </c>
      <c r="G1920">
        <v>1</v>
      </c>
      <c r="H1920">
        <v>1</v>
      </c>
      <c r="I1920" s="1" t="s">
        <v>1430</v>
      </c>
      <c r="J1920" s="1" t="s">
        <v>12</v>
      </c>
      <c r="K1920">
        <v>813</v>
      </c>
      <c r="L1920">
        <v>169000</v>
      </c>
      <c r="M1920">
        <v>5000</v>
      </c>
      <c r="N1920" t="b">
        <v>0</v>
      </c>
      <c r="O1920" t="b">
        <v>1</v>
      </c>
      <c r="P1920" t="b">
        <v>1</v>
      </c>
      <c r="R1920" s="5">
        <f>(houses_Madrid[[#This Row],[Precio Alquiler]]*12/houses_Madrid[[#This Row],[Precio venta]])</f>
        <v>5.7727810650887577E-2</v>
      </c>
    </row>
    <row r="1921" spans="1:18" x14ac:dyDescent="0.2">
      <c r="A1921">
        <v>8399</v>
      </c>
      <c r="B1921">
        <v>13343</v>
      </c>
      <c r="C1921" s="1" t="s">
        <v>1603</v>
      </c>
      <c r="D1921" s="1" t="str">
        <f>IFERROR(LEFT(C1921,FIND(",",C1921) - 1),C1921)</f>
        <v>Pilar</v>
      </c>
      <c r="E1921">
        <v>55</v>
      </c>
      <c r="F1921">
        <v>46</v>
      </c>
      <c r="G1921">
        <v>2</v>
      </c>
      <c r="H1921">
        <v>1</v>
      </c>
      <c r="I1921" s="1" t="s">
        <v>1626</v>
      </c>
      <c r="J1921" s="1" t="s">
        <v>11</v>
      </c>
      <c r="K1921">
        <v>813</v>
      </c>
      <c r="L1921">
        <v>169000</v>
      </c>
      <c r="M1921">
        <v>3073</v>
      </c>
      <c r="N1921" t="b">
        <v>0</v>
      </c>
      <c r="O1921" t="b">
        <v>1</v>
      </c>
      <c r="R1921" s="5">
        <f>(houses_Madrid[[#This Row],[Precio Alquiler]]*12/houses_Madrid[[#This Row],[Precio venta]])</f>
        <v>5.7727810650887577E-2</v>
      </c>
    </row>
    <row r="1922" spans="1:18" x14ac:dyDescent="0.2">
      <c r="A1922">
        <v>10212</v>
      </c>
      <c r="B1922">
        <v>11530</v>
      </c>
      <c r="C1922" s="1" t="s">
        <v>1798</v>
      </c>
      <c r="D1922" s="1" t="str">
        <f>IFERROR(LEFT(C1922,FIND(",",C1922) - 1),C1922)</f>
        <v>Pinar del Rey</v>
      </c>
      <c r="E1922">
        <v>55</v>
      </c>
      <c r="F1922">
        <v>53</v>
      </c>
      <c r="G1922">
        <v>2</v>
      </c>
      <c r="H1922">
        <v>1</v>
      </c>
      <c r="I1922" s="1" t="s">
        <v>1808</v>
      </c>
      <c r="J1922" s="1" t="s">
        <v>12</v>
      </c>
      <c r="K1922">
        <v>813</v>
      </c>
      <c r="L1922">
        <v>169000</v>
      </c>
      <c r="M1922">
        <v>3073</v>
      </c>
      <c r="N1922" t="b">
        <v>1</v>
      </c>
      <c r="O1922" t="b">
        <v>0</v>
      </c>
      <c r="P1922" t="b">
        <v>1</v>
      </c>
      <c r="R1922" s="5">
        <f>(houses_Madrid[[#This Row],[Precio Alquiler]]*12/houses_Madrid[[#This Row],[Precio venta]])</f>
        <v>5.7727810650887577E-2</v>
      </c>
    </row>
    <row r="1923" spans="1:18" x14ac:dyDescent="0.2">
      <c r="A1923">
        <v>10301</v>
      </c>
      <c r="B1923">
        <v>11441</v>
      </c>
      <c r="C1923" s="1" t="s">
        <v>1790</v>
      </c>
      <c r="D1923" s="1" t="str">
        <f>IFERROR(LEFT(C1923,FIND(",",C1923) - 1),C1923)</f>
        <v>Hortaleza</v>
      </c>
      <c r="E1923">
        <v>72</v>
      </c>
      <c r="F1923">
        <v>63</v>
      </c>
      <c r="G1923">
        <v>2</v>
      </c>
      <c r="H1923">
        <v>1</v>
      </c>
      <c r="I1923" s="1" t="s">
        <v>3</v>
      </c>
      <c r="J1923" s="1" t="s">
        <v>18</v>
      </c>
      <c r="K1923">
        <v>813</v>
      </c>
      <c r="L1923">
        <v>169000</v>
      </c>
      <c r="M1923">
        <v>2347</v>
      </c>
      <c r="N1923" t="b">
        <v>0</v>
      </c>
      <c r="O1923" t="b">
        <v>0</v>
      </c>
      <c r="P1923" t="b">
        <v>1</v>
      </c>
      <c r="R1923" s="5">
        <f>(houses_Madrid[[#This Row],[Precio Alquiler]]*12/houses_Madrid[[#This Row],[Precio venta]])</f>
        <v>5.7727810650887577E-2</v>
      </c>
    </row>
    <row r="1924" spans="1:18" x14ac:dyDescent="0.2">
      <c r="A1924">
        <v>12662</v>
      </c>
      <c r="B1924">
        <v>9080</v>
      </c>
      <c r="C1924" s="1" t="s">
        <v>2166</v>
      </c>
      <c r="D1924" s="1" t="str">
        <f>IFERROR(LEFT(C1924,FIND(",",C1924) - 1),C1924)</f>
        <v>Pueblo Nuevo</v>
      </c>
      <c r="E1924">
        <v>63</v>
      </c>
      <c r="F1924">
        <v>56</v>
      </c>
      <c r="G1924">
        <v>2</v>
      </c>
      <c r="H1924">
        <v>1</v>
      </c>
      <c r="I1924" s="1" t="s">
        <v>2177</v>
      </c>
      <c r="J1924" s="1" t="s">
        <v>55</v>
      </c>
      <c r="K1924">
        <v>813</v>
      </c>
      <c r="L1924">
        <v>169000</v>
      </c>
      <c r="M1924">
        <v>2683</v>
      </c>
      <c r="N1924" t="b">
        <v>1</v>
      </c>
      <c r="O1924" t="b">
        <v>0</v>
      </c>
      <c r="P1924" t="b">
        <v>1</v>
      </c>
      <c r="Q1924" t="b">
        <v>1</v>
      </c>
      <c r="R1924" s="5">
        <f>(houses_Madrid[[#This Row],[Precio Alquiler]]*12/houses_Madrid[[#This Row],[Precio venta]])</f>
        <v>5.7727810650887577E-2</v>
      </c>
    </row>
    <row r="1925" spans="1:18" x14ac:dyDescent="0.2">
      <c r="A1925">
        <v>12693</v>
      </c>
      <c r="B1925">
        <v>9049</v>
      </c>
      <c r="C1925" s="1" t="s">
        <v>2165</v>
      </c>
      <c r="D1925" s="1" t="str">
        <f>IFERROR(LEFT(C1925,FIND(",",C1925) - 1),C1925)</f>
        <v>Ventas</v>
      </c>
      <c r="E1925">
        <v>62</v>
      </c>
      <c r="F1925">
        <v>55</v>
      </c>
      <c r="G1925">
        <v>3</v>
      </c>
      <c r="H1925">
        <v>1</v>
      </c>
      <c r="I1925" s="1" t="s">
        <v>2193</v>
      </c>
      <c r="J1925" s="1" t="s">
        <v>18</v>
      </c>
      <c r="K1925">
        <v>813</v>
      </c>
      <c r="L1925">
        <v>169000</v>
      </c>
      <c r="M1925">
        <v>2726</v>
      </c>
      <c r="N1925" t="b">
        <v>0</v>
      </c>
      <c r="O1925" t="b">
        <v>0</v>
      </c>
      <c r="P1925" t="b">
        <v>1</v>
      </c>
      <c r="R1925" s="5">
        <f>(houses_Madrid[[#This Row],[Precio Alquiler]]*12/houses_Madrid[[#This Row],[Precio venta]])</f>
        <v>5.7727810650887577E-2</v>
      </c>
    </row>
    <row r="1926" spans="1:18" x14ac:dyDescent="0.2">
      <c r="A1926">
        <v>12766</v>
      </c>
      <c r="B1926">
        <v>8976</v>
      </c>
      <c r="C1926" s="1" t="s">
        <v>2166</v>
      </c>
      <c r="D1926" s="1" t="str">
        <f>IFERROR(LEFT(C1926,FIND(",",C1926) - 1),C1926)</f>
        <v>Pueblo Nuevo</v>
      </c>
      <c r="E1926">
        <v>88</v>
      </c>
      <c r="F1926">
        <v>70</v>
      </c>
      <c r="G1926">
        <v>3</v>
      </c>
      <c r="H1926">
        <v>1</v>
      </c>
      <c r="I1926" s="1" t="s">
        <v>2224</v>
      </c>
      <c r="J1926" s="1" t="s">
        <v>12</v>
      </c>
      <c r="K1926">
        <v>813</v>
      </c>
      <c r="L1926">
        <v>169000</v>
      </c>
      <c r="M1926">
        <v>1920</v>
      </c>
      <c r="N1926" t="b">
        <v>0</v>
      </c>
      <c r="O1926" t="b">
        <v>1</v>
      </c>
      <c r="P1926" t="b">
        <v>1</v>
      </c>
      <c r="R1926" s="5">
        <f>(houses_Madrid[[#This Row],[Precio Alquiler]]*12/houses_Madrid[[#This Row],[Precio venta]])</f>
        <v>5.7727810650887577E-2</v>
      </c>
    </row>
    <row r="1927" spans="1:18" x14ac:dyDescent="0.2">
      <c r="A1927">
        <v>16169</v>
      </c>
      <c r="B1927">
        <v>5573</v>
      </c>
      <c r="C1927" s="1" t="s">
        <v>2612</v>
      </c>
      <c r="D1927" s="1" t="str">
        <f>IFERROR(LEFT(C1927,FIND(",",C1927) - 1),C1927)</f>
        <v>Opañel</v>
      </c>
      <c r="E1927">
        <v>79</v>
      </c>
      <c r="F1927">
        <v>74</v>
      </c>
      <c r="G1927">
        <v>3</v>
      </c>
      <c r="H1927">
        <v>1</v>
      </c>
      <c r="I1927" s="1" t="s">
        <v>2773</v>
      </c>
      <c r="J1927" s="1" t="s">
        <v>11</v>
      </c>
      <c r="K1927">
        <v>813</v>
      </c>
      <c r="L1927">
        <v>169000</v>
      </c>
      <c r="M1927">
        <v>2139</v>
      </c>
      <c r="N1927" t="b">
        <v>1</v>
      </c>
      <c r="O1927" t="b">
        <v>0</v>
      </c>
      <c r="P1927" t="b">
        <v>1</v>
      </c>
      <c r="R1927" s="5">
        <f>(houses_Madrid[[#This Row],[Precio Alquiler]]*12/houses_Madrid[[#This Row],[Precio venta]])</f>
        <v>5.7727810650887577E-2</v>
      </c>
    </row>
    <row r="1928" spans="1:18" x14ac:dyDescent="0.2">
      <c r="A1928">
        <v>16939</v>
      </c>
      <c r="B1928">
        <v>4803</v>
      </c>
      <c r="C1928" s="1" t="s">
        <v>2627</v>
      </c>
      <c r="D1928" s="1" t="str">
        <f>IFERROR(LEFT(C1928,FIND(",",C1928) - 1),C1928)</f>
        <v>Pau de Carabanchel</v>
      </c>
      <c r="E1928">
        <v>50</v>
      </c>
      <c r="F1928">
        <v>45</v>
      </c>
      <c r="G1928">
        <v>1</v>
      </c>
      <c r="H1928">
        <v>1</v>
      </c>
      <c r="I1928" s="1" t="s">
        <v>2665</v>
      </c>
      <c r="J1928" s="1" t="s">
        <v>8</v>
      </c>
      <c r="K1928">
        <v>813</v>
      </c>
      <c r="L1928">
        <v>169000</v>
      </c>
      <c r="M1928">
        <v>3380</v>
      </c>
      <c r="N1928" t="b">
        <v>0</v>
      </c>
      <c r="O1928" t="b">
        <v>1</v>
      </c>
      <c r="P1928" t="b">
        <v>1</v>
      </c>
      <c r="R1928" s="5">
        <f>(houses_Madrid[[#This Row],[Precio Alquiler]]*12/houses_Madrid[[#This Row],[Precio venta]])</f>
        <v>5.7727810650887577E-2</v>
      </c>
    </row>
    <row r="1929" spans="1:18" x14ac:dyDescent="0.2">
      <c r="A1929">
        <v>17139</v>
      </c>
      <c r="B1929">
        <v>4603</v>
      </c>
      <c r="C1929" s="1" t="s">
        <v>2616</v>
      </c>
      <c r="D1929" s="1" t="str">
        <f>IFERROR(LEFT(C1929,FIND(",",C1929) - 1),C1929)</f>
        <v>Abrantes</v>
      </c>
      <c r="E1929">
        <v>86</v>
      </c>
      <c r="F1929">
        <v>81</v>
      </c>
      <c r="G1929">
        <v>3</v>
      </c>
      <c r="H1929">
        <v>1</v>
      </c>
      <c r="I1929" s="1" t="s">
        <v>2746</v>
      </c>
      <c r="J1929" s="1" t="s">
        <v>5</v>
      </c>
      <c r="K1929">
        <v>813</v>
      </c>
      <c r="L1929">
        <v>169000</v>
      </c>
      <c r="M1929">
        <v>1965</v>
      </c>
      <c r="N1929" t="b">
        <v>0</v>
      </c>
      <c r="O1929" t="b">
        <v>1</v>
      </c>
      <c r="P1929" t="b">
        <v>1</v>
      </c>
      <c r="R1929" s="5">
        <f>(houses_Madrid[[#This Row],[Precio Alquiler]]*12/houses_Madrid[[#This Row],[Precio venta]])</f>
        <v>5.7727810650887577E-2</v>
      </c>
    </row>
    <row r="1930" spans="1:18" x14ac:dyDescent="0.2">
      <c r="A1930">
        <v>18519</v>
      </c>
      <c r="B1930">
        <v>3223</v>
      </c>
      <c r="C1930" s="1" t="s">
        <v>2610</v>
      </c>
      <c r="D1930" s="1" t="str">
        <f>IFERROR(LEFT(C1930,FIND(",",C1930) - 1),C1930)</f>
        <v>Lavapiés-Embajadores</v>
      </c>
      <c r="E1930">
        <v>35</v>
      </c>
      <c r="F1930">
        <v>30</v>
      </c>
      <c r="G1930">
        <v>2</v>
      </c>
      <c r="H1930">
        <v>1</v>
      </c>
      <c r="I1930" s="1" t="s">
        <v>3073</v>
      </c>
      <c r="J1930" s="1" t="s">
        <v>18</v>
      </c>
      <c r="K1930">
        <v>813</v>
      </c>
      <c r="L1930">
        <v>169000</v>
      </c>
      <c r="M1930">
        <v>4829</v>
      </c>
      <c r="N1930" t="b">
        <v>0</v>
      </c>
      <c r="O1930" t="b">
        <v>1</v>
      </c>
      <c r="P1930" t="b">
        <v>0</v>
      </c>
      <c r="R1930" s="5">
        <f>(houses_Madrid[[#This Row],[Precio Alquiler]]*12/houses_Madrid[[#This Row],[Precio venta]])</f>
        <v>5.7727810650887577E-2</v>
      </c>
    </row>
    <row r="1931" spans="1:18" x14ac:dyDescent="0.2">
      <c r="A1931">
        <v>19760</v>
      </c>
      <c r="B1931">
        <v>1982</v>
      </c>
      <c r="C1931" s="1" t="s">
        <v>3211</v>
      </c>
      <c r="D1931" s="1" t="str">
        <f>IFERROR(LEFT(C1931,FIND(",",C1931) - 1),C1931)</f>
        <v>Goya</v>
      </c>
      <c r="E1931">
        <v>30</v>
      </c>
      <c r="F1931">
        <v>25</v>
      </c>
      <c r="G1931">
        <v>1</v>
      </c>
      <c r="H1931">
        <v>1</v>
      </c>
      <c r="I1931" s="1" t="s">
        <v>3224</v>
      </c>
      <c r="J1931" s="1" t="s">
        <v>705</v>
      </c>
      <c r="K1931">
        <v>813</v>
      </c>
      <c r="L1931">
        <v>169000</v>
      </c>
      <c r="M1931">
        <v>5633</v>
      </c>
      <c r="N1931" t="b">
        <v>0</v>
      </c>
      <c r="O1931" t="b">
        <v>0</v>
      </c>
      <c r="P1931" t="b">
        <v>0</v>
      </c>
      <c r="R1931" s="5">
        <f>(houses_Madrid[[#This Row],[Precio Alquiler]]*12/houses_Madrid[[#This Row],[Precio venta]])</f>
        <v>5.7727810650887577E-2</v>
      </c>
    </row>
    <row r="1932" spans="1:18" x14ac:dyDescent="0.2">
      <c r="A1932">
        <v>21433</v>
      </c>
      <c r="B1932">
        <v>309</v>
      </c>
      <c r="C1932" s="1" t="s">
        <v>910</v>
      </c>
      <c r="D1932" s="1" t="str">
        <f>IFERROR(LEFT(C1932,FIND(",",C1932) - 1),C1932)</f>
        <v>Entrevías</v>
      </c>
      <c r="E1932">
        <v>108</v>
      </c>
      <c r="F1932">
        <v>100</v>
      </c>
      <c r="G1932">
        <v>3</v>
      </c>
      <c r="H1932">
        <v>2</v>
      </c>
      <c r="I1932" s="1" t="s">
        <v>950</v>
      </c>
      <c r="J1932" s="1" t="s">
        <v>18</v>
      </c>
      <c r="K1932">
        <v>813</v>
      </c>
      <c r="L1932">
        <v>169000</v>
      </c>
      <c r="M1932">
        <v>1565</v>
      </c>
      <c r="N1932" t="b">
        <v>0</v>
      </c>
      <c r="O1932" t="b">
        <v>0</v>
      </c>
      <c r="P1932" t="b">
        <v>1</v>
      </c>
      <c r="R1932" s="5">
        <f>(houses_Madrid[[#This Row],[Precio Alquiler]]*12/houses_Madrid[[#This Row],[Precio venta]])</f>
        <v>5.7727810650887577E-2</v>
      </c>
    </row>
    <row r="1933" spans="1:18" x14ac:dyDescent="0.2">
      <c r="A1933">
        <v>939</v>
      </c>
      <c r="B1933">
        <v>20803</v>
      </c>
      <c r="C1933" s="1" t="s">
        <v>183</v>
      </c>
      <c r="D1933" s="1" t="str">
        <f>IFERROR(LEFT(C1933,FIND(",",C1933) - 1),C1933)</f>
        <v>El Cañaveral - Los Berrocales</v>
      </c>
      <c r="E1933">
        <v>49</v>
      </c>
      <c r="F1933">
        <v>34</v>
      </c>
      <c r="G1933">
        <v>1</v>
      </c>
      <c r="H1933">
        <v>1</v>
      </c>
      <c r="I1933" s="1" t="s">
        <v>214</v>
      </c>
      <c r="J1933" s="1" t="s">
        <v>8</v>
      </c>
      <c r="K1933">
        <v>814</v>
      </c>
      <c r="L1933">
        <v>169500</v>
      </c>
      <c r="M1933">
        <v>3459</v>
      </c>
      <c r="N1933" t="b">
        <v>0</v>
      </c>
      <c r="O1933" t="b">
        <v>1</v>
      </c>
      <c r="P1933" t="b">
        <v>1</v>
      </c>
      <c r="R1933" s="5">
        <f>(houses_Madrid[[#This Row],[Precio Alquiler]]*12/houses_Madrid[[#This Row],[Precio venta]])</f>
        <v>5.7628318584070796E-2</v>
      </c>
    </row>
    <row r="1934" spans="1:18" x14ac:dyDescent="0.2">
      <c r="A1934">
        <v>8972</v>
      </c>
      <c r="B1934">
        <v>12770</v>
      </c>
      <c r="C1934" s="1" t="s">
        <v>1603</v>
      </c>
      <c r="D1934" s="1" t="str">
        <f>IFERROR(LEFT(C1934,FIND(",",C1934) - 1),C1934)</f>
        <v>Pilar</v>
      </c>
      <c r="E1934">
        <v>60</v>
      </c>
      <c r="F1934">
        <v>55</v>
      </c>
      <c r="G1934">
        <v>2</v>
      </c>
      <c r="H1934">
        <v>1</v>
      </c>
      <c r="I1934" s="1" t="s">
        <v>1745</v>
      </c>
      <c r="J1934" s="1" t="s">
        <v>18</v>
      </c>
      <c r="K1934">
        <v>814</v>
      </c>
      <c r="L1934">
        <v>169500</v>
      </c>
      <c r="M1934">
        <v>2825</v>
      </c>
      <c r="N1934" t="b">
        <v>1</v>
      </c>
      <c r="O1934" t="b">
        <v>1</v>
      </c>
      <c r="P1934" t="b">
        <v>1</v>
      </c>
      <c r="R1934" s="5">
        <f>(houses_Madrid[[#This Row],[Precio Alquiler]]*12/houses_Madrid[[#This Row],[Precio venta]])</f>
        <v>5.7628318584070796E-2</v>
      </c>
    </row>
    <row r="1935" spans="1:18" x14ac:dyDescent="0.2">
      <c r="A1935">
        <v>21326</v>
      </c>
      <c r="B1935">
        <v>416</v>
      </c>
      <c r="C1935" s="1" t="s">
        <v>399</v>
      </c>
      <c r="D1935" s="1" t="str">
        <f>IFERROR(LEFT(C1935,FIND(",",C1935) - 1),C1935)</f>
        <v>Moscardó</v>
      </c>
      <c r="E1935">
        <v>69</v>
      </c>
      <c r="F1935">
        <v>63</v>
      </c>
      <c r="G1935">
        <v>2</v>
      </c>
      <c r="H1935">
        <v>1</v>
      </c>
      <c r="I1935" s="1" t="s">
        <v>518</v>
      </c>
      <c r="J1935" s="1" t="s">
        <v>55</v>
      </c>
      <c r="K1935">
        <v>814</v>
      </c>
      <c r="L1935">
        <v>169500</v>
      </c>
      <c r="M1935">
        <v>2457</v>
      </c>
      <c r="N1935" t="b">
        <v>0</v>
      </c>
      <c r="O1935" t="b">
        <v>0</v>
      </c>
      <c r="P1935" t="b">
        <v>1</v>
      </c>
      <c r="R1935" s="5">
        <f>(houses_Madrid[[#This Row],[Precio Alquiler]]*12/houses_Madrid[[#This Row],[Precio venta]])</f>
        <v>5.7628318584070796E-2</v>
      </c>
    </row>
    <row r="1936" spans="1:18" x14ac:dyDescent="0.2">
      <c r="A1936">
        <v>2376</v>
      </c>
      <c r="B1936">
        <v>19366</v>
      </c>
      <c r="C1936" s="1" t="s">
        <v>387</v>
      </c>
      <c r="D1936" s="1" t="str">
        <f>IFERROR(LEFT(C1936,FIND(",",C1936) - 1),C1936)</f>
        <v>Usera</v>
      </c>
      <c r="E1936">
        <v>78</v>
      </c>
      <c r="F1936">
        <v>56</v>
      </c>
      <c r="G1936">
        <v>2</v>
      </c>
      <c r="H1936">
        <v>1</v>
      </c>
      <c r="I1936" s="1" t="s">
        <v>3</v>
      </c>
      <c r="J1936" s="1" t="s">
        <v>8</v>
      </c>
      <c r="K1936">
        <v>816</v>
      </c>
      <c r="L1936">
        <v>169890</v>
      </c>
      <c r="M1936">
        <v>2178</v>
      </c>
      <c r="N1936" t="b">
        <v>0</v>
      </c>
      <c r="O1936" t="b">
        <v>1</v>
      </c>
      <c r="R1936" s="5">
        <f>(houses_Madrid[[#This Row],[Precio Alquiler]]*12/houses_Madrid[[#This Row],[Precio venta]])</f>
        <v>5.7637294720113016E-2</v>
      </c>
    </row>
    <row r="1937" spans="1:18" x14ac:dyDescent="0.2">
      <c r="A1937">
        <v>1051</v>
      </c>
      <c r="B1937">
        <v>20691</v>
      </c>
      <c r="C1937" s="1" t="s">
        <v>180</v>
      </c>
      <c r="D1937" s="1" t="str">
        <f>IFERROR(LEFT(C1937,FIND(",",C1937) - 1),C1937)</f>
        <v>Casco Histórico de Vicálvaro</v>
      </c>
      <c r="E1937">
        <v>70</v>
      </c>
      <c r="F1937">
        <v>68</v>
      </c>
      <c r="G1937">
        <v>3</v>
      </c>
      <c r="H1937">
        <v>1</v>
      </c>
      <c r="I1937" s="1" t="s">
        <v>232</v>
      </c>
      <c r="J1937" s="1" t="s">
        <v>8</v>
      </c>
      <c r="K1937">
        <v>816</v>
      </c>
      <c r="L1937">
        <v>169900</v>
      </c>
      <c r="M1937">
        <v>2427</v>
      </c>
      <c r="N1937" t="b">
        <v>0</v>
      </c>
      <c r="O1937" t="b">
        <v>0</v>
      </c>
      <c r="P1937" t="b">
        <v>1</v>
      </c>
      <c r="R1937" s="5">
        <f>(houses_Madrid[[#This Row],[Precio Alquiler]]*12/houses_Madrid[[#This Row],[Precio venta]])</f>
        <v>5.7633902295467922E-2</v>
      </c>
    </row>
    <row r="1938" spans="1:18" x14ac:dyDescent="0.2">
      <c r="A1938">
        <v>1520</v>
      </c>
      <c r="B1938">
        <v>20222</v>
      </c>
      <c r="C1938" s="1" t="s">
        <v>248</v>
      </c>
      <c r="D1938" s="1" t="str">
        <f>IFERROR(LEFT(C1938,FIND(",",C1938) - 1),C1938)</f>
        <v>Casco Histórico de Vallecas</v>
      </c>
      <c r="E1938">
        <v>110</v>
      </c>
      <c r="F1938">
        <v>105</v>
      </c>
      <c r="G1938">
        <v>4</v>
      </c>
      <c r="H1938">
        <v>2</v>
      </c>
      <c r="I1938" s="1" t="s">
        <v>332</v>
      </c>
      <c r="J1938" s="1" t="s">
        <v>5</v>
      </c>
      <c r="K1938">
        <v>816</v>
      </c>
      <c r="L1938">
        <v>169900</v>
      </c>
      <c r="M1938">
        <v>1545</v>
      </c>
      <c r="N1938" t="b">
        <v>0</v>
      </c>
      <c r="O1938" t="b">
        <v>0</v>
      </c>
      <c r="P1938" t="b">
        <v>1</v>
      </c>
      <c r="R1938" s="5">
        <f>(houses_Madrid[[#This Row],[Precio Alquiler]]*12/houses_Madrid[[#This Row],[Precio venta]])</f>
        <v>5.7633902295467922E-2</v>
      </c>
    </row>
    <row r="1939" spans="1:18" x14ac:dyDescent="0.2">
      <c r="A1939">
        <v>3126</v>
      </c>
      <c r="B1939">
        <v>18616</v>
      </c>
      <c r="C1939" s="1" t="s">
        <v>559</v>
      </c>
      <c r="D1939" s="1" t="str">
        <f>IFERROR(LEFT(C1939,FIND(",",C1939) - 1),C1939)</f>
        <v>Tetuán</v>
      </c>
      <c r="E1939">
        <v>70</v>
      </c>
      <c r="F1939">
        <v>50</v>
      </c>
      <c r="G1939">
        <v>3</v>
      </c>
      <c r="H1939">
        <v>1</v>
      </c>
      <c r="I1939" s="1" t="s">
        <v>3</v>
      </c>
      <c r="J1939" s="1" t="s">
        <v>18</v>
      </c>
      <c r="K1939">
        <v>816</v>
      </c>
      <c r="L1939">
        <v>169900</v>
      </c>
      <c r="M1939">
        <v>2427</v>
      </c>
      <c r="N1939" t="b">
        <v>0</v>
      </c>
      <c r="O1939" t="b">
        <v>0</v>
      </c>
      <c r="R1939" s="5">
        <f>(houses_Madrid[[#This Row],[Precio Alquiler]]*12/houses_Madrid[[#This Row],[Precio venta]])</f>
        <v>5.7633902295467922E-2</v>
      </c>
    </row>
    <row r="1940" spans="1:18" x14ac:dyDescent="0.2">
      <c r="A1940">
        <v>3305</v>
      </c>
      <c r="B1940">
        <v>18437</v>
      </c>
      <c r="C1940" s="1" t="s">
        <v>561</v>
      </c>
      <c r="D1940" s="1" t="str">
        <f>IFERROR(LEFT(C1940,FIND(",",C1940) - 1),C1940)</f>
        <v>Berruguete</v>
      </c>
      <c r="E1940">
        <v>49</v>
      </c>
      <c r="F1940">
        <v>37</v>
      </c>
      <c r="G1940">
        <v>1</v>
      </c>
      <c r="H1940">
        <v>1</v>
      </c>
      <c r="I1940" s="1" t="s">
        <v>750</v>
      </c>
      <c r="J1940" s="1" t="s">
        <v>11</v>
      </c>
      <c r="K1940">
        <v>816</v>
      </c>
      <c r="L1940">
        <v>169900</v>
      </c>
      <c r="M1940">
        <v>3467</v>
      </c>
      <c r="N1940" t="b">
        <v>0</v>
      </c>
      <c r="O1940" t="b">
        <v>1</v>
      </c>
      <c r="P1940" t="b">
        <v>1</v>
      </c>
      <c r="Q1940" t="b">
        <v>1</v>
      </c>
      <c r="R1940" s="5">
        <f>(houses_Madrid[[#This Row],[Precio Alquiler]]*12/houses_Madrid[[#This Row],[Precio venta]])</f>
        <v>5.7633902295467922E-2</v>
      </c>
    </row>
    <row r="1941" spans="1:18" x14ac:dyDescent="0.2">
      <c r="A1941">
        <v>10306</v>
      </c>
      <c r="B1941">
        <v>11436</v>
      </c>
      <c r="C1941" s="1" t="s">
        <v>1823</v>
      </c>
      <c r="D1941" s="1" t="str">
        <f>IFERROR(LEFT(C1941,FIND(",",C1941) - 1),C1941)</f>
        <v>Apóstol Santiago</v>
      </c>
      <c r="E1941">
        <v>87</v>
      </c>
      <c r="F1941">
        <v>70</v>
      </c>
      <c r="G1941">
        <v>2</v>
      </c>
      <c r="H1941">
        <v>1</v>
      </c>
      <c r="I1941" s="1" t="s">
        <v>1961</v>
      </c>
      <c r="J1941" s="1" t="s">
        <v>30</v>
      </c>
      <c r="K1941">
        <v>816</v>
      </c>
      <c r="L1941">
        <v>169900</v>
      </c>
      <c r="M1941">
        <v>1953</v>
      </c>
      <c r="N1941" t="b">
        <v>0</v>
      </c>
      <c r="O1941" t="b">
        <v>1</v>
      </c>
      <c r="P1941" t="b">
        <v>1</v>
      </c>
      <c r="Q1941" t="b">
        <v>1</v>
      </c>
      <c r="R1941" s="5">
        <f>(houses_Madrid[[#This Row],[Precio Alquiler]]*12/houses_Madrid[[#This Row],[Precio venta]])</f>
        <v>5.7633902295467922E-2</v>
      </c>
    </row>
    <row r="1942" spans="1:18" x14ac:dyDescent="0.2">
      <c r="A1942">
        <v>12834</v>
      </c>
      <c r="B1942">
        <v>8908</v>
      </c>
      <c r="C1942" s="1" t="s">
        <v>2166</v>
      </c>
      <c r="D1942" s="1" t="str">
        <f>IFERROR(LEFT(C1942,FIND(",",C1942) - 1),C1942)</f>
        <v>Pueblo Nuevo</v>
      </c>
      <c r="E1942">
        <v>75</v>
      </c>
      <c r="F1942">
        <v>59</v>
      </c>
      <c r="G1942">
        <v>3</v>
      </c>
      <c r="H1942">
        <v>1</v>
      </c>
      <c r="I1942" s="1" t="s">
        <v>2255</v>
      </c>
      <c r="J1942" s="1" t="s">
        <v>18</v>
      </c>
      <c r="K1942">
        <v>816</v>
      </c>
      <c r="L1942">
        <v>169900</v>
      </c>
      <c r="M1942">
        <v>2265</v>
      </c>
      <c r="N1942" t="b">
        <v>0</v>
      </c>
      <c r="O1942" t="b">
        <v>0</v>
      </c>
      <c r="P1942" t="b">
        <v>1</v>
      </c>
      <c r="R1942" s="5">
        <f>(houses_Madrid[[#This Row],[Precio Alquiler]]*12/houses_Madrid[[#This Row],[Precio venta]])</f>
        <v>5.7633902295467922E-2</v>
      </c>
    </row>
    <row r="1943" spans="1:18" x14ac:dyDescent="0.2">
      <c r="A1943">
        <v>16091</v>
      </c>
      <c r="B1943">
        <v>5651</v>
      </c>
      <c r="C1943" s="1" t="s">
        <v>2624</v>
      </c>
      <c r="D1943" s="1" t="str">
        <f>IFERROR(LEFT(C1943,FIND(",",C1943) - 1),C1943)</f>
        <v>Vista Alegre</v>
      </c>
      <c r="E1943">
        <v>80</v>
      </c>
      <c r="F1943">
        <v>75</v>
      </c>
      <c r="G1943">
        <v>3</v>
      </c>
      <c r="H1943">
        <v>1</v>
      </c>
      <c r="I1943" s="1" t="s">
        <v>2747</v>
      </c>
      <c r="J1943" s="1" t="s">
        <v>12</v>
      </c>
      <c r="K1943">
        <v>816</v>
      </c>
      <c r="L1943">
        <v>169900</v>
      </c>
      <c r="M1943">
        <v>2124</v>
      </c>
      <c r="N1943" t="b">
        <v>0</v>
      </c>
      <c r="O1943" t="b">
        <v>0</v>
      </c>
      <c r="P1943" t="b">
        <v>1</v>
      </c>
      <c r="Q1943" t="b">
        <v>1</v>
      </c>
      <c r="R1943" s="5">
        <f>(houses_Madrid[[#This Row],[Precio Alquiler]]*12/houses_Madrid[[#This Row],[Precio venta]])</f>
        <v>5.7633902295467922E-2</v>
      </c>
    </row>
    <row r="1944" spans="1:18" x14ac:dyDescent="0.2">
      <c r="A1944">
        <v>16236</v>
      </c>
      <c r="B1944">
        <v>5506</v>
      </c>
      <c r="C1944" s="1" t="s">
        <v>2619</v>
      </c>
      <c r="D1944" s="1" t="str">
        <f>IFERROR(LEFT(C1944,FIND(",",C1944) - 1),C1944)</f>
        <v>San Isidro</v>
      </c>
      <c r="E1944">
        <v>84</v>
      </c>
      <c r="F1944">
        <v>69</v>
      </c>
      <c r="G1944">
        <v>3</v>
      </c>
      <c r="H1944">
        <v>2</v>
      </c>
      <c r="I1944" s="1" t="s">
        <v>2787</v>
      </c>
      <c r="J1944" s="1" t="s">
        <v>18</v>
      </c>
      <c r="K1944">
        <v>816</v>
      </c>
      <c r="L1944">
        <v>169900</v>
      </c>
      <c r="M1944">
        <v>2023</v>
      </c>
      <c r="N1944" t="b">
        <v>0</v>
      </c>
      <c r="O1944" t="b">
        <v>0</v>
      </c>
      <c r="P1944" t="b">
        <v>1</v>
      </c>
      <c r="R1944" s="5">
        <f>(houses_Madrid[[#This Row],[Precio Alquiler]]*12/houses_Madrid[[#This Row],[Precio venta]])</f>
        <v>5.7633902295467922E-2</v>
      </c>
    </row>
    <row r="1945" spans="1:18" x14ac:dyDescent="0.2">
      <c r="A1945">
        <v>16667</v>
      </c>
      <c r="B1945">
        <v>5075</v>
      </c>
      <c r="C1945" s="1" t="s">
        <v>2624</v>
      </c>
      <c r="D1945" s="1" t="str">
        <f>IFERROR(LEFT(C1945,FIND(",",C1945) - 1),C1945)</f>
        <v>Vista Alegre</v>
      </c>
      <c r="E1945">
        <v>52</v>
      </c>
      <c r="F1945">
        <v>45</v>
      </c>
      <c r="G1945">
        <v>1</v>
      </c>
      <c r="H1945">
        <v>1</v>
      </c>
      <c r="I1945" s="1" t="s">
        <v>2810</v>
      </c>
      <c r="J1945" s="1" t="s">
        <v>8</v>
      </c>
      <c r="K1945">
        <v>816</v>
      </c>
      <c r="L1945">
        <v>169900</v>
      </c>
      <c r="M1945">
        <v>3267</v>
      </c>
      <c r="N1945" t="b">
        <v>0</v>
      </c>
      <c r="O1945" t="b">
        <v>1</v>
      </c>
      <c r="P1945" t="b">
        <v>1</v>
      </c>
      <c r="R1945" s="5">
        <f>(houses_Madrid[[#This Row],[Precio Alquiler]]*12/houses_Madrid[[#This Row],[Precio venta]])</f>
        <v>5.7633902295467922E-2</v>
      </c>
    </row>
    <row r="1946" spans="1:18" x14ac:dyDescent="0.2">
      <c r="A1946">
        <v>21616</v>
      </c>
      <c r="B1946">
        <v>126</v>
      </c>
      <c r="C1946" s="1" t="s">
        <v>2166</v>
      </c>
      <c r="D1946" s="1" t="str">
        <f>IFERROR(LEFT(C1946,FIND(",",C1946) - 1),C1946)</f>
        <v>Pueblo Nuevo</v>
      </c>
      <c r="E1946">
        <v>55</v>
      </c>
      <c r="F1946">
        <v>43</v>
      </c>
      <c r="G1946">
        <v>2</v>
      </c>
      <c r="H1946">
        <v>1</v>
      </c>
      <c r="I1946" s="1" t="s">
        <v>2312</v>
      </c>
      <c r="J1946" s="1" t="s">
        <v>18</v>
      </c>
      <c r="K1946">
        <v>816</v>
      </c>
      <c r="L1946">
        <v>169900</v>
      </c>
      <c r="M1946">
        <v>3089</v>
      </c>
      <c r="N1946" t="b">
        <v>0</v>
      </c>
      <c r="O1946" t="b">
        <v>0</v>
      </c>
      <c r="P1946" t="b">
        <v>1</v>
      </c>
      <c r="R1946" s="5">
        <f>(houses_Madrid[[#This Row],[Precio Alquiler]]*12/houses_Madrid[[#This Row],[Precio venta]])</f>
        <v>5.7633902295467922E-2</v>
      </c>
    </row>
    <row r="1947" spans="1:18" x14ac:dyDescent="0.2">
      <c r="A1947">
        <v>21617</v>
      </c>
      <c r="B1947">
        <v>125</v>
      </c>
      <c r="C1947" s="1" t="s">
        <v>2166</v>
      </c>
      <c r="D1947" s="1" t="str">
        <f>IFERROR(LEFT(C1947,FIND(",",C1947) - 1),C1947)</f>
        <v>Pueblo Nuevo</v>
      </c>
      <c r="E1947">
        <v>56</v>
      </c>
      <c r="F1947">
        <v>43</v>
      </c>
      <c r="G1947">
        <v>2</v>
      </c>
      <c r="H1947">
        <v>1</v>
      </c>
      <c r="I1947" s="1" t="s">
        <v>2216</v>
      </c>
      <c r="J1947" s="1" t="s">
        <v>11</v>
      </c>
      <c r="K1947">
        <v>816</v>
      </c>
      <c r="L1947">
        <v>169900</v>
      </c>
      <c r="M1947">
        <v>3034</v>
      </c>
      <c r="N1947" t="b">
        <v>0</v>
      </c>
      <c r="O1947" t="b">
        <v>0</v>
      </c>
      <c r="P1947" t="b">
        <v>1</v>
      </c>
      <c r="R1947" s="5">
        <f>(houses_Madrid[[#This Row],[Precio Alquiler]]*12/houses_Madrid[[#This Row],[Precio venta]])</f>
        <v>5.7633902295467922E-2</v>
      </c>
    </row>
    <row r="1948" spans="1:18" x14ac:dyDescent="0.2">
      <c r="A1948">
        <v>3715</v>
      </c>
      <c r="B1948">
        <v>18027</v>
      </c>
      <c r="C1948" s="1" t="s">
        <v>561</v>
      </c>
      <c r="D1948" s="1" t="str">
        <f>IFERROR(LEFT(C1948,FIND(",",C1948) - 1),C1948)</f>
        <v>Berruguete</v>
      </c>
      <c r="E1948">
        <v>64</v>
      </c>
      <c r="F1948">
        <v>54</v>
      </c>
      <c r="G1948">
        <v>2</v>
      </c>
      <c r="H1948">
        <v>1</v>
      </c>
      <c r="I1948" s="1" t="s">
        <v>672</v>
      </c>
      <c r="J1948" s="1" t="s">
        <v>11</v>
      </c>
      <c r="K1948">
        <v>816</v>
      </c>
      <c r="L1948">
        <v>169990</v>
      </c>
      <c r="M1948">
        <v>2656</v>
      </c>
      <c r="N1948" t="b">
        <v>0</v>
      </c>
      <c r="O1948" t="b">
        <v>0</v>
      </c>
      <c r="P1948" t="b">
        <v>0</v>
      </c>
      <c r="R1948" s="5">
        <f>(houses_Madrid[[#This Row],[Precio Alquiler]]*12/houses_Madrid[[#This Row],[Precio venta]])</f>
        <v>5.7603388434613802E-2</v>
      </c>
    </row>
    <row r="1949" spans="1:18" x14ac:dyDescent="0.2">
      <c r="A1949">
        <v>4977</v>
      </c>
      <c r="B1949">
        <v>16765</v>
      </c>
      <c r="C1949" s="1" t="s">
        <v>910</v>
      </c>
      <c r="D1949" s="1" t="str">
        <f>IFERROR(LEFT(C1949,FIND(",",C1949) - 1),C1949)</f>
        <v>Entrevías</v>
      </c>
      <c r="E1949">
        <v>144</v>
      </c>
      <c r="F1949">
        <v>120</v>
      </c>
      <c r="G1949">
        <v>4</v>
      </c>
      <c r="H1949">
        <v>2</v>
      </c>
      <c r="I1949" s="1" t="s">
        <v>1022</v>
      </c>
      <c r="J1949" s="1" t="s">
        <v>5</v>
      </c>
      <c r="K1949">
        <v>816</v>
      </c>
      <c r="L1949">
        <v>169999</v>
      </c>
      <c r="M1949">
        <v>1181</v>
      </c>
      <c r="N1949" t="b">
        <v>0</v>
      </c>
      <c r="O1949" t="b">
        <v>0</v>
      </c>
      <c r="P1949" t="b">
        <v>1</v>
      </c>
      <c r="R1949" s="5">
        <f>(houses_Madrid[[#This Row],[Precio Alquiler]]*12/houses_Madrid[[#This Row],[Precio venta]])</f>
        <v>5.7600338825522505E-2</v>
      </c>
    </row>
    <row r="1950" spans="1:18" x14ac:dyDescent="0.2">
      <c r="A1950">
        <v>4978</v>
      </c>
      <c r="B1950">
        <v>16764</v>
      </c>
      <c r="C1950" s="1" t="s">
        <v>910</v>
      </c>
      <c r="D1950" s="1" t="str">
        <f>IFERROR(LEFT(C1950,FIND(",",C1950) - 1),C1950)</f>
        <v>Entrevías</v>
      </c>
      <c r="E1950">
        <v>136</v>
      </c>
      <c r="F1950">
        <v>100</v>
      </c>
      <c r="G1950">
        <v>3</v>
      </c>
      <c r="H1950">
        <v>2</v>
      </c>
      <c r="I1950" s="1" t="s">
        <v>1023</v>
      </c>
      <c r="J1950" s="1" t="s">
        <v>11</v>
      </c>
      <c r="K1950">
        <v>816</v>
      </c>
      <c r="L1950">
        <v>169999</v>
      </c>
      <c r="M1950">
        <v>1250</v>
      </c>
      <c r="N1950" t="b">
        <v>0</v>
      </c>
      <c r="O1950" t="b">
        <v>0</v>
      </c>
      <c r="P1950" t="b">
        <v>1</v>
      </c>
      <c r="R1950" s="5">
        <f>(houses_Madrid[[#This Row],[Precio Alquiler]]*12/houses_Madrid[[#This Row],[Precio venta]])</f>
        <v>5.7600338825522505E-2</v>
      </c>
    </row>
    <row r="1951" spans="1:18" x14ac:dyDescent="0.2">
      <c r="A1951">
        <v>394</v>
      </c>
      <c r="B1951">
        <v>21348</v>
      </c>
      <c r="C1951" s="1" t="s">
        <v>6</v>
      </c>
      <c r="D1951" s="1" t="str">
        <f>IFERROR(LEFT(C1951,FIND(",",C1951) - 1),C1951)</f>
        <v>Los Ángeles</v>
      </c>
      <c r="E1951">
        <v>116</v>
      </c>
      <c r="F1951">
        <v>106</v>
      </c>
      <c r="G1951">
        <v>4</v>
      </c>
      <c r="H1951">
        <v>2</v>
      </c>
      <c r="I1951" s="1" t="s">
        <v>115</v>
      </c>
      <c r="J1951" s="1" t="s">
        <v>55</v>
      </c>
      <c r="K1951">
        <v>816</v>
      </c>
      <c r="L1951">
        <v>170000</v>
      </c>
      <c r="M1951">
        <v>1466</v>
      </c>
      <c r="N1951" t="b">
        <v>1</v>
      </c>
      <c r="O1951" t="b">
        <v>1</v>
      </c>
      <c r="P1951" t="b">
        <v>1</v>
      </c>
      <c r="Q1951" t="b">
        <v>1</v>
      </c>
      <c r="R1951" s="5">
        <f>(houses_Madrid[[#This Row],[Precio Alquiler]]*12/houses_Madrid[[#This Row],[Precio venta]])</f>
        <v>5.7599999999999998E-2</v>
      </c>
    </row>
    <row r="1952" spans="1:18" x14ac:dyDescent="0.2">
      <c r="A1952">
        <v>844</v>
      </c>
      <c r="B1952">
        <v>20898</v>
      </c>
      <c r="C1952" s="1" t="s">
        <v>183</v>
      </c>
      <c r="D1952" s="1" t="str">
        <f>IFERROR(LEFT(C1952,FIND(",",C1952) - 1),C1952)</f>
        <v>El Cañaveral - Los Berrocales</v>
      </c>
      <c r="E1952">
        <v>54</v>
      </c>
      <c r="F1952">
        <v>41</v>
      </c>
      <c r="G1952">
        <v>1</v>
      </c>
      <c r="H1952">
        <v>1</v>
      </c>
      <c r="I1952" s="1" t="s">
        <v>208</v>
      </c>
      <c r="J1952" s="1" t="s">
        <v>5</v>
      </c>
      <c r="K1952">
        <v>816</v>
      </c>
      <c r="L1952">
        <v>170000</v>
      </c>
      <c r="M1952">
        <v>3148</v>
      </c>
      <c r="N1952" t="b">
        <v>0</v>
      </c>
      <c r="O1952" t="b">
        <v>1</v>
      </c>
      <c r="P1952" t="b">
        <v>1</v>
      </c>
      <c r="R1952" s="5">
        <f>(houses_Madrid[[#This Row],[Precio Alquiler]]*12/houses_Madrid[[#This Row],[Precio venta]])</f>
        <v>5.7599999999999998E-2</v>
      </c>
    </row>
    <row r="1953" spans="1:18" x14ac:dyDescent="0.2">
      <c r="A1953">
        <v>1467</v>
      </c>
      <c r="B1953">
        <v>20275</v>
      </c>
      <c r="C1953" s="1" t="s">
        <v>248</v>
      </c>
      <c r="D1953" s="1" t="str">
        <f>IFERROR(LEFT(C1953,FIND(",",C1953) - 1),C1953)</f>
        <v>Casco Histórico de Vallecas</v>
      </c>
      <c r="E1953">
        <v>82</v>
      </c>
      <c r="F1953">
        <v>72</v>
      </c>
      <c r="G1953">
        <v>3</v>
      </c>
      <c r="H1953">
        <v>1</v>
      </c>
      <c r="I1953" s="1" t="s">
        <v>322</v>
      </c>
      <c r="J1953" s="1" t="s">
        <v>18</v>
      </c>
      <c r="K1953">
        <v>816</v>
      </c>
      <c r="L1953">
        <v>170000</v>
      </c>
      <c r="M1953">
        <v>2073</v>
      </c>
      <c r="N1953" t="b">
        <v>0</v>
      </c>
      <c r="O1953" t="b">
        <v>1</v>
      </c>
      <c r="P1953" t="b">
        <v>1</v>
      </c>
      <c r="R1953" s="5">
        <f>(houses_Madrid[[#This Row],[Precio Alquiler]]*12/houses_Madrid[[#This Row],[Precio venta]])</f>
        <v>5.7599999999999998E-2</v>
      </c>
    </row>
    <row r="1954" spans="1:18" x14ac:dyDescent="0.2">
      <c r="A1954">
        <v>1555</v>
      </c>
      <c r="B1954">
        <v>20187</v>
      </c>
      <c r="C1954" s="1" t="s">
        <v>251</v>
      </c>
      <c r="D1954" s="1" t="str">
        <f>IFERROR(LEFT(C1954,FIND(",",C1954) - 1),C1954)</f>
        <v>Ensanche de Vallecas - La Gavia</v>
      </c>
      <c r="E1954">
        <v>75</v>
      </c>
      <c r="F1954">
        <v>70</v>
      </c>
      <c r="G1954">
        <v>1</v>
      </c>
      <c r="H1954">
        <v>1</v>
      </c>
      <c r="I1954" s="1" t="s">
        <v>340</v>
      </c>
      <c r="J1954" s="1" t="s">
        <v>19</v>
      </c>
      <c r="K1954">
        <v>816</v>
      </c>
      <c r="L1954">
        <v>170000</v>
      </c>
      <c r="M1954">
        <v>2267</v>
      </c>
      <c r="N1954" t="b">
        <v>0</v>
      </c>
      <c r="O1954" t="b">
        <v>1</v>
      </c>
      <c r="P1954" t="b">
        <v>0</v>
      </c>
      <c r="R1954" s="5">
        <f>(houses_Madrid[[#This Row],[Precio Alquiler]]*12/houses_Madrid[[#This Row],[Precio venta]])</f>
        <v>5.7599999999999998E-2</v>
      </c>
    </row>
    <row r="1955" spans="1:18" x14ac:dyDescent="0.2">
      <c r="A1955">
        <v>1558</v>
      </c>
      <c r="B1955">
        <v>20184</v>
      </c>
      <c r="C1955" s="1" t="s">
        <v>251</v>
      </c>
      <c r="D1955" s="1" t="str">
        <f>IFERROR(LEFT(C1955,FIND(",",C1955) - 1),C1955)</f>
        <v>Ensanche de Vallecas - La Gavia</v>
      </c>
      <c r="E1955">
        <v>90</v>
      </c>
      <c r="F1955">
        <v>85</v>
      </c>
      <c r="G1955">
        <v>2</v>
      </c>
      <c r="H1955">
        <v>2</v>
      </c>
      <c r="I1955" s="1" t="s">
        <v>342</v>
      </c>
      <c r="J1955" s="1" t="s">
        <v>5</v>
      </c>
      <c r="K1955">
        <v>816</v>
      </c>
      <c r="L1955">
        <v>170000</v>
      </c>
      <c r="M1955">
        <v>1889</v>
      </c>
      <c r="N1955" t="b">
        <v>0</v>
      </c>
      <c r="O1955" t="b">
        <v>1</v>
      </c>
      <c r="P1955" t="b">
        <v>1</v>
      </c>
      <c r="R1955" s="5">
        <f>(houses_Madrid[[#This Row],[Precio Alquiler]]*12/houses_Madrid[[#This Row],[Precio venta]])</f>
        <v>5.7599999999999998E-2</v>
      </c>
    </row>
    <row r="1956" spans="1:18" x14ac:dyDescent="0.2">
      <c r="A1956">
        <v>1571</v>
      </c>
      <c r="B1956">
        <v>20171</v>
      </c>
      <c r="C1956" s="1" t="s">
        <v>248</v>
      </c>
      <c r="D1956" s="1" t="str">
        <f>IFERROR(LEFT(C1956,FIND(",",C1956) - 1),C1956)</f>
        <v>Casco Histórico de Vallecas</v>
      </c>
      <c r="E1956">
        <v>69</v>
      </c>
      <c r="F1956">
        <v>60</v>
      </c>
      <c r="G1956">
        <v>2</v>
      </c>
      <c r="H1956">
        <v>1</v>
      </c>
      <c r="I1956" s="1" t="s">
        <v>267</v>
      </c>
      <c r="J1956" s="1" t="s">
        <v>5</v>
      </c>
      <c r="K1956">
        <v>816</v>
      </c>
      <c r="L1956">
        <v>170000</v>
      </c>
      <c r="M1956">
        <v>2464</v>
      </c>
      <c r="N1956" t="b">
        <v>0</v>
      </c>
      <c r="O1956" t="b">
        <v>0</v>
      </c>
      <c r="P1956" t="b">
        <v>1</v>
      </c>
      <c r="R1956" s="5">
        <f>(houses_Madrid[[#This Row],[Precio Alquiler]]*12/houses_Madrid[[#This Row],[Precio venta]])</f>
        <v>5.7599999999999998E-2</v>
      </c>
    </row>
    <row r="1957" spans="1:18" x14ac:dyDescent="0.2">
      <c r="A1957">
        <v>2309</v>
      </c>
      <c r="B1957">
        <v>19433</v>
      </c>
      <c r="C1957" s="1" t="s">
        <v>393</v>
      </c>
      <c r="D1957" s="1" t="str">
        <f>IFERROR(LEFT(C1957,FIND(",",C1957) - 1),C1957)</f>
        <v>Zofío</v>
      </c>
      <c r="E1957">
        <v>98</v>
      </c>
      <c r="F1957">
        <v>90</v>
      </c>
      <c r="G1957">
        <v>3</v>
      </c>
      <c r="H1957">
        <v>2</v>
      </c>
      <c r="I1957" s="1" t="s">
        <v>530</v>
      </c>
      <c r="J1957" s="1" t="s">
        <v>30</v>
      </c>
      <c r="K1957">
        <v>816</v>
      </c>
      <c r="L1957">
        <v>170000</v>
      </c>
      <c r="M1957">
        <v>1735</v>
      </c>
      <c r="N1957" t="b">
        <v>0</v>
      </c>
      <c r="O1957" t="b">
        <v>1</v>
      </c>
      <c r="P1957" t="b">
        <v>1</v>
      </c>
      <c r="Q1957" t="b">
        <v>1</v>
      </c>
      <c r="R1957" s="5">
        <f>(houses_Madrid[[#This Row],[Precio Alquiler]]*12/houses_Madrid[[#This Row],[Precio venta]])</f>
        <v>5.7599999999999998E-2</v>
      </c>
    </row>
    <row r="1958" spans="1:18" x14ac:dyDescent="0.2">
      <c r="A1958">
        <v>2320</v>
      </c>
      <c r="B1958">
        <v>19422</v>
      </c>
      <c r="C1958" s="1" t="s">
        <v>388</v>
      </c>
      <c r="D1958" s="1" t="str">
        <f>IFERROR(LEFT(C1958,FIND(",",C1958) - 1),C1958)</f>
        <v>San Fermín</v>
      </c>
      <c r="E1958">
        <v>90</v>
      </c>
      <c r="F1958">
        <v>82</v>
      </c>
      <c r="G1958">
        <v>3</v>
      </c>
      <c r="H1958">
        <v>1</v>
      </c>
      <c r="I1958" s="1" t="s">
        <v>534</v>
      </c>
      <c r="J1958" s="1" t="s">
        <v>12</v>
      </c>
      <c r="K1958">
        <v>816</v>
      </c>
      <c r="L1958">
        <v>170000</v>
      </c>
      <c r="M1958">
        <v>1889</v>
      </c>
      <c r="N1958" t="b">
        <v>0</v>
      </c>
      <c r="O1958" t="b">
        <v>0</v>
      </c>
      <c r="P1958" t="b">
        <v>1</v>
      </c>
      <c r="Q1958" t="b">
        <v>1</v>
      </c>
      <c r="R1958" s="5">
        <f>(houses_Madrid[[#This Row],[Precio Alquiler]]*12/houses_Madrid[[#This Row],[Precio venta]])</f>
        <v>5.7599999999999998E-2</v>
      </c>
    </row>
    <row r="1959" spans="1:18" x14ac:dyDescent="0.2">
      <c r="A1959">
        <v>2385</v>
      </c>
      <c r="B1959">
        <v>19357</v>
      </c>
      <c r="C1959" s="1" t="s">
        <v>391</v>
      </c>
      <c r="D1959" s="1" t="str">
        <f>IFERROR(LEFT(C1959,FIND(",",C1959) - 1),C1959)</f>
        <v>Pradolongo</v>
      </c>
      <c r="E1959">
        <v>124</v>
      </c>
      <c r="F1959">
        <v>93</v>
      </c>
      <c r="G1959">
        <v>3</v>
      </c>
      <c r="H1959">
        <v>2</v>
      </c>
      <c r="I1959" s="1" t="s">
        <v>424</v>
      </c>
      <c r="J1959" s="1" t="s">
        <v>11</v>
      </c>
      <c r="K1959">
        <v>816</v>
      </c>
      <c r="L1959">
        <v>170000</v>
      </c>
      <c r="M1959">
        <v>1371</v>
      </c>
      <c r="N1959" t="b">
        <v>0</v>
      </c>
      <c r="O1959" t="b">
        <v>0</v>
      </c>
      <c r="P1959" t="b">
        <v>1</v>
      </c>
      <c r="R1959" s="5">
        <f>(houses_Madrid[[#This Row],[Precio Alquiler]]*12/houses_Madrid[[#This Row],[Precio venta]])</f>
        <v>5.7599999999999998E-2</v>
      </c>
    </row>
    <row r="1960" spans="1:18" x14ac:dyDescent="0.2">
      <c r="A1960">
        <v>2592</v>
      </c>
      <c r="B1960">
        <v>19150</v>
      </c>
      <c r="C1960" s="1" t="s">
        <v>570</v>
      </c>
      <c r="D1960" s="1" t="str">
        <f>IFERROR(LEFT(C1960,FIND(",",C1960) - 1),C1960)</f>
        <v>Bellas Vistas</v>
      </c>
      <c r="E1960">
        <v>58</v>
      </c>
      <c r="F1960">
        <v>53</v>
      </c>
      <c r="G1960">
        <v>2</v>
      </c>
      <c r="H1960">
        <v>1</v>
      </c>
      <c r="I1960" s="1" t="s">
        <v>598</v>
      </c>
      <c r="J1960" s="1" t="s">
        <v>55</v>
      </c>
      <c r="K1960">
        <v>816</v>
      </c>
      <c r="L1960">
        <v>170000</v>
      </c>
      <c r="M1960">
        <v>2931</v>
      </c>
      <c r="N1960" t="b">
        <v>1</v>
      </c>
      <c r="O1960" t="b">
        <v>0</v>
      </c>
      <c r="P1960" t="b">
        <v>1</v>
      </c>
      <c r="R1960" s="5">
        <f>(houses_Madrid[[#This Row],[Precio Alquiler]]*12/houses_Madrid[[#This Row],[Precio venta]])</f>
        <v>5.7599999999999998E-2</v>
      </c>
    </row>
    <row r="1961" spans="1:18" x14ac:dyDescent="0.2">
      <c r="A1961">
        <v>2595</v>
      </c>
      <c r="B1961">
        <v>19147</v>
      </c>
      <c r="C1961" s="1" t="s">
        <v>561</v>
      </c>
      <c r="D1961" s="1" t="str">
        <f>IFERROR(LEFT(C1961,FIND(",",C1961) - 1),C1961)</f>
        <v>Berruguete</v>
      </c>
      <c r="E1961">
        <v>77</v>
      </c>
      <c r="F1961">
        <v>60</v>
      </c>
      <c r="G1961">
        <v>2</v>
      </c>
      <c r="H1961">
        <v>1</v>
      </c>
      <c r="I1961" s="1" t="s">
        <v>583</v>
      </c>
      <c r="J1961" s="1" t="s">
        <v>11</v>
      </c>
      <c r="K1961">
        <v>816</v>
      </c>
      <c r="L1961">
        <v>170000</v>
      </c>
      <c r="M1961">
        <v>2208</v>
      </c>
      <c r="N1961" t="b">
        <v>1</v>
      </c>
      <c r="O1961" t="b">
        <v>0</v>
      </c>
      <c r="R1961" s="5">
        <f>(houses_Madrid[[#This Row],[Precio Alquiler]]*12/houses_Madrid[[#This Row],[Precio venta]])</f>
        <v>5.7599999999999998E-2</v>
      </c>
    </row>
    <row r="1962" spans="1:18" x14ac:dyDescent="0.2">
      <c r="A1962">
        <v>2624</v>
      </c>
      <c r="B1962">
        <v>19118</v>
      </c>
      <c r="C1962" s="1" t="s">
        <v>570</v>
      </c>
      <c r="D1962" s="1" t="str">
        <f>IFERROR(LEFT(C1962,FIND(",",C1962) - 1),C1962)</f>
        <v>Bellas Vistas</v>
      </c>
      <c r="E1962">
        <v>55</v>
      </c>
      <c r="F1962">
        <v>51</v>
      </c>
      <c r="G1962">
        <v>1</v>
      </c>
      <c r="H1962">
        <v>1</v>
      </c>
      <c r="I1962" s="1" t="s">
        <v>607</v>
      </c>
      <c r="J1962" s="1" t="s">
        <v>11</v>
      </c>
      <c r="K1962">
        <v>816</v>
      </c>
      <c r="L1962">
        <v>170000</v>
      </c>
      <c r="M1962">
        <v>3091</v>
      </c>
      <c r="N1962" t="b">
        <v>0</v>
      </c>
      <c r="O1962" t="b">
        <v>0</v>
      </c>
      <c r="P1962" t="b">
        <v>1</v>
      </c>
      <c r="R1962" s="5">
        <f>(houses_Madrid[[#This Row],[Precio Alquiler]]*12/houses_Madrid[[#This Row],[Precio venta]])</f>
        <v>5.7599999999999998E-2</v>
      </c>
    </row>
    <row r="1963" spans="1:18" x14ac:dyDescent="0.2">
      <c r="A1963">
        <v>2951</v>
      </c>
      <c r="B1963">
        <v>18791</v>
      </c>
      <c r="C1963" s="1" t="s">
        <v>557</v>
      </c>
      <c r="D1963" s="1" t="str">
        <f>IFERROR(LEFT(C1963,FIND(",",C1963) - 1),C1963)</f>
        <v>Valdeacederas</v>
      </c>
      <c r="E1963">
        <v>41</v>
      </c>
      <c r="F1963">
        <v>35</v>
      </c>
      <c r="G1963">
        <v>1</v>
      </c>
      <c r="H1963">
        <v>1</v>
      </c>
      <c r="I1963" s="1" t="s">
        <v>661</v>
      </c>
      <c r="J1963" s="1" t="s">
        <v>11</v>
      </c>
      <c r="K1963">
        <v>816</v>
      </c>
      <c r="L1963">
        <v>170000</v>
      </c>
      <c r="M1963">
        <v>4146</v>
      </c>
      <c r="N1963" t="b">
        <v>0</v>
      </c>
      <c r="O1963" t="b">
        <v>0</v>
      </c>
      <c r="P1963" t="b">
        <v>1</v>
      </c>
      <c r="R1963" s="5">
        <f>(houses_Madrid[[#This Row],[Precio Alquiler]]*12/houses_Madrid[[#This Row],[Precio venta]])</f>
        <v>5.7599999999999998E-2</v>
      </c>
    </row>
    <row r="1964" spans="1:18" x14ac:dyDescent="0.2">
      <c r="A1964">
        <v>3294</v>
      </c>
      <c r="B1964">
        <v>18448</v>
      </c>
      <c r="C1964" s="1" t="s">
        <v>570</v>
      </c>
      <c r="D1964" s="1" t="str">
        <f>IFERROR(LEFT(C1964,FIND(",",C1964) - 1),C1964)</f>
        <v>Bellas Vistas</v>
      </c>
      <c r="E1964">
        <v>66</v>
      </c>
      <c r="F1964">
        <v>56</v>
      </c>
      <c r="G1964">
        <v>3</v>
      </c>
      <c r="H1964">
        <v>1</v>
      </c>
      <c r="I1964" s="1" t="s">
        <v>592</v>
      </c>
      <c r="J1964" s="1" t="s">
        <v>18</v>
      </c>
      <c r="K1964">
        <v>816</v>
      </c>
      <c r="L1964">
        <v>170000</v>
      </c>
      <c r="M1964">
        <v>2576</v>
      </c>
      <c r="N1964" t="b">
        <v>0</v>
      </c>
      <c r="O1964" t="b">
        <v>1</v>
      </c>
      <c r="P1964" t="b">
        <v>1</v>
      </c>
      <c r="Q1964" t="b">
        <v>1</v>
      </c>
      <c r="R1964" s="5">
        <f>(houses_Madrid[[#This Row],[Precio Alquiler]]*12/houses_Madrid[[#This Row],[Precio venta]])</f>
        <v>5.7599999999999998E-2</v>
      </c>
    </row>
    <row r="1965" spans="1:18" x14ac:dyDescent="0.2">
      <c r="A1965">
        <v>3348</v>
      </c>
      <c r="B1965">
        <v>18394</v>
      </c>
      <c r="C1965" s="1" t="s">
        <v>570</v>
      </c>
      <c r="D1965" s="1" t="str">
        <f>IFERROR(LEFT(C1965,FIND(",",C1965) - 1),C1965)</f>
        <v>Bellas Vistas</v>
      </c>
      <c r="E1965">
        <v>39</v>
      </c>
      <c r="F1965">
        <v>30</v>
      </c>
      <c r="G1965">
        <v>0</v>
      </c>
      <c r="H1965">
        <v>1</v>
      </c>
      <c r="I1965" s="1" t="s">
        <v>754</v>
      </c>
      <c r="J1965" s="1" t="s">
        <v>12</v>
      </c>
      <c r="K1965">
        <v>816</v>
      </c>
      <c r="L1965">
        <v>170000</v>
      </c>
      <c r="M1965">
        <v>4359</v>
      </c>
      <c r="N1965" t="b">
        <v>0</v>
      </c>
      <c r="O1965" t="b">
        <v>0</v>
      </c>
      <c r="P1965" t="b">
        <v>1</v>
      </c>
      <c r="R1965" s="5">
        <f>(houses_Madrid[[#This Row],[Precio Alquiler]]*12/houses_Madrid[[#This Row],[Precio venta]])</f>
        <v>5.7599999999999998E-2</v>
      </c>
    </row>
    <row r="1966" spans="1:18" x14ac:dyDescent="0.2">
      <c r="A1966">
        <v>5837</v>
      </c>
      <c r="B1966">
        <v>15905</v>
      </c>
      <c r="C1966" s="1" t="s">
        <v>1195</v>
      </c>
      <c r="D1966" s="1" t="str">
        <f>IFERROR(LEFT(C1966,FIND(",",C1966) - 1),C1966)</f>
        <v>Vinateros</v>
      </c>
      <c r="E1966">
        <v>60</v>
      </c>
      <c r="F1966">
        <v>56</v>
      </c>
      <c r="G1966">
        <v>2</v>
      </c>
      <c r="H1966">
        <v>1</v>
      </c>
      <c r="I1966" s="1" t="s">
        <v>1224</v>
      </c>
      <c r="J1966" s="1" t="s">
        <v>12</v>
      </c>
      <c r="K1966">
        <v>816</v>
      </c>
      <c r="L1966">
        <v>170000</v>
      </c>
      <c r="M1966">
        <v>2833</v>
      </c>
      <c r="N1966" t="b">
        <v>0</v>
      </c>
      <c r="O1966" t="b">
        <v>0</v>
      </c>
      <c r="P1966" t="b">
        <v>1</v>
      </c>
      <c r="R1966" s="5">
        <f>(houses_Madrid[[#This Row],[Precio Alquiler]]*12/houses_Madrid[[#This Row],[Precio venta]])</f>
        <v>5.7599999999999998E-2</v>
      </c>
    </row>
    <row r="1967" spans="1:18" x14ac:dyDescent="0.2">
      <c r="A1967">
        <v>5863</v>
      </c>
      <c r="B1967">
        <v>15879</v>
      </c>
      <c r="C1967" s="1" t="s">
        <v>1201</v>
      </c>
      <c r="D1967" s="1" t="str">
        <f>IFERROR(LEFT(C1967,FIND(",",C1967) - 1),C1967)</f>
        <v>Media Legua</v>
      </c>
      <c r="E1967">
        <v>141</v>
      </c>
      <c r="F1967">
        <v>120</v>
      </c>
      <c r="G1967">
        <v>3</v>
      </c>
      <c r="H1967">
        <v>2</v>
      </c>
      <c r="I1967" s="1" t="s">
        <v>1232</v>
      </c>
      <c r="J1967" s="1" t="s">
        <v>18</v>
      </c>
      <c r="K1967">
        <v>816</v>
      </c>
      <c r="L1967">
        <v>170000</v>
      </c>
      <c r="M1967">
        <v>1206</v>
      </c>
      <c r="N1967" t="b">
        <v>0</v>
      </c>
      <c r="O1967" t="b">
        <v>0</v>
      </c>
      <c r="P1967" t="b">
        <v>1</v>
      </c>
      <c r="R1967" s="5">
        <f>(houses_Madrid[[#This Row],[Precio Alquiler]]*12/houses_Madrid[[#This Row],[Precio venta]])</f>
        <v>5.7599999999999998E-2</v>
      </c>
    </row>
    <row r="1968" spans="1:18" x14ac:dyDescent="0.2">
      <c r="A1968">
        <v>5960</v>
      </c>
      <c r="B1968">
        <v>15782</v>
      </c>
      <c r="C1968" s="1" t="s">
        <v>1190</v>
      </c>
      <c r="D1968" s="1" t="str">
        <f>IFERROR(LEFT(C1968,FIND(",",C1968) - 1),C1968)</f>
        <v>Fontarrón</v>
      </c>
      <c r="E1968">
        <v>75</v>
      </c>
      <c r="F1968">
        <v>60</v>
      </c>
      <c r="G1968">
        <v>3</v>
      </c>
      <c r="H1968">
        <v>1</v>
      </c>
      <c r="I1968" s="1" t="s">
        <v>1243</v>
      </c>
      <c r="J1968" s="1" t="s">
        <v>8</v>
      </c>
      <c r="K1968">
        <v>816</v>
      </c>
      <c r="L1968">
        <v>170000</v>
      </c>
      <c r="M1968">
        <v>2267</v>
      </c>
      <c r="N1968" t="b">
        <v>0</v>
      </c>
      <c r="O1968" t="b">
        <v>0</v>
      </c>
      <c r="P1968" t="b">
        <v>1</v>
      </c>
      <c r="R1968" s="5">
        <f>(houses_Madrid[[#This Row],[Precio Alquiler]]*12/houses_Madrid[[#This Row],[Precio venta]])</f>
        <v>5.7599999999999998E-2</v>
      </c>
    </row>
    <row r="1969" spans="1:18" x14ac:dyDescent="0.2">
      <c r="A1969">
        <v>6080</v>
      </c>
      <c r="B1969">
        <v>15662</v>
      </c>
      <c r="C1969" s="1" t="s">
        <v>1255</v>
      </c>
      <c r="D1969" s="1" t="str">
        <f>IFERROR(LEFT(C1969,FIND(",",C1969) - 1),C1969)</f>
        <v>Águilas</v>
      </c>
      <c r="E1969">
        <v>75</v>
      </c>
      <c r="F1969">
        <v>60</v>
      </c>
      <c r="G1969">
        <v>3</v>
      </c>
      <c r="H1969">
        <v>1</v>
      </c>
      <c r="I1969" s="1" t="s">
        <v>1294</v>
      </c>
      <c r="J1969" s="1" t="s">
        <v>5</v>
      </c>
      <c r="K1969">
        <v>816</v>
      </c>
      <c r="L1969">
        <v>170000</v>
      </c>
      <c r="M1969">
        <v>2267</v>
      </c>
      <c r="N1969" t="b">
        <v>1</v>
      </c>
      <c r="O1969" t="b">
        <v>1</v>
      </c>
      <c r="P1969" t="b">
        <v>1</v>
      </c>
      <c r="Q1969" t="b">
        <v>1</v>
      </c>
      <c r="R1969" s="5">
        <f>(houses_Madrid[[#This Row],[Precio Alquiler]]*12/houses_Madrid[[#This Row],[Precio venta]])</f>
        <v>5.7599999999999998E-2</v>
      </c>
    </row>
    <row r="1970" spans="1:18" x14ac:dyDescent="0.2">
      <c r="A1970">
        <v>6181</v>
      </c>
      <c r="B1970">
        <v>15561</v>
      </c>
      <c r="C1970" s="1" t="s">
        <v>1253</v>
      </c>
      <c r="D1970" s="1" t="str">
        <f>IFERROR(LEFT(C1970,FIND(",",C1970) - 1),C1970)</f>
        <v>Aluche</v>
      </c>
      <c r="E1970">
        <v>80</v>
      </c>
      <c r="F1970">
        <v>70</v>
      </c>
      <c r="G1970">
        <v>3</v>
      </c>
      <c r="H1970">
        <v>2</v>
      </c>
      <c r="I1970" s="1" t="s">
        <v>1328</v>
      </c>
      <c r="J1970" s="1" t="s">
        <v>3</v>
      </c>
      <c r="K1970">
        <v>816</v>
      </c>
      <c r="L1970">
        <v>170000</v>
      </c>
      <c r="M1970">
        <v>2125</v>
      </c>
      <c r="N1970" t="b">
        <v>0</v>
      </c>
      <c r="Q1970" t="b">
        <v>1</v>
      </c>
      <c r="R1970" s="5">
        <f>(houses_Madrid[[#This Row],[Precio Alquiler]]*12/houses_Madrid[[#This Row],[Precio venta]])</f>
        <v>5.7599999999999998E-2</v>
      </c>
    </row>
    <row r="1971" spans="1:18" x14ac:dyDescent="0.2">
      <c r="A1971">
        <v>8888</v>
      </c>
      <c r="B1971">
        <v>12854</v>
      </c>
      <c r="C1971" s="1" t="s">
        <v>1595</v>
      </c>
      <c r="D1971" s="1" t="str">
        <f>IFERROR(LEFT(C1971,FIND(",",C1971) - 1),C1971)</f>
        <v>Tres Olivos - Valverde</v>
      </c>
      <c r="E1971">
        <v>90</v>
      </c>
      <c r="F1971">
        <v>70</v>
      </c>
      <c r="G1971">
        <v>3</v>
      </c>
      <c r="H1971">
        <v>1</v>
      </c>
      <c r="I1971" s="1" t="s">
        <v>1730</v>
      </c>
      <c r="J1971" s="1" t="s">
        <v>30</v>
      </c>
      <c r="K1971">
        <v>816</v>
      </c>
      <c r="L1971">
        <v>170000</v>
      </c>
      <c r="M1971">
        <v>1889</v>
      </c>
      <c r="N1971" t="b">
        <v>0</v>
      </c>
      <c r="O1971" t="b">
        <v>0</v>
      </c>
      <c r="P1971" t="b">
        <v>1</v>
      </c>
      <c r="R1971" s="5">
        <f>(houses_Madrid[[#This Row],[Precio Alquiler]]*12/houses_Madrid[[#This Row],[Precio venta]])</f>
        <v>5.7599999999999998E-2</v>
      </c>
    </row>
    <row r="1972" spans="1:18" x14ac:dyDescent="0.2">
      <c r="A1972">
        <v>9353</v>
      </c>
      <c r="B1972">
        <v>12389</v>
      </c>
      <c r="C1972" s="1" t="s">
        <v>1586</v>
      </c>
      <c r="D1972" s="1" t="str">
        <f>IFERROR(LEFT(C1972,FIND(",",C1972) - 1),C1972)</f>
        <v>Fuencarral</v>
      </c>
      <c r="E1972">
        <v>52</v>
      </c>
      <c r="F1972">
        <v>42</v>
      </c>
      <c r="G1972">
        <v>2</v>
      </c>
      <c r="H1972">
        <v>1</v>
      </c>
      <c r="I1972" s="1" t="s">
        <v>3</v>
      </c>
      <c r="J1972" s="1" t="s">
        <v>18</v>
      </c>
      <c r="K1972">
        <v>816</v>
      </c>
      <c r="L1972">
        <v>170000</v>
      </c>
      <c r="M1972">
        <v>3269</v>
      </c>
      <c r="N1972" t="b">
        <v>0</v>
      </c>
      <c r="O1972" t="b">
        <v>0</v>
      </c>
      <c r="P1972" t="b">
        <v>1</v>
      </c>
      <c r="R1972" s="5">
        <f>(houses_Madrid[[#This Row],[Precio Alquiler]]*12/houses_Madrid[[#This Row],[Precio venta]])</f>
        <v>5.7599999999999998E-2</v>
      </c>
    </row>
    <row r="1973" spans="1:18" x14ac:dyDescent="0.2">
      <c r="A1973">
        <v>10027</v>
      </c>
      <c r="B1973">
        <v>11715</v>
      </c>
      <c r="C1973" s="1" t="s">
        <v>1798</v>
      </c>
      <c r="D1973" s="1" t="str">
        <f>IFERROR(LEFT(C1973,FIND(",",C1973) - 1),C1973)</f>
        <v>Pinar del Rey</v>
      </c>
      <c r="E1973">
        <v>65</v>
      </c>
      <c r="F1973">
        <v>60</v>
      </c>
      <c r="G1973">
        <v>3</v>
      </c>
      <c r="H1973">
        <v>1</v>
      </c>
      <c r="I1973" s="1" t="s">
        <v>1894</v>
      </c>
      <c r="J1973" s="1" t="s">
        <v>8</v>
      </c>
      <c r="K1973">
        <v>816</v>
      </c>
      <c r="L1973">
        <v>170000</v>
      </c>
      <c r="M1973">
        <v>2615</v>
      </c>
      <c r="N1973" t="b">
        <v>0</v>
      </c>
      <c r="O1973" t="b">
        <v>0</v>
      </c>
      <c r="P1973" t="b">
        <v>1</v>
      </c>
      <c r="R1973" s="5">
        <f>(houses_Madrid[[#This Row],[Precio Alquiler]]*12/houses_Madrid[[#This Row],[Precio venta]])</f>
        <v>5.7599999999999998E-2</v>
      </c>
    </row>
    <row r="1974" spans="1:18" x14ac:dyDescent="0.2">
      <c r="A1974">
        <v>10329</v>
      </c>
      <c r="B1974">
        <v>11413</v>
      </c>
      <c r="C1974" s="1" t="s">
        <v>1798</v>
      </c>
      <c r="D1974" s="1" t="str">
        <f>IFERROR(LEFT(C1974,FIND(",",C1974) - 1),C1974)</f>
        <v>Pinar del Rey</v>
      </c>
      <c r="E1974">
        <v>76</v>
      </c>
      <c r="F1974">
        <v>69</v>
      </c>
      <c r="G1974">
        <v>3</v>
      </c>
      <c r="H1974">
        <v>1</v>
      </c>
      <c r="I1974" s="1" t="s">
        <v>1805</v>
      </c>
      <c r="J1974" s="1" t="s">
        <v>11</v>
      </c>
      <c r="K1974">
        <v>816</v>
      </c>
      <c r="L1974">
        <v>170000</v>
      </c>
      <c r="M1974">
        <v>2237</v>
      </c>
      <c r="N1974" t="b">
        <v>1</v>
      </c>
      <c r="O1974" t="b">
        <v>1</v>
      </c>
      <c r="P1974" t="b">
        <v>1</v>
      </c>
      <c r="R1974" s="5">
        <f>(houses_Madrid[[#This Row],[Precio Alquiler]]*12/houses_Madrid[[#This Row],[Precio venta]])</f>
        <v>5.7599999999999998E-2</v>
      </c>
    </row>
    <row r="1975" spans="1:18" x14ac:dyDescent="0.2">
      <c r="A1975">
        <v>10724</v>
      </c>
      <c r="B1975">
        <v>11018</v>
      </c>
      <c r="C1975" s="1" t="s">
        <v>1790</v>
      </c>
      <c r="D1975" s="1" t="str">
        <f>IFERROR(LEFT(C1975,FIND(",",C1975) - 1),C1975)</f>
        <v>Hortaleza</v>
      </c>
      <c r="E1975">
        <v>76</v>
      </c>
      <c r="F1975">
        <v>69</v>
      </c>
      <c r="G1975">
        <v>3</v>
      </c>
      <c r="H1975">
        <v>1</v>
      </c>
      <c r="I1975" s="1" t="s">
        <v>3</v>
      </c>
      <c r="J1975" s="1" t="s">
        <v>11</v>
      </c>
      <c r="K1975">
        <v>816</v>
      </c>
      <c r="L1975">
        <v>170000</v>
      </c>
      <c r="M1975">
        <v>2237</v>
      </c>
      <c r="N1975" t="b">
        <v>1</v>
      </c>
      <c r="O1975" t="b">
        <v>0</v>
      </c>
      <c r="P1975" t="b">
        <v>1</v>
      </c>
      <c r="R1975" s="5">
        <f>(houses_Madrid[[#This Row],[Precio Alquiler]]*12/houses_Madrid[[#This Row],[Precio venta]])</f>
        <v>5.7599999999999998E-2</v>
      </c>
    </row>
    <row r="1976" spans="1:18" x14ac:dyDescent="0.2">
      <c r="A1976">
        <v>10861</v>
      </c>
      <c r="B1976">
        <v>10881</v>
      </c>
      <c r="C1976" s="1" t="s">
        <v>1790</v>
      </c>
      <c r="D1976" s="1" t="str">
        <f>IFERROR(LEFT(C1976,FIND(",",C1976) - 1),C1976)</f>
        <v>Hortaleza</v>
      </c>
      <c r="E1976">
        <v>36</v>
      </c>
      <c r="F1976">
        <v>30</v>
      </c>
      <c r="G1976">
        <v>0</v>
      </c>
      <c r="H1976">
        <v>1</v>
      </c>
      <c r="I1976" s="1" t="s">
        <v>3</v>
      </c>
      <c r="J1976" s="1" t="s">
        <v>12</v>
      </c>
      <c r="K1976">
        <v>816</v>
      </c>
      <c r="L1976">
        <v>170000</v>
      </c>
      <c r="M1976">
        <v>4722</v>
      </c>
      <c r="N1976" t="b">
        <v>0</v>
      </c>
      <c r="O1976" t="b">
        <v>0</v>
      </c>
      <c r="P1976" t="b">
        <v>1</v>
      </c>
      <c r="R1976" s="5">
        <f>(houses_Madrid[[#This Row],[Precio Alquiler]]*12/houses_Madrid[[#This Row],[Precio venta]])</f>
        <v>5.7599999999999998E-2</v>
      </c>
    </row>
    <row r="1977" spans="1:18" x14ac:dyDescent="0.2">
      <c r="A1977">
        <v>11397</v>
      </c>
      <c r="B1977">
        <v>10345</v>
      </c>
      <c r="C1977" s="1" t="s">
        <v>2007</v>
      </c>
      <c r="D1977" s="1" t="str">
        <f>IFERROR(LEFT(C1977,FIND(",",C1977) - 1),C1977)</f>
        <v>Almagro</v>
      </c>
      <c r="E1977">
        <v>40</v>
      </c>
      <c r="F1977">
        <v>38</v>
      </c>
      <c r="G1977">
        <v>0</v>
      </c>
      <c r="H1977">
        <v>1</v>
      </c>
      <c r="I1977" s="1" t="s">
        <v>2088</v>
      </c>
      <c r="J1977" s="1" t="s">
        <v>12</v>
      </c>
      <c r="K1977">
        <v>816</v>
      </c>
      <c r="L1977">
        <v>170000</v>
      </c>
      <c r="M1977">
        <v>4250</v>
      </c>
      <c r="N1977" t="b">
        <v>0</v>
      </c>
      <c r="O1977" t="b">
        <v>1</v>
      </c>
      <c r="P1977" t="b">
        <v>1</v>
      </c>
      <c r="R1977" s="5">
        <f>(houses_Madrid[[#This Row],[Precio Alquiler]]*12/houses_Madrid[[#This Row],[Precio venta]])</f>
        <v>5.7599999999999998E-2</v>
      </c>
    </row>
    <row r="1978" spans="1:18" x14ac:dyDescent="0.2">
      <c r="A1978">
        <v>12807</v>
      </c>
      <c r="B1978">
        <v>8935</v>
      </c>
      <c r="C1978" s="1" t="s">
        <v>2166</v>
      </c>
      <c r="D1978" s="1" t="str">
        <f>IFERROR(LEFT(C1978,FIND(",",C1978) - 1),C1978)</f>
        <v>Pueblo Nuevo</v>
      </c>
      <c r="E1978">
        <v>62</v>
      </c>
      <c r="F1978">
        <v>59</v>
      </c>
      <c r="G1978">
        <v>3</v>
      </c>
      <c r="H1978">
        <v>1</v>
      </c>
      <c r="I1978" s="1" t="s">
        <v>2241</v>
      </c>
      <c r="J1978" s="1" t="s">
        <v>5</v>
      </c>
      <c r="K1978">
        <v>816</v>
      </c>
      <c r="L1978">
        <v>170000</v>
      </c>
      <c r="M1978">
        <v>2742</v>
      </c>
      <c r="N1978" t="b">
        <v>1</v>
      </c>
      <c r="O1978" t="b">
        <v>0</v>
      </c>
      <c r="P1978" t="b">
        <v>1</v>
      </c>
      <c r="R1978" s="5">
        <f>(houses_Madrid[[#This Row],[Precio Alquiler]]*12/houses_Madrid[[#This Row],[Precio venta]])</f>
        <v>5.7599999999999998E-2</v>
      </c>
    </row>
    <row r="1979" spans="1:18" x14ac:dyDescent="0.2">
      <c r="A1979">
        <v>15813</v>
      </c>
      <c r="B1979">
        <v>5929</v>
      </c>
      <c r="C1979" s="1" t="s">
        <v>2616</v>
      </c>
      <c r="D1979" s="1" t="str">
        <f>IFERROR(LEFT(C1979,FIND(",",C1979) - 1),C1979)</f>
        <v>Abrantes</v>
      </c>
      <c r="E1979">
        <v>78</v>
      </c>
      <c r="F1979">
        <v>65</v>
      </c>
      <c r="G1979">
        <v>2</v>
      </c>
      <c r="H1979">
        <v>1</v>
      </c>
      <c r="I1979" s="1" t="s">
        <v>2618</v>
      </c>
      <c r="J1979" s="1" t="s">
        <v>18</v>
      </c>
      <c r="K1979">
        <v>816</v>
      </c>
      <c r="L1979">
        <v>170000</v>
      </c>
      <c r="M1979">
        <v>2179</v>
      </c>
      <c r="N1979" t="b">
        <v>0</v>
      </c>
      <c r="O1979" t="b">
        <v>0</v>
      </c>
      <c r="P1979" t="b">
        <v>1</v>
      </c>
      <c r="R1979" s="5">
        <f>(houses_Madrid[[#This Row],[Precio Alquiler]]*12/houses_Madrid[[#This Row],[Precio venta]])</f>
        <v>5.7599999999999998E-2</v>
      </c>
    </row>
    <row r="1980" spans="1:18" x14ac:dyDescent="0.2">
      <c r="A1980">
        <v>15846</v>
      </c>
      <c r="B1980">
        <v>5896</v>
      </c>
      <c r="C1980" s="1" t="s">
        <v>2619</v>
      </c>
      <c r="D1980" s="1" t="str">
        <f>IFERROR(LEFT(C1980,FIND(",",C1980) - 1),C1980)</f>
        <v>San Isidro</v>
      </c>
      <c r="E1980">
        <v>85</v>
      </c>
      <c r="F1980">
        <v>66</v>
      </c>
      <c r="G1980">
        <v>3</v>
      </c>
      <c r="H1980">
        <v>1</v>
      </c>
      <c r="I1980" s="1" t="s">
        <v>2661</v>
      </c>
      <c r="J1980" s="1" t="s">
        <v>11</v>
      </c>
      <c r="K1980">
        <v>816</v>
      </c>
      <c r="L1980">
        <v>170000</v>
      </c>
      <c r="M1980">
        <v>2000</v>
      </c>
      <c r="N1980" t="b">
        <v>0</v>
      </c>
      <c r="O1980" t="b">
        <v>0</v>
      </c>
      <c r="P1980" t="b">
        <v>1</v>
      </c>
      <c r="R1980" s="5">
        <f>(houses_Madrid[[#This Row],[Precio Alquiler]]*12/houses_Madrid[[#This Row],[Precio venta]])</f>
        <v>5.7599999999999998E-2</v>
      </c>
    </row>
    <row r="1981" spans="1:18" x14ac:dyDescent="0.2">
      <c r="A1981">
        <v>15991</v>
      </c>
      <c r="B1981">
        <v>5751</v>
      </c>
      <c r="C1981" s="1" t="s">
        <v>2616</v>
      </c>
      <c r="D1981" s="1" t="str">
        <f>IFERROR(LEFT(C1981,FIND(",",C1981) - 1),C1981)</f>
        <v>Abrantes</v>
      </c>
      <c r="E1981">
        <v>78</v>
      </c>
      <c r="F1981">
        <v>65</v>
      </c>
      <c r="G1981">
        <v>2</v>
      </c>
      <c r="H1981">
        <v>1</v>
      </c>
      <c r="I1981" s="1" t="s">
        <v>2618</v>
      </c>
      <c r="J1981" s="1" t="s">
        <v>18</v>
      </c>
      <c r="K1981">
        <v>816</v>
      </c>
      <c r="L1981">
        <v>170000</v>
      </c>
      <c r="M1981">
        <v>2179</v>
      </c>
      <c r="N1981" t="b">
        <v>0</v>
      </c>
      <c r="O1981" t="b">
        <v>0</v>
      </c>
      <c r="P1981" t="b">
        <v>1</v>
      </c>
      <c r="R1981" s="5">
        <f>(houses_Madrid[[#This Row],[Precio Alquiler]]*12/houses_Madrid[[#This Row],[Precio venta]])</f>
        <v>5.7599999999999998E-2</v>
      </c>
    </row>
    <row r="1982" spans="1:18" x14ac:dyDescent="0.2">
      <c r="A1982">
        <v>16013</v>
      </c>
      <c r="B1982">
        <v>5729</v>
      </c>
      <c r="C1982" s="1" t="s">
        <v>2614</v>
      </c>
      <c r="D1982" s="1" t="str">
        <f>IFERROR(LEFT(C1982,FIND(",",C1982) - 1),C1982)</f>
        <v>Comillas</v>
      </c>
      <c r="E1982">
        <v>66</v>
      </c>
      <c r="F1982">
        <v>58</v>
      </c>
      <c r="G1982">
        <v>3</v>
      </c>
      <c r="H1982">
        <v>1</v>
      </c>
      <c r="I1982" s="1" t="s">
        <v>2727</v>
      </c>
      <c r="J1982" s="1" t="s">
        <v>18</v>
      </c>
      <c r="K1982">
        <v>816</v>
      </c>
      <c r="L1982">
        <v>170000</v>
      </c>
      <c r="M1982">
        <v>2576</v>
      </c>
      <c r="N1982" t="b">
        <v>1</v>
      </c>
      <c r="O1982" t="b">
        <v>0</v>
      </c>
      <c r="P1982" t="b">
        <v>1</v>
      </c>
      <c r="R1982" s="5">
        <f>(houses_Madrid[[#This Row],[Precio Alquiler]]*12/houses_Madrid[[#This Row],[Precio venta]])</f>
        <v>5.7599999999999998E-2</v>
      </c>
    </row>
    <row r="1983" spans="1:18" x14ac:dyDescent="0.2">
      <c r="A1983">
        <v>16227</v>
      </c>
      <c r="B1983">
        <v>5515</v>
      </c>
      <c r="C1983" s="1" t="s">
        <v>2619</v>
      </c>
      <c r="D1983" s="1" t="str">
        <f>IFERROR(LEFT(C1983,FIND(",",C1983) - 1),C1983)</f>
        <v>San Isidro</v>
      </c>
      <c r="E1983">
        <v>79</v>
      </c>
      <c r="F1983">
        <v>70</v>
      </c>
      <c r="G1983">
        <v>3</v>
      </c>
      <c r="H1983">
        <v>1</v>
      </c>
      <c r="I1983" s="1" t="s">
        <v>2785</v>
      </c>
      <c r="J1983" s="1" t="s">
        <v>11</v>
      </c>
      <c r="K1983">
        <v>816</v>
      </c>
      <c r="L1983">
        <v>170000</v>
      </c>
      <c r="M1983">
        <v>2152</v>
      </c>
      <c r="N1983" t="b">
        <v>1</v>
      </c>
      <c r="O1983" t="b">
        <v>1</v>
      </c>
      <c r="P1983" t="b">
        <v>1</v>
      </c>
      <c r="Q1983" t="b">
        <v>1</v>
      </c>
      <c r="R1983" s="5">
        <f>(houses_Madrid[[#This Row],[Precio Alquiler]]*12/houses_Madrid[[#This Row],[Precio venta]])</f>
        <v>5.7599999999999998E-2</v>
      </c>
    </row>
    <row r="1984" spans="1:18" x14ac:dyDescent="0.2">
      <c r="A1984">
        <v>16292</v>
      </c>
      <c r="B1984">
        <v>5450</v>
      </c>
      <c r="C1984" s="1" t="s">
        <v>2619</v>
      </c>
      <c r="D1984" s="1" t="str">
        <f>IFERROR(LEFT(C1984,FIND(",",C1984) - 1),C1984)</f>
        <v>San Isidro</v>
      </c>
      <c r="E1984">
        <v>99</v>
      </c>
      <c r="F1984">
        <v>92</v>
      </c>
      <c r="G1984">
        <v>3</v>
      </c>
      <c r="H1984">
        <v>2</v>
      </c>
      <c r="I1984" s="1" t="s">
        <v>2803</v>
      </c>
      <c r="J1984" s="1" t="s">
        <v>5</v>
      </c>
      <c r="K1984">
        <v>816</v>
      </c>
      <c r="L1984">
        <v>170000</v>
      </c>
      <c r="M1984">
        <v>1717</v>
      </c>
      <c r="N1984" t="b">
        <v>0</v>
      </c>
      <c r="O1984" t="b">
        <v>0</v>
      </c>
      <c r="P1984" t="b">
        <v>1</v>
      </c>
      <c r="R1984" s="5">
        <f>(houses_Madrid[[#This Row],[Precio Alquiler]]*12/houses_Madrid[[#This Row],[Precio venta]])</f>
        <v>5.7599999999999998E-2</v>
      </c>
    </row>
    <row r="1985" spans="1:18" x14ac:dyDescent="0.2">
      <c r="A1985">
        <v>16581</v>
      </c>
      <c r="B1985">
        <v>5161</v>
      </c>
      <c r="C1985" s="1" t="s">
        <v>2636</v>
      </c>
      <c r="D1985" s="1" t="str">
        <f>IFERROR(LEFT(C1985,FIND(",",C1985) - 1),C1985)</f>
        <v>Buena Vista</v>
      </c>
      <c r="E1985">
        <v>70</v>
      </c>
      <c r="F1985">
        <v>60</v>
      </c>
      <c r="G1985">
        <v>2</v>
      </c>
      <c r="H1985">
        <v>1</v>
      </c>
      <c r="I1985" s="1" t="s">
        <v>2860</v>
      </c>
      <c r="J1985" s="1" t="s">
        <v>11</v>
      </c>
      <c r="K1985">
        <v>816</v>
      </c>
      <c r="L1985">
        <v>170000</v>
      </c>
      <c r="M1985">
        <v>2429</v>
      </c>
      <c r="N1985" t="b">
        <v>0</v>
      </c>
      <c r="O1985" t="b">
        <v>0</v>
      </c>
      <c r="P1985" t="b">
        <v>1</v>
      </c>
      <c r="R1985" s="5">
        <f>(houses_Madrid[[#This Row],[Precio Alquiler]]*12/houses_Madrid[[#This Row],[Precio venta]])</f>
        <v>5.7599999999999998E-2</v>
      </c>
    </row>
    <row r="1986" spans="1:18" x14ac:dyDescent="0.2">
      <c r="A1986">
        <v>16913</v>
      </c>
      <c r="B1986">
        <v>4829</v>
      </c>
      <c r="C1986" s="1" t="s">
        <v>2619</v>
      </c>
      <c r="D1986" s="1" t="str">
        <f>IFERROR(LEFT(C1986,FIND(",",C1986) - 1),C1986)</f>
        <v>San Isidro</v>
      </c>
      <c r="E1986">
        <v>75</v>
      </c>
      <c r="F1986">
        <v>55</v>
      </c>
      <c r="G1986">
        <v>2</v>
      </c>
      <c r="H1986">
        <v>1</v>
      </c>
      <c r="I1986" s="1" t="s">
        <v>2686</v>
      </c>
      <c r="J1986" s="1" t="s">
        <v>11</v>
      </c>
      <c r="K1986">
        <v>816</v>
      </c>
      <c r="L1986">
        <v>170000</v>
      </c>
      <c r="M1986">
        <v>2267</v>
      </c>
      <c r="N1986" t="b">
        <v>0</v>
      </c>
      <c r="O1986" t="b">
        <v>1</v>
      </c>
      <c r="P1986" t="b">
        <v>1</v>
      </c>
      <c r="R1986" s="5">
        <f>(houses_Madrid[[#This Row],[Precio Alquiler]]*12/houses_Madrid[[#This Row],[Precio venta]])</f>
        <v>5.7599999999999998E-2</v>
      </c>
    </row>
    <row r="1987" spans="1:18" x14ac:dyDescent="0.2">
      <c r="A1987">
        <v>17138</v>
      </c>
      <c r="B1987">
        <v>4604</v>
      </c>
      <c r="C1987" s="1" t="s">
        <v>2616</v>
      </c>
      <c r="D1987" s="1" t="str">
        <f>IFERROR(LEFT(C1987,FIND(",",C1987) - 1),C1987)</f>
        <v>Abrantes</v>
      </c>
      <c r="E1987">
        <v>78</v>
      </c>
      <c r="F1987">
        <v>65</v>
      </c>
      <c r="G1987">
        <v>2</v>
      </c>
      <c r="H1987">
        <v>1</v>
      </c>
      <c r="I1987" s="1" t="s">
        <v>2618</v>
      </c>
      <c r="J1987" s="1" t="s">
        <v>18</v>
      </c>
      <c r="K1987">
        <v>816</v>
      </c>
      <c r="L1987">
        <v>170000</v>
      </c>
      <c r="M1987">
        <v>2179</v>
      </c>
      <c r="N1987" t="b">
        <v>0</v>
      </c>
      <c r="O1987" t="b">
        <v>0</v>
      </c>
      <c r="P1987" t="b">
        <v>1</v>
      </c>
      <c r="R1987" s="5">
        <f>(houses_Madrid[[#This Row],[Precio Alquiler]]*12/houses_Madrid[[#This Row],[Precio venta]])</f>
        <v>5.7599999999999998E-2</v>
      </c>
    </row>
    <row r="1988" spans="1:18" x14ac:dyDescent="0.2">
      <c r="A1988">
        <v>17202</v>
      </c>
      <c r="B1988">
        <v>4540</v>
      </c>
      <c r="C1988" s="1" t="s">
        <v>2619</v>
      </c>
      <c r="D1988" s="1" t="str">
        <f>IFERROR(LEFT(C1988,FIND(",",C1988) - 1),C1988)</f>
        <v>San Isidro</v>
      </c>
      <c r="E1988">
        <v>85</v>
      </c>
      <c r="F1988">
        <v>66</v>
      </c>
      <c r="G1988">
        <v>3</v>
      </c>
      <c r="H1988">
        <v>1</v>
      </c>
      <c r="I1988" s="1" t="s">
        <v>2661</v>
      </c>
      <c r="J1988" s="1" t="s">
        <v>11</v>
      </c>
      <c r="K1988">
        <v>816</v>
      </c>
      <c r="L1988">
        <v>170000</v>
      </c>
      <c r="M1988">
        <v>2000</v>
      </c>
      <c r="N1988" t="b">
        <v>0</v>
      </c>
      <c r="O1988" t="b">
        <v>0</v>
      </c>
      <c r="P1988" t="b">
        <v>1</v>
      </c>
      <c r="R1988" s="5">
        <f>(houses_Madrid[[#This Row],[Precio Alquiler]]*12/houses_Madrid[[#This Row],[Precio venta]])</f>
        <v>5.7599999999999998E-2</v>
      </c>
    </row>
    <row r="1989" spans="1:18" x14ac:dyDescent="0.2">
      <c r="A1989">
        <v>17861</v>
      </c>
      <c r="B1989">
        <v>3881</v>
      </c>
      <c r="C1989" s="1" t="s">
        <v>2957</v>
      </c>
      <c r="D1989" s="1" t="str">
        <f>IFERROR(LEFT(C1989,FIND(",",C1989) - 1),C1989)</f>
        <v>Sol</v>
      </c>
      <c r="E1989">
        <v>59</v>
      </c>
      <c r="F1989">
        <v>48</v>
      </c>
      <c r="G1989">
        <v>2</v>
      </c>
      <c r="H1989">
        <v>1</v>
      </c>
      <c r="I1989" s="1" t="s">
        <v>3082</v>
      </c>
      <c r="J1989" s="1" t="s">
        <v>11</v>
      </c>
      <c r="K1989">
        <v>816</v>
      </c>
      <c r="L1989">
        <v>170000</v>
      </c>
      <c r="M1989">
        <v>2881</v>
      </c>
      <c r="N1989" t="b">
        <v>1</v>
      </c>
      <c r="O1989" t="b">
        <v>0</v>
      </c>
      <c r="P1989" t="b">
        <v>1</v>
      </c>
      <c r="R1989" s="5">
        <f>(houses_Madrid[[#This Row],[Precio Alquiler]]*12/houses_Madrid[[#This Row],[Precio venta]])</f>
        <v>5.7599999999999998E-2</v>
      </c>
    </row>
    <row r="1990" spans="1:18" x14ac:dyDescent="0.2">
      <c r="A1990">
        <v>18477</v>
      </c>
      <c r="B1990">
        <v>3265</v>
      </c>
      <c r="C1990" s="1" t="s">
        <v>2610</v>
      </c>
      <c r="D1990" s="1" t="str">
        <f>IFERROR(LEFT(C1990,FIND(",",C1990) - 1),C1990)</f>
        <v>Lavapiés-Embajadores</v>
      </c>
      <c r="E1990">
        <v>37</v>
      </c>
      <c r="F1990">
        <v>33</v>
      </c>
      <c r="G1990">
        <v>1</v>
      </c>
      <c r="H1990">
        <v>1</v>
      </c>
      <c r="I1990" s="1" t="s">
        <v>3083</v>
      </c>
      <c r="J1990" s="1" t="s">
        <v>18</v>
      </c>
      <c r="K1990">
        <v>816</v>
      </c>
      <c r="L1990">
        <v>170000</v>
      </c>
      <c r="M1990">
        <v>4595</v>
      </c>
      <c r="N1990" t="b">
        <v>0</v>
      </c>
      <c r="O1990" t="b">
        <v>1</v>
      </c>
      <c r="P1990" t="b">
        <v>0</v>
      </c>
      <c r="R1990" s="5">
        <f>(houses_Madrid[[#This Row],[Precio Alquiler]]*12/houses_Madrid[[#This Row],[Precio venta]])</f>
        <v>5.7599999999999998E-2</v>
      </c>
    </row>
    <row r="1991" spans="1:18" x14ac:dyDescent="0.2">
      <c r="A1991">
        <v>20605</v>
      </c>
      <c r="B1991">
        <v>1137</v>
      </c>
      <c r="C1991" s="1" t="s">
        <v>3328</v>
      </c>
      <c r="D1991" s="1" t="str">
        <f>IFERROR(LEFT(C1991,FIND(",",C1991) - 1),C1991)</f>
        <v>Legazpi</v>
      </c>
      <c r="E1991">
        <v>40</v>
      </c>
      <c r="F1991">
        <v>31</v>
      </c>
      <c r="G1991">
        <v>2</v>
      </c>
      <c r="H1991">
        <v>1</v>
      </c>
      <c r="I1991" s="1" t="s">
        <v>3368</v>
      </c>
      <c r="J1991" s="1" t="s">
        <v>5</v>
      </c>
      <c r="K1991">
        <v>816</v>
      </c>
      <c r="L1991">
        <v>170000</v>
      </c>
      <c r="M1991">
        <v>4250</v>
      </c>
      <c r="N1991" t="b">
        <v>0</v>
      </c>
      <c r="O1991" t="b">
        <v>1</v>
      </c>
      <c r="P1991" t="b">
        <v>0</v>
      </c>
      <c r="R1991" s="5">
        <f>(houses_Madrid[[#This Row],[Precio Alquiler]]*12/houses_Madrid[[#This Row],[Precio venta]])</f>
        <v>5.7599999999999998E-2</v>
      </c>
    </row>
    <row r="1992" spans="1:18" x14ac:dyDescent="0.2">
      <c r="A1992">
        <v>21431</v>
      </c>
      <c r="B1992">
        <v>311</v>
      </c>
      <c r="C1992" s="1" t="s">
        <v>898</v>
      </c>
      <c r="D1992" s="1" t="str">
        <f>IFERROR(LEFT(C1992,FIND(",",C1992) - 1),C1992)</f>
        <v>Puente de Vallecas</v>
      </c>
      <c r="E1992">
        <v>108</v>
      </c>
      <c r="F1992">
        <v>86</v>
      </c>
      <c r="G1992">
        <v>3</v>
      </c>
      <c r="H1992">
        <v>2</v>
      </c>
      <c r="I1992" s="1" t="s">
        <v>3</v>
      </c>
      <c r="J1992" s="1" t="s">
        <v>11</v>
      </c>
      <c r="K1992">
        <v>816</v>
      </c>
      <c r="L1992">
        <v>170000</v>
      </c>
      <c r="M1992">
        <v>1574</v>
      </c>
      <c r="N1992" t="b">
        <v>0</v>
      </c>
      <c r="O1992" t="b">
        <v>1</v>
      </c>
      <c r="P1992" t="b">
        <v>1</v>
      </c>
      <c r="Q1992" t="b">
        <v>1</v>
      </c>
      <c r="R1992" s="5">
        <f>(houses_Madrid[[#This Row],[Precio Alquiler]]*12/houses_Madrid[[#This Row],[Precio venta]])</f>
        <v>5.7599999999999998E-2</v>
      </c>
    </row>
    <row r="1993" spans="1:18" x14ac:dyDescent="0.2">
      <c r="A1993">
        <v>20673</v>
      </c>
      <c r="B1993">
        <v>1069</v>
      </c>
      <c r="C1993" s="1" t="s">
        <v>3324</v>
      </c>
      <c r="D1993" s="1" t="str">
        <f>IFERROR(LEFT(C1993,FIND(",",C1993) - 1),C1993)</f>
        <v>Delicias</v>
      </c>
      <c r="E1993">
        <v>53</v>
      </c>
      <c r="F1993">
        <v>49</v>
      </c>
      <c r="G1993">
        <v>2</v>
      </c>
      <c r="H1993">
        <v>1</v>
      </c>
      <c r="I1993" s="1" t="s">
        <v>3083</v>
      </c>
      <c r="J1993" s="1" t="s">
        <v>18</v>
      </c>
      <c r="K1993">
        <v>819</v>
      </c>
      <c r="L1993">
        <v>170900</v>
      </c>
      <c r="M1993">
        <v>3225</v>
      </c>
      <c r="N1993" t="b">
        <v>0</v>
      </c>
      <c r="O1993" t="b">
        <v>0</v>
      </c>
      <c r="P1993" t="b">
        <v>0</v>
      </c>
      <c r="R1993" s="5">
        <f>(houses_Madrid[[#This Row],[Precio Alquiler]]*12/houses_Madrid[[#This Row],[Precio venta]])</f>
        <v>5.7507314218841428E-2</v>
      </c>
    </row>
    <row r="1994" spans="1:18" x14ac:dyDescent="0.2">
      <c r="A1994">
        <v>4654</v>
      </c>
      <c r="B1994">
        <v>17088</v>
      </c>
      <c r="C1994" s="1" t="s">
        <v>901</v>
      </c>
      <c r="D1994" s="1" t="str">
        <f>IFERROR(LEFT(C1994,FIND(",",C1994) - 1),C1994)</f>
        <v>San Diego</v>
      </c>
      <c r="E1994">
        <v>73</v>
      </c>
      <c r="F1994">
        <v>61</v>
      </c>
      <c r="G1994">
        <v>3</v>
      </c>
      <c r="H1994">
        <v>1</v>
      </c>
      <c r="I1994" s="1" t="s">
        <v>917</v>
      </c>
      <c r="J1994" s="1" t="s">
        <v>11</v>
      </c>
      <c r="K1994">
        <v>820</v>
      </c>
      <c r="L1994">
        <v>171000</v>
      </c>
      <c r="M1994">
        <v>2342</v>
      </c>
      <c r="N1994" t="b">
        <v>0</v>
      </c>
      <c r="O1994" t="b">
        <v>1</v>
      </c>
      <c r="P1994" t="b">
        <v>1</v>
      </c>
      <c r="R1994" s="5">
        <f>(houses_Madrid[[#This Row],[Precio Alquiler]]*12/houses_Madrid[[#This Row],[Precio venta]])</f>
        <v>5.7543859649122807E-2</v>
      </c>
    </row>
    <row r="1995" spans="1:18" x14ac:dyDescent="0.2">
      <c r="A1995">
        <v>13770</v>
      </c>
      <c r="B1995">
        <v>7972</v>
      </c>
      <c r="C1995" s="1" t="s">
        <v>2170</v>
      </c>
      <c r="D1995" s="1" t="str">
        <f>IFERROR(LEFT(C1995,FIND(",",C1995) - 1),C1995)</f>
        <v>Quintana</v>
      </c>
      <c r="E1995">
        <v>62</v>
      </c>
      <c r="F1995">
        <v>58</v>
      </c>
      <c r="G1995">
        <v>3</v>
      </c>
      <c r="H1995">
        <v>1</v>
      </c>
      <c r="I1995" s="1" t="s">
        <v>2220</v>
      </c>
      <c r="J1995" s="1" t="s">
        <v>18</v>
      </c>
      <c r="K1995">
        <v>820</v>
      </c>
      <c r="L1995">
        <v>171000</v>
      </c>
      <c r="M1995">
        <v>2758</v>
      </c>
      <c r="N1995" t="b">
        <v>1</v>
      </c>
      <c r="O1995" t="b">
        <v>0</v>
      </c>
      <c r="P1995" t="b">
        <v>1</v>
      </c>
      <c r="R1995" s="5">
        <f>(houses_Madrid[[#This Row],[Precio Alquiler]]*12/houses_Madrid[[#This Row],[Precio venta]])</f>
        <v>5.7543859649122807E-2</v>
      </c>
    </row>
    <row r="1996" spans="1:18" x14ac:dyDescent="0.2">
      <c r="A1996">
        <v>19376</v>
      </c>
      <c r="B1996">
        <v>2366</v>
      </c>
      <c r="C1996" s="1" t="s">
        <v>3210</v>
      </c>
      <c r="D1996" s="1" t="str">
        <f>IFERROR(LEFT(C1996,FIND(",",C1996) - 1),C1996)</f>
        <v>Barrio de Salamanca</v>
      </c>
      <c r="E1996">
        <v>81</v>
      </c>
      <c r="F1996">
        <v>77</v>
      </c>
      <c r="G1996">
        <v>1</v>
      </c>
      <c r="H1996">
        <v>1</v>
      </c>
      <c r="I1996" s="1" t="s">
        <v>3</v>
      </c>
      <c r="J1996" s="1" t="s">
        <v>12</v>
      </c>
      <c r="K1996">
        <v>820</v>
      </c>
      <c r="L1996">
        <v>171000</v>
      </c>
      <c r="M1996">
        <v>2111</v>
      </c>
      <c r="N1996" t="b">
        <v>0</v>
      </c>
      <c r="O1996" t="b">
        <v>0</v>
      </c>
      <c r="P1996" t="b">
        <v>1</v>
      </c>
      <c r="Q1996" t="b">
        <v>1</v>
      </c>
      <c r="R1996" s="5">
        <f>(houses_Madrid[[#This Row],[Precio Alquiler]]*12/houses_Madrid[[#This Row],[Precio venta]])</f>
        <v>5.7543859649122807E-2</v>
      </c>
    </row>
    <row r="1997" spans="1:18" x14ac:dyDescent="0.2">
      <c r="A1997">
        <v>20387</v>
      </c>
      <c r="B1997">
        <v>1355</v>
      </c>
      <c r="C1997" s="1" t="s">
        <v>3332</v>
      </c>
      <c r="D1997" s="1" t="str">
        <f>IFERROR(LEFT(C1997,FIND(",",C1997) - 1),C1997)</f>
        <v>Arganzuela</v>
      </c>
      <c r="E1997">
        <v>94</v>
      </c>
      <c r="F1997">
        <v>85</v>
      </c>
      <c r="G1997">
        <v>3</v>
      </c>
      <c r="H1997">
        <v>1</v>
      </c>
      <c r="I1997" s="1" t="s">
        <v>3</v>
      </c>
      <c r="J1997" s="1" t="s">
        <v>20</v>
      </c>
      <c r="K1997">
        <v>820</v>
      </c>
      <c r="L1997">
        <v>171000</v>
      </c>
      <c r="M1997">
        <v>1819</v>
      </c>
      <c r="N1997" t="b">
        <v>0</v>
      </c>
      <c r="O1997" t="b">
        <v>1</v>
      </c>
      <c r="P1997" t="b">
        <v>1</v>
      </c>
      <c r="Q1997" t="b">
        <v>1</v>
      </c>
      <c r="R1997" s="5">
        <f>(houses_Madrid[[#This Row],[Precio Alquiler]]*12/houses_Madrid[[#This Row],[Precio venta]])</f>
        <v>5.7543859649122807E-2</v>
      </c>
    </row>
    <row r="1998" spans="1:18" x14ac:dyDescent="0.2">
      <c r="A1998">
        <v>1194</v>
      </c>
      <c r="B1998">
        <v>20548</v>
      </c>
      <c r="C1998" s="1" t="s">
        <v>183</v>
      </c>
      <c r="D1998" s="1" t="str">
        <f>IFERROR(LEFT(C1998,FIND(",",C1998) - 1),C1998)</f>
        <v>El Cañaveral - Los Berrocales</v>
      </c>
      <c r="E1998">
        <v>78</v>
      </c>
      <c r="F1998">
        <v>62</v>
      </c>
      <c r="G1998">
        <v>2</v>
      </c>
      <c r="H1998">
        <v>2</v>
      </c>
      <c r="I1998" s="1" t="s">
        <v>242</v>
      </c>
      <c r="J1998" s="1" t="s">
        <v>3</v>
      </c>
      <c r="K1998">
        <v>823</v>
      </c>
      <c r="L1998">
        <v>171900</v>
      </c>
      <c r="M1998">
        <v>2204</v>
      </c>
      <c r="N1998" t="b">
        <v>0</v>
      </c>
      <c r="O1998" t="b">
        <v>1</v>
      </c>
      <c r="P1998" t="b">
        <v>1</v>
      </c>
      <c r="R1998" s="5">
        <f>(houses_Madrid[[#This Row],[Precio Alquiler]]*12/houses_Madrid[[#This Row],[Precio venta]])</f>
        <v>5.7452006980802793E-2</v>
      </c>
    </row>
    <row r="1999" spans="1:18" x14ac:dyDescent="0.2">
      <c r="A1999">
        <v>513</v>
      </c>
      <c r="B1999">
        <v>21229</v>
      </c>
      <c r="C1999" s="1" t="s">
        <v>9</v>
      </c>
      <c r="D1999" s="1" t="str">
        <f>IFERROR(LEFT(C1999,FIND(",",C1999) - 1),C1999)</f>
        <v>San Andrés</v>
      </c>
      <c r="E1999">
        <v>90</v>
      </c>
      <c r="F1999">
        <v>80</v>
      </c>
      <c r="G1999">
        <v>3</v>
      </c>
      <c r="H1999">
        <v>2</v>
      </c>
      <c r="I1999" s="1" t="s">
        <v>51</v>
      </c>
      <c r="J1999" s="1" t="s">
        <v>8</v>
      </c>
      <c r="K1999">
        <v>823</v>
      </c>
      <c r="L1999">
        <v>172000</v>
      </c>
      <c r="M1999">
        <v>1911</v>
      </c>
      <c r="N1999" t="b">
        <v>0</v>
      </c>
      <c r="O1999" t="b">
        <v>1</v>
      </c>
      <c r="P1999" t="b">
        <v>1</v>
      </c>
      <c r="R1999" s="5">
        <f>(houses_Madrid[[#This Row],[Precio Alquiler]]*12/houses_Madrid[[#This Row],[Precio venta]])</f>
        <v>5.7418604651162788E-2</v>
      </c>
    </row>
    <row r="2000" spans="1:18" x14ac:dyDescent="0.2">
      <c r="A2000">
        <v>3193</v>
      </c>
      <c r="B2000">
        <v>18549</v>
      </c>
      <c r="C2000" s="1" t="s">
        <v>561</v>
      </c>
      <c r="D2000" s="1" t="str">
        <f>IFERROR(LEFT(C2000,FIND(",",C2000) - 1),C2000)</f>
        <v>Berruguete</v>
      </c>
      <c r="E2000">
        <v>66</v>
      </c>
      <c r="F2000">
        <v>60</v>
      </c>
      <c r="G2000">
        <v>1</v>
      </c>
      <c r="H2000">
        <v>1</v>
      </c>
      <c r="I2000" s="1" t="s">
        <v>733</v>
      </c>
      <c r="J2000" s="1" t="s">
        <v>12</v>
      </c>
      <c r="K2000">
        <v>823</v>
      </c>
      <c r="L2000">
        <v>172000</v>
      </c>
      <c r="M2000">
        <v>2606</v>
      </c>
      <c r="N2000" t="b">
        <v>0</v>
      </c>
      <c r="O2000" t="b">
        <v>1</v>
      </c>
      <c r="P2000" t="b">
        <v>1</v>
      </c>
      <c r="R2000" s="5">
        <f>(houses_Madrid[[#This Row],[Precio Alquiler]]*12/houses_Madrid[[#This Row],[Precio venta]])</f>
        <v>5.7418604651162788E-2</v>
      </c>
    </row>
    <row r="2001" spans="1:18" x14ac:dyDescent="0.2">
      <c r="A2001">
        <v>3741</v>
      </c>
      <c r="B2001">
        <v>18001</v>
      </c>
      <c r="C2001" s="1" t="s">
        <v>561</v>
      </c>
      <c r="D2001" s="1" t="str">
        <f>IFERROR(LEFT(C2001,FIND(",",C2001) - 1),C2001)</f>
        <v>Berruguete</v>
      </c>
      <c r="E2001">
        <v>59</v>
      </c>
      <c r="F2001">
        <v>43</v>
      </c>
      <c r="G2001">
        <v>1</v>
      </c>
      <c r="H2001">
        <v>1</v>
      </c>
      <c r="I2001" s="1" t="s">
        <v>582</v>
      </c>
      <c r="J2001" s="1" t="s">
        <v>3</v>
      </c>
      <c r="K2001">
        <v>823</v>
      </c>
      <c r="L2001">
        <v>172000</v>
      </c>
      <c r="M2001">
        <v>2915</v>
      </c>
      <c r="N2001" t="b">
        <v>0</v>
      </c>
      <c r="O2001" t="b">
        <v>1</v>
      </c>
      <c r="R2001" s="5">
        <f>(houses_Madrid[[#This Row],[Precio Alquiler]]*12/houses_Madrid[[#This Row],[Precio venta]])</f>
        <v>5.7418604651162788E-2</v>
      </c>
    </row>
    <row r="2002" spans="1:18" x14ac:dyDescent="0.2">
      <c r="A2002">
        <v>7663</v>
      </c>
      <c r="B2002">
        <v>14079</v>
      </c>
      <c r="C2002" s="1" t="s">
        <v>1178</v>
      </c>
      <c r="D2002" s="1" t="str">
        <f>IFERROR(LEFT(C2002,FIND(",",C2002) - 1),C2002)</f>
        <v>Valdezarza</v>
      </c>
      <c r="E2002">
        <v>60</v>
      </c>
      <c r="F2002">
        <v>52</v>
      </c>
      <c r="G2002">
        <v>2</v>
      </c>
      <c r="H2002">
        <v>1</v>
      </c>
      <c r="I2002" s="1" t="s">
        <v>1499</v>
      </c>
      <c r="J2002" s="1" t="s">
        <v>11</v>
      </c>
      <c r="K2002">
        <v>823</v>
      </c>
      <c r="L2002">
        <v>172000</v>
      </c>
      <c r="M2002">
        <v>2867</v>
      </c>
      <c r="N2002" t="b">
        <v>0</v>
      </c>
      <c r="O2002" t="b">
        <v>1</v>
      </c>
      <c r="P2002" t="b">
        <v>1</v>
      </c>
      <c r="R2002" s="5">
        <f>(houses_Madrid[[#This Row],[Precio Alquiler]]*12/houses_Madrid[[#This Row],[Precio venta]])</f>
        <v>5.7418604651162788E-2</v>
      </c>
    </row>
    <row r="2003" spans="1:18" x14ac:dyDescent="0.2">
      <c r="A2003">
        <v>12516</v>
      </c>
      <c r="B2003">
        <v>9226</v>
      </c>
      <c r="C2003" s="1" t="s">
        <v>2012</v>
      </c>
      <c r="D2003" s="1" t="str">
        <f>IFERROR(LEFT(C2003,FIND(",",C2003) - 1),C2003)</f>
        <v>Vallehermoso</v>
      </c>
      <c r="E2003">
        <v>32</v>
      </c>
      <c r="F2003">
        <v>27</v>
      </c>
      <c r="G2003">
        <v>1</v>
      </c>
      <c r="H2003">
        <v>1</v>
      </c>
      <c r="I2003" s="1" t="s">
        <v>2026</v>
      </c>
      <c r="J2003" s="1" t="s">
        <v>18</v>
      </c>
      <c r="K2003">
        <v>823</v>
      </c>
      <c r="L2003">
        <v>172000</v>
      </c>
      <c r="M2003">
        <v>5375</v>
      </c>
      <c r="N2003" t="b">
        <v>0</v>
      </c>
      <c r="O2003" t="b">
        <v>1</v>
      </c>
      <c r="P2003" t="b">
        <v>0</v>
      </c>
      <c r="R2003" s="5">
        <f>(houses_Madrid[[#This Row],[Precio Alquiler]]*12/houses_Madrid[[#This Row],[Precio venta]])</f>
        <v>5.7418604651162788E-2</v>
      </c>
    </row>
    <row r="2004" spans="1:18" x14ac:dyDescent="0.2">
      <c r="A2004">
        <v>14504</v>
      </c>
      <c r="B2004">
        <v>7238</v>
      </c>
      <c r="C2004" s="1" t="s">
        <v>2444</v>
      </c>
      <c r="D2004" s="1" t="str">
        <f>IFERROR(LEFT(C2004,FIND(",",C2004) - 1),C2004)</f>
        <v>Prosperidad</v>
      </c>
      <c r="E2004">
        <v>39</v>
      </c>
      <c r="F2004">
        <v>37</v>
      </c>
      <c r="G2004">
        <v>1</v>
      </c>
      <c r="H2004">
        <v>1</v>
      </c>
      <c r="I2004" s="1" t="s">
        <v>2526</v>
      </c>
      <c r="J2004" s="1" t="s">
        <v>12</v>
      </c>
      <c r="K2004">
        <v>823</v>
      </c>
      <c r="L2004">
        <v>172000</v>
      </c>
      <c r="M2004">
        <v>4410</v>
      </c>
      <c r="N2004" t="b">
        <v>0</v>
      </c>
      <c r="O2004" t="b">
        <v>1</v>
      </c>
      <c r="P2004" t="b">
        <v>1</v>
      </c>
      <c r="Q2004" t="b">
        <v>1</v>
      </c>
      <c r="R2004" s="5">
        <f>(houses_Madrid[[#This Row],[Precio Alquiler]]*12/houses_Madrid[[#This Row],[Precio venta]])</f>
        <v>5.7418604651162788E-2</v>
      </c>
    </row>
    <row r="2005" spans="1:18" x14ac:dyDescent="0.2">
      <c r="A2005">
        <v>15993</v>
      </c>
      <c r="B2005">
        <v>5749</v>
      </c>
      <c r="C2005" s="1" t="s">
        <v>2624</v>
      </c>
      <c r="D2005" s="1" t="str">
        <f>IFERROR(LEFT(C2005,FIND(",",C2005) - 1),C2005)</f>
        <v>Vista Alegre</v>
      </c>
      <c r="E2005">
        <v>77</v>
      </c>
      <c r="F2005">
        <v>67</v>
      </c>
      <c r="G2005">
        <v>3</v>
      </c>
      <c r="H2005">
        <v>1</v>
      </c>
      <c r="I2005" s="1" t="s">
        <v>1420</v>
      </c>
      <c r="J2005" s="1" t="s">
        <v>5</v>
      </c>
      <c r="K2005">
        <v>823</v>
      </c>
      <c r="L2005">
        <v>172000</v>
      </c>
      <c r="M2005">
        <v>2234</v>
      </c>
      <c r="N2005" t="b">
        <v>0</v>
      </c>
      <c r="O2005" t="b">
        <v>1</v>
      </c>
      <c r="P2005" t="b">
        <v>1</v>
      </c>
      <c r="R2005" s="5">
        <f>(houses_Madrid[[#This Row],[Precio Alquiler]]*12/houses_Madrid[[#This Row],[Precio venta]])</f>
        <v>5.7418604651162788E-2</v>
      </c>
    </row>
    <row r="2006" spans="1:18" x14ac:dyDescent="0.2">
      <c r="A2006">
        <v>16802</v>
      </c>
      <c r="B2006">
        <v>4940</v>
      </c>
      <c r="C2006" s="1" t="s">
        <v>2624</v>
      </c>
      <c r="D2006" s="1" t="str">
        <f>IFERROR(LEFT(C2006,FIND(",",C2006) - 1),C2006)</f>
        <v>Vista Alegre</v>
      </c>
      <c r="E2006">
        <v>76</v>
      </c>
      <c r="F2006">
        <v>66</v>
      </c>
      <c r="G2006">
        <v>3</v>
      </c>
      <c r="H2006">
        <v>1</v>
      </c>
      <c r="I2006" s="1" t="s">
        <v>1420</v>
      </c>
      <c r="J2006" s="1" t="s">
        <v>5</v>
      </c>
      <c r="K2006">
        <v>823</v>
      </c>
      <c r="L2006">
        <v>172000</v>
      </c>
      <c r="M2006">
        <v>2263</v>
      </c>
      <c r="N2006" t="b">
        <v>0</v>
      </c>
      <c r="O2006" t="b">
        <v>1</v>
      </c>
      <c r="P2006" t="b">
        <v>1</v>
      </c>
      <c r="R2006" s="5">
        <f>(houses_Madrid[[#This Row],[Precio Alquiler]]*12/houses_Madrid[[#This Row],[Precio venta]])</f>
        <v>5.7418604651162788E-2</v>
      </c>
    </row>
    <row r="2007" spans="1:18" x14ac:dyDescent="0.2">
      <c r="A2007">
        <v>16910</v>
      </c>
      <c r="B2007">
        <v>4832</v>
      </c>
      <c r="C2007" s="1" t="s">
        <v>2620</v>
      </c>
      <c r="D2007" s="1" t="str">
        <f>IFERROR(LEFT(C2007,FIND(",",C2007) - 1),C2007)</f>
        <v>Carabanchel</v>
      </c>
      <c r="E2007">
        <v>77</v>
      </c>
      <c r="F2007">
        <v>69</v>
      </c>
      <c r="G2007">
        <v>3</v>
      </c>
      <c r="H2007">
        <v>1</v>
      </c>
      <c r="I2007" s="1" t="s">
        <v>3</v>
      </c>
      <c r="J2007" s="1" t="s">
        <v>5</v>
      </c>
      <c r="K2007">
        <v>823</v>
      </c>
      <c r="L2007">
        <v>172000</v>
      </c>
      <c r="M2007">
        <v>2234</v>
      </c>
      <c r="N2007" t="b">
        <v>0</v>
      </c>
      <c r="O2007" t="b">
        <v>1</v>
      </c>
      <c r="P2007" t="b">
        <v>1</v>
      </c>
      <c r="R2007" s="5">
        <f>(houses_Madrid[[#This Row],[Precio Alquiler]]*12/houses_Madrid[[#This Row],[Precio venta]])</f>
        <v>5.7418604651162788E-2</v>
      </c>
    </row>
    <row r="2008" spans="1:18" x14ac:dyDescent="0.2">
      <c r="A2008">
        <v>17067</v>
      </c>
      <c r="B2008">
        <v>4675</v>
      </c>
      <c r="C2008" s="1" t="s">
        <v>2612</v>
      </c>
      <c r="D2008" s="1" t="str">
        <f>IFERROR(LEFT(C2008,FIND(",",C2008) - 1),C2008)</f>
        <v>Opañel</v>
      </c>
      <c r="E2008">
        <v>60</v>
      </c>
      <c r="F2008">
        <v>56</v>
      </c>
      <c r="G2008">
        <v>2</v>
      </c>
      <c r="H2008">
        <v>1</v>
      </c>
      <c r="I2008" s="1" t="s">
        <v>2929</v>
      </c>
      <c r="J2008" s="1" t="s">
        <v>5</v>
      </c>
      <c r="K2008">
        <v>823</v>
      </c>
      <c r="L2008">
        <v>172000</v>
      </c>
      <c r="M2008">
        <v>2867</v>
      </c>
      <c r="N2008" t="b">
        <v>0</v>
      </c>
      <c r="O2008" t="b">
        <v>0</v>
      </c>
      <c r="P2008" t="b">
        <v>0</v>
      </c>
      <c r="R2008" s="5">
        <f>(houses_Madrid[[#This Row],[Precio Alquiler]]*12/houses_Madrid[[#This Row],[Precio venta]])</f>
        <v>5.7418604651162788E-2</v>
      </c>
    </row>
    <row r="2009" spans="1:18" x14ac:dyDescent="0.2">
      <c r="A2009">
        <v>346</v>
      </c>
      <c r="B2009">
        <v>21396</v>
      </c>
      <c r="C2009" s="1" t="s">
        <v>6</v>
      </c>
      <c r="D2009" s="1" t="str">
        <f>IFERROR(LEFT(C2009,FIND(",",C2009) - 1),C2009)</f>
        <v>Los Ángeles</v>
      </c>
      <c r="E2009">
        <v>125</v>
      </c>
      <c r="F2009">
        <v>116</v>
      </c>
      <c r="G2009">
        <v>4</v>
      </c>
      <c r="H2009">
        <v>2</v>
      </c>
      <c r="I2009" s="1" t="s">
        <v>115</v>
      </c>
      <c r="J2009" s="1" t="s">
        <v>55</v>
      </c>
      <c r="K2009">
        <v>827</v>
      </c>
      <c r="L2009">
        <v>173000</v>
      </c>
      <c r="M2009">
        <v>1384</v>
      </c>
      <c r="N2009" t="b">
        <v>0</v>
      </c>
      <c r="O2009" t="b">
        <v>1</v>
      </c>
      <c r="P2009" t="b">
        <v>1</v>
      </c>
      <c r="R2009" s="5">
        <f>(houses_Madrid[[#This Row],[Precio Alquiler]]*12/houses_Madrid[[#This Row],[Precio venta]])</f>
        <v>5.7364161849710986E-2</v>
      </c>
    </row>
    <row r="2010" spans="1:18" x14ac:dyDescent="0.2">
      <c r="A2010">
        <v>519</v>
      </c>
      <c r="B2010">
        <v>21223</v>
      </c>
      <c r="C2010" s="1" t="s">
        <v>2</v>
      </c>
      <c r="D2010" s="1" t="str">
        <f>IFERROR(LEFT(C2010,FIND(",",C2010) - 1),C2010)</f>
        <v>San Cristóbal</v>
      </c>
      <c r="E2010">
        <v>120</v>
      </c>
      <c r="F2010">
        <v>111</v>
      </c>
      <c r="G2010">
        <v>4</v>
      </c>
      <c r="H2010">
        <v>2</v>
      </c>
      <c r="I2010" s="1" t="s">
        <v>99</v>
      </c>
      <c r="J2010" s="1" t="s">
        <v>11</v>
      </c>
      <c r="K2010">
        <v>827</v>
      </c>
      <c r="L2010">
        <v>173000</v>
      </c>
      <c r="M2010">
        <v>1442</v>
      </c>
      <c r="N2010" t="b">
        <v>0</v>
      </c>
      <c r="O2010" t="b">
        <v>1</v>
      </c>
      <c r="P2010" t="b">
        <v>1</v>
      </c>
      <c r="R2010" s="5">
        <f>(houses_Madrid[[#This Row],[Precio Alquiler]]*12/houses_Madrid[[#This Row],[Precio venta]])</f>
        <v>5.7364161849710986E-2</v>
      </c>
    </row>
    <row r="2011" spans="1:18" x14ac:dyDescent="0.2">
      <c r="A2011">
        <v>1918</v>
      </c>
      <c r="B2011">
        <v>19824</v>
      </c>
      <c r="C2011" s="1" t="s">
        <v>393</v>
      </c>
      <c r="D2011" s="1" t="str">
        <f>IFERROR(LEFT(C2011,FIND(",",C2011) - 1),C2011)</f>
        <v>Zofío</v>
      </c>
      <c r="E2011">
        <v>80</v>
      </c>
      <c r="F2011">
        <v>75</v>
      </c>
      <c r="G2011">
        <v>3</v>
      </c>
      <c r="H2011">
        <v>1</v>
      </c>
      <c r="I2011" s="1" t="s">
        <v>434</v>
      </c>
      <c r="J2011" s="1" t="s">
        <v>11</v>
      </c>
      <c r="K2011">
        <v>827</v>
      </c>
      <c r="L2011">
        <v>173000</v>
      </c>
      <c r="M2011">
        <v>2162</v>
      </c>
      <c r="N2011" t="b">
        <v>0</v>
      </c>
      <c r="O2011" t="b">
        <v>0</v>
      </c>
      <c r="P2011" t="b">
        <v>1</v>
      </c>
      <c r="R2011" s="5">
        <f>(houses_Madrid[[#This Row],[Precio Alquiler]]*12/houses_Madrid[[#This Row],[Precio venta]])</f>
        <v>5.7364161849710986E-2</v>
      </c>
    </row>
    <row r="2012" spans="1:18" x14ac:dyDescent="0.2">
      <c r="A2012">
        <v>13261</v>
      </c>
      <c r="B2012">
        <v>8481</v>
      </c>
      <c r="C2012" s="1" t="s">
        <v>2173</v>
      </c>
      <c r="D2012" s="1" t="str">
        <f>IFERROR(LEFT(C2012,FIND(",",C2012) - 1),C2012)</f>
        <v>Ciudad Lineal</v>
      </c>
      <c r="E2012">
        <v>52</v>
      </c>
      <c r="F2012">
        <v>48</v>
      </c>
      <c r="G2012">
        <v>1</v>
      </c>
      <c r="H2012">
        <v>1</v>
      </c>
      <c r="I2012" s="1" t="s">
        <v>3</v>
      </c>
      <c r="J2012" s="1" t="s">
        <v>18</v>
      </c>
      <c r="K2012">
        <v>827</v>
      </c>
      <c r="L2012">
        <v>173000</v>
      </c>
      <c r="M2012">
        <v>3327</v>
      </c>
      <c r="N2012" t="b">
        <v>0</v>
      </c>
      <c r="O2012" t="b">
        <v>1</v>
      </c>
      <c r="P2012" t="b">
        <v>1</v>
      </c>
      <c r="R2012" s="5">
        <f>(houses_Madrid[[#This Row],[Precio Alquiler]]*12/houses_Madrid[[#This Row],[Precio venta]])</f>
        <v>5.7364161849710986E-2</v>
      </c>
    </row>
    <row r="2013" spans="1:18" x14ac:dyDescent="0.2">
      <c r="A2013">
        <v>13519</v>
      </c>
      <c r="B2013">
        <v>8223</v>
      </c>
      <c r="C2013" s="1" t="s">
        <v>2165</v>
      </c>
      <c r="D2013" s="1" t="str">
        <f>IFERROR(LEFT(C2013,FIND(",",C2013) - 1),C2013)</f>
        <v>Ventas</v>
      </c>
      <c r="E2013">
        <v>51</v>
      </c>
      <c r="F2013">
        <v>48</v>
      </c>
      <c r="G2013">
        <v>1</v>
      </c>
      <c r="H2013">
        <v>1</v>
      </c>
      <c r="I2013" s="1" t="s">
        <v>2388</v>
      </c>
      <c r="J2013" s="1" t="s">
        <v>18</v>
      </c>
      <c r="K2013">
        <v>827</v>
      </c>
      <c r="L2013">
        <v>173000</v>
      </c>
      <c r="M2013">
        <v>3392</v>
      </c>
      <c r="N2013" t="b">
        <v>0</v>
      </c>
      <c r="O2013" t="b">
        <v>1</v>
      </c>
      <c r="P2013" t="b">
        <v>1</v>
      </c>
      <c r="Q2013" t="b">
        <v>1</v>
      </c>
      <c r="R2013" s="5">
        <f>(houses_Madrid[[#This Row],[Precio Alquiler]]*12/houses_Madrid[[#This Row],[Precio venta]])</f>
        <v>5.7364161849710986E-2</v>
      </c>
    </row>
    <row r="2014" spans="1:18" x14ac:dyDescent="0.2">
      <c r="A2014">
        <v>13226</v>
      </c>
      <c r="B2014">
        <v>8516</v>
      </c>
      <c r="C2014" s="1" t="s">
        <v>2165</v>
      </c>
      <c r="D2014" s="1" t="str">
        <f>IFERROR(LEFT(C2014,FIND(",",C2014) - 1),C2014)</f>
        <v>Ventas</v>
      </c>
      <c r="E2014">
        <v>93</v>
      </c>
      <c r="F2014">
        <v>84</v>
      </c>
      <c r="G2014">
        <v>0</v>
      </c>
      <c r="H2014">
        <v>1</v>
      </c>
      <c r="I2014" s="1" t="s">
        <v>2228</v>
      </c>
      <c r="J2014" s="1" t="s">
        <v>745</v>
      </c>
      <c r="K2014">
        <v>828</v>
      </c>
      <c r="L2014">
        <v>173500</v>
      </c>
      <c r="M2014">
        <v>1866</v>
      </c>
      <c r="N2014" t="b">
        <v>0</v>
      </c>
      <c r="O2014" t="b">
        <v>1</v>
      </c>
      <c r="P2014" t="b">
        <v>0</v>
      </c>
      <c r="R2014" s="5">
        <f>(houses_Madrid[[#This Row],[Precio Alquiler]]*12/houses_Madrid[[#This Row],[Precio venta]])</f>
        <v>5.7268011527377524E-2</v>
      </c>
    </row>
    <row r="2015" spans="1:18" x14ac:dyDescent="0.2">
      <c r="A2015">
        <v>473</v>
      </c>
      <c r="B2015">
        <v>21269</v>
      </c>
      <c r="C2015" s="1" t="s">
        <v>9</v>
      </c>
      <c r="D2015" s="1" t="str">
        <f>IFERROR(LEFT(C2015,FIND(",",C2015) - 1),C2015)</f>
        <v>San Andrés</v>
      </c>
      <c r="E2015">
        <v>89</v>
      </c>
      <c r="F2015">
        <v>71</v>
      </c>
      <c r="G2015">
        <v>3</v>
      </c>
      <c r="H2015">
        <v>2</v>
      </c>
      <c r="I2015" s="1" t="s">
        <v>51</v>
      </c>
      <c r="J2015" s="1" t="s">
        <v>8</v>
      </c>
      <c r="K2015">
        <v>830</v>
      </c>
      <c r="L2015">
        <v>174000</v>
      </c>
      <c r="M2015">
        <v>1955</v>
      </c>
      <c r="N2015" t="b">
        <v>0</v>
      </c>
      <c r="O2015" t="b">
        <v>1</v>
      </c>
      <c r="P2015" t="b">
        <v>1</v>
      </c>
      <c r="R2015" s="5">
        <f>(houses_Madrid[[#This Row],[Precio Alquiler]]*12/houses_Madrid[[#This Row],[Precio venta]])</f>
        <v>5.7241379310344828E-2</v>
      </c>
    </row>
    <row r="2016" spans="1:18" x14ac:dyDescent="0.2">
      <c r="A2016">
        <v>2778</v>
      </c>
      <c r="B2016">
        <v>18964</v>
      </c>
      <c r="C2016" s="1" t="s">
        <v>563</v>
      </c>
      <c r="D2016" s="1" t="str">
        <f>IFERROR(LEFT(C2016,FIND(",",C2016) - 1),C2016)</f>
        <v>Cuatro Caminos</v>
      </c>
      <c r="E2016">
        <v>26</v>
      </c>
      <c r="F2016">
        <v>22</v>
      </c>
      <c r="G2016">
        <v>1</v>
      </c>
      <c r="H2016">
        <v>1</v>
      </c>
      <c r="I2016" s="1" t="s">
        <v>637</v>
      </c>
      <c r="J2016" s="1" t="s">
        <v>11</v>
      </c>
      <c r="K2016">
        <v>830</v>
      </c>
      <c r="L2016">
        <v>174000</v>
      </c>
      <c r="M2016">
        <v>6692</v>
      </c>
      <c r="N2016" t="b">
        <v>1</v>
      </c>
      <c r="O2016" t="b">
        <v>0</v>
      </c>
      <c r="P2016" t="b">
        <v>0</v>
      </c>
      <c r="R2016" s="5">
        <f>(houses_Madrid[[#This Row],[Precio Alquiler]]*12/houses_Madrid[[#This Row],[Precio venta]])</f>
        <v>5.7241379310344828E-2</v>
      </c>
    </row>
    <row r="2017" spans="1:18" x14ac:dyDescent="0.2">
      <c r="A2017">
        <v>2904</v>
      </c>
      <c r="B2017">
        <v>18838</v>
      </c>
      <c r="C2017" s="1" t="s">
        <v>563</v>
      </c>
      <c r="D2017" s="1" t="str">
        <f>IFERROR(LEFT(C2017,FIND(",",C2017) - 1),C2017)</f>
        <v>Cuatro Caminos</v>
      </c>
      <c r="E2017">
        <v>26</v>
      </c>
      <c r="F2017">
        <v>22</v>
      </c>
      <c r="G2017">
        <v>1</v>
      </c>
      <c r="H2017">
        <v>1</v>
      </c>
      <c r="I2017" s="1" t="s">
        <v>621</v>
      </c>
      <c r="J2017" s="1" t="s">
        <v>11</v>
      </c>
      <c r="K2017">
        <v>830</v>
      </c>
      <c r="L2017">
        <v>174000</v>
      </c>
      <c r="M2017">
        <v>6692</v>
      </c>
      <c r="N2017" t="b">
        <v>1</v>
      </c>
      <c r="O2017" t="b">
        <v>0</v>
      </c>
      <c r="P2017" t="b">
        <v>1</v>
      </c>
      <c r="R2017" s="5">
        <f>(houses_Madrid[[#This Row],[Precio Alquiler]]*12/houses_Madrid[[#This Row],[Precio venta]])</f>
        <v>5.7241379310344828E-2</v>
      </c>
    </row>
    <row r="2018" spans="1:18" x14ac:dyDescent="0.2">
      <c r="A2018">
        <v>2972</v>
      </c>
      <c r="B2018">
        <v>18770</v>
      </c>
      <c r="C2018" s="1" t="s">
        <v>563</v>
      </c>
      <c r="D2018" s="1" t="str">
        <f>IFERROR(LEFT(C2018,FIND(",",C2018) - 1),C2018)</f>
        <v>Cuatro Caminos</v>
      </c>
      <c r="E2018">
        <v>25</v>
      </c>
      <c r="F2018">
        <v>21</v>
      </c>
      <c r="G2018">
        <v>1</v>
      </c>
      <c r="H2018">
        <v>1</v>
      </c>
      <c r="I2018" s="1" t="s">
        <v>621</v>
      </c>
      <c r="J2018" s="1" t="s">
        <v>11</v>
      </c>
      <c r="K2018">
        <v>830</v>
      </c>
      <c r="L2018">
        <v>174000</v>
      </c>
      <c r="M2018">
        <v>6960</v>
      </c>
      <c r="N2018" t="b">
        <v>1</v>
      </c>
      <c r="O2018" t="b">
        <v>0</v>
      </c>
      <c r="P2018" t="b">
        <v>0</v>
      </c>
      <c r="R2018" s="5">
        <f>(houses_Madrid[[#This Row],[Precio Alquiler]]*12/houses_Madrid[[#This Row],[Precio venta]])</f>
        <v>5.7241379310344828E-2</v>
      </c>
    </row>
    <row r="2019" spans="1:18" x14ac:dyDescent="0.2">
      <c r="A2019">
        <v>3367</v>
      </c>
      <c r="B2019">
        <v>18375</v>
      </c>
      <c r="C2019" s="1" t="s">
        <v>570</v>
      </c>
      <c r="D2019" s="1" t="str">
        <f>IFERROR(LEFT(C2019,FIND(",",C2019) - 1),C2019)</f>
        <v>Bellas Vistas</v>
      </c>
      <c r="E2019">
        <v>60</v>
      </c>
      <c r="F2019">
        <v>57</v>
      </c>
      <c r="G2019">
        <v>2</v>
      </c>
      <c r="H2019">
        <v>1</v>
      </c>
      <c r="I2019" s="1" t="s">
        <v>607</v>
      </c>
      <c r="J2019" s="1" t="s">
        <v>12</v>
      </c>
      <c r="K2019">
        <v>830</v>
      </c>
      <c r="L2019">
        <v>174000</v>
      </c>
      <c r="M2019">
        <v>2900</v>
      </c>
      <c r="N2019" t="b">
        <v>0</v>
      </c>
      <c r="O2019" t="b">
        <v>0</v>
      </c>
      <c r="P2019" t="b">
        <v>1</v>
      </c>
      <c r="R2019" s="5">
        <f>(houses_Madrid[[#This Row],[Precio Alquiler]]*12/houses_Madrid[[#This Row],[Precio venta]])</f>
        <v>5.7241379310344828E-2</v>
      </c>
    </row>
    <row r="2020" spans="1:18" x14ac:dyDescent="0.2">
      <c r="A2020">
        <v>4665</v>
      </c>
      <c r="B2020">
        <v>17077</v>
      </c>
      <c r="C2020" s="1" t="s">
        <v>898</v>
      </c>
      <c r="D2020" s="1" t="str">
        <f>IFERROR(LEFT(C2020,FIND(",",C2020) - 1),C2020)</f>
        <v>Puente de Vallecas</v>
      </c>
      <c r="E2020">
        <v>96</v>
      </c>
      <c r="F2020">
        <v>89</v>
      </c>
      <c r="G2020">
        <v>3</v>
      </c>
      <c r="H2020">
        <v>2</v>
      </c>
      <c r="I2020" s="1" t="s">
        <v>3</v>
      </c>
      <c r="J2020" s="1" t="s">
        <v>18</v>
      </c>
      <c r="K2020">
        <v>830</v>
      </c>
      <c r="L2020">
        <v>174000</v>
      </c>
      <c r="M2020">
        <v>1812</v>
      </c>
      <c r="N2020" t="b">
        <v>0</v>
      </c>
      <c r="O2020" t="b">
        <v>0</v>
      </c>
      <c r="P2020" t="b">
        <v>1</v>
      </c>
      <c r="R2020" s="5">
        <f>(houses_Madrid[[#This Row],[Precio Alquiler]]*12/houses_Madrid[[#This Row],[Precio venta]])</f>
        <v>5.7241379310344828E-2</v>
      </c>
    </row>
    <row r="2021" spans="1:18" x14ac:dyDescent="0.2">
      <c r="A2021">
        <v>6925</v>
      </c>
      <c r="B2021">
        <v>14817</v>
      </c>
      <c r="C2021" s="1" t="s">
        <v>1178</v>
      </c>
      <c r="D2021" s="1" t="str">
        <f>IFERROR(LEFT(C2021,FIND(",",C2021) - 1),C2021)</f>
        <v>Valdezarza</v>
      </c>
      <c r="E2021">
        <v>64</v>
      </c>
      <c r="F2021">
        <v>56</v>
      </c>
      <c r="G2021">
        <v>3</v>
      </c>
      <c r="H2021">
        <v>1</v>
      </c>
      <c r="I2021" s="1" t="s">
        <v>1449</v>
      </c>
      <c r="J2021" s="1" t="s">
        <v>3</v>
      </c>
      <c r="K2021">
        <v>830</v>
      </c>
      <c r="L2021">
        <v>174000</v>
      </c>
      <c r="M2021">
        <v>2719</v>
      </c>
      <c r="N2021" t="b">
        <v>0</v>
      </c>
      <c r="O2021" t="b">
        <v>1</v>
      </c>
      <c r="R2021" s="5">
        <f>(houses_Madrid[[#This Row],[Precio Alquiler]]*12/houses_Madrid[[#This Row],[Precio venta]])</f>
        <v>5.7241379310344828E-2</v>
      </c>
    </row>
    <row r="2022" spans="1:18" x14ac:dyDescent="0.2">
      <c r="A2022">
        <v>8482</v>
      </c>
      <c r="B2022">
        <v>13260</v>
      </c>
      <c r="C2022" s="1" t="s">
        <v>1586</v>
      </c>
      <c r="D2022" s="1" t="str">
        <f>IFERROR(LEFT(C2022,FIND(",",C2022) - 1),C2022)</f>
        <v>Fuencarral</v>
      </c>
      <c r="E2022">
        <v>55</v>
      </c>
      <c r="F2022">
        <v>51</v>
      </c>
      <c r="G2022">
        <v>2</v>
      </c>
      <c r="H2022">
        <v>1</v>
      </c>
      <c r="I2022" s="1" t="s">
        <v>3</v>
      </c>
      <c r="J2022" s="1" t="s">
        <v>8</v>
      </c>
      <c r="K2022">
        <v>830</v>
      </c>
      <c r="L2022">
        <v>174000</v>
      </c>
      <c r="M2022">
        <v>3164</v>
      </c>
      <c r="N2022" t="b">
        <v>1</v>
      </c>
      <c r="O2022" t="b">
        <v>1</v>
      </c>
      <c r="R2022" s="5">
        <f>(houses_Madrid[[#This Row],[Precio Alquiler]]*12/houses_Madrid[[#This Row],[Precio venta]])</f>
        <v>5.7241379310344828E-2</v>
      </c>
    </row>
    <row r="2023" spans="1:18" x14ac:dyDescent="0.2">
      <c r="A2023">
        <v>16185</v>
      </c>
      <c r="B2023">
        <v>5557</v>
      </c>
      <c r="C2023" s="1" t="s">
        <v>2627</v>
      </c>
      <c r="D2023" s="1" t="str">
        <f>IFERROR(LEFT(C2023,FIND(",",C2023) - 1),C2023)</f>
        <v>Pau de Carabanchel</v>
      </c>
      <c r="E2023">
        <v>50</v>
      </c>
      <c r="F2023">
        <v>41</v>
      </c>
      <c r="G2023">
        <v>1</v>
      </c>
      <c r="H2023">
        <v>1</v>
      </c>
      <c r="I2023" s="1" t="s">
        <v>2778</v>
      </c>
      <c r="J2023" s="1" t="s">
        <v>30</v>
      </c>
      <c r="K2023">
        <v>830</v>
      </c>
      <c r="L2023">
        <v>174000</v>
      </c>
      <c r="M2023">
        <v>3480</v>
      </c>
      <c r="N2023" t="b">
        <v>0</v>
      </c>
      <c r="O2023" t="b">
        <v>1</v>
      </c>
      <c r="P2023" t="b">
        <v>1</v>
      </c>
      <c r="Q2023" t="b">
        <v>1</v>
      </c>
      <c r="R2023" s="5">
        <f>(houses_Madrid[[#This Row],[Precio Alquiler]]*12/houses_Madrid[[#This Row],[Precio venta]])</f>
        <v>5.7241379310344828E-2</v>
      </c>
    </row>
    <row r="2024" spans="1:18" x14ac:dyDescent="0.2">
      <c r="A2024">
        <v>18070</v>
      </c>
      <c r="B2024">
        <v>3672</v>
      </c>
      <c r="C2024" s="1" t="s">
        <v>2610</v>
      </c>
      <c r="D2024" s="1" t="str">
        <f>IFERROR(LEFT(C2024,FIND(",",C2024) - 1),C2024)</f>
        <v>Lavapiés-Embajadores</v>
      </c>
      <c r="E2024">
        <v>44</v>
      </c>
      <c r="F2024">
        <v>41</v>
      </c>
      <c r="G2024">
        <v>1</v>
      </c>
      <c r="H2024">
        <v>1</v>
      </c>
      <c r="I2024" s="1" t="s">
        <v>2966</v>
      </c>
      <c r="J2024" s="1" t="s">
        <v>5</v>
      </c>
      <c r="K2024">
        <v>830</v>
      </c>
      <c r="L2024">
        <v>174000</v>
      </c>
      <c r="M2024">
        <v>3955</v>
      </c>
      <c r="N2024" t="b">
        <v>0</v>
      </c>
      <c r="O2024" t="b">
        <v>0</v>
      </c>
      <c r="P2024" t="b">
        <v>0</v>
      </c>
      <c r="R2024" s="5">
        <f>(houses_Madrid[[#This Row],[Precio Alquiler]]*12/houses_Madrid[[#This Row],[Precio venta]])</f>
        <v>5.7241379310344828E-2</v>
      </c>
    </row>
    <row r="2025" spans="1:18" x14ac:dyDescent="0.2">
      <c r="A2025">
        <v>13193</v>
      </c>
      <c r="B2025">
        <v>8549</v>
      </c>
      <c r="C2025" s="1" t="s">
        <v>2165</v>
      </c>
      <c r="D2025" s="1" t="str">
        <f>IFERROR(LEFT(C2025,FIND(",",C2025) - 1),C2025)</f>
        <v>Ventas</v>
      </c>
      <c r="E2025">
        <v>67</v>
      </c>
      <c r="F2025">
        <v>60</v>
      </c>
      <c r="G2025">
        <v>3</v>
      </c>
      <c r="H2025">
        <v>1</v>
      </c>
      <c r="I2025" s="1" t="s">
        <v>2341</v>
      </c>
      <c r="J2025" s="1" t="s">
        <v>8</v>
      </c>
      <c r="K2025">
        <v>833</v>
      </c>
      <c r="L2025">
        <v>174900</v>
      </c>
      <c r="M2025">
        <v>2610</v>
      </c>
      <c r="N2025" t="b">
        <v>0</v>
      </c>
      <c r="O2025" t="b">
        <v>0</v>
      </c>
      <c r="P2025" t="b">
        <v>0</v>
      </c>
      <c r="R2025" s="5">
        <f>(houses_Madrid[[#This Row],[Precio Alquiler]]*12/houses_Madrid[[#This Row],[Precio venta]])</f>
        <v>5.7152658662092626E-2</v>
      </c>
    </row>
    <row r="2026" spans="1:18" x14ac:dyDescent="0.2">
      <c r="A2026">
        <v>19797</v>
      </c>
      <c r="B2026">
        <v>1945</v>
      </c>
      <c r="C2026" s="1" t="s">
        <v>3214</v>
      </c>
      <c r="D2026" s="1" t="str">
        <f>IFERROR(LEFT(C2026,FIND(",",C2026) - 1),C2026)</f>
        <v>Guindalera</v>
      </c>
      <c r="E2026">
        <v>46</v>
      </c>
      <c r="F2026">
        <v>40</v>
      </c>
      <c r="G2026">
        <v>1</v>
      </c>
      <c r="H2026">
        <v>1</v>
      </c>
      <c r="I2026" s="1" t="s">
        <v>3263</v>
      </c>
      <c r="J2026" s="1" t="s">
        <v>30</v>
      </c>
      <c r="K2026">
        <v>833</v>
      </c>
      <c r="L2026">
        <v>174900</v>
      </c>
      <c r="M2026">
        <v>3802</v>
      </c>
      <c r="N2026" t="b">
        <v>0</v>
      </c>
      <c r="O2026" t="b">
        <v>0</v>
      </c>
      <c r="P2026" t="b">
        <v>1</v>
      </c>
      <c r="R2026" s="5">
        <f>(houses_Madrid[[#This Row],[Precio Alquiler]]*12/houses_Madrid[[#This Row],[Precio venta]])</f>
        <v>5.7152658662092626E-2</v>
      </c>
    </row>
    <row r="2027" spans="1:18" x14ac:dyDescent="0.2">
      <c r="A2027">
        <v>526</v>
      </c>
      <c r="B2027">
        <v>21216</v>
      </c>
      <c r="C2027" s="1" t="s">
        <v>6</v>
      </c>
      <c r="D2027" s="1" t="str">
        <f>IFERROR(LEFT(C2027,FIND(",",C2027) - 1),C2027)</f>
        <v>Los Ángeles</v>
      </c>
      <c r="E2027">
        <v>95</v>
      </c>
      <c r="F2027">
        <v>84</v>
      </c>
      <c r="G2027">
        <v>4</v>
      </c>
      <c r="H2027">
        <v>1</v>
      </c>
      <c r="I2027" s="1" t="s">
        <v>7</v>
      </c>
      <c r="J2027" s="1" t="s">
        <v>3</v>
      </c>
      <c r="K2027">
        <v>833</v>
      </c>
      <c r="L2027">
        <v>175000</v>
      </c>
      <c r="M2027">
        <v>1842</v>
      </c>
      <c r="N2027" t="b">
        <v>0</v>
      </c>
      <c r="O2027" t="b">
        <v>1</v>
      </c>
      <c r="P2027" t="b">
        <v>1</v>
      </c>
      <c r="Q2027" t="b">
        <v>1</v>
      </c>
      <c r="R2027" s="5">
        <f>(houses_Madrid[[#This Row],[Precio Alquiler]]*12/houses_Madrid[[#This Row],[Precio venta]])</f>
        <v>5.7119999999999997E-2</v>
      </c>
    </row>
    <row r="2028" spans="1:18" x14ac:dyDescent="0.2">
      <c r="A2028">
        <v>1415</v>
      </c>
      <c r="B2028">
        <v>20327</v>
      </c>
      <c r="C2028" s="1" t="s">
        <v>251</v>
      </c>
      <c r="D2028" s="1" t="str">
        <f>IFERROR(LEFT(C2028,FIND(",",C2028) - 1),C2028)</f>
        <v>Ensanche de Vallecas - La Gavia</v>
      </c>
      <c r="E2028">
        <v>56</v>
      </c>
      <c r="F2028">
        <v>48</v>
      </c>
      <c r="G2028">
        <v>1</v>
      </c>
      <c r="H2028">
        <v>2</v>
      </c>
      <c r="I2028" s="1" t="s">
        <v>313</v>
      </c>
      <c r="J2028" s="1" t="s">
        <v>8</v>
      </c>
      <c r="K2028">
        <v>833</v>
      </c>
      <c r="L2028">
        <v>175000</v>
      </c>
      <c r="M2028">
        <v>3125</v>
      </c>
      <c r="N2028" t="b">
        <v>0</v>
      </c>
      <c r="O2028" t="b">
        <v>1</v>
      </c>
      <c r="P2028" t="b">
        <v>1</v>
      </c>
      <c r="Q2028" t="b">
        <v>1</v>
      </c>
      <c r="R2028" s="5">
        <f>(houses_Madrid[[#This Row],[Precio Alquiler]]*12/houses_Madrid[[#This Row],[Precio venta]])</f>
        <v>5.7119999999999997E-2</v>
      </c>
    </row>
    <row r="2029" spans="1:18" x14ac:dyDescent="0.2">
      <c r="A2029">
        <v>1537</v>
      </c>
      <c r="B2029">
        <v>20205</v>
      </c>
      <c r="C2029" s="1" t="s">
        <v>248</v>
      </c>
      <c r="D2029" s="1" t="str">
        <f>IFERROR(LEFT(C2029,FIND(",",C2029) - 1),C2029)</f>
        <v>Casco Histórico de Vallecas</v>
      </c>
      <c r="E2029">
        <v>53</v>
      </c>
      <c r="F2029">
        <v>48</v>
      </c>
      <c r="G2029">
        <v>2</v>
      </c>
      <c r="H2029">
        <v>1</v>
      </c>
      <c r="I2029" s="1" t="s">
        <v>336</v>
      </c>
      <c r="J2029" s="1" t="s">
        <v>18</v>
      </c>
      <c r="K2029">
        <v>833</v>
      </c>
      <c r="L2029">
        <v>175000</v>
      </c>
      <c r="M2029">
        <v>3302</v>
      </c>
      <c r="N2029" t="b">
        <v>0</v>
      </c>
      <c r="O2029" t="b">
        <v>1</v>
      </c>
      <c r="P2029" t="b">
        <v>1</v>
      </c>
      <c r="Q2029" t="b">
        <v>1</v>
      </c>
      <c r="R2029" s="5">
        <f>(houses_Madrid[[#This Row],[Precio Alquiler]]*12/houses_Madrid[[#This Row],[Precio venta]])</f>
        <v>5.7119999999999997E-2</v>
      </c>
    </row>
    <row r="2030" spans="1:18" x14ac:dyDescent="0.2">
      <c r="A2030">
        <v>1541</v>
      </c>
      <c r="B2030">
        <v>20201</v>
      </c>
      <c r="C2030" s="1" t="s">
        <v>248</v>
      </c>
      <c r="D2030" s="1" t="str">
        <f>IFERROR(LEFT(C2030,FIND(",",C2030) - 1),C2030)</f>
        <v>Casco Histórico de Vallecas</v>
      </c>
      <c r="E2030">
        <v>69</v>
      </c>
      <c r="F2030">
        <v>58</v>
      </c>
      <c r="G2030">
        <v>2</v>
      </c>
      <c r="H2030">
        <v>1</v>
      </c>
      <c r="I2030" s="1" t="s">
        <v>337</v>
      </c>
      <c r="J2030" s="1" t="s">
        <v>11</v>
      </c>
      <c r="K2030">
        <v>833</v>
      </c>
      <c r="L2030">
        <v>175000</v>
      </c>
      <c r="M2030">
        <v>2536</v>
      </c>
      <c r="N2030" t="b">
        <v>0</v>
      </c>
      <c r="O2030" t="b">
        <v>1</v>
      </c>
      <c r="P2030" t="b">
        <v>1</v>
      </c>
      <c r="R2030" s="5">
        <f>(houses_Madrid[[#This Row],[Precio Alquiler]]*12/houses_Madrid[[#This Row],[Precio venta]])</f>
        <v>5.7119999999999997E-2</v>
      </c>
    </row>
    <row r="2031" spans="1:18" x14ac:dyDescent="0.2">
      <c r="A2031">
        <v>1553</v>
      </c>
      <c r="B2031">
        <v>20189</v>
      </c>
      <c r="C2031" s="1" t="s">
        <v>251</v>
      </c>
      <c r="D2031" s="1" t="str">
        <f>IFERROR(LEFT(C2031,FIND(",",C2031) - 1),C2031)</f>
        <v>Ensanche de Vallecas - La Gavia</v>
      </c>
      <c r="E2031">
        <v>56</v>
      </c>
      <c r="F2031">
        <v>46</v>
      </c>
      <c r="G2031">
        <v>1</v>
      </c>
      <c r="H2031">
        <v>1</v>
      </c>
      <c r="I2031" s="1" t="s">
        <v>256</v>
      </c>
      <c r="J2031" s="1" t="s">
        <v>8</v>
      </c>
      <c r="K2031">
        <v>833</v>
      </c>
      <c r="L2031">
        <v>175000</v>
      </c>
      <c r="M2031">
        <v>3125</v>
      </c>
      <c r="N2031" t="b">
        <v>0</v>
      </c>
      <c r="O2031" t="b">
        <v>1</v>
      </c>
      <c r="P2031" t="b">
        <v>1</v>
      </c>
      <c r="Q2031" t="b">
        <v>1</v>
      </c>
      <c r="R2031" s="5">
        <f>(houses_Madrid[[#This Row],[Precio Alquiler]]*12/houses_Madrid[[#This Row],[Precio venta]])</f>
        <v>5.7119999999999997E-2</v>
      </c>
    </row>
    <row r="2032" spans="1:18" x14ac:dyDescent="0.2">
      <c r="A2032">
        <v>2203</v>
      </c>
      <c r="B2032">
        <v>19539</v>
      </c>
      <c r="C2032" s="1" t="s">
        <v>387</v>
      </c>
      <c r="D2032" s="1" t="str">
        <f>IFERROR(LEFT(C2032,FIND(",",C2032) - 1),C2032)</f>
        <v>Usera</v>
      </c>
      <c r="E2032">
        <v>112</v>
      </c>
      <c r="F2032">
        <v>90</v>
      </c>
      <c r="G2032">
        <v>3</v>
      </c>
      <c r="H2032">
        <v>2</v>
      </c>
      <c r="I2032" s="1" t="s">
        <v>3</v>
      </c>
      <c r="J2032" s="1" t="s">
        <v>19</v>
      </c>
      <c r="K2032">
        <v>833</v>
      </c>
      <c r="L2032">
        <v>175000</v>
      </c>
      <c r="M2032">
        <v>1562</v>
      </c>
      <c r="N2032" t="b">
        <v>0</v>
      </c>
      <c r="O2032" t="b">
        <v>1</v>
      </c>
      <c r="P2032" t="b">
        <v>1</v>
      </c>
      <c r="R2032" s="5">
        <f>(houses_Madrid[[#This Row],[Precio Alquiler]]*12/houses_Madrid[[#This Row],[Precio venta]])</f>
        <v>5.7119999999999997E-2</v>
      </c>
    </row>
    <row r="2033" spans="1:18" x14ac:dyDescent="0.2">
      <c r="A2033">
        <v>2223</v>
      </c>
      <c r="B2033">
        <v>19519</v>
      </c>
      <c r="C2033" s="1" t="s">
        <v>396</v>
      </c>
      <c r="D2033" s="1" t="str">
        <f>IFERROR(LEFT(C2033,FIND(",",C2033) - 1),C2033)</f>
        <v>Almendrales</v>
      </c>
      <c r="E2033">
        <v>80</v>
      </c>
      <c r="F2033">
        <v>70</v>
      </c>
      <c r="G2033">
        <v>3</v>
      </c>
      <c r="H2033">
        <v>1</v>
      </c>
      <c r="I2033" s="1" t="s">
        <v>520</v>
      </c>
      <c r="J2033" s="1" t="s">
        <v>5</v>
      </c>
      <c r="K2033">
        <v>833</v>
      </c>
      <c r="L2033">
        <v>175000</v>
      </c>
      <c r="M2033">
        <v>2188</v>
      </c>
      <c r="N2033" t="b">
        <v>0</v>
      </c>
      <c r="O2033" t="b">
        <v>0</v>
      </c>
      <c r="P2033" t="b">
        <v>1</v>
      </c>
      <c r="R2033" s="5">
        <f>(houses_Madrid[[#This Row],[Precio Alquiler]]*12/houses_Madrid[[#This Row],[Precio venta]])</f>
        <v>5.7119999999999997E-2</v>
      </c>
    </row>
    <row r="2034" spans="1:18" x14ac:dyDescent="0.2">
      <c r="A2034">
        <v>2615</v>
      </c>
      <c r="B2034">
        <v>19127</v>
      </c>
      <c r="C2034" s="1" t="s">
        <v>561</v>
      </c>
      <c r="D2034" s="1" t="str">
        <f>IFERROR(LEFT(C2034,FIND(",",C2034) - 1),C2034)</f>
        <v>Berruguete</v>
      </c>
      <c r="E2034">
        <v>46</v>
      </c>
      <c r="F2034">
        <v>41</v>
      </c>
      <c r="G2034">
        <v>1</v>
      </c>
      <c r="H2034">
        <v>1</v>
      </c>
      <c r="I2034" s="1" t="s">
        <v>603</v>
      </c>
      <c r="J2034" s="1" t="s">
        <v>12</v>
      </c>
      <c r="K2034">
        <v>833</v>
      </c>
      <c r="L2034">
        <v>175000</v>
      </c>
      <c r="M2034">
        <v>3804</v>
      </c>
      <c r="N2034" t="b">
        <v>0</v>
      </c>
      <c r="O2034" t="b">
        <v>1</v>
      </c>
      <c r="P2034" t="b">
        <v>1</v>
      </c>
      <c r="R2034" s="5">
        <f>(houses_Madrid[[#This Row],[Precio Alquiler]]*12/houses_Madrid[[#This Row],[Precio venta]])</f>
        <v>5.7119999999999997E-2</v>
      </c>
    </row>
    <row r="2035" spans="1:18" x14ac:dyDescent="0.2">
      <c r="A2035">
        <v>2800</v>
      </c>
      <c r="B2035">
        <v>18942</v>
      </c>
      <c r="C2035" s="1" t="s">
        <v>561</v>
      </c>
      <c r="D2035" s="1" t="str">
        <f>IFERROR(LEFT(C2035,FIND(",",C2035) - 1),C2035)</f>
        <v>Berruguete</v>
      </c>
      <c r="E2035">
        <v>56</v>
      </c>
      <c r="F2035">
        <v>53</v>
      </c>
      <c r="G2035">
        <v>3</v>
      </c>
      <c r="H2035">
        <v>1</v>
      </c>
      <c r="I2035" s="1" t="s">
        <v>604</v>
      </c>
      <c r="J2035" s="1" t="s">
        <v>11</v>
      </c>
      <c r="K2035">
        <v>833</v>
      </c>
      <c r="L2035">
        <v>175000</v>
      </c>
      <c r="M2035">
        <v>3125</v>
      </c>
      <c r="N2035" t="b">
        <v>0</v>
      </c>
      <c r="O2035" t="b">
        <v>1</v>
      </c>
      <c r="P2035" t="b">
        <v>0</v>
      </c>
      <c r="R2035" s="5">
        <f>(houses_Madrid[[#This Row],[Precio Alquiler]]*12/houses_Madrid[[#This Row],[Precio venta]])</f>
        <v>5.7119999999999997E-2</v>
      </c>
    </row>
    <row r="2036" spans="1:18" x14ac:dyDescent="0.2">
      <c r="A2036">
        <v>3091</v>
      </c>
      <c r="B2036">
        <v>18651</v>
      </c>
      <c r="C2036" s="1" t="s">
        <v>563</v>
      </c>
      <c r="D2036" s="1" t="str">
        <f>IFERROR(LEFT(C2036,FIND(",",C2036) - 1),C2036)</f>
        <v>Cuatro Caminos</v>
      </c>
      <c r="E2036">
        <v>60</v>
      </c>
      <c r="F2036">
        <v>55</v>
      </c>
      <c r="G2036">
        <v>2</v>
      </c>
      <c r="H2036">
        <v>1</v>
      </c>
      <c r="I2036" s="1" t="s">
        <v>709</v>
      </c>
      <c r="J2036" s="1" t="s">
        <v>12</v>
      </c>
      <c r="K2036">
        <v>833</v>
      </c>
      <c r="L2036">
        <v>175000</v>
      </c>
      <c r="M2036">
        <v>2917</v>
      </c>
      <c r="N2036" t="b">
        <v>0</v>
      </c>
      <c r="O2036" t="b">
        <v>0</v>
      </c>
      <c r="P2036" t="b">
        <v>1</v>
      </c>
      <c r="R2036" s="5">
        <f>(houses_Madrid[[#This Row],[Precio Alquiler]]*12/houses_Madrid[[#This Row],[Precio venta]])</f>
        <v>5.7119999999999997E-2</v>
      </c>
    </row>
    <row r="2037" spans="1:18" x14ac:dyDescent="0.2">
      <c r="A2037">
        <v>3208</v>
      </c>
      <c r="B2037">
        <v>18534</v>
      </c>
      <c r="C2037" s="1" t="s">
        <v>570</v>
      </c>
      <c r="D2037" s="1" t="str">
        <f>IFERROR(LEFT(C2037,FIND(",",C2037) - 1),C2037)</f>
        <v>Bellas Vistas</v>
      </c>
      <c r="E2037">
        <v>41</v>
      </c>
      <c r="F2037">
        <v>38</v>
      </c>
      <c r="G2037">
        <v>1</v>
      </c>
      <c r="H2037">
        <v>1</v>
      </c>
      <c r="I2037" s="1" t="s">
        <v>598</v>
      </c>
      <c r="J2037" s="1" t="s">
        <v>18</v>
      </c>
      <c r="K2037">
        <v>833</v>
      </c>
      <c r="L2037">
        <v>175000</v>
      </c>
      <c r="M2037">
        <v>4268</v>
      </c>
      <c r="N2037" t="b">
        <v>0</v>
      </c>
      <c r="O2037" t="b">
        <v>0</v>
      </c>
      <c r="P2037" t="b">
        <v>1</v>
      </c>
      <c r="R2037" s="5">
        <f>(houses_Madrid[[#This Row],[Precio Alquiler]]*12/houses_Madrid[[#This Row],[Precio venta]])</f>
        <v>5.7119999999999997E-2</v>
      </c>
    </row>
    <row r="2038" spans="1:18" x14ac:dyDescent="0.2">
      <c r="A2038">
        <v>3218</v>
      </c>
      <c r="B2038">
        <v>18524</v>
      </c>
      <c r="C2038" s="1" t="s">
        <v>559</v>
      </c>
      <c r="D2038" s="1" t="str">
        <f>IFERROR(LEFT(C2038,FIND(",",C2038) - 1),C2038)</f>
        <v>Tetuán</v>
      </c>
      <c r="E2038">
        <v>40</v>
      </c>
      <c r="F2038">
        <v>35</v>
      </c>
      <c r="G2038">
        <v>1</v>
      </c>
      <c r="H2038">
        <v>1</v>
      </c>
      <c r="I2038" s="1" t="s">
        <v>3</v>
      </c>
      <c r="J2038" s="1" t="s">
        <v>3</v>
      </c>
      <c r="K2038">
        <v>833</v>
      </c>
      <c r="L2038">
        <v>175000</v>
      </c>
      <c r="M2038">
        <v>4375</v>
      </c>
      <c r="N2038" t="b">
        <v>0</v>
      </c>
      <c r="P2038" t="b">
        <v>0</v>
      </c>
      <c r="R2038" s="5">
        <f>(houses_Madrid[[#This Row],[Precio Alquiler]]*12/houses_Madrid[[#This Row],[Precio venta]])</f>
        <v>5.7119999999999997E-2</v>
      </c>
    </row>
    <row r="2039" spans="1:18" x14ac:dyDescent="0.2">
      <c r="A2039">
        <v>3418</v>
      </c>
      <c r="B2039">
        <v>18324</v>
      </c>
      <c r="C2039" s="1" t="s">
        <v>570</v>
      </c>
      <c r="D2039" s="1" t="str">
        <f>IFERROR(LEFT(C2039,FIND(",",C2039) - 1),C2039)</f>
        <v>Bellas Vistas</v>
      </c>
      <c r="E2039">
        <v>33</v>
      </c>
      <c r="F2039">
        <v>29</v>
      </c>
      <c r="G2039">
        <v>1</v>
      </c>
      <c r="H2039">
        <v>1</v>
      </c>
      <c r="I2039" s="1" t="s">
        <v>598</v>
      </c>
      <c r="J2039" s="1" t="s">
        <v>18</v>
      </c>
      <c r="K2039">
        <v>833</v>
      </c>
      <c r="L2039">
        <v>175000</v>
      </c>
      <c r="M2039">
        <v>5303</v>
      </c>
      <c r="N2039" t="b">
        <v>0</v>
      </c>
      <c r="O2039" t="b">
        <v>0</v>
      </c>
      <c r="P2039" t="b">
        <v>1</v>
      </c>
      <c r="R2039" s="5">
        <f>(houses_Madrid[[#This Row],[Precio Alquiler]]*12/houses_Madrid[[#This Row],[Precio venta]])</f>
        <v>5.7119999999999997E-2</v>
      </c>
    </row>
    <row r="2040" spans="1:18" x14ac:dyDescent="0.2">
      <c r="A2040">
        <v>3646</v>
      </c>
      <c r="B2040">
        <v>18096</v>
      </c>
      <c r="C2040" s="1" t="s">
        <v>561</v>
      </c>
      <c r="D2040" s="1" t="str">
        <f>IFERROR(LEFT(C2040,FIND(",",C2040) - 1),C2040)</f>
        <v>Berruguete</v>
      </c>
      <c r="E2040">
        <v>65</v>
      </c>
      <c r="F2040">
        <v>55</v>
      </c>
      <c r="G2040">
        <v>2</v>
      </c>
      <c r="H2040">
        <v>1</v>
      </c>
      <c r="I2040" s="1" t="s">
        <v>741</v>
      </c>
      <c r="J2040" s="1" t="s">
        <v>11</v>
      </c>
      <c r="K2040">
        <v>833</v>
      </c>
      <c r="L2040">
        <v>175000</v>
      </c>
      <c r="M2040">
        <v>2692</v>
      </c>
      <c r="N2040" t="b">
        <v>1</v>
      </c>
      <c r="O2040" t="b">
        <v>0</v>
      </c>
      <c r="P2040" t="b">
        <v>0</v>
      </c>
      <c r="R2040" s="5">
        <f>(houses_Madrid[[#This Row],[Precio Alquiler]]*12/houses_Madrid[[#This Row],[Precio venta]])</f>
        <v>5.7119999999999997E-2</v>
      </c>
    </row>
    <row r="2041" spans="1:18" x14ac:dyDescent="0.2">
      <c r="A2041">
        <v>5014</v>
      </c>
      <c r="B2041">
        <v>16728</v>
      </c>
      <c r="C2041" s="1" t="s">
        <v>930</v>
      </c>
      <c r="D2041" s="1" t="str">
        <f>IFERROR(LEFT(C2041,FIND(",",C2041) - 1),C2041)</f>
        <v>Portazgo</v>
      </c>
      <c r="E2041">
        <v>85</v>
      </c>
      <c r="F2041">
        <v>75</v>
      </c>
      <c r="G2041">
        <v>3</v>
      </c>
      <c r="H2041">
        <v>1</v>
      </c>
      <c r="I2041" s="1" t="s">
        <v>1011</v>
      </c>
      <c r="J2041" s="1" t="s">
        <v>11</v>
      </c>
      <c r="K2041">
        <v>833</v>
      </c>
      <c r="L2041">
        <v>175000</v>
      </c>
      <c r="M2041">
        <v>2059</v>
      </c>
      <c r="N2041" t="b">
        <v>0</v>
      </c>
      <c r="O2041" t="b">
        <v>1</v>
      </c>
      <c r="P2041" t="b">
        <v>1</v>
      </c>
      <c r="R2041" s="5">
        <f>(houses_Madrid[[#This Row],[Precio Alquiler]]*12/houses_Madrid[[#This Row],[Precio venta]])</f>
        <v>5.7119999999999997E-2</v>
      </c>
    </row>
    <row r="2042" spans="1:18" x14ac:dyDescent="0.2">
      <c r="A2042">
        <v>5077</v>
      </c>
      <c r="B2042">
        <v>16665</v>
      </c>
      <c r="C2042" s="1" t="s">
        <v>910</v>
      </c>
      <c r="D2042" s="1" t="str">
        <f>IFERROR(LEFT(C2042,FIND(",",C2042) - 1),C2042)</f>
        <v>Entrevías</v>
      </c>
      <c r="E2042">
        <v>75</v>
      </c>
      <c r="F2042">
        <v>55</v>
      </c>
      <c r="G2042">
        <v>2</v>
      </c>
      <c r="H2042">
        <v>1</v>
      </c>
      <c r="I2042" s="1" t="s">
        <v>1024</v>
      </c>
      <c r="J2042" s="1" t="s">
        <v>19</v>
      </c>
      <c r="K2042">
        <v>833</v>
      </c>
      <c r="L2042">
        <v>175000</v>
      </c>
      <c r="M2042">
        <v>2333</v>
      </c>
      <c r="N2042" t="b">
        <v>0</v>
      </c>
      <c r="O2042" t="b">
        <v>1</v>
      </c>
      <c r="P2042" t="b">
        <v>1</v>
      </c>
      <c r="R2042" s="5">
        <f>(houses_Madrid[[#This Row],[Precio Alquiler]]*12/houses_Madrid[[#This Row],[Precio venta]])</f>
        <v>5.7119999999999997E-2</v>
      </c>
    </row>
    <row r="2043" spans="1:18" x14ac:dyDescent="0.2">
      <c r="A2043">
        <v>5172</v>
      </c>
      <c r="B2043">
        <v>16570</v>
      </c>
      <c r="C2043" s="1" t="s">
        <v>912</v>
      </c>
      <c r="D2043" s="1" t="str">
        <f>IFERROR(LEFT(C2043,FIND(",",C2043) - 1),C2043)</f>
        <v>Numancia</v>
      </c>
      <c r="E2043">
        <v>52</v>
      </c>
      <c r="F2043">
        <v>45</v>
      </c>
      <c r="G2043">
        <v>1</v>
      </c>
      <c r="H2043">
        <v>1</v>
      </c>
      <c r="I2043" s="1" t="s">
        <v>987</v>
      </c>
      <c r="J2043" s="1" t="s">
        <v>11</v>
      </c>
      <c r="K2043">
        <v>833</v>
      </c>
      <c r="L2043">
        <v>175000</v>
      </c>
      <c r="M2043">
        <v>3365</v>
      </c>
      <c r="N2043" t="b">
        <v>0</v>
      </c>
      <c r="O2043" t="b">
        <v>1</v>
      </c>
      <c r="P2043" t="b">
        <v>1</v>
      </c>
      <c r="R2043" s="5">
        <f>(houses_Madrid[[#This Row],[Precio Alquiler]]*12/houses_Madrid[[#This Row],[Precio venta]])</f>
        <v>5.7119999999999997E-2</v>
      </c>
    </row>
    <row r="2044" spans="1:18" x14ac:dyDescent="0.2">
      <c r="A2044">
        <v>5595</v>
      </c>
      <c r="B2044">
        <v>16147</v>
      </c>
      <c r="C2044" s="1" t="s">
        <v>930</v>
      </c>
      <c r="D2044" s="1" t="str">
        <f>IFERROR(LEFT(C2044,FIND(",",C2044) - 1),C2044)</f>
        <v>Portazgo</v>
      </c>
      <c r="E2044">
        <v>103</v>
      </c>
      <c r="F2044">
        <v>82</v>
      </c>
      <c r="G2044">
        <v>3</v>
      </c>
      <c r="H2044">
        <v>2</v>
      </c>
      <c r="I2044" s="1" t="s">
        <v>900</v>
      </c>
      <c r="J2044" s="1" t="s">
        <v>3</v>
      </c>
      <c r="K2044">
        <v>833</v>
      </c>
      <c r="L2044">
        <v>175000</v>
      </c>
      <c r="M2044">
        <v>1699</v>
      </c>
      <c r="N2044" t="b">
        <v>0</v>
      </c>
      <c r="O2044" t="b">
        <v>1</v>
      </c>
      <c r="P2044" t="b">
        <v>1</v>
      </c>
      <c r="Q2044" t="b">
        <v>1</v>
      </c>
      <c r="R2044" s="5">
        <f>(houses_Madrid[[#This Row],[Precio Alquiler]]*12/houses_Madrid[[#This Row],[Precio venta]])</f>
        <v>5.7119999999999997E-2</v>
      </c>
    </row>
    <row r="2045" spans="1:18" x14ac:dyDescent="0.2">
      <c r="A2045">
        <v>5861</v>
      </c>
      <c r="B2045">
        <v>15881</v>
      </c>
      <c r="C2045" s="1" t="s">
        <v>1195</v>
      </c>
      <c r="D2045" s="1" t="str">
        <f>IFERROR(LEFT(C2045,FIND(",",C2045) - 1),C2045)</f>
        <v>Vinateros</v>
      </c>
      <c r="E2045">
        <v>73</v>
      </c>
      <c r="F2045">
        <v>70</v>
      </c>
      <c r="G2045">
        <v>3</v>
      </c>
      <c r="H2045">
        <v>1</v>
      </c>
      <c r="I2045" s="1" t="s">
        <v>1231</v>
      </c>
      <c r="J2045" s="1" t="s">
        <v>11</v>
      </c>
      <c r="K2045">
        <v>833</v>
      </c>
      <c r="L2045">
        <v>175000</v>
      </c>
      <c r="M2045">
        <v>2397</v>
      </c>
      <c r="N2045" t="b">
        <v>1</v>
      </c>
      <c r="O2045" t="b">
        <v>0</v>
      </c>
      <c r="P2045" t="b">
        <v>1</v>
      </c>
      <c r="R2045" s="5">
        <f>(houses_Madrid[[#This Row],[Precio Alquiler]]*12/houses_Madrid[[#This Row],[Precio venta]])</f>
        <v>5.7119999999999997E-2</v>
      </c>
    </row>
    <row r="2046" spans="1:18" x14ac:dyDescent="0.2">
      <c r="A2046">
        <v>5975</v>
      </c>
      <c r="B2046">
        <v>15767</v>
      </c>
      <c r="C2046" s="1" t="s">
        <v>1201</v>
      </c>
      <c r="D2046" s="1" t="str">
        <f>IFERROR(LEFT(C2046,FIND(",",C2046) - 1),C2046)</f>
        <v>Media Legua</v>
      </c>
      <c r="E2046">
        <v>90</v>
      </c>
      <c r="F2046">
        <v>85</v>
      </c>
      <c r="G2046">
        <v>3</v>
      </c>
      <c r="H2046">
        <v>1</v>
      </c>
      <c r="I2046" s="1" t="s">
        <v>3</v>
      </c>
      <c r="J2046" s="1" t="s">
        <v>11</v>
      </c>
      <c r="K2046">
        <v>833</v>
      </c>
      <c r="L2046">
        <v>175000</v>
      </c>
      <c r="M2046">
        <v>1944</v>
      </c>
      <c r="N2046" t="b">
        <v>0</v>
      </c>
      <c r="O2046" t="b">
        <v>0</v>
      </c>
      <c r="P2046" t="b">
        <v>1</v>
      </c>
      <c r="R2046" s="5">
        <f>(houses_Madrid[[#This Row],[Precio Alquiler]]*12/houses_Madrid[[#This Row],[Precio venta]])</f>
        <v>5.7119999999999997E-2</v>
      </c>
    </row>
    <row r="2047" spans="1:18" x14ac:dyDescent="0.2">
      <c r="A2047">
        <v>6136</v>
      </c>
      <c r="B2047">
        <v>15606</v>
      </c>
      <c r="C2047" s="1" t="s">
        <v>1255</v>
      </c>
      <c r="D2047" s="1" t="str">
        <f>IFERROR(LEFT(C2047,FIND(",",C2047) - 1),C2047)</f>
        <v>Águilas</v>
      </c>
      <c r="E2047">
        <v>75</v>
      </c>
      <c r="F2047">
        <v>70</v>
      </c>
      <c r="G2047">
        <v>2</v>
      </c>
      <c r="H2047">
        <v>1</v>
      </c>
      <c r="I2047" s="1" t="s">
        <v>1293</v>
      </c>
      <c r="J2047" s="1" t="s">
        <v>19</v>
      </c>
      <c r="K2047">
        <v>833</v>
      </c>
      <c r="L2047">
        <v>175000</v>
      </c>
      <c r="M2047">
        <v>2333</v>
      </c>
      <c r="N2047" t="b">
        <v>0</v>
      </c>
      <c r="O2047" t="b">
        <v>1</v>
      </c>
      <c r="P2047" t="b">
        <v>1</v>
      </c>
      <c r="R2047" s="5">
        <f>(houses_Madrid[[#This Row],[Precio Alquiler]]*12/houses_Madrid[[#This Row],[Precio venta]])</f>
        <v>5.7119999999999997E-2</v>
      </c>
    </row>
    <row r="2048" spans="1:18" x14ac:dyDescent="0.2">
      <c r="A2048">
        <v>6270</v>
      </c>
      <c r="B2048">
        <v>15472</v>
      </c>
      <c r="C2048" s="1" t="s">
        <v>1255</v>
      </c>
      <c r="D2048" s="1" t="str">
        <f>IFERROR(LEFT(C2048,FIND(",",C2048) - 1),C2048)</f>
        <v>Águilas</v>
      </c>
      <c r="E2048">
        <v>75</v>
      </c>
      <c r="F2048">
        <v>70</v>
      </c>
      <c r="G2048">
        <v>2</v>
      </c>
      <c r="H2048">
        <v>1</v>
      </c>
      <c r="I2048" s="1" t="s">
        <v>1293</v>
      </c>
      <c r="J2048" s="1" t="s">
        <v>19</v>
      </c>
      <c r="K2048">
        <v>833</v>
      </c>
      <c r="L2048">
        <v>175000</v>
      </c>
      <c r="M2048">
        <v>2333</v>
      </c>
      <c r="N2048" t="b">
        <v>0</v>
      </c>
      <c r="O2048" t="b">
        <v>1</v>
      </c>
      <c r="P2048" t="b">
        <v>1</v>
      </c>
      <c r="Q2048" t="b">
        <v>1</v>
      </c>
      <c r="R2048" s="5">
        <f>(houses_Madrid[[#This Row],[Precio Alquiler]]*12/houses_Madrid[[#This Row],[Precio venta]])</f>
        <v>5.7119999999999997E-2</v>
      </c>
    </row>
    <row r="2049" spans="1:18" x14ac:dyDescent="0.2">
      <c r="A2049">
        <v>6596</v>
      </c>
      <c r="B2049">
        <v>15146</v>
      </c>
      <c r="C2049" s="1" t="s">
        <v>1257</v>
      </c>
      <c r="D2049" s="1" t="str">
        <f>IFERROR(LEFT(C2049,FIND(",",C2049) - 1),C2049)</f>
        <v>Lucero</v>
      </c>
      <c r="E2049">
        <v>72</v>
      </c>
      <c r="F2049">
        <v>69</v>
      </c>
      <c r="G2049">
        <v>3</v>
      </c>
      <c r="H2049">
        <v>1</v>
      </c>
      <c r="I2049" s="1" t="s">
        <v>1290</v>
      </c>
      <c r="J2049" s="1" t="s">
        <v>5</v>
      </c>
      <c r="K2049">
        <v>833</v>
      </c>
      <c r="L2049">
        <v>175000</v>
      </c>
      <c r="M2049">
        <v>2431</v>
      </c>
      <c r="N2049" t="b">
        <v>1</v>
      </c>
      <c r="O2049" t="b">
        <v>1</v>
      </c>
      <c r="P2049" t="b">
        <v>1</v>
      </c>
      <c r="R2049" s="5">
        <f>(houses_Madrid[[#This Row],[Precio Alquiler]]*12/houses_Madrid[[#This Row],[Precio venta]])</f>
        <v>5.7119999999999997E-2</v>
      </c>
    </row>
    <row r="2050" spans="1:18" x14ac:dyDescent="0.2">
      <c r="A2050">
        <v>6649</v>
      </c>
      <c r="B2050">
        <v>15093</v>
      </c>
      <c r="C2050" s="1" t="s">
        <v>1245</v>
      </c>
      <c r="D2050" s="1" t="str">
        <f>IFERROR(LEFT(C2050,FIND(",",C2050) - 1),C2050)</f>
        <v>Puerta del Ángel</v>
      </c>
      <c r="E2050">
        <v>62</v>
      </c>
      <c r="F2050">
        <v>56</v>
      </c>
      <c r="G2050">
        <v>2</v>
      </c>
      <c r="H2050">
        <v>1</v>
      </c>
      <c r="I2050" s="1" t="s">
        <v>1288</v>
      </c>
      <c r="J2050" s="1" t="s">
        <v>3</v>
      </c>
      <c r="K2050">
        <v>833</v>
      </c>
      <c r="L2050">
        <v>175000</v>
      </c>
      <c r="M2050">
        <v>2823</v>
      </c>
      <c r="N2050" t="b">
        <v>0</v>
      </c>
      <c r="O2050" t="b">
        <v>0</v>
      </c>
      <c r="P2050" t="b">
        <v>1</v>
      </c>
      <c r="R2050" s="5">
        <f>(houses_Madrid[[#This Row],[Precio Alquiler]]*12/houses_Madrid[[#This Row],[Precio venta]])</f>
        <v>5.7119999999999997E-2</v>
      </c>
    </row>
    <row r="2051" spans="1:18" x14ac:dyDescent="0.2">
      <c r="A2051">
        <v>7177</v>
      </c>
      <c r="B2051">
        <v>14565</v>
      </c>
      <c r="C2051" s="1" t="s">
        <v>1178</v>
      </c>
      <c r="D2051" s="1" t="str">
        <f>IFERROR(LEFT(C2051,FIND(",",C2051) - 1),C2051)</f>
        <v>Valdezarza</v>
      </c>
      <c r="E2051">
        <v>77</v>
      </c>
      <c r="F2051">
        <v>70</v>
      </c>
      <c r="G2051">
        <v>3</v>
      </c>
      <c r="H2051">
        <v>1</v>
      </c>
      <c r="I2051" s="1" t="s">
        <v>1449</v>
      </c>
      <c r="J2051" s="1" t="s">
        <v>11</v>
      </c>
      <c r="K2051">
        <v>833</v>
      </c>
      <c r="L2051">
        <v>175000</v>
      </c>
      <c r="M2051">
        <v>2273</v>
      </c>
      <c r="N2051" t="b">
        <v>0</v>
      </c>
      <c r="O2051" t="b">
        <v>1</v>
      </c>
      <c r="P2051" t="b">
        <v>1</v>
      </c>
      <c r="Q2051" t="b">
        <v>1</v>
      </c>
      <c r="R2051" s="5">
        <f>(houses_Madrid[[#This Row],[Precio Alquiler]]*12/houses_Madrid[[#This Row],[Precio venta]])</f>
        <v>5.7119999999999997E-2</v>
      </c>
    </row>
    <row r="2052" spans="1:18" x14ac:dyDescent="0.2">
      <c r="A2052">
        <v>7523</v>
      </c>
      <c r="B2052">
        <v>14219</v>
      </c>
      <c r="C2052" s="1" t="s">
        <v>1178</v>
      </c>
      <c r="D2052" s="1" t="str">
        <f>IFERROR(LEFT(C2052,FIND(",",C2052) - 1),C2052)</f>
        <v>Valdezarza</v>
      </c>
      <c r="E2052">
        <v>69</v>
      </c>
      <c r="F2052">
        <v>60</v>
      </c>
      <c r="G2052">
        <v>3</v>
      </c>
      <c r="H2052">
        <v>1</v>
      </c>
      <c r="I2052" s="1" t="s">
        <v>1537</v>
      </c>
      <c r="J2052" s="1" t="s">
        <v>8</v>
      </c>
      <c r="K2052">
        <v>833</v>
      </c>
      <c r="L2052">
        <v>175000</v>
      </c>
      <c r="M2052">
        <v>2536</v>
      </c>
      <c r="N2052" t="b">
        <v>0</v>
      </c>
      <c r="O2052" t="b">
        <v>0</v>
      </c>
      <c r="P2052" t="b">
        <v>1</v>
      </c>
      <c r="R2052" s="5">
        <f>(houses_Madrid[[#This Row],[Precio Alquiler]]*12/houses_Madrid[[#This Row],[Precio venta]])</f>
        <v>5.7119999999999997E-2</v>
      </c>
    </row>
    <row r="2053" spans="1:18" x14ac:dyDescent="0.2">
      <c r="A2053">
        <v>8353</v>
      </c>
      <c r="B2053">
        <v>13389</v>
      </c>
      <c r="C2053" s="1" t="s">
        <v>1603</v>
      </c>
      <c r="D2053" s="1" t="str">
        <f>IFERROR(LEFT(C2053,FIND(",",C2053) - 1),C2053)</f>
        <v>Pilar</v>
      </c>
      <c r="E2053">
        <v>59</v>
      </c>
      <c r="F2053">
        <v>53</v>
      </c>
      <c r="G2053">
        <v>2</v>
      </c>
      <c r="H2053">
        <v>1</v>
      </c>
      <c r="I2053" s="1" t="s">
        <v>1610</v>
      </c>
      <c r="J2053" s="1" t="s">
        <v>5</v>
      </c>
      <c r="K2053">
        <v>833</v>
      </c>
      <c r="L2053">
        <v>175000</v>
      </c>
      <c r="M2053">
        <v>2966</v>
      </c>
      <c r="N2053" t="b">
        <v>0</v>
      </c>
      <c r="O2053" t="b">
        <v>1</v>
      </c>
      <c r="Q2053" t="b">
        <v>1</v>
      </c>
      <c r="R2053" s="5">
        <f>(houses_Madrid[[#This Row],[Precio Alquiler]]*12/houses_Madrid[[#This Row],[Precio venta]])</f>
        <v>5.7119999999999997E-2</v>
      </c>
    </row>
    <row r="2054" spans="1:18" x14ac:dyDescent="0.2">
      <c r="A2054">
        <v>8420</v>
      </c>
      <c r="B2054">
        <v>13322</v>
      </c>
      <c r="C2054" s="1" t="s">
        <v>1586</v>
      </c>
      <c r="D2054" s="1" t="str">
        <f>IFERROR(LEFT(C2054,FIND(",",C2054) - 1),C2054)</f>
        <v>Fuencarral</v>
      </c>
      <c r="E2054">
        <v>61</v>
      </c>
      <c r="F2054">
        <v>50</v>
      </c>
      <c r="G2054">
        <v>2</v>
      </c>
      <c r="H2054">
        <v>1</v>
      </c>
      <c r="I2054" s="1" t="s">
        <v>3</v>
      </c>
      <c r="J2054" s="1" t="s">
        <v>5</v>
      </c>
      <c r="K2054">
        <v>833</v>
      </c>
      <c r="L2054">
        <v>175000</v>
      </c>
      <c r="M2054">
        <v>2869</v>
      </c>
      <c r="N2054" t="b">
        <v>1</v>
      </c>
      <c r="O2054" t="b">
        <v>1</v>
      </c>
      <c r="Q2054" t="b">
        <v>1</v>
      </c>
      <c r="R2054" s="5">
        <f>(houses_Madrid[[#This Row],[Precio Alquiler]]*12/houses_Madrid[[#This Row],[Precio venta]])</f>
        <v>5.7119999999999997E-2</v>
      </c>
    </row>
    <row r="2055" spans="1:18" x14ac:dyDescent="0.2">
      <c r="A2055">
        <v>9189</v>
      </c>
      <c r="B2055">
        <v>12553</v>
      </c>
      <c r="C2055" s="1" t="s">
        <v>1592</v>
      </c>
      <c r="D2055" s="1" t="str">
        <f>IFERROR(LEFT(C2055,FIND(",",C2055) - 1),C2055)</f>
        <v>Peñagrande</v>
      </c>
      <c r="E2055">
        <v>72</v>
      </c>
      <c r="F2055">
        <v>69</v>
      </c>
      <c r="G2055">
        <v>3</v>
      </c>
      <c r="H2055">
        <v>1</v>
      </c>
      <c r="I2055" s="1" t="s">
        <v>1691</v>
      </c>
      <c r="J2055" s="1" t="s">
        <v>8</v>
      </c>
      <c r="K2055">
        <v>833</v>
      </c>
      <c r="L2055">
        <v>175000</v>
      </c>
      <c r="M2055">
        <v>2431</v>
      </c>
      <c r="N2055" t="b">
        <v>0</v>
      </c>
      <c r="O2055" t="b">
        <v>0</v>
      </c>
      <c r="P2055" t="b">
        <v>1</v>
      </c>
      <c r="R2055" s="5">
        <f>(houses_Madrid[[#This Row],[Precio Alquiler]]*12/houses_Madrid[[#This Row],[Precio venta]])</f>
        <v>5.7119999999999997E-2</v>
      </c>
    </row>
    <row r="2056" spans="1:18" x14ac:dyDescent="0.2">
      <c r="A2056">
        <v>9291</v>
      </c>
      <c r="B2056">
        <v>12451</v>
      </c>
      <c r="C2056" s="1" t="s">
        <v>1603</v>
      </c>
      <c r="D2056" s="1" t="str">
        <f>IFERROR(LEFT(C2056,FIND(",",C2056) - 1),C2056)</f>
        <v>Pilar</v>
      </c>
      <c r="E2056">
        <v>52</v>
      </c>
      <c r="F2056">
        <v>48</v>
      </c>
      <c r="G2056">
        <v>2</v>
      </c>
      <c r="H2056">
        <v>1</v>
      </c>
      <c r="I2056" s="1" t="s">
        <v>1668</v>
      </c>
      <c r="J2056" s="1" t="s">
        <v>19</v>
      </c>
      <c r="K2056">
        <v>833</v>
      </c>
      <c r="L2056">
        <v>175000</v>
      </c>
      <c r="M2056">
        <v>3365</v>
      </c>
      <c r="N2056" t="b">
        <v>1</v>
      </c>
      <c r="O2056" t="b">
        <v>1</v>
      </c>
      <c r="P2056" t="b">
        <v>1</v>
      </c>
      <c r="Q2056" t="b">
        <v>1</v>
      </c>
      <c r="R2056" s="5">
        <f>(houses_Madrid[[#This Row],[Precio Alquiler]]*12/houses_Madrid[[#This Row],[Precio venta]])</f>
        <v>5.7119999999999997E-2</v>
      </c>
    </row>
    <row r="2057" spans="1:18" x14ac:dyDescent="0.2">
      <c r="A2057">
        <v>9405</v>
      </c>
      <c r="B2057">
        <v>12337</v>
      </c>
      <c r="C2057" s="1" t="s">
        <v>1595</v>
      </c>
      <c r="D2057" s="1" t="str">
        <f>IFERROR(LEFT(C2057,FIND(",",C2057) - 1),C2057)</f>
        <v>Tres Olivos - Valverde</v>
      </c>
      <c r="E2057">
        <v>65</v>
      </c>
      <c r="F2057">
        <v>53</v>
      </c>
      <c r="G2057">
        <v>3</v>
      </c>
      <c r="H2057">
        <v>1</v>
      </c>
      <c r="I2057" s="1" t="s">
        <v>1596</v>
      </c>
      <c r="J2057" s="1" t="s">
        <v>5</v>
      </c>
      <c r="K2057">
        <v>833</v>
      </c>
      <c r="L2057">
        <v>175000</v>
      </c>
      <c r="M2057">
        <v>2692</v>
      </c>
      <c r="N2057" t="b">
        <v>1</v>
      </c>
      <c r="O2057" t="b">
        <v>0</v>
      </c>
      <c r="P2057" t="b">
        <v>1</v>
      </c>
      <c r="R2057" s="5">
        <f>(houses_Madrid[[#This Row],[Precio Alquiler]]*12/houses_Madrid[[#This Row],[Precio venta]])</f>
        <v>5.7119999999999997E-2</v>
      </c>
    </row>
    <row r="2058" spans="1:18" x14ac:dyDescent="0.2">
      <c r="A2058">
        <v>9535</v>
      </c>
      <c r="B2058">
        <v>12207</v>
      </c>
      <c r="C2058" s="1" t="s">
        <v>1798</v>
      </c>
      <c r="D2058" s="1" t="str">
        <f>IFERROR(LEFT(C2058,FIND(",",C2058) - 1),C2058)</f>
        <v>Pinar del Rey</v>
      </c>
      <c r="E2058">
        <v>44</v>
      </c>
      <c r="F2058">
        <v>38</v>
      </c>
      <c r="G2058">
        <v>1</v>
      </c>
      <c r="H2058">
        <v>1</v>
      </c>
      <c r="I2058" s="1" t="s">
        <v>1801</v>
      </c>
      <c r="J2058" s="1" t="s">
        <v>18</v>
      </c>
      <c r="K2058">
        <v>833</v>
      </c>
      <c r="L2058">
        <v>175000</v>
      </c>
      <c r="M2058">
        <v>3977</v>
      </c>
      <c r="N2058" t="b">
        <v>0</v>
      </c>
      <c r="O2058" t="b">
        <v>1</v>
      </c>
      <c r="P2058" t="b">
        <v>1</v>
      </c>
      <c r="R2058" s="5">
        <f>(houses_Madrid[[#This Row],[Precio Alquiler]]*12/houses_Madrid[[#This Row],[Precio venta]])</f>
        <v>5.7119999999999997E-2</v>
      </c>
    </row>
    <row r="2059" spans="1:18" x14ac:dyDescent="0.2">
      <c r="A2059">
        <v>10372</v>
      </c>
      <c r="B2059">
        <v>11370</v>
      </c>
      <c r="C2059" s="1" t="s">
        <v>1798</v>
      </c>
      <c r="D2059" s="1" t="str">
        <f>IFERROR(LEFT(C2059,FIND(",",C2059) - 1),C2059)</f>
        <v>Pinar del Rey</v>
      </c>
      <c r="E2059">
        <v>72</v>
      </c>
      <c r="F2059">
        <v>68</v>
      </c>
      <c r="G2059">
        <v>3</v>
      </c>
      <c r="H2059">
        <v>1</v>
      </c>
      <c r="I2059" s="1" t="s">
        <v>1836</v>
      </c>
      <c r="J2059" s="1" t="s">
        <v>12</v>
      </c>
      <c r="K2059">
        <v>833</v>
      </c>
      <c r="L2059">
        <v>175000</v>
      </c>
      <c r="M2059">
        <v>2431</v>
      </c>
      <c r="N2059" t="b">
        <v>0</v>
      </c>
      <c r="O2059" t="b">
        <v>0</v>
      </c>
      <c r="P2059" t="b">
        <v>0</v>
      </c>
      <c r="R2059" s="5">
        <f>(houses_Madrid[[#This Row],[Precio Alquiler]]*12/houses_Madrid[[#This Row],[Precio venta]])</f>
        <v>5.7119999999999997E-2</v>
      </c>
    </row>
    <row r="2060" spans="1:18" x14ac:dyDescent="0.2">
      <c r="A2060">
        <v>10747</v>
      </c>
      <c r="B2060">
        <v>10995</v>
      </c>
      <c r="C2060" s="1" t="s">
        <v>1790</v>
      </c>
      <c r="D2060" s="1" t="str">
        <f>IFERROR(LEFT(C2060,FIND(",",C2060) - 1),C2060)</f>
        <v>Hortaleza</v>
      </c>
      <c r="E2060">
        <v>57</v>
      </c>
      <c r="F2060">
        <v>50</v>
      </c>
      <c r="G2060">
        <v>2</v>
      </c>
      <c r="H2060">
        <v>1</v>
      </c>
      <c r="I2060" s="1" t="s">
        <v>3</v>
      </c>
      <c r="J2060" s="1" t="s">
        <v>12</v>
      </c>
      <c r="K2060">
        <v>833</v>
      </c>
      <c r="L2060">
        <v>175000</v>
      </c>
      <c r="M2060">
        <v>3070</v>
      </c>
      <c r="N2060" t="b">
        <v>0</v>
      </c>
      <c r="O2060" t="b">
        <v>0</v>
      </c>
      <c r="P2060" t="b">
        <v>1</v>
      </c>
      <c r="R2060" s="5">
        <f>(houses_Madrid[[#This Row],[Precio Alquiler]]*12/houses_Madrid[[#This Row],[Precio venta]])</f>
        <v>5.7119999999999997E-2</v>
      </c>
    </row>
    <row r="2061" spans="1:18" x14ac:dyDescent="0.2">
      <c r="A2061">
        <v>12326</v>
      </c>
      <c r="B2061">
        <v>9416</v>
      </c>
      <c r="C2061" s="1" t="s">
        <v>2009</v>
      </c>
      <c r="D2061" s="1" t="str">
        <f>IFERROR(LEFT(C2061,FIND(",",C2061) - 1),C2061)</f>
        <v>Trafalgar</v>
      </c>
      <c r="E2061">
        <v>40</v>
      </c>
      <c r="F2061">
        <v>30</v>
      </c>
      <c r="G2061">
        <v>1</v>
      </c>
      <c r="H2061">
        <v>1</v>
      </c>
      <c r="I2061" s="1" t="s">
        <v>2152</v>
      </c>
      <c r="J2061" s="1" t="s">
        <v>227</v>
      </c>
      <c r="K2061">
        <v>833</v>
      </c>
      <c r="L2061">
        <v>175000</v>
      </c>
      <c r="M2061">
        <v>4375</v>
      </c>
      <c r="N2061" t="b">
        <v>0</v>
      </c>
      <c r="O2061" t="b">
        <v>1</v>
      </c>
      <c r="P2061" t="b">
        <v>1</v>
      </c>
      <c r="R2061" s="5">
        <f>(houses_Madrid[[#This Row],[Precio Alquiler]]*12/houses_Madrid[[#This Row],[Precio venta]])</f>
        <v>5.7119999999999997E-2</v>
      </c>
    </row>
    <row r="2062" spans="1:18" x14ac:dyDescent="0.2">
      <c r="A2062">
        <v>12744</v>
      </c>
      <c r="B2062">
        <v>8998</v>
      </c>
      <c r="C2062" s="1" t="s">
        <v>2170</v>
      </c>
      <c r="D2062" s="1" t="str">
        <f>IFERROR(LEFT(C2062,FIND(",",C2062) - 1),C2062)</f>
        <v>Quintana</v>
      </c>
      <c r="E2062">
        <v>70</v>
      </c>
      <c r="F2062">
        <v>60</v>
      </c>
      <c r="G2062">
        <v>3</v>
      </c>
      <c r="H2062">
        <v>1</v>
      </c>
      <c r="I2062" s="1" t="s">
        <v>2213</v>
      </c>
      <c r="J2062" s="1" t="s">
        <v>11</v>
      </c>
      <c r="K2062">
        <v>833</v>
      </c>
      <c r="L2062">
        <v>175000</v>
      </c>
      <c r="M2062">
        <v>2500</v>
      </c>
      <c r="N2062" t="b">
        <v>0</v>
      </c>
      <c r="O2062" t="b">
        <v>1</v>
      </c>
      <c r="P2062" t="b">
        <v>1</v>
      </c>
      <c r="R2062" s="5">
        <f>(houses_Madrid[[#This Row],[Precio Alquiler]]*12/houses_Madrid[[#This Row],[Precio venta]])</f>
        <v>5.7119999999999997E-2</v>
      </c>
    </row>
    <row r="2063" spans="1:18" x14ac:dyDescent="0.2">
      <c r="A2063">
        <v>12950</v>
      </c>
      <c r="B2063">
        <v>8792</v>
      </c>
      <c r="C2063" s="1" t="s">
        <v>2166</v>
      </c>
      <c r="D2063" s="1" t="str">
        <f>IFERROR(LEFT(C2063,FIND(",",C2063) - 1),C2063)</f>
        <v>Pueblo Nuevo</v>
      </c>
      <c r="E2063">
        <v>79</v>
      </c>
      <c r="F2063">
        <v>75</v>
      </c>
      <c r="G2063">
        <v>3</v>
      </c>
      <c r="H2063">
        <v>1</v>
      </c>
      <c r="I2063" s="1" t="s">
        <v>2284</v>
      </c>
      <c r="J2063" s="1" t="s">
        <v>11</v>
      </c>
      <c r="K2063">
        <v>833</v>
      </c>
      <c r="L2063">
        <v>175000</v>
      </c>
      <c r="M2063">
        <v>2215</v>
      </c>
      <c r="N2063" t="b">
        <v>0</v>
      </c>
      <c r="O2063" t="b">
        <v>1</v>
      </c>
      <c r="P2063" t="b">
        <v>1</v>
      </c>
      <c r="R2063" s="5">
        <f>(houses_Madrid[[#This Row],[Precio Alquiler]]*12/houses_Madrid[[#This Row],[Precio venta]])</f>
        <v>5.7119999999999997E-2</v>
      </c>
    </row>
    <row r="2064" spans="1:18" x14ac:dyDescent="0.2">
      <c r="A2064">
        <v>13040</v>
      </c>
      <c r="B2064">
        <v>8702</v>
      </c>
      <c r="C2064" s="1" t="s">
        <v>2165</v>
      </c>
      <c r="D2064" s="1" t="str">
        <f>IFERROR(LEFT(C2064,FIND(",",C2064) - 1),C2064)</f>
        <v>Ventas</v>
      </c>
      <c r="E2064">
        <v>70</v>
      </c>
      <c r="F2064">
        <v>59</v>
      </c>
      <c r="G2064">
        <v>2</v>
      </c>
      <c r="H2064">
        <v>1</v>
      </c>
      <c r="I2064" s="1" t="s">
        <v>2308</v>
      </c>
      <c r="J2064" s="1" t="s">
        <v>12</v>
      </c>
      <c r="K2064">
        <v>833</v>
      </c>
      <c r="L2064">
        <v>175000</v>
      </c>
      <c r="M2064">
        <v>2500</v>
      </c>
      <c r="N2064" t="b">
        <v>1</v>
      </c>
      <c r="O2064" t="b">
        <v>1</v>
      </c>
      <c r="P2064" t="b">
        <v>1</v>
      </c>
      <c r="Q2064" t="b">
        <v>1</v>
      </c>
      <c r="R2064" s="5">
        <f>(houses_Madrid[[#This Row],[Precio Alquiler]]*12/houses_Madrid[[#This Row],[Precio venta]])</f>
        <v>5.7119999999999997E-2</v>
      </c>
    </row>
    <row r="2065" spans="1:18" x14ac:dyDescent="0.2">
      <c r="A2065">
        <v>13045</v>
      </c>
      <c r="B2065">
        <v>8697</v>
      </c>
      <c r="C2065" s="1" t="s">
        <v>2166</v>
      </c>
      <c r="D2065" s="1" t="str">
        <f>IFERROR(LEFT(C2065,FIND(",",C2065) - 1),C2065)</f>
        <v>Pueblo Nuevo</v>
      </c>
      <c r="E2065">
        <v>92</v>
      </c>
      <c r="F2065">
        <v>86</v>
      </c>
      <c r="G2065">
        <v>3</v>
      </c>
      <c r="H2065">
        <v>1</v>
      </c>
      <c r="I2065" s="1" t="s">
        <v>2311</v>
      </c>
      <c r="J2065" s="1" t="s">
        <v>11</v>
      </c>
      <c r="K2065">
        <v>833</v>
      </c>
      <c r="L2065">
        <v>175000</v>
      </c>
      <c r="M2065">
        <v>1902</v>
      </c>
      <c r="N2065" t="b">
        <v>0</v>
      </c>
      <c r="O2065" t="b">
        <v>0</v>
      </c>
      <c r="P2065" t="b">
        <v>1</v>
      </c>
      <c r="R2065" s="5">
        <f>(houses_Madrid[[#This Row],[Precio Alquiler]]*12/houses_Madrid[[#This Row],[Precio venta]])</f>
        <v>5.7119999999999997E-2</v>
      </c>
    </row>
    <row r="2066" spans="1:18" x14ac:dyDescent="0.2">
      <c r="A2066">
        <v>13171</v>
      </c>
      <c r="B2066">
        <v>8571</v>
      </c>
      <c r="C2066" s="1" t="s">
        <v>2173</v>
      </c>
      <c r="D2066" s="1" t="str">
        <f>IFERROR(LEFT(C2066,FIND(",",C2066) - 1),C2066)</f>
        <v>Ciudad Lineal</v>
      </c>
      <c r="E2066">
        <v>65</v>
      </c>
      <c r="F2066">
        <v>55</v>
      </c>
      <c r="G2066">
        <v>3</v>
      </c>
      <c r="H2066">
        <v>1</v>
      </c>
      <c r="I2066" s="1" t="s">
        <v>3</v>
      </c>
      <c r="J2066" s="1" t="s">
        <v>5</v>
      </c>
      <c r="K2066">
        <v>833</v>
      </c>
      <c r="L2066">
        <v>175000</v>
      </c>
      <c r="M2066">
        <v>2692</v>
      </c>
      <c r="N2066" t="b">
        <v>1</v>
      </c>
      <c r="O2066" t="b">
        <v>1</v>
      </c>
      <c r="P2066" t="b">
        <v>1</v>
      </c>
      <c r="R2066" s="5">
        <f>(houses_Madrid[[#This Row],[Precio Alquiler]]*12/houses_Madrid[[#This Row],[Precio venta]])</f>
        <v>5.7119999999999997E-2</v>
      </c>
    </row>
    <row r="2067" spans="1:18" x14ac:dyDescent="0.2">
      <c r="A2067">
        <v>13191</v>
      </c>
      <c r="B2067">
        <v>8551</v>
      </c>
      <c r="C2067" s="1" t="s">
        <v>2165</v>
      </c>
      <c r="D2067" s="1" t="str">
        <f>IFERROR(LEFT(C2067,FIND(",",C2067) - 1),C2067)</f>
        <v>Ventas</v>
      </c>
      <c r="E2067">
        <v>63</v>
      </c>
      <c r="F2067">
        <v>60</v>
      </c>
      <c r="G2067">
        <v>2</v>
      </c>
      <c r="H2067">
        <v>1</v>
      </c>
      <c r="I2067" s="1" t="s">
        <v>2193</v>
      </c>
      <c r="J2067" s="1" t="s">
        <v>5</v>
      </c>
      <c r="K2067">
        <v>833</v>
      </c>
      <c r="L2067">
        <v>175000</v>
      </c>
      <c r="M2067">
        <v>2778</v>
      </c>
      <c r="N2067" t="b">
        <v>0</v>
      </c>
      <c r="O2067" t="b">
        <v>0</v>
      </c>
      <c r="P2067" t="b">
        <v>1</v>
      </c>
      <c r="R2067" s="5">
        <f>(houses_Madrid[[#This Row],[Precio Alquiler]]*12/houses_Madrid[[#This Row],[Precio venta]])</f>
        <v>5.7119999999999997E-2</v>
      </c>
    </row>
    <row r="2068" spans="1:18" x14ac:dyDescent="0.2">
      <c r="A2068">
        <v>13232</v>
      </c>
      <c r="B2068">
        <v>8510</v>
      </c>
      <c r="C2068" s="1" t="s">
        <v>2165</v>
      </c>
      <c r="D2068" s="1" t="str">
        <f>IFERROR(LEFT(C2068,FIND(",",C2068) - 1),C2068)</f>
        <v>Ventas</v>
      </c>
      <c r="E2068">
        <v>40</v>
      </c>
      <c r="F2068">
        <v>35</v>
      </c>
      <c r="G2068">
        <v>1</v>
      </c>
      <c r="H2068">
        <v>1</v>
      </c>
      <c r="I2068" s="1" t="s">
        <v>2349</v>
      </c>
      <c r="J2068" s="1" t="s">
        <v>12</v>
      </c>
      <c r="K2068">
        <v>833</v>
      </c>
      <c r="L2068">
        <v>175000</v>
      </c>
      <c r="M2068">
        <v>4375</v>
      </c>
      <c r="N2068" t="b">
        <v>0</v>
      </c>
      <c r="O2068" t="b">
        <v>0</v>
      </c>
      <c r="P2068" t="b">
        <v>1</v>
      </c>
      <c r="R2068" s="5">
        <f>(houses_Madrid[[#This Row],[Precio Alquiler]]*12/houses_Madrid[[#This Row],[Precio venta]])</f>
        <v>5.7119999999999997E-2</v>
      </c>
    </row>
    <row r="2069" spans="1:18" x14ac:dyDescent="0.2">
      <c r="A2069">
        <v>13284</v>
      </c>
      <c r="B2069">
        <v>8458</v>
      </c>
      <c r="C2069" s="1" t="s">
        <v>2166</v>
      </c>
      <c r="D2069" s="1" t="str">
        <f>IFERROR(LEFT(C2069,FIND(",",C2069) - 1),C2069)</f>
        <v>Pueblo Nuevo</v>
      </c>
      <c r="E2069">
        <v>50</v>
      </c>
      <c r="F2069">
        <v>45</v>
      </c>
      <c r="G2069">
        <v>1</v>
      </c>
      <c r="H2069">
        <v>1</v>
      </c>
      <c r="I2069" s="1" t="s">
        <v>2195</v>
      </c>
      <c r="J2069" s="1" t="s">
        <v>12</v>
      </c>
      <c r="K2069">
        <v>833</v>
      </c>
      <c r="L2069">
        <v>175000</v>
      </c>
      <c r="M2069">
        <v>3500</v>
      </c>
      <c r="N2069" t="b">
        <v>0</v>
      </c>
      <c r="O2069" t="b">
        <v>1</v>
      </c>
      <c r="P2069" t="b">
        <v>1</v>
      </c>
      <c r="Q2069" t="b">
        <v>1</v>
      </c>
      <c r="R2069" s="5">
        <f>(houses_Madrid[[#This Row],[Precio Alquiler]]*12/houses_Madrid[[#This Row],[Precio venta]])</f>
        <v>5.7119999999999997E-2</v>
      </c>
    </row>
    <row r="2070" spans="1:18" x14ac:dyDescent="0.2">
      <c r="A2070">
        <v>13291</v>
      </c>
      <c r="B2070">
        <v>8451</v>
      </c>
      <c r="C2070" s="1" t="s">
        <v>2166</v>
      </c>
      <c r="D2070" s="1" t="str">
        <f>IFERROR(LEFT(C2070,FIND(",",C2070) - 1),C2070)</f>
        <v>Pueblo Nuevo</v>
      </c>
      <c r="E2070">
        <v>72</v>
      </c>
      <c r="F2070">
        <v>65</v>
      </c>
      <c r="G2070">
        <v>3</v>
      </c>
      <c r="H2070">
        <v>1</v>
      </c>
      <c r="I2070" s="1" t="s">
        <v>2359</v>
      </c>
      <c r="J2070" s="1" t="s">
        <v>18</v>
      </c>
      <c r="K2070">
        <v>833</v>
      </c>
      <c r="L2070">
        <v>175000</v>
      </c>
      <c r="M2070">
        <v>2431</v>
      </c>
      <c r="N2070" t="b">
        <v>0</v>
      </c>
      <c r="O2070" t="b">
        <v>0</v>
      </c>
      <c r="P2070" t="b">
        <v>0</v>
      </c>
      <c r="R2070" s="5">
        <f>(houses_Madrid[[#This Row],[Precio Alquiler]]*12/houses_Madrid[[#This Row],[Precio venta]])</f>
        <v>5.7119999999999997E-2</v>
      </c>
    </row>
    <row r="2071" spans="1:18" x14ac:dyDescent="0.2">
      <c r="A2071">
        <v>13340</v>
      </c>
      <c r="B2071">
        <v>8402</v>
      </c>
      <c r="C2071" s="1" t="s">
        <v>2172</v>
      </c>
      <c r="D2071" s="1" t="str">
        <f>IFERROR(LEFT(C2071,FIND(",",C2071) - 1),C2071)</f>
        <v>San Juan Bautista</v>
      </c>
      <c r="E2071">
        <v>42</v>
      </c>
      <c r="F2071">
        <v>40</v>
      </c>
      <c r="G2071">
        <v>0</v>
      </c>
      <c r="H2071">
        <v>1</v>
      </c>
      <c r="I2071" s="1" t="s">
        <v>2303</v>
      </c>
      <c r="J2071" s="1" t="s">
        <v>12</v>
      </c>
      <c r="K2071">
        <v>833</v>
      </c>
      <c r="L2071">
        <v>175000</v>
      </c>
      <c r="M2071">
        <v>4167</v>
      </c>
      <c r="N2071" t="b">
        <v>0</v>
      </c>
      <c r="O2071" t="b">
        <v>1</v>
      </c>
      <c r="P2071" t="b">
        <v>1</v>
      </c>
      <c r="Q2071" t="b">
        <v>1</v>
      </c>
      <c r="R2071" s="5">
        <f>(houses_Madrid[[#This Row],[Precio Alquiler]]*12/houses_Madrid[[#This Row],[Precio venta]])</f>
        <v>5.7119999999999997E-2</v>
      </c>
    </row>
    <row r="2072" spans="1:18" x14ac:dyDescent="0.2">
      <c r="A2072">
        <v>13356</v>
      </c>
      <c r="B2072">
        <v>8386</v>
      </c>
      <c r="C2072" s="1" t="s">
        <v>2166</v>
      </c>
      <c r="D2072" s="1" t="str">
        <f>IFERROR(LEFT(C2072,FIND(",",C2072) - 1),C2072)</f>
        <v>Pueblo Nuevo</v>
      </c>
      <c r="E2072">
        <v>79</v>
      </c>
      <c r="F2072">
        <v>74</v>
      </c>
      <c r="G2072">
        <v>3</v>
      </c>
      <c r="H2072">
        <v>1</v>
      </c>
      <c r="I2072" s="1" t="s">
        <v>2284</v>
      </c>
      <c r="J2072" s="1" t="s">
        <v>5</v>
      </c>
      <c r="K2072">
        <v>833</v>
      </c>
      <c r="L2072">
        <v>175000</v>
      </c>
      <c r="M2072">
        <v>2215</v>
      </c>
      <c r="N2072" t="b">
        <v>0</v>
      </c>
      <c r="O2072" t="b">
        <v>1</v>
      </c>
      <c r="P2072" t="b">
        <v>1</v>
      </c>
      <c r="R2072" s="5">
        <f>(houses_Madrid[[#This Row],[Precio Alquiler]]*12/houses_Madrid[[#This Row],[Precio venta]])</f>
        <v>5.7119999999999997E-2</v>
      </c>
    </row>
    <row r="2073" spans="1:18" x14ac:dyDescent="0.2">
      <c r="A2073">
        <v>13388</v>
      </c>
      <c r="B2073">
        <v>8354</v>
      </c>
      <c r="C2073" s="1" t="s">
        <v>2173</v>
      </c>
      <c r="D2073" s="1" t="str">
        <f>IFERROR(LEFT(C2073,FIND(",",C2073) - 1),C2073)</f>
        <v>Ciudad Lineal</v>
      </c>
      <c r="E2073">
        <v>65</v>
      </c>
      <c r="F2073">
        <v>60</v>
      </c>
      <c r="G2073">
        <v>2</v>
      </c>
      <c r="H2073">
        <v>1</v>
      </c>
      <c r="I2073" s="1" t="s">
        <v>3</v>
      </c>
      <c r="J2073" s="1" t="s">
        <v>5</v>
      </c>
      <c r="K2073">
        <v>833</v>
      </c>
      <c r="L2073">
        <v>175000</v>
      </c>
      <c r="M2073">
        <v>2692</v>
      </c>
      <c r="N2073" t="b">
        <v>0</v>
      </c>
      <c r="O2073" t="b">
        <v>0</v>
      </c>
      <c r="P2073" t="b">
        <v>1</v>
      </c>
      <c r="R2073" s="5">
        <f>(houses_Madrid[[#This Row],[Precio Alquiler]]*12/houses_Madrid[[#This Row],[Precio venta]])</f>
        <v>5.7119999999999997E-2</v>
      </c>
    </row>
    <row r="2074" spans="1:18" x14ac:dyDescent="0.2">
      <c r="A2074">
        <v>13438</v>
      </c>
      <c r="B2074">
        <v>8304</v>
      </c>
      <c r="C2074" s="1" t="s">
        <v>2173</v>
      </c>
      <c r="D2074" s="1" t="str">
        <f>IFERROR(LEFT(C2074,FIND(",",C2074) - 1),C2074)</f>
        <v>Ciudad Lineal</v>
      </c>
      <c r="E2074">
        <v>70</v>
      </c>
      <c r="F2074">
        <v>64</v>
      </c>
      <c r="G2074">
        <v>2</v>
      </c>
      <c r="H2074">
        <v>1</v>
      </c>
      <c r="I2074" s="1" t="s">
        <v>3</v>
      </c>
      <c r="J2074" s="1" t="s">
        <v>11</v>
      </c>
      <c r="K2074">
        <v>833</v>
      </c>
      <c r="L2074">
        <v>175000</v>
      </c>
      <c r="M2074">
        <v>2500</v>
      </c>
      <c r="N2074" t="b">
        <v>0</v>
      </c>
      <c r="O2074" t="b">
        <v>1</v>
      </c>
      <c r="R2074" s="5">
        <f>(houses_Madrid[[#This Row],[Precio Alquiler]]*12/houses_Madrid[[#This Row],[Precio venta]])</f>
        <v>5.7119999999999997E-2</v>
      </c>
    </row>
    <row r="2075" spans="1:18" x14ac:dyDescent="0.2">
      <c r="A2075">
        <v>13443</v>
      </c>
      <c r="B2075">
        <v>8299</v>
      </c>
      <c r="C2075" s="1" t="s">
        <v>2173</v>
      </c>
      <c r="D2075" s="1" t="str">
        <f>IFERROR(LEFT(C2075,FIND(",",C2075) - 1),C2075)</f>
        <v>Ciudad Lineal</v>
      </c>
      <c r="E2075">
        <v>80</v>
      </c>
      <c r="F2075">
        <v>70</v>
      </c>
      <c r="G2075">
        <v>3</v>
      </c>
      <c r="H2075">
        <v>1</v>
      </c>
      <c r="I2075" s="1" t="s">
        <v>3</v>
      </c>
      <c r="J2075" s="1" t="s">
        <v>18</v>
      </c>
      <c r="K2075">
        <v>833</v>
      </c>
      <c r="L2075">
        <v>175000</v>
      </c>
      <c r="M2075">
        <v>2188</v>
      </c>
      <c r="N2075" t="b">
        <v>0</v>
      </c>
      <c r="O2075" t="b">
        <v>0</v>
      </c>
      <c r="P2075" t="b">
        <v>1</v>
      </c>
      <c r="R2075" s="5">
        <f>(houses_Madrid[[#This Row],[Precio Alquiler]]*12/houses_Madrid[[#This Row],[Precio venta]])</f>
        <v>5.7119999999999997E-2</v>
      </c>
    </row>
    <row r="2076" spans="1:18" x14ac:dyDescent="0.2">
      <c r="A2076">
        <v>13463</v>
      </c>
      <c r="B2076">
        <v>8279</v>
      </c>
      <c r="C2076" s="1" t="s">
        <v>2166</v>
      </c>
      <c r="D2076" s="1" t="str">
        <f>IFERROR(LEFT(C2076,FIND(",",C2076) - 1),C2076)</f>
        <v>Pueblo Nuevo</v>
      </c>
      <c r="E2076">
        <v>65</v>
      </c>
      <c r="F2076">
        <v>60</v>
      </c>
      <c r="G2076">
        <v>2</v>
      </c>
      <c r="H2076">
        <v>1</v>
      </c>
      <c r="I2076" s="1" t="s">
        <v>2379</v>
      </c>
      <c r="J2076" s="1" t="s">
        <v>8</v>
      </c>
      <c r="K2076">
        <v>833</v>
      </c>
      <c r="L2076">
        <v>175000</v>
      </c>
      <c r="M2076">
        <v>2692</v>
      </c>
      <c r="N2076" t="b">
        <v>0</v>
      </c>
      <c r="O2076" t="b">
        <v>0</v>
      </c>
      <c r="P2076" t="b">
        <v>1</v>
      </c>
      <c r="R2076" s="5">
        <f>(houses_Madrid[[#This Row],[Precio Alquiler]]*12/houses_Madrid[[#This Row],[Precio venta]])</f>
        <v>5.7119999999999997E-2</v>
      </c>
    </row>
    <row r="2077" spans="1:18" x14ac:dyDescent="0.2">
      <c r="A2077">
        <v>13485</v>
      </c>
      <c r="B2077">
        <v>8257</v>
      </c>
      <c r="C2077" s="1" t="s">
        <v>2166</v>
      </c>
      <c r="D2077" s="1" t="str">
        <f>IFERROR(LEFT(C2077,FIND(",",C2077) - 1),C2077)</f>
        <v>Pueblo Nuevo</v>
      </c>
      <c r="E2077">
        <v>75</v>
      </c>
      <c r="F2077">
        <v>70</v>
      </c>
      <c r="G2077">
        <v>3</v>
      </c>
      <c r="H2077">
        <v>1</v>
      </c>
      <c r="I2077" s="1" t="s">
        <v>2245</v>
      </c>
      <c r="J2077" s="1" t="s">
        <v>11</v>
      </c>
      <c r="K2077">
        <v>833</v>
      </c>
      <c r="L2077">
        <v>175000</v>
      </c>
      <c r="M2077">
        <v>2333</v>
      </c>
      <c r="N2077" t="b">
        <v>1</v>
      </c>
      <c r="O2077" t="b">
        <v>1</v>
      </c>
      <c r="P2077" t="b">
        <v>1</v>
      </c>
      <c r="R2077" s="5">
        <f>(houses_Madrid[[#This Row],[Precio Alquiler]]*12/houses_Madrid[[#This Row],[Precio venta]])</f>
        <v>5.7119999999999997E-2</v>
      </c>
    </row>
    <row r="2078" spans="1:18" x14ac:dyDescent="0.2">
      <c r="A2078">
        <v>13551</v>
      </c>
      <c r="B2078">
        <v>8191</v>
      </c>
      <c r="C2078" s="1" t="s">
        <v>2165</v>
      </c>
      <c r="D2078" s="1" t="str">
        <f>IFERROR(LEFT(C2078,FIND(",",C2078) - 1),C2078)</f>
        <v>Ventas</v>
      </c>
      <c r="E2078">
        <v>80</v>
      </c>
      <c r="F2078">
        <v>70</v>
      </c>
      <c r="G2078">
        <v>3</v>
      </c>
      <c r="H2078">
        <v>1</v>
      </c>
      <c r="I2078" s="1" t="s">
        <v>2393</v>
      </c>
      <c r="J2078" s="1" t="s">
        <v>18</v>
      </c>
      <c r="K2078">
        <v>833</v>
      </c>
      <c r="L2078">
        <v>175000</v>
      </c>
      <c r="M2078">
        <v>2188</v>
      </c>
      <c r="N2078" t="b">
        <v>1</v>
      </c>
      <c r="O2078" t="b">
        <v>0</v>
      </c>
      <c r="P2078" t="b">
        <v>1</v>
      </c>
      <c r="R2078" s="5">
        <f>(houses_Madrid[[#This Row],[Precio Alquiler]]*12/houses_Madrid[[#This Row],[Precio venta]])</f>
        <v>5.7119999999999997E-2</v>
      </c>
    </row>
    <row r="2079" spans="1:18" x14ac:dyDescent="0.2">
      <c r="A2079">
        <v>13609</v>
      </c>
      <c r="B2079">
        <v>8133</v>
      </c>
      <c r="C2079" s="1" t="s">
        <v>2165</v>
      </c>
      <c r="D2079" s="1" t="str">
        <f>IFERROR(LEFT(C2079,FIND(",",C2079) - 1),C2079)</f>
        <v>Ventas</v>
      </c>
      <c r="E2079">
        <v>70</v>
      </c>
      <c r="F2079">
        <v>65</v>
      </c>
      <c r="G2079">
        <v>2</v>
      </c>
      <c r="H2079">
        <v>1</v>
      </c>
      <c r="I2079" s="1" t="s">
        <v>2401</v>
      </c>
      <c r="J2079" s="1" t="s">
        <v>12</v>
      </c>
      <c r="K2079">
        <v>833</v>
      </c>
      <c r="L2079">
        <v>175000</v>
      </c>
      <c r="M2079">
        <v>2500</v>
      </c>
      <c r="N2079" t="b">
        <v>0</v>
      </c>
      <c r="O2079" t="b">
        <v>1</v>
      </c>
      <c r="P2079" t="b">
        <v>1</v>
      </c>
      <c r="R2079" s="5">
        <f>(houses_Madrid[[#This Row],[Precio Alquiler]]*12/houses_Madrid[[#This Row],[Precio venta]])</f>
        <v>5.7119999999999997E-2</v>
      </c>
    </row>
    <row r="2080" spans="1:18" x14ac:dyDescent="0.2">
      <c r="A2080">
        <v>13859</v>
      </c>
      <c r="B2080">
        <v>7883</v>
      </c>
      <c r="C2080" s="1" t="s">
        <v>2165</v>
      </c>
      <c r="D2080" s="1" t="str">
        <f>IFERROR(LEFT(C2080,FIND(",",C2080) - 1),C2080)</f>
        <v>Ventas</v>
      </c>
      <c r="E2080">
        <v>70</v>
      </c>
      <c r="F2080">
        <v>50</v>
      </c>
      <c r="G2080">
        <v>2</v>
      </c>
      <c r="H2080">
        <v>1</v>
      </c>
      <c r="I2080" s="1" t="s">
        <v>2308</v>
      </c>
      <c r="J2080" s="1" t="s">
        <v>3</v>
      </c>
      <c r="K2080">
        <v>833</v>
      </c>
      <c r="L2080">
        <v>175000</v>
      </c>
      <c r="M2080">
        <v>2500</v>
      </c>
      <c r="N2080" t="b">
        <v>0</v>
      </c>
      <c r="O2080" t="b">
        <v>1</v>
      </c>
      <c r="P2080" t="b">
        <v>1</v>
      </c>
      <c r="Q2080" t="b">
        <v>1</v>
      </c>
      <c r="R2080" s="5">
        <f>(houses_Madrid[[#This Row],[Precio Alquiler]]*12/houses_Madrid[[#This Row],[Precio venta]])</f>
        <v>5.7119999999999997E-2</v>
      </c>
    </row>
    <row r="2081" spans="1:18" x14ac:dyDescent="0.2">
      <c r="A2081">
        <v>13952</v>
      </c>
      <c r="B2081">
        <v>7790</v>
      </c>
      <c r="C2081" s="1" t="s">
        <v>2165</v>
      </c>
      <c r="D2081" s="1" t="str">
        <f>IFERROR(LEFT(C2081,FIND(",",C2081) - 1),C2081)</f>
        <v>Ventas</v>
      </c>
      <c r="E2081">
        <v>70</v>
      </c>
      <c r="F2081">
        <v>59</v>
      </c>
      <c r="G2081">
        <v>2</v>
      </c>
      <c r="H2081">
        <v>1</v>
      </c>
      <c r="I2081" s="1" t="s">
        <v>2308</v>
      </c>
      <c r="J2081" s="1" t="s">
        <v>12</v>
      </c>
      <c r="K2081">
        <v>833</v>
      </c>
      <c r="L2081">
        <v>175000</v>
      </c>
      <c r="M2081">
        <v>2500</v>
      </c>
      <c r="N2081" t="b">
        <v>0</v>
      </c>
      <c r="O2081" t="b">
        <v>1</v>
      </c>
      <c r="P2081" t="b">
        <v>1</v>
      </c>
      <c r="R2081" s="5">
        <f>(houses_Madrid[[#This Row],[Precio Alquiler]]*12/houses_Madrid[[#This Row],[Precio venta]])</f>
        <v>5.7119999999999997E-2</v>
      </c>
    </row>
    <row r="2082" spans="1:18" x14ac:dyDescent="0.2">
      <c r="A2082">
        <v>14701</v>
      </c>
      <c r="B2082">
        <v>7041</v>
      </c>
      <c r="C2082" s="1" t="s">
        <v>2444</v>
      </c>
      <c r="D2082" s="1" t="str">
        <f>IFERROR(LEFT(C2082,FIND(",",C2082) - 1),C2082)</f>
        <v>Prosperidad</v>
      </c>
      <c r="E2082">
        <v>59</v>
      </c>
      <c r="F2082">
        <v>47</v>
      </c>
      <c r="G2082">
        <v>2</v>
      </c>
      <c r="H2082">
        <v>1</v>
      </c>
      <c r="I2082" s="1" t="s">
        <v>2554</v>
      </c>
      <c r="J2082" s="1" t="s">
        <v>5</v>
      </c>
      <c r="K2082">
        <v>833</v>
      </c>
      <c r="L2082">
        <v>175000</v>
      </c>
      <c r="M2082">
        <v>2966</v>
      </c>
      <c r="N2082" t="b">
        <v>0</v>
      </c>
      <c r="O2082" t="b">
        <v>0</v>
      </c>
      <c r="P2082" t="b">
        <v>1</v>
      </c>
      <c r="R2082" s="5">
        <f>(houses_Madrid[[#This Row],[Precio Alquiler]]*12/houses_Madrid[[#This Row],[Precio venta]])</f>
        <v>5.7119999999999997E-2</v>
      </c>
    </row>
    <row r="2083" spans="1:18" x14ac:dyDescent="0.2">
      <c r="A2083">
        <v>14773</v>
      </c>
      <c r="B2083">
        <v>6969</v>
      </c>
      <c r="C2083" s="1" t="s">
        <v>2442</v>
      </c>
      <c r="D2083" s="1" t="str">
        <f>IFERROR(LEFT(C2083,FIND(",",C2083) - 1),C2083)</f>
        <v>Bernabéu-Hispanoamérica</v>
      </c>
      <c r="E2083">
        <v>60</v>
      </c>
      <c r="F2083">
        <v>50</v>
      </c>
      <c r="G2083">
        <v>2</v>
      </c>
      <c r="H2083">
        <v>1</v>
      </c>
      <c r="I2083" s="1" t="s">
        <v>2561</v>
      </c>
      <c r="J2083" s="1" t="s">
        <v>227</v>
      </c>
      <c r="K2083">
        <v>833</v>
      </c>
      <c r="L2083">
        <v>175000</v>
      </c>
      <c r="M2083">
        <v>2917</v>
      </c>
      <c r="N2083" t="b">
        <v>1</v>
      </c>
      <c r="O2083" t="b">
        <v>1</v>
      </c>
      <c r="P2083" t="b">
        <v>1</v>
      </c>
      <c r="R2083" s="5">
        <f>(houses_Madrid[[#This Row],[Precio Alquiler]]*12/houses_Madrid[[#This Row],[Precio venta]])</f>
        <v>5.7119999999999997E-2</v>
      </c>
    </row>
    <row r="2084" spans="1:18" x14ac:dyDescent="0.2">
      <c r="A2084">
        <v>15834</v>
      </c>
      <c r="B2084">
        <v>5908</v>
      </c>
      <c r="C2084" s="1" t="s">
        <v>2619</v>
      </c>
      <c r="D2084" s="1" t="str">
        <f>IFERROR(LEFT(C2084,FIND(",",C2084) - 1),C2084)</f>
        <v>San Isidro</v>
      </c>
      <c r="E2084">
        <v>56</v>
      </c>
      <c r="F2084">
        <v>35</v>
      </c>
      <c r="G2084">
        <v>2</v>
      </c>
      <c r="H2084">
        <v>1</v>
      </c>
      <c r="I2084" s="1" t="s">
        <v>3</v>
      </c>
      <c r="J2084" s="1" t="s">
        <v>5</v>
      </c>
      <c r="K2084">
        <v>833</v>
      </c>
      <c r="L2084">
        <v>175000</v>
      </c>
      <c r="M2084">
        <v>3125</v>
      </c>
      <c r="N2084" t="b">
        <v>0</v>
      </c>
      <c r="O2084" t="b">
        <v>1</v>
      </c>
      <c r="R2084" s="5">
        <f>(houses_Madrid[[#This Row],[Precio Alquiler]]*12/houses_Madrid[[#This Row],[Precio venta]])</f>
        <v>5.7119999999999997E-2</v>
      </c>
    </row>
    <row r="2085" spans="1:18" x14ac:dyDescent="0.2">
      <c r="A2085">
        <v>16022</v>
      </c>
      <c r="B2085">
        <v>5720</v>
      </c>
      <c r="C2085" s="1" t="s">
        <v>2624</v>
      </c>
      <c r="D2085" s="1" t="str">
        <f>IFERROR(LEFT(C2085,FIND(",",C2085) - 1),C2085)</f>
        <v>Vista Alegre</v>
      </c>
      <c r="E2085">
        <v>73</v>
      </c>
      <c r="F2085">
        <v>52</v>
      </c>
      <c r="G2085">
        <v>1</v>
      </c>
      <c r="H2085">
        <v>1</v>
      </c>
      <c r="I2085" s="1" t="s">
        <v>2652</v>
      </c>
      <c r="J2085" s="1" t="s">
        <v>18</v>
      </c>
      <c r="K2085">
        <v>833</v>
      </c>
      <c r="L2085">
        <v>175000</v>
      </c>
      <c r="M2085">
        <v>2397</v>
      </c>
      <c r="N2085" t="b">
        <v>0</v>
      </c>
      <c r="O2085" t="b">
        <v>1</v>
      </c>
      <c r="P2085" t="b">
        <v>1</v>
      </c>
      <c r="R2085" s="5">
        <f>(houses_Madrid[[#This Row],[Precio Alquiler]]*12/houses_Madrid[[#This Row],[Precio venta]])</f>
        <v>5.7119999999999997E-2</v>
      </c>
    </row>
    <row r="2086" spans="1:18" x14ac:dyDescent="0.2">
      <c r="A2086">
        <v>16042</v>
      </c>
      <c r="B2086">
        <v>5700</v>
      </c>
      <c r="C2086" s="1" t="s">
        <v>2619</v>
      </c>
      <c r="D2086" s="1" t="str">
        <f>IFERROR(LEFT(C2086,FIND(",",C2086) - 1),C2086)</f>
        <v>San Isidro</v>
      </c>
      <c r="E2086">
        <v>111</v>
      </c>
      <c r="F2086">
        <v>95</v>
      </c>
      <c r="G2086">
        <v>3</v>
      </c>
      <c r="H2086">
        <v>2</v>
      </c>
      <c r="I2086" s="1" t="s">
        <v>2654</v>
      </c>
      <c r="J2086" s="1" t="s">
        <v>55</v>
      </c>
      <c r="K2086">
        <v>833</v>
      </c>
      <c r="L2086">
        <v>175000</v>
      </c>
      <c r="M2086">
        <v>1577</v>
      </c>
      <c r="N2086" t="b">
        <v>0</v>
      </c>
      <c r="O2086" t="b">
        <v>1</v>
      </c>
      <c r="P2086" t="b">
        <v>1</v>
      </c>
      <c r="Q2086" t="b">
        <v>1</v>
      </c>
      <c r="R2086" s="5">
        <f>(houses_Madrid[[#This Row],[Precio Alquiler]]*12/houses_Madrid[[#This Row],[Precio venta]])</f>
        <v>5.7119999999999997E-2</v>
      </c>
    </row>
    <row r="2087" spans="1:18" x14ac:dyDescent="0.2">
      <c r="A2087">
        <v>16159</v>
      </c>
      <c r="B2087">
        <v>5583</v>
      </c>
      <c r="C2087" s="1" t="s">
        <v>2614</v>
      </c>
      <c r="D2087" s="1" t="str">
        <f>IFERROR(LEFT(C2087,FIND(",",C2087) - 1),C2087)</f>
        <v>Comillas</v>
      </c>
      <c r="E2087">
        <v>62</v>
      </c>
      <c r="F2087">
        <v>50</v>
      </c>
      <c r="G2087">
        <v>2</v>
      </c>
      <c r="H2087">
        <v>1</v>
      </c>
      <c r="I2087" s="1" t="s">
        <v>415</v>
      </c>
      <c r="J2087" s="1" t="s">
        <v>18</v>
      </c>
      <c r="K2087">
        <v>833</v>
      </c>
      <c r="L2087">
        <v>175000</v>
      </c>
      <c r="M2087">
        <v>2823</v>
      </c>
      <c r="N2087" t="b">
        <v>1</v>
      </c>
      <c r="O2087" t="b">
        <v>1</v>
      </c>
      <c r="P2087" t="b">
        <v>0</v>
      </c>
      <c r="R2087" s="5">
        <f>(houses_Madrid[[#This Row],[Precio Alquiler]]*12/houses_Madrid[[#This Row],[Precio venta]])</f>
        <v>5.7119999999999997E-2</v>
      </c>
    </row>
    <row r="2088" spans="1:18" x14ac:dyDescent="0.2">
      <c r="A2088">
        <v>16673</v>
      </c>
      <c r="B2088">
        <v>5069</v>
      </c>
      <c r="C2088" s="1" t="s">
        <v>2616</v>
      </c>
      <c r="D2088" s="1" t="str">
        <f>IFERROR(LEFT(C2088,FIND(",",C2088) - 1),C2088)</f>
        <v>Abrantes</v>
      </c>
      <c r="E2088">
        <v>75</v>
      </c>
      <c r="F2088">
        <v>65</v>
      </c>
      <c r="G2088">
        <v>3</v>
      </c>
      <c r="H2088">
        <v>1</v>
      </c>
      <c r="I2088" s="1" t="s">
        <v>2743</v>
      </c>
      <c r="J2088" s="1" t="s">
        <v>30</v>
      </c>
      <c r="K2088">
        <v>833</v>
      </c>
      <c r="L2088">
        <v>175000</v>
      </c>
      <c r="M2088">
        <v>2333</v>
      </c>
      <c r="N2088" t="b">
        <v>0</v>
      </c>
      <c r="O2088" t="b">
        <v>1</v>
      </c>
      <c r="P2088" t="b">
        <v>1</v>
      </c>
      <c r="R2088" s="5">
        <f>(houses_Madrid[[#This Row],[Precio Alquiler]]*12/houses_Madrid[[#This Row],[Precio venta]])</f>
        <v>5.7119999999999997E-2</v>
      </c>
    </row>
    <row r="2089" spans="1:18" x14ac:dyDescent="0.2">
      <c r="A2089">
        <v>16727</v>
      </c>
      <c r="B2089">
        <v>5015</v>
      </c>
      <c r="C2089" s="1" t="s">
        <v>2627</v>
      </c>
      <c r="D2089" s="1" t="str">
        <f>IFERROR(LEFT(C2089,FIND(",",C2089) - 1),C2089)</f>
        <v>Pau de Carabanchel</v>
      </c>
      <c r="E2089">
        <v>55</v>
      </c>
      <c r="F2089">
        <v>50</v>
      </c>
      <c r="G2089">
        <v>1</v>
      </c>
      <c r="H2089">
        <v>1</v>
      </c>
      <c r="I2089" s="1" t="s">
        <v>2851</v>
      </c>
      <c r="J2089" s="1" t="s">
        <v>5</v>
      </c>
      <c r="K2089">
        <v>833</v>
      </c>
      <c r="L2089">
        <v>175000</v>
      </c>
      <c r="M2089">
        <v>3182</v>
      </c>
      <c r="N2089" t="b">
        <v>0</v>
      </c>
      <c r="O2089" t="b">
        <v>1</v>
      </c>
      <c r="P2089" t="b">
        <v>1</v>
      </c>
      <c r="R2089" s="5">
        <f>(houses_Madrid[[#This Row],[Precio Alquiler]]*12/houses_Madrid[[#This Row],[Precio venta]])</f>
        <v>5.7119999999999997E-2</v>
      </c>
    </row>
    <row r="2090" spans="1:18" x14ac:dyDescent="0.2">
      <c r="A2090">
        <v>16946</v>
      </c>
      <c r="B2090">
        <v>4796</v>
      </c>
      <c r="C2090" s="1" t="s">
        <v>2612</v>
      </c>
      <c r="D2090" s="1" t="str">
        <f>IFERROR(LEFT(C2090,FIND(",",C2090) - 1),C2090)</f>
        <v>Opañel</v>
      </c>
      <c r="E2090">
        <v>60</v>
      </c>
      <c r="F2090">
        <v>50</v>
      </c>
      <c r="G2090">
        <v>2</v>
      </c>
      <c r="H2090">
        <v>1</v>
      </c>
      <c r="I2090" s="1" t="s">
        <v>2921</v>
      </c>
      <c r="J2090" s="1" t="s">
        <v>11</v>
      </c>
      <c r="K2090">
        <v>833</v>
      </c>
      <c r="L2090">
        <v>175000</v>
      </c>
      <c r="M2090">
        <v>2917</v>
      </c>
      <c r="N2090" t="b">
        <v>0</v>
      </c>
      <c r="O2090" t="b">
        <v>0</v>
      </c>
      <c r="P2090" t="b">
        <v>1</v>
      </c>
      <c r="R2090" s="5">
        <f>(houses_Madrid[[#This Row],[Precio Alquiler]]*12/houses_Madrid[[#This Row],[Precio venta]])</f>
        <v>5.7119999999999997E-2</v>
      </c>
    </row>
    <row r="2091" spans="1:18" x14ac:dyDescent="0.2">
      <c r="A2091">
        <v>17082</v>
      </c>
      <c r="B2091">
        <v>4660</v>
      </c>
      <c r="C2091" s="1" t="s">
        <v>2614</v>
      </c>
      <c r="D2091" s="1" t="str">
        <f>IFERROR(LEFT(C2091,FIND(",",C2091) - 1),C2091)</f>
        <v>Comillas</v>
      </c>
      <c r="E2091">
        <v>103</v>
      </c>
      <c r="F2091">
        <v>95</v>
      </c>
      <c r="G2091">
        <v>4</v>
      </c>
      <c r="H2091">
        <v>1</v>
      </c>
      <c r="I2091" s="1" t="s">
        <v>3</v>
      </c>
      <c r="J2091" s="1" t="s">
        <v>11</v>
      </c>
      <c r="K2091">
        <v>833</v>
      </c>
      <c r="L2091">
        <v>175000</v>
      </c>
      <c r="M2091">
        <v>1699</v>
      </c>
      <c r="N2091" t="b">
        <v>0</v>
      </c>
      <c r="O2091" t="b">
        <v>0</v>
      </c>
      <c r="R2091" s="5">
        <f>(houses_Madrid[[#This Row],[Precio Alquiler]]*12/houses_Madrid[[#This Row],[Precio venta]])</f>
        <v>5.7119999999999997E-2</v>
      </c>
    </row>
    <row r="2092" spans="1:18" x14ac:dyDescent="0.2">
      <c r="A2092">
        <v>19196</v>
      </c>
      <c r="B2092">
        <v>2546</v>
      </c>
      <c r="C2092" s="1" t="s">
        <v>3227</v>
      </c>
      <c r="D2092" s="1" t="str">
        <f>IFERROR(LEFT(C2092,FIND(",",C2092) - 1),C2092)</f>
        <v>Fuente del Berro</v>
      </c>
      <c r="E2092">
        <v>23</v>
      </c>
      <c r="F2092">
        <v>19</v>
      </c>
      <c r="G2092">
        <v>1</v>
      </c>
      <c r="H2092">
        <v>1</v>
      </c>
      <c r="I2092" s="1" t="s">
        <v>3243</v>
      </c>
      <c r="J2092" s="1" t="s">
        <v>5</v>
      </c>
      <c r="K2092">
        <v>833</v>
      </c>
      <c r="L2092">
        <v>175000</v>
      </c>
      <c r="M2092">
        <v>7609</v>
      </c>
      <c r="N2092" t="b">
        <v>0</v>
      </c>
      <c r="O2092" t="b">
        <v>1</v>
      </c>
      <c r="P2092" t="b">
        <v>0</v>
      </c>
      <c r="Q2092" t="b">
        <v>1</v>
      </c>
      <c r="R2092" s="5">
        <f>(houses_Madrid[[#This Row],[Precio Alquiler]]*12/houses_Madrid[[#This Row],[Precio venta]])</f>
        <v>5.7119999999999997E-2</v>
      </c>
    </row>
    <row r="2093" spans="1:18" x14ac:dyDescent="0.2">
      <c r="A2093">
        <v>20359</v>
      </c>
      <c r="B2093">
        <v>1383</v>
      </c>
      <c r="C2093" s="1" t="s">
        <v>3315</v>
      </c>
      <c r="D2093" s="1" t="str">
        <f>IFERROR(LEFT(C2093,FIND(",",C2093) - 1),C2093)</f>
        <v>Chopera</v>
      </c>
      <c r="E2093">
        <v>45</v>
      </c>
      <c r="F2093">
        <v>41</v>
      </c>
      <c r="G2093">
        <v>2</v>
      </c>
      <c r="H2093">
        <v>1</v>
      </c>
      <c r="I2093" s="1" t="s">
        <v>3051</v>
      </c>
      <c r="J2093" s="1" t="s">
        <v>30</v>
      </c>
      <c r="K2093">
        <v>833</v>
      </c>
      <c r="L2093">
        <v>175000</v>
      </c>
      <c r="M2093">
        <v>3889</v>
      </c>
      <c r="N2093" t="b">
        <v>0</v>
      </c>
      <c r="O2093" t="b">
        <v>1</v>
      </c>
      <c r="P2093" t="b">
        <v>0</v>
      </c>
      <c r="R2093" s="5">
        <f>(houses_Madrid[[#This Row],[Precio Alquiler]]*12/houses_Madrid[[#This Row],[Precio venta]])</f>
        <v>5.7119999999999997E-2</v>
      </c>
    </row>
    <row r="2094" spans="1:18" x14ac:dyDescent="0.2">
      <c r="A2094">
        <v>20556</v>
      </c>
      <c r="B2094">
        <v>1186</v>
      </c>
      <c r="C2094" s="1" t="s">
        <v>3313</v>
      </c>
      <c r="D2094" s="1" t="str">
        <f>IFERROR(LEFT(C2094,FIND(",",C2094) - 1),C2094)</f>
        <v>Imperial</v>
      </c>
      <c r="E2094">
        <v>62</v>
      </c>
      <c r="F2094">
        <v>48</v>
      </c>
      <c r="G2094">
        <v>2</v>
      </c>
      <c r="H2094">
        <v>1</v>
      </c>
      <c r="I2094" s="1" t="s">
        <v>3359</v>
      </c>
      <c r="J2094" s="1" t="s">
        <v>1530</v>
      </c>
      <c r="K2094">
        <v>833</v>
      </c>
      <c r="L2094">
        <v>175000</v>
      </c>
      <c r="M2094">
        <v>2823</v>
      </c>
      <c r="N2094" t="b">
        <v>1</v>
      </c>
      <c r="O2094" t="b">
        <v>0</v>
      </c>
      <c r="R2094" s="5">
        <f>(houses_Madrid[[#This Row],[Precio Alquiler]]*12/houses_Madrid[[#This Row],[Precio venta]])</f>
        <v>5.7119999999999997E-2</v>
      </c>
    </row>
    <row r="2095" spans="1:18" x14ac:dyDescent="0.2">
      <c r="A2095">
        <v>20733</v>
      </c>
      <c r="B2095">
        <v>1009</v>
      </c>
      <c r="C2095" s="1" t="s">
        <v>3315</v>
      </c>
      <c r="D2095" s="1" t="str">
        <f>IFERROR(LEFT(C2095,FIND(",",C2095) - 1),C2095)</f>
        <v>Chopera</v>
      </c>
      <c r="E2095">
        <v>45</v>
      </c>
      <c r="F2095">
        <v>42</v>
      </c>
      <c r="G2095">
        <v>2</v>
      </c>
      <c r="H2095">
        <v>1</v>
      </c>
      <c r="I2095" s="1" t="s">
        <v>3325</v>
      </c>
      <c r="J2095" s="1" t="s">
        <v>8</v>
      </c>
      <c r="K2095">
        <v>833</v>
      </c>
      <c r="L2095">
        <v>175000</v>
      </c>
      <c r="M2095">
        <v>3889</v>
      </c>
      <c r="N2095" t="b">
        <v>1</v>
      </c>
      <c r="O2095" t="b">
        <v>0</v>
      </c>
      <c r="P2095" t="b">
        <v>1</v>
      </c>
      <c r="R2095" s="5">
        <f>(houses_Madrid[[#This Row],[Precio Alquiler]]*12/houses_Madrid[[#This Row],[Precio venta]])</f>
        <v>5.7119999999999997E-2</v>
      </c>
    </row>
    <row r="2096" spans="1:18" x14ac:dyDescent="0.2">
      <c r="A2096">
        <v>20893</v>
      </c>
      <c r="B2096">
        <v>849</v>
      </c>
      <c r="C2096" s="1" t="s">
        <v>3315</v>
      </c>
      <c r="D2096" s="1" t="str">
        <f>IFERROR(LEFT(C2096,FIND(",",C2096) - 1),C2096)</f>
        <v>Chopera</v>
      </c>
      <c r="E2096">
        <v>45</v>
      </c>
      <c r="F2096">
        <v>44</v>
      </c>
      <c r="G2096">
        <v>2</v>
      </c>
      <c r="H2096">
        <v>1</v>
      </c>
      <c r="I2096" s="1" t="s">
        <v>3206</v>
      </c>
      <c r="J2096" s="1" t="s">
        <v>30</v>
      </c>
      <c r="K2096">
        <v>833</v>
      </c>
      <c r="L2096">
        <v>175000</v>
      </c>
      <c r="M2096">
        <v>3889</v>
      </c>
      <c r="N2096" t="b">
        <v>0</v>
      </c>
      <c r="O2096" t="b">
        <v>1</v>
      </c>
      <c r="P2096" t="b">
        <v>0</v>
      </c>
      <c r="R2096" s="5">
        <f>(houses_Madrid[[#This Row],[Precio Alquiler]]*12/houses_Madrid[[#This Row],[Precio venta]])</f>
        <v>5.7119999999999997E-2</v>
      </c>
    </row>
    <row r="2097" spans="1:18" x14ac:dyDescent="0.2">
      <c r="A2097">
        <v>21032</v>
      </c>
      <c r="B2097">
        <v>710</v>
      </c>
      <c r="C2097" s="1" t="s">
        <v>3315</v>
      </c>
      <c r="D2097" s="1" t="str">
        <f>IFERROR(LEFT(C2097,FIND(",",C2097) - 1),C2097)</f>
        <v>Chopera</v>
      </c>
      <c r="E2097">
        <v>43</v>
      </c>
      <c r="F2097">
        <v>33</v>
      </c>
      <c r="G2097">
        <v>2</v>
      </c>
      <c r="H2097">
        <v>1</v>
      </c>
      <c r="I2097" s="1" t="s">
        <v>3316</v>
      </c>
      <c r="J2097" s="1" t="s">
        <v>5</v>
      </c>
      <c r="K2097">
        <v>833</v>
      </c>
      <c r="L2097">
        <v>175000</v>
      </c>
      <c r="M2097">
        <v>4070</v>
      </c>
      <c r="N2097" t="b">
        <v>0</v>
      </c>
      <c r="O2097" t="b">
        <v>1</v>
      </c>
      <c r="Q2097" t="b">
        <v>1</v>
      </c>
      <c r="R2097" s="5">
        <f>(houses_Madrid[[#This Row],[Precio Alquiler]]*12/houses_Madrid[[#This Row],[Precio venta]])</f>
        <v>5.7119999999999997E-2</v>
      </c>
    </row>
    <row r="2098" spans="1:18" x14ac:dyDescent="0.2">
      <c r="A2098">
        <v>4814</v>
      </c>
      <c r="B2098">
        <v>16928</v>
      </c>
      <c r="C2098" s="1" t="s">
        <v>901</v>
      </c>
      <c r="D2098" s="1" t="str">
        <f>IFERROR(LEFT(C2098,FIND(",",C2098) - 1),C2098)</f>
        <v>San Diego</v>
      </c>
      <c r="E2098">
        <v>93</v>
      </c>
      <c r="F2098">
        <v>77</v>
      </c>
      <c r="G2098">
        <v>3</v>
      </c>
      <c r="H2098">
        <v>2</v>
      </c>
      <c r="I2098" s="1" t="s">
        <v>982</v>
      </c>
      <c r="J2098" s="1" t="s">
        <v>18</v>
      </c>
      <c r="K2098">
        <v>837</v>
      </c>
      <c r="L2098">
        <v>176000</v>
      </c>
      <c r="M2098">
        <v>1892</v>
      </c>
      <c r="N2098" t="b">
        <v>0</v>
      </c>
      <c r="O2098" t="b">
        <v>1</v>
      </c>
      <c r="P2098" t="b">
        <v>1</v>
      </c>
      <c r="Q2098" t="b">
        <v>1</v>
      </c>
      <c r="R2098" s="5">
        <f>(houses_Madrid[[#This Row],[Precio Alquiler]]*12/houses_Madrid[[#This Row],[Precio venta]])</f>
        <v>5.7068181818181817E-2</v>
      </c>
    </row>
    <row r="2099" spans="1:18" x14ac:dyDescent="0.2">
      <c r="A2099">
        <v>4889</v>
      </c>
      <c r="B2099">
        <v>16853</v>
      </c>
      <c r="C2099" s="1" t="s">
        <v>901</v>
      </c>
      <c r="D2099" s="1" t="str">
        <f>IFERROR(LEFT(C2099,FIND(",",C2099) - 1),C2099)</f>
        <v>San Diego</v>
      </c>
      <c r="E2099">
        <v>61</v>
      </c>
      <c r="F2099">
        <v>60</v>
      </c>
      <c r="G2099">
        <v>3</v>
      </c>
      <c r="H2099">
        <v>2</v>
      </c>
      <c r="I2099" s="1" t="s">
        <v>998</v>
      </c>
      <c r="J2099" s="1" t="s">
        <v>18</v>
      </c>
      <c r="K2099">
        <v>837</v>
      </c>
      <c r="L2099">
        <v>176000</v>
      </c>
      <c r="M2099">
        <v>2885</v>
      </c>
      <c r="N2099" t="b">
        <v>0</v>
      </c>
      <c r="O2099" t="b">
        <v>1</v>
      </c>
      <c r="P2099" t="b">
        <v>1</v>
      </c>
      <c r="Q2099" t="b">
        <v>1</v>
      </c>
      <c r="R2099" s="5">
        <f>(houses_Madrid[[#This Row],[Precio Alquiler]]*12/houses_Madrid[[#This Row],[Precio venta]])</f>
        <v>5.7068181818181817E-2</v>
      </c>
    </row>
    <row r="2100" spans="1:18" x14ac:dyDescent="0.2">
      <c r="A2100">
        <v>6219</v>
      </c>
      <c r="B2100">
        <v>15523</v>
      </c>
      <c r="C2100" s="1" t="s">
        <v>1253</v>
      </c>
      <c r="D2100" s="1" t="str">
        <f>IFERROR(LEFT(C2100,FIND(",",C2100) - 1),C2100)</f>
        <v>Aluche</v>
      </c>
      <c r="E2100">
        <v>80</v>
      </c>
      <c r="F2100">
        <v>79</v>
      </c>
      <c r="G2100">
        <v>0</v>
      </c>
      <c r="H2100">
        <v>1</v>
      </c>
      <c r="I2100" s="1" t="s">
        <v>1275</v>
      </c>
      <c r="J2100" s="1" t="s">
        <v>12</v>
      </c>
      <c r="K2100">
        <v>837</v>
      </c>
      <c r="L2100">
        <v>176000</v>
      </c>
      <c r="M2100">
        <v>2200</v>
      </c>
      <c r="N2100" t="b">
        <v>0</v>
      </c>
      <c r="O2100" t="b">
        <v>0</v>
      </c>
      <c r="P2100" t="b">
        <v>1</v>
      </c>
      <c r="R2100" s="5">
        <f>(houses_Madrid[[#This Row],[Precio Alquiler]]*12/houses_Madrid[[#This Row],[Precio venta]])</f>
        <v>5.7068181818181817E-2</v>
      </c>
    </row>
    <row r="2101" spans="1:18" x14ac:dyDescent="0.2">
      <c r="A2101">
        <v>9292</v>
      </c>
      <c r="B2101">
        <v>12450</v>
      </c>
      <c r="C2101" s="1" t="s">
        <v>1586</v>
      </c>
      <c r="D2101" s="1" t="str">
        <f>IFERROR(LEFT(C2101,FIND(",",C2101) - 1),C2101)</f>
        <v>Fuencarral</v>
      </c>
      <c r="E2101">
        <v>74</v>
      </c>
      <c r="F2101">
        <v>70</v>
      </c>
      <c r="G2101">
        <v>3</v>
      </c>
      <c r="H2101">
        <v>1</v>
      </c>
      <c r="I2101" s="1" t="s">
        <v>3</v>
      </c>
      <c r="J2101" s="1" t="s">
        <v>19</v>
      </c>
      <c r="K2101">
        <v>837</v>
      </c>
      <c r="L2101">
        <v>176000</v>
      </c>
      <c r="M2101">
        <v>2378</v>
      </c>
      <c r="N2101" t="b">
        <v>0</v>
      </c>
      <c r="O2101" t="b">
        <v>1</v>
      </c>
      <c r="P2101" t="b">
        <v>1</v>
      </c>
      <c r="Q2101" t="b">
        <v>1</v>
      </c>
      <c r="R2101" s="5">
        <f>(houses_Madrid[[#This Row],[Precio Alquiler]]*12/houses_Madrid[[#This Row],[Precio venta]])</f>
        <v>5.7068181818181817E-2</v>
      </c>
    </row>
    <row r="2102" spans="1:18" x14ac:dyDescent="0.2">
      <c r="A2102">
        <v>13509</v>
      </c>
      <c r="B2102">
        <v>8233</v>
      </c>
      <c r="C2102" s="1" t="s">
        <v>2173</v>
      </c>
      <c r="D2102" s="1" t="str">
        <f>IFERROR(LEFT(C2102,FIND(",",C2102) - 1),C2102)</f>
        <v>Ciudad Lineal</v>
      </c>
      <c r="E2102">
        <v>59</v>
      </c>
      <c r="F2102">
        <v>58</v>
      </c>
      <c r="G2102">
        <v>3</v>
      </c>
      <c r="H2102">
        <v>1</v>
      </c>
      <c r="I2102" s="1" t="s">
        <v>3</v>
      </c>
      <c r="J2102" s="1" t="s">
        <v>11</v>
      </c>
      <c r="K2102">
        <v>837</v>
      </c>
      <c r="L2102">
        <v>176000</v>
      </c>
      <c r="M2102">
        <v>2983</v>
      </c>
      <c r="N2102" t="b">
        <v>0</v>
      </c>
      <c r="O2102" t="b">
        <v>0</v>
      </c>
      <c r="P2102" t="b">
        <v>1</v>
      </c>
      <c r="R2102" s="5">
        <f>(houses_Madrid[[#This Row],[Precio Alquiler]]*12/houses_Madrid[[#This Row],[Precio venta]])</f>
        <v>5.7068181818181817E-2</v>
      </c>
    </row>
    <row r="2103" spans="1:18" x14ac:dyDescent="0.2">
      <c r="A2103">
        <v>1669</v>
      </c>
      <c r="B2103">
        <v>20073</v>
      </c>
      <c r="C2103" s="1" t="s">
        <v>255</v>
      </c>
      <c r="D2103" s="1" t="str">
        <f>IFERROR(LEFT(C2103,FIND(",",C2103) - 1),C2103)</f>
        <v>Villa de Vallecas</v>
      </c>
      <c r="E2103">
        <v>65</v>
      </c>
      <c r="F2103">
        <v>55</v>
      </c>
      <c r="G2103">
        <v>2</v>
      </c>
      <c r="H2103">
        <v>1</v>
      </c>
      <c r="I2103" s="1" t="s">
        <v>3</v>
      </c>
      <c r="J2103" s="1" t="s">
        <v>11</v>
      </c>
      <c r="K2103">
        <v>840</v>
      </c>
      <c r="L2103">
        <v>176990</v>
      </c>
      <c r="M2103">
        <v>2723</v>
      </c>
      <c r="N2103" t="b">
        <v>0</v>
      </c>
      <c r="O2103" t="b">
        <v>1</v>
      </c>
      <c r="P2103" t="b">
        <v>1</v>
      </c>
      <c r="Q2103" t="b">
        <v>1</v>
      </c>
      <c r="R2103" s="5">
        <f>(houses_Madrid[[#This Row],[Precio Alquiler]]*12/houses_Madrid[[#This Row],[Precio venta]])</f>
        <v>5.6952370190406235E-2</v>
      </c>
    </row>
    <row r="2104" spans="1:18" x14ac:dyDescent="0.2">
      <c r="A2104">
        <v>696</v>
      </c>
      <c r="B2104">
        <v>21046</v>
      </c>
      <c r="C2104" s="1" t="s">
        <v>9</v>
      </c>
      <c r="D2104" s="1" t="str">
        <f>IFERROR(LEFT(C2104,FIND(",",C2104) - 1),C2104)</f>
        <v>San Andrés</v>
      </c>
      <c r="E2104">
        <v>95</v>
      </c>
      <c r="F2104">
        <v>81</v>
      </c>
      <c r="G2104">
        <v>3</v>
      </c>
      <c r="H2104">
        <v>1</v>
      </c>
      <c r="I2104" s="1" t="s">
        <v>168</v>
      </c>
      <c r="J2104" s="1" t="s">
        <v>11</v>
      </c>
      <c r="K2104">
        <v>840</v>
      </c>
      <c r="L2104">
        <v>177000</v>
      </c>
      <c r="M2104">
        <v>1863</v>
      </c>
      <c r="N2104" t="b">
        <v>0</v>
      </c>
      <c r="O2104" t="b">
        <v>0</v>
      </c>
      <c r="P2104" t="b">
        <v>1</v>
      </c>
      <c r="R2104" s="5">
        <f>(houses_Madrid[[#This Row],[Precio Alquiler]]*12/houses_Madrid[[#This Row],[Precio venta]])</f>
        <v>5.6949152542372879E-2</v>
      </c>
    </row>
    <row r="2105" spans="1:18" x14ac:dyDescent="0.2">
      <c r="A2105">
        <v>5309</v>
      </c>
      <c r="B2105">
        <v>16433</v>
      </c>
      <c r="C2105" s="1" t="s">
        <v>912</v>
      </c>
      <c r="D2105" s="1" t="str">
        <f>IFERROR(LEFT(C2105,FIND(",",C2105) - 1),C2105)</f>
        <v>Numancia</v>
      </c>
      <c r="E2105">
        <v>72</v>
      </c>
      <c r="F2105">
        <v>62</v>
      </c>
      <c r="G2105">
        <v>2</v>
      </c>
      <c r="H2105">
        <v>1</v>
      </c>
      <c r="I2105" s="1" t="s">
        <v>1110</v>
      </c>
      <c r="J2105" s="1" t="s">
        <v>11</v>
      </c>
      <c r="K2105">
        <v>840</v>
      </c>
      <c r="L2105">
        <v>177000</v>
      </c>
      <c r="M2105">
        <v>2458</v>
      </c>
      <c r="N2105" t="b">
        <v>0</v>
      </c>
      <c r="O2105" t="b">
        <v>0</v>
      </c>
      <c r="P2105" t="b">
        <v>1</v>
      </c>
      <c r="R2105" s="5">
        <f>(houses_Madrid[[#This Row],[Precio Alquiler]]*12/houses_Madrid[[#This Row],[Precio venta]])</f>
        <v>5.6949152542372879E-2</v>
      </c>
    </row>
    <row r="2106" spans="1:18" x14ac:dyDescent="0.2">
      <c r="A2106">
        <v>5850</v>
      </c>
      <c r="B2106">
        <v>15892</v>
      </c>
      <c r="C2106" s="1" t="s">
        <v>1216</v>
      </c>
      <c r="D2106" s="1" t="str">
        <f>IFERROR(LEFT(C2106,FIND(",",C2106) - 1),C2106)</f>
        <v>Pavones</v>
      </c>
      <c r="E2106">
        <v>69</v>
      </c>
      <c r="F2106">
        <v>60</v>
      </c>
      <c r="G2106">
        <v>1</v>
      </c>
      <c r="H2106">
        <v>1</v>
      </c>
      <c r="I2106" s="1" t="s">
        <v>1229</v>
      </c>
      <c r="J2106" s="1" t="s">
        <v>12</v>
      </c>
      <c r="K2106">
        <v>840</v>
      </c>
      <c r="L2106">
        <v>177000</v>
      </c>
      <c r="M2106">
        <v>2565</v>
      </c>
      <c r="N2106" t="b">
        <v>0</v>
      </c>
      <c r="O2106" t="b">
        <v>1</v>
      </c>
      <c r="P2106" t="b">
        <v>1</v>
      </c>
      <c r="R2106" s="5">
        <f>(houses_Madrid[[#This Row],[Precio Alquiler]]*12/houses_Madrid[[#This Row],[Precio venta]])</f>
        <v>5.6949152542372879E-2</v>
      </c>
    </row>
    <row r="2107" spans="1:18" x14ac:dyDescent="0.2">
      <c r="A2107">
        <v>16646</v>
      </c>
      <c r="B2107">
        <v>5096</v>
      </c>
      <c r="C2107" s="1" t="s">
        <v>2624</v>
      </c>
      <c r="D2107" s="1" t="str">
        <f>IFERROR(LEFT(C2107,FIND(",",C2107) - 1),C2107)</f>
        <v>Vista Alegre</v>
      </c>
      <c r="E2107">
        <v>75</v>
      </c>
      <c r="F2107">
        <v>70</v>
      </c>
      <c r="G2107">
        <v>3</v>
      </c>
      <c r="H2107">
        <v>1</v>
      </c>
      <c r="I2107" s="1" t="s">
        <v>2871</v>
      </c>
      <c r="J2107" s="1" t="s">
        <v>8</v>
      </c>
      <c r="K2107">
        <v>840</v>
      </c>
      <c r="L2107">
        <v>177000</v>
      </c>
      <c r="M2107">
        <v>2360</v>
      </c>
      <c r="N2107" t="b">
        <v>0</v>
      </c>
      <c r="O2107" t="b">
        <v>1</v>
      </c>
      <c r="P2107" t="b">
        <v>1</v>
      </c>
      <c r="Q2107" t="b">
        <v>1</v>
      </c>
      <c r="R2107" s="5">
        <f>(houses_Madrid[[#This Row],[Precio Alquiler]]*12/houses_Madrid[[#This Row],[Precio venta]])</f>
        <v>5.6949152542372879E-2</v>
      </c>
    </row>
    <row r="2108" spans="1:18" x14ac:dyDescent="0.2">
      <c r="A2108">
        <v>17007</v>
      </c>
      <c r="B2108">
        <v>4735</v>
      </c>
      <c r="C2108" s="1" t="s">
        <v>2624</v>
      </c>
      <c r="D2108" s="1" t="str">
        <f>IFERROR(LEFT(C2108,FIND(",",C2108) - 1),C2108)</f>
        <v>Vista Alegre</v>
      </c>
      <c r="E2108">
        <v>83</v>
      </c>
      <c r="F2108">
        <v>78</v>
      </c>
      <c r="G2108">
        <v>3</v>
      </c>
      <c r="H2108">
        <v>1</v>
      </c>
      <c r="I2108" s="1" t="s">
        <v>2657</v>
      </c>
      <c r="J2108" s="1" t="s">
        <v>11</v>
      </c>
      <c r="K2108">
        <v>840</v>
      </c>
      <c r="L2108">
        <v>177000</v>
      </c>
      <c r="M2108">
        <v>2133</v>
      </c>
      <c r="N2108" t="b">
        <v>0</v>
      </c>
      <c r="O2108" t="b">
        <v>0</v>
      </c>
      <c r="P2108" t="b">
        <v>1</v>
      </c>
      <c r="R2108" s="5">
        <f>(houses_Madrid[[#This Row],[Precio Alquiler]]*12/houses_Madrid[[#This Row],[Precio venta]])</f>
        <v>5.6949152542372879E-2</v>
      </c>
    </row>
    <row r="2109" spans="1:18" x14ac:dyDescent="0.2">
      <c r="A2109">
        <v>15779</v>
      </c>
      <c r="B2109">
        <v>5963</v>
      </c>
      <c r="C2109" s="1" t="s">
        <v>2612</v>
      </c>
      <c r="D2109" s="1" t="str">
        <f>IFERROR(LEFT(C2109,FIND(",",C2109) - 1),C2109)</f>
        <v>Opañel</v>
      </c>
      <c r="E2109">
        <v>83</v>
      </c>
      <c r="F2109">
        <v>68</v>
      </c>
      <c r="G2109">
        <v>3</v>
      </c>
      <c r="H2109">
        <v>1</v>
      </c>
      <c r="I2109" s="1" t="s">
        <v>2613</v>
      </c>
      <c r="J2109" s="1" t="s">
        <v>18</v>
      </c>
      <c r="K2109">
        <v>841</v>
      </c>
      <c r="L2109">
        <v>177260</v>
      </c>
      <c r="M2109">
        <v>2136</v>
      </c>
      <c r="N2109" t="b">
        <v>0</v>
      </c>
      <c r="O2109" t="b">
        <v>0</v>
      </c>
      <c r="P2109" t="b">
        <v>1</v>
      </c>
      <c r="R2109" s="5">
        <f>(houses_Madrid[[#This Row],[Precio Alquiler]]*12/houses_Madrid[[#This Row],[Precio venta]])</f>
        <v>5.6933318289518219E-2</v>
      </c>
    </row>
    <row r="2110" spans="1:18" x14ac:dyDescent="0.2">
      <c r="A2110">
        <v>15801</v>
      </c>
      <c r="B2110">
        <v>5941</v>
      </c>
      <c r="C2110" s="1" t="s">
        <v>2612</v>
      </c>
      <c r="D2110" s="1" t="str">
        <f>IFERROR(LEFT(C2110,FIND(",",C2110) - 1),C2110)</f>
        <v>Opañel</v>
      </c>
      <c r="E2110">
        <v>83</v>
      </c>
      <c r="F2110">
        <v>68</v>
      </c>
      <c r="G2110">
        <v>3</v>
      </c>
      <c r="H2110">
        <v>1</v>
      </c>
      <c r="I2110" s="1" t="s">
        <v>2613</v>
      </c>
      <c r="J2110" s="1" t="s">
        <v>18</v>
      </c>
      <c r="K2110">
        <v>841</v>
      </c>
      <c r="L2110">
        <v>177260</v>
      </c>
      <c r="M2110">
        <v>2136</v>
      </c>
      <c r="N2110" t="b">
        <v>0</v>
      </c>
      <c r="O2110" t="b">
        <v>0</v>
      </c>
      <c r="P2110" t="b">
        <v>1</v>
      </c>
      <c r="R2110" s="5">
        <f>(houses_Madrid[[#This Row],[Precio Alquiler]]*12/houses_Madrid[[#This Row],[Precio venta]])</f>
        <v>5.6933318289518219E-2</v>
      </c>
    </row>
    <row r="2111" spans="1:18" x14ac:dyDescent="0.2">
      <c r="A2111">
        <v>17192</v>
      </c>
      <c r="B2111">
        <v>4550</v>
      </c>
      <c r="C2111" s="1" t="s">
        <v>2612</v>
      </c>
      <c r="D2111" s="1" t="str">
        <f>IFERROR(LEFT(C2111,FIND(",",C2111) - 1),C2111)</f>
        <v>Opañel</v>
      </c>
      <c r="E2111">
        <v>83</v>
      </c>
      <c r="F2111">
        <v>68</v>
      </c>
      <c r="G2111">
        <v>3</v>
      </c>
      <c r="H2111">
        <v>1</v>
      </c>
      <c r="I2111" s="1" t="s">
        <v>2759</v>
      </c>
      <c r="J2111" s="1" t="s">
        <v>18</v>
      </c>
      <c r="K2111">
        <v>841</v>
      </c>
      <c r="L2111">
        <v>177260</v>
      </c>
      <c r="M2111">
        <v>2136</v>
      </c>
      <c r="N2111" t="b">
        <v>0</v>
      </c>
      <c r="O2111" t="b">
        <v>0</v>
      </c>
      <c r="P2111" t="b">
        <v>1</v>
      </c>
      <c r="R2111" s="5">
        <f>(houses_Madrid[[#This Row],[Precio Alquiler]]*12/houses_Madrid[[#This Row],[Precio venta]])</f>
        <v>5.6933318289518219E-2</v>
      </c>
    </row>
    <row r="2112" spans="1:18" x14ac:dyDescent="0.2">
      <c r="A2112">
        <v>17205</v>
      </c>
      <c r="B2112">
        <v>4537</v>
      </c>
      <c r="C2112" s="1" t="s">
        <v>2612</v>
      </c>
      <c r="D2112" s="1" t="str">
        <f>IFERROR(LEFT(C2112,FIND(",",C2112) - 1),C2112)</f>
        <v>Opañel</v>
      </c>
      <c r="E2112">
        <v>83</v>
      </c>
      <c r="F2112">
        <v>68</v>
      </c>
      <c r="G2112">
        <v>3</v>
      </c>
      <c r="H2112">
        <v>1</v>
      </c>
      <c r="I2112" s="1" t="s">
        <v>2613</v>
      </c>
      <c r="J2112" s="1" t="s">
        <v>11</v>
      </c>
      <c r="K2112">
        <v>841</v>
      </c>
      <c r="L2112">
        <v>177260</v>
      </c>
      <c r="M2112">
        <v>2136</v>
      </c>
      <c r="N2112" t="b">
        <v>0</v>
      </c>
      <c r="O2112" t="b">
        <v>0</v>
      </c>
      <c r="P2112" t="b">
        <v>1</v>
      </c>
      <c r="R2112" s="5">
        <f>(houses_Madrid[[#This Row],[Precio Alquiler]]*12/houses_Madrid[[#This Row],[Precio venta]])</f>
        <v>5.6933318289518219E-2</v>
      </c>
    </row>
    <row r="2113" spans="1:18" x14ac:dyDescent="0.2">
      <c r="A2113">
        <v>15814</v>
      </c>
      <c r="B2113">
        <v>5928</v>
      </c>
      <c r="C2113" s="1" t="s">
        <v>2616</v>
      </c>
      <c r="D2113" s="1" t="str">
        <f>IFERROR(LEFT(C2113,FIND(",",C2113) - 1),C2113)</f>
        <v>Abrantes</v>
      </c>
      <c r="E2113">
        <v>91</v>
      </c>
      <c r="F2113">
        <v>74</v>
      </c>
      <c r="G2113">
        <v>2</v>
      </c>
      <c r="H2113">
        <v>1</v>
      </c>
      <c r="I2113" s="1" t="s">
        <v>2640</v>
      </c>
      <c r="J2113" s="1" t="s">
        <v>5</v>
      </c>
      <c r="K2113">
        <v>842</v>
      </c>
      <c r="L2113">
        <v>177450</v>
      </c>
      <c r="M2113">
        <v>1950</v>
      </c>
      <c r="N2113" t="b">
        <v>0</v>
      </c>
      <c r="O2113" t="b">
        <v>1</v>
      </c>
      <c r="P2113" t="b">
        <v>1</v>
      </c>
      <c r="R2113" s="5">
        <f>(houses_Madrid[[#This Row],[Precio Alquiler]]*12/houses_Madrid[[#This Row],[Precio venta]])</f>
        <v>5.6939983093829249E-2</v>
      </c>
    </row>
    <row r="2114" spans="1:18" x14ac:dyDescent="0.2">
      <c r="A2114">
        <v>267</v>
      </c>
      <c r="B2114">
        <v>21475</v>
      </c>
      <c r="C2114" s="1" t="s">
        <v>17</v>
      </c>
      <c r="D2114" s="1" t="str">
        <f>IFERROR(LEFT(C2114,FIND(",",C2114) - 1),C2114)</f>
        <v>Villaverde</v>
      </c>
      <c r="E2114">
        <v>153</v>
      </c>
      <c r="F2114">
        <v>102</v>
      </c>
      <c r="G2114">
        <v>4</v>
      </c>
      <c r="H2114">
        <v>2</v>
      </c>
      <c r="I2114" s="1" t="s">
        <v>3</v>
      </c>
      <c r="J2114" s="1" t="s">
        <v>11</v>
      </c>
      <c r="K2114">
        <v>844</v>
      </c>
      <c r="L2114">
        <v>178000</v>
      </c>
      <c r="M2114">
        <v>1163</v>
      </c>
      <c r="N2114" t="b">
        <v>0</v>
      </c>
      <c r="O2114" t="b">
        <v>1</v>
      </c>
      <c r="P2114" t="b">
        <v>1</v>
      </c>
      <c r="Q2114" t="b">
        <v>1</v>
      </c>
      <c r="R2114" s="5">
        <f>(houses_Madrid[[#This Row],[Precio Alquiler]]*12/houses_Madrid[[#This Row],[Precio venta]])</f>
        <v>5.6898876404494383E-2</v>
      </c>
    </row>
    <row r="2115" spans="1:18" x14ac:dyDescent="0.2">
      <c r="A2115">
        <v>640</v>
      </c>
      <c r="B2115">
        <v>21102</v>
      </c>
      <c r="C2115" s="1" t="s">
        <v>6</v>
      </c>
      <c r="D2115" s="1" t="str">
        <f>IFERROR(LEFT(C2115,FIND(",",C2115) - 1),C2115)</f>
        <v>Los Ángeles</v>
      </c>
      <c r="E2115">
        <v>100</v>
      </c>
      <c r="F2115">
        <v>92</v>
      </c>
      <c r="G2115">
        <v>3</v>
      </c>
      <c r="H2115">
        <v>1</v>
      </c>
      <c r="I2115" s="1" t="s">
        <v>101</v>
      </c>
      <c r="J2115" s="1" t="s">
        <v>8</v>
      </c>
      <c r="K2115">
        <v>844</v>
      </c>
      <c r="L2115">
        <v>178000</v>
      </c>
      <c r="M2115">
        <v>1780</v>
      </c>
      <c r="N2115" t="b">
        <v>0</v>
      </c>
      <c r="O2115" t="b">
        <v>0</v>
      </c>
      <c r="P2115" t="b">
        <v>1</v>
      </c>
      <c r="R2115" s="5">
        <f>(houses_Madrid[[#This Row],[Precio Alquiler]]*12/houses_Madrid[[#This Row],[Precio venta]])</f>
        <v>5.6898876404494383E-2</v>
      </c>
    </row>
    <row r="2116" spans="1:18" x14ac:dyDescent="0.2">
      <c r="A2116">
        <v>4840</v>
      </c>
      <c r="B2116">
        <v>16902</v>
      </c>
      <c r="C2116" s="1" t="s">
        <v>898</v>
      </c>
      <c r="D2116" s="1" t="str">
        <f>IFERROR(LEFT(C2116,FIND(",",C2116) - 1),C2116)</f>
        <v>Puente de Vallecas</v>
      </c>
      <c r="E2116">
        <v>111</v>
      </c>
      <c r="F2116">
        <v>93</v>
      </c>
      <c r="G2116">
        <v>3</v>
      </c>
      <c r="H2116">
        <v>2</v>
      </c>
      <c r="I2116" s="1" t="s">
        <v>3</v>
      </c>
      <c r="J2116" s="1" t="s">
        <v>30</v>
      </c>
      <c r="K2116">
        <v>844</v>
      </c>
      <c r="L2116">
        <v>178000</v>
      </c>
      <c r="M2116">
        <v>1604</v>
      </c>
      <c r="N2116" t="b">
        <v>0</v>
      </c>
      <c r="O2116" t="b">
        <v>1</v>
      </c>
      <c r="P2116" t="b">
        <v>1</v>
      </c>
      <c r="R2116" s="5">
        <f>(houses_Madrid[[#This Row],[Precio Alquiler]]*12/houses_Madrid[[#This Row],[Precio venta]])</f>
        <v>5.6898876404494383E-2</v>
      </c>
    </row>
    <row r="2117" spans="1:18" x14ac:dyDescent="0.2">
      <c r="A2117">
        <v>6243</v>
      </c>
      <c r="B2117">
        <v>15499</v>
      </c>
      <c r="C2117" s="1" t="s">
        <v>1253</v>
      </c>
      <c r="D2117" s="1" t="str">
        <f>IFERROR(LEFT(C2117,FIND(",",C2117) - 1),C2117)</f>
        <v>Aluche</v>
      </c>
      <c r="E2117">
        <v>67</v>
      </c>
      <c r="F2117">
        <v>65</v>
      </c>
      <c r="G2117">
        <v>2</v>
      </c>
      <c r="H2117">
        <v>1</v>
      </c>
      <c r="I2117" s="1" t="s">
        <v>1254</v>
      </c>
      <c r="J2117" s="1" t="s">
        <v>8</v>
      </c>
      <c r="K2117">
        <v>844</v>
      </c>
      <c r="L2117">
        <v>178000</v>
      </c>
      <c r="M2117">
        <v>2657</v>
      </c>
      <c r="N2117" t="b">
        <v>0</v>
      </c>
      <c r="O2117" t="b">
        <v>0</v>
      </c>
      <c r="P2117" t="b">
        <v>1</v>
      </c>
      <c r="R2117" s="5">
        <f>(houses_Madrid[[#This Row],[Precio Alquiler]]*12/houses_Madrid[[#This Row],[Precio venta]])</f>
        <v>5.6898876404494383E-2</v>
      </c>
    </row>
    <row r="2118" spans="1:18" x14ac:dyDescent="0.2">
      <c r="A2118">
        <v>7581</v>
      </c>
      <c r="B2118">
        <v>14161</v>
      </c>
      <c r="C2118" s="1" t="s">
        <v>1178</v>
      </c>
      <c r="D2118" s="1" t="str">
        <f>IFERROR(LEFT(C2118,FIND(",",C2118) - 1),C2118)</f>
        <v>Valdezarza</v>
      </c>
      <c r="E2118">
        <v>65</v>
      </c>
      <c r="F2118">
        <v>63</v>
      </c>
      <c r="G2118">
        <v>2</v>
      </c>
      <c r="H2118">
        <v>1</v>
      </c>
      <c r="I2118" s="1" t="s">
        <v>1544</v>
      </c>
      <c r="J2118" s="1" t="s">
        <v>55</v>
      </c>
      <c r="K2118">
        <v>844</v>
      </c>
      <c r="L2118">
        <v>178000</v>
      </c>
      <c r="M2118">
        <v>2738</v>
      </c>
      <c r="N2118" t="b">
        <v>0</v>
      </c>
      <c r="O2118" t="b">
        <v>0</v>
      </c>
      <c r="P2118" t="b">
        <v>1</v>
      </c>
      <c r="Q2118" t="b">
        <v>1</v>
      </c>
      <c r="R2118" s="5">
        <f>(houses_Madrid[[#This Row],[Precio Alquiler]]*12/houses_Madrid[[#This Row],[Precio venta]])</f>
        <v>5.6898876404494383E-2</v>
      </c>
    </row>
    <row r="2119" spans="1:18" x14ac:dyDescent="0.2">
      <c r="A2119">
        <v>13453</v>
      </c>
      <c r="B2119">
        <v>8289</v>
      </c>
      <c r="C2119" s="1" t="s">
        <v>2165</v>
      </c>
      <c r="D2119" s="1" t="str">
        <f>IFERROR(LEFT(C2119,FIND(",",C2119) - 1),C2119)</f>
        <v>Ventas</v>
      </c>
      <c r="E2119">
        <v>72</v>
      </c>
      <c r="F2119">
        <v>68</v>
      </c>
      <c r="G2119">
        <v>3</v>
      </c>
      <c r="H2119">
        <v>1</v>
      </c>
      <c r="I2119" s="1" t="s">
        <v>2262</v>
      </c>
      <c r="J2119" s="1" t="s">
        <v>11</v>
      </c>
      <c r="K2119">
        <v>844</v>
      </c>
      <c r="L2119">
        <v>178000</v>
      </c>
      <c r="M2119">
        <v>2472</v>
      </c>
      <c r="N2119" t="b">
        <v>0</v>
      </c>
      <c r="O2119" t="b">
        <v>1</v>
      </c>
      <c r="P2119" t="b">
        <v>1</v>
      </c>
      <c r="R2119" s="5">
        <f>(houses_Madrid[[#This Row],[Precio Alquiler]]*12/houses_Madrid[[#This Row],[Precio venta]])</f>
        <v>5.6898876404494383E-2</v>
      </c>
    </row>
    <row r="2120" spans="1:18" x14ac:dyDescent="0.2">
      <c r="A2120">
        <v>16144</v>
      </c>
      <c r="B2120">
        <v>5598</v>
      </c>
      <c r="C2120" s="1" t="s">
        <v>2616</v>
      </c>
      <c r="D2120" s="1" t="str">
        <f>IFERROR(LEFT(C2120,FIND(",",C2120) - 1),C2120)</f>
        <v>Abrantes</v>
      </c>
      <c r="E2120">
        <v>80</v>
      </c>
      <c r="F2120">
        <v>72</v>
      </c>
      <c r="G2120">
        <v>3</v>
      </c>
      <c r="H2120">
        <v>1</v>
      </c>
      <c r="I2120" s="1" t="s">
        <v>2766</v>
      </c>
      <c r="J2120" s="1" t="s">
        <v>5</v>
      </c>
      <c r="K2120">
        <v>844</v>
      </c>
      <c r="L2120">
        <v>178000</v>
      </c>
      <c r="M2120">
        <v>2225</v>
      </c>
      <c r="N2120" t="b">
        <v>0</v>
      </c>
      <c r="O2120" t="b">
        <v>1</v>
      </c>
      <c r="P2120" t="b">
        <v>1</v>
      </c>
      <c r="R2120" s="5">
        <f>(houses_Madrid[[#This Row],[Precio Alquiler]]*12/houses_Madrid[[#This Row],[Precio venta]])</f>
        <v>5.6898876404494383E-2</v>
      </c>
    </row>
    <row r="2121" spans="1:18" x14ac:dyDescent="0.2">
      <c r="A2121">
        <v>20664</v>
      </c>
      <c r="B2121">
        <v>1078</v>
      </c>
      <c r="C2121" s="1" t="s">
        <v>3326</v>
      </c>
      <c r="D2121" s="1" t="str">
        <f>IFERROR(LEFT(C2121,FIND(",",C2121) - 1),C2121)</f>
        <v>Palos de Moguer</v>
      </c>
      <c r="E2121">
        <v>41</v>
      </c>
      <c r="F2121">
        <v>33</v>
      </c>
      <c r="G2121">
        <v>1</v>
      </c>
      <c r="H2121">
        <v>1</v>
      </c>
      <c r="I2121" s="1" t="s">
        <v>3325</v>
      </c>
      <c r="J2121" s="1" t="s">
        <v>12</v>
      </c>
      <c r="K2121">
        <v>844</v>
      </c>
      <c r="L2121">
        <v>178000</v>
      </c>
      <c r="M2121">
        <v>4341</v>
      </c>
      <c r="N2121" t="b">
        <v>0</v>
      </c>
      <c r="O2121" t="b">
        <v>0</v>
      </c>
      <c r="P2121" t="b">
        <v>0</v>
      </c>
      <c r="R2121" s="5">
        <f>(houses_Madrid[[#This Row],[Precio Alquiler]]*12/houses_Madrid[[#This Row],[Precio venta]])</f>
        <v>5.6898876404494383E-2</v>
      </c>
    </row>
    <row r="2122" spans="1:18" x14ac:dyDescent="0.2">
      <c r="A2122">
        <v>1307</v>
      </c>
      <c r="B2122">
        <v>20435</v>
      </c>
      <c r="C2122" s="1" t="s">
        <v>255</v>
      </c>
      <c r="D2122" s="1" t="str">
        <f>IFERROR(LEFT(C2122,FIND(",",C2122) - 1),C2122)</f>
        <v>Villa de Vallecas</v>
      </c>
      <c r="E2122">
        <v>37</v>
      </c>
      <c r="F2122">
        <v>32</v>
      </c>
      <c r="G2122">
        <v>1</v>
      </c>
      <c r="H2122">
        <v>1</v>
      </c>
      <c r="I2122" s="1" t="s">
        <v>3</v>
      </c>
      <c r="J2122" s="1" t="s">
        <v>19</v>
      </c>
      <c r="K2122">
        <v>846</v>
      </c>
      <c r="L2122">
        <v>178500</v>
      </c>
      <c r="M2122">
        <v>4824</v>
      </c>
      <c r="N2122" t="b">
        <v>0</v>
      </c>
      <c r="O2122" t="b">
        <v>1</v>
      </c>
      <c r="P2122" t="b">
        <v>1</v>
      </c>
      <c r="R2122" s="5">
        <f>(houses_Madrid[[#This Row],[Precio Alquiler]]*12/houses_Madrid[[#This Row],[Precio venta]])</f>
        <v>5.6873949579831932E-2</v>
      </c>
    </row>
    <row r="2123" spans="1:18" x14ac:dyDescent="0.2">
      <c r="A2123">
        <v>18250</v>
      </c>
      <c r="B2123">
        <v>3492</v>
      </c>
      <c r="C2123" s="1" t="s">
        <v>2948</v>
      </c>
      <c r="D2123" s="1" t="str">
        <f>IFERROR(LEFT(C2123,FIND(",",C2123) - 1),C2123)</f>
        <v>Malasaña-Universidad</v>
      </c>
      <c r="E2123">
        <v>63</v>
      </c>
      <c r="F2123">
        <v>59</v>
      </c>
      <c r="G2123">
        <v>1</v>
      </c>
      <c r="H2123">
        <v>1</v>
      </c>
      <c r="I2123" s="1" t="s">
        <v>2081</v>
      </c>
      <c r="J2123" s="1" t="s">
        <v>8</v>
      </c>
      <c r="K2123">
        <v>846</v>
      </c>
      <c r="L2123">
        <v>178500</v>
      </c>
      <c r="M2123">
        <v>2833</v>
      </c>
      <c r="N2123" t="b">
        <v>0</v>
      </c>
      <c r="O2123" t="b">
        <v>1</v>
      </c>
      <c r="P2123" t="b">
        <v>1</v>
      </c>
      <c r="R2123" s="5">
        <f>(houses_Madrid[[#This Row],[Precio Alquiler]]*12/houses_Madrid[[#This Row],[Precio venta]])</f>
        <v>5.6873949579831932E-2</v>
      </c>
    </row>
    <row r="2124" spans="1:18" x14ac:dyDescent="0.2">
      <c r="A2124">
        <v>18684</v>
      </c>
      <c r="B2124">
        <v>3058</v>
      </c>
      <c r="C2124" s="1" t="s">
        <v>2953</v>
      </c>
      <c r="D2124" s="1" t="str">
        <f>IFERROR(LEFT(C2124,FIND(",",C2124) - 1),C2124)</f>
        <v>Centro</v>
      </c>
      <c r="E2124">
        <v>35</v>
      </c>
      <c r="F2124">
        <v>27</v>
      </c>
      <c r="G2124">
        <v>1</v>
      </c>
      <c r="H2124">
        <v>1</v>
      </c>
      <c r="I2124" s="1" t="s">
        <v>3</v>
      </c>
      <c r="J2124" s="1" t="s">
        <v>8</v>
      </c>
      <c r="K2124">
        <v>846</v>
      </c>
      <c r="L2124">
        <v>178500</v>
      </c>
      <c r="M2124">
        <v>5100</v>
      </c>
      <c r="N2124" t="b">
        <v>0</v>
      </c>
      <c r="O2124" t="b">
        <v>0</v>
      </c>
      <c r="R2124" s="5">
        <f>(houses_Madrid[[#This Row],[Precio Alquiler]]*12/houses_Madrid[[#This Row],[Precio venta]])</f>
        <v>5.6873949579831932E-2</v>
      </c>
    </row>
    <row r="2125" spans="1:18" x14ac:dyDescent="0.2">
      <c r="A2125">
        <v>133</v>
      </c>
      <c r="B2125">
        <v>21609</v>
      </c>
      <c r="C2125" s="1" t="s">
        <v>9</v>
      </c>
      <c r="D2125" s="1" t="str">
        <f>IFERROR(LEFT(C2125,FIND(",",C2125) - 1),C2125)</f>
        <v>San Andrés</v>
      </c>
      <c r="E2125">
        <v>122</v>
      </c>
      <c r="F2125">
        <v>90</v>
      </c>
      <c r="G2125">
        <v>3</v>
      </c>
      <c r="H2125">
        <v>2</v>
      </c>
      <c r="I2125" s="1" t="s">
        <v>51</v>
      </c>
      <c r="J2125" s="1" t="s">
        <v>12</v>
      </c>
      <c r="K2125">
        <v>847</v>
      </c>
      <c r="L2125">
        <v>179000</v>
      </c>
      <c r="M2125">
        <v>1467</v>
      </c>
      <c r="N2125" t="b">
        <v>0</v>
      </c>
      <c r="O2125" t="b">
        <v>1</v>
      </c>
      <c r="P2125" t="b">
        <v>1</v>
      </c>
      <c r="R2125" s="5">
        <f>(houses_Madrid[[#This Row],[Precio Alquiler]]*12/houses_Madrid[[#This Row],[Precio venta]])</f>
        <v>5.6782122905027932E-2</v>
      </c>
    </row>
    <row r="2126" spans="1:18" x14ac:dyDescent="0.2">
      <c r="A2126">
        <v>425</v>
      </c>
      <c r="B2126">
        <v>21317</v>
      </c>
      <c r="C2126" s="1" t="s">
        <v>9</v>
      </c>
      <c r="D2126" s="1" t="str">
        <f>IFERROR(LEFT(C2126,FIND(",",C2126) - 1),C2126)</f>
        <v>San Andrés</v>
      </c>
      <c r="E2126">
        <v>118</v>
      </c>
      <c r="F2126">
        <v>90</v>
      </c>
      <c r="G2126">
        <v>3</v>
      </c>
      <c r="H2126">
        <v>2</v>
      </c>
      <c r="I2126" s="1" t="s">
        <v>51</v>
      </c>
      <c r="J2126" s="1" t="s">
        <v>12</v>
      </c>
      <c r="K2126">
        <v>847</v>
      </c>
      <c r="L2126">
        <v>179000</v>
      </c>
      <c r="M2126">
        <v>1517</v>
      </c>
      <c r="N2126" t="b">
        <v>0</v>
      </c>
      <c r="O2126" t="b">
        <v>1</v>
      </c>
      <c r="P2126" t="b">
        <v>1</v>
      </c>
      <c r="R2126" s="5">
        <f>(houses_Madrid[[#This Row],[Precio Alquiler]]*12/houses_Madrid[[#This Row],[Precio venta]])</f>
        <v>5.6782122905027932E-2</v>
      </c>
    </row>
    <row r="2127" spans="1:18" x14ac:dyDescent="0.2">
      <c r="A2127">
        <v>611</v>
      </c>
      <c r="B2127">
        <v>21131</v>
      </c>
      <c r="C2127" s="1" t="s">
        <v>9</v>
      </c>
      <c r="D2127" s="1" t="str">
        <f>IFERROR(LEFT(C2127,FIND(",",C2127) - 1),C2127)</f>
        <v>San Andrés</v>
      </c>
      <c r="E2127">
        <v>90</v>
      </c>
      <c r="F2127">
        <v>70</v>
      </c>
      <c r="G2127">
        <v>3</v>
      </c>
      <c r="H2127">
        <v>2</v>
      </c>
      <c r="I2127" s="1" t="s">
        <v>84</v>
      </c>
      <c r="J2127" s="1" t="s">
        <v>18</v>
      </c>
      <c r="K2127">
        <v>847</v>
      </c>
      <c r="L2127">
        <v>179000</v>
      </c>
      <c r="M2127">
        <v>1989</v>
      </c>
      <c r="N2127" t="b">
        <v>0</v>
      </c>
      <c r="O2127" t="b">
        <v>1</v>
      </c>
      <c r="P2127" t="b">
        <v>1</v>
      </c>
      <c r="R2127" s="5">
        <f>(houses_Madrid[[#This Row],[Precio Alquiler]]*12/houses_Madrid[[#This Row],[Precio venta]])</f>
        <v>5.6782122905027932E-2</v>
      </c>
    </row>
    <row r="2128" spans="1:18" x14ac:dyDescent="0.2">
      <c r="A2128">
        <v>1310</v>
      </c>
      <c r="B2128">
        <v>20432</v>
      </c>
      <c r="C2128" s="1" t="s">
        <v>248</v>
      </c>
      <c r="D2128" s="1" t="str">
        <f>IFERROR(LEFT(C2128,FIND(",",C2128) - 1),C2128)</f>
        <v>Casco Histórico de Vallecas</v>
      </c>
      <c r="E2128">
        <v>69</v>
      </c>
      <c r="F2128">
        <v>57</v>
      </c>
      <c r="G2128">
        <v>2</v>
      </c>
      <c r="H2128">
        <v>1</v>
      </c>
      <c r="I2128" s="1" t="s">
        <v>275</v>
      </c>
      <c r="J2128" s="1" t="s">
        <v>18</v>
      </c>
      <c r="K2128">
        <v>847</v>
      </c>
      <c r="L2128">
        <v>179000</v>
      </c>
      <c r="M2128">
        <v>2594</v>
      </c>
      <c r="N2128" t="b">
        <v>0</v>
      </c>
      <c r="O2128" t="b">
        <v>1</v>
      </c>
      <c r="P2128" t="b">
        <v>1</v>
      </c>
      <c r="R2128" s="5">
        <f>(houses_Madrid[[#This Row],[Precio Alquiler]]*12/houses_Madrid[[#This Row],[Precio venta]])</f>
        <v>5.6782122905027932E-2</v>
      </c>
    </row>
    <row r="2129" spans="1:18" x14ac:dyDescent="0.2">
      <c r="A2129">
        <v>1401</v>
      </c>
      <c r="B2129">
        <v>20341</v>
      </c>
      <c r="C2129" s="1" t="s">
        <v>248</v>
      </c>
      <c r="D2129" s="1" t="str">
        <f>IFERROR(LEFT(C2129,FIND(",",C2129) - 1),C2129)</f>
        <v>Casco Histórico de Vallecas</v>
      </c>
      <c r="E2129">
        <v>70</v>
      </c>
      <c r="F2129">
        <v>58</v>
      </c>
      <c r="G2129">
        <v>3</v>
      </c>
      <c r="H2129">
        <v>2</v>
      </c>
      <c r="I2129" s="1" t="s">
        <v>304</v>
      </c>
      <c r="J2129" s="1" t="s">
        <v>11</v>
      </c>
      <c r="K2129">
        <v>847</v>
      </c>
      <c r="L2129">
        <v>179000</v>
      </c>
      <c r="M2129">
        <v>2557</v>
      </c>
      <c r="N2129" t="b">
        <v>0</v>
      </c>
      <c r="O2129" t="b">
        <v>1</v>
      </c>
      <c r="P2129" t="b">
        <v>1</v>
      </c>
      <c r="R2129" s="5">
        <f>(houses_Madrid[[#This Row],[Precio Alquiler]]*12/houses_Madrid[[#This Row],[Precio venta]])</f>
        <v>5.6782122905027932E-2</v>
      </c>
    </row>
    <row r="2130" spans="1:18" x14ac:dyDescent="0.2">
      <c r="A2130">
        <v>1983</v>
      </c>
      <c r="B2130">
        <v>19759</v>
      </c>
      <c r="C2130" s="1" t="s">
        <v>391</v>
      </c>
      <c r="D2130" s="1" t="str">
        <f>IFERROR(LEFT(C2130,FIND(",",C2130) - 1),C2130)</f>
        <v>Pradolongo</v>
      </c>
      <c r="E2130">
        <v>126</v>
      </c>
      <c r="F2130">
        <v>110</v>
      </c>
      <c r="G2130">
        <v>3</v>
      </c>
      <c r="H2130">
        <v>2</v>
      </c>
      <c r="I2130" s="1" t="s">
        <v>424</v>
      </c>
      <c r="J2130" s="1" t="s">
        <v>11</v>
      </c>
      <c r="K2130">
        <v>847</v>
      </c>
      <c r="L2130">
        <v>179000</v>
      </c>
      <c r="M2130">
        <v>1421</v>
      </c>
      <c r="N2130" t="b">
        <v>0</v>
      </c>
      <c r="O2130" t="b">
        <v>0</v>
      </c>
      <c r="P2130" t="b">
        <v>1</v>
      </c>
      <c r="R2130" s="5">
        <f>(houses_Madrid[[#This Row],[Precio Alquiler]]*12/houses_Madrid[[#This Row],[Precio venta]])</f>
        <v>5.6782122905027932E-2</v>
      </c>
    </row>
    <row r="2131" spans="1:18" x14ac:dyDescent="0.2">
      <c r="A2131">
        <v>2335</v>
      </c>
      <c r="B2131">
        <v>19407</v>
      </c>
      <c r="C2131" s="1" t="s">
        <v>388</v>
      </c>
      <c r="D2131" s="1" t="str">
        <f>IFERROR(LEFT(C2131,FIND(",",C2131) - 1),C2131)</f>
        <v>San Fermín</v>
      </c>
      <c r="E2131">
        <v>110</v>
      </c>
      <c r="F2131">
        <v>90</v>
      </c>
      <c r="G2131">
        <v>3</v>
      </c>
      <c r="H2131">
        <v>2</v>
      </c>
      <c r="I2131" s="1" t="s">
        <v>411</v>
      </c>
      <c r="J2131" s="1" t="s">
        <v>12</v>
      </c>
      <c r="K2131">
        <v>847</v>
      </c>
      <c r="L2131">
        <v>179000</v>
      </c>
      <c r="M2131">
        <v>1627</v>
      </c>
      <c r="N2131" t="b">
        <v>0</v>
      </c>
      <c r="O2131" t="b">
        <v>1</v>
      </c>
      <c r="P2131" t="b">
        <v>1</v>
      </c>
      <c r="Q2131" t="b">
        <v>1</v>
      </c>
      <c r="R2131" s="5">
        <f>(houses_Madrid[[#This Row],[Precio Alquiler]]*12/houses_Madrid[[#This Row],[Precio venta]])</f>
        <v>5.6782122905027932E-2</v>
      </c>
    </row>
    <row r="2132" spans="1:18" x14ac:dyDescent="0.2">
      <c r="A2132">
        <v>2934</v>
      </c>
      <c r="B2132">
        <v>18808</v>
      </c>
      <c r="C2132" s="1" t="s">
        <v>557</v>
      </c>
      <c r="D2132" s="1" t="str">
        <f>IFERROR(LEFT(C2132,FIND(",",C2132) - 1),C2132)</f>
        <v>Valdeacederas</v>
      </c>
      <c r="E2132">
        <v>40</v>
      </c>
      <c r="F2132">
        <v>34</v>
      </c>
      <c r="G2132">
        <v>1</v>
      </c>
      <c r="H2132">
        <v>1</v>
      </c>
      <c r="I2132" s="1" t="s">
        <v>650</v>
      </c>
      <c r="J2132" s="1" t="s">
        <v>11</v>
      </c>
      <c r="K2132">
        <v>847</v>
      </c>
      <c r="L2132">
        <v>179000</v>
      </c>
      <c r="M2132">
        <v>4475</v>
      </c>
      <c r="N2132" t="b">
        <v>0</v>
      </c>
      <c r="O2132" t="b">
        <v>1</v>
      </c>
      <c r="P2132" t="b">
        <v>1</v>
      </c>
      <c r="Q2132" t="b">
        <v>1</v>
      </c>
      <c r="R2132" s="5">
        <f>(houses_Madrid[[#This Row],[Precio Alquiler]]*12/houses_Madrid[[#This Row],[Precio venta]])</f>
        <v>5.6782122905027932E-2</v>
      </c>
    </row>
    <row r="2133" spans="1:18" x14ac:dyDescent="0.2">
      <c r="A2133">
        <v>3744</v>
      </c>
      <c r="B2133">
        <v>17998</v>
      </c>
      <c r="C2133" s="1" t="s">
        <v>557</v>
      </c>
      <c r="D2133" s="1" t="str">
        <f>IFERROR(LEFT(C2133,FIND(",",C2133) - 1),C2133)</f>
        <v>Valdeacederas</v>
      </c>
      <c r="E2133">
        <v>68</v>
      </c>
      <c r="F2133">
        <v>66</v>
      </c>
      <c r="G2133">
        <v>2</v>
      </c>
      <c r="H2133">
        <v>1</v>
      </c>
      <c r="I2133" s="1" t="s">
        <v>787</v>
      </c>
      <c r="J2133" s="1" t="s">
        <v>11</v>
      </c>
      <c r="K2133">
        <v>847</v>
      </c>
      <c r="L2133">
        <v>179000</v>
      </c>
      <c r="M2133">
        <v>2632</v>
      </c>
      <c r="N2133" t="b">
        <v>1</v>
      </c>
      <c r="O2133" t="b">
        <v>0</v>
      </c>
      <c r="P2133" t="b">
        <v>0</v>
      </c>
      <c r="R2133" s="5">
        <f>(houses_Madrid[[#This Row],[Precio Alquiler]]*12/houses_Madrid[[#This Row],[Precio venta]])</f>
        <v>5.6782122905027932E-2</v>
      </c>
    </row>
    <row r="2134" spans="1:18" x14ac:dyDescent="0.2">
      <c r="A2134">
        <v>4783</v>
      </c>
      <c r="B2134">
        <v>16959</v>
      </c>
      <c r="C2134" s="1" t="s">
        <v>906</v>
      </c>
      <c r="D2134" s="1" t="str">
        <f>IFERROR(LEFT(C2134,FIND(",",C2134) - 1),C2134)</f>
        <v>Palomeras sureste</v>
      </c>
      <c r="E2134">
        <v>99</v>
      </c>
      <c r="F2134">
        <v>76</v>
      </c>
      <c r="G2134">
        <v>4</v>
      </c>
      <c r="H2134">
        <v>2</v>
      </c>
      <c r="I2134" s="1" t="s">
        <v>3</v>
      </c>
      <c r="J2134" s="1" t="s">
        <v>19</v>
      </c>
      <c r="K2134">
        <v>847</v>
      </c>
      <c r="L2134">
        <v>179000</v>
      </c>
      <c r="M2134">
        <v>1808</v>
      </c>
      <c r="N2134" t="b">
        <v>0</v>
      </c>
      <c r="O2134" t="b">
        <v>1</v>
      </c>
      <c r="P2134" t="b">
        <v>1</v>
      </c>
      <c r="Q2134" t="b">
        <v>1</v>
      </c>
      <c r="R2134" s="5">
        <f>(houses_Madrid[[#This Row],[Precio Alquiler]]*12/houses_Madrid[[#This Row],[Precio venta]])</f>
        <v>5.6782122905027932E-2</v>
      </c>
    </row>
    <row r="2135" spans="1:18" x14ac:dyDescent="0.2">
      <c r="A2135">
        <v>4976</v>
      </c>
      <c r="B2135">
        <v>16766</v>
      </c>
      <c r="C2135" s="1" t="s">
        <v>906</v>
      </c>
      <c r="D2135" s="1" t="str">
        <f>IFERROR(LEFT(C2135,FIND(",",C2135) - 1),C2135)</f>
        <v>Palomeras sureste</v>
      </c>
      <c r="E2135">
        <v>115</v>
      </c>
      <c r="F2135">
        <v>90</v>
      </c>
      <c r="G2135">
        <v>4</v>
      </c>
      <c r="H2135">
        <v>2</v>
      </c>
      <c r="I2135" s="1" t="s">
        <v>1021</v>
      </c>
      <c r="J2135" s="1" t="s">
        <v>11</v>
      </c>
      <c r="K2135">
        <v>847</v>
      </c>
      <c r="L2135">
        <v>179000</v>
      </c>
      <c r="M2135">
        <v>1557</v>
      </c>
      <c r="N2135" t="b">
        <v>0</v>
      </c>
      <c r="O2135" t="b">
        <v>1</v>
      </c>
      <c r="P2135" t="b">
        <v>1</v>
      </c>
      <c r="Q2135" t="b">
        <v>1</v>
      </c>
      <c r="R2135" s="5">
        <f>(houses_Madrid[[#This Row],[Precio Alquiler]]*12/houses_Madrid[[#This Row],[Precio venta]])</f>
        <v>5.6782122905027932E-2</v>
      </c>
    </row>
    <row r="2136" spans="1:18" x14ac:dyDescent="0.2">
      <c r="A2136">
        <v>5732</v>
      </c>
      <c r="B2136">
        <v>16010</v>
      </c>
      <c r="C2136" s="1" t="s">
        <v>1178</v>
      </c>
      <c r="D2136" s="1" t="str">
        <f>IFERROR(LEFT(C2136,FIND(",",C2136) - 1),C2136)</f>
        <v>Valdezarza</v>
      </c>
      <c r="E2136">
        <v>55</v>
      </c>
      <c r="F2136">
        <v>50</v>
      </c>
      <c r="G2136">
        <v>2</v>
      </c>
      <c r="H2136">
        <v>1</v>
      </c>
      <c r="I2136" s="1" t="s">
        <v>1184</v>
      </c>
      <c r="J2136" s="1" t="s">
        <v>20</v>
      </c>
      <c r="K2136">
        <v>847</v>
      </c>
      <c r="L2136">
        <v>179000</v>
      </c>
      <c r="M2136">
        <v>3255</v>
      </c>
      <c r="N2136" t="b">
        <v>0</v>
      </c>
      <c r="O2136" t="b">
        <v>1</v>
      </c>
      <c r="P2136" t="b">
        <v>1</v>
      </c>
      <c r="R2136" s="5">
        <f>(houses_Madrid[[#This Row],[Precio Alquiler]]*12/houses_Madrid[[#This Row],[Precio venta]])</f>
        <v>5.6782122905027932E-2</v>
      </c>
    </row>
    <row r="2137" spans="1:18" x14ac:dyDescent="0.2">
      <c r="A2137">
        <v>5775</v>
      </c>
      <c r="B2137">
        <v>15967</v>
      </c>
      <c r="C2137" s="1" t="s">
        <v>1190</v>
      </c>
      <c r="D2137" s="1" t="str">
        <f>IFERROR(LEFT(C2137,FIND(",",C2137) - 1),C2137)</f>
        <v>Fontarrón</v>
      </c>
      <c r="E2137">
        <v>70</v>
      </c>
      <c r="F2137">
        <v>65</v>
      </c>
      <c r="G2137">
        <v>3</v>
      </c>
      <c r="H2137">
        <v>2</v>
      </c>
      <c r="I2137" s="1" t="s">
        <v>1191</v>
      </c>
      <c r="J2137" s="1" t="s">
        <v>11</v>
      </c>
      <c r="K2137">
        <v>847</v>
      </c>
      <c r="L2137">
        <v>179000</v>
      </c>
      <c r="M2137">
        <v>2557</v>
      </c>
      <c r="N2137" t="b">
        <v>0</v>
      </c>
      <c r="O2137" t="b">
        <v>1</v>
      </c>
      <c r="R2137" s="5">
        <f>(houses_Madrid[[#This Row],[Precio Alquiler]]*12/houses_Madrid[[#This Row],[Precio venta]])</f>
        <v>5.6782122905027932E-2</v>
      </c>
    </row>
    <row r="2138" spans="1:18" x14ac:dyDescent="0.2">
      <c r="A2138">
        <v>6185</v>
      </c>
      <c r="B2138">
        <v>15557</v>
      </c>
      <c r="C2138" s="1" t="s">
        <v>1247</v>
      </c>
      <c r="D2138" s="1" t="str">
        <f>IFERROR(LEFT(C2138,FIND(",",C2138) - 1),C2138)</f>
        <v>Latina</v>
      </c>
      <c r="E2138">
        <v>79</v>
      </c>
      <c r="F2138">
        <v>74</v>
      </c>
      <c r="G2138">
        <v>2</v>
      </c>
      <c r="H2138">
        <v>1</v>
      </c>
      <c r="I2138" s="1" t="s">
        <v>3</v>
      </c>
      <c r="J2138" s="1" t="s">
        <v>5</v>
      </c>
      <c r="K2138">
        <v>847</v>
      </c>
      <c r="L2138">
        <v>179000</v>
      </c>
      <c r="M2138">
        <v>2266</v>
      </c>
      <c r="N2138" t="b">
        <v>0</v>
      </c>
      <c r="O2138" t="b">
        <v>1</v>
      </c>
      <c r="P2138" t="b">
        <v>1</v>
      </c>
      <c r="R2138" s="5">
        <f>(houses_Madrid[[#This Row],[Precio Alquiler]]*12/houses_Madrid[[#This Row],[Precio venta]])</f>
        <v>5.6782122905027932E-2</v>
      </c>
    </row>
    <row r="2139" spans="1:18" x14ac:dyDescent="0.2">
      <c r="A2139">
        <v>6692</v>
      </c>
      <c r="B2139">
        <v>15050</v>
      </c>
      <c r="C2139" s="1" t="s">
        <v>1245</v>
      </c>
      <c r="D2139" s="1" t="str">
        <f>IFERROR(LEFT(C2139,FIND(",",C2139) - 1),C2139)</f>
        <v>Puerta del Ángel</v>
      </c>
      <c r="E2139">
        <v>87</v>
      </c>
      <c r="F2139">
        <v>86</v>
      </c>
      <c r="G2139">
        <v>2</v>
      </c>
      <c r="H2139">
        <v>1</v>
      </c>
      <c r="I2139" s="1" t="s">
        <v>1396</v>
      </c>
      <c r="J2139" s="1" t="s">
        <v>11</v>
      </c>
      <c r="K2139">
        <v>847</v>
      </c>
      <c r="L2139">
        <v>179000</v>
      </c>
      <c r="M2139">
        <v>2057</v>
      </c>
      <c r="N2139" t="b">
        <v>0</v>
      </c>
      <c r="O2139" t="b">
        <v>0</v>
      </c>
      <c r="P2139" t="b">
        <v>1</v>
      </c>
      <c r="R2139" s="5">
        <f>(houses_Madrid[[#This Row],[Precio Alquiler]]*12/houses_Madrid[[#This Row],[Precio venta]])</f>
        <v>5.6782122905027932E-2</v>
      </c>
    </row>
    <row r="2140" spans="1:18" x14ac:dyDescent="0.2">
      <c r="A2140">
        <v>7376</v>
      </c>
      <c r="B2140">
        <v>14366</v>
      </c>
      <c r="C2140" s="1" t="s">
        <v>1178</v>
      </c>
      <c r="D2140" s="1" t="str">
        <f>IFERROR(LEFT(C2140,FIND(",",C2140) - 1),C2140)</f>
        <v>Valdezarza</v>
      </c>
      <c r="E2140">
        <v>60</v>
      </c>
      <c r="F2140">
        <v>45</v>
      </c>
      <c r="G2140">
        <v>2</v>
      </c>
      <c r="H2140">
        <v>1</v>
      </c>
      <c r="I2140" s="1" t="s">
        <v>1494</v>
      </c>
      <c r="J2140" s="1" t="s">
        <v>5</v>
      </c>
      <c r="K2140">
        <v>847</v>
      </c>
      <c r="L2140">
        <v>179000</v>
      </c>
      <c r="M2140">
        <v>2983</v>
      </c>
      <c r="N2140" t="b">
        <v>0</v>
      </c>
      <c r="O2140" t="b">
        <v>1</v>
      </c>
      <c r="P2140" t="b">
        <v>1</v>
      </c>
      <c r="R2140" s="5">
        <f>(houses_Madrid[[#This Row],[Precio Alquiler]]*12/houses_Madrid[[#This Row],[Precio venta]])</f>
        <v>5.6782122905027932E-2</v>
      </c>
    </row>
    <row r="2141" spans="1:18" x14ac:dyDescent="0.2">
      <c r="A2141">
        <v>7890</v>
      </c>
      <c r="B2141">
        <v>13852</v>
      </c>
      <c r="C2141" s="1" t="s">
        <v>1178</v>
      </c>
      <c r="D2141" s="1" t="str">
        <f>IFERROR(LEFT(C2141,FIND(",",C2141) - 1),C2141)</f>
        <v>Valdezarza</v>
      </c>
      <c r="E2141">
        <v>55</v>
      </c>
      <c r="F2141">
        <v>50</v>
      </c>
      <c r="G2141">
        <v>2</v>
      </c>
      <c r="H2141">
        <v>1</v>
      </c>
      <c r="I2141" s="1" t="s">
        <v>1184</v>
      </c>
      <c r="J2141" s="1" t="s">
        <v>20</v>
      </c>
      <c r="K2141">
        <v>847</v>
      </c>
      <c r="L2141">
        <v>179000</v>
      </c>
      <c r="M2141">
        <v>3255</v>
      </c>
      <c r="N2141" t="b">
        <v>0</v>
      </c>
      <c r="O2141" t="b">
        <v>1</v>
      </c>
      <c r="P2141" t="b">
        <v>1</v>
      </c>
      <c r="R2141" s="5">
        <f>(houses_Madrid[[#This Row],[Precio Alquiler]]*12/houses_Madrid[[#This Row],[Precio venta]])</f>
        <v>5.6782122905027932E-2</v>
      </c>
    </row>
    <row r="2142" spans="1:18" x14ac:dyDescent="0.2">
      <c r="A2142">
        <v>8401</v>
      </c>
      <c r="B2142">
        <v>13341</v>
      </c>
      <c r="C2142" s="1" t="s">
        <v>1586</v>
      </c>
      <c r="D2142" s="1" t="str">
        <f>IFERROR(LEFT(C2142,FIND(",",C2142) - 1),C2142)</f>
        <v>Fuencarral</v>
      </c>
      <c r="E2142">
        <v>70</v>
      </c>
      <c r="F2142">
        <v>65</v>
      </c>
      <c r="G2142">
        <v>3</v>
      </c>
      <c r="H2142">
        <v>1</v>
      </c>
      <c r="I2142" s="1" t="s">
        <v>3</v>
      </c>
      <c r="J2142" s="1" t="s">
        <v>3</v>
      </c>
      <c r="K2142">
        <v>847</v>
      </c>
      <c r="L2142">
        <v>179000</v>
      </c>
      <c r="M2142">
        <v>2557</v>
      </c>
      <c r="N2142" t="b">
        <v>0</v>
      </c>
      <c r="O2142" t="b">
        <v>0</v>
      </c>
      <c r="P2142" t="b">
        <v>1</v>
      </c>
      <c r="R2142" s="5">
        <f>(houses_Madrid[[#This Row],[Precio Alquiler]]*12/houses_Madrid[[#This Row],[Precio venta]])</f>
        <v>5.6782122905027932E-2</v>
      </c>
    </row>
    <row r="2143" spans="1:18" x14ac:dyDescent="0.2">
      <c r="A2143">
        <v>10461</v>
      </c>
      <c r="B2143">
        <v>11281</v>
      </c>
      <c r="C2143" s="1" t="s">
        <v>1790</v>
      </c>
      <c r="D2143" s="1" t="str">
        <f>IFERROR(LEFT(C2143,FIND(",",C2143) - 1),C2143)</f>
        <v>Hortaleza</v>
      </c>
      <c r="E2143">
        <v>56</v>
      </c>
      <c r="F2143">
        <v>53</v>
      </c>
      <c r="G2143">
        <v>3</v>
      </c>
      <c r="H2143">
        <v>1</v>
      </c>
      <c r="I2143" s="1" t="s">
        <v>3</v>
      </c>
      <c r="J2143" s="1" t="s">
        <v>18</v>
      </c>
      <c r="K2143">
        <v>847</v>
      </c>
      <c r="L2143">
        <v>179000</v>
      </c>
      <c r="M2143">
        <v>3196</v>
      </c>
      <c r="N2143" t="b">
        <v>0</v>
      </c>
      <c r="O2143" t="b">
        <v>0</v>
      </c>
      <c r="P2143" t="b">
        <v>1</v>
      </c>
      <c r="R2143" s="5">
        <f>(houses_Madrid[[#This Row],[Precio Alquiler]]*12/houses_Madrid[[#This Row],[Precio venta]])</f>
        <v>5.6782122905027932E-2</v>
      </c>
    </row>
    <row r="2144" spans="1:18" x14ac:dyDescent="0.2">
      <c r="A2144">
        <v>10829</v>
      </c>
      <c r="B2144">
        <v>10913</v>
      </c>
      <c r="C2144" s="1" t="s">
        <v>1798</v>
      </c>
      <c r="D2144" s="1" t="str">
        <f>IFERROR(LEFT(C2144,FIND(",",C2144) - 1),C2144)</f>
        <v>Pinar del Rey</v>
      </c>
      <c r="E2144">
        <v>57</v>
      </c>
      <c r="F2144">
        <v>53</v>
      </c>
      <c r="G2144">
        <v>3</v>
      </c>
      <c r="H2144">
        <v>1</v>
      </c>
      <c r="I2144" s="1" t="s">
        <v>1974</v>
      </c>
      <c r="J2144" s="1" t="s">
        <v>5</v>
      </c>
      <c r="K2144">
        <v>847</v>
      </c>
      <c r="L2144">
        <v>179000</v>
      </c>
      <c r="M2144">
        <v>3140</v>
      </c>
      <c r="N2144" t="b">
        <v>0</v>
      </c>
      <c r="O2144" t="b">
        <v>0</v>
      </c>
      <c r="P2144" t="b">
        <v>1</v>
      </c>
      <c r="R2144" s="5">
        <f>(houses_Madrid[[#This Row],[Precio Alquiler]]*12/houses_Madrid[[#This Row],[Precio venta]])</f>
        <v>5.6782122905027932E-2</v>
      </c>
    </row>
    <row r="2145" spans="1:18" x14ac:dyDescent="0.2">
      <c r="A2145">
        <v>12674</v>
      </c>
      <c r="B2145">
        <v>9068</v>
      </c>
      <c r="C2145" s="1" t="s">
        <v>2166</v>
      </c>
      <c r="D2145" s="1" t="str">
        <f>IFERROR(LEFT(C2145,FIND(",",C2145) - 1),C2145)</f>
        <v>Pueblo Nuevo</v>
      </c>
      <c r="E2145">
        <v>72</v>
      </c>
      <c r="F2145">
        <v>65</v>
      </c>
      <c r="G2145">
        <v>1</v>
      </c>
      <c r="H2145">
        <v>1</v>
      </c>
      <c r="I2145" s="1" t="s">
        <v>2184</v>
      </c>
      <c r="J2145" s="1" t="s">
        <v>18</v>
      </c>
      <c r="K2145">
        <v>847</v>
      </c>
      <c r="L2145">
        <v>179000</v>
      </c>
      <c r="M2145">
        <v>2486</v>
      </c>
      <c r="N2145" t="b">
        <v>0</v>
      </c>
      <c r="O2145" t="b">
        <v>1</v>
      </c>
      <c r="P2145" t="b">
        <v>0</v>
      </c>
      <c r="R2145" s="5">
        <f>(houses_Madrid[[#This Row],[Precio Alquiler]]*12/houses_Madrid[[#This Row],[Precio venta]])</f>
        <v>5.6782122905027932E-2</v>
      </c>
    </row>
    <row r="2146" spans="1:18" x14ac:dyDescent="0.2">
      <c r="A2146">
        <v>12905</v>
      </c>
      <c r="B2146">
        <v>8837</v>
      </c>
      <c r="C2146" s="1" t="s">
        <v>2166</v>
      </c>
      <c r="D2146" s="1" t="str">
        <f>IFERROR(LEFT(C2146,FIND(",",C2146) - 1),C2146)</f>
        <v>Pueblo Nuevo</v>
      </c>
      <c r="E2146">
        <v>79</v>
      </c>
      <c r="F2146">
        <v>73</v>
      </c>
      <c r="G2146">
        <v>3</v>
      </c>
      <c r="H2146">
        <v>1</v>
      </c>
      <c r="I2146" s="1" t="s">
        <v>2274</v>
      </c>
      <c r="J2146" s="1" t="s">
        <v>11</v>
      </c>
      <c r="K2146">
        <v>847</v>
      </c>
      <c r="L2146">
        <v>179000</v>
      </c>
      <c r="M2146">
        <v>2266</v>
      </c>
      <c r="N2146" t="b">
        <v>0</v>
      </c>
      <c r="O2146" t="b">
        <v>0</v>
      </c>
      <c r="P2146" t="b">
        <v>1</v>
      </c>
      <c r="R2146" s="5">
        <f>(houses_Madrid[[#This Row],[Precio Alquiler]]*12/houses_Madrid[[#This Row],[Precio venta]])</f>
        <v>5.6782122905027932E-2</v>
      </c>
    </row>
    <row r="2147" spans="1:18" x14ac:dyDescent="0.2">
      <c r="A2147">
        <v>13043</v>
      </c>
      <c r="B2147">
        <v>8699</v>
      </c>
      <c r="C2147" s="1" t="s">
        <v>2166</v>
      </c>
      <c r="D2147" s="1" t="str">
        <f>IFERROR(LEFT(C2147,FIND(",",C2147) - 1),C2147)</f>
        <v>Pueblo Nuevo</v>
      </c>
      <c r="E2147">
        <v>70</v>
      </c>
      <c r="F2147">
        <v>65</v>
      </c>
      <c r="G2147">
        <v>3</v>
      </c>
      <c r="H2147">
        <v>1</v>
      </c>
      <c r="I2147" s="1" t="s">
        <v>2310</v>
      </c>
      <c r="J2147" s="1" t="s">
        <v>8</v>
      </c>
      <c r="K2147">
        <v>847</v>
      </c>
      <c r="L2147">
        <v>179000</v>
      </c>
      <c r="M2147">
        <v>2557</v>
      </c>
      <c r="N2147" t="b">
        <v>0</v>
      </c>
      <c r="O2147" t="b">
        <v>1</v>
      </c>
      <c r="P2147" t="b">
        <v>1</v>
      </c>
      <c r="Q2147" t="b">
        <v>1</v>
      </c>
      <c r="R2147" s="5">
        <f>(houses_Madrid[[#This Row],[Precio Alquiler]]*12/houses_Madrid[[#This Row],[Precio venta]])</f>
        <v>5.6782122905027932E-2</v>
      </c>
    </row>
    <row r="2148" spans="1:18" x14ac:dyDescent="0.2">
      <c r="A2148">
        <v>13413</v>
      </c>
      <c r="B2148">
        <v>8329</v>
      </c>
      <c r="C2148" s="1" t="s">
        <v>2173</v>
      </c>
      <c r="D2148" s="1" t="str">
        <f>IFERROR(LEFT(C2148,FIND(",",C2148) - 1),C2148)</f>
        <v>Ciudad Lineal</v>
      </c>
      <c r="E2148">
        <v>46</v>
      </c>
      <c r="F2148">
        <v>44</v>
      </c>
      <c r="G2148">
        <v>1</v>
      </c>
      <c r="H2148">
        <v>1</v>
      </c>
      <c r="I2148" s="1" t="s">
        <v>3</v>
      </c>
      <c r="J2148" s="1" t="s">
        <v>12</v>
      </c>
      <c r="K2148">
        <v>847</v>
      </c>
      <c r="L2148">
        <v>179000</v>
      </c>
      <c r="M2148">
        <v>3891</v>
      </c>
      <c r="N2148" t="b">
        <v>1</v>
      </c>
      <c r="R2148" s="5">
        <f>(houses_Madrid[[#This Row],[Precio Alquiler]]*12/houses_Madrid[[#This Row],[Precio venta]])</f>
        <v>5.6782122905027932E-2</v>
      </c>
    </row>
    <row r="2149" spans="1:18" x14ac:dyDescent="0.2">
      <c r="A2149">
        <v>13807</v>
      </c>
      <c r="B2149">
        <v>7935</v>
      </c>
      <c r="C2149" s="1" t="s">
        <v>2166</v>
      </c>
      <c r="D2149" s="1" t="str">
        <f>IFERROR(LEFT(C2149,FIND(",",C2149) - 1),C2149)</f>
        <v>Pueblo Nuevo</v>
      </c>
      <c r="E2149">
        <v>77</v>
      </c>
      <c r="F2149">
        <v>72</v>
      </c>
      <c r="G2149">
        <v>2</v>
      </c>
      <c r="H2149">
        <v>1</v>
      </c>
      <c r="I2149" s="1" t="s">
        <v>2236</v>
      </c>
      <c r="J2149" s="1" t="s">
        <v>5</v>
      </c>
      <c r="K2149">
        <v>847</v>
      </c>
      <c r="L2149">
        <v>179000</v>
      </c>
      <c r="M2149">
        <v>2325</v>
      </c>
      <c r="N2149" t="b">
        <v>0</v>
      </c>
      <c r="O2149" t="b">
        <v>0</v>
      </c>
      <c r="P2149" t="b">
        <v>1</v>
      </c>
      <c r="R2149" s="5">
        <f>(houses_Madrid[[#This Row],[Precio Alquiler]]*12/houses_Madrid[[#This Row],[Precio venta]])</f>
        <v>5.6782122905027932E-2</v>
      </c>
    </row>
    <row r="2150" spans="1:18" x14ac:dyDescent="0.2">
      <c r="A2150">
        <v>16200</v>
      </c>
      <c r="B2150">
        <v>5542</v>
      </c>
      <c r="C2150" s="1" t="s">
        <v>2622</v>
      </c>
      <c r="D2150" s="1" t="str">
        <f>IFERROR(LEFT(C2150,FIND(",",C2150) - 1),C2150)</f>
        <v>Puerta Bonita</v>
      </c>
      <c r="E2150">
        <v>94</v>
      </c>
      <c r="F2150">
        <v>82</v>
      </c>
      <c r="G2150">
        <v>4</v>
      </c>
      <c r="H2150">
        <v>2</v>
      </c>
      <c r="I2150" s="1" t="s">
        <v>2714</v>
      </c>
      <c r="J2150" s="1" t="s">
        <v>11</v>
      </c>
      <c r="K2150">
        <v>847</v>
      </c>
      <c r="L2150">
        <v>179000</v>
      </c>
      <c r="M2150">
        <v>1904</v>
      </c>
      <c r="N2150" t="b">
        <v>0</v>
      </c>
      <c r="O2150" t="b">
        <v>0</v>
      </c>
      <c r="P2150" t="b">
        <v>1</v>
      </c>
      <c r="R2150" s="5">
        <f>(houses_Madrid[[#This Row],[Precio Alquiler]]*12/houses_Madrid[[#This Row],[Precio venta]])</f>
        <v>5.6782122905027932E-2</v>
      </c>
    </row>
    <row r="2151" spans="1:18" x14ac:dyDescent="0.2">
      <c r="A2151">
        <v>17274</v>
      </c>
      <c r="B2151">
        <v>4468</v>
      </c>
      <c r="C2151" s="1" t="s">
        <v>2616</v>
      </c>
      <c r="D2151" s="1" t="str">
        <f>IFERROR(LEFT(C2151,FIND(",",C2151) - 1),C2151)</f>
        <v>Abrantes</v>
      </c>
      <c r="E2151">
        <v>75</v>
      </c>
      <c r="F2151">
        <v>69</v>
      </c>
      <c r="G2151">
        <v>3</v>
      </c>
      <c r="H2151">
        <v>1</v>
      </c>
      <c r="I2151" s="1" t="s">
        <v>2934</v>
      </c>
      <c r="J2151" s="1" t="s">
        <v>18</v>
      </c>
      <c r="K2151">
        <v>847</v>
      </c>
      <c r="L2151">
        <v>179000</v>
      </c>
      <c r="M2151">
        <v>2387</v>
      </c>
      <c r="N2151" t="b">
        <v>0</v>
      </c>
      <c r="O2151" t="b">
        <v>0</v>
      </c>
      <c r="P2151" t="b">
        <v>1</v>
      </c>
      <c r="R2151" s="5">
        <f>(houses_Madrid[[#This Row],[Precio Alquiler]]*12/houses_Madrid[[#This Row],[Precio venta]])</f>
        <v>5.6782122905027932E-2</v>
      </c>
    </row>
    <row r="2152" spans="1:18" x14ac:dyDescent="0.2">
      <c r="A2152">
        <v>19418</v>
      </c>
      <c r="B2152">
        <v>2324</v>
      </c>
      <c r="C2152" s="1" t="s">
        <v>3214</v>
      </c>
      <c r="D2152" s="1" t="str">
        <f>IFERROR(LEFT(C2152,FIND(",",C2152) - 1),C2152)</f>
        <v>Guindalera</v>
      </c>
      <c r="E2152">
        <v>55</v>
      </c>
      <c r="F2152">
        <v>54</v>
      </c>
      <c r="G2152">
        <v>0</v>
      </c>
      <c r="H2152">
        <v>1</v>
      </c>
      <c r="I2152" s="1" t="s">
        <v>3275</v>
      </c>
      <c r="J2152" s="1" t="s">
        <v>12</v>
      </c>
      <c r="K2152">
        <v>847</v>
      </c>
      <c r="L2152">
        <v>179000</v>
      </c>
      <c r="M2152">
        <v>3255</v>
      </c>
      <c r="N2152" t="b">
        <v>0</v>
      </c>
      <c r="O2152" t="b">
        <v>0</v>
      </c>
      <c r="P2152" t="b">
        <v>1</v>
      </c>
      <c r="R2152" s="5">
        <f>(houses_Madrid[[#This Row],[Precio Alquiler]]*12/houses_Madrid[[#This Row],[Precio venta]])</f>
        <v>5.6782122905027932E-2</v>
      </c>
    </row>
    <row r="2153" spans="1:18" x14ac:dyDescent="0.2">
      <c r="A2153">
        <v>20321</v>
      </c>
      <c r="B2153">
        <v>1421</v>
      </c>
      <c r="C2153" s="1" t="s">
        <v>3324</v>
      </c>
      <c r="D2153" s="1" t="str">
        <f>IFERROR(LEFT(C2153,FIND(",",C2153) - 1),C2153)</f>
        <v>Delicias</v>
      </c>
      <c r="E2153">
        <v>50</v>
      </c>
      <c r="F2153">
        <v>40</v>
      </c>
      <c r="G2153">
        <v>2</v>
      </c>
      <c r="H2153">
        <v>1</v>
      </c>
      <c r="I2153" s="1" t="s">
        <v>3325</v>
      </c>
      <c r="J2153" s="1" t="s">
        <v>11</v>
      </c>
      <c r="K2153">
        <v>847</v>
      </c>
      <c r="L2153">
        <v>179000</v>
      </c>
      <c r="M2153">
        <v>3580</v>
      </c>
      <c r="N2153" t="b">
        <v>1</v>
      </c>
      <c r="O2153" t="b">
        <v>1</v>
      </c>
      <c r="P2153" t="b">
        <v>0</v>
      </c>
      <c r="R2153" s="5">
        <f>(houses_Madrid[[#This Row],[Precio Alquiler]]*12/houses_Madrid[[#This Row],[Precio venta]])</f>
        <v>5.6782122905027932E-2</v>
      </c>
    </row>
    <row r="2154" spans="1:18" x14ac:dyDescent="0.2">
      <c r="A2154">
        <v>20557</v>
      </c>
      <c r="B2154">
        <v>1185</v>
      </c>
      <c r="C2154" s="1" t="s">
        <v>3332</v>
      </c>
      <c r="D2154" s="1" t="str">
        <f>IFERROR(LEFT(C2154,FIND(",",C2154) - 1),C2154)</f>
        <v>Arganzuela</v>
      </c>
      <c r="E2154">
        <v>50</v>
      </c>
      <c r="F2154">
        <v>42</v>
      </c>
      <c r="G2154">
        <v>2</v>
      </c>
      <c r="H2154">
        <v>1</v>
      </c>
      <c r="I2154" s="1" t="s">
        <v>3</v>
      </c>
      <c r="J2154" s="1" t="s">
        <v>11</v>
      </c>
      <c r="K2154">
        <v>847</v>
      </c>
      <c r="L2154">
        <v>179000</v>
      </c>
      <c r="M2154">
        <v>3580</v>
      </c>
      <c r="N2154" t="b">
        <v>1</v>
      </c>
      <c r="O2154" t="b">
        <v>1</v>
      </c>
      <c r="P2154" t="b">
        <v>0</v>
      </c>
      <c r="R2154" s="5">
        <f>(houses_Madrid[[#This Row],[Precio Alquiler]]*12/houses_Madrid[[#This Row],[Precio venta]])</f>
        <v>5.6782122905027932E-2</v>
      </c>
    </row>
    <row r="2155" spans="1:18" x14ac:dyDescent="0.2">
      <c r="A2155">
        <v>20804</v>
      </c>
      <c r="B2155">
        <v>938</v>
      </c>
      <c r="C2155" s="1" t="s">
        <v>3324</v>
      </c>
      <c r="D2155" s="1" t="str">
        <f>IFERROR(LEFT(C2155,FIND(",",C2155) - 1),C2155)</f>
        <v>Delicias</v>
      </c>
      <c r="E2155">
        <v>50</v>
      </c>
      <c r="F2155">
        <v>42</v>
      </c>
      <c r="G2155">
        <v>2</v>
      </c>
      <c r="H2155">
        <v>1</v>
      </c>
      <c r="I2155" s="1" t="s">
        <v>3325</v>
      </c>
      <c r="J2155" s="1" t="s">
        <v>11</v>
      </c>
      <c r="K2155">
        <v>847</v>
      </c>
      <c r="L2155">
        <v>179000</v>
      </c>
      <c r="M2155">
        <v>3580</v>
      </c>
      <c r="N2155" t="b">
        <v>1</v>
      </c>
      <c r="O2155" t="b">
        <v>1</v>
      </c>
      <c r="P2155" t="b">
        <v>0</v>
      </c>
      <c r="R2155" s="5">
        <f>(houses_Madrid[[#This Row],[Precio Alquiler]]*12/houses_Madrid[[#This Row],[Precio venta]])</f>
        <v>5.6782122905027932E-2</v>
      </c>
    </row>
    <row r="2156" spans="1:18" x14ac:dyDescent="0.2">
      <c r="A2156">
        <v>21466</v>
      </c>
      <c r="B2156">
        <v>276</v>
      </c>
      <c r="C2156" s="1" t="s">
        <v>1245</v>
      </c>
      <c r="D2156" s="1" t="str">
        <f>IFERROR(LEFT(C2156,FIND(",",C2156) - 1),C2156)</f>
        <v>Puerta del Ángel</v>
      </c>
      <c r="E2156">
        <v>58</v>
      </c>
      <c r="F2156">
        <v>46</v>
      </c>
      <c r="G2156">
        <v>2</v>
      </c>
      <c r="H2156">
        <v>1</v>
      </c>
      <c r="I2156" s="1" t="s">
        <v>3506</v>
      </c>
      <c r="J2156" s="1" t="s">
        <v>11</v>
      </c>
      <c r="K2156">
        <v>847</v>
      </c>
      <c r="L2156">
        <v>179000</v>
      </c>
      <c r="M2156">
        <v>3086</v>
      </c>
      <c r="N2156" t="b">
        <v>0</v>
      </c>
      <c r="O2156" t="b">
        <v>1</v>
      </c>
      <c r="P2156" t="b">
        <v>1</v>
      </c>
      <c r="Q2156" t="b">
        <v>1</v>
      </c>
      <c r="R2156" s="5">
        <f>(houses_Madrid[[#This Row],[Precio Alquiler]]*12/houses_Madrid[[#This Row],[Precio venta]])</f>
        <v>5.6782122905027932E-2</v>
      </c>
    </row>
    <row r="2157" spans="1:18" x14ac:dyDescent="0.2">
      <c r="A2157">
        <v>8953</v>
      </c>
      <c r="B2157">
        <v>12789</v>
      </c>
      <c r="C2157" s="1" t="s">
        <v>1586</v>
      </c>
      <c r="D2157" s="1" t="str">
        <f>IFERROR(LEFT(C2157,FIND(",",C2157) - 1),C2157)</f>
        <v>Fuencarral</v>
      </c>
      <c r="E2157">
        <v>53</v>
      </c>
      <c r="F2157">
        <v>49</v>
      </c>
      <c r="G2157">
        <v>2</v>
      </c>
      <c r="H2157">
        <v>1</v>
      </c>
      <c r="I2157" s="1" t="s">
        <v>3</v>
      </c>
      <c r="J2157" s="1" t="s">
        <v>8</v>
      </c>
      <c r="K2157">
        <v>848</v>
      </c>
      <c r="L2157">
        <v>179140</v>
      </c>
      <c r="M2157">
        <v>3380</v>
      </c>
      <c r="N2157" t="b">
        <v>1</v>
      </c>
      <c r="O2157" t="b">
        <v>1</v>
      </c>
      <c r="P2157" t="b">
        <v>1</v>
      </c>
      <c r="R2157" s="5">
        <f>(houses_Madrid[[#This Row],[Precio Alquiler]]*12/houses_Madrid[[#This Row],[Precio venta]])</f>
        <v>5.6804733727810648E-2</v>
      </c>
    </row>
    <row r="2158" spans="1:18" x14ac:dyDescent="0.2">
      <c r="A2158">
        <v>15881</v>
      </c>
      <c r="B2158">
        <v>5861</v>
      </c>
      <c r="C2158" s="1" t="s">
        <v>2624</v>
      </c>
      <c r="D2158" s="1" t="str">
        <f>IFERROR(LEFT(C2158,FIND(",",C2158) - 1),C2158)</f>
        <v>Vista Alegre</v>
      </c>
      <c r="E2158">
        <v>86</v>
      </c>
      <c r="F2158">
        <v>68</v>
      </c>
      <c r="G2158">
        <v>3</v>
      </c>
      <c r="H2158">
        <v>1</v>
      </c>
      <c r="I2158" s="1" t="s">
        <v>2682</v>
      </c>
      <c r="J2158" s="1" t="s">
        <v>11</v>
      </c>
      <c r="K2158">
        <v>849</v>
      </c>
      <c r="L2158">
        <v>179500</v>
      </c>
      <c r="M2158">
        <v>2087</v>
      </c>
      <c r="N2158" t="b">
        <v>0</v>
      </c>
      <c r="O2158" t="b">
        <v>1</v>
      </c>
      <c r="P2158" t="b">
        <v>1</v>
      </c>
      <c r="R2158" s="5">
        <f>(houses_Madrid[[#This Row],[Precio Alquiler]]*12/houses_Madrid[[#This Row],[Precio venta]])</f>
        <v>5.6757660167130922E-2</v>
      </c>
    </row>
    <row r="2159" spans="1:18" x14ac:dyDescent="0.2">
      <c r="A2159">
        <v>1725</v>
      </c>
      <c r="B2159">
        <v>20017</v>
      </c>
      <c r="C2159" s="1" t="s">
        <v>251</v>
      </c>
      <c r="D2159" s="1" t="str">
        <f>IFERROR(LEFT(C2159,FIND(",",C2159) - 1),C2159)</f>
        <v>Ensanche de Vallecas - La Gavia</v>
      </c>
      <c r="E2159">
        <v>70</v>
      </c>
      <c r="F2159">
        <v>55</v>
      </c>
      <c r="G2159">
        <v>2</v>
      </c>
      <c r="H2159">
        <v>1</v>
      </c>
      <c r="I2159" s="1" t="s">
        <v>319</v>
      </c>
      <c r="J2159" s="1" t="s">
        <v>20</v>
      </c>
      <c r="K2159">
        <v>850</v>
      </c>
      <c r="L2159">
        <v>179900</v>
      </c>
      <c r="M2159">
        <v>2570</v>
      </c>
      <c r="N2159" t="b">
        <v>0</v>
      </c>
      <c r="O2159" t="b">
        <v>1</v>
      </c>
      <c r="R2159" s="5">
        <f>(houses_Madrid[[#This Row],[Precio Alquiler]]*12/houses_Madrid[[#This Row],[Precio venta]])</f>
        <v>5.669816564758199E-2</v>
      </c>
    </row>
    <row r="2160" spans="1:18" x14ac:dyDescent="0.2">
      <c r="A2160">
        <v>1741</v>
      </c>
      <c r="B2160">
        <v>20001</v>
      </c>
      <c r="C2160" s="1" t="s">
        <v>260</v>
      </c>
      <c r="D2160" s="1" t="str">
        <f>IFERROR(LEFT(C2160,FIND(",",C2160) - 1),C2160)</f>
        <v>Santa Eugenia</v>
      </c>
      <c r="E2160">
        <v>85</v>
      </c>
      <c r="F2160">
        <v>77</v>
      </c>
      <c r="G2160">
        <v>2</v>
      </c>
      <c r="H2160">
        <v>2</v>
      </c>
      <c r="I2160" s="1" t="s">
        <v>265</v>
      </c>
      <c r="J2160" s="1" t="s">
        <v>18</v>
      </c>
      <c r="K2160">
        <v>850</v>
      </c>
      <c r="L2160">
        <v>179900</v>
      </c>
      <c r="M2160">
        <v>2116</v>
      </c>
      <c r="N2160" t="b">
        <v>0</v>
      </c>
      <c r="O2160" t="b">
        <v>1</v>
      </c>
      <c r="P2160" t="b">
        <v>1</v>
      </c>
      <c r="Q2160" t="b">
        <v>1</v>
      </c>
      <c r="R2160" s="5">
        <f>(houses_Madrid[[#This Row],[Precio Alquiler]]*12/houses_Madrid[[#This Row],[Precio venta]])</f>
        <v>5.669816564758199E-2</v>
      </c>
    </row>
    <row r="2161" spans="1:18" x14ac:dyDescent="0.2">
      <c r="A2161">
        <v>1758</v>
      </c>
      <c r="B2161">
        <v>19984</v>
      </c>
      <c r="C2161" s="1" t="s">
        <v>251</v>
      </c>
      <c r="D2161" s="1" t="str">
        <f>IFERROR(LEFT(C2161,FIND(",",C2161) - 1),C2161)</f>
        <v>Ensanche de Vallecas - La Gavia</v>
      </c>
      <c r="E2161">
        <v>74</v>
      </c>
      <c r="F2161">
        <v>60</v>
      </c>
      <c r="G2161">
        <v>2</v>
      </c>
      <c r="H2161">
        <v>1</v>
      </c>
      <c r="I2161" s="1" t="s">
        <v>256</v>
      </c>
      <c r="J2161" s="1" t="s">
        <v>30</v>
      </c>
      <c r="K2161">
        <v>850</v>
      </c>
      <c r="L2161">
        <v>179900</v>
      </c>
      <c r="M2161">
        <v>2431</v>
      </c>
      <c r="N2161" t="b">
        <v>0</v>
      </c>
      <c r="O2161" t="b">
        <v>1</v>
      </c>
      <c r="P2161" t="b">
        <v>1</v>
      </c>
      <c r="R2161" s="5">
        <f>(houses_Madrid[[#This Row],[Precio Alquiler]]*12/houses_Madrid[[#This Row],[Precio venta]])</f>
        <v>5.669816564758199E-2</v>
      </c>
    </row>
    <row r="2162" spans="1:18" x14ac:dyDescent="0.2">
      <c r="A2162">
        <v>1854</v>
      </c>
      <c r="B2162">
        <v>19888</v>
      </c>
      <c r="C2162" s="1" t="s">
        <v>396</v>
      </c>
      <c r="D2162" s="1" t="str">
        <f>IFERROR(LEFT(C2162,FIND(",",C2162) - 1),C2162)</f>
        <v>Almendrales</v>
      </c>
      <c r="E2162">
        <v>92</v>
      </c>
      <c r="F2162">
        <v>74</v>
      </c>
      <c r="G2162">
        <v>3</v>
      </c>
      <c r="H2162">
        <v>2</v>
      </c>
      <c r="I2162" s="1" t="s">
        <v>402</v>
      </c>
      <c r="J2162" s="1" t="s">
        <v>11</v>
      </c>
      <c r="K2162">
        <v>850</v>
      </c>
      <c r="L2162">
        <v>179900</v>
      </c>
      <c r="M2162">
        <v>1955</v>
      </c>
      <c r="N2162" t="b">
        <v>0</v>
      </c>
      <c r="O2162" t="b">
        <v>0</v>
      </c>
      <c r="P2162" t="b">
        <v>1</v>
      </c>
      <c r="R2162" s="5">
        <f>(houses_Madrid[[#This Row],[Precio Alquiler]]*12/houses_Madrid[[#This Row],[Precio venta]])</f>
        <v>5.669816564758199E-2</v>
      </c>
    </row>
    <row r="2163" spans="1:18" x14ac:dyDescent="0.2">
      <c r="A2163">
        <v>4827</v>
      </c>
      <c r="B2163">
        <v>16915</v>
      </c>
      <c r="C2163" s="1" t="s">
        <v>910</v>
      </c>
      <c r="D2163" s="1" t="str">
        <f>IFERROR(LEFT(C2163,FIND(",",C2163) - 1),C2163)</f>
        <v>Entrevías</v>
      </c>
      <c r="E2163">
        <v>93</v>
      </c>
      <c r="F2163">
        <v>70</v>
      </c>
      <c r="G2163">
        <v>2</v>
      </c>
      <c r="H2163">
        <v>1</v>
      </c>
      <c r="I2163" s="1" t="s">
        <v>925</v>
      </c>
      <c r="J2163" s="1" t="s">
        <v>11</v>
      </c>
      <c r="K2163">
        <v>850</v>
      </c>
      <c r="L2163">
        <v>179900</v>
      </c>
      <c r="M2163">
        <v>1934</v>
      </c>
      <c r="N2163" t="b">
        <v>0</v>
      </c>
      <c r="O2163" t="b">
        <v>1</v>
      </c>
      <c r="P2163" t="b">
        <v>1</v>
      </c>
      <c r="Q2163" t="b">
        <v>1</v>
      </c>
      <c r="R2163" s="5">
        <f>(houses_Madrid[[#This Row],[Precio Alquiler]]*12/houses_Madrid[[#This Row],[Precio venta]])</f>
        <v>5.669816564758199E-2</v>
      </c>
    </row>
    <row r="2164" spans="1:18" x14ac:dyDescent="0.2">
      <c r="A2164">
        <v>6580</v>
      </c>
      <c r="B2164">
        <v>15162</v>
      </c>
      <c r="C2164" s="1" t="s">
        <v>1257</v>
      </c>
      <c r="D2164" s="1" t="str">
        <f>IFERROR(LEFT(C2164,FIND(",",C2164) - 1),C2164)</f>
        <v>Lucero</v>
      </c>
      <c r="E2164">
        <v>63</v>
      </c>
      <c r="F2164">
        <v>50</v>
      </c>
      <c r="G2164">
        <v>1</v>
      </c>
      <c r="H2164">
        <v>1</v>
      </c>
      <c r="I2164" s="1" t="s">
        <v>1410</v>
      </c>
      <c r="J2164" s="1" t="s">
        <v>11</v>
      </c>
      <c r="K2164">
        <v>850</v>
      </c>
      <c r="L2164">
        <v>179900</v>
      </c>
      <c r="M2164">
        <v>2856</v>
      </c>
      <c r="N2164" t="b">
        <v>0</v>
      </c>
      <c r="O2164" t="b">
        <v>1</v>
      </c>
      <c r="P2164" t="b">
        <v>1</v>
      </c>
      <c r="R2164" s="5">
        <f>(houses_Madrid[[#This Row],[Precio Alquiler]]*12/houses_Madrid[[#This Row],[Precio venta]])</f>
        <v>5.669816564758199E-2</v>
      </c>
    </row>
    <row r="2165" spans="1:18" x14ac:dyDescent="0.2">
      <c r="A2165">
        <v>12720</v>
      </c>
      <c r="B2165">
        <v>9022</v>
      </c>
      <c r="C2165" s="1" t="s">
        <v>2166</v>
      </c>
      <c r="D2165" s="1" t="str">
        <f>IFERROR(LEFT(C2165,FIND(",",C2165) - 1),C2165)</f>
        <v>Pueblo Nuevo</v>
      </c>
      <c r="E2165">
        <v>55</v>
      </c>
      <c r="F2165">
        <v>46</v>
      </c>
      <c r="G2165">
        <v>2</v>
      </c>
      <c r="H2165">
        <v>1</v>
      </c>
      <c r="I2165" s="1" t="s">
        <v>2181</v>
      </c>
      <c r="J2165" s="1" t="s">
        <v>8</v>
      </c>
      <c r="K2165">
        <v>850</v>
      </c>
      <c r="L2165">
        <v>179900</v>
      </c>
      <c r="M2165">
        <v>3271</v>
      </c>
      <c r="N2165" t="b">
        <v>0</v>
      </c>
      <c r="O2165" t="b">
        <v>1</v>
      </c>
      <c r="P2165" t="b">
        <v>0</v>
      </c>
      <c r="R2165" s="5">
        <f>(houses_Madrid[[#This Row],[Precio Alquiler]]*12/houses_Madrid[[#This Row],[Precio venta]])</f>
        <v>5.669816564758199E-2</v>
      </c>
    </row>
    <row r="2166" spans="1:18" x14ac:dyDescent="0.2">
      <c r="A2166">
        <v>13167</v>
      </c>
      <c r="B2166">
        <v>8575</v>
      </c>
      <c r="C2166" s="1" t="s">
        <v>2166</v>
      </c>
      <c r="D2166" s="1" t="str">
        <f>IFERROR(LEFT(C2166,FIND(",",C2166) - 1),C2166)</f>
        <v>Pueblo Nuevo</v>
      </c>
      <c r="E2166">
        <v>60</v>
      </c>
      <c r="F2166">
        <v>50</v>
      </c>
      <c r="G2166">
        <v>2</v>
      </c>
      <c r="H2166">
        <v>1</v>
      </c>
      <c r="I2166" s="1" t="s">
        <v>2338</v>
      </c>
      <c r="J2166" s="1" t="s">
        <v>30</v>
      </c>
      <c r="K2166">
        <v>850</v>
      </c>
      <c r="L2166">
        <v>179900</v>
      </c>
      <c r="M2166">
        <v>2998</v>
      </c>
      <c r="N2166" t="b">
        <v>0</v>
      </c>
      <c r="O2166" t="b">
        <v>1</v>
      </c>
      <c r="P2166" t="b">
        <v>1</v>
      </c>
      <c r="R2166" s="5">
        <f>(houses_Madrid[[#This Row],[Precio Alquiler]]*12/houses_Madrid[[#This Row],[Precio venta]])</f>
        <v>5.669816564758199E-2</v>
      </c>
    </row>
    <row r="2167" spans="1:18" x14ac:dyDescent="0.2">
      <c r="A2167">
        <v>14803</v>
      </c>
      <c r="B2167">
        <v>6939</v>
      </c>
      <c r="C2167" s="1" t="s">
        <v>2473</v>
      </c>
      <c r="D2167" s="1" t="str">
        <f>IFERROR(LEFT(C2167,FIND(",",C2167) - 1),C2167)</f>
        <v>Ciudad Jardín</v>
      </c>
      <c r="E2167">
        <v>43</v>
      </c>
      <c r="F2167">
        <v>38</v>
      </c>
      <c r="G2167">
        <v>1</v>
      </c>
      <c r="H2167">
        <v>1</v>
      </c>
      <c r="I2167" s="1" t="s">
        <v>2566</v>
      </c>
      <c r="J2167" s="1" t="s">
        <v>11</v>
      </c>
      <c r="K2167">
        <v>850</v>
      </c>
      <c r="L2167">
        <v>179900</v>
      </c>
      <c r="M2167">
        <v>4184</v>
      </c>
      <c r="N2167" t="b">
        <v>0</v>
      </c>
      <c r="O2167" t="b">
        <v>0</v>
      </c>
      <c r="P2167" t="b">
        <v>0</v>
      </c>
      <c r="R2167" s="5">
        <f>(houses_Madrid[[#This Row],[Precio Alquiler]]*12/houses_Madrid[[#This Row],[Precio venta]])</f>
        <v>5.669816564758199E-2</v>
      </c>
    </row>
    <row r="2168" spans="1:18" x14ac:dyDescent="0.2">
      <c r="A2168">
        <v>15820</v>
      </c>
      <c r="B2168">
        <v>5922</v>
      </c>
      <c r="C2168" s="1" t="s">
        <v>2636</v>
      </c>
      <c r="D2168" s="1" t="str">
        <f>IFERROR(LEFT(C2168,FIND(",",C2168) - 1),C2168)</f>
        <v>Buena Vista</v>
      </c>
      <c r="E2168">
        <v>72</v>
      </c>
      <c r="F2168">
        <v>50</v>
      </c>
      <c r="G2168">
        <v>2</v>
      </c>
      <c r="H2168">
        <v>1</v>
      </c>
      <c r="I2168" s="1" t="s">
        <v>2644</v>
      </c>
      <c r="J2168" s="1" t="s">
        <v>11</v>
      </c>
      <c r="K2168">
        <v>850</v>
      </c>
      <c r="L2168">
        <v>179900</v>
      </c>
      <c r="M2168">
        <v>2499</v>
      </c>
      <c r="N2168" t="b">
        <v>0</v>
      </c>
      <c r="O2168" t="b">
        <v>1</v>
      </c>
      <c r="P2168" t="b">
        <v>1</v>
      </c>
      <c r="Q2168" t="b">
        <v>1</v>
      </c>
      <c r="R2168" s="5">
        <f>(houses_Madrid[[#This Row],[Precio Alquiler]]*12/houses_Madrid[[#This Row],[Precio venta]])</f>
        <v>5.669816564758199E-2</v>
      </c>
    </row>
    <row r="2169" spans="1:18" x14ac:dyDescent="0.2">
      <c r="A2169">
        <v>17156</v>
      </c>
      <c r="B2169">
        <v>4586</v>
      </c>
      <c r="C2169" s="1" t="s">
        <v>2624</v>
      </c>
      <c r="D2169" s="1" t="str">
        <f>IFERROR(LEFT(C2169,FIND(",",C2169) - 1),C2169)</f>
        <v>Vista Alegre</v>
      </c>
      <c r="E2169">
        <v>80</v>
      </c>
      <c r="F2169">
        <v>75</v>
      </c>
      <c r="G2169">
        <v>3</v>
      </c>
      <c r="H2169">
        <v>1</v>
      </c>
      <c r="I2169" s="1" t="s">
        <v>2630</v>
      </c>
      <c r="J2169" s="1" t="s">
        <v>18</v>
      </c>
      <c r="K2169">
        <v>850</v>
      </c>
      <c r="L2169">
        <v>179900</v>
      </c>
      <c r="M2169">
        <v>2249</v>
      </c>
      <c r="N2169" t="b">
        <v>0</v>
      </c>
      <c r="O2169" t="b">
        <v>1</v>
      </c>
      <c r="Q2169" t="b">
        <v>1</v>
      </c>
      <c r="R2169" s="5">
        <f>(houses_Madrid[[#This Row],[Precio Alquiler]]*12/houses_Madrid[[#This Row],[Precio venta]])</f>
        <v>5.669816564758199E-2</v>
      </c>
    </row>
    <row r="2170" spans="1:18" x14ac:dyDescent="0.2">
      <c r="A2170">
        <v>20231</v>
      </c>
      <c r="B2170">
        <v>1511</v>
      </c>
      <c r="C2170" s="1" t="s">
        <v>3315</v>
      </c>
      <c r="D2170" s="1" t="str">
        <f>IFERROR(LEFT(C2170,FIND(",",C2170) - 1),C2170)</f>
        <v>Chopera</v>
      </c>
      <c r="E2170">
        <v>53</v>
      </c>
      <c r="F2170">
        <v>40</v>
      </c>
      <c r="G2170">
        <v>1</v>
      </c>
      <c r="H2170">
        <v>1</v>
      </c>
      <c r="I2170" s="1" t="s">
        <v>3360</v>
      </c>
      <c r="J2170" s="1" t="s">
        <v>3</v>
      </c>
      <c r="K2170">
        <v>850</v>
      </c>
      <c r="L2170">
        <v>179900</v>
      </c>
      <c r="M2170">
        <v>3394</v>
      </c>
      <c r="N2170" t="b">
        <v>0</v>
      </c>
      <c r="O2170" t="b">
        <v>0</v>
      </c>
      <c r="P2170" t="b">
        <v>1</v>
      </c>
      <c r="R2170" s="5">
        <f>(houses_Madrid[[#This Row],[Precio Alquiler]]*12/houses_Madrid[[#This Row],[Precio venta]])</f>
        <v>5.669816564758199E-2</v>
      </c>
    </row>
    <row r="2171" spans="1:18" x14ac:dyDescent="0.2">
      <c r="A2171">
        <v>21206</v>
      </c>
      <c r="B2171">
        <v>536</v>
      </c>
      <c r="C2171" s="1" t="s">
        <v>3493</v>
      </c>
      <c r="D2171" s="1" t="str">
        <f>IFERROR(LEFT(C2171,FIND(",",C2171) - 1),C2171)</f>
        <v>Casco Histórico de Barajas</v>
      </c>
      <c r="E2171">
        <v>48</v>
      </c>
      <c r="F2171">
        <v>37</v>
      </c>
      <c r="G2171">
        <v>1</v>
      </c>
      <c r="H2171">
        <v>1</v>
      </c>
      <c r="I2171" s="1" t="s">
        <v>3496</v>
      </c>
      <c r="J2171" s="1" t="s">
        <v>18</v>
      </c>
      <c r="K2171">
        <v>850</v>
      </c>
      <c r="L2171">
        <v>179900</v>
      </c>
      <c r="M2171">
        <v>3748</v>
      </c>
      <c r="N2171" t="b">
        <v>0</v>
      </c>
      <c r="O2171" t="b">
        <v>1</v>
      </c>
      <c r="P2171" t="b">
        <v>1</v>
      </c>
      <c r="Q2171" t="b">
        <v>1</v>
      </c>
      <c r="R2171" s="5">
        <f>(houses_Madrid[[#This Row],[Precio Alquiler]]*12/houses_Madrid[[#This Row],[Precio venta]])</f>
        <v>5.669816564758199E-2</v>
      </c>
    </row>
    <row r="2172" spans="1:18" x14ac:dyDescent="0.2">
      <c r="A2172">
        <v>21284</v>
      </c>
      <c r="B2172">
        <v>458</v>
      </c>
      <c r="C2172" s="1" t="s">
        <v>251</v>
      </c>
      <c r="D2172" s="1" t="str">
        <f>IFERROR(LEFT(C2172,FIND(",",C2172) - 1),C2172)</f>
        <v>Ensanche de Vallecas - La Gavia</v>
      </c>
      <c r="E2172">
        <v>74</v>
      </c>
      <c r="F2172">
        <v>60</v>
      </c>
      <c r="G2172">
        <v>2</v>
      </c>
      <c r="H2172">
        <v>1</v>
      </c>
      <c r="I2172" s="1" t="s">
        <v>256</v>
      </c>
      <c r="J2172" s="1" t="s">
        <v>30</v>
      </c>
      <c r="K2172">
        <v>850</v>
      </c>
      <c r="L2172">
        <v>179900</v>
      </c>
      <c r="M2172">
        <v>2431</v>
      </c>
      <c r="N2172" t="b">
        <v>0</v>
      </c>
      <c r="O2172" t="b">
        <v>1</v>
      </c>
      <c r="P2172" t="b">
        <v>1</v>
      </c>
      <c r="R2172" s="5">
        <f>(houses_Madrid[[#This Row],[Precio Alquiler]]*12/houses_Madrid[[#This Row],[Precio venta]])</f>
        <v>5.669816564758199E-2</v>
      </c>
    </row>
    <row r="2173" spans="1:18" x14ac:dyDescent="0.2">
      <c r="A2173">
        <v>21288</v>
      </c>
      <c r="B2173">
        <v>454</v>
      </c>
      <c r="C2173" s="1" t="s">
        <v>251</v>
      </c>
      <c r="D2173" s="1" t="str">
        <f>IFERROR(LEFT(C2173,FIND(",",C2173) - 1),C2173)</f>
        <v>Ensanche de Vallecas - La Gavia</v>
      </c>
      <c r="E2173">
        <v>70</v>
      </c>
      <c r="F2173">
        <v>55</v>
      </c>
      <c r="G2173">
        <v>2</v>
      </c>
      <c r="H2173">
        <v>1</v>
      </c>
      <c r="I2173" s="1" t="s">
        <v>319</v>
      </c>
      <c r="J2173" s="1" t="s">
        <v>20</v>
      </c>
      <c r="K2173">
        <v>850</v>
      </c>
      <c r="L2173">
        <v>179900</v>
      </c>
      <c r="M2173">
        <v>2570</v>
      </c>
      <c r="N2173" t="b">
        <v>0</v>
      </c>
      <c r="O2173" t="b">
        <v>1</v>
      </c>
      <c r="P2173" t="b">
        <v>1</v>
      </c>
      <c r="R2173" s="5">
        <f>(houses_Madrid[[#This Row],[Precio Alquiler]]*12/houses_Madrid[[#This Row],[Precio venta]])</f>
        <v>5.669816564758199E-2</v>
      </c>
    </row>
    <row r="2174" spans="1:18" x14ac:dyDescent="0.2">
      <c r="A2174">
        <v>283</v>
      </c>
      <c r="B2174">
        <v>21459</v>
      </c>
      <c r="C2174" s="1" t="s">
        <v>17</v>
      </c>
      <c r="D2174" s="1" t="str">
        <f>IFERROR(LEFT(C2174,FIND(",",C2174) - 1),C2174)</f>
        <v>Villaverde</v>
      </c>
      <c r="E2174">
        <v>80</v>
      </c>
      <c r="F2174">
        <v>60</v>
      </c>
      <c r="G2174">
        <v>2</v>
      </c>
      <c r="H2174">
        <v>2</v>
      </c>
      <c r="I2174" s="1" t="s">
        <v>3</v>
      </c>
      <c r="J2174" s="1" t="s">
        <v>11</v>
      </c>
      <c r="K2174">
        <v>851</v>
      </c>
      <c r="L2174">
        <v>179990</v>
      </c>
      <c r="M2174">
        <v>2250</v>
      </c>
      <c r="N2174" t="b">
        <v>0</v>
      </c>
      <c r="O2174" t="b">
        <v>1</v>
      </c>
      <c r="P2174" t="b">
        <v>1</v>
      </c>
      <c r="R2174" s="5">
        <f>(houses_Madrid[[#This Row],[Precio Alquiler]]*12/houses_Madrid[[#This Row],[Precio venta]])</f>
        <v>5.6736485360297795E-2</v>
      </c>
    </row>
    <row r="2175" spans="1:18" x14ac:dyDescent="0.2">
      <c r="A2175">
        <v>2820</v>
      </c>
      <c r="B2175">
        <v>18922</v>
      </c>
      <c r="C2175" s="1" t="s">
        <v>557</v>
      </c>
      <c r="D2175" s="1" t="str">
        <f>IFERROR(LEFT(C2175,FIND(",",C2175) - 1),C2175)</f>
        <v>Valdeacederas</v>
      </c>
      <c r="E2175">
        <v>73</v>
      </c>
      <c r="F2175">
        <v>53</v>
      </c>
      <c r="G2175">
        <v>3</v>
      </c>
      <c r="H2175">
        <v>1</v>
      </c>
      <c r="I2175" s="1" t="s">
        <v>640</v>
      </c>
      <c r="J2175" s="1" t="s">
        <v>5</v>
      </c>
      <c r="K2175">
        <v>851</v>
      </c>
      <c r="L2175">
        <v>179990</v>
      </c>
      <c r="M2175">
        <v>2466</v>
      </c>
      <c r="N2175" t="b">
        <v>1</v>
      </c>
      <c r="O2175" t="b">
        <v>0</v>
      </c>
      <c r="P2175" t="b">
        <v>1</v>
      </c>
      <c r="R2175" s="5">
        <f>(houses_Madrid[[#This Row],[Precio Alquiler]]*12/houses_Madrid[[#This Row],[Precio venta]])</f>
        <v>5.6736485360297795E-2</v>
      </c>
    </row>
    <row r="2176" spans="1:18" x14ac:dyDescent="0.2">
      <c r="A2176">
        <v>8413</v>
      </c>
      <c r="B2176">
        <v>13329</v>
      </c>
      <c r="C2176" s="1" t="s">
        <v>1603</v>
      </c>
      <c r="D2176" s="1" t="str">
        <f>IFERROR(LEFT(C2176,FIND(",",C2176) - 1),C2176)</f>
        <v>Pilar</v>
      </c>
      <c r="E2176">
        <v>55</v>
      </c>
      <c r="F2176">
        <v>52</v>
      </c>
      <c r="G2176">
        <v>2</v>
      </c>
      <c r="H2176">
        <v>1</v>
      </c>
      <c r="I2176" s="1" t="s">
        <v>1632</v>
      </c>
      <c r="J2176" s="1" t="s">
        <v>18</v>
      </c>
      <c r="K2176">
        <v>851</v>
      </c>
      <c r="L2176">
        <v>179999</v>
      </c>
      <c r="M2176">
        <v>3273</v>
      </c>
      <c r="N2176" t="b">
        <v>0</v>
      </c>
      <c r="O2176" t="b">
        <v>1</v>
      </c>
      <c r="P2176" t="b">
        <v>1</v>
      </c>
      <c r="Q2176" t="b">
        <v>1</v>
      </c>
      <c r="R2176" s="5">
        <f>(houses_Madrid[[#This Row],[Precio Alquiler]]*12/houses_Madrid[[#This Row],[Precio venta]])</f>
        <v>5.6733648520269554E-2</v>
      </c>
    </row>
    <row r="2177" spans="1:18" x14ac:dyDescent="0.2">
      <c r="A2177">
        <v>8432</v>
      </c>
      <c r="B2177">
        <v>13310</v>
      </c>
      <c r="C2177" s="1" t="s">
        <v>1603</v>
      </c>
      <c r="D2177" s="1" t="str">
        <f>IFERROR(LEFT(C2177,FIND(",",C2177) - 1),C2177)</f>
        <v>Pilar</v>
      </c>
      <c r="E2177">
        <v>61</v>
      </c>
      <c r="F2177">
        <v>55</v>
      </c>
      <c r="G2177">
        <v>2</v>
      </c>
      <c r="H2177">
        <v>1</v>
      </c>
      <c r="I2177" s="1" t="s">
        <v>1622</v>
      </c>
      <c r="J2177" s="1" t="s">
        <v>19</v>
      </c>
      <c r="K2177">
        <v>851</v>
      </c>
      <c r="L2177">
        <v>179999</v>
      </c>
      <c r="M2177">
        <v>2951</v>
      </c>
      <c r="N2177" t="b">
        <v>1</v>
      </c>
      <c r="O2177" t="b">
        <v>1</v>
      </c>
      <c r="P2177" t="b">
        <v>1</v>
      </c>
      <c r="Q2177" t="b">
        <v>1</v>
      </c>
      <c r="R2177" s="5">
        <f>(houses_Madrid[[#This Row],[Precio Alquiler]]*12/houses_Madrid[[#This Row],[Precio venta]])</f>
        <v>5.6733648520269554E-2</v>
      </c>
    </row>
    <row r="2178" spans="1:18" x14ac:dyDescent="0.2">
      <c r="A2178">
        <v>247</v>
      </c>
      <c r="B2178">
        <v>21495</v>
      </c>
      <c r="C2178" s="1" t="s">
        <v>9</v>
      </c>
      <c r="D2178" s="1" t="str">
        <f>IFERROR(LEFT(C2178,FIND(",",C2178) - 1),C2178)</f>
        <v>San Andrés</v>
      </c>
      <c r="E2178">
        <v>120</v>
      </c>
      <c r="F2178">
        <v>110</v>
      </c>
      <c r="G2178">
        <v>3</v>
      </c>
      <c r="H2178">
        <v>1</v>
      </c>
      <c r="I2178" s="1" t="s">
        <v>93</v>
      </c>
      <c r="J2178" s="1" t="s">
        <v>18</v>
      </c>
      <c r="K2178">
        <v>851</v>
      </c>
      <c r="L2178">
        <v>180000</v>
      </c>
      <c r="M2178">
        <v>1500</v>
      </c>
      <c r="N2178" t="b">
        <v>0</v>
      </c>
      <c r="O2178" t="b">
        <v>0</v>
      </c>
      <c r="P2178" t="b">
        <v>1</v>
      </c>
      <c r="R2178" s="5">
        <f>(houses_Madrid[[#This Row],[Precio Alquiler]]*12/houses_Madrid[[#This Row],[Precio venta]])</f>
        <v>5.673333333333333E-2</v>
      </c>
    </row>
    <row r="2179" spans="1:18" x14ac:dyDescent="0.2">
      <c r="A2179">
        <v>251</v>
      </c>
      <c r="B2179">
        <v>21491</v>
      </c>
      <c r="C2179" s="1" t="s">
        <v>13</v>
      </c>
      <c r="D2179" s="1" t="str">
        <f>IFERROR(LEFT(C2179,FIND(",",C2179) - 1),C2179)</f>
        <v>Los Rosales</v>
      </c>
      <c r="E2179">
        <v>105</v>
      </c>
      <c r="F2179">
        <v>95</v>
      </c>
      <c r="G2179">
        <v>3</v>
      </c>
      <c r="H2179">
        <v>2</v>
      </c>
      <c r="I2179" s="1" t="s">
        <v>94</v>
      </c>
      <c r="J2179" s="1" t="s">
        <v>12</v>
      </c>
      <c r="K2179">
        <v>851</v>
      </c>
      <c r="L2179">
        <v>180000</v>
      </c>
      <c r="M2179">
        <v>1714</v>
      </c>
      <c r="N2179" t="b">
        <v>0</v>
      </c>
      <c r="O2179" t="b">
        <v>0</v>
      </c>
      <c r="P2179" t="b">
        <v>1</v>
      </c>
      <c r="R2179" s="5">
        <f>(houses_Madrid[[#This Row],[Precio Alquiler]]*12/houses_Madrid[[#This Row],[Precio venta]])</f>
        <v>5.673333333333333E-2</v>
      </c>
    </row>
    <row r="2180" spans="1:18" x14ac:dyDescent="0.2">
      <c r="A2180">
        <v>380</v>
      </c>
      <c r="B2180">
        <v>21362</v>
      </c>
      <c r="C2180" s="1" t="s">
        <v>13</v>
      </c>
      <c r="D2180" s="1" t="str">
        <f>IFERROR(LEFT(C2180,FIND(",",C2180) - 1),C2180)</f>
        <v>Los Rosales</v>
      </c>
      <c r="E2180">
        <v>75</v>
      </c>
      <c r="F2180">
        <v>70</v>
      </c>
      <c r="G2180">
        <v>3</v>
      </c>
      <c r="H2180">
        <v>1</v>
      </c>
      <c r="I2180" s="1" t="s">
        <v>35</v>
      </c>
      <c r="J2180" s="1" t="s">
        <v>5</v>
      </c>
      <c r="K2180">
        <v>851</v>
      </c>
      <c r="L2180">
        <v>180000</v>
      </c>
      <c r="M2180">
        <v>2400</v>
      </c>
      <c r="N2180" t="b">
        <v>0</v>
      </c>
      <c r="O2180" t="b">
        <v>0</v>
      </c>
      <c r="P2180" t="b">
        <v>1</v>
      </c>
      <c r="R2180" s="5">
        <f>(houses_Madrid[[#This Row],[Precio Alquiler]]*12/houses_Madrid[[#This Row],[Precio venta]])</f>
        <v>5.673333333333333E-2</v>
      </c>
    </row>
    <row r="2181" spans="1:18" x14ac:dyDescent="0.2">
      <c r="A2181">
        <v>475</v>
      </c>
      <c r="B2181">
        <v>21267</v>
      </c>
      <c r="C2181" s="1" t="s">
        <v>9</v>
      </c>
      <c r="D2181" s="1" t="str">
        <f>IFERROR(LEFT(C2181,FIND(",",C2181) - 1),C2181)</f>
        <v>San Andrés</v>
      </c>
      <c r="E2181">
        <v>120</v>
      </c>
      <c r="F2181">
        <v>105</v>
      </c>
      <c r="G2181">
        <v>3</v>
      </c>
      <c r="H2181">
        <v>1</v>
      </c>
      <c r="I2181" s="1" t="s">
        <v>142</v>
      </c>
      <c r="J2181" s="1" t="s">
        <v>8</v>
      </c>
      <c r="K2181">
        <v>851</v>
      </c>
      <c r="L2181">
        <v>180000</v>
      </c>
      <c r="M2181">
        <v>1500</v>
      </c>
      <c r="N2181" t="b">
        <v>1</v>
      </c>
      <c r="O2181" t="b">
        <v>0</v>
      </c>
      <c r="P2181" t="b">
        <v>1</v>
      </c>
      <c r="R2181" s="5">
        <f>(houses_Madrid[[#This Row],[Precio Alquiler]]*12/houses_Madrid[[#This Row],[Precio venta]])</f>
        <v>5.673333333333333E-2</v>
      </c>
    </row>
    <row r="2182" spans="1:18" x14ac:dyDescent="0.2">
      <c r="A2182">
        <v>506</v>
      </c>
      <c r="B2182">
        <v>21236</v>
      </c>
      <c r="C2182" s="1" t="s">
        <v>17</v>
      </c>
      <c r="D2182" s="1" t="str">
        <f>IFERROR(LEFT(C2182,FIND(",",C2182) - 1),C2182)</f>
        <v>Villaverde</v>
      </c>
      <c r="E2182">
        <v>85</v>
      </c>
      <c r="F2182">
        <v>60</v>
      </c>
      <c r="G2182">
        <v>2</v>
      </c>
      <c r="H2182">
        <v>2</v>
      </c>
      <c r="I2182" s="1" t="s">
        <v>3</v>
      </c>
      <c r="J2182" s="1" t="s">
        <v>5</v>
      </c>
      <c r="K2182">
        <v>851</v>
      </c>
      <c r="L2182">
        <v>180000</v>
      </c>
      <c r="M2182">
        <v>2118</v>
      </c>
      <c r="N2182" t="b">
        <v>0</v>
      </c>
      <c r="O2182" t="b">
        <v>1</v>
      </c>
      <c r="P2182" t="b">
        <v>1</v>
      </c>
      <c r="R2182" s="5">
        <f>(houses_Madrid[[#This Row],[Precio Alquiler]]*12/houses_Madrid[[#This Row],[Precio venta]])</f>
        <v>5.673333333333333E-2</v>
      </c>
    </row>
    <row r="2183" spans="1:18" x14ac:dyDescent="0.2">
      <c r="A2183">
        <v>1559</v>
      </c>
      <c r="B2183">
        <v>20183</v>
      </c>
      <c r="C2183" s="1" t="s">
        <v>248</v>
      </c>
      <c r="D2183" s="1" t="str">
        <f>IFERROR(LEFT(C2183,FIND(",",C2183) - 1),C2183)</f>
        <v>Casco Histórico de Vallecas</v>
      </c>
      <c r="E2183">
        <v>90</v>
      </c>
      <c r="F2183">
        <v>68</v>
      </c>
      <c r="G2183">
        <v>2</v>
      </c>
      <c r="H2183">
        <v>1</v>
      </c>
      <c r="I2183" s="1" t="s">
        <v>343</v>
      </c>
      <c r="J2183" s="1" t="s">
        <v>11</v>
      </c>
      <c r="K2183">
        <v>851</v>
      </c>
      <c r="L2183">
        <v>180000</v>
      </c>
      <c r="M2183">
        <v>2000</v>
      </c>
      <c r="N2183" t="b">
        <v>0</v>
      </c>
      <c r="O2183" t="b">
        <v>1</v>
      </c>
      <c r="P2183" t="b">
        <v>1</v>
      </c>
      <c r="R2183" s="5">
        <f>(houses_Madrid[[#This Row],[Precio Alquiler]]*12/houses_Madrid[[#This Row],[Precio venta]])</f>
        <v>5.673333333333333E-2</v>
      </c>
    </row>
    <row r="2184" spans="1:18" x14ac:dyDescent="0.2">
      <c r="A2184">
        <v>1590</v>
      </c>
      <c r="B2184">
        <v>20152</v>
      </c>
      <c r="C2184" s="1" t="s">
        <v>251</v>
      </c>
      <c r="D2184" s="1" t="str">
        <f>IFERROR(LEFT(C2184,FIND(",",C2184) - 1),C2184)</f>
        <v>Ensanche de Vallecas - La Gavia</v>
      </c>
      <c r="E2184">
        <v>50</v>
      </c>
      <c r="F2184">
        <v>40</v>
      </c>
      <c r="G2184">
        <v>1</v>
      </c>
      <c r="H2184">
        <v>1</v>
      </c>
      <c r="I2184" s="1" t="s">
        <v>341</v>
      </c>
      <c r="J2184" s="1" t="s">
        <v>8</v>
      </c>
      <c r="K2184">
        <v>851</v>
      </c>
      <c r="L2184">
        <v>180000</v>
      </c>
      <c r="M2184">
        <v>3600</v>
      </c>
      <c r="N2184" t="b">
        <v>0</v>
      </c>
      <c r="O2184" t="b">
        <v>1</v>
      </c>
      <c r="P2184" t="b">
        <v>1</v>
      </c>
      <c r="R2184" s="5">
        <f>(houses_Madrid[[#This Row],[Precio Alquiler]]*12/houses_Madrid[[#This Row],[Precio venta]])</f>
        <v>5.673333333333333E-2</v>
      </c>
    </row>
    <row r="2185" spans="1:18" x14ac:dyDescent="0.2">
      <c r="A2185">
        <v>1662</v>
      </c>
      <c r="B2185">
        <v>20080</v>
      </c>
      <c r="C2185" s="1" t="s">
        <v>248</v>
      </c>
      <c r="D2185" s="1" t="str">
        <f>IFERROR(LEFT(C2185,FIND(",",C2185) - 1),C2185)</f>
        <v>Casco Histórico de Vallecas</v>
      </c>
      <c r="E2185">
        <v>106</v>
      </c>
      <c r="F2185">
        <v>95</v>
      </c>
      <c r="G2185">
        <v>4</v>
      </c>
      <c r="H2185">
        <v>2</v>
      </c>
      <c r="I2185" s="1" t="s">
        <v>361</v>
      </c>
      <c r="J2185" s="1" t="s">
        <v>8</v>
      </c>
      <c r="K2185">
        <v>851</v>
      </c>
      <c r="L2185">
        <v>180000</v>
      </c>
      <c r="M2185">
        <v>1698</v>
      </c>
      <c r="N2185" t="b">
        <v>1</v>
      </c>
      <c r="O2185" t="b">
        <v>1</v>
      </c>
      <c r="P2185" t="b">
        <v>1</v>
      </c>
      <c r="Q2185" t="b">
        <v>1</v>
      </c>
      <c r="R2185" s="5">
        <f>(houses_Madrid[[#This Row],[Precio Alquiler]]*12/houses_Madrid[[#This Row],[Precio venta]])</f>
        <v>5.673333333333333E-2</v>
      </c>
    </row>
    <row r="2186" spans="1:18" x14ac:dyDescent="0.2">
      <c r="A2186">
        <v>1667</v>
      </c>
      <c r="B2186">
        <v>20075</v>
      </c>
      <c r="C2186" s="1" t="s">
        <v>255</v>
      </c>
      <c r="D2186" s="1" t="str">
        <f>IFERROR(LEFT(C2186,FIND(",",C2186) - 1),C2186)</f>
        <v>Villa de Vallecas</v>
      </c>
      <c r="E2186">
        <v>89</v>
      </c>
      <c r="F2186">
        <v>80</v>
      </c>
      <c r="G2186">
        <v>2</v>
      </c>
      <c r="H2186">
        <v>1</v>
      </c>
      <c r="I2186" s="1" t="s">
        <v>3</v>
      </c>
      <c r="J2186" s="1" t="s">
        <v>12</v>
      </c>
      <c r="K2186">
        <v>851</v>
      </c>
      <c r="L2186">
        <v>180000</v>
      </c>
      <c r="M2186">
        <v>2022</v>
      </c>
      <c r="N2186" t="b">
        <v>0</v>
      </c>
      <c r="O2186" t="b">
        <v>1</v>
      </c>
      <c r="P2186" t="b">
        <v>1</v>
      </c>
      <c r="R2186" s="5">
        <f>(houses_Madrid[[#This Row],[Precio Alquiler]]*12/houses_Madrid[[#This Row],[Precio venta]])</f>
        <v>5.673333333333333E-2</v>
      </c>
    </row>
    <row r="2187" spans="1:18" x14ac:dyDescent="0.2">
      <c r="A2187">
        <v>1845</v>
      </c>
      <c r="B2187">
        <v>19897</v>
      </c>
      <c r="C2187" s="1" t="s">
        <v>391</v>
      </c>
      <c r="D2187" s="1" t="str">
        <f>IFERROR(LEFT(C2187,FIND(",",C2187) - 1),C2187)</f>
        <v>Pradolongo</v>
      </c>
      <c r="E2187">
        <v>69</v>
      </c>
      <c r="F2187">
        <v>65</v>
      </c>
      <c r="G2187">
        <v>3</v>
      </c>
      <c r="H2187">
        <v>1</v>
      </c>
      <c r="I2187" s="1" t="s">
        <v>392</v>
      </c>
      <c r="J2187" s="1" t="s">
        <v>11</v>
      </c>
      <c r="K2187">
        <v>851</v>
      </c>
      <c r="L2187">
        <v>180000</v>
      </c>
      <c r="M2187">
        <v>2609</v>
      </c>
      <c r="N2187" t="b">
        <v>0</v>
      </c>
      <c r="O2187" t="b">
        <v>0</v>
      </c>
      <c r="P2187" t="b">
        <v>1</v>
      </c>
      <c r="R2187" s="5">
        <f>(houses_Madrid[[#This Row],[Precio Alquiler]]*12/houses_Madrid[[#This Row],[Precio venta]])</f>
        <v>5.673333333333333E-2</v>
      </c>
    </row>
    <row r="2188" spans="1:18" x14ac:dyDescent="0.2">
      <c r="A2188">
        <v>1906</v>
      </c>
      <c r="B2188">
        <v>19836</v>
      </c>
      <c r="C2188" s="1" t="s">
        <v>414</v>
      </c>
      <c r="D2188" s="1" t="str">
        <f>IFERROR(LEFT(C2188,FIND(",",C2188) - 1),C2188)</f>
        <v>12 de Octubre-Orcasur</v>
      </c>
      <c r="E2188">
        <v>111</v>
      </c>
      <c r="F2188">
        <v>89</v>
      </c>
      <c r="G2188">
        <v>3</v>
      </c>
      <c r="H2188">
        <v>2</v>
      </c>
      <c r="I2188" s="1" t="s">
        <v>3</v>
      </c>
      <c r="J2188" s="1" t="s">
        <v>12</v>
      </c>
      <c r="K2188">
        <v>851</v>
      </c>
      <c r="L2188">
        <v>180000</v>
      </c>
      <c r="M2188">
        <v>1622</v>
      </c>
      <c r="N2188" t="b">
        <v>0</v>
      </c>
      <c r="O2188" t="b">
        <v>1</v>
      </c>
      <c r="P2188" t="b">
        <v>1</v>
      </c>
      <c r="R2188" s="5">
        <f>(houses_Madrid[[#This Row],[Precio Alquiler]]*12/houses_Madrid[[#This Row],[Precio venta]])</f>
        <v>5.673333333333333E-2</v>
      </c>
    </row>
    <row r="2189" spans="1:18" x14ac:dyDescent="0.2">
      <c r="A2189">
        <v>1991</v>
      </c>
      <c r="B2189">
        <v>19751</v>
      </c>
      <c r="C2189" s="1" t="s">
        <v>396</v>
      </c>
      <c r="D2189" s="1" t="str">
        <f>IFERROR(LEFT(C2189,FIND(",",C2189) - 1),C2189)</f>
        <v>Almendrales</v>
      </c>
      <c r="E2189">
        <v>75</v>
      </c>
      <c r="F2189">
        <v>65</v>
      </c>
      <c r="G2189">
        <v>3</v>
      </c>
      <c r="H2189">
        <v>1</v>
      </c>
      <c r="I2189" s="1" t="s">
        <v>458</v>
      </c>
      <c r="J2189" s="1" t="s">
        <v>19</v>
      </c>
      <c r="K2189">
        <v>851</v>
      </c>
      <c r="L2189">
        <v>180000</v>
      </c>
      <c r="M2189">
        <v>2400</v>
      </c>
      <c r="N2189" t="b">
        <v>0</v>
      </c>
      <c r="O2189" t="b">
        <v>1</v>
      </c>
      <c r="P2189" t="b">
        <v>1</v>
      </c>
      <c r="R2189" s="5">
        <f>(houses_Madrid[[#This Row],[Precio Alquiler]]*12/houses_Madrid[[#This Row],[Precio venta]])</f>
        <v>5.673333333333333E-2</v>
      </c>
    </row>
    <row r="2190" spans="1:18" x14ac:dyDescent="0.2">
      <c r="A2190">
        <v>1993</v>
      </c>
      <c r="B2190">
        <v>19749</v>
      </c>
      <c r="C2190" s="1" t="s">
        <v>385</v>
      </c>
      <c r="D2190" s="1" t="str">
        <f>IFERROR(LEFT(C2190,FIND(",",C2190) - 1),C2190)</f>
        <v>Orcasitas</v>
      </c>
      <c r="E2190">
        <v>140</v>
      </c>
      <c r="F2190">
        <v>130</v>
      </c>
      <c r="G2190">
        <v>3</v>
      </c>
      <c r="H2190">
        <v>2</v>
      </c>
      <c r="I2190" s="1" t="s">
        <v>459</v>
      </c>
      <c r="J2190" s="1" t="s">
        <v>18</v>
      </c>
      <c r="K2190">
        <v>851</v>
      </c>
      <c r="L2190">
        <v>180000</v>
      </c>
      <c r="M2190">
        <v>1286</v>
      </c>
      <c r="N2190" t="b">
        <v>0</v>
      </c>
      <c r="O2190" t="b">
        <v>0</v>
      </c>
      <c r="P2190" t="b">
        <v>1</v>
      </c>
      <c r="R2190" s="5">
        <f>(houses_Madrid[[#This Row],[Precio Alquiler]]*12/houses_Madrid[[#This Row],[Precio venta]])</f>
        <v>5.673333333333333E-2</v>
      </c>
    </row>
    <row r="2191" spans="1:18" x14ac:dyDescent="0.2">
      <c r="A2191">
        <v>2134</v>
      </c>
      <c r="B2191">
        <v>19608</v>
      </c>
      <c r="C2191" s="1" t="s">
        <v>399</v>
      </c>
      <c r="D2191" s="1" t="str">
        <f>IFERROR(LEFT(C2191,FIND(",",C2191) - 1),C2191)</f>
        <v>Moscardó</v>
      </c>
      <c r="E2191">
        <v>60</v>
      </c>
      <c r="F2191">
        <v>50</v>
      </c>
      <c r="G2191">
        <v>1</v>
      </c>
      <c r="H2191">
        <v>1</v>
      </c>
      <c r="I2191" s="1" t="s">
        <v>443</v>
      </c>
      <c r="J2191" s="1" t="s">
        <v>18</v>
      </c>
      <c r="K2191">
        <v>851</v>
      </c>
      <c r="L2191">
        <v>180000</v>
      </c>
      <c r="M2191">
        <v>3000</v>
      </c>
      <c r="N2191" t="b">
        <v>0</v>
      </c>
      <c r="O2191" t="b">
        <v>1</v>
      </c>
      <c r="P2191" t="b">
        <v>1</v>
      </c>
      <c r="R2191" s="5">
        <f>(houses_Madrid[[#This Row],[Precio Alquiler]]*12/houses_Madrid[[#This Row],[Precio venta]])</f>
        <v>5.673333333333333E-2</v>
      </c>
    </row>
    <row r="2192" spans="1:18" x14ac:dyDescent="0.2">
      <c r="A2192">
        <v>2185</v>
      </c>
      <c r="B2192">
        <v>19557</v>
      </c>
      <c r="C2192" s="1" t="s">
        <v>387</v>
      </c>
      <c r="D2192" s="1" t="str">
        <f>IFERROR(LEFT(C2192,FIND(",",C2192) - 1),C2192)</f>
        <v>Usera</v>
      </c>
      <c r="E2192">
        <v>94</v>
      </c>
      <c r="F2192">
        <v>90</v>
      </c>
      <c r="G2192">
        <v>3</v>
      </c>
      <c r="H2192">
        <v>1</v>
      </c>
      <c r="I2192" s="1" t="s">
        <v>3</v>
      </c>
      <c r="J2192" s="1" t="s">
        <v>11</v>
      </c>
      <c r="K2192">
        <v>851</v>
      </c>
      <c r="L2192">
        <v>180000</v>
      </c>
      <c r="M2192">
        <v>1915</v>
      </c>
      <c r="N2192" t="b">
        <v>0</v>
      </c>
      <c r="O2192" t="b">
        <v>1</v>
      </c>
      <c r="P2192" t="b">
        <v>1</v>
      </c>
      <c r="R2192" s="5">
        <f>(houses_Madrid[[#This Row],[Precio Alquiler]]*12/houses_Madrid[[#This Row],[Precio venta]])</f>
        <v>5.673333333333333E-2</v>
      </c>
    </row>
    <row r="2193" spans="1:18" x14ac:dyDescent="0.2">
      <c r="A2193">
        <v>2188</v>
      </c>
      <c r="B2193">
        <v>19554</v>
      </c>
      <c r="C2193" s="1" t="s">
        <v>385</v>
      </c>
      <c r="D2193" s="1" t="str">
        <f>IFERROR(LEFT(C2193,FIND(",",C2193) - 1),C2193)</f>
        <v>Orcasitas</v>
      </c>
      <c r="E2193">
        <v>140</v>
      </c>
      <c r="F2193">
        <v>120</v>
      </c>
      <c r="G2193">
        <v>3</v>
      </c>
      <c r="H2193">
        <v>2</v>
      </c>
      <c r="I2193" s="1" t="s">
        <v>512</v>
      </c>
      <c r="J2193" s="1" t="s">
        <v>18</v>
      </c>
      <c r="K2193">
        <v>851</v>
      </c>
      <c r="L2193">
        <v>180000</v>
      </c>
      <c r="M2193">
        <v>1286</v>
      </c>
      <c r="N2193" t="b">
        <v>0</v>
      </c>
      <c r="O2193" t="b">
        <v>0</v>
      </c>
      <c r="P2193" t="b">
        <v>1</v>
      </c>
      <c r="R2193" s="5">
        <f>(houses_Madrid[[#This Row],[Precio Alquiler]]*12/houses_Madrid[[#This Row],[Precio venta]])</f>
        <v>5.673333333333333E-2</v>
      </c>
    </row>
    <row r="2194" spans="1:18" x14ac:dyDescent="0.2">
      <c r="A2194">
        <v>2406</v>
      </c>
      <c r="B2194">
        <v>19336</v>
      </c>
      <c r="C2194" s="1" t="s">
        <v>414</v>
      </c>
      <c r="D2194" s="1" t="str">
        <f>IFERROR(LEFT(C2194,FIND(",",C2194) - 1),C2194)</f>
        <v>12 de Octubre-Orcasur</v>
      </c>
      <c r="E2194">
        <v>109</v>
      </c>
      <c r="F2194">
        <v>97</v>
      </c>
      <c r="G2194">
        <v>3</v>
      </c>
      <c r="H2194">
        <v>2</v>
      </c>
      <c r="I2194" s="1" t="s">
        <v>448</v>
      </c>
      <c r="J2194" s="1" t="s">
        <v>30</v>
      </c>
      <c r="K2194">
        <v>851</v>
      </c>
      <c r="L2194">
        <v>180000</v>
      </c>
      <c r="M2194">
        <v>1651</v>
      </c>
      <c r="N2194" t="b">
        <v>0</v>
      </c>
      <c r="O2194" t="b">
        <v>1</v>
      </c>
      <c r="R2194" s="5">
        <f>(houses_Madrid[[#This Row],[Precio Alquiler]]*12/houses_Madrid[[#This Row],[Precio venta]])</f>
        <v>5.673333333333333E-2</v>
      </c>
    </row>
    <row r="2195" spans="1:18" x14ac:dyDescent="0.2">
      <c r="A2195">
        <v>2445</v>
      </c>
      <c r="B2195">
        <v>19297</v>
      </c>
      <c r="C2195" s="1" t="s">
        <v>391</v>
      </c>
      <c r="D2195" s="1" t="str">
        <f>IFERROR(LEFT(C2195,FIND(",",C2195) - 1),C2195)</f>
        <v>Pradolongo</v>
      </c>
      <c r="E2195">
        <v>119</v>
      </c>
      <c r="F2195">
        <v>109</v>
      </c>
      <c r="G2195">
        <v>3</v>
      </c>
      <c r="H2195">
        <v>2</v>
      </c>
      <c r="I2195" s="1" t="s">
        <v>424</v>
      </c>
      <c r="J2195" s="1" t="s">
        <v>3</v>
      </c>
      <c r="K2195">
        <v>851</v>
      </c>
      <c r="L2195">
        <v>180000</v>
      </c>
      <c r="M2195">
        <v>1513</v>
      </c>
      <c r="N2195" t="b">
        <v>0</v>
      </c>
      <c r="Q2195" t="b">
        <v>1</v>
      </c>
      <c r="R2195" s="5">
        <f>(houses_Madrid[[#This Row],[Precio Alquiler]]*12/houses_Madrid[[#This Row],[Precio venta]])</f>
        <v>5.673333333333333E-2</v>
      </c>
    </row>
    <row r="2196" spans="1:18" x14ac:dyDescent="0.2">
      <c r="A2196">
        <v>2677</v>
      </c>
      <c r="B2196">
        <v>19065</v>
      </c>
      <c r="C2196" s="1" t="s">
        <v>561</v>
      </c>
      <c r="D2196" s="1" t="str">
        <f>IFERROR(LEFT(C2196,FIND(",",C2196) - 1),C2196)</f>
        <v>Berruguete</v>
      </c>
      <c r="E2196">
        <v>51</v>
      </c>
      <c r="F2196">
        <v>41</v>
      </c>
      <c r="G2196">
        <v>1</v>
      </c>
      <c r="H2196">
        <v>1</v>
      </c>
      <c r="I2196" s="1" t="s">
        <v>617</v>
      </c>
      <c r="J2196" s="1" t="s">
        <v>12</v>
      </c>
      <c r="K2196">
        <v>851</v>
      </c>
      <c r="L2196">
        <v>180000</v>
      </c>
      <c r="M2196">
        <v>3529</v>
      </c>
      <c r="N2196" t="b">
        <v>0</v>
      </c>
      <c r="O2196" t="b">
        <v>1</v>
      </c>
      <c r="P2196" t="b">
        <v>1</v>
      </c>
      <c r="R2196" s="5">
        <f>(houses_Madrid[[#This Row],[Precio Alquiler]]*12/houses_Madrid[[#This Row],[Precio venta]])</f>
        <v>5.673333333333333E-2</v>
      </c>
    </row>
    <row r="2197" spans="1:18" x14ac:dyDescent="0.2">
      <c r="A2197">
        <v>2933</v>
      </c>
      <c r="B2197">
        <v>18809</v>
      </c>
      <c r="C2197" s="1" t="s">
        <v>570</v>
      </c>
      <c r="D2197" s="1" t="str">
        <f>IFERROR(LEFT(C2197,FIND(",",C2197) - 1),C2197)</f>
        <v>Bellas Vistas</v>
      </c>
      <c r="E2197">
        <v>65</v>
      </c>
      <c r="F2197">
        <v>60</v>
      </c>
      <c r="G2197">
        <v>1</v>
      </c>
      <c r="H2197">
        <v>1</v>
      </c>
      <c r="I2197" s="1" t="s">
        <v>645</v>
      </c>
      <c r="J2197" s="1" t="s">
        <v>12</v>
      </c>
      <c r="K2197">
        <v>851</v>
      </c>
      <c r="L2197">
        <v>180000</v>
      </c>
      <c r="M2197">
        <v>2769</v>
      </c>
      <c r="N2197" t="b">
        <v>0</v>
      </c>
      <c r="O2197" t="b">
        <v>0</v>
      </c>
      <c r="P2197" t="b">
        <v>1</v>
      </c>
      <c r="R2197" s="5">
        <f>(houses_Madrid[[#This Row],[Precio Alquiler]]*12/houses_Madrid[[#This Row],[Precio venta]])</f>
        <v>5.673333333333333E-2</v>
      </c>
    </row>
    <row r="2198" spans="1:18" x14ac:dyDescent="0.2">
      <c r="A2198">
        <v>3010</v>
      </c>
      <c r="B2198">
        <v>18732</v>
      </c>
      <c r="C2198" s="1" t="s">
        <v>561</v>
      </c>
      <c r="D2198" s="1" t="str">
        <f>IFERROR(LEFT(C2198,FIND(",",C2198) - 1),C2198)</f>
        <v>Berruguete</v>
      </c>
      <c r="E2198">
        <v>47</v>
      </c>
      <c r="F2198">
        <v>45</v>
      </c>
      <c r="G2198">
        <v>1</v>
      </c>
      <c r="H2198">
        <v>1</v>
      </c>
      <c r="I2198" s="1" t="s">
        <v>685</v>
      </c>
      <c r="J2198" s="1" t="s">
        <v>5</v>
      </c>
      <c r="K2198">
        <v>851</v>
      </c>
      <c r="L2198">
        <v>180000</v>
      </c>
      <c r="M2198">
        <v>3830</v>
      </c>
      <c r="N2198" t="b">
        <v>0</v>
      </c>
      <c r="O2198" t="b">
        <v>1</v>
      </c>
      <c r="P2198" t="b">
        <v>1</v>
      </c>
      <c r="R2198" s="5">
        <f>(houses_Madrid[[#This Row],[Precio Alquiler]]*12/houses_Madrid[[#This Row],[Precio venta]])</f>
        <v>5.673333333333333E-2</v>
      </c>
    </row>
    <row r="2199" spans="1:18" x14ac:dyDescent="0.2">
      <c r="A2199">
        <v>3261</v>
      </c>
      <c r="B2199">
        <v>18481</v>
      </c>
      <c r="C2199" s="1" t="s">
        <v>568</v>
      </c>
      <c r="D2199" s="1" t="str">
        <f>IFERROR(LEFT(C2199,FIND(",",C2199) - 1),C2199)</f>
        <v>Cuzco-Castillejos</v>
      </c>
      <c r="E2199">
        <v>93</v>
      </c>
      <c r="F2199">
        <v>44</v>
      </c>
      <c r="G2199">
        <v>1</v>
      </c>
      <c r="H2199">
        <v>1</v>
      </c>
      <c r="I2199" s="1" t="s">
        <v>743</v>
      </c>
      <c r="J2199" s="1" t="s">
        <v>67</v>
      </c>
      <c r="K2199">
        <v>851</v>
      </c>
      <c r="L2199">
        <v>180000</v>
      </c>
      <c r="M2199">
        <v>1935</v>
      </c>
      <c r="N2199" t="b">
        <v>0</v>
      </c>
      <c r="O2199" t="b">
        <v>1</v>
      </c>
      <c r="P2199" t="b">
        <v>1</v>
      </c>
      <c r="Q2199" t="b">
        <v>1</v>
      </c>
      <c r="R2199" s="5">
        <f>(houses_Madrid[[#This Row],[Precio Alquiler]]*12/houses_Madrid[[#This Row],[Precio venta]])</f>
        <v>5.673333333333333E-2</v>
      </c>
    </row>
    <row r="2200" spans="1:18" x14ac:dyDescent="0.2">
      <c r="A2200">
        <v>3286</v>
      </c>
      <c r="B2200">
        <v>18456</v>
      </c>
      <c r="C2200" s="1" t="s">
        <v>557</v>
      </c>
      <c r="D2200" s="1" t="str">
        <f>IFERROR(LEFT(C2200,FIND(",",C2200) - 1),C2200)</f>
        <v>Valdeacederas</v>
      </c>
      <c r="E2200">
        <v>59</v>
      </c>
      <c r="F2200">
        <v>57</v>
      </c>
      <c r="G2200">
        <v>2</v>
      </c>
      <c r="H2200">
        <v>1</v>
      </c>
      <c r="I2200" s="1" t="s">
        <v>672</v>
      </c>
      <c r="J2200" s="1" t="s">
        <v>5</v>
      </c>
      <c r="K2200">
        <v>851</v>
      </c>
      <c r="L2200">
        <v>180000</v>
      </c>
      <c r="M2200">
        <v>3051</v>
      </c>
      <c r="N2200" t="b">
        <v>0</v>
      </c>
      <c r="O2200" t="b">
        <v>0</v>
      </c>
      <c r="P2200" t="b">
        <v>1</v>
      </c>
      <c r="R2200" s="5">
        <f>(houses_Madrid[[#This Row],[Precio Alquiler]]*12/houses_Madrid[[#This Row],[Precio venta]])</f>
        <v>5.673333333333333E-2</v>
      </c>
    </row>
    <row r="2201" spans="1:18" x14ac:dyDescent="0.2">
      <c r="A2201">
        <v>3649</v>
      </c>
      <c r="B2201">
        <v>18093</v>
      </c>
      <c r="C2201" s="1" t="s">
        <v>559</v>
      </c>
      <c r="D2201" s="1" t="str">
        <f>IFERROR(LEFT(C2201,FIND(",",C2201) - 1),C2201)</f>
        <v>Tetuán</v>
      </c>
      <c r="E2201">
        <v>59</v>
      </c>
      <c r="F2201">
        <v>51</v>
      </c>
      <c r="G2201">
        <v>3</v>
      </c>
      <c r="H2201">
        <v>1</v>
      </c>
      <c r="I2201" s="1" t="s">
        <v>3</v>
      </c>
      <c r="J2201" s="1" t="s">
        <v>5</v>
      </c>
      <c r="K2201">
        <v>851</v>
      </c>
      <c r="L2201">
        <v>180000</v>
      </c>
      <c r="M2201">
        <v>3051</v>
      </c>
      <c r="N2201" t="b">
        <v>0</v>
      </c>
      <c r="O2201" t="b">
        <v>0</v>
      </c>
      <c r="P2201" t="b">
        <v>0</v>
      </c>
      <c r="R2201" s="5">
        <f>(houses_Madrid[[#This Row],[Precio Alquiler]]*12/houses_Madrid[[#This Row],[Precio venta]])</f>
        <v>5.673333333333333E-2</v>
      </c>
    </row>
    <row r="2202" spans="1:18" x14ac:dyDescent="0.2">
      <c r="A2202">
        <v>5107</v>
      </c>
      <c r="B2202">
        <v>16635</v>
      </c>
      <c r="C2202" s="1" t="s">
        <v>930</v>
      </c>
      <c r="D2202" s="1" t="str">
        <f>IFERROR(LEFT(C2202,FIND(",",C2202) - 1),C2202)</f>
        <v>Portazgo</v>
      </c>
      <c r="E2202">
        <v>89</v>
      </c>
      <c r="F2202">
        <v>68</v>
      </c>
      <c r="G2202">
        <v>3</v>
      </c>
      <c r="H2202">
        <v>1</v>
      </c>
      <c r="I2202" s="1" t="s">
        <v>1058</v>
      </c>
      <c r="J2202" s="1" t="s">
        <v>18</v>
      </c>
      <c r="K2202">
        <v>851</v>
      </c>
      <c r="L2202">
        <v>180000</v>
      </c>
      <c r="M2202">
        <v>2022</v>
      </c>
      <c r="N2202" t="b">
        <v>0</v>
      </c>
      <c r="O2202" t="b">
        <v>0</v>
      </c>
      <c r="P2202" t="b">
        <v>1</v>
      </c>
      <c r="R2202" s="5">
        <f>(houses_Madrid[[#This Row],[Precio Alquiler]]*12/houses_Madrid[[#This Row],[Precio venta]])</f>
        <v>5.673333333333333E-2</v>
      </c>
    </row>
    <row r="2203" spans="1:18" x14ac:dyDescent="0.2">
      <c r="A2203">
        <v>5439</v>
      </c>
      <c r="B2203">
        <v>16303</v>
      </c>
      <c r="C2203" s="1" t="s">
        <v>912</v>
      </c>
      <c r="D2203" s="1" t="str">
        <f>IFERROR(LEFT(C2203,FIND(",",C2203) - 1),C2203)</f>
        <v>Numancia</v>
      </c>
      <c r="E2203">
        <v>85</v>
      </c>
      <c r="F2203">
        <v>72</v>
      </c>
      <c r="G2203">
        <v>2</v>
      </c>
      <c r="H2203">
        <v>1</v>
      </c>
      <c r="I2203" s="1" t="s">
        <v>1132</v>
      </c>
      <c r="J2203" s="1" t="s">
        <v>11</v>
      </c>
      <c r="K2203">
        <v>851</v>
      </c>
      <c r="L2203">
        <v>180000</v>
      </c>
      <c r="M2203">
        <v>2118</v>
      </c>
      <c r="N2203" t="b">
        <v>0</v>
      </c>
      <c r="O2203" t="b">
        <v>0</v>
      </c>
      <c r="P2203" t="b">
        <v>1</v>
      </c>
      <c r="R2203" s="5">
        <f>(houses_Madrid[[#This Row],[Precio Alquiler]]*12/houses_Madrid[[#This Row],[Precio venta]])</f>
        <v>5.673333333333333E-2</v>
      </c>
    </row>
    <row r="2204" spans="1:18" x14ac:dyDescent="0.2">
      <c r="A2204">
        <v>5691</v>
      </c>
      <c r="B2204">
        <v>16051</v>
      </c>
      <c r="C2204" s="1" t="s">
        <v>906</v>
      </c>
      <c r="D2204" s="1" t="str">
        <f>IFERROR(LEFT(C2204,FIND(",",C2204) - 1),C2204)</f>
        <v>Palomeras sureste</v>
      </c>
      <c r="E2204">
        <v>100</v>
      </c>
      <c r="F2204">
        <v>75</v>
      </c>
      <c r="G2204">
        <v>3</v>
      </c>
      <c r="H2204">
        <v>2</v>
      </c>
      <c r="I2204" s="1" t="s">
        <v>933</v>
      </c>
      <c r="J2204" s="1" t="s">
        <v>80</v>
      </c>
      <c r="K2204">
        <v>851</v>
      </c>
      <c r="L2204">
        <v>180000</v>
      </c>
      <c r="M2204">
        <v>1800</v>
      </c>
      <c r="N2204" t="b">
        <v>0</v>
      </c>
      <c r="O2204" t="b">
        <v>1</v>
      </c>
      <c r="P2204" t="b">
        <v>1</v>
      </c>
      <c r="R2204" s="5">
        <f>(houses_Madrid[[#This Row],[Precio Alquiler]]*12/houses_Madrid[[#This Row],[Precio venta]])</f>
        <v>5.673333333333333E-2</v>
      </c>
    </row>
    <row r="2205" spans="1:18" x14ac:dyDescent="0.2">
      <c r="A2205">
        <v>5839</v>
      </c>
      <c r="B2205">
        <v>15903</v>
      </c>
      <c r="C2205" s="1" t="s">
        <v>1195</v>
      </c>
      <c r="D2205" s="1" t="str">
        <f>IFERROR(LEFT(C2205,FIND(",",C2205) - 1),C2205)</f>
        <v>Vinateros</v>
      </c>
      <c r="E2205">
        <v>65</v>
      </c>
      <c r="F2205">
        <v>61</v>
      </c>
      <c r="G2205">
        <v>2</v>
      </c>
      <c r="H2205">
        <v>1</v>
      </c>
      <c r="I2205" s="1" t="s">
        <v>1225</v>
      </c>
      <c r="J2205" s="1" t="s">
        <v>5</v>
      </c>
      <c r="K2205">
        <v>851</v>
      </c>
      <c r="L2205">
        <v>180000</v>
      </c>
      <c r="M2205">
        <v>2769</v>
      </c>
      <c r="N2205" t="b">
        <v>0</v>
      </c>
      <c r="O2205" t="b">
        <v>0</v>
      </c>
      <c r="P2205" t="b">
        <v>1</v>
      </c>
      <c r="R2205" s="5">
        <f>(houses_Madrid[[#This Row],[Precio Alquiler]]*12/houses_Madrid[[#This Row],[Precio venta]])</f>
        <v>5.673333333333333E-2</v>
      </c>
    </row>
    <row r="2206" spans="1:18" x14ac:dyDescent="0.2">
      <c r="A2206">
        <v>6074</v>
      </c>
      <c r="B2206">
        <v>15668</v>
      </c>
      <c r="C2206" s="1" t="s">
        <v>1257</v>
      </c>
      <c r="D2206" s="1" t="str">
        <f>IFERROR(LEFT(C2206,FIND(",",C2206) - 1),C2206)</f>
        <v>Lucero</v>
      </c>
      <c r="E2206">
        <v>74</v>
      </c>
      <c r="F2206">
        <v>66</v>
      </c>
      <c r="G2206">
        <v>2</v>
      </c>
      <c r="H2206">
        <v>1</v>
      </c>
      <c r="I2206" s="1" t="s">
        <v>1290</v>
      </c>
      <c r="J2206" s="1" t="s">
        <v>11</v>
      </c>
      <c r="K2206">
        <v>851</v>
      </c>
      <c r="L2206">
        <v>180000</v>
      </c>
      <c r="M2206">
        <v>2432</v>
      </c>
      <c r="N2206" t="b">
        <v>0</v>
      </c>
      <c r="O2206" t="b">
        <v>0</v>
      </c>
      <c r="P2206" t="b">
        <v>1</v>
      </c>
      <c r="R2206" s="5">
        <f>(houses_Madrid[[#This Row],[Precio Alquiler]]*12/houses_Madrid[[#This Row],[Precio venta]])</f>
        <v>5.673333333333333E-2</v>
      </c>
    </row>
    <row r="2207" spans="1:18" x14ac:dyDescent="0.2">
      <c r="A2207">
        <v>6229</v>
      </c>
      <c r="B2207">
        <v>15513</v>
      </c>
      <c r="C2207" s="1" t="s">
        <v>1249</v>
      </c>
      <c r="D2207" s="1" t="str">
        <f>IFERROR(LEFT(C2207,FIND(",",C2207) - 1),C2207)</f>
        <v>Los Cármenes</v>
      </c>
      <c r="E2207">
        <v>90</v>
      </c>
      <c r="F2207">
        <v>80</v>
      </c>
      <c r="G2207">
        <v>3</v>
      </c>
      <c r="H2207">
        <v>1</v>
      </c>
      <c r="I2207" s="1" t="s">
        <v>1263</v>
      </c>
      <c r="J2207" s="1" t="s">
        <v>227</v>
      </c>
      <c r="K2207">
        <v>851</v>
      </c>
      <c r="L2207">
        <v>180000</v>
      </c>
      <c r="M2207">
        <v>2000</v>
      </c>
      <c r="N2207" t="b">
        <v>0</v>
      </c>
      <c r="O2207" t="b">
        <v>0</v>
      </c>
      <c r="P2207" t="b">
        <v>1</v>
      </c>
      <c r="R2207" s="5">
        <f>(houses_Madrid[[#This Row],[Precio Alquiler]]*12/houses_Madrid[[#This Row],[Precio venta]])</f>
        <v>5.673333333333333E-2</v>
      </c>
    </row>
    <row r="2208" spans="1:18" x14ac:dyDescent="0.2">
      <c r="A2208">
        <v>6246</v>
      </c>
      <c r="B2208">
        <v>15496</v>
      </c>
      <c r="C2208" s="1" t="s">
        <v>1268</v>
      </c>
      <c r="D2208" s="1" t="str">
        <f>IFERROR(LEFT(C2208,FIND(",",C2208) - 1),C2208)</f>
        <v>Campamento</v>
      </c>
      <c r="E2208">
        <v>60</v>
      </c>
      <c r="F2208">
        <v>57</v>
      </c>
      <c r="G2208">
        <v>3</v>
      </c>
      <c r="H2208">
        <v>1</v>
      </c>
      <c r="I2208" s="1" t="s">
        <v>1343</v>
      </c>
      <c r="J2208" s="1" t="s">
        <v>8</v>
      </c>
      <c r="K2208">
        <v>851</v>
      </c>
      <c r="L2208">
        <v>180000</v>
      </c>
      <c r="M2208">
        <v>3000</v>
      </c>
      <c r="N2208" t="b">
        <v>0</v>
      </c>
      <c r="O2208" t="b">
        <v>0</v>
      </c>
      <c r="P2208" t="b">
        <v>1</v>
      </c>
      <c r="R2208" s="5">
        <f>(houses_Madrid[[#This Row],[Precio Alquiler]]*12/houses_Madrid[[#This Row],[Precio venta]])</f>
        <v>5.673333333333333E-2</v>
      </c>
    </row>
    <row r="2209" spans="1:18" x14ac:dyDescent="0.2">
      <c r="A2209">
        <v>6283</v>
      </c>
      <c r="B2209">
        <v>15459</v>
      </c>
      <c r="C2209" s="1" t="s">
        <v>1257</v>
      </c>
      <c r="D2209" s="1" t="str">
        <f>IFERROR(LEFT(C2209,FIND(",",C2209) - 1),C2209)</f>
        <v>Lucero</v>
      </c>
      <c r="E2209">
        <v>50</v>
      </c>
      <c r="F2209">
        <v>45</v>
      </c>
      <c r="G2209">
        <v>3</v>
      </c>
      <c r="H2209">
        <v>1</v>
      </c>
      <c r="I2209" s="1" t="s">
        <v>1353</v>
      </c>
      <c r="J2209" s="1" t="s">
        <v>8</v>
      </c>
      <c r="K2209">
        <v>851</v>
      </c>
      <c r="L2209">
        <v>180000</v>
      </c>
      <c r="M2209">
        <v>3600</v>
      </c>
      <c r="N2209" t="b">
        <v>0</v>
      </c>
      <c r="O2209" t="b">
        <v>0</v>
      </c>
      <c r="P2209" t="b">
        <v>1</v>
      </c>
      <c r="R2209" s="5">
        <f>(houses_Madrid[[#This Row],[Precio Alquiler]]*12/houses_Madrid[[#This Row],[Precio venta]])</f>
        <v>5.673333333333333E-2</v>
      </c>
    </row>
    <row r="2210" spans="1:18" x14ac:dyDescent="0.2">
      <c r="A2210">
        <v>6387</v>
      </c>
      <c r="B2210">
        <v>15355</v>
      </c>
      <c r="C2210" s="1" t="s">
        <v>1245</v>
      </c>
      <c r="D2210" s="1" t="str">
        <f>IFERROR(LEFT(C2210,FIND(",",C2210) - 1),C2210)</f>
        <v>Puerta del Ángel</v>
      </c>
      <c r="E2210">
        <v>55</v>
      </c>
      <c r="F2210">
        <v>48</v>
      </c>
      <c r="G2210">
        <v>1</v>
      </c>
      <c r="H2210">
        <v>1</v>
      </c>
      <c r="I2210" s="1" t="s">
        <v>1374</v>
      </c>
      <c r="J2210" s="1" t="s">
        <v>11</v>
      </c>
      <c r="K2210">
        <v>851</v>
      </c>
      <c r="L2210">
        <v>180000</v>
      </c>
      <c r="M2210">
        <v>3273</v>
      </c>
      <c r="N2210" t="b">
        <v>0</v>
      </c>
      <c r="O2210" t="b">
        <v>1</v>
      </c>
      <c r="P2210" t="b">
        <v>1</v>
      </c>
      <c r="Q2210" t="b">
        <v>1</v>
      </c>
      <c r="R2210" s="5">
        <f>(houses_Madrid[[#This Row],[Precio Alquiler]]*12/houses_Madrid[[#This Row],[Precio venta]])</f>
        <v>5.673333333333333E-2</v>
      </c>
    </row>
    <row r="2211" spans="1:18" x14ac:dyDescent="0.2">
      <c r="A2211">
        <v>6445</v>
      </c>
      <c r="B2211">
        <v>15297</v>
      </c>
      <c r="C2211" s="1" t="s">
        <v>1245</v>
      </c>
      <c r="D2211" s="1" t="str">
        <f>IFERROR(LEFT(C2211,FIND(",",C2211) - 1),C2211)</f>
        <v>Puerta del Ángel</v>
      </c>
      <c r="E2211">
        <v>54</v>
      </c>
      <c r="F2211">
        <v>50</v>
      </c>
      <c r="G2211">
        <v>1</v>
      </c>
      <c r="H2211">
        <v>1</v>
      </c>
      <c r="I2211" s="1" t="s">
        <v>1251</v>
      </c>
      <c r="J2211" s="1" t="s">
        <v>3</v>
      </c>
      <c r="K2211">
        <v>851</v>
      </c>
      <c r="L2211">
        <v>180000</v>
      </c>
      <c r="M2211">
        <v>3333</v>
      </c>
      <c r="N2211" t="b">
        <v>0</v>
      </c>
      <c r="O2211" t="b">
        <v>1</v>
      </c>
      <c r="R2211" s="5">
        <f>(houses_Madrid[[#This Row],[Precio Alquiler]]*12/houses_Madrid[[#This Row],[Precio venta]])</f>
        <v>5.673333333333333E-2</v>
      </c>
    </row>
    <row r="2212" spans="1:18" x14ac:dyDescent="0.2">
      <c r="A2212">
        <v>6552</v>
      </c>
      <c r="B2212">
        <v>15190</v>
      </c>
      <c r="C2212" s="1" t="s">
        <v>1257</v>
      </c>
      <c r="D2212" s="1" t="str">
        <f>IFERROR(LEFT(C2212,FIND(",",C2212) - 1),C2212)</f>
        <v>Lucero</v>
      </c>
      <c r="E2212">
        <v>47</v>
      </c>
      <c r="F2212">
        <v>40</v>
      </c>
      <c r="G2212">
        <v>1</v>
      </c>
      <c r="H2212">
        <v>1</v>
      </c>
      <c r="I2212" s="1" t="s">
        <v>1404</v>
      </c>
      <c r="J2212" s="1" t="s">
        <v>11</v>
      </c>
      <c r="K2212">
        <v>851</v>
      </c>
      <c r="L2212">
        <v>180000</v>
      </c>
      <c r="M2212">
        <v>3830</v>
      </c>
      <c r="N2212" t="b">
        <v>0</v>
      </c>
      <c r="O2212" t="b">
        <v>0</v>
      </c>
      <c r="P2212" t="b">
        <v>1</v>
      </c>
      <c r="R2212" s="5">
        <f>(houses_Madrid[[#This Row],[Precio Alquiler]]*12/houses_Madrid[[#This Row],[Precio venta]])</f>
        <v>5.673333333333333E-2</v>
      </c>
    </row>
    <row r="2213" spans="1:18" x14ac:dyDescent="0.2">
      <c r="A2213">
        <v>8443</v>
      </c>
      <c r="B2213">
        <v>13299</v>
      </c>
      <c r="C2213" s="1" t="s">
        <v>1603</v>
      </c>
      <c r="D2213" s="1" t="str">
        <f>IFERROR(LEFT(C2213,FIND(",",C2213) - 1),C2213)</f>
        <v>Pilar</v>
      </c>
      <c r="E2213">
        <v>62</v>
      </c>
      <c r="F2213">
        <v>52</v>
      </c>
      <c r="G2213">
        <v>2</v>
      </c>
      <c r="H2213">
        <v>1</v>
      </c>
      <c r="I2213" s="1" t="s">
        <v>1641</v>
      </c>
      <c r="J2213" s="1" t="s">
        <v>18</v>
      </c>
      <c r="K2213">
        <v>851</v>
      </c>
      <c r="L2213">
        <v>180000</v>
      </c>
      <c r="M2213">
        <v>2903</v>
      </c>
      <c r="N2213" t="b">
        <v>1</v>
      </c>
      <c r="O2213" t="b">
        <v>1</v>
      </c>
      <c r="P2213" t="b">
        <v>1</v>
      </c>
      <c r="R2213" s="5">
        <f>(houses_Madrid[[#This Row],[Precio Alquiler]]*12/houses_Madrid[[#This Row],[Precio venta]])</f>
        <v>5.673333333333333E-2</v>
      </c>
    </row>
    <row r="2214" spans="1:18" x14ac:dyDescent="0.2">
      <c r="A2214">
        <v>8918</v>
      </c>
      <c r="B2214">
        <v>12824</v>
      </c>
      <c r="C2214" s="1" t="s">
        <v>1592</v>
      </c>
      <c r="D2214" s="1" t="str">
        <f>IFERROR(LEFT(C2214,FIND(",",C2214) - 1),C2214)</f>
        <v>Peñagrande</v>
      </c>
      <c r="E2214">
        <v>54</v>
      </c>
      <c r="F2214">
        <v>45</v>
      </c>
      <c r="G2214">
        <v>2</v>
      </c>
      <c r="H2214">
        <v>1</v>
      </c>
      <c r="I2214" s="1" t="s">
        <v>1735</v>
      </c>
      <c r="J2214" s="1" t="s">
        <v>12</v>
      </c>
      <c r="K2214">
        <v>851</v>
      </c>
      <c r="L2214">
        <v>180000</v>
      </c>
      <c r="M2214">
        <v>3333</v>
      </c>
      <c r="N2214" t="b">
        <v>1</v>
      </c>
      <c r="O2214" t="b">
        <v>1</v>
      </c>
      <c r="P2214" t="b">
        <v>1</v>
      </c>
      <c r="Q2214" t="b">
        <v>1</v>
      </c>
      <c r="R2214" s="5">
        <f>(houses_Madrid[[#This Row],[Precio Alquiler]]*12/houses_Madrid[[#This Row],[Precio venta]])</f>
        <v>5.673333333333333E-2</v>
      </c>
    </row>
    <row r="2215" spans="1:18" x14ac:dyDescent="0.2">
      <c r="A2215">
        <v>8941</v>
      </c>
      <c r="B2215">
        <v>12801</v>
      </c>
      <c r="C2215" s="1" t="s">
        <v>1595</v>
      </c>
      <c r="D2215" s="1" t="str">
        <f>IFERROR(LEFT(C2215,FIND(",",C2215) - 1),C2215)</f>
        <v>Tres Olivos - Valverde</v>
      </c>
      <c r="E2215">
        <v>70</v>
      </c>
      <c r="F2215">
        <v>65</v>
      </c>
      <c r="G2215">
        <v>3</v>
      </c>
      <c r="H2215">
        <v>1</v>
      </c>
      <c r="I2215" s="1" t="s">
        <v>1645</v>
      </c>
      <c r="J2215" s="1" t="s">
        <v>5</v>
      </c>
      <c r="K2215">
        <v>851</v>
      </c>
      <c r="L2215">
        <v>180000</v>
      </c>
      <c r="M2215">
        <v>2571</v>
      </c>
      <c r="N2215" t="b">
        <v>0</v>
      </c>
      <c r="O2215" t="b">
        <v>0</v>
      </c>
      <c r="P2215" t="b">
        <v>1</v>
      </c>
      <c r="R2215" s="5">
        <f>(houses_Madrid[[#This Row],[Precio Alquiler]]*12/houses_Madrid[[#This Row],[Precio venta]])</f>
        <v>5.673333333333333E-2</v>
      </c>
    </row>
    <row r="2216" spans="1:18" x14ac:dyDescent="0.2">
      <c r="A2216">
        <v>11133</v>
      </c>
      <c r="B2216">
        <v>10609</v>
      </c>
      <c r="C2216" s="1" t="s">
        <v>2012</v>
      </c>
      <c r="D2216" s="1" t="str">
        <f>IFERROR(LEFT(C2216,FIND(",",C2216) - 1),C2216)</f>
        <v>Vallehermoso</v>
      </c>
      <c r="E2216">
        <v>32</v>
      </c>
      <c r="F2216">
        <v>30</v>
      </c>
      <c r="G2216">
        <v>1</v>
      </c>
      <c r="H2216">
        <v>1</v>
      </c>
      <c r="I2216" s="1" t="s">
        <v>2038</v>
      </c>
      <c r="J2216" s="1" t="s">
        <v>20</v>
      </c>
      <c r="K2216">
        <v>851</v>
      </c>
      <c r="L2216">
        <v>180000</v>
      </c>
      <c r="M2216">
        <v>5625</v>
      </c>
      <c r="N2216" t="b">
        <v>0</v>
      </c>
      <c r="O2216" t="b">
        <v>1</v>
      </c>
      <c r="P2216" t="b">
        <v>1</v>
      </c>
      <c r="R2216" s="5">
        <f>(houses_Madrid[[#This Row],[Precio Alquiler]]*12/houses_Madrid[[#This Row],[Precio venta]])</f>
        <v>5.673333333333333E-2</v>
      </c>
    </row>
    <row r="2217" spans="1:18" x14ac:dyDescent="0.2">
      <c r="A2217">
        <v>12764</v>
      </c>
      <c r="B2217">
        <v>8978</v>
      </c>
      <c r="C2217" s="1" t="s">
        <v>2170</v>
      </c>
      <c r="D2217" s="1" t="str">
        <f>IFERROR(LEFT(C2217,FIND(",",C2217) - 1),C2217)</f>
        <v>Quintana</v>
      </c>
      <c r="E2217">
        <v>60</v>
      </c>
      <c r="F2217">
        <v>50</v>
      </c>
      <c r="G2217">
        <v>2</v>
      </c>
      <c r="H2217">
        <v>1</v>
      </c>
      <c r="I2217" s="1" t="s">
        <v>2223</v>
      </c>
      <c r="J2217" s="1" t="s">
        <v>55</v>
      </c>
      <c r="K2217">
        <v>851</v>
      </c>
      <c r="L2217">
        <v>180000</v>
      </c>
      <c r="M2217">
        <v>3000</v>
      </c>
      <c r="N2217" t="b">
        <v>1</v>
      </c>
      <c r="O2217" t="b">
        <v>1</v>
      </c>
      <c r="P2217" t="b">
        <v>1</v>
      </c>
      <c r="R2217" s="5">
        <f>(houses_Madrid[[#This Row],[Precio Alquiler]]*12/houses_Madrid[[#This Row],[Precio venta]])</f>
        <v>5.673333333333333E-2</v>
      </c>
    </row>
    <row r="2218" spans="1:18" x14ac:dyDescent="0.2">
      <c r="A2218">
        <v>12939</v>
      </c>
      <c r="B2218">
        <v>8803</v>
      </c>
      <c r="C2218" s="1" t="s">
        <v>2173</v>
      </c>
      <c r="D2218" s="1" t="str">
        <f>IFERROR(LEFT(C2218,FIND(",",C2218) - 1),C2218)</f>
        <v>Ciudad Lineal</v>
      </c>
      <c r="E2218">
        <v>61</v>
      </c>
      <c r="F2218">
        <v>55</v>
      </c>
      <c r="G2218">
        <v>2</v>
      </c>
      <c r="H2218">
        <v>1</v>
      </c>
      <c r="I2218" s="1" t="s">
        <v>3</v>
      </c>
      <c r="J2218" s="1" t="s">
        <v>8</v>
      </c>
      <c r="K2218">
        <v>851</v>
      </c>
      <c r="L2218">
        <v>180000</v>
      </c>
      <c r="M2218">
        <v>2951</v>
      </c>
      <c r="N2218" t="b">
        <v>1</v>
      </c>
      <c r="O2218" t="b">
        <v>0</v>
      </c>
      <c r="P2218" t="b">
        <v>1</v>
      </c>
      <c r="R2218" s="5">
        <f>(houses_Madrid[[#This Row],[Precio Alquiler]]*12/houses_Madrid[[#This Row],[Precio venta]])</f>
        <v>5.673333333333333E-2</v>
      </c>
    </row>
    <row r="2219" spans="1:18" x14ac:dyDescent="0.2">
      <c r="A2219">
        <v>13056</v>
      </c>
      <c r="B2219">
        <v>8686</v>
      </c>
      <c r="C2219" s="1" t="s">
        <v>2166</v>
      </c>
      <c r="D2219" s="1" t="str">
        <f>IFERROR(LEFT(C2219,FIND(",",C2219) - 1),C2219)</f>
        <v>Pueblo Nuevo</v>
      </c>
      <c r="E2219">
        <v>78</v>
      </c>
      <c r="F2219">
        <v>70</v>
      </c>
      <c r="G2219">
        <v>3</v>
      </c>
      <c r="H2219">
        <v>1</v>
      </c>
      <c r="I2219" s="1" t="s">
        <v>2293</v>
      </c>
      <c r="J2219" s="1" t="s">
        <v>11</v>
      </c>
      <c r="K2219">
        <v>851</v>
      </c>
      <c r="L2219">
        <v>180000</v>
      </c>
      <c r="M2219">
        <v>2308</v>
      </c>
      <c r="N2219" t="b">
        <v>0</v>
      </c>
      <c r="O2219" t="b">
        <v>1</v>
      </c>
      <c r="P2219" t="b">
        <v>1</v>
      </c>
      <c r="R2219" s="5">
        <f>(houses_Madrid[[#This Row],[Precio Alquiler]]*12/houses_Madrid[[#This Row],[Precio venta]])</f>
        <v>5.673333333333333E-2</v>
      </c>
    </row>
    <row r="2220" spans="1:18" x14ac:dyDescent="0.2">
      <c r="A2220">
        <v>13185</v>
      </c>
      <c r="B2220">
        <v>8557</v>
      </c>
      <c r="C2220" s="1" t="s">
        <v>2165</v>
      </c>
      <c r="D2220" s="1" t="str">
        <f>IFERROR(LEFT(C2220,FIND(",",C2220) - 1),C2220)</f>
        <v>Ventas</v>
      </c>
      <c r="E2220">
        <v>75</v>
      </c>
      <c r="F2220">
        <v>70</v>
      </c>
      <c r="G2220">
        <v>3</v>
      </c>
      <c r="H2220">
        <v>2</v>
      </c>
      <c r="I2220" s="1" t="s">
        <v>2339</v>
      </c>
      <c r="J2220" s="1" t="s">
        <v>5</v>
      </c>
      <c r="K2220">
        <v>851</v>
      </c>
      <c r="L2220">
        <v>180000</v>
      </c>
      <c r="M2220">
        <v>2400</v>
      </c>
      <c r="N2220" t="b">
        <v>0</v>
      </c>
      <c r="O2220" t="b">
        <v>0</v>
      </c>
      <c r="P2220" t="b">
        <v>1</v>
      </c>
      <c r="R2220" s="5">
        <f>(houses_Madrid[[#This Row],[Precio Alquiler]]*12/houses_Madrid[[#This Row],[Precio venta]])</f>
        <v>5.673333333333333E-2</v>
      </c>
    </row>
    <row r="2221" spans="1:18" x14ac:dyDescent="0.2">
      <c r="A2221">
        <v>13555</v>
      </c>
      <c r="B2221">
        <v>8187</v>
      </c>
      <c r="C2221" s="1" t="s">
        <v>2165</v>
      </c>
      <c r="D2221" s="1" t="str">
        <f>IFERROR(LEFT(C2221,FIND(",",C2221) - 1),C2221)</f>
        <v>Ventas</v>
      </c>
      <c r="E2221">
        <v>80</v>
      </c>
      <c r="F2221">
        <v>65</v>
      </c>
      <c r="G2221">
        <v>3</v>
      </c>
      <c r="H2221">
        <v>1</v>
      </c>
      <c r="I2221" s="1" t="s">
        <v>2262</v>
      </c>
      <c r="J2221" s="1" t="s">
        <v>5</v>
      </c>
      <c r="K2221">
        <v>851</v>
      </c>
      <c r="L2221">
        <v>180000</v>
      </c>
      <c r="M2221">
        <v>2250</v>
      </c>
      <c r="N2221" t="b">
        <v>0</v>
      </c>
      <c r="O2221" t="b">
        <v>1</v>
      </c>
      <c r="P2221" t="b">
        <v>1</v>
      </c>
      <c r="R2221" s="5">
        <f>(houses_Madrid[[#This Row],[Precio Alquiler]]*12/houses_Madrid[[#This Row],[Precio venta]])</f>
        <v>5.673333333333333E-2</v>
      </c>
    </row>
    <row r="2222" spans="1:18" x14ac:dyDescent="0.2">
      <c r="A2222">
        <v>13869</v>
      </c>
      <c r="B2222">
        <v>7873</v>
      </c>
      <c r="C2222" s="1" t="s">
        <v>2182</v>
      </c>
      <c r="D2222" s="1" t="str">
        <f>IFERROR(LEFT(C2222,FIND(",",C2222) - 1),C2222)</f>
        <v>Concepción</v>
      </c>
      <c r="E2222">
        <v>62</v>
      </c>
      <c r="F2222">
        <v>42</v>
      </c>
      <c r="G2222">
        <v>1</v>
      </c>
      <c r="H2222">
        <v>1</v>
      </c>
      <c r="I2222" s="1" t="s">
        <v>2432</v>
      </c>
      <c r="J2222" s="1" t="s">
        <v>11</v>
      </c>
      <c r="K2222">
        <v>851</v>
      </c>
      <c r="L2222">
        <v>180000</v>
      </c>
      <c r="M2222">
        <v>2903</v>
      </c>
      <c r="N2222" t="b">
        <v>1</v>
      </c>
      <c r="O2222" t="b">
        <v>1</v>
      </c>
      <c r="P2222" t="b">
        <v>1</v>
      </c>
      <c r="Q2222" t="b">
        <v>1</v>
      </c>
      <c r="R2222" s="5">
        <f>(houses_Madrid[[#This Row],[Precio Alquiler]]*12/houses_Madrid[[#This Row],[Precio venta]])</f>
        <v>5.673333333333333E-2</v>
      </c>
    </row>
    <row r="2223" spans="1:18" x14ac:dyDescent="0.2">
      <c r="A2223">
        <v>15941</v>
      </c>
      <c r="B2223">
        <v>5801</v>
      </c>
      <c r="C2223" s="1" t="s">
        <v>2627</v>
      </c>
      <c r="D2223" s="1" t="str">
        <f>IFERROR(LEFT(C2223,FIND(",",C2223) - 1),C2223)</f>
        <v>Pau de Carabanchel</v>
      </c>
      <c r="E2223">
        <v>50</v>
      </c>
      <c r="F2223">
        <v>42</v>
      </c>
      <c r="G2223">
        <v>1</v>
      </c>
      <c r="H2223">
        <v>1</v>
      </c>
      <c r="I2223" s="1" t="s">
        <v>2628</v>
      </c>
      <c r="J2223" s="1" t="s">
        <v>8</v>
      </c>
      <c r="K2223">
        <v>851</v>
      </c>
      <c r="L2223">
        <v>180000</v>
      </c>
      <c r="M2223">
        <v>3600</v>
      </c>
      <c r="N2223" t="b">
        <v>0</v>
      </c>
      <c r="O2223" t="b">
        <v>1</v>
      </c>
      <c r="P2223" t="b">
        <v>1</v>
      </c>
      <c r="Q2223" t="b">
        <v>1</v>
      </c>
      <c r="R2223" s="5">
        <f>(houses_Madrid[[#This Row],[Precio Alquiler]]*12/houses_Madrid[[#This Row],[Precio venta]])</f>
        <v>5.673333333333333E-2</v>
      </c>
    </row>
    <row r="2224" spans="1:18" x14ac:dyDescent="0.2">
      <c r="A2224">
        <v>16323</v>
      </c>
      <c r="B2224">
        <v>5419</v>
      </c>
      <c r="C2224" s="1" t="s">
        <v>2636</v>
      </c>
      <c r="D2224" s="1" t="str">
        <f>IFERROR(LEFT(C2224,FIND(",",C2224) - 1),C2224)</f>
        <v>Buena Vista</v>
      </c>
      <c r="E2224">
        <v>70</v>
      </c>
      <c r="F2224">
        <v>66</v>
      </c>
      <c r="G2224">
        <v>3</v>
      </c>
      <c r="H2224">
        <v>1</v>
      </c>
      <c r="I2224" s="1" t="s">
        <v>2816</v>
      </c>
      <c r="J2224" s="1" t="s">
        <v>18</v>
      </c>
      <c r="K2224">
        <v>851</v>
      </c>
      <c r="L2224">
        <v>180000</v>
      </c>
      <c r="M2224">
        <v>2571</v>
      </c>
      <c r="N2224" t="b">
        <v>0</v>
      </c>
      <c r="O2224" t="b">
        <v>1</v>
      </c>
      <c r="P2224" t="b">
        <v>1</v>
      </c>
      <c r="R2224" s="5">
        <f>(houses_Madrid[[#This Row],[Precio Alquiler]]*12/houses_Madrid[[#This Row],[Precio venta]])</f>
        <v>5.673333333333333E-2</v>
      </c>
    </row>
    <row r="2225" spans="1:18" x14ac:dyDescent="0.2">
      <c r="A2225">
        <v>16443</v>
      </c>
      <c r="B2225">
        <v>5299</v>
      </c>
      <c r="C2225" s="1" t="s">
        <v>2624</v>
      </c>
      <c r="D2225" s="1" t="str">
        <f>IFERROR(LEFT(C2225,FIND(",",C2225) - 1),C2225)</f>
        <v>Vista Alegre</v>
      </c>
      <c r="E2225">
        <v>90</v>
      </c>
      <c r="F2225">
        <v>80</v>
      </c>
      <c r="G2225">
        <v>3</v>
      </c>
      <c r="H2225">
        <v>1</v>
      </c>
      <c r="I2225" s="1" t="s">
        <v>1381</v>
      </c>
      <c r="J2225" s="1" t="s">
        <v>11</v>
      </c>
      <c r="K2225">
        <v>851</v>
      </c>
      <c r="L2225">
        <v>180000</v>
      </c>
      <c r="M2225">
        <v>2000</v>
      </c>
      <c r="N2225" t="b">
        <v>0</v>
      </c>
      <c r="P2225" t="b">
        <v>1</v>
      </c>
      <c r="R2225" s="5">
        <f>(houses_Madrid[[#This Row],[Precio Alquiler]]*12/houses_Madrid[[#This Row],[Precio venta]])</f>
        <v>5.673333333333333E-2</v>
      </c>
    </row>
    <row r="2226" spans="1:18" x14ac:dyDescent="0.2">
      <c r="A2226">
        <v>16516</v>
      </c>
      <c r="B2226">
        <v>5226</v>
      </c>
      <c r="C2226" s="1" t="s">
        <v>2616</v>
      </c>
      <c r="D2226" s="1" t="str">
        <f>IFERROR(LEFT(C2226,FIND(",",C2226) - 1),C2226)</f>
        <v>Abrantes</v>
      </c>
      <c r="E2226">
        <v>50</v>
      </c>
      <c r="F2226">
        <v>40</v>
      </c>
      <c r="G2226">
        <v>1</v>
      </c>
      <c r="H2226">
        <v>1</v>
      </c>
      <c r="I2226" s="1" t="s">
        <v>2641</v>
      </c>
      <c r="J2226" s="1" t="s">
        <v>11</v>
      </c>
      <c r="K2226">
        <v>851</v>
      </c>
      <c r="L2226">
        <v>180000</v>
      </c>
      <c r="M2226">
        <v>3600</v>
      </c>
      <c r="N2226" t="b">
        <v>0</v>
      </c>
      <c r="O2226" t="b">
        <v>1</v>
      </c>
      <c r="P2226" t="b">
        <v>1</v>
      </c>
      <c r="R2226" s="5">
        <f>(houses_Madrid[[#This Row],[Precio Alquiler]]*12/houses_Madrid[[#This Row],[Precio venta]])</f>
        <v>5.673333333333333E-2</v>
      </c>
    </row>
    <row r="2227" spans="1:18" x14ac:dyDescent="0.2">
      <c r="A2227">
        <v>16806</v>
      </c>
      <c r="B2227">
        <v>4936</v>
      </c>
      <c r="C2227" s="1" t="s">
        <v>2612</v>
      </c>
      <c r="D2227" s="1" t="str">
        <f>IFERROR(LEFT(C2227,FIND(",",C2227) - 1),C2227)</f>
        <v>Opañel</v>
      </c>
      <c r="E2227">
        <v>90</v>
      </c>
      <c r="F2227">
        <v>80</v>
      </c>
      <c r="G2227">
        <v>3</v>
      </c>
      <c r="H2227">
        <v>2</v>
      </c>
      <c r="I2227" s="1" t="s">
        <v>2613</v>
      </c>
      <c r="J2227" s="1" t="s">
        <v>5</v>
      </c>
      <c r="K2227">
        <v>851</v>
      </c>
      <c r="L2227">
        <v>180000</v>
      </c>
      <c r="M2227">
        <v>2000</v>
      </c>
      <c r="N2227" t="b">
        <v>0</v>
      </c>
      <c r="O2227" t="b">
        <v>0</v>
      </c>
      <c r="P2227" t="b">
        <v>1</v>
      </c>
      <c r="R2227" s="5">
        <f>(houses_Madrid[[#This Row],[Precio Alquiler]]*12/houses_Madrid[[#This Row],[Precio venta]])</f>
        <v>5.673333333333333E-2</v>
      </c>
    </row>
    <row r="2228" spans="1:18" x14ac:dyDescent="0.2">
      <c r="A2228">
        <v>16845</v>
      </c>
      <c r="B2228">
        <v>4897</v>
      </c>
      <c r="C2228" s="1" t="s">
        <v>2619</v>
      </c>
      <c r="D2228" s="1" t="str">
        <f>IFERROR(LEFT(C2228,FIND(",",C2228) - 1),C2228)</f>
        <v>San Isidro</v>
      </c>
      <c r="E2228">
        <v>98</v>
      </c>
      <c r="F2228">
        <v>83</v>
      </c>
      <c r="G2228">
        <v>3</v>
      </c>
      <c r="H2228">
        <v>1</v>
      </c>
      <c r="I2228" s="1" t="s">
        <v>2908</v>
      </c>
      <c r="J2228" s="1" t="s">
        <v>11</v>
      </c>
      <c r="K2228">
        <v>851</v>
      </c>
      <c r="L2228">
        <v>180000</v>
      </c>
      <c r="M2228">
        <v>1837</v>
      </c>
      <c r="N2228" t="b">
        <v>0</v>
      </c>
      <c r="O2228" t="b">
        <v>0</v>
      </c>
      <c r="P2228" t="b">
        <v>1</v>
      </c>
      <c r="R2228" s="5">
        <f>(houses_Madrid[[#This Row],[Precio Alquiler]]*12/houses_Madrid[[#This Row],[Precio venta]])</f>
        <v>5.673333333333333E-2</v>
      </c>
    </row>
    <row r="2229" spans="1:18" x14ac:dyDescent="0.2">
      <c r="A2229">
        <v>16926</v>
      </c>
      <c r="B2229">
        <v>4816</v>
      </c>
      <c r="C2229" s="1" t="s">
        <v>2614</v>
      </c>
      <c r="D2229" s="1" t="str">
        <f>IFERROR(LEFT(C2229,FIND(",",C2229) - 1),C2229)</f>
        <v>Comillas</v>
      </c>
      <c r="E2229">
        <v>70</v>
      </c>
      <c r="F2229">
        <v>61</v>
      </c>
      <c r="G2229">
        <v>3</v>
      </c>
      <c r="H2229">
        <v>1</v>
      </c>
      <c r="I2229" s="1" t="s">
        <v>2647</v>
      </c>
      <c r="J2229" s="1" t="s">
        <v>11</v>
      </c>
      <c r="K2229">
        <v>851</v>
      </c>
      <c r="L2229">
        <v>180000</v>
      </c>
      <c r="M2229">
        <v>2571</v>
      </c>
      <c r="N2229" t="b">
        <v>0</v>
      </c>
      <c r="O2229" t="b">
        <v>1</v>
      </c>
      <c r="P2229" t="b">
        <v>1</v>
      </c>
      <c r="R2229" s="5">
        <f>(houses_Madrid[[#This Row],[Precio Alquiler]]*12/houses_Madrid[[#This Row],[Precio venta]])</f>
        <v>5.673333333333333E-2</v>
      </c>
    </row>
    <row r="2230" spans="1:18" x14ac:dyDescent="0.2">
      <c r="A2230">
        <v>17003</v>
      </c>
      <c r="B2230">
        <v>4739</v>
      </c>
      <c r="C2230" s="1" t="s">
        <v>2612</v>
      </c>
      <c r="D2230" s="1" t="str">
        <f>IFERROR(LEFT(C2230,FIND(",",C2230) - 1),C2230)</f>
        <v>Opañel</v>
      </c>
      <c r="E2230">
        <v>185</v>
      </c>
      <c r="F2230">
        <v>180</v>
      </c>
      <c r="G2230">
        <v>2</v>
      </c>
      <c r="H2230">
        <v>2</v>
      </c>
      <c r="I2230" s="1" t="s">
        <v>2775</v>
      </c>
      <c r="J2230" s="1" t="s">
        <v>12</v>
      </c>
      <c r="K2230">
        <v>851</v>
      </c>
      <c r="L2230">
        <v>180000</v>
      </c>
      <c r="M2230">
        <v>973</v>
      </c>
      <c r="N2230" t="b">
        <v>0</v>
      </c>
      <c r="O2230" t="b">
        <v>0</v>
      </c>
      <c r="P2230" t="b">
        <v>1</v>
      </c>
      <c r="R2230" s="5">
        <f>(houses_Madrid[[#This Row],[Precio Alquiler]]*12/houses_Madrid[[#This Row],[Precio venta]])</f>
        <v>5.673333333333333E-2</v>
      </c>
    </row>
    <row r="2231" spans="1:18" x14ac:dyDescent="0.2">
      <c r="A2231">
        <v>17173</v>
      </c>
      <c r="B2231">
        <v>4569</v>
      </c>
      <c r="C2231" s="1" t="s">
        <v>2612</v>
      </c>
      <c r="D2231" s="1" t="str">
        <f>IFERROR(LEFT(C2231,FIND(",",C2231) - 1),C2231)</f>
        <v>Opañel</v>
      </c>
      <c r="E2231">
        <v>132</v>
      </c>
      <c r="F2231">
        <v>110</v>
      </c>
      <c r="G2231">
        <v>2</v>
      </c>
      <c r="H2231">
        <v>2</v>
      </c>
      <c r="I2231" s="1" t="s">
        <v>2775</v>
      </c>
      <c r="J2231" s="1" t="s">
        <v>3</v>
      </c>
      <c r="K2231">
        <v>851</v>
      </c>
      <c r="L2231">
        <v>180000</v>
      </c>
      <c r="M2231">
        <v>1364</v>
      </c>
      <c r="N2231" t="b">
        <v>0</v>
      </c>
      <c r="O2231" t="b">
        <v>1</v>
      </c>
      <c r="P2231" t="b">
        <v>1</v>
      </c>
      <c r="R2231" s="5">
        <f>(houses_Madrid[[#This Row],[Precio Alquiler]]*12/houses_Madrid[[#This Row],[Precio venta]])</f>
        <v>5.673333333333333E-2</v>
      </c>
    </row>
    <row r="2232" spans="1:18" x14ac:dyDescent="0.2">
      <c r="A2232">
        <v>18134</v>
      </c>
      <c r="B2232">
        <v>3608</v>
      </c>
      <c r="C2232" s="1" t="s">
        <v>2610</v>
      </c>
      <c r="D2232" s="1" t="str">
        <f>IFERROR(LEFT(C2232,FIND(",",C2232) - 1),C2232)</f>
        <v>Lavapiés-Embajadores</v>
      </c>
      <c r="E2232">
        <v>35</v>
      </c>
      <c r="F2232">
        <v>31</v>
      </c>
      <c r="G2232">
        <v>1</v>
      </c>
      <c r="H2232">
        <v>1</v>
      </c>
      <c r="I2232" s="1" t="s">
        <v>2986</v>
      </c>
      <c r="J2232" s="1" t="s">
        <v>8</v>
      </c>
      <c r="K2232">
        <v>851</v>
      </c>
      <c r="L2232">
        <v>180000</v>
      </c>
      <c r="M2232">
        <v>5143</v>
      </c>
      <c r="N2232" t="b">
        <v>0</v>
      </c>
      <c r="O2232" t="b">
        <v>1</v>
      </c>
      <c r="P2232" t="b">
        <v>1</v>
      </c>
      <c r="R2232" s="5">
        <f>(houses_Madrid[[#This Row],[Precio Alquiler]]*12/houses_Madrid[[#This Row],[Precio venta]])</f>
        <v>5.673333333333333E-2</v>
      </c>
    </row>
    <row r="2233" spans="1:18" x14ac:dyDescent="0.2">
      <c r="A2233">
        <v>18364</v>
      </c>
      <c r="B2233">
        <v>3378</v>
      </c>
      <c r="C2233" s="1" t="s">
        <v>2610</v>
      </c>
      <c r="D2233" s="1" t="str">
        <f>IFERROR(LEFT(C2233,FIND(",",C2233) - 1),C2233)</f>
        <v>Lavapiés-Embajadores</v>
      </c>
      <c r="E2233">
        <v>55</v>
      </c>
      <c r="F2233">
        <v>42</v>
      </c>
      <c r="G2233">
        <v>3</v>
      </c>
      <c r="H2233">
        <v>1</v>
      </c>
      <c r="I2233" s="1" t="s">
        <v>3002</v>
      </c>
      <c r="J2233" s="1" t="s">
        <v>11</v>
      </c>
      <c r="K2233">
        <v>851</v>
      </c>
      <c r="L2233">
        <v>180000</v>
      </c>
      <c r="M2233">
        <v>3273</v>
      </c>
      <c r="N2233" t="b">
        <v>1</v>
      </c>
      <c r="O2233" t="b">
        <v>0</v>
      </c>
      <c r="P2233" t="b">
        <v>0</v>
      </c>
      <c r="R2233" s="5">
        <f>(houses_Madrid[[#This Row],[Precio Alquiler]]*12/houses_Madrid[[#This Row],[Precio venta]])</f>
        <v>5.673333333333333E-2</v>
      </c>
    </row>
    <row r="2234" spans="1:18" x14ac:dyDescent="0.2">
      <c r="A2234">
        <v>18727</v>
      </c>
      <c r="B2234">
        <v>3015</v>
      </c>
      <c r="C2234" s="1" t="s">
        <v>2953</v>
      </c>
      <c r="D2234" s="1" t="str">
        <f>IFERROR(LEFT(C2234,FIND(",",C2234) - 1),C2234)</f>
        <v>Centro</v>
      </c>
      <c r="E2234">
        <v>55</v>
      </c>
      <c r="F2234">
        <v>50</v>
      </c>
      <c r="G2234">
        <v>2</v>
      </c>
      <c r="H2234">
        <v>1</v>
      </c>
      <c r="I2234" s="1" t="s">
        <v>3</v>
      </c>
      <c r="J2234" s="1" t="s">
        <v>11</v>
      </c>
      <c r="K2234">
        <v>851</v>
      </c>
      <c r="L2234">
        <v>180000</v>
      </c>
      <c r="M2234">
        <v>3273</v>
      </c>
      <c r="N2234" t="b">
        <v>1</v>
      </c>
      <c r="O2234" t="b">
        <v>0</v>
      </c>
      <c r="P2234" t="b">
        <v>0</v>
      </c>
      <c r="R2234" s="5">
        <f>(houses_Madrid[[#This Row],[Precio Alquiler]]*12/houses_Madrid[[#This Row],[Precio venta]])</f>
        <v>5.673333333333333E-2</v>
      </c>
    </row>
    <row r="2235" spans="1:18" x14ac:dyDescent="0.2">
      <c r="A2235">
        <v>20637</v>
      </c>
      <c r="B2235">
        <v>1105</v>
      </c>
      <c r="C2235" s="1" t="s">
        <v>3313</v>
      </c>
      <c r="D2235" s="1" t="str">
        <f>IFERROR(LEFT(C2235,FIND(",",C2235) - 1),C2235)</f>
        <v>Imperial</v>
      </c>
      <c r="E2235">
        <v>40</v>
      </c>
      <c r="F2235">
        <v>38</v>
      </c>
      <c r="G2235">
        <v>2</v>
      </c>
      <c r="H2235">
        <v>1</v>
      </c>
      <c r="I2235" s="1" t="s">
        <v>3057</v>
      </c>
      <c r="J2235" s="1" t="s">
        <v>8</v>
      </c>
      <c r="K2235">
        <v>851</v>
      </c>
      <c r="L2235">
        <v>180000</v>
      </c>
      <c r="M2235">
        <v>4500</v>
      </c>
      <c r="N2235" t="b">
        <v>0</v>
      </c>
      <c r="O2235" t="b">
        <v>0</v>
      </c>
      <c r="P2235" t="b">
        <v>0</v>
      </c>
      <c r="R2235" s="5">
        <f>(houses_Madrid[[#This Row],[Precio Alquiler]]*12/houses_Madrid[[#This Row],[Precio venta]])</f>
        <v>5.673333333333333E-2</v>
      </c>
    </row>
    <row r="2236" spans="1:18" x14ac:dyDescent="0.2">
      <c r="A2236">
        <v>21073</v>
      </c>
      <c r="B2236">
        <v>669</v>
      </c>
      <c r="C2236" s="1" t="s">
        <v>3324</v>
      </c>
      <c r="D2236" s="1" t="str">
        <f>IFERROR(LEFT(C2236,FIND(",",C2236) - 1),C2236)</f>
        <v>Delicias</v>
      </c>
      <c r="E2236">
        <v>54</v>
      </c>
      <c r="F2236">
        <v>52</v>
      </c>
      <c r="G2236">
        <v>2</v>
      </c>
      <c r="H2236">
        <v>1</v>
      </c>
      <c r="I2236" s="1" t="s">
        <v>3325</v>
      </c>
      <c r="J2236" s="1" t="s">
        <v>3</v>
      </c>
      <c r="K2236">
        <v>851</v>
      </c>
      <c r="L2236">
        <v>180000</v>
      </c>
      <c r="M2236">
        <v>3333</v>
      </c>
      <c r="N2236" t="b">
        <v>0</v>
      </c>
      <c r="O2236" t="b">
        <v>1</v>
      </c>
      <c r="R2236" s="5">
        <f>(houses_Madrid[[#This Row],[Precio Alquiler]]*12/houses_Madrid[[#This Row],[Precio venta]])</f>
        <v>5.673333333333333E-2</v>
      </c>
    </row>
    <row r="2237" spans="1:18" x14ac:dyDescent="0.2">
      <c r="A2237">
        <v>6037</v>
      </c>
      <c r="B2237">
        <v>15705</v>
      </c>
      <c r="C2237" s="1" t="s">
        <v>1245</v>
      </c>
      <c r="D2237" s="1" t="str">
        <f>IFERROR(LEFT(C2237,FIND(",",C2237) - 1),C2237)</f>
        <v>Puerta del Ángel</v>
      </c>
      <c r="E2237">
        <v>88</v>
      </c>
      <c r="F2237">
        <v>80</v>
      </c>
      <c r="G2237">
        <v>3</v>
      </c>
      <c r="H2237">
        <v>2</v>
      </c>
      <c r="I2237" s="1" t="s">
        <v>1273</v>
      </c>
      <c r="J2237" s="1" t="s">
        <v>5</v>
      </c>
      <c r="K2237">
        <v>854</v>
      </c>
      <c r="L2237">
        <v>181000</v>
      </c>
      <c r="M2237">
        <v>2057</v>
      </c>
      <c r="N2237" t="b">
        <v>0</v>
      </c>
      <c r="O2237" t="b">
        <v>1</v>
      </c>
      <c r="P2237" t="b">
        <v>1</v>
      </c>
      <c r="R2237" s="5">
        <f>(houses_Madrid[[#This Row],[Precio Alquiler]]*12/houses_Madrid[[#This Row],[Precio venta]])</f>
        <v>5.661878453038674E-2</v>
      </c>
    </row>
    <row r="2238" spans="1:18" x14ac:dyDescent="0.2">
      <c r="A2238">
        <v>8920</v>
      </c>
      <c r="B2238">
        <v>12822</v>
      </c>
      <c r="C2238" s="1" t="s">
        <v>1603</v>
      </c>
      <c r="D2238" s="1" t="str">
        <f>IFERROR(LEFT(C2238,FIND(",",C2238) - 1),C2238)</f>
        <v>Pilar</v>
      </c>
      <c r="E2238">
        <v>56</v>
      </c>
      <c r="F2238">
        <v>53</v>
      </c>
      <c r="G2238">
        <v>2</v>
      </c>
      <c r="H2238">
        <v>1</v>
      </c>
      <c r="I2238" s="1" t="s">
        <v>1604</v>
      </c>
      <c r="J2238" s="1" t="s">
        <v>18</v>
      </c>
      <c r="K2238">
        <v>854</v>
      </c>
      <c r="L2238">
        <v>181000</v>
      </c>
      <c r="M2238">
        <v>3232</v>
      </c>
      <c r="N2238" t="b">
        <v>0</v>
      </c>
      <c r="O2238" t="b">
        <v>1</v>
      </c>
      <c r="P2238" t="b">
        <v>1</v>
      </c>
      <c r="R2238" s="5">
        <f>(houses_Madrid[[#This Row],[Precio Alquiler]]*12/houses_Madrid[[#This Row],[Precio venta]])</f>
        <v>5.661878453038674E-2</v>
      </c>
    </row>
    <row r="2239" spans="1:18" x14ac:dyDescent="0.2">
      <c r="A2239">
        <v>10203</v>
      </c>
      <c r="B2239">
        <v>11539</v>
      </c>
      <c r="C2239" s="1" t="s">
        <v>1798</v>
      </c>
      <c r="D2239" s="1" t="str">
        <f>IFERROR(LEFT(C2239,FIND(",",C2239) - 1),C2239)</f>
        <v>Pinar del Rey</v>
      </c>
      <c r="E2239">
        <v>71</v>
      </c>
      <c r="F2239">
        <v>66</v>
      </c>
      <c r="G2239">
        <v>3</v>
      </c>
      <c r="H2239">
        <v>1</v>
      </c>
      <c r="I2239" s="1" t="s">
        <v>1868</v>
      </c>
      <c r="J2239" s="1" t="s">
        <v>5</v>
      </c>
      <c r="K2239">
        <v>854</v>
      </c>
      <c r="L2239">
        <v>181000</v>
      </c>
      <c r="M2239">
        <v>2549</v>
      </c>
      <c r="N2239" t="b">
        <v>1</v>
      </c>
      <c r="O2239" t="b">
        <v>0</v>
      </c>
      <c r="P2239" t="b">
        <v>1</v>
      </c>
      <c r="R2239" s="5">
        <f>(houses_Madrid[[#This Row],[Precio Alquiler]]*12/houses_Madrid[[#This Row],[Precio venta]])</f>
        <v>5.661878453038674E-2</v>
      </c>
    </row>
    <row r="2240" spans="1:18" x14ac:dyDescent="0.2">
      <c r="A2240">
        <v>10296</v>
      </c>
      <c r="B2240">
        <v>11446</v>
      </c>
      <c r="C2240" s="1" t="s">
        <v>1798</v>
      </c>
      <c r="D2240" s="1" t="str">
        <f>IFERROR(LEFT(C2240,FIND(",",C2240) - 1),C2240)</f>
        <v>Pinar del Rey</v>
      </c>
      <c r="E2240">
        <v>72</v>
      </c>
      <c r="F2240">
        <v>69</v>
      </c>
      <c r="G2240">
        <v>3</v>
      </c>
      <c r="H2240">
        <v>1</v>
      </c>
      <c r="I2240" s="1" t="s">
        <v>1852</v>
      </c>
      <c r="J2240" s="1" t="s">
        <v>18</v>
      </c>
      <c r="K2240">
        <v>854</v>
      </c>
      <c r="L2240">
        <v>181000</v>
      </c>
      <c r="M2240">
        <v>2514</v>
      </c>
      <c r="N2240" t="b">
        <v>0</v>
      </c>
      <c r="O2240" t="b">
        <v>1</v>
      </c>
      <c r="P2240" t="b">
        <v>1</v>
      </c>
      <c r="Q2240" t="b">
        <v>1</v>
      </c>
      <c r="R2240" s="5">
        <f>(houses_Madrid[[#This Row],[Precio Alquiler]]*12/houses_Madrid[[#This Row],[Precio venta]])</f>
        <v>5.661878453038674E-2</v>
      </c>
    </row>
    <row r="2241" spans="1:18" x14ac:dyDescent="0.2">
      <c r="A2241">
        <v>13790</v>
      </c>
      <c r="B2241">
        <v>7952</v>
      </c>
      <c r="C2241" s="1" t="s">
        <v>2173</v>
      </c>
      <c r="D2241" s="1" t="str">
        <f>IFERROR(LEFT(C2241,FIND(",",C2241) - 1),C2241)</f>
        <v>Ciudad Lineal</v>
      </c>
      <c r="E2241">
        <v>80</v>
      </c>
      <c r="F2241">
        <v>76</v>
      </c>
      <c r="G2241">
        <v>3</v>
      </c>
      <c r="H2241">
        <v>1</v>
      </c>
      <c r="I2241" s="1" t="s">
        <v>3</v>
      </c>
      <c r="J2241" s="1" t="s">
        <v>5</v>
      </c>
      <c r="K2241">
        <v>854</v>
      </c>
      <c r="L2241">
        <v>181000</v>
      </c>
      <c r="M2241">
        <v>2262</v>
      </c>
      <c r="N2241" t="b">
        <v>0</v>
      </c>
      <c r="O2241" t="b">
        <v>1</v>
      </c>
      <c r="P2241" t="b">
        <v>1</v>
      </c>
      <c r="R2241" s="5">
        <f>(houses_Madrid[[#This Row],[Precio Alquiler]]*12/houses_Madrid[[#This Row],[Precio venta]])</f>
        <v>5.661878453038674E-2</v>
      </c>
    </row>
    <row r="2242" spans="1:18" x14ac:dyDescent="0.2">
      <c r="A2242">
        <v>20294</v>
      </c>
      <c r="B2242">
        <v>1448</v>
      </c>
      <c r="C2242" s="1" t="s">
        <v>3324</v>
      </c>
      <c r="D2242" s="1" t="str">
        <f>IFERROR(LEFT(C2242,FIND(",",C2242) - 1),C2242)</f>
        <v>Delicias</v>
      </c>
      <c r="E2242">
        <v>84</v>
      </c>
      <c r="F2242">
        <v>76</v>
      </c>
      <c r="G2242">
        <v>1</v>
      </c>
      <c r="H2242">
        <v>1</v>
      </c>
      <c r="I2242" s="1" t="s">
        <v>3382</v>
      </c>
      <c r="J2242" s="1" t="s">
        <v>12</v>
      </c>
      <c r="K2242">
        <v>854</v>
      </c>
      <c r="L2242">
        <v>181000</v>
      </c>
      <c r="M2242">
        <v>2155</v>
      </c>
      <c r="N2242" t="b">
        <v>0</v>
      </c>
      <c r="O2242" t="b">
        <v>0</v>
      </c>
      <c r="P2242" t="b">
        <v>1</v>
      </c>
      <c r="R2242" s="5">
        <f>(houses_Madrid[[#This Row],[Precio Alquiler]]*12/houses_Madrid[[#This Row],[Precio venta]])</f>
        <v>5.661878453038674E-2</v>
      </c>
    </row>
    <row r="2243" spans="1:18" x14ac:dyDescent="0.2">
      <c r="A2243">
        <v>229</v>
      </c>
      <c r="B2243">
        <v>21513</v>
      </c>
      <c r="C2243" s="1" t="s">
        <v>6</v>
      </c>
      <c r="D2243" s="1" t="str">
        <f>IFERROR(LEFT(C2243,FIND(",",C2243) - 1),C2243)</f>
        <v>Los Ángeles</v>
      </c>
      <c r="E2243">
        <v>80</v>
      </c>
      <c r="F2243">
        <v>65</v>
      </c>
      <c r="G2243">
        <v>3</v>
      </c>
      <c r="H2243">
        <v>1</v>
      </c>
      <c r="I2243" s="1" t="s">
        <v>31</v>
      </c>
      <c r="J2243" s="1" t="s">
        <v>5</v>
      </c>
      <c r="K2243">
        <v>857</v>
      </c>
      <c r="L2243">
        <v>182000</v>
      </c>
      <c r="M2243">
        <v>2275</v>
      </c>
      <c r="N2243" t="b">
        <v>0</v>
      </c>
      <c r="O2243" t="b">
        <v>1</v>
      </c>
      <c r="P2243" t="b">
        <v>1</v>
      </c>
      <c r="R2243" s="5">
        <f>(houses_Madrid[[#This Row],[Precio Alquiler]]*12/houses_Madrid[[#This Row],[Precio venta]])</f>
        <v>5.6505494505494504E-2</v>
      </c>
    </row>
    <row r="2244" spans="1:18" x14ac:dyDescent="0.2">
      <c r="A2244">
        <v>1534</v>
      </c>
      <c r="B2244">
        <v>20208</v>
      </c>
      <c r="C2244" s="1" t="s">
        <v>251</v>
      </c>
      <c r="D2244" s="1" t="str">
        <f>IFERROR(LEFT(C2244,FIND(",",C2244) - 1),C2244)</f>
        <v>Ensanche de Vallecas - La Gavia</v>
      </c>
      <c r="E2244">
        <v>65</v>
      </c>
      <c r="F2244">
        <v>55</v>
      </c>
      <c r="G2244">
        <v>1</v>
      </c>
      <c r="H2244">
        <v>1</v>
      </c>
      <c r="I2244" s="1" t="s">
        <v>334</v>
      </c>
      <c r="J2244" s="1" t="s">
        <v>67</v>
      </c>
      <c r="K2244">
        <v>857</v>
      </c>
      <c r="L2244">
        <v>182000</v>
      </c>
      <c r="M2244">
        <v>2800</v>
      </c>
      <c r="N2244" t="b">
        <v>0</v>
      </c>
      <c r="O2244" t="b">
        <v>1</v>
      </c>
      <c r="P2244" t="b">
        <v>1</v>
      </c>
      <c r="Q2244" t="b">
        <v>1</v>
      </c>
      <c r="R2244" s="5">
        <f>(houses_Madrid[[#This Row],[Precio Alquiler]]*12/houses_Madrid[[#This Row],[Precio venta]])</f>
        <v>5.6505494505494504E-2</v>
      </c>
    </row>
    <row r="2245" spans="1:18" x14ac:dyDescent="0.2">
      <c r="A2245">
        <v>2263</v>
      </c>
      <c r="B2245">
        <v>19479</v>
      </c>
      <c r="C2245" s="1" t="s">
        <v>414</v>
      </c>
      <c r="D2245" s="1" t="str">
        <f>IFERROR(LEFT(C2245,FIND(",",C2245) - 1),C2245)</f>
        <v>12 de Octubre-Orcasur</v>
      </c>
      <c r="E2245">
        <v>100</v>
      </c>
      <c r="F2245">
        <v>85</v>
      </c>
      <c r="G2245">
        <v>3</v>
      </c>
      <c r="H2245">
        <v>2</v>
      </c>
      <c r="I2245" s="1" t="s">
        <v>480</v>
      </c>
      <c r="J2245" s="1" t="s">
        <v>18</v>
      </c>
      <c r="K2245">
        <v>857</v>
      </c>
      <c r="L2245">
        <v>182000</v>
      </c>
      <c r="M2245">
        <v>1820</v>
      </c>
      <c r="N2245" t="b">
        <v>0</v>
      </c>
      <c r="O2245" t="b">
        <v>1</v>
      </c>
      <c r="P2245" t="b">
        <v>1</v>
      </c>
      <c r="R2245" s="5">
        <f>(houses_Madrid[[#This Row],[Precio Alquiler]]*12/houses_Madrid[[#This Row],[Precio venta]])</f>
        <v>5.6505494505494504E-2</v>
      </c>
    </row>
    <row r="2246" spans="1:18" x14ac:dyDescent="0.2">
      <c r="A2246">
        <v>2553</v>
      </c>
      <c r="B2246">
        <v>19189</v>
      </c>
      <c r="C2246" s="1" t="s">
        <v>570</v>
      </c>
      <c r="D2246" s="1" t="str">
        <f>IFERROR(LEFT(C2246,FIND(",",C2246) - 1),C2246)</f>
        <v>Bellas Vistas</v>
      </c>
      <c r="E2246">
        <v>36</v>
      </c>
      <c r="F2246">
        <v>33</v>
      </c>
      <c r="G2246">
        <v>2</v>
      </c>
      <c r="H2246">
        <v>1</v>
      </c>
      <c r="I2246" s="1" t="s">
        <v>581</v>
      </c>
      <c r="J2246" s="1" t="s">
        <v>8</v>
      </c>
      <c r="K2246">
        <v>857</v>
      </c>
      <c r="L2246">
        <v>182000</v>
      </c>
      <c r="M2246">
        <v>5056</v>
      </c>
      <c r="N2246" t="b">
        <v>0</v>
      </c>
      <c r="O2246" t="b">
        <v>1</v>
      </c>
      <c r="P2246" t="b">
        <v>0</v>
      </c>
      <c r="R2246" s="5">
        <f>(houses_Madrid[[#This Row],[Precio Alquiler]]*12/houses_Madrid[[#This Row],[Precio venta]])</f>
        <v>5.6505494505494504E-2</v>
      </c>
    </row>
    <row r="2247" spans="1:18" x14ac:dyDescent="0.2">
      <c r="A2247">
        <v>15809</v>
      </c>
      <c r="B2247">
        <v>5933</v>
      </c>
      <c r="C2247" s="1" t="s">
        <v>2614</v>
      </c>
      <c r="D2247" s="1" t="str">
        <f>IFERROR(LEFT(C2247,FIND(",",C2247) - 1),C2247)</f>
        <v>Comillas</v>
      </c>
      <c r="E2247">
        <v>66</v>
      </c>
      <c r="F2247">
        <v>62</v>
      </c>
      <c r="G2247">
        <v>2</v>
      </c>
      <c r="H2247">
        <v>1</v>
      </c>
      <c r="I2247" s="1" t="s">
        <v>415</v>
      </c>
      <c r="J2247" s="1" t="s">
        <v>67</v>
      </c>
      <c r="K2247">
        <v>857</v>
      </c>
      <c r="L2247">
        <v>182000</v>
      </c>
      <c r="M2247">
        <v>2758</v>
      </c>
      <c r="N2247" t="b">
        <v>1</v>
      </c>
      <c r="O2247" t="b">
        <v>1</v>
      </c>
      <c r="P2247" t="b">
        <v>1</v>
      </c>
      <c r="R2247" s="5">
        <f>(houses_Madrid[[#This Row],[Precio Alquiler]]*12/houses_Madrid[[#This Row],[Precio venta]])</f>
        <v>5.6505494505494504E-2</v>
      </c>
    </row>
    <row r="2248" spans="1:18" x14ac:dyDescent="0.2">
      <c r="A2248">
        <v>5619</v>
      </c>
      <c r="B2248">
        <v>16123</v>
      </c>
      <c r="C2248" s="1" t="s">
        <v>930</v>
      </c>
      <c r="D2248" s="1" t="str">
        <f>IFERROR(LEFT(C2248,FIND(",",C2248) - 1),C2248)</f>
        <v>Portazgo</v>
      </c>
      <c r="E2248">
        <v>105</v>
      </c>
      <c r="F2248">
        <v>77</v>
      </c>
      <c r="G2248">
        <v>3</v>
      </c>
      <c r="H2248">
        <v>2</v>
      </c>
      <c r="I2248" s="1" t="s">
        <v>1163</v>
      </c>
      <c r="J2248" s="1" t="s">
        <v>8</v>
      </c>
      <c r="K2248">
        <v>858</v>
      </c>
      <c r="L2248">
        <v>182100</v>
      </c>
      <c r="M2248">
        <v>1734</v>
      </c>
      <c r="N2248" t="b">
        <v>0</v>
      </c>
      <c r="O2248" t="b">
        <v>1</v>
      </c>
      <c r="P2248" t="b">
        <v>1</v>
      </c>
      <c r="R2248" s="5">
        <f>(houses_Madrid[[#This Row],[Precio Alquiler]]*12/houses_Madrid[[#This Row],[Precio venta]])</f>
        <v>5.6540362438220755E-2</v>
      </c>
    </row>
    <row r="2249" spans="1:18" x14ac:dyDescent="0.2">
      <c r="A2249">
        <v>20212</v>
      </c>
      <c r="B2249">
        <v>1530</v>
      </c>
      <c r="C2249" s="1" t="s">
        <v>3321</v>
      </c>
      <c r="D2249" s="1" t="str">
        <f>IFERROR(LEFT(C2249,FIND(",",C2249) - 1),C2249)</f>
        <v>Acacias</v>
      </c>
      <c r="E2249">
        <v>56</v>
      </c>
      <c r="F2249">
        <v>36</v>
      </c>
      <c r="G2249">
        <v>2</v>
      </c>
      <c r="H2249">
        <v>1</v>
      </c>
      <c r="I2249" s="1" t="s">
        <v>3323</v>
      </c>
      <c r="J2249" s="1" t="s">
        <v>5</v>
      </c>
      <c r="K2249">
        <v>858</v>
      </c>
      <c r="L2249">
        <v>182100</v>
      </c>
      <c r="M2249">
        <v>3252</v>
      </c>
      <c r="N2249" t="b">
        <v>1</v>
      </c>
      <c r="O2249" t="b">
        <v>0</v>
      </c>
      <c r="P2249" t="b">
        <v>1</v>
      </c>
      <c r="R2249" s="5">
        <f>(houses_Madrid[[#This Row],[Precio Alquiler]]*12/houses_Madrid[[#This Row],[Precio venta]])</f>
        <v>5.6540362438220755E-2</v>
      </c>
    </row>
    <row r="2250" spans="1:18" x14ac:dyDescent="0.2">
      <c r="A2250">
        <v>1838</v>
      </c>
      <c r="B2250">
        <v>19904</v>
      </c>
      <c r="C2250" s="1" t="s">
        <v>387</v>
      </c>
      <c r="D2250" s="1" t="str">
        <f>IFERROR(LEFT(C2250,FIND(",",C2250) - 1),C2250)</f>
        <v>Usera</v>
      </c>
      <c r="E2250">
        <v>76</v>
      </c>
      <c r="F2250">
        <v>62</v>
      </c>
      <c r="G2250">
        <v>2</v>
      </c>
      <c r="H2250">
        <v>1</v>
      </c>
      <c r="I2250" s="1" t="s">
        <v>3</v>
      </c>
      <c r="J2250" s="1" t="s">
        <v>20</v>
      </c>
      <c r="K2250">
        <v>861</v>
      </c>
      <c r="L2250">
        <v>183000</v>
      </c>
      <c r="M2250">
        <v>2408</v>
      </c>
      <c r="N2250" t="b">
        <v>0</v>
      </c>
      <c r="O2250" t="b">
        <v>1</v>
      </c>
      <c r="P2250" t="b">
        <v>1</v>
      </c>
      <c r="Q2250" t="b">
        <v>1</v>
      </c>
      <c r="R2250" s="5">
        <f>(houses_Madrid[[#This Row],[Precio Alquiler]]*12/houses_Madrid[[#This Row],[Precio venta]])</f>
        <v>5.645901639344262E-2</v>
      </c>
    </row>
    <row r="2251" spans="1:18" x14ac:dyDescent="0.2">
      <c r="A2251">
        <v>5424</v>
      </c>
      <c r="B2251">
        <v>16318</v>
      </c>
      <c r="C2251" s="1" t="s">
        <v>912</v>
      </c>
      <c r="D2251" s="1" t="str">
        <f>IFERROR(LEFT(C2251,FIND(",",C2251) - 1),C2251)</f>
        <v>Numancia</v>
      </c>
      <c r="E2251">
        <v>106</v>
      </c>
      <c r="F2251">
        <v>80</v>
      </c>
      <c r="G2251">
        <v>3</v>
      </c>
      <c r="H2251">
        <v>1</v>
      </c>
      <c r="I2251" s="1" t="s">
        <v>955</v>
      </c>
      <c r="J2251" s="1" t="s">
        <v>5</v>
      </c>
      <c r="K2251">
        <v>861</v>
      </c>
      <c r="L2251">
        <v>183000</v>
      </c>
      <c r="M2251">
        <v>1726</v>
      </c>
      <c r="N2251" t="b">
        <v>0</v>
      </c>
      <c r="O2251" t="b">
        <v>1</v>
      </c>
      <c r="P2251" t="b">
        <v>1</v>
      </c>
      <c r="R2251" s="5">
        <f>(houses_Madrid[[#This Row],[Precio Alquiler]]*12/houses_Madrid[[#This Row],[Precio venta]])</f>
        <v>5.645901639344262E-2</v>
      </c>
    </row>
    <row r="2252" spans="1:18" x14ac:dyDescent="0.2">
      <c r="A2252">
        <v>6111</v>
      </c>
      <c r="B2252">
        <v>15631</v>
      </c>
      <c r="C2252" s="1" t="s">
        <v>1257</v>
      </c>
      <c r="D2252" s="1" t="str">
        <f>IFERROR(LEFT(C2252,FIND(",",C2252) - 1),C2252)</f>
        <v>Lucero</v>
      </c>
      <c r="E2252">
        <v>70</v>
      </c>
      <c r="F2252">
        <v>57</v>
      </c>
      <c r="G2252">
        <v>3</v>
      </c>
      <c r="H2252">
        <v>1</v>
      </c>
      <c r="I2252" s="1" t="s">
        <v>1309</v>
      </c>
      <c r="J2252" s="1" t="s">
        <v>12</v>
      </c>
      <c r="K2252">
        <v>861</v>
      </c>
      <c r="L2252">
        <v>183000</v>
      </c>
      <c r="M2252">
        <v>2614</v>
      </c>
      <c r="N2252" t="b">
        <v>0</v>
      </c>
      <c r="O2252" t="b">
        <v>1</v>
      </c>
      <c r="P2252" t="b">
        <v>0</v>
      </c>
      <c r="Q2252" t="b">
        <v>1</v>
      </c>
      <c r="R2252" s="5">
        <f>(houses_Madrid[[#This Row],[Precio Alquiler]]*12/houses_Madrid[[#This Row],[Precio venta]])</f>
        <v>5.645901639344262E-2</v>
      </c>
    </row>
    <row r="2253" spans="1:18" x14ac:dyDescent="0.2">
      <c r="A2253">
        <v>13214</v>
      </c>
      <c r="B2253">
        <v>8528</v>
      </c>
      <c r="C2253" s="1" t="s">
        <v>2182</v>
      </c>
      <c r="D2253" s="1" t="str">
        <f>IFERROR(LEFT(C2253,FIND(",",C2253) - 1),C2253)</f>
        <v>Concepción</v>
      </c>
      <c r="E2253">
        <v>74</v>
      </c>
      <c r="F2253">
        <v>63</v>
      </c>
      <c r="G2253">
        <v>2</v>
      </c>
      <c r="H2253">
        <v>1</v>
      </c>
      <c r="I2253" s="1" t="s">
        <v>2279</v>
      </c>
      <c r="J2253" s="1" t="s">
        <v>11</v>
      </c>
      <c r="K2253">
        <v>861</v>
      </c>
      <c r="L2253">
        <v>183000</v>
      </c>
      <c r="M2253">
        <v>2473</v>
      </c>
      <c r="N2253" t="b">
        <v>1</v>
      </c>
      <c r="O2253" t="b">
        <v>1</v>
      </c>
      <c r="Q2253" t="b">
        <v>1</v>
      </c>
      <c r="R2253" s="5">
        <f>(houses_Madrid[[#This Row],[Precio Alquiler]]*12/houses_Madrid[[#This Row],[Precio venta]])</f>
        <v>5.645901639344262E-2</v>
      </c>
    </row>
    <row r="2254" spans="1:18" x14ac:dyDescent="0.2">
      <c r="A2254">
        <v>13336</v>
      </c>
      <c r="B2254">
        <v>8406</v>
      </c>
      <c r="C2254" s="1" t="s">
        <v>2165</v>
      </c>
      <c r="D2254" s="1" t="str">
        <f>IFERROR(LEFT(C2254,FIND(",",C2254) - 1),C2254)</f>
        <v>Ventas</v>
      </c>
      <c r="E2254">
        <v>55</v>
      </c>
      <c r="F2254">
        <v>50</v>
      </c>
      <c r="G2254">
        <v>0</v>
      </c>
      <c r="H2254">
        <v>1</v>
      </c>
      <c r="I2254" s="1" t="s">
        <v>2369</v>
      </c>
      <c r="J2254" s="1" t="s">
        <v>18</v>
      </c>
      <c r="K2254">
        <v>861</v>
      </c>
      <c r="L2254">
        <v>183000</v>
      </c>
      <c r="M2254">
        <v>3327</v>
      </c>
      <c r="N2254" t="b">
        <v>0</v>
      </c>
      <c r="O2254" t="b">
        <v>1</v>
      </c>
      <c r="P2254" t="b">
        <v>1</v>
      </c>
      <c r="R2254" s="5">
        <f>(houses_Madrid[[#This Row],[Precio Alquiler]]*12/houses_Madrid[[#This Row],[Precio venta]])</f>
        <v>5.645901639344262E-2</v>
      </c>
    </row>
    <row r="2255" spans="1:18" x14ac:dyDescent="0.2">
      <c r="A2255">
        <v>13447</v>
      </c>
      <c r="B2255">
        <v>8295</v>
      </c>
      <c r="C2255" s="1" t="s">
        <v>2165</v>
      </c>
      <c r="D2255" s="1" t="str">
        <f>IFERROR(LEFT(C2255,FIND(",",C2255) - 1),C2255)</f>
        <v>Ventas</v>
      </c>
      <c r="E2255">
        <v>53</v>
      </c>
      <c r="F2255">
        <v>48</v>
      </c>
      <c r="G2255">
        <v>1</v>
      </c>
      <c r="H2255">
        <v>1</v>
      </c>
      <c r="I2255" s="1" t="s">
        <v>2260</v>
      </c>
      <c r="J2255" s="1" t="s">
        <v>5</v>
      </c>
      <c r="K2255">
        <v>861</v>
      </c>
      <c r="L2255">
        <v>183000</v>
      </c>
      <c r="M2255">
        <v>3453</v>
      </c>
      <c r="N2255" t="b">
        <v>0</v>
      </c>
      <c r="O2255" t="b">
        <v>1</v>
      </c>
      <c r="P2255" t="b">
        <v>1</v>
      </c>
      <c r="Q2255" t="b">
        <v>1</v>
      </c>
      <c r="R2255" s="5">
        <f>(houses_Madrid[[#This Row],[Precio Alquiler]]*12/houses_Madrid[[#This Row],[Precio venta]])</f>
        <v>5.645901639344262E-2</v>
      </c>
    </row>
    <row r="2256" spans="1:18" x14ac:dyDescent="0.2">
      <c r="A2256">
        <v>13476</v>
      </c>
      <c r="B2256">
        <v>8266</v>
      </c>
      <c r="C2256" s="1" t="s">
        <v>2170</v>
      </c>
      <c r="D2256" s="1" t="str">
        <f>IFERROR(LEFT(C2256,FIND(",",C2256) - 1),C2256)</f>
        <v>Quintana</v>
      </c>
      <c r="E2256">
        <v>80</v>
      </c>
      <c r="F2256">
        <v>72</v>
      </c>
      <c r="G2256">
        <v>2</v>
      </c>
      <c r="H2256">
        <v>1</v>
      </c>
      <c r="I2256" s="1" t="s">
        <v>2244</v>
      </c>
      <c r="J2256" s="1" t="s">
        <v>11</v>
      </c>
      <c r="K2256">
        <v>861</v>
      </c>
      <c r="L2256">
        <v>183000</v>
      </c>
      <c r="M2256">
        <v>2288</v>
      </c>
      <c r="N2256" t="b">
        <v>0</v>
      </c>
      <c r="O2256" t="b">
        <v>0</v>
      </c>
      <c r="P2256" t="b">
        <v>1</v>
      </c>
      <c r="R2256" s="5">
        <f>(houses_Madrid[[#This Row],[Precio Alquiler]]*12/houses_Madrid[[#This Row],[Precio venta]])</f>
        <v>5.645901639344262E-2</v>
      </c>
    </row>
    <row r="2257" spans="1:18" x14ac:dyDescent="0.2">
      <c r="A2257">
        <v>6248</v>
      </c>
      <c r="B2257">
        <v>15494</v>
      </c>
      <c r="C2257" s="1" t="s">
        <v>1268</v>
      </c>
      <c r="D2257" s="1" t="str">
        <f>IFERROR(LEFT(C2257,FIND(",",C2257) - 1),C2257)</f>
        <v>Campamento</v>
      </c>
      <c r="E2257">
        <v>60</v>
      </c>
      <c r="F2257">
        <v>56</v>
      </c>
      <c r="G2257">
        <v>1</v>
      </c>
      <c r="H2257">
        <v>1</v>
      </c>
      <c r="I2257" s="1" t="s">
        <v>1344</v>
      </c>
      <c r="J2257" s="1" t="s">
        <v>18</v>
      </c>
      <c r="K2257">
        <v>862</v>
      </c>
      <c r="L2257">
        <v>183500</v>
      </c>
      <c r="M2257">
        <v>3058</v>
      </c>
      <c r="N2257" t="b">
        <v>0</v>
      </c>
      <c r="O2257" t="b">
        <v>1</v>
      </c>
      <c r="P2257" t="b">
        <v>1</v>
      </c>
      <c r="Q2257" t="b">
        <v>1</v>
      </c>
      <c r="R2257" s="5">
        <f>(houses_Madrid[[#This Row],[Precio Alquiler]]*12/houses_Madrid[[#This Row],[Precio venta]])</f>
        <v>5.6370572207084468E-2</v>
      </c>
    </row>
    <row r="2258" spans="1:18" x14ac:dyDescent="0.2">
      <c r="A2258">
        <v>192</v>
      </c>
      <c r="B2258">
        <v>21550</v>
      </c>
      <c r="C2258" s="1" t="s">
        <v>2</v>
      </c>
      <c r="D2258" s="1" t="str">
        <f>IFERROR(LEFT(C2258,FIND(",",C2258) - 1),C2258)</f>
        <v>San Cristóbal</v>
      </c>
      <c r="E2258">
        <v>95</v>
      </c>
      <c r="F2258">
        <v>87</v>
      </c>
      <c r="G2258">
        <v>2</v>
      </c>
      <c r="H2258">
        <v>2</v>
      </c>
      <c r="I2258" s="1" t="s">
        <v>73</v>
      </c>
      <c r="J2258" s="1" t="s">
        <v>30</v>
      </c>
      <c r="K2258">
        <v>864</v>
      </c>
      <c r="L2258">
        <v>184000</v>
      </c>
      <c r="M2258">
        <v>1937</v>
      </c>
      <c r="N2258" t="b">
        <v>0</v>
      </c>
      <c r="O2258" t="b">
        <v>1</v>
      </c>
      <c r="P2258" t="b">
        <v>1</v>
      </c>
      <c r="Q2258" t="b">
        <v>1</v>
      </c>
      <c r="R2258" s="5">
        <f>(houses_Madrid[[#This Row],[Precio Alquiler]]*12/houses_Madrid[[#This Row],[Precio venta]])</f>
        <v>5.6347826086956522E-2</v>
      </c>
    </row>
    <row r="2259" spans="1:18" x14ac:dyDescent="0.2">
      <c r="A2259">
        <v>1315</v>
      </c>
      <c r="B2259">
        <v>20427</v>
      </c>
      <c r="C2259" s="1" t="s">
        <v>260</v>
      </c>
      <c r="D2259" s="1" t="str">
        <f>IFERROR(LEFT(C2259,FIND(",",C2259) - 1),C2259)</f>
        <v>Santa Eugenia</v>
      </c>
      <c r="E2259">
        <v>106</v>
      </c>
      <c r="F2259">
        <v>85</v>
      </c>
      <c r="G2259">
        <v>4</v>
      </c>
      <c r="H2259">
        <v>2</v>
      </c>
      <c r="I2259" s="1" t="s">
        <v>279</v>
      </c>
      <c r="J2259" s="1" t="s">
        <v>11</v>
      </c>
      <c r="K2259">
        <v>864</v>
      </c>
      <c r="L2259">
        <v>184000</v>
      </c>
      <c r="M2259">
        <v>1736</v>
      </c>
      <c r="N2259" t="b">
        <v>0</v>
      </c>
      <c r="O2259" t="b">
        <v>1</v>
      </c>
      <c r="P2259" t="b">
        <v>1</v>
      </c>
      <c r="Q2259" t="b">
        <v>1</v>
      </c>
      <c r="R2259" s="5">
        <f>(houses_Madrid[[#This Row],[Precio Alquiler]]*12/houses_Madrid[[#This Row],[Precio venta]])</f>
        <v>5.6347826086956522E-2</v>
      </c>
    </row>
    <row r="2260" spans="1:18" x14ac:dyDescent="0.2">
      <c r="A2260">
        <v>1564</v>
      </c>
      <c r="B2260">
        <v>20178</v>
      </c>
      <c r="C2260" s="1" t="s">
        <v>251</v>
      </c>
      <c r="D2260" s="1" t="str">
        <f>IFERROR(LEFT(C2260,FIND(",",C2260) - 1),C2260)</f>
        <v>Ensanche de Vallecas - La Gavia</v>
      </c>
      <c r="E2260">
        <v>70</v>
      </c>
      <c r="F2260">
        <v>56</v>
      </c>
      <c r="G2260">
        <v>1</v>
      </c>
      <c r="H2260">
        <v>1</v>
      </c>
      <c r="I2260" s="1" t="s">
        <v>269</v>
      </c>
      <c r="J2260" s="1" t="s">
        <v>30</v>
      </c>
      <c r="K2260">
        <v>864</v>
      </c>
      <c r="L2260">
        <v>184000</v>
      </c>
      <c r="M2260">
        <v>2629</v>
      </c>
      <c r="N2260" t="b">
        <v>0</v>
      </c>
      <c r="O2260" t="b">
        <v>1</v>
      </c>
      <c r="P2260" t="b">
        <v>1</v>
      </c>
      <c r="R2260" s="5">
        <f>(houses_Madrid[[#This Row],[Precio Alquiler]]*12/houses_Madrid[[#This Row],[Precio venta]])</f>
        <v>5.6347826086956522E-2</v>
      </c>
    </row>
    <row r="2261" spans="1:18" x14ac:dyDescent="0.2">
      <c r="A2261">
        <v>3041</v>
      </c>
      <c r="B2261">
        <v>18701</v>
      </c>
      <c r="C2261" s="1" t="s">
        <v>561</v>
      </c>
      <c r="D2261" s="1" t="str">
        <f>IFERROR(LEFT(C2261,FIND(",",C2261) - 1),C2261)</f>
        <v>Berruguete</v>
      </c>
      <c r="E2261">
        <v>57</v>
      </c>
      <c r="F2261">
        <v>55</v>
      </c>
      <c r="G2261">
        <v>2</v>
      </c>
      <c r="H2261">
        <v>1</v>
      </c>
      <c r="I2261" s="1" t="s">
        <v>695</v>
      </c>
      <c r="J2261" s="1" t="s">
        <v>55</v>
      </c>
      <c r="K2261">
        <v>864</v>
      </c>
      <c r="L2261">
        <v>184000</v>
      </c>
      <c r="M2261">
        <v>3228</v>
      </c>
      <c r="N2261" t="b">
        <v>0</v>
      </c>
      <c r="O2261" t="b">
        <v>0</v>
      </c>
      <c r="P2261" t="b">
        <v>1</v>
      </c>
      <c r="R2261" s="5">
        <f>(houses_Madrid[[#This Row],[Precio Alquiler]]*12/houses_Madrid[[#This Row],[Precio venta]])</f>
        <v>5.6347826086956522E-2</v>
      </c>
    </row>
    <row r="2262" spans="1:18" x14ac:dyDescent="0.2">
      <c r="A2262">
        <v>10794</v>
      </c>
      <c r="B2262">
        <v>10948</v>
      </c>
      <c r="C2262" s="1" t="s">
        <v>1798</v>
      </c>
      <c r="D2262" s="1" t="str">
        <f>IFERROR(LEFT(C2262,FIND(",",C2262) - 1),C2262)</f>
        <v>Pinar del Rey</v>
      </c>
      <c r="E2262">
        <v>74</v>
      </c>
      <c r="F2262">
        <v>63</v>
      </c>
      <c r="G2262">
        <v>2</v>
      </c>
      <c r="H2262">
        <v>1</v>
      </c>
      <c r="I2262" s="1" t="s">
        <v>1807</v>
      </c>
      <c r="J2262" s="1" t="s">
        <v>5</v>
      </c>
      <c r="K2262">
        <v>864</v>
      </c>
      <c r="L2262">
        <v>184000</v>
      </c>
      <c r="M2262">
        <v>2486</v>
      </c>
      <c r="N2262" t="b">
        <v>0</v>
      </c>
      <c r="O2262" t="b">
        <v>0</v>
      </c>
      <c r="R2262" s="5">
        <f>(houses_Madrid[[#This Row],[Precio Alquiler]]*12/houses_Madrid[[#This Row],[Precio venta]])</f>
        <v>5.6347826086956522E-2</v>
      </c>
    </row>
    <row r="2263" spans="1:18" x14ac:dyDescent="0.2">
      <c r="A2263">
        <v>13850</v>
      </c>
      <c r="B2263">
        <v>7892</v>
      </c>
      <c r="C2263" s="1" t="s">
        <v>2165</v>
      </c>
      <c r="D2263" s="1" t="str">
        <f>IFERROR(LEFT(C2263,FIND(",",C2263) - 1),C2263)</f>
        <v>Ventas</v>
      </c>
      <c r="E2263">
        <v>77</v>
      </c>
      <c r="F2263">
        <v>63</v>
      </c>
      <c r="G2263">
        <v>3</v>
      </c>
      <c r="H2263">
        <v>2</v>
      </c>
      <c r="I2263" s="1" t="s">
        <v>2262</v>
      </c>
      <c r="J2263" s="1" t="s">
        <v>3</v>
      </c>
      <c r="K2263">
        <v>864</v>
      </c>
      <c r="L2263">
        <v>184000</v>
      </c>
      <c r="M2263">
        <v>2390</v>
      </c>
      <c r="N2263" t="b">
        <v>0</v>
      </c>
      <c r="O2263" t="b">
        <v>1</v>
      </c>
      <c r="P2263" t="b">
        <v>1</v>
      </c>
      <c r="R2263" s="5">
        <f>(houses_Madrid[[#This Row],[Precio Alquiler]]*12/houses_Madrid[[#This Row],[Precio venta]])</f>
        <v>5.6347826086956522E-2</v>
      </c>
    </row>
    <row r="2264" spans="1:18" x14ac:dyDescent="0.2">
      <c r="A2264">
        <v>5434</v>
      </c>
      <c r="B2264">
        <v>16308</v>
      </c>
      <c r="C2264" s="1" t="s">
        <v>901</v>
      </c>
      <c r="D2264" s="1" t="str">
        <f>IFERROR(LEFT(C2264,FIND(",",C2264) - 1),C2264)</f>
        <v>San Diego</v>
      </c>
      <c r="E2264">
        <v>77</v>
      </c>
      <c r="F2264">
        <v>69</v>
      </c>
      <c r="G2264">
        <v>2</v>
      </c>
      <c r="H2264">
        <v>2</v>
      </c>
      <c r="I2264" s="1" t="s">
        <v>921</v>
      </c>
      <c r="J2264" s="1" t="s">
        <v>11</v>
      </c>
      <c r="K2264">
        <v>866</v>
      </c>
      <c r="L2264">
        <v>184500</v>
      </c>
      <c r="M2264">
        <v>2396</v>
      </c>
      <c r="N2264" t="b">
        <v>0</v>
      </c>
      <c r="O2264" t="b">
        <v>1</v>
      </c>
      <c r="P2264" t="b">
        <v>1</v>
      </c>
      <c r="R2264" s="5">
        <f>(houses_Madrid[[#This Row],[Precio Alquiler]]*12/houses_Madrid[[#This Row],[Precio venta]])</f>
        <v>5.6325203252032517E-2</v>
      </c>
    </row>
    <row r="2265" spans="1:18" x14ac:dyDescent="0.2">
      <c r="A2265">
        <v>16</v>
      </c>
      <c r="B2265">
        <v>21726</v>
      </c>
      <c r="C2265" s="1" t="s">
        <v>17</v>
      </c>
      <c r="D2265" s="1" t="str">
        <f>IFERROR(LEFT(C2265,FIND(",",C2265) - 1),C2265)</f>
        <v>Villaverde</v>
      </c>
      <c r="E2265">
        <v>115</v>
      </c>
      <c r="F2265">
        <v>88</v>
      </c>
      <c r="G2265">
        <v>3</v>
      </c>
      <c r="H2265">
        <v>1</v>
      </c>
      <c r="I2265" s="1" t="s">
        <v>3</v>
      </c>
      <c r="J2265" s="1" t="s">
        <v>11</v>
      </c>
      <c r="K2265">
        <v>867</v>
      </c>
      <c r="L2265">
        <v>184900</v>
      </c>
      <c r="M2265">
        <v>1608</v>
      </c>
      <c r="N2265" t="b">
        <v>0</v>
      </c>
      <c r="O2265" t="b">
        <v>0</v>
      </c>
      <c r="P2265" t="b">
        <v>1</v>
      </c>
      <c r="R2265" s="5">
        <f>(houses_Madrid[[#This Row],[Precio Alquiler]]*12/houses_Madrid[[#This Row],[Precio venta]])</f>
        <v>5.6268253109789078E-2</v>
      </c>
    </row>
    <row r="2266" spans="1:18" x14ac:dyDescent="0.2">
      <c r="A2266">
        <v>2100</v>
      </c>
      <c r="B2266">
        <v>19642</v>
      </c>
      <c r="C2266" s="1" t="s">
        <v>393</v>
      </c>
      <c r="D2266" s="1" t="str">
        <f>IFERROR(LEFT(C2266,FIND(",",C2266) - 1),C2266)</f>
        <v>Zofío</v>
      </c>
      <c r="E2266">
        <v>85</v>
      </c>
      <c r="F2266">
        <v>78</v>
      </c>
      <c r="G2266">
        <v>4</v>
      </c>
      <c r="H2266">
        <v>1</v>
      </c>
      <c r="I2266" s="1" t="s">
        <v>435</v>
      </c>
      <c r="J2266" s="1" t="s">
        <v>5</v>
      </c>
      <c r="K2266">
        <v>867</v>
      </c>
      <c r="L2266">
        <v>184950</v>
      </c>
      <c r="M2266">
        <v>2176</v>
      </c>
      <c r="N2266" t="b">
        <v>0</v>
      </c>
      <c r="O2266" t="b">
        <v>0</v>
      </c>
      <c r="P2266" t="b">
        <v>1</v>
      </c>
      <c r="R2266" s="5">
        <f>(houses_Madrid[[#This Row],[Precio Alquiler]]*12/houses_Madrid[[#This Row],[Precio venta]])</f>
        <v>5.6253041362530412E-2</v>
      </c>
    </row>
    <row r="2267" spans="1:18" x14ac:dyDescent="0.2">
      <c r="A2267">
        <v>173</v>
      </c>
      <c r="B2267">
        <v>21569</v>
      </c>
      <c r="C2267" s="1" t="s">
        <v>9</v>
      </c>
      <c r="D2267" s="1" t="str">
        <f>IFERROR(LEFT(C2267,FIND(",",C2267) - 1),C2267)</f>
        <v>San Andrés</v>
      </c>
      <c r="E2267">
        <v>95</v>
      </c>
      <c r="F2267">
        <v>90</v>
      </c>
      <c r="G2267">
        <v>3</v>
      </c>
      <c r="H2267">
        <v>1</v>
      </c>
      <c r="I2267" s="1" t="s">
        <v>24</v>
      </c>
      <c r="J2267" s="1" t="s">
        <v>18</v>
      </c>
      <c r="K2267">
        <v>868</v>
      </c>
      <c r="L2267">
        <v>185000</v>
      </c>
      <c r="M2267">
        <v>1947</v>
      </c>
      <c r="N2267" t="b">
        <v>0</v>
      </c>
      <c r="O2267" t="b">
        <v>0</v>
      </c>
      <c r="P2267" t="b">
        <v>1</v>
      </c>
      <c r="R2267" s="5">
        <f>(houses_Madrid[[#This Row],[Precio Alquiler]]*12/houses_Madrid[[#This Row],[Precio venta]])</f>
        <v>5.6302702702702705E-2</v>
      </c>
    </row>
    <row r="2268" spans="1:18" x14ac:dyDescent="0.2">
      <c r="A2268">
        <v>732</v>
      </c>
      <c r="B2268">
        <v>21010</v>
      </c>
      <c r="C2268" s="1" t="s">
        <v>6</v>
      </c>
      <c r="D2268" s="1" t="str">
        <f>IFERROR(LEFT(C2268,FIND(",",C2268) - 1),C2268)</f>
        <v>Los Ángeles</v>
      </c>
      <c r="E2268">
        <v>100</v>
      </c>
      <c r="F2268">
        <v>85</v>
      </c>
      <c r="G2268">
        <v>3</v>
      </c>
      <c r="H2268">
        <v>2</v>
      </c>
      <c r="I2268" s="1" t="s">
        <v>121</v>
      </c>
      <c r="J2268" s="1" t="s">
        <v>8</v>
      </c>
      <c r="K2268">
        <v>868</v>
      </c>
      <c r="L2268">
        <v>185000</v>
      </c>
      <c r="M2268">
        <v>1850</v>
      </c>
      <c r="N2268" t="b">
        <v>0</v>
      </c>
      <c r="O2268" t="b">
        <v>1</v>
      </c>
      <c r="P2268" t="b">
        <v>1</v>
      </c>
      <c r="Q2268" t="b">
        <v>1</v>
      </c>
      <c r="R2268" s="5">
        <f>(houses_Madrid[[#This Row],[Precio Alquiler]]*12/houses_Madrid[[#This Row],[Precio venta]])</f>
        <v>5.6302702702702705E-2</v>
      </c>
    </row>
    <row r="2269" spans="1:18" x14ac:dyDescent="0.2">
      <c r="A2269">
        <v>1289</v>
      </c>
      <c r="B2269">
        <v>20453</v>
      </c>
      <c r="C2269" s="1" t="s">
        <v>251</v>
      </c>
      <c r="D2269" s="1" t="str">
        <f>IFERROR(LEFT(C2269,FIND(",",C2269) - 1),C2269)</f>
        <v>Ensanche de Vallecas - La Gavia</v>
      </c>
      <c r="E2269">
        <v>60</v>
      </c>
      <c r="F2269">
        <v>50</v>
      </c>
      <c r="G2269">
        <v>1</v>
      </c>
      <c r="H2269">
        <v>1</v>
      </c>
      <c r="I2269" s="1" t="s">
        <v>268</v>
      </c>
      <c r="J2269" s="1" t="s">
        <v>30</v>
      </c>
      <c r="K2269">
        <v>868</v>
      </c>
      <c r="L2269">
        <v>185000</v>
      </c>
      <c r="M2269">
        <v>3083</v>
      </c>
      <c r="N2269" t="b">
        <v>0</v>
      </c>
      <c r="O2269" t="b">
        <v>1</v>
      </c>
      <c r="P2269" t="b">
        <v>1</v>
      </c>
      <c r="R2269" s="5">
        <f>(houses_Madrid[[#This Row],[Precio Alquiler]]*12/houses_Madrid[[#This Row],[Precio venta]])</f>
        <v>5.6302702702702705E-2</v>
      </c>
    </row>
    <row r="2270" spans="1:18" x14ac:dyDescent="0.2">
      <c r="A2270">
        <v>1402</v>
      </c>
      <c r="B2270">
        <v>20340</v>
      </c>
      <c r="C2270" s="1" t="s">
        <v>248</v>
      </c>
      <c r="D2270" s="1" t="str">
        <f>IFERROR(LEFT(C2270,FIND(",",C2270) - 1),C2270)</f>
        <v>Casco Histórico de Vallecas</v>
      </c>
      <c r="E2270">
        <v>69</v>
      </c>
      <c r="F2270">
        <v>58</v>
      </c>
      <c r="G2270">
        <v>3</v>
      </c>
      <c r="H2270">
        <v>2</v>
      </c>
      <c r="I2270" s="1" t="s">
        <v>305</v>
      </c>
      <c r="J2270" s="1" t="s">
        <v>12</v>
      </c>
      <c r="K2270">
        <v>868</v>
      </c>
      <c r="L2270">
        <v>185000</v>
      </c>
      <c r="M2270">
        <v>2681</v>
      </c>
      <c r="N2270" t="b">
        <v>0</v>
      </c>
      <c r="O2270" t="b">
        <v>1</v>
      </c>
      <c r="P2270" t="b">
        <v>1</v>
      </c>
      <c r="R2270" s="5">
        <f>(houses_Madrid[[#This Row],[Precio Alquiler]]*12/houses_Madrid[[#This Row],[Precio venta]])</f>
        <v>5.6302702702702705E-2</v>
      </c>
    </row>
    <row r="2271" spans="1:18" x14ac:dyDescent="0.2">
      <c r="A2271">
        <v>1526</v>
      </c>
      <c r="B2271">
        <v>20216</v>
      </c>
      <c r="C2271" s="1" t="s">
        <v>260</v>
      </c>
      <c r="D2271" s="1" t="str">
        <f>IFERROR(LEFT(C2271,FIND(",",C2271) - 1),C2271)</f>
        <v>Santa Eugenia</v>
      </c>
      <c r="E2271">
        <v>93</v>
      </c>
      <c r="F2271">
        <v>83</v>
      </c>
      <c r="G2271">
        <v>3</v>
      </c>
      <c r="H2271">
        <v>2</v>
      </c>
      <c r="I2271" s="1" t="s">
        <v>296</v>
      </c>
      <c r="J2271" s="1" t="s">
        <v>12</v>
      </c>
      <c r="K2271">
        <v>868</v>
      </c>
      <c r="L2271">
        <v>185000</v>
      </c>
      <c r="M2271">
        <v>1989</v>
      </c>
      <c r="N2271" t="b">
        <v>0</v>
      </c>
      <c r="O2271" t="b">
        <v>1</v>
      </c>
      <c r="P2271" t="b">
        <v>1</v>
      </c>
      <c r="Q2271" t="b">
        <v>1</v>
      </c>
      <c r="R2271" s="5">
        <f>(houses_Madrid[[#This Row],[Precio Alquiler]]*12/houses_Madrid[[#This Row],[Precio venta]])</f>
        <v>5.6302702702702705E-2</v>
      </c>
    </row>
    <row r="2272" spans="1:18" x14ac:dyDescent="0.2">
      <c r="A2272">
        <v>2381</v>
      </c>
      <c r="B2272">
        <v>19361</v>
      </c>
      <c r="C2272" s="1" t="s">
        <v>388</v>
      </c>
      <c r="D2272" s="1" t="str">
        <f>IFERROR(LEFT(C2272,FIND(",",C2272) - 1),C2272)</f>
        <v>San Fermín</v>
      </c>
      <c r="E2272">
        <v>76</v>
      </c>
      <c r="F2272">
        <v>71</v>
      </c>
      <c r="G2272">
        <v>3</v>
      </c>
      <c r="H2272">
        <v>1</v>
      </c>
      <c r="I2272" s="1" t="s">
        <v>546</v>
      </c>
      <c r="J2272" s="1" t="s">
        <v>18</v>
      </c>
      <c r="K2272">
        <v>868</v>
      </c>
      <c r="L2272">
        <v>185000</v>
      </c>
      <c r="M2272">
        <v>2434</v>
      </c>
      <c r="N2272" t="b">
        <v>1</v>
      </c>
      <c r="O2272" t="b">
        <v>0</v>
      </c>
      <c r="P2272" t="b">
        <v>1</v>
      </c>
      <c r="R2272" s="5">
        <f>(houses_Madrid[[#This Row],[Precio Alquiler]]*12/houses_Madrid[[#This Row],[Precio venta]])</f>
        <v>5.6302702702702705E-2</v>
      </c>
    </row>
    <row r="2273" spans="1:18" x14ac:dyDescent="0.2">
      <c r="A2273">
        <v>2392</v>
      </c>
      <c r="B2273">
        <v>19350</v>
      </c>
      <c r="C2273" s="1" t="s">
        <v>391</v>
      </c>
      <c r="D2273" s="1" t="str">
        <f>IFERROR(LEFT(C2273,FIND(",",C2273) - 1),C2273)</f>
        <v>Pradolongo</v>
      </c>
      <c r="E2273">
        <v>81</v>
      </c>
      <c r="F2273">
        <v>75</v>
      </c>
      <c r="G2273">
        <v>3</v>
      </c>
      <c r="H2273">
        <v>1</v>
      </c>
      <c r="I2273" s="1" t="s">
        <v>532</v>
      </c>
      <c r="J2273" s="1" t="s">
        <v>18</v>
      </c>
      <c r="K2273">
        <v>868</v>
      </c>
      <c r="L2273">
        <v>185000</v>
      </c>
      <c r="M2273">
        <v>2284</v>
      </c>
      <c r="N2273" t="b">
        <v>0</v>
      </c>
      <c r="O2273" t="b">
        <v>0</v>
      </c>
      <c r="P2273" t="b">
        <v>1</v>
      </c>
      <c r="R2273" s="5">
        <f>(houses_Madrid[[#This Row],[Precio Alquiler]]*12/houses_Madrid[[#This Row],[Precio venta]])</f>
        <v>5.6302702702702705E-2</v>
      </c>
    </row>
    <row r="2274" spans="1:18" x14ac:dyDescent="0.2">
      <c r="A2274">
        <v>2403</v>
      </c>
      <c r="B2274">
        <v>19339</v>
      </c>
      <c r="C2274" s="1" t="s">
        <v>399</v>
      </c>
      <c r="D2274" s="1" t="str">
        <f>IFERROR(LEFT(C2274,FIND(",",C2274) - 1),C2274)</f>
        <v>Moscardó</v>
      </c>
      <c r="E2274">
        <v>120</v>
      </c>
      <c r="F2274">
        <v>115</v>
      </c>
      <c r="G2274">
        <v>2</v>
      </c>
      <c r="H2274">
        <v>2</v>
      </c>
      <c r="I2274" s="1" t="s">
        <v>545</v>
      </c>
      <c r="J2274" s="1" t="s">
        <v>12</v>
      </c>
      <c r="K2274">
        <v>868</v>
      </c>
      <c r="L2274">
        <v>185000</v>
      </c>
      <c r="M2274">
        <v>1542</v>
      </c>
      <c r="N2274" t="b">
        <v>0</v>
      </c>
      <c r="O2274" t="b">
        <v>0</v>
      </c>
      <c r="P2274" t="b">
        <v>1</v>
      </c>
      <c r="R2274" s="5">
        <f>(houses_Madrid[[#This Row],[Precio Alquiler]]*12/houses_Madrid[[#This Row],[Precio venta]])</f>
        <v>5.6302702702702705E-2</v>
      </c>
    </row>
    <row r="2275" spans="1:18" x14ac:dyDescent="0.2">
      <c r="A2275">
        <v>2769</v>
      </c>
      <c r="B2275">
        <v>18973</v>
      </c>
      <c r="C2275" s="1" t="s">
        <v>571</v>
      </c>
      <c r="D2275" s="1" t="str">
        <f>IFERROR(LEFT(C2275,FIND(",",C2275) - 1),C2275)</f>
        <v>Ventilla-Almenara</v>
      </c>
      <c r="E2275">
        <v>73</v>
      </c>
      <c r="F2275">
        <v>61</v>
      </c>
      <c r="G2275">
        <v>3</v>
      </c>
      <c r="H2275">
        <v>1</v>
      </c>
      <c r="I2275" s="1" t="s">
        <v>635</v>
      </c>
      <c r="J2275" s="1" t="s">
        <v>12</v>
      </c>
      <c r="K2275">
        <v>868</v>
      </c>
      <c r="L2275">
        <v>185000</v>
      </c>
      <c r="M2275">
        <v>2534</v>
      </c>
      <c r="N2275" t="b">
        <v>0</v>
      </c>
      <c r="O2275" t="b">
        <v>0</v>
      </c>
      <c r="P2275" t="b">
        <v>1</v>
      </c>
      <c r="R2275" s="5">
        <f>(houses_Madrid[[#This Row],[Precio Alquiler]]*12/houses_Madrid[[#This Row],[Precio venta]])</f>
        <v>5.6302702702702705E-2</v>
      </c>
    </row>
    <row r="2276" spans="1:18" x14ac:dyDescent="0.2">
      <c r="A2276">
        <v>3316</v>
      </c>
      <c r="B2276">
        <v>18426</v>
      </c>
      <c r="C2276" s="1" t="s">
        <v>559</v>
      </c>
      <c r="D2276" s="1" t="str">
        <f>IFERROR(LEFT(C2276,FIND(",",C2276) - 1),C2276)</f>
        <v>Tetuán</v>
      </c>
      <c r="E2276">
        <v>40</v>
      </c>
      <c r="F2276">
        <v>30</v>
      </c>
      <c r="G2276">
        <v>0</v>
      </c>
      <c r="H2276">
        <v>1</v>
      </c>
      <c r="I2276" s="1" t="s">
        <v>3</v>
      </c>
      <c r="J2276" s="1" t="s">
        <v>11</v>
      </c>
      <c r="K2276">
        <v>868</v>
      </c>
      <c r="L2276">
        <v>185000</v>
      </c>
      <c r="M2276">
        <v>4625</v>
      </c>
      <c r="N2276" t="b">
        <v>0</v>
      </c>
      <c r="O2276" t="b">
        <v>1</v>
      </c>
      <c r="P2276" t="b">
        <v>1</v>
      </c>
      <c r="R2276" s="5">
        <f>(houses_Madrid[[#This Row],[Precio Alquiler]]*12/houses_Madrid[[#This Row],[Precio venta]])</f>
        <v>5.6302702702702705E-2</v>
      </c>
    </row>
    <row r="2277" spans="1:18" x14ac:dyDescent="0.2">
      <c r="A2277">
        <v>3375</v>
      </c>
      <c r="B2277">
        <v>18367</v>
      </c>
      <c r="C2277" s="1" t="s">
        <v>570</v>
      </c>
      <c r="D2277" s="1" t="str">
        <f>IFERROR(LEFT(C2277,FIND(",",C2277) - 1),C2277)</f>
        <v>Bellas Vistas</v>
      </c>
      <c r="E2277">
        <v>30</v>
      </c>
      <c r="F2277">
        <v>25</v>
      </c>
      <c r="G2277">
        <v>1</v>
      </c>
      <c r="H2277">
        <v>1</v>
      </c>
      <c r="I2277" s="1" t="s">
        <v>758</v>
      </c>
      <c r="J2277" s="1" t="s">
        <v>12</v>
      </c>
      <c r="K2277">
        <v>868</v>
      </c>
      <c r="L2277">
        <v>185000</v>
      </c>
      <c r="M2277">
        <v>6167</v>
      </c>
      <c r="N2277" t="b">
        <v>0</v>
      </c>
      <c r="O2277" t="b">
        <v>0</v>
      </c>
      <c r="P2277" t="b">
        <v>1</v>
      </c>
      <c r="Q2277" t="b">
        <v>1</v>
      </c>
      <c r="R2277" s="5">
        <f>(houses_Madrid[[#This Row],[Precio Alquiler]]*12/houses_Madrid[[#This Row],[Precio venta]])</f>
        <v>5.6302702702702705E-2</v>
      </c>
    </row>
    <row r="2278" spans="1:18" x14ac:dyDescent="0.2">
      <c r="A2278">
        <v>4704</v>
      </c>
      <c r="B2278">
        <v>17038</v>
      </c>
      <c r="C2278" s="1" t="s">
        <v>930</v>
      </c>
      <c r="D2278" s="1" t="str">
        <f>IFERROR(LEFT(C2278,FIND(",",C2278) - 1),C2278)</f>
        <v>Portazgo</v>
      </c>
      <c r="E2278">
        <v>122</v>
      </c>
      <c r="F2278">
        <v>106</v>
      </c>
      <c r="G2278">
        <v>4</v>
      </c>
      <c r="H2278">
        <v>2</v>
      </c>
      <c r="I2278" s="1" t="s">
        <v>900</v>
      </c>
      <c r="J2278" s="1" t="s">
        <v>20</v>
      </c>
      <c r="K2278">
        <v>868</v>
      </c>
      <c r="L2278">
        <v>185000</v>
      </c>
      <c r="M2278">
        <v>1516</v>
      </c>
      <c r="N2278" t="b">
        <v>0</v>
      </c>
      <c r="O2278" t="b">
        <v>1</v>
      </c>
      <c r="P2278" t="b">
        <v>1</v>
      </c>
      <c r="R2278" s="5">
        <f>(houses_Madrid[[#This Row],[Precio Alquiler]]*12/houses_Madrid[[#This Row],[Precio venta]])</f>
        <v>5.6302702702702705E-2</v>
      </c>
    </row>
    <row r="2279" spans="1:18" x14ac:dyDescent="0.2">
      <c r="A2279">
        <v>5228</v>
      </c>
      <c r="B2279">
        <v>16514</v>
      </c>
      <c r="C2279" s="1" t="s">
        <v>898</v>
      </c>
      <c r="D2279" s="1" t="str">
        <f>IFERROR(LEFT(C2279,FIND(",",C2279) - 1),C2279)</f>
        <v>Puente de Vallecas</v>
      </c>
      <c r="E2279">
        <v>95</v>
      </c>
      <c r="F2279">
        <v>90</v>
      </c>
      <c r="G2279">
        <v>2</v>
      </c>
      <c r="H2279">
        <v>1</v>
      </c>
      <c r="I2279" s="1" t="s">
        <v>3</v>
      </c>
      <c r="J2279" s="1" t="s">
        <v>8</v>
      </c>
      <c r="K2279">
        <v>868</v>
      </c>
      <c r="L2279">
        <v>185000</v>
      </c>
      <c r="M2279">
        <v>1947</v>
      </c>
      <c r="N2279" t="b">
        <v>0</v>
      </c>
      <c r="O2279" t="b">
        <v>1</v>
      </c>
      <c r="P2279" t="b">
        <v>1</v>
      </c>
      <c r="R2279" s="5">
        <f>(houses_Madrid[[#This Row],[Precio Alquiler]]*12/houses_Madrid[[#This Row],[Precio venta]])</f>
        <v>5.6302702702702705E-2</v>
      </c>
    </row>
    <row r="2280" spans="1:18" x14ac:dyDescent="0.2">
      <c r="A2280">
        <v>5523</v>
      </c>
      <c r="B2280">
        <v>16219</v>
      </c>
      <c r="C2280" s="1" t="s">
        <v>930</v>
      </c>
      <c r="D2280" s="1" t="str">
        <f>IFERROR(LEFT(C2280,FIND(",",C2280) - 1),C2280)</f>
        <v>Portazgo</v>
      </c>
      <c r="E2280">
        <v>76</v>
      </c>
      <c r="F2280">
        <v>61</v>
      </c>
      <c r="G2280">
        <v>3</v>
      </c>
      <c r="H2280">
        <v>1</v>
      </c>
      <c r="I2280" s="1" t="s">
        <v>1088</v>
      </c>
      <c r="J2280" s="1" t="s">
        <v>11</v>
      </c>
      <c r="K2280">
        <v>868</v>
      </c>
      <c r="L2280">
        <v>185000</v>
      </c>
      <c r="M2280">
        <v>2434</v>
      </c>
      <c r="N2280" t="b">
        <v>0</v>
      </c>
      <c r="O2280" t="b">
        <v>0</v>
      </c>
      <c r="P2280" t="b">
        <v>1</v>
      </c>
      <c r="Q2280" t="b">
        <v>1</v>
      </c>
      <c r="R2280" s="5">
        <f>(houses_Madrid[[#This Row],[Precio Alquiler]]*12/houses_Madrid[[#This Row],[Precio venta]])</f>
        <v>5.6302702702702705E-2</v>
      </c>
    </row>
    <row r="2281" spans="1:18" x14ac:dyDescent="0.2">
      <c r="A2281">
        <v>5626</v>
      </c>
      <c r="B2281">
        <v>16116</v>
      </c>
      <c r="C2281" s="1" t="s">
        <v>912</v>
      </c>
      <c r="D2281" s="1" t="str">
        <f>IFERROR(LEFT(C2281,FIND(",",C2281) - 1),C2281)</f>
        <v>Numancia</v>
      </c>
      <c r="E2281">
        <v>90</v>
      </c>
      <c r="F2281">
        <v>74</v>
      </c>
      <c r="G2281">
        <v>3</v>
      </c>
      <c r="H2281">
        <v>2</v>
      </c>
      <c r="I2281" s="1" t="s">
        <v>1164</v>
      </c>
      <c r="J2281" s="1" t="s">
        <v>18</v>
      </c>
      <c r="K2281">
        <v>868</v>
      </c>
      <c r="L2281">
        <v>185000</v>
      </c>
      <c r="M2281">
        <v>2056</v>
      </c>
      <c r="N2281" t="b">
        <v>0</v>
      </c>
      <c r="O2281" t="b">
        <v>0</v>
      </c>
      <c r="P2281" t="b">
        <v>1</v>
      </c>
      <c r="R2281" s="5">
        <f>(houses_Madrid[[#This Row],[Precio Alquiler]]*12/houses_Madrid[[#This Row],[Precio venta]])</f>
        <v>5.6302702702702705E-2</v>
      </c>
    </row>
    <row r="2282" spans="1:18" x14ac:dyDescent="0.2">
      <c r="A2282">
        <v>6345</v>
      </c>
      <c r="B2282">
        <v>15397</v>
      </c>
      <c r="C2282" s="1" t="s">
        <v>1245</v>
      </c>
      <c r="D2282" s="1" t="str">
        <f>IFERROR(LEFT(C2282,FIND(",",C2282) - 1),C2282)</f>
        <v>Puerta del Ángel</v>
      </c>
      <c r="E2282">
        <v>70</v>
      </c>
      <c r="F2282">
        <v>55</v>
      </c>
      <c r="G2282">
        <v>1</v>
      </c>
      <c r="H2282">
        <v>1</v>
      </c>
      <c r="I2282" s="1" t="s">
        <v>1364</v>
      </c>
      <c r="J2282" s="1" t="s">
        <v>12</v>
      </c>
      <c r="K2282">
        <v>868</v>
      </c>
      <c r="L2282">
        <v>185000</v>
      </c>
      <c r="M2282">
        <v>2643</v>
      </c>
      <c r="N2282" t="b">
        <v>0</v>
      </c>
      <c r="O2282" t="b">
        <v>1</v>
      </c>
      <c r="P2282" t="b">
        <v>1</v>
      </c>
      <c r="R2282" s="5">
        <f>(houses_Madrid[[#This Row],[Precio Alquiler]]*12/houses_Madrid[[#This Row],[Precio venta]])</f>
        <v>5.6302702702702705E-2</v>
      </c>
    </row>
    <row r="2283" spans="1:18" x14ac:dyDescent="0.2">
      <c r="A2283">
        <v>6437</v>
      </c>
      <c r="B2283">
        <v>15305</v>
      </c>
      <c r="C2283" s="1" t="s">
        <v>1253</v>
      </c>
      <c r="D2283" s="1" t="str">
        <f>IFERROR(LEFT(C2283,FIND(",",C2283) - 1),C2283)</f>
        <v>Aluche</v>
      </c>
      <c r="E2283">
        <v>75</v>
      </c>
      <c r="F2283">
        <v>73</v>
      </c>
      <c r="G2283">
        <v>3</v>
      </c>
      <c r="H2283">
        <v>1</v>
      </c>
      <c r="I2283" s="1" t="s">
        <v>1272</v>
      </c>
      <c r="J2283" s="1" t="s">
        <v>30</v>
      </c>
      <c r="K2283">
        <v>868</v>
      </c>
      <c r="L2283">
        <v>185000</v>
      </c>
      <c r="M2283">
        <v>2467</v>
      </c>
      <c r="N2283" t="b">
        <v>0</v>
      </c>
      <c r="O2283" t="b">
        <v>1</v>
      </c>
      <c r="P2283" t="b">
        <v>1</v>
      </c>
      <c r="Q2283" t="b">
        <v>1</v>
      </c>
      <c r="R2283" s="5">
        <f>(houses_Madrid[[#This Row],[Precio Alquiler]]*12/houses_Madrid[[#This Row],[Precio venta]])</f>
        <v>5.6302702702702705E-2</v>
      </c>
    </row>
    <row r="2284" spans="1:18" x14ac:dyDescent="0.2">
      <c r="A2284">
        <v>6454</v>
      </c>
      <c r="B2284">
        <v>15288</v>
      </c>
      <c r="C2284" s="1" t="s">
        <v>1257</v>
      </c>
      <c r="D2284" s="1" t="str">
        <f>IFERROR(LEFT(C2284,FIND(",",C2284) - 1),C2284)</f>
        <v>Lucero</v>
      </c>
      <c r="E2284">
        <v>103</v>
      </c>
      <c r="F2284">
        <v>92</v>
      </c>
      <c r="G2284">
        <v>3</v>
      </c>
      <c r="H2284">
        <v>1</v>
      </c>
      <c r="I2284" s="1" t="s">
        <v>1386</v>
      </c>
      <c r="J2284" s="1" t="s">
        <v>12</v>
      </c>
      <c r="K2284">
        <v>868</v>
      </c>
      <c r="L2284">
        <v>185000</v>
      </c>
      <c r="M2284">
        <v>1796</v>
      </c>
      <c r="N2284" t="b">
        <v>0</v>
      </c>
      <c r="O2284" t="b">
        <v>1</v>
      </c>
      <c r="P2284" t="b">
        <v>1</v>
      </c>
      <c r="Q2284" t="b">
        <v>1</v>
      </c>
      <c r="R2284" s="5">
        <f>(houses_Madrid[[#This Row],[Precio Alquiler]]*12/houses_Madrid[[#This Row],[Precio venta]])</f>
        <v>5.6302702702702705E-2</v>
      </c>
    </row>
    <row r="2285" spans="1:18" x14ac:dyDescent="0.2">
      <c r="A2285">
        <v>7468</v>
      </c>
      <c r="B2285">
        <v>14274</v>
      </c>
      <c r="C2285" s="1" t="s">
        <v>1178</v>
      </c>
      <c r="D2285" s="1" t="str">
        <f>IFERROR(LEFT(C2285,FIND(",",C2285) - 1),C2285)</f>
        <v>Valdezarza</v>
      </c>
      <c r="E2285">
        <v>55</v>
      </c>
      <c r="F2285">
        <v>52</v>
      </c>
      <c r="G2285">
        <v>2</v>
      </c>
      <c r="H2285">
        <v>1</v>
      </c>
      <c r="I2285" s="1" t="s">
        <v>1464</v>
      </c>
      <c r="J2285" s="1" t="s">
        <v>11</v>
      </c>
      <c r="K2285">
        <v>868</v>
      </c>
      <c r="L2285">
        <v>185000</v>
      </c>
      <c r="M2285">
        <v>3364</v>
      </c>
      <c r="N2285" t="b">
        <v>0</v>
      </c>
      <c r="O2285" t="b">
        <v>1</v>
      </c>
      <c r="P2285" t="b">
        <v>1</v>
      </c>
      <c r="R2285" s="5">
        <f>(houses_Madrid[[#This Row],[Precio Alquiler]]*12/houses_Madrid[[#This Row],[Precio venta]])</f>
        <v>5.6302702702702705E-2</v>
      </c>
    </row>
    <row r="2286" spans="1:18" x14ac:dyDescent="0.2">
      <c r="A2286">
        <v>8433</v>
      </c>
      <c r="B2286">
        <v>13309</v>
      </c>
      <c r="C2286" s="1" t="s">
        <v>1603</v>
      </c>
      <c r="D2286" s="1" t="str">
        <f>IFERROR(LEFT(C2286,FIND(",",C2286) - 1),C2286)</f>
        <v>Pilar</v>
      </c>
      <c r="E2286">
        <v>56</v>
      </c>
      <c r="F2286">
        <v>52</v>
      </c>
      <c r="G2286">
        <v>2</v>
      </c>
      <c r="H2286">
        <v>1</v>
      </c>
      <c r="I2286" s="1" t="s">
        <v>1632</v>
      </c>
      <c r="J2286" s="1" t="s">
        <v>30</v>
      </c>
      <c r="K2286">
        <v>868</v>
      </c>
      <c r="L2286">
        <v>185000</v>
      </c>
      <c r="M2286">
        <v>3304</v>
      </c>
      <c r="N2286" t="b">
        <v>1</v>
      </c>
      <c r="O2286" t="b">
        <v>1</v>
      </c>
      <c r="P2286" t="b">
        <v>1</v>
      </c>
      <c r="Q2286" t="b">
        <v>1</v>
      </c>
      <c r="R2286" s="5">
        <f>(houses_Madrid[[#This Row],[Precio Alquiler]]*12/houses_Madrid[[#This Row],[Precio venta]])</f>
        <v>5.6302702702702705E-2</v>
      </c>
    </row>
    <row r="2287" spans="1:18" x14ac:dyDescent="0.2">
      <c r="A2287">
        <v>8584</v>
      </c>
      <c r="B2287">
        <v>13158</v>
      </c>
      <c r="C2287" s="1" t="s">
        <v>1603</v>
      </c>
      <c r="D2287" s="1" t="str">
        <f>IFERROR(LEFT(C2287,FIND(",",C2287) - 1),C2287)</f>
        <v>Pilar</v>
      </c>
      <c r="E2287">
        <v>56</v>
      </c>
      <c r="F2287">
        <v>53</v>
      </c>
      <c r="G2287">
        <v>2</v>
      </c>
      <c r="H2287">
        <v>1</v>
      </c>
      <c r="I2287" s="1" t="s">
        <v>1668</v>
      </c>
      <c r="J2287" s="1" t="s">
        <v>8</v>
      </c>
      <c r="K2287">
        <v>868</v>
      </c>
      <c r="L2287">
        <v>185000</v>
      </c>
      <c r="M2287">
        <v>3304</v>
      </c>
      <c r="N2287" t="b">
        <v>0</v>
      </c>
      <c r="O2287" t="b">
        <v>1</v>
      </c>
      <c r="P2287" t="b">
        <v>1</v>
      </c>
      <c r="R2287" s="5">
        <f>(houses_Madrid[[#This Row],[Precio Alquiler]]*12/houses_Madrid[[#This Row],[Precio venta]])</f>
        <v>5.6302702702702705E-2</v>
      </c>
    </row>
    <row r="2288" spans="1:18" x14ac:dyDescent="0.2">
      <c r="A2288">
        <v>10206</v>
      </c>
      <c r="B2288">
        <v>11536</v>
      </c>
      <c r="C2288" s="1" t="s">
        <v>1823</v>
      </c>
      <c r="D2288" s="1" t="str">
        <f>IFERROR(LEFT(C2288,FIND(",",C2288) - 1),C2288)</f>
        <v>Apóstol Santiago</v>
      </c>
      <c r="E2288">
        <v>115</v>
      </c>
      <c r="F2288">
        <v>90</v>
      </c>
      <c r="G2288">
        <v>4</v>
      </c>
      <c r="H2288">
        <v>2</v>
      </c>
      <c r="I2288" s="1" t="s">
        <v>1944</v>
      </c>
      <c r="J2288" s="1" t="s">
        <v>5</v>
      </c>
      <c r="K2288">
        <v>868</v>
      </c>
      <c r="L2288">
        <v>185000</v>
      </c>
      <c r="M2288">
        <v>1609</v>
      </c>
      <c r="N2288" t="b">
        <v>0</v>
      </c>
      <c r="O2288" t="b">
        <v>1</v>
      </c>
      <c r="P2288" t="b">
        <v>1</v>
      </c>
      <c r="R2288" s="5">
        <f>(houses_Madrid[[#This Row],[Precio Alquiler]]*12/houses_Madrid[[#This Row],[Precio venta]])</f>
        <v>5.6302702702702705E-2</v>
      </c>
    </row>
    <row r="2289" spans="1:18" x14ac:dyDescent="0.2">
      <c r="A2289">
        <v>10508</v>
      </c>
      <c r="B2289">
        <v>11234</v>
      </c>
      <c r="C2289" s="1" t="s">
        <v>1802</v>
      </c>
      <c r="D2289" s="1" t="str">
        <f>IFERROR(LEFT(C2289,FIND(",",C2289) - 1),C2289)</f>
        <v>Canillas</v>
      </c>
      <c r="E2289">
        <v>77</v>
      </c>
      <c r="F2289">
        <v>74</v>
      </c>
      <c r="G2289">
        <v>4</v>
      </c>
      <c r="H2289">
        <v>1</v>
      </c>
      <c r="I2289" s="1" t="s">
        <v>1899</v>
      </c>
      <c r="J2289" s="1" t="s">
        <v>5</v>
      </c>
      <c r="K2289">
        <v>868</v>
      </c>
      <c r="L2289">
        <v>185000</v>
      </c>
      <c r="M2289">
        <v>2403</v>
      </c>
      <c r="N2289" t="b">
        <v>1</v>
      </c>
      <c r="O2289" t="b">
        <v>1</v>
      </c>
      <c r="P2289" t="b">
        <v>1</v>
      </c>
      <c r="R2289" s="5">
        <f>(houses_Madrid[[#This Row],[Precio Alquiler]]*12/houses_Madrid[[#This Row],[Precio venta]])</f>
        <v>5.6302702702702705E-2</v>
      </c>
    </row>
    <row r="2290" spans="1:18" x14ac:dyDescent="0.2">
      <c r="A2290">
        <v>10667</v>
      </c>
      <c r="B2290">
        <v>11075</v>
      </c>
      <c r="C2290" s="1" t="s">
        <v>1795</v>
      </c>
      <c r="D2290" s="1" t="str">
        <f>IFERROR(LEFT(C2290,FIND(",",C2290) - 1),C2290)</f>
        <v>Virgen del Cortijo - Manoteras</v>
      </c>
      <c r="E2290">
        <v>60</v>
      </c>
      <c r="F2290">
        <v>47</v>
      </c>
      <c r="G2290">
        <v>0</v>
      </c>
      <c r="H2290">
        <v>1</v>
      </c>
      <c r="I2290" s="1" t="s">
        <v>1986</v>
      </c>
      <c r="J2290" s="1" t="s">
        <v>11</v>
      </c>
      <c r="K2290">
        <v>868</v>
      </c>
      <c r="L2290">
        <v>185000</v>
      </c>
      <c r="M2290">
        <v>3083</v>
      </c>
      <c r="N2290" t="b">
        <v>0</v>
      </c>
      <c r="O2290" t="b">
        <v>1</v>
      </c>
      <c r="P2290" t="b">
        <v>1</v>
      </c>
      <c r="R2290" s="5">
        <f>(houses_Madrid[[#This Row],[Precio Alquiler]]*12/houses_Madrid[[#This Row],[Precio venta]])</f>
        <v>5.6302702702702705E-2</v>
      </c>
    </row>
    <row r="2291" spans="1:18" x14ac:dyDescent="0.2">
      <c r="A2291">
        <v>10726</v>
      </c>
      <c r="B2291">
        <v>11016</v>
      </c>
      <c r="C2291" s="1" t="s">
        <v>1790</v>
      </c>
      <c r="D2291" s="1" t="str">
        <f>IFERROR(LEFT(C2291,FIND(",",C2291) - 1),C2291)</f>
        <v>Hortaleza</v>
      </c>
      <c r="E2291">
        <v>78</v>
      </c>
      <c r="F2291">
        <v>73</v>
      </c>
      <c r="G2291">
        <v>3</v>
      </c>
      <c r="H2291">
        <v>1</v>
      </c>
      <c r="I2291" s="1" t="s">
        <v>3</v>
      </c>
      <c r="J2291" s="1" t="s">
        <v>12</v>
      </c>
      <c r="K2291">
        <v>868</v>
      </c>
      <c r="L2291">
        <v>185000</v>
      </c>
      <c r="M2291">
        <v>2372</v>
      </c>
      <c r="N2291" t="b">
        <v>0</v>
      </c>
      <c r="R2291" s="5">
        <f>(houses_Madrid[[#This Row],[Precio Alquiler]]*12/houses_Madrid[[#This Row],[Precio venta]])</f>
        <v>5.6302702702702705E-2</v>
      </c>
    </row>
    <row r="2292" spans="1:18" x14ac:dyDescent="0.2">
      <c r="A2292">
        <v>11388</v>
      </c>
      <c r="B2292">
        <v>10354</v>
      </c>
      <c r="C2292" s="1" t="s">
        <v>2012</v>
      </c>
      <c r="D2292" s="1" t="str">
        <f>IFERROR(LEFT(C2292,FIND(",",C2292) - 1),C2292)</f>
        <v>Vallehermoso</v>
      </c>
      <c r="E2292">
        <v>34</v>
      </c>
      <c r="F2292">
        <v>30</v>
      </c>
      <c r="G2292">
        <v>1</v>
      </c>
      <c r="H2292">
        <v>1</v>
      </c>
      <c r="I2292" s="1" t="s">
        <v>2038</v>
      </c>
      <c r="J2292" s="1" t="s">
        <v>8</v>
      </c>
      <c r="K2292">
        <v>868</v>
      </c>
      <c r="L2292">
        <v>185000</v>
      </c>
      <c r="M2292">
        <v>5441</v>
      </c>
      <c r="N2292" t="b">
        <v>0</v>
      </c>
      <c r="O2292" t="b">
        <v>1</v>
      </c>
      <c r="P2292" t="b">
        <v>0</v>
      </c>
      <c r="Q2292" t="b">
        <v>1</v>
      </c>
      <c r="R2292" s="5">
        <f>(houses_Madrid[[#This Row],[Precio Alquiler]]*12/houses_Madrid[[#This Row],[Precio venta]])</f>
        <v>5.6302702702702705E-2</v>
      </c>
    </row>
    <row r="2293" spans="1:18" x14ac:dyDescent="0.2">
      <c r="A2293">
        <v>11889</v>
      </c>
      <c r="B2293">
        <v>9853</v>
      </c>
      <c r="C2293" s="1" t="s">
        <v>2009</v>
      </c>
      <c r="D2293" s="1" t="str">
        <f>IFERROR(LEFT(C2293,FIND(",",C2293) - 1),C2293)</f>
        <v>Trafalgar</v>
      </c>
      <c r="E2293">
        <v>30</v>
      </c>
      <c r="F2293">
        <v>28</v>
      </c>
      <c r="G2293">
        <v>0</v>
      </c>
      <c r="H2293">
        <v>1</v>
      </c>
      <c r="I2293" s="1" t="s">
        <v>2135</v>
      </c>
      <c r="J2293" s="1" t="s">
        <v>5</v>
      </c>
      <c r="K2293">
        <v>868</v>
      </c>
      <c r="L2293">
        <v>185000</v>
      </c>
      <c r="M2293">
        <v>6167</v>
      </c>
      <c r="N2293" t="b">
        <v>0</v>
      </c>
      <c r="O2293" t="b">
        <v>0</v>
      </c>
      <c r="P2293" t="b">
        <v>1</v>
      </c>
      <c r="R2293" s="5">
        <f>(houses_Madrid[[#This Row],[Precio Alquiler]]*12/houses_Madrid[[#This Row],[Precio venta]])</f>
        <v>5.6302702702702705E-2</v>
      </c>
    </row>
    <row r="2294" spans="1:18" x14ac:dyDescent="0.2">
      <c r="A2294">
        <v>12838</v>
      </c>
      <c r="B2294">
        <v>8904</v>
      </c>
      <c r="C2294" s="1" t="s">
        <v>2173</v>
      </c>
      <c r="D2294" s="1" t="str">
        <f>IFERROR(LEFT(C2294,FIND(",",C2294) - 1),C2294)</f>
        <v>Ciudad Lineal</v>
      </c>
      <c r="E2294">
        <v>70</v>
      </c>
      <c r="F2294">
        <v>65</v>
      </c>
      <c r="G2294">
        <v>2</v>
      </c>
      <c r="H2294">
        <v>1</v>
      </c>
      <c r="I2294" s="1" t="s">
        <v>3</v>
      </c>
      <c r="J2294" s="1" t="s">
        <v>30</v>
      </c>
      <c r="K2294">
        <v>868</v>
      </c>
      <c r="L2294">
        <v>185000</v>
      </c>
      <c r="M2294">
        <v>2643</v>
      </c>
      <c r="N2294" t="b">
        <v>0</v>
      </c>
      <c r="O2294" t="b">
        <v>1</v>
      </c>
      <c r="P2294" t="b">
        <v>1</v>
      </c>
      <c r="Q2294" t="b">
        <v>1</v>
      </c>
      <c r="R2294" s="5">
        <f>(houses_Madrid[[#This Row],[Precio Alquiler]]*12/houses_Madrid[[#This Row],[Precio venta]])</f>
        <v>5.6302702702702705E-2</v>
      </c>
    </row>
    <row r="2295" spans="1:18" x14ac:dyDescent="0.2">
      <c r="A2295">
        <v>13042</v>
      </c>
      <c r="B2295">
        <v>8700</v>
      </c>
      <c r="C2295" s="1" t="s">
        <v>2166</v>
      </c>
      <c r="D2295" s="1" t="str">
        <f>IFERROR(LEFT(C2295,FIND(",",C2295) - 1),C2295)</f>
        <v>Pueblo Nuevo</v>
      </c>
      <c r="E2295">
        <v>80</v>
      </c>
      <c r="F2295">
        <v>70</v>
      </c>
      <c r="G2295">
        <v>3</v>
      </c>
      <c r="H2295">
        <v>1</v>
      </c>
      <c r="I2295" s="1" t="s">
        <v>2195</v>
      </c>
      <c r="J2295" s="1" t="s">
        <v>18</v>
      </c>
      <c r="K2295">
        <v>868</v>
      </c>
      <c r="L2295">
        <v>185000</v>
      </c>
      <c r="M2295">
        <v>2312</v>
      </c>
      <c r="N2295" t="b">
        <v>1</v>
      </c>
      <c r="O2295" t="b">
        <v>0</v>
      </c>
      <c r="P2295" t="b">
        <v>1</v>
      </c>
      <c r="R2295" s="5">
        <f>(houses_Madrid[[#This Row],[Precio Alquiler]]*12/houses_Madrid[[#This Row],[Precio venta]])</f>
        <v>5.6302702702702705E-2</v>
      </c>
    </row>
    <row r="2296" spans="1:18" x14ac:dyDescent="0.2">
      <c r="A2296">
        <v>13649</v>
      </c>
      <c r="B2296">
        <v>8093</v>
      </c>
      <c r="C2296" s="1" t="s">
        <v>2166</v>
      </c>
      <c r="D2296" s="1" t="str">
        <f>IFERROR(LEFT(C2296,FIND(",",C2296) - 1),C2296)</f>
        <v>Pueblo Nuevo</v>
      </c>
      <c r="E2296">
        <v>107</v>
      </c>
      <c r="F2296">
        <v>78</v>
      </c>
      <c r="G2296">
        <v>3</v>
      </c>
      <c r="H2296">
        <v>1</v>
      </c>
      <c r="I2296" s="1" t="s">
        <v>2407</v>
      </c>
      <c r="J2296" s="1" t="s">
        <v>5</v>
      </c>
      <c r="K2296">
        <v>868</v>
      </c>
      <c r="L2296">
        <v>185000</v>
      </c>
      <c r="M2296">
        <v>1729</v>
      </c>
      <c r="N2296" t="b">
        <v>1</v>
      </c>
      <c r="O2296" t="b">
        <v>0</v>
      </c>
      <c r="P2296" t="b">
        <v>1</v>
      </c>
      <c r="R2296" s="5">
        <f>(houses_Madrid[[#This Row],[Precio Alquiler]]*12/houses_Madrid[[#This Row],[Precio venta]])</f>
        <v>5.6302702702702705E-2</v>
      </c>
    </row>
    <row r="2297" spans="1:18" x14ac:dyDescent="0.2">
      <c r="A2297">
        <v>13898</v>
      </c>
      <c r="B2297">
        <v>7844</v>
      </c>
      <c r="C2297" s="1" t="s">
        <v>2170</v>
      </c>
      <c r="D2297" s="1" t="str">
        <f>IFERROR(LEFT(C2297,FIND(",",C2297) - 1),C2297)</f>
        <v>Quintana</v>
      </c>
      <c r="E2297">
        <v>58</v>
      </c>
      <c r="F2297">
        <v>48</v>
      </c>
      <c r="G2297">
        <v>2</v>
      </c>
      <c r="H2297">
        <v>1</v>
      </c>
      <c r="I2297" s="1" t="s">
        <v>2363</v>
      </c>
      <c r="J2297" s="1" t="s">
        <v>12</v>
      </c>
      <c r="K2297">
        <v>868</v>
      </c>
      <c r="L2297">
        <v>185000</v>
      </c>
      <c r="M2297">
        <v>3190</v>
      </c>
      <c r="N2297" t="b">
        <v>0</v>
      </c>
      <c r="O2297" t="b">
        <v>1</v>
      </c>
      <c r="P2297" t="b">
        <v>1</v>
      </c>
      <c r="Q2297" t="b">
        <v>1</v>
      </c>
      <c r="R2297" s="5">
        <f>(houses_Madrid[[#This Row],[Precio Alquiler]]*12/houses_Madrid[[#This Row],[Precio venta]])</f>
        <v>5.6302702702702705E-2</v>
      </c>
    </row>
    <row r="2298" spans="1:18" x14ac:dyDescent="0.2">
      <c r="A2298">
        <v>15888</v>
      </c>
      <c r="B2298">
        <v>5854</v>
      </c>
      <c r="C2298" s="1" t="s">
        <v>2620</v>
      </c>
      <c r="D2298" s="1" t="str">
        <f>IFERROR(LEFT(C2298,FIND(",",C2298) - 1),C2298)</f>
        <v>Carabanchel</v>
      </c>
      <c r="E2298">
        <v>85</v>
      </c>
      <c r="F2298">
        <v>75</v>
      </c>
      <c r="G2298">
        <v>3</v>
      </c>
      <c r="H2298">
        <v>1</v>
      </c>
      <c r="I2298" s="1" t="s">
        <v>3</v>
      </c>
      <c r="J2298" s="1" t="s">
        <v>18</v>
      </c>
      <c r="K2298">
        <v>868</v>
      </c>
      <c r="L2298">
        <v>185000</v>
      </c>
      <c r="M2298">
        <v>2176</v>
      </c>
      <c r="N2298" t="b">
        <v>1</v>
      </c>
      <c r="O2298" t="b">
        <v>1</v>
      </c>
      <c r="P2298" t="b">
        <v>1</v>
      </c>
      <c r="R2298" s="5">
        <f>(houses_Madrid[[#This Row],[Precio Alquiler]]*12/houses_Madrid[[#This Row],[Precio venta]])</f>
        <v>5.6302702702702705E-2</v>
      </c>
    </row>
    <row r="2299" spans="1:18" x14ac:dyDescent="0.2">
      <c r="A2299">
        <v>15927</v>
      </c>
      <c r="B2299">
        <v>5815</v>
      </c>
      <c r="C2299" s="1" t="s">
        <v>2619</v>
      </c>
      <c r="D2299" s="1" t="str">
        <f>IFERROR(LEFT(C2299,FIND(",",C2299) - 1),C2299)</f>
        <v>San Isidro</v>
      </c>
      <c r="E2299">
        <v>85</v>
      </c>
      <c r="F2299">
        <v>83</v>
      </c>
      <c r="G2299">
        <v>3</v>
      </c>
      <c r="H2299">
        <v>1</v>
      </c>
      <c r="I2299" s="1" t="s">
        <v>2697</v>
      </c>
      <c r="J2299" s="1" t="s">
        <v>11</v>
      </c>
      <c r="K2299">
        <v>868</v>
      </c>
      <c r="L2299">
        <v>185000</v>
      </c>
      <c r="M2299">
        <v>2176</v>
      </c>
      <c r="N2299" t="b">
        <v>0</v>
      </c>
      <c r="O2299" t="b">
        <v>0</v>
      </c>
      <c r="P2299" t="b">
        <v>1</v>
      </c>
      <c r="R2299" s="5">
        <f>(houses_Madrid[[#This Row],[Precio Alquiler]]*12/houses_Madrid[[#This Row],[Precio venta]])</f>
        <v>5.6302702702702705E-2</v>
      </c>
    </row>
    <row r="2300" spans="1:18" x14ac:dyDescent="0.2">
      <c r="A2300">
        <v>16182</v>
      </c>
      <c r="B2300">
        <v>5560</v>
      </c>
      <c r="C2300" s="1" t="s">
        <v>2616</v>
      </c>
      <c r="D2300" s="1" t="str">
        <f>IFERROR(LEFT(C2300,FIND(",",C2300) - 1),C2300)</f>
        <v>Abrantes</v>
      </c>
      <c r="E2300">
        <v>88</v>
      </c>
      <c r="F2300">
        <v>74</v>
      </c>
      <c r="G2300">
        <v>3</v>
      </c>
      <c r="H2300">
        <v>1</v>
      </c>
      <c r="I2300" s="1" t="s">
        <v>2746</v>
      </c>
      <c r="J2300" s="1" t="s">
        <v>5</v>
      </c>
      <c r="K2300">
        <v>868</v>
      </c>
      <c r="L2300">
        <v>185000</v>
      </c>
      <c r="M2300">
        <v>2102</v>
      </c>
      <c r="N2300" t="b">
        <v>0</v>
      </c>
      <c r="O2300" t="b">
        <v>1</v>
      </c>
      <c r="P2300" t="b">
        <v>1</v>
      </c>
      <c r="R2300" s="5">
        <f>(houses_Madrid[[#This Row],[Precio Alquiler]]*12/houses_Madrid[[#This Row],[Precio venta]])</f>
        <v>5.6302702702702705E-2</v>
      </c>
    </row>
    <row r="2301" spans="1:18" x14ac:dyDescent="0.2">
      <c r="A2301">
        <v>16211</v>
      </c>
      <c r="B2301">
        <v>5531</v>
      </c>
      <c r="C2301" s="1" t="s">
        <v>2620</v>
      </c>
      <c r="D2301" s="1" t="str">
        <f>IFERROR(LEFT(C2301,FIND(",",C2301) - 1),C2301)</f>
        <v>Carabanchel</v>
      </c>
      <c r="E2301">
        <v>75</v>
      </c>
      <c r="F2301">
        <v>50</v>
      </c>
      <c r="G2301">
        <v>1</v>
      </c>
      <c r="H2301">
        <v>1</v>
      </c>
      <c r="I2301" s="1" t="s">
        <v>3</v>
      </c>
      <c r="J2301" s="1" t="s">
        <v>12</v>
      </c>
      <c r="K2301">
        <v>868</v>
      </c>
      <c r="L2301">
        <v>185000</v>
      </c>
      <c r="M2301">
        <v>2467</v>
      </c>
      <c r="N2301" t="b">
        <v>0</v>
      </c>
      <c r="O2301" t="b">
        <v>1</v>
      </c>
      <c r="P2301" t="b">
        <v>1</v>
      </c>
      <c r="Q2301" t="b">
        <v>1</v>
      </c>
      <c r="R2301" s="5">
        <f>(houses_Madrid[[#This Row],[Precio Alquiler]]*12/houses_Madrid[[#This Row],[Precio venta]])</f>
        <v>5.6302702702702705E-2</v>
      </c>
    </row>
    <row r="2302" spans="1:18" x14ac:dyDescent="0.2">
      <c r="A2302">
        <v>16517</v>
      </c>
      <c r="B2302">
        <v>5225</v>
      </c>
      <c r="C2302" s="1" t="s">
        <v>2619</v>
      </c>
      <c r="D2302" s="1" t="str">
        <f>IFERROR(LEFT(C2302,FIND(",",C2302) - 1),C2302)</f>
        <v>San Isidro</v>
      </c>
      <c r="E2302">
        <v>65</v>
      </c>
      <c r="F2302">
        <v>60</v>
      </c>
      <c r="G2302">
        <v>0</v>
      </c>
      <c r="H2302">
        <v>1</v>
      </c>
      <c r="I2302" s="1" t="s">
        <v>2810</v>
      </c>
      <c r="J2302" s="1" t="s">
        <v>18</v>
      </c>
      <c r="K2302">
        <v>868</v>
      </c>
      <c r="L2302">
        <v>185000</v>
      </c>
      <c r="M2302">
        <v>2846</v>
      </c>
      <c r="N2302" t="b">
        <v>0</v>
      </c>
      <c r="O2302" t="b">
        <v>1</v>
      </c>
      <c r="P2302" t="b">
        <v>1</v>
      </c>
      <c r="Q2302" t="b">
        <v>1</v>
      </c>
      <c r="R2302" s="5">
        <f>(houses_Madrid[[#This Row],[Precio Alquiler]]*12/houses_Madrid[[#This Row],[Precio venta]])</f>
        <v>5.6302702702702705E-2</v>
      </c>
    </row>
    <row r="2303" spans="1:18" x14ac:dyDescent="0.2">
      <c r="A2303">
        <v>16541</v>
      </c>
      <c r="B2303">
        <v>5201</v>
      </c>
      <c r="C2303" s="1" t="s">
        <v>2620</v>
      </c>
      <c r="D2303" s="1" t="str">
        <f>IFERROR(LEFT(C2303,FIND(",",C2303) - 1),C2303)</f>
        <v>Carabanchel</v>
      </c>
      <c r="E2303">
        <v>90</v>
      </c>
      <c r="F2303">
        <v>80</v>
      </c>
      <c r="G2303">
        <v>3</v>
      </c>
      <c r="H2303">
        <v>1</v>
      </c>
      <c r="I2303" s="1" t="s">
        <v>3</v>
      </c>
      <c r="J2303" s="1" t="s">
        <v>12</v>
      </c>
      <c r="K2303">
        <v>868</v>
      </c>
      <c r="L2303">
        <v>185000</v>
      </c>
      <c r="M2303">
        <v>2056</v>
      </c>
      <c r="N2303" t="b">
        <v>0</v>
      </c>
      <c r="O2303" t="b">
        <v>0</v>
      </c>
      <c r="P2303" t="b">
        <v>1</v>
      </c>
      <c r="Q2303" t="b">
        <v>1</v>
      </c>
      <c r="R2303" s="5">
        <f>(houses_Madrid[[#This Row],[Precio Alquiler]]*12/houses_Madrid[[#This Row],[Precio venta]])</f>
        <v>5.6302702702702705E-2</v>
      </c>
    </row>
    <row r="2304" spans="1:18" x14ac:dyDescent="0.2">
      <c r="A2304">
        <v>16580</v>
      </c>
      <c r="B2304">
        <v>5162</v>
      </c>
      <c r="C2304" s="1" t="s">
        <v>2612</v>
      </c>
      <c r="D2304" s="1" t="str">
        <f>IFERROR(LEFT(C2304,FIND(",",C2304) - 1),C2304)</f>
        <v>Opañel</v>
      </c>
      <c r="E2304">
        <v>85</v>
      </c>
      <c r="F2304">
        <v>76</v>
      </c>
      <c r="G2304">
        <v>3</v>
      </c>
      <c r="H2304">
        <v>1</v>
      </c>
      <c r="I2304" s="1" t="s">
        <v>2771</v>
      </c>
      <c r="J2304" s="1" t="s">
        <v>11</v>
      </c>
      <c r="K2304">
        <v>868</v>
      </c>
      <c r="L2304">
        <v>185000</v>
      </c>
      <c r="M2304">
        <v>2176</v>
      </c>
      <c r="N2304" t="b">
        <v>0</v>
      </c>
      <c r="O2304" t="b">
        <v>1</v>
      </c>
      <c r="P2304" t="b">
        <v>0</v>
      </c>
      <c r="R2304" s="5">
        <f>(houses_Madrid[[#This Row],[Precio Alquiler]]*12/houses_Madrid[[#This Row],[Precio venta]])</f>
        <v>5.6302702702702705E-2</v>
      </c>
    </row>
    <row r="2305" spans="1:18" x14ac:dyDescent="0.2">
      <c r="A2305">
        <v>17052</v>
      </c>
      <c r="B2305">
        <v>4690</v>
      </c>
      <c r="C2305" s="1" t="s">
        <v>2624</v>
      </c>
      <c r="D2305" s="1" t="str">
        <f>IFERROR(LEFT(C2305,FIND(",",C2305) - 1),C2305)</f>
        <v>Vista Alegre</v>
      </c>
      <c r="E2305">
        <v>84</v>
      </c>
      <c r="F2305">
        <v>72</v>
      </c>
      <c r="G2305">
        <v>3</v>
      </c>
      <c r="H2305">
        <v>1</v>
      </c>
      <c r="I2305" s="1" t="s">
        <v>2811</v>
      </c>
      <c r="J2305" s="1" t="s">
        <v>18</v>
      </c>
      <c r="K2305">
        <v>868</v>
      </c>
      <c r="L2305">
        <v>185000</v>
      </c>
      <c r="M2305">
        <v>2202</v>
      </c>
      <c r="N2305" t="b">
        <v>1</v>
      </c>
      <c r="O2305" t="b">
        <v>1</v>
      </c>
      <c r="P2305" t="b">
        <v>1</v>
      </c>
      <c r="Q2305" t="b">
        <v>1</v>
      </c>
      <c r="R2305" s="5">
        <f>(houses_Madrid[[#This Row],[Precio Alquiler]]*12/houses_Madrid[[#This Row],[Precio venta]])</f>
        <v>5.6302702702702705E-2</v>
      </c>
    </row>
    <row r="2306" spans="1:18" x14ac:dyDescent="0.2">
      <c r="A2306">
        <v>17122</v>
      </c>
      <c r="B2306">
        <v>4620</v>
      </c>
      <c r="C2306" s="1" t="s">
        <v>2620</v>
      </c>
      <c r="D2306" s="1" t="str">
        <f>IFERROR(LEFT(C2306,FIND(",",C2306) - 1),C2306)</f>
        <v>Carabanchel</v>
      </c>
      <c r="E2306">
        <v>100</v>
      </c>
      <c r="F2306">
        <v>95</v>
      </c>
      <c r="G2306">
        <v>3</v>
      </c>
      <c r="H2306">
        <v>1</v>
      </c>
      <c r="I2306" s="1" t="s">
        <v>3</v>
      </c>
      <c r="J2306" s="1" t="s">
        <v>11</v>
      </c>
      <c r="K2306">
        <v>868</v>
      </c>
      <c r="L2306">
        <v>185000</v>
      </c>
      <c r="M2306">
        <v>1850</v>
      </c>
      <c r="N2306" t="b">
        <v>0</v>
      </c>
      <c r="O2306" t="b">
        <v>1</v>
      </c>
      <c r="P2306" t="b">
        <v>1</v>
      </c>
      <c r="R2306" s="5">
        <f>(houses_Madrid[[#This Row],[Precio Alquiler]]*12/houses_Madrid[[#This Row],[Precio venta]])</f>
        <v>5.6302702702702705E-2</v>
      </c>
    </row>
    <row r="2307" spans="1:18" x14ac:dyDescent="0.2">
      <c r="A2307">
        <v>17611</v>
      </c>
      <c r="B2307">
        <v>4131</v>
      </c>
      <c r="C2307" s="1" t="s">
        <v>2953</v>
      </c>
      <c r="D2307" s="1" t="str">
        <f>IFERROR(LEFT(C2307,FIND(",",C2307) - 1),C2307)</f>
        <v>Centro</v>
      </c>
      <c r="E2307">
        <v>50</v>
      </c>
      <c r="F2307">
        <v>45</v>
      </c>
      <c r="G2307">
        <v>1</v>
      </c>
      <c r="H2307">
        <v>1</v>
      </c>
      <c r="I2307" s="1" t="s">
        <v>3</v>
      </c>
      <c r="J2307" s="1" t="s">
        <v>12</v>
      </c>
      <c r="K2307">
        <v>868</v>
      </c>
      <c r="L2307">
        <v>185000</v>
      </c>
      <c r="M2307">
        <v>3700</v>
      </c>
      <c r="N2307" t="b">
        <v>0</v>
      </c>
      <c r="O2307" t="b">
        <v>1</v>
      </c>
      <c r="P2307" t="b">
        <v>0</v>
      </c>
      <c r="R2307" s="5">
        <f>(houses_Madrid[[#This Row],[Precio Alquiler]]*12/houses_Madrid[[#This Row],[Precio venta]])</f>
        <v>5.6302702702702705E-2</v>
      </c>
    </row>
    <row r="2308" spans="1:18" x14ac:dyDescent="0.2">
      <c r="A2308">
        <v>17967</v>
      </c>
      <c r="B2308">
        <v>3775</v>
      </c>
      <c r="C2308" s="1" t="s">
        <v>2948</v>
      </c>
      <c r="D2308" s="1" t="str">
        <f>IFERROR(LEFT(C2308,FIND(",",C2308) - 1),C2308)</f>
        <v>Malasaña-Universidad</v>
      </c>
      <c r="E2308">
        <v>40</v>
      </c>
      <c r="F2308">
        <v>37</v>
      </c>
      <c r="G2308">
        <v>1</v>
      </c>
      <c r="H2308">
        <v>1</v>
      </c>
      <c r="I2308" s="1" t="s">
        <v>3098</v>
      </c>
      <c r="J2308" s="1" t="s">
        <v>12</v>
      </c>
      <c r="K2308">
        <v>868</v>
      </c>
      <c r="L2308">
        <v>185000</v>
      </c>
      <c r="M2308">
        <v>4625</v>
      </c>
      <c r="N2308" t="b">
        <v>0</v>
      </c>
      <c r="O2308" t="b">
        <v>0</v>
      </c>
      <c r="P2308" t="b">
        <v>0</v>
      </c>
      <c r="R2308" s="5">
        <f>(houses_Madrid[[#This Row],[Precio Alquiler]]*12/houses_Madrid[[#This Row],[Precio venta]])</f>
        <v>5.6302702702702705E-2</v>
      </c>
    </row>
    <row r="2309" spans="1:18" x14ac:dyDescent="0.2">
      <c r="A2309">
        <v>18269</v>
      </c>
      <c r="B2309">
        <v>3473</v>
      </c>
      <c r="C2309" s="1" t="s">
        <v>2948</v>
      </c>
      <c r="D2309" s="1" t="str">
        <f>IFERROR(LEFT(C2309,FIND(",",C2309) - 1),C2309)</f>
        <v>Malasaña-Universidad</v>
      </c>
      <c r="E2309">
        <v>41</v>
      </c>
      <c r="F2309">
        <v>38</v>
      </c>
      <c r="G2309">
        <v>1</v>
      </c>
      <c r="H2309">
        <v>1</v>
      </c>
      <c r="I2309" s="1" t="s">
        <v>3141</v>
      </c>
      <c r="J2309" s="1" t="s">
        <v>11</v>
      </c>
      <c r="K2309">
        <v>868</v>
      </c>
      <c r="L2309">
        <v>185000</v>
      </c>
      <c r="M2309">
        <v>4512</v>
      </c>
      <c r="N2309" t="b">
        <v>1</v>
      </c>
      <c r="O2309" t="b">
        <v>1</v>
      </c>
      <c r="P2309" t="b">
        <v>0</v>
      </c>
      <c r="R2309" s="5">
        <f>(houses_Madrid[[#This Row],[Precio Alquiler]]*12/houses_Madrid[[#This Row],[Precio venta]])</f>
        <v>5.6302702702702705E-2</v>
      </c>
    </row>
    <row r="2310" spans="1:18" x14ac:dyDescent="0.2">
      <c r="A2310">
        <v>18918</v>
      </c>
      <c r="B2310">
        <v>2824</v>
      </c>
      <c r="C2310" s="1" t="s">
        <v>2948</v>
      </c>
      <c r="D2310" s="1" t="str">
        <f>IFERROR(LEFT(C2310,FIND(",",C2310) - 1),C2310)</f>
        <v>Malasaña-Universidad</v>
      </c>
      <c r="E2310">
        <v>61</v>
      </c>
      <c r="F2310">
        <v>40</v>
      </c>
      <c r="G2310">
        <v>1</v>
      </c>
      <c r="H2310">
        <v>1</v>
      </c>
      <c r="I2310" s="1" t="s">
        <v>2976</v>
      </c>
      <c r="J2310" s="1" t="s">
        <v>3</v>
      </c>
      <c r="K2310">
        <v>868</v>
      </c>
      <c r="L2310">
        <v>185000</v>
      </c>
      <c r="M2310">
        <v>3033</v>
      </c>
      <c r="N2310" t="b">
        <v>1</v>
      </c>
      <c r="O2310" t="b">
        <v>0</v>
      </c>
      <c r="R2310" s="5">
        <f>(houses_Madrid[[#This Row],[Precio Alquiler]]*12/houses_Madrid[[#This Row],[Precio venta]])</f>
        <v>5.6302702702702705E-2</v>
      </c>
    </row>
    <row r="2311" spans="1:18" x14ac:dyDescent="0.2">
      <c r="A2311">
        <v>20237</v>
      </c>
      <c r="B2311">
        <v>1505</v>
      </c>
      <c r="C2311" s="1" t="s">
        <v>3332</v>
      </c>
      <c r="D2311" s="1" t="str">
        <f>IFERROR(LEFT(C2311,FIND(",",C2311) - 1),C2311)</f>
        <v>Arganzuela</v>
      </c>
      <c r="E2311">
        <v>53</v>
      </c>
      <c r="F2311">
        <v>43</v>
      </c>
      <c r="G2311">
        <v>3</v>
      </c>
      <c r="H2311">
        <v>1</v>
      </c>
      <c r="I2311" s="1" t="s">
        <v>3</v>
      </c>
      <c r="J2311" s="1" t="s">
        <v>18</v>
      </c>
      <c r="K2311">
        <v>868</v>
      </c>
      <c r="L2311">
        <v>185000</v>
      </c>
      <c r="M2311">
        <v>3491</v>
      </c>
      <c r="N2311" t="b">
        <v>0</v>
      </c>
      <c r="O2311" t="b">
        <v>1</v>
      </c>
      <c r="P2311" t="b">
        <v>1</v>
      </c>
      <c r="R2311" s="5">
        <f>(houses_Madrid[[#This Row],[Precio Alquiler]]*12/houses_Madrid[[#This Row],[Precio venta]])</f>
        <v>5.6302702702702705E-2</v>
      </c>
    </row>
    <row r="2312" spans="1:18" x14ac:dyDescent="0.2">
      <c r="A2312">
        <v>13532</v>
      </c>
      <c r="B2312">
        <v>8210</v>
      </c>
      <c r="C2312" s="1" t="s">
        <v>2173</v>
      </c>
      <c r="D2312" s="1" t="str">
        <f>IFERROR(LEFT(C2312,FIND(",",C2312) - 1),C2312)</f>
        <v>Ciudad Lineal</v>
      </c>
      <c r="E2312">
        <v>85</v>
      </c>
      <c r="F2312">
        <v>80</v>
      </c>
      <c r="G2312">
        <v>3</v>
      </c>
      <c r="H2312">
        <v>1</v>
      </c>
      <c r="I2312" s="1" t="s">
        <v>3</v>
      </c>
      <c r="J2312" s="1" t="s">
        <v>18</v>
      </c>
      <c r="K2312">
        <v>870</v>
      </c>
      <c r="L2312">
        <v>185700</v>
      </c>
      <c r="M2312">
        <v>2185</v>
      </c>
      <c r="N2312" t="b">
        <v>1</v>
      </c>
      <c r="O2312" t="b">
        <v>0</v>
      </c>
      <c r="P2312" t="b">
        <v>1</v>
      </c>
      <c r="R2312" s="5">
        <f>(houses_Madrid[[#This Row],[Precio Alquiler]]*12/houses_Madrid[[#This Row],[Precio venta]])</f>
        <v>5.6219709208400644E-2</v>
      </c>
    </row>
    <row r="2313" spans="1:18" x14ac:dyDescent="0.2">
      <c r="A2313">
        <v>1617</v>
      </c>
      <c r="B2313">
        <v>20125</v>
      </c>
      <c r="C2313" s="1" t="s">
        <v>260</v>
      </c>
      <c r="D2313" s="1" t="str">
        <f>IFERROR(LEFT(C2313,FIND(",",C2313) - 1),C2313)</f>
        <v>Santa Eugenia</v>
      </c>
      <c r="E2313">
        <v>115</v>
      </c>
      <c r="F2313">
        <v>95</v>
      </c>
      <c r="G2313">
        <v>4</v>
      </c>
      <c r="H2313">
        <v>2</v>
      </c>
      <c r="I2313" s="1" t="s">
        <v>353</v>
      </c>
      <c r="J2313" s="1" t="s">
        <v>30</v>
      </c>
      <c r="K2313">
        <v>871</v>
      </c>
      <c r="L2313">
        <v>186000</v>
      </c>
      <c r="M2313">
        <v>1617</v>
      </c>
      <c r="N2313" t="b">
        <v>1</v>
      </c>
      <c r="O2313" t="b">
        <v>1</v>
      </c>
      <c r="P2313" t="b">
        <v>1</v>
      </c>
      <c r="R2313" s="5">
        <f>(houses_Madrid[[#This Row],[Precio Alquiler]]*12/houses_Madrid[[#This Row],[Precio venta]])</f>
        <v>5.6193548387096774E-2</v>
      </c>
    </row>
    <row r="2314" spans="1:18" x14ac:dyDescent="0.2">
      <c r="A2314">
        <v>2054</v>
      </c>
      <c r="B2314">
        <v>19688</v>
      </c>
      <c r="C2314" s="1" t="s">
        <v>387</v>
      </c>
      <c r="D2314" s="1" t="str">
        <f>IFERROR(LEFT(C2314,FIND(",",C2314) - 1),C2314)</f>
        <v>Usera</v>
      </c>
      <c r="E2314">
        <v>123</v>
      </c>
      <c r="F2314">
        <v>74</v>
      </c>
      <c r="G2314">
        <v>2</v>
      </c>
      <c r="H2314">
        <v>1</v>
      </c>
      <c r="I2314" s="1" t="s">
        <v>137</v>
      </c>
      <c r="J2314" s="1" t="s">
        <v>11</v>
      </c>
      <c r="K2314">
        <v>871</v>
      </c>
      <c r="L2314">
        <v>186000</v>
      </c>
      <c r="M2314">
        <v>1512</v>
      </c>
      <c r="N2314" t="b">
        <v>0</v>
      </c>
      <c r="O2314" t="b">
        <v>1</v>
      </c>
      <c r="P2314" t="b">
        <v>1</v>
      </c>
      <c r="Q2314" t="b">
        <v>1</v>
      </c>
      <c r="R2314" s="5">
        <f>(houses_Madrid[[#This Row],[Precio Alquiler]]*12/houses_Madrid[[#This Row],[Precio venta]])</f>
        <v>5.6193548387096774E-2</v>
      </c>
    </row>
    <row r="2315" spans="1:18" x14ac:dyDescent="0.2">
      <c r="A2315">
        <v>2459</v>
      </c>
      <c r="B2315">
        <v>19283</v>
      </c>
      <c r="C2315" s="1" t="s">
        <v>391</v>
      </c>
      <c r="D2315" s="1" t="str">
        <f>IFERROR(LEFT(C2315,FIND(",",C2315) - 1),C2315)</f>
        <v>Pradolongo</v>
      </c>
      <c r="E2315">
        <v>117</v>
      </c>
      <c r="F2315">
        <v>109</v>
      </c>
      <c r="G2315">
        <v>3</v>
      </c>
      <c r="H2315">
        <v>2</v>
      </c>
      <c r="I2315" s="1" t="s">
        <v>424</v>
      </c>
      <c r="J2315" s="1" t="s">
        <v>5</v>
      </c>
      <c r="K2315">
        <v>871</v>
      </c>
      <c r="L2315">
        <v>186000</v>
      </c>
      <c r="M2315">
        <v>1590</v>
      </c>
      <c r="N2315" t="b">
        <v>0</v>
      </c>
      <c r="R2315" s="5">
        <f>(houses_Madrid[[#This Row],[Precio Alquiler]]*12/houses_Madrid[[#This Row],[Precio venta]])</f>
        <v>5.6193548387096774E-2</v>
      </c>
    </row>
    <row r="2316" spans="1:18" x14ac:dyDescent="0.2">
      <c r="A2316">
        <v>6570</v>
      </c>
      <c r="B2316">
        <v>15172</v>
      </c>
      <c r="C2316" s="1" t="s">
        <v>1253</v>
      </c>
      <c r="D2316" s="1" t="str">
        <f>IFERROR(LEFT(C2316,FIND(",",C2316) - 1),C2316)</f>
        <v>Aluche</v>
      </c>
      <c r="E2316">
        <v>70</v>
      </c>
      <c r="F2316">
        <v>67</v>
      </c>
      <c r="G2316">
        <v>2</v>
      </c>
      <c r="H2316">
        <v>1</v>
      </c>
      <c r="I2316" s="1" t="s">
        <v>3</v>
      </c>
      <c r="J2316" s="1" t="s">
        <v>11</v>
      </c>
      <c r="K2316">
        <v>871</v>
      </c>
      <c r="L2316">
        <v>186000</v>
      </c>
      <c r="M2316">
        <v>2657</v>
      </c>
      <c r="N2316" t="b">
        <v>0</v>
      </c>
      <c r="O2316" t="b">
        <v>0</v>
      </c>
      <c r="P2316" t="b">
        <v>1</v>
      </c>
      <c r="R2316" s="5">
        <f>(houses_Madrid[[#This Row],[Precio Alquiler]]*12/houses_Madrid[[#This Row],[Precio venta]])</f>
        <v>5.6193548387096774E-2</v>
      </c>
    </row>
    <row r="2317" spans="1:18" x14ac:dyDescent="0.2">
      <c r="A2317">
        <v>13275</v>
      </c>
      <c r="B2317">
        <v>8467</v>
      </c>
      <c r="C2317" s="1" t="s">
        <v>2166</v>
      </c>
      <c r="D2317" s="1" t="str">
        <f>IFERROR(LEFT(C2317,FIND(",",C2317) - 1),C2317)</f>
        <v>Pueblo Nuevo</v>
      </c>
      <c r="E2317">
        <v>80</v>
      </c>
      <c r="F2317">
        <v>70</v>
      </c>
      <c r="G2317">
        <v>3</v>
      </c>
      <c r="H2317">
        <v>1</v>
      </c>
      <c r="I2317" s="1" t="s">
        <v>2357</v>
      </c>
      <c r="J2317" s="1" t="s">
        <v>19</v>
      </c>
      <c r="K2317">
        <v>871</v>
      </c>
      <c r="L2317">
        <v>186000</v>
      </c>
      <c r="M2317">
        <v>2325</v>
      </c>
      <c r="N2317" t="b">
        <v>0</v>
      </c>
      <c r="O2317" t="b">
        <v>1</v>
      </c>
      <c r="P2317" t="b">
        <v>1</v>
      </c>
      <c r="R2317" s="5">
        <f>(houses_Madrid[[#This Row],[Precio Alquiler]]*12/houses_Madrid[[#This Row],[Precio venta]])</f>
        <v>5.6193548387096774E-2</v>
      </c>
    </row>
    <row r="2318" spans="1:18" x14ac:dyDescent="0.2">
      <c r="A2318">
        <v>2556</v>
      </c>
      <c r="B2318">
        <v>19186</v>
      </c>
      <c r="C2318" s="1" t="s">
        <v>561</v>
      </c>
      <c r="D2318" s="1" t="str">
        <f>IFERROR(LEFT(C2318,FIND(",",C2318) - 1),C2318)</f>
        <v>Berruguete</v>
      </c>
      <c r="E2318">
        <v>69</v>
      </c>
      <c r="F2318">
        <v>60</v>
      </c>
      <c r="G2318">
        <v>2</v>
      </c>
      <c r="H2318">
        <v>1</v>
      </c>
      <c r="I2318" s="1" t="s">
        <v>583</v>
      </c>
      <c r="J2318" s="1" t="s">
        <v>18</v>
      </c>
      <c r="K2318">
        <v>874</v>
      </c>
      <c r="L2318">
        <v>187000</v>
      </c>
      <c r="M2318">
        <v>2710</v>
      </c>
      <c r="N2318" t="b">
        <v>1</v>
      </c>
      <c r="O2318" t="b">
        <v>0</v>
      </c>
      <c r="P2318" t="b">
        <v>1</v>
      </c>
      <c r="R2318" s="5">
        <f>(houses_Madrid[[#This Row],[Precio Alquiler]]*12/houses_Madrid[[#This Row],[Precio venta]])</f>
        <v>5.60855614973262E-2</v>
      </c>
    </row>
    <row r="2319" spans="1:18" x14ac:dyDescent="0.2">
      <c r="A2319">
        <v>4343</v>
      </c>
      <c r="B2319">
        <v>17399</v>
      </c>
      <c r="C2319" s="1" t="s">
        <v>796</v>
      </c>
      <c r="D2319" s="1" t="str">
        <f>IFERROR(LEFT(C2319,FIND(",",C2319) - 1),C2319)</f>
        <v>Pacífico</v>
      </c>
      <c r="E2319">
        <v>43</v>
      </c>
      <c r="F2319">
        <v>39</v>
      </c>
      <c r="G2319">
        <v>1</v>
      </c>
      <c r="H2319">
        <v>1</v>
      </c>
      <c r="I2319" s="1" t="s">
        <v>792</v>
      </c>
      <c r="J2319" s="1" t="s">
        <v>8</v>
      </c>
      <c r="K2319">
        <v>874</v>
      </c>
      <c r="L2319">
        <v>187000</v>
      </c>
      <c r="M2319">
        <v>4349</v>
      </c>
      <c r="N2319" t="b">
        <v>0</v>
      </c>
      <c r="O2319" t="b">
        <v>1</v>
      </c>
      <c r="P2319" t="b">
        <v>1</v>
      </c>
      <c r="R2319" s="5">
        <f>(houses_Madrid[[#This Row],[Precio Alquiler]]*12/houses_Madrid[[#This Row],[Precio venta]])</f>
        <v>5.60855614973262E-2</v>
      </c>
    </row>
    <row r="2320" spans="1:18" x14ac:dyDescent="0.2">
      <c r="A2320">
        <v>4835</v>
      </c>
      <c r="B2320">
        <v>16907</v>
      </c>
      <c r="C2320" s="1" t="s">
        <v>901</v>
      </c>
      <c r="D2320" s="1" t="str">
        <f>IFERROR(LEFT(C2320,FIND(",",C2320) - 1),C2320)</f>
        <v>San Diego</v>
      </c>
      <c r="E2320">
        <v>98</v>
      </c>
      <c r="F2320">
        <v>61</v>
      </c>
      <c r="G2320">
        <v>3</v>
      </c>
      <c r="H2320">
        <v>2</v>
      </c>
      <c r="I2320" s="1" t="s">
        <v>988</v>
      </c>
      <c r="J2320" s="1" t="s">
        <v>18</v>
      </c>
      <c r="K2320">
        <v>874</v>
      </c>
      <c r="L2320">
        <v>187000</v>
      </c>
      <c r="M2320">
        <v>1908</v>
      </c>
      <c r="N2320" t="b">
        <v>0</v>
      </c>
      <c r="O2320" t="b">
        <v>1</v>
      </c>
      <c r="P2320" t="b">
        <v>1</v>
      </c>
      <c r="R2320" s="5">
        <f>(houses_Madrid[[#This Row],[Precio Alquiler]]*12/houses_Madrid[[#This Row],[Precio venta]])</f>
        <v>5.60855614973262E-2</v>
      </c>
    </row>
    <row r="2321" spans="1:18" x14ac:dyDescent="0.2">
      <c r="A2321">
        <v>5704</v>
      </c>
      <c r="B2321">
        <v>16038</v>
      </c>
      <c r="C2321" s="1" t="s">
        <v>901</v>
      </c>
      <c r="D2321" s="1" t="str">
        <f>IFERROR(LEFT(C2321,FIND(",",C2321) - 1),C2321)</f>
        <v>San Diego</v>
      </c>
      <c r="E2321">
        <v>93</v>
      </c>
      <c r="F2321">
        <v>87</v>
      </c>
      <c r="G2321">
        <v>3</v>
      </c>
      <c r="H2321">
        <v>1</v>
      </c>
      <c r="I2321" s="1" t="s">
        <v>960</v>
      </c>
      <c r="J2321" s="1" t="s">
        <v>11</v>
      </c>
      <c r="K2321">
        <v>874</v>
      </c>
      <c r="L2321">
        <v>187000</v>
      </c>
      <c r="M2321">
        <v>2011</v>
      </c>
      <c r="N2321" t="b">
        <v>0</v>
      </c>
      <c r="O2321" t="b">
        <v>0</v>
      </c>
      <c r="P2321" t="b">
        <v>1</v>
      </c>
      <c r="R2321" s="5">
        <f>(houses_Madrid[[#This Row],[Precio Alquiler]]*12/houses_Madrid[[#This Row],[Precio venta]])</f>
        <v>5.60855614973262E-2</v>
      </c>
    </row>
    <row r="2322" spans="1:18" x14ac:dyDescent="0.2">
      <c r="A2322">
        <v>9936</v>
      </c>
      <c r="B2322">
        <v>11806</v>
      </c>
      <c r="C2322" s="1" t="s">
        <v>1823</v>
      </c>
      <c r="D2322" s="1" t="str">
        <f>IFERROR(LEFT(C2322,FIND(",",C2322) - 1),C2322)</f>
        <v>Apóstol Santiago</v>
      </c>
      <c r="E2322">
        <v>62</v>
      </c>
      <c r="F2322">
        <v>53</v>
      </c>
      <c r="G2322">
        <v>2</v>
      </c>
      <c r="H2322">
        <v>1</v>
      </c>
      <c r="I2322" s="1" t="s">
        <v>3</v>
      </c>
      <c r="J2322" s="1" t="s">
        <v>12</v>
      </c>
      <c r="K2322">
        <v>874</v>
      </c>
      <c r="L2322">
        <v>187000</v>
      </c>
      <c r="M2322">
        <v>3016</v>
      </c>
      <c r="N2322" t="b">
        <v>1</v>
      </c>
      <c r="O2322" t="b">
        <v>1</v>
      </c>
      <c r="P2322" t="b">
        <v>1</v>
      </c>
      <c r="R2322" s="5">
        <f>(houses_Madrid[[#This Row],[Precio Alquiler]]*12/houses_Madrid[[#This Row],[Precio venta]])</f>
        <v>5.60855614973262E-2</v>
      </c>
    </row>
    <row r="2323" spans="1:18" x14ac:dyDescent="0.2">
      <c r="A2323">
        <v>10015</v>
      </c>
      <c r="B2323">
        <v>11727</v>
      </c>
      <c r="C2323" s="1" t="s">
        <v>1798</v>
      </c>
      <c r="D2323" s="1" t="str">
        <f>IFERROR(LEFT(C2323,FIND(",",C2323) - 1),C2323)</f>
        <v>Pinar del Rey</v>
      </c>
      <c r="E2323">
        <v>67</v>
      </c>
      <c r="F2323">
        <v>65</v>
      </c>
      <c r="G2323">
        <v>2</v>
      </c>
      <c r="H2323">
        <v>1</v>
      </c>
      <c r="I2323" s="1" t="s">
        <v>1844</v>
      </c>
      <c r="J2323" s="1" t="s">
        <v>18</v>
      </c>
      <c r="K2323">
        <v>874</v>
      </c>
      <c r="L2323">
        <v>187000</v>
      </c>
      <c r="M2323">
        <v>2791</v>
      </c>
      <c r="N2323" t="b">
        <v>0</v>
      </c>
      <c r="O2323" t="b">
        <v>1</v>
      </c>
      <c r="P2323" t="b">
        <v>1</v>
      </c>
      <c r="R2323" s="5">
        <f>(houses_Madrid[[#This Row],[Precio Alquiler]]*12/houses_Madrid[[#This Row],[Precio venta]])</f>
        <v>5.60855614973262E-2</v>
      </c>
    </row>
    <row r="2324" spans="1:18" x14ac:dyDescent="0.2">
      <c r="A2324">
        <v>10377</v>
      </c>
      <c r="B2324">
        <v>11365</v>
      </c>
      <c r="C2324" s="1" t="s">
        <v>1798</v>
      </c>
      <c r="D2324" s="1" t="str">
        <f>IFERROR(LEFT(C2324,FIND(",",C2324) - 1),C2324)</f>
        <v>Pinar del Rey</v>
      </c>
      <c r="E2324">
        <v>74</v>
      </c>
      <c r="F2324">
        <v>67</v>
      </c>
      <c r="G2324">
        <v>2</v>
      </c>
      <c r="H2324">
        <v>1</v>
      </c>
      <c r="I2324" s="1" t="s">
        <v>1844</v>
      </c>
      <c r="J2324" s="1" t="s">
        <v>18</v>
      </c>
      <c r="K2324">
        <v>874</v>
      </c>
      <c r="L2324">
        <v>187000</v>
      </c>
      <c r="M2324">
        <v>2527</v>
      </c>
      <c r="N2324" t="b">
        <v>0</v>
      </c>
      <c r="O2324" t="b">
        <v>1</v>
      </c>
      <c r="P2324" t="b">
        <v>1</v>
      </c>
      <c r="Q2324" t="b">
        <v>1</v>
      </c>
      <c r="R2324" s="5">
        <f>(houses_Madrid[[#This Row],[Precio Alquiler]]*12/houses_Madrid[[#This Row],[Precio venta]])</f>
        <v>5.60855614973262E-2</v>
      </c>
    </row>
    <row r="2325" spans="1:18" x14ac:dyDescent="0.2">
      <c r="A2325">
        <v>10519</v>
      </c>
      <c r="B2325">
        <v>11223</v>
      </c>
      <c r="C2325" s="1" t="s">
        <v>1798</v>
      </c>
      <c r="D2325" s="1" t="str">
        <f>IFERROR(LEFT(C2325,FIND(",",C2325) - 1),C2325)</f>
        <v>Pinar del Rey</v>
      </c>
      <c r="E2325">
        <v>74</v>
      </c>
      <c r="F2325">
        <v>60</v>
      </c>
      <c r="G2325">
        <v>2</v>
      </c>
      <c r="H2325">
        <v>1</v>
      </c>
      <c r="I2325" s="1" t="s">
        <v>1844</v>
      </c>
      <c r="J2325" s="1" t="s">
        <v>18</v>
      </c>
      <c r="K2325">
        <v>874</v>
      </c>
      <c r="L2325">
        <v>187000</v>
      </c>
      <c r="M2325">
        <v>2527</v>
      </c>
      <c r="N2325" t="b">
        <v>0</v>
      </c>
      <c r="O2325" t="b">
        <v>1</v>
      </c>
      <c r="P2325" t="b">
        <v>1</v>
      </c>
      <c r="Q2325" t="b">
        <v>1</v>
      </c>
      <c r="R2325" s="5">
        <f>(houses_Madrid[[#This Row],[Precio Alquiler]]*12/houses_Madrid[[#This Row],[Precio venta]])</f>
        <v>5.60855614973262E-2</v>
      </c>
    </row>
    <row r="2326" spans="1:18" x14ac:dyDescent="0.2">
      <c r="A2326">
        <v>10820</v>
      </c>
      <c r="B2326">
        <v>10922</v>
      </c>
      <c r="C2326" s="1" t="s">
        <v>1798</v>
      </c>
      <c r="D2326" s="1" t="str">
        <f>IFERROR(LEFT(C2326,FIND(",",C2326) - 1),C2326)</f>
        <v>Pinar del Rey</v>
      </c>
      <c r="E2326">
        <v>66</v>
      </c>
      <c r="F2326">
        <v>57</v>
      </c>
      <c r="G2326">
        <v>3</v>
      </c>
      <c r="H2326">
        <v>1</v>
      </c>
      <c r="I2326" s="1" t="s">
        <v>2002</v>
      </c>
      <c r="J2326" s="1" t="s">
        <v>18</v>
      </c>
      <c r="K2326">
        <v>874</v>
      </c>
      <c r="L2326">
        <v>187000</v>
      </c>
      <c r="M2326">
        <v>2833</v>
      </c>
      <c r="N2326" t="b">
        <v>0</v>
      </c>
      <c r="O2326" t="b">
        <v>1</v>
      </c>
      <c r="P2326" t="b">
        <v>1</v>
      </c>
      <c r="R2326" s="5">
        <f>(houses_Madrid[[#This Row],[Precio Alquiler]]*12/houses_Madrid[[#This Row],[Precio venta]])</f>
        <v>5.60855614973262E-2</v>
      </c>
    </row>
    <row r="2327" spans="1:18" x14ac:dyDescent="0.2">
      <c r="A2327">
        <v>17047</v>
      </c>
      <c r="B2327">
        <v>4695</v>
      </c>
      <c r="C2327" s="1" t="s">
        <v>2614</v>
      </c>
      <c r="D2327" s="1" t="str">
        <f>IFERROR(LEFT(C2327,FIND(",",C2327) - 1),C2327)</f>
        <v>Comillas</v>
      </c>
      <c r="E2327">
        <v>74</v>
      </c>
      <c r="F2327">
        <v>62</v>
      </c>
      <c r="G2327">
        <v>3</v>
      </c>
      <c r="H2327">
        <v>1</v>
      </c>
      <c r="I2327" s="1" t="s">
        <v>401</v>
      </c>
      <c r="J2327" s="1" t="s">
        <v>8</v>
      </c>
      <c r="K2327">
        <v>876</v>
      </c>
      <c r="L2327">
        <v>187500</v>
      </c>
      <c r="M2327">
        <v>2534</v>
      </c>
      <c r="N2327" t="b">
        <v>1</v>
      </c>
      <c r="O2327" t="b">
        <v>1</v>
      </c>
      <c r="P2327" t="b">
        <v>1</v>
      </c>
      <c r="Q2327" t="b">
        <v>1</v>
      </c>
      <c r="R2327" s="5">
        <f>(houses_Madrid[[#This Row],[Precio Alquiler]]*12/houses_Madrid[[#This Row],[Precio venta]])</f>
        <v>5.6064000000000003E-2</v>
      </c>
    </row>
    <row r="2328" spans="1:18" x14ac:dyDescent="0.2">
      <c r="A2328">
        <v>2618</v>
      </c>
      <c r="B2328">
        <v>19124</v>
      </c>
      <c r="C2328" s="1" t="s">
        <v>557</v>
      </c>
      <c r="D2328" s="1" t="str">
        <f>IFERROR(LEFT(C2328,FIND(",",C2328) - 1),C2328)</f>
        <v>Valdeacederas</v>
      </c>
      <c r="E2328">
        <v>53</v>
      </c>
      <c r="F2328">
        <v>32</v>
      </c>
      <c r="G2328">
        <v>1</v>
      </c>
      <c r="H2328">
        <v>1</v>
      </c>
      <c r="I2328" s="1" t="s">
        <v>605</v>
      </c>
      <c r="J2328" s="1" t="s">
        <v>12</v>
      </c>
      <c r="K2328">
        <v>878</v>
      </c>
      <c r="L2328">
        <v>188000</v>
      </c>
      <c r="M2328">
        <v>3547</v>
      </c>
      <c r="N2328" t="b">
        <v>0</v>
      </c>
      <c r="O2328" t="b">
        <v>1</v>
      </c>
      <c r="P2328" t="b">
        <v>1</v>
      </c>
      <c r="Q2328" t="b">
        <v>1</v>
      </c>
      <c r="R2328" s="5">
        <f>(houses_Madrid[[#This Row],[Precio Alquiler]]*12/houses_Madrid[[#This Row],[Precio venta]])</f>
        <v>5.6042553191489361E-2</v>
      </c>
    </row>
    <row r="2329" spans="1:18" x14ac:dyDescent="0.2">
      <c r="A2329">
        <v>2619</v>
      </c>
      <c r="B2329">
        <v>19123</v>
      </c>
      <c r="C2329" s="1" t="s">
        <v>557</v>
      </c>
      <c r="D2329" s="1" t="str">
        <f>IFERROR(LEFT(C2329,FIND(",",C2329) - 1),C2329)</f>
        <v>Valdeacederas</v>
      </c>
      <c r="E2329">
        <v>53</v>
      </c>
      <c r="F2329">
        <v>32</v>
      </c>
      <c r="G2329">
        <v>1</v>
      </c>
      <c r="H2329">
        <v>1</v>
      </c>
      <c r="I2329" s="1" t="s">
        <v>605</v>
      </c>
      <c r="J2329" s="1" t="s">
        <v>12</v>
      </c>
      <c r="K2329">
        <v>878</v>
      </c>
      <c r="L2329">
        <v>188000</v>
      </c>
      <c r="M2329">
        <v>3547</v>
      </c>
      <c r="N2329" t="b">
        <v>0</v>
      </c>
      <c r="O2329" t="b">
        <v>1</v>
      </c>
      <c r="P2329" t="b">
        <v>1</v>
      </c>
      <c r="Q2329" t="b">
        <v>1</v>
      </c>
      <c r="R2329" s="5">
        <f>(houses_Madrid[[#This Row],[Precio Alquiler]]*12/houses_Madrid[[#This Row],[Precio venta]])</f>
        <v>5.6042553191489361E-2</v>
      </c>
    </row>
    <row r="2330" spans="1:18" x14ac:dyDescent="0.2">
      <c r="A2330">
        <v>4694</v>
      </c>
      <c r="B2330">
        <v>17048</v>
      </c>
      <c r="C2330" s="1" t="s">
        <v>901</v>
      </c>
      <c r="D2330" s="1" t="str">
        <f>IFERROR(LEFT(C2330,FIND(",",C2330) - 1),C2330)</f>
        <v>San Diego</v>
      </c>
      <c r="E2330">
        <v>104</v>
      </c>
      <c r="F2330">
        <v>94</v>
      </c>
      <c r="G2330">
        <v>2</v>
      </c>
      <c r="H2330">
        <v>1</v>
      </c>
      <c r="I2330" s="1" t="s">
        <v>937</v>
      </c>
      <c r="J2330" s="1" t="s">
        <v>18</v>
      </c>
      <c r="K2330">
        <v>878</v>
      </c>
      <c r="L2330">
        <v>188000</v>
      </c>
      <c r="M2330">
        <v>1808</v>
      </c>
      <c r="N2330" t="b">
        <v>0</v>
      </c>
      <c r="O2330" t="b">
        <v>0</v>
      </c>
      <c r="P2330" t="b">
        <v>1</v>
      </c>
      <c r="R2330" s="5">
        <f>(houses_Madrid[[#This Row],[Precio Alquiler]]*12/houses_Madrid[[#This Row],[Precio venta]])</f>
        <v>5.6042553191489361E-2</v>
      </c>
    </row>
    <row r="2331" spans="1:18" x14ac:dyDescent="0.2">
      <c r="A2331">
        <v>4804</v>
      </c>
      <c r="B2331">
        <v>16938</v>
      </c>
      <c r="C2331" s="1" t="s">
        <v>910</v>
      </c>
      <c r="D2331" s="1" t="str">
        <f>IFERROR(LEFT(C2331,FIND(",",C2331) - 1),C2331)</f>
        <v>Entrevías</v>
      </c>
      <c r="E2331">
        <v>90</v>
      </c>
      <c r="F2331">
        <v>78</v>
      </c>
      <c r="G2331">
        <v>3</v>
      </c>
      <c r="H2331">
        <v>1</v>
      </c>
      <c r="I2331" s="1" t="s">
        <v>978</v>
      </c>
      <c r="J2331" s="1" t="s">
        <v>5</v>
      </c>
      <c r="K2331">
        <v>878</v>
      </c>
      <c r="L2331">
        <v>188000</v>
      </c>
      <c r="M2331">
        <v>2089</v>
      </c>
      <c r="N2331" t="b">
        <v>0</v>
      </c>
      <c r="O2331" t="b">
        <v>1</v>
      </c>
      <c r="P2331" t="b">
        <v>1</v>
      </c>
      <c r="Q2331" t="b">
        <v>1</v>
      </c>
      <c r="R2331" s="5">
        <f>(houses_Madrid[[#This Row],[Precio Alquiler]]*12/houses_Madrid[[#This Row],[Precio venta]])</f>
        <v>5.6042553191489361E-2</v>
      </c>
    </row>
    <row r="2332" spans="1:18" x14ac:dyDescent="0.2">
      <c r="A2332">
        <v>5041</v>
      </c>
      <c r="B2332">
        <v>16701</v>
      </c>
      <c r="C2332" s="1" t="s">
        <v>930</v>
      </c>
      <c r="D2332" s="1" t="str">
        <f>IFERROR(LEFT(C2332,FIND(",",C2332) - 1),C2332)</f>
        <v>Portazgo</v>
      </c>
      <c r="E2332">
        <v>110</v>
      </c>
      <c r="F2332">
        <v>80</v>
      </c>
      <c r="G2332">
        <v>3</v>
      </c>
      <c r="H2332">
        <v>2</v>
      </c>
      <c r="I2332" s="1" t="s">
        <v>900</v>
      </c>
      <c r="J2332" s="1" t="s">
        <v>12</v>
      </c>
      <c r="K2332">
        <v>878</v>
      </c>
      <c r="L2332">
        <v>188000</v>
      </c>
      <c r="M2332">
        <v>1709</v>
      </c>
      <c r="N2332" t="b">
        <v>0</v>
      </c>
      <c r="O2332" t="b">
        <v>1</v>
      </c>
      <c r="P2332" t="b">
        <v>1</v>
      </c>
      <c r="R2332" s="5">
        <f>(houses_Madrid[[#This Row],[Precio Alquiler]]*12/houses_Madrid[[#This Row],[Precio venta]])</f>
        <v>5.6042553191489361E-2</v>
      </c>
    </row>
    <row r="2333" spans="1:18" x14ac:dyDescent="0.2">
      <c r="A2333">
        <v>6523</v>
      </c>
      <c r="B2333">
        <v>15219</v>
      </c>
      <c r="C2333" s="1" t="s">
        <v>1268</v>
      </c>
      <c r="D2333" s="1" t="str">
        <f>IFERROR(LEFT(C2333,FIND(",",C2333) - 1),C2333)</f>
        <v>Campamento</v>
      </c>
      <c r="E2333">
        <v>70</v>
      </c>
      <c r="F2333">
        <v>57</v>
      </c>
      <c r="G2333">
        <v>3</v>
      </c>
      <c r="H2333">
        <v>1</v>
      </c>
      <c r="I2333" s="1" t="s">
        <v>1329</v>
      </c>
      <c r="J2333" s="1" t="s">
        <v>30</v>
      </c>
      <c r="K2333">
        <v>878</v>
      </c>
      <c r="L2333">
        <v>188000</v>
      </c>
      <c r="M2333">
        <v>2686</v>
      </c>
      <c r="N2333" t="b">
        <v>0</v>
      </c>
      <c r="O2333" t="b">
        <v>1</v>
      </c>
      <c r="P2333" t="b">
        <v>1</v>
      </c>
      <c r="R2333" s="5">
        <f>(houses_Madrid[[#This Row],[Precio Alquiler]]*12/houses_Madrid[[#This Row],[Precio venta]])</f>
        <v>5.6042553191489361E-2</v>
      </c>
    </row>
    <row r="2334" spans="1:18" x14ac:dyDescent="0.2">
      <c r="A2334">
        <v>6701</v>
      </c>
      <c r="B2334">
        <v>15041</v>
      </c>
      <c r="C2334" s="1" t="s">
        <v>1253</v>
      </c>
      <c r="D2334" s="1" t="str">
        <f>IFERROR(LEFT(C2334,FIND(",",C2334) - 1),C2334)</f>
        <v>Aluche</v>
      </c>
      <c r="E2334">
        <v>97</v>
      </c>
      <c r="F2334">
        <v>91</v>
      </c>
      <c r="G2334">
        <v>3</v>
      </c>
      <c r="H2334">
        <v>1</v>
      </c>
      <c r="I2334" s="1" t="s">
        <v>1265</v>
      </c>
      <c r="J2334" s="1" t="s">
        <v>11</v>
      </c>
      <c r="K2334">
        <v>878</v>
      </c>
      <c r="L2334">
        <v>188000</v>
      </c>
      <c r="M2334">
        <v>1938</v>
      </c>
      <c r="N2334" t="b">
        <v>0</v>
      </c>
      <c r="O2334" t="b">
        <v>1</v>
      </c>
      <c r="P2334" t="b">
        <v>1</v>
      </c>
      <c r="R2334" s="5">
        <f>(houses_Madrid[[#This Row],[Precio Alquiler]]*12/houses_Madrid[[#This Row],[Precio venta]])</f>
        <v>5.6042553191489361E-2</v>
      </c>
    </row>
    <row r="2335" spans="1:18" x14ac:dyDescent="0.2">
      <c r="A2335">
        <v>12885</v>
      </c>
      <c r="B2335">
        <v>8857</v>
      </c>
      <c r="C2335" s="1" t="s">
        <v>2165</v>
      </c>
      <c r="D2335" s="1" t="str">
        <f>IFERROR(LEFT(C2335,FIND(",",C2335) - 1),C2335)</f>
        <v>Ventas</v>
      </c>
      <c r="E2335">
        <v>86</v>
      </c>
      <c r="F2335">
        <v>70</v>
      </c>
      <c r="G2335">
        <v>3</v>
      </c>
      <c r="H2335">
        <v>1</v>
      </c>
      <c r="I2335" s="1" t="s">
        <v>2268</v>
      </c>
      <c r="J2335" s="1" t="s">
        <v>8</v>
      </c>
      <c r="K2335">
        <v>878</v>
      </c>
      <c r="L2335">
        <v>188000</v>
      </c>
      <c r="M2335">
        <v>2186</v>
      </c>
      <c r="N2335" t="b">
        <v>0</v>
      </c>
      <c r="O2335" t="b">
        <v>0</v>
      </c>
      <c r="P2335" t="b">
        <v>1</v>
      </c>
      <c r="R2335" s="5">
        <f>(houses_Madrid[[#This Row],[Precio Alquiler]]*12/houses_Madrid[[#This Row],[Precio venta]])</f>
        <v>5.6042553191489361E-2</v>
      </c>
    </row>
    <row r="2336" spans="1:18" x14ac:dyDescent="0.2">
      <c r="A2336">
        <v>12989</v>
      </c>
      <c r="B2336">
        <v>8753</v>
      </c>
      <c r="C2336" s="1" t="s">
        <v>2166</v>
      </c>
      <c r="D2336" s="1" t="str">
        <f>IFERROR(LEFT(C2336,FIND(",",C2336) - 1),C2336)</f>
        <v>Pueblo Nuevo</v>
      </c>
      <c r="E2336">
        <v>87</v>
      </c>
      <c r="F2336">
        <v>78</v>
      </c>
      <c r="G2336">
        <v>3</v>
      </c>
      <c r="H2336">
        <v>1</v>
      </c>
      <c r="I2336" s="1" t="s">
        <v>2290</v>
      </c>
      <c r="J2336" s="1" t="s">
        <v>30</v>
      </c>
      <c r="K2336">
        <v>878</v>
      </c>
      <c r="L2336">
        <v>188200</v>
      </c>
      <c r="M2336">
        <v>2163</v>
      </c>
      <c r="N2336" t="b">
        <v>0</v>
      </c>
      <c r="O2336" t="b">
        <v>1</v>
      </c>
      <c r="P2336" t="b">
        <v>1</v>
      </c>
      <c r="R2336" s="5">
        <f>(houses_Madrid[[#This Row],[Precio Alquiler]]*12/houses_Madrid[[#This Row],[Precio venta]])</f>
        <v>5.5982996811902233E-2</v>
      </c>
    </row>
    <row r="2337" spans="1:18" x14ac:dyDescent="0.2">
      <c r="A2337">
        <v>9763</v>
      </c>
      <c r="B2337">
        <v>11979</v>
      </c>
      <c r="C2337" s="1" t="s">
        <v>1798</v>
      </c>
      <c r="D2337" s="1" t="str">
        <f>IFERROR(LEFT(C2337,FIND(",",C2337) - 1),C2337)</f>
        <v>Pinar del Rey</v>
      </c>
      <c r="E2337">
        <v>78</v>
      </c>
      <c r="F2337">
        <v>64</v>
      </c>
      <c r="G2337">
        <v>3</v>
      </c>
      <c r="H2337">
        <v>1</v>
      </c>
      <c r="I2337" s="1" t="s">
        <v>1864</v>
      </c>
      <c r="J2337" s="1" t="s">
        <v>8</v>
      </c>
      <c r="K2337">
        <v>879</v>
      </c>
      <c r="L2337">
        <v>188400</v>
      </c>
      <c r="M2337">
        <v>2415</v>
      </c>
      <c r="N2337" t="b">
        <v>1</v>
      </c>
      <c r="O2337" t="b">
        <v>1</v>
      </c>
      <c r="P2337" t="b">
        <v>1</v>
      </c>
      <c r="R2337" s="5">
        <f>(houses_Madrid[[#This Row],[Precio Alquiler]]*12/houses_Madrid[[#This Row],[Precio venta]])</f>
        <v>5.5987261146496818E-2</v>
      </c>
    </row>
    <row r="2338" spans="1:18" x14ac:dyDescent="0.2">
      <c r="A2338">
        <v>10217</v>
      </c>
      <c r="B2338">
        <v>11525</v>
      </c>
      <c r="C2338" s="1" t="s">
        <v>1790</v>
      </c>
      <c r="D2338" s="1" t="str">
        <f>IFERROR(LEFT(C2338,FIND(",",C2338) - 1),C2338)</f>
        <v>Hortaleza</v>
      </c>
      <c r="E2338">
        <v>72</v>
      </c>
      <c r="F2338">
        <v>65</v>
      </c>
      <c r="G2338">
        <v>3</v>
      </c>
      <c r="H2338">
        <v>1</v>
      </c>
      <c r="I2338" s="1" t="s">
        <v>3</v>
      </c>
      <c r="J2338" s="1" t="s">
        <v>8</v>
      </c>
      <c r="K2338">
        <v>879</v>
      </c>
      <c r="L2338">
        <v>188400</v>
      </c>
      <c r="M2338">
        <v>2617</v>
      </c>
      <c r="N2338" t="b">
        <v>0</v>
      </c>
      <c r="O2338" t="b">
        <v>1</v>
      </c>
      <c r="R2338" s="5">
        <f>(houses_Madrid[[#This Row],[Precio Alquiler]]*12/houses_Madrid[[#This Row],[Precio venta]])</f>
        <v>5.5987261146496818E-2</v>
      </c>
    </row>
    <row r="2339" spans="1:18" x14ac:dyDescent="0.2">
      <c r="A2339">
        <v>10453</v>
      </c>
      <c r="B2339">
        <v>11289</v>
      </c>
      <c r="C2339" s="1" t="s">
        <v>1798</v>
      </c>
      <c r="D2339" s="1" t="str">
        <f>IFERROR(LEFT(C2339,FIND(",",C2339) - 1),C2339)</f>
        <v>Pinar del Rey</v>
      </c>
      <c r="E2339">
        <v>78</v>
      </c>
      <c r="F2339">
        <v>64</v>
      </c>
      <c r="G2339">
        <v>3</v>
      </c>
      <c r="H2339">
        <v>1</v>
      </c>
      <c r="I2339" s="1" t="s">
        <v>1864</v>
      </c>
      <c r="J2339" s="1" t="s">
        <v>8</v>
      </c>
      <c r="K2339">
        <v>879</v>
      </c>
      <c r="L2339">
        <v>188400</v>
      </c>
      <c r="M2339">
        <v>2415</v>
      </c>
      <c r="N2339" t="b">
        <v>1</v>
      </c>
      <c r="O2339" t="b">
        <v>1</v>
      </c>
      <c r="P2339" t="b">
        <v>1</v>
      </c>
      <c r="R2339" s="5">
        <f>(houses_Madrid[[#This Row],[Precio Alquiler]]*12/houses_Madrid[[#This Row],[Precio venta]])</f>
        <v>5.5987261146496818E-2</v>
      </c>
    </row>
    <row r="2340" spans="1:18" x14ac:dyDescent="0.2">
      <c r="A2340">
        <v>10454</v>
      </c>
      <c r="B2340">
        <v>11288</v>
      </c>
      <c r="C2340" s="1" t="s">
        <v>1790</v>
      </c>
      <c r="D2340" s="1" t="str">
        <f>IFERROR(LEFT(C2340,FIND(",",C2340) - 1),C2340)</f>
        <v>Hortaleza</v>
      </c>
      <c r="E2340">
        <v>78</v>
      </c>
      <c r="F2340">
        <v>64</v>
      </c>
      <c r="G2340">
        <v>3</v>
      </c>
      <c r="H2340">
        <v>1</v>
      </c>
      <c r="I2340" s="1" t="s">
        <v>3</v>
      </c>
      <c r="J2340" s="1" t="s">
        <v>3</v>
      </c>
      <c r="K2340">
        <v>879</v>
      </c>
      <c r="L2340">
        <v>188400</v>
      </c>
      <c r="M2340">
        <v>2415</v>
      </c>
      <c r="N2340" t="b">
        <v>0</v>
      </c>
      <c r="O2340" t="b">
        <v>1</v>
      </c>
      <c r="R2340" s="5">
        <f>(houses_Madrid[[#This Row],[Precio Alquiler]]*12/houses_Madrid[[#This Row],[Precio venta]])</f>
        <v>5.5987261146496818E-2</v>
      </c>
    </row>
    <row r="2341" spans="1:18" x14ac:dyDescent="0.2">
      <c r="A2341">
        <v>2127</v>
      </c>
      <c r="B2341">
        <v>19615</v>
      </c>
      <c r="C2341" s="1" t="s">
        <v>385</v>
      </c>
      <c r="D2341" s="1" t="str">
        <f>IFERROR(LEFT(C2341,FIND(",",C2341) - 1),C2341)</f>
        <v>Orcasitas</v>
      </c>
      <c r="E2341">
        <v>85</v>
      </c>
      <c r="F2341">
        <v>80</v>
      </c>
      <c r="G2341">
        <v>2</v>
      </c>
      <c r="H2341">
        <v>2</v>
      </c>
      <c r="I2341" s="1" t="s">
        <v>404</v>
      </c>
      <c r="J2341" s="1" t="s">
        <v>11</v>
      </c>
      <c r="K2341">
        <v>881</v>
      </c>
      <c r="L2341">
        <v>188999</v>
      </c>
      <c r="M2341">
        <v>2224</v>
      </c>
      <c r="N2341" t="b">
        <v>0</v>
      </c>
      <c r="O2341" t="b">
        <v>1</v>
      </c>
      <c r="P2341" t="b">
        <v>1</v>
      </c>
      <c r="R2341" s="5">
        <f>(houses_Madrid[[#This Row],[Precio Alquiler]]*12/houses_Madrid[[#This Row],[Precio venta]])</f>
        <v>5.5936803898433328E-2</v>
      </c>
    </row>
    <row r="2342" spans="1:18" x14ac:dyDescent="0.2">
      <c r="A2342">
        <v>1901</v>
      </c>
      <c r="B2342">
        <v>19841</v>
      </c>
      <c r="C2342" s="1" t="s">
        <v>385</v>
      </c>
      <c r="D2342" s="1" t="str">
        <f>IFERROR(LEFT(C2342,FIND(",",C2342) - 1),C2342)</f>
        <v>Orcasitas</v>
      </c>
      <c r="E2342">
        <v>81</v>
      </c>
      <c r="F2342">
        <v>79</v>
      </c>
      <c r="G2342">
        <v>3</v>
      </c>
      <c r="H2342">
        <v>2</v>
      </c>
      <c r="I2342" s="1" t="s">
        <v>427</v>
      </c>
      <c r="J2342" s="1" t="s">
        <v>3</v>
      </c>
      <c r="K2342">
        <v>881</v>
      </c>
      <c r="L2342">
        <v>189000</v>
      </c>
      <c r="M2342">
        <v>2333</v>
      </c>
      <c r="N2342" t="b">
        <v>0</v>
      </c>
      <c r="R2342" s="5">
        <f>(houses_Madrid[[#This Row],[Precio Alquiler]]*12/houses_Madrid[[#This Row],[Precio venta]])</f>
        <v>5.5936507936507937E-2</v>
      </c>
    </row>
    <row r="2343" spans="1:18" x14ac:dyDescent="0.2">
      <c r="A2343">
        <v>2272</v>
      </c>
      <c r="B2343">
        <v>19470</v>
      </c>
      <c r="C2343" s="1" t="s">
        <v>387</v>
      </c>
      <c r="D2343" s="1" t="str">
        <f>IFERROR(LEFT(C2343,FIND(",",C2343) - 1),C2343)</f>
        <v>Usera</v>
      </c>
      <c r="E2343">
        <v>114</v>
      </c>
      <c r="F2343">
        <v>99</v>
      </c>
      <c r="G2343">
        <v>3</v>
      </c>
      <c r="H2343">
        <v>2</v>
      </c>
      <c r="I2343" s="1" t="s">
        <v>525</v>
      </c>
      <c r="J2343" s="1" t="s">
        <v>3</v>
      </c>
      <c r="K2343">
        <v>881</v>
      </c>
      <c r="L2343">
        <v>189000</v>
      </c>
      <c r="M2343">
        <v>1658</v>
      </c>
      <c r="N2343" t="b">
        <v>0</v>
      </c>
      <c r="Q2343" t="b">
        <v>1</v>
      </c>
      <c r="R2343" s="5">
        <f>(houses_Madrid[[#This Row],[Precio Alquiler]]*12/houses_Madrid[[#This Row],[Precio venta]])</f>
        <v>5.5936507936507937E-2</v>
      </c>
    </row>
    <row r="2344" spans="1:18" x14ac:dyDescent="0.2">
      <c r="A2344">
        <v>2425</v>
      </c>
      <c r="B2344">
        <v>19317</v>
      </c>
      <c r="C2344" s="1" t="s">
        <v>385</v>
      </c>
      <c r="D2344" s="1" t="str">
        <f>IFERROR(LEFT(C2344,FIND(",",C2344) - 1),C2344)</f>
        <v>Orcasitas</v>
      </c>
      <c r="E2344">
        <v>81</v>
      </c>
      <c r="F2344">
        <v>79</v>
      </c>
      <c r="G2344">
        <v>3</v>
      </c>
      <c r="H2344">
        <v>2</v>
      </c>
      <c r="I2344" s="1" t="s">
        <v>427</v>
      </c>
      <c r="J2344" s="1" t="s">
        <v>3</v>
      </c>
      <c r="K2344">
        <v>881</v>
      </c>
      <c r="L2344">
        <v>189000</v>
      </c>
      <c r="M2344">
        <v>2333</v>
      </c>
      <c r="N2344" t="b">
        <v>1</v>
      </c>
      <c r="R2344" s="5">
        <f>(houses_Madrid[[#This Row],[Precio Alquiler]]*12/houses_Madrid[[#This Row],[Precio venta]])</f>
        <v>5.5936507936507937E-2</v>
      </c>
    </row>
    <row r="2345" spans="1:18" x14ac:dyDescent="0.2">
      <c r="A2345">
        <v>3270</v>
      </c>
      <c r="B2345">
        <v>18472</v>
      </c>
      <c r="C2345" s="1" t="s">
        <v>561</v>
      </c>
      <c r="D2345" s="1" t="str">
        <f>IFERROR(LEFT(C2345,FIND(",",C2345) - 1),C2345)</f>
        <v>Berruguete</v>
      </c>
      <c r="E2345">
        <v>75</v>
      </c>
      <c r="F2345">
        <v>71</v>
      </c>
      <c r="G2345">
        <v>3</v>
      </c>
      <c r="H2345">
        <v>2</v>
      </c>
      <c r="I2345" s="1" t="s">
        <v>744</v>
      </c>
      <c r="J2345" s="1" t="s">
        <v>55</v>
      </c>
      <c r="K2345">
        <v>881</v>
      </c>
      <c r="L2345">
        <v>189000</v>
      </c>
      <c r="M2345">
        <v>2520</v>
      </c>
      <c r="N2345" t="b">
        <v>0</v>
      </c>
      <c r="O2345" t="b">
        <v>1</v>
      </c>
      <c r="P2345" t="b">
        <v>1</v>
      </c>
      <c r="R2345" s="5">
        <f>(houses_Madrid[[#This Row],[Precio Alquiler]]*12/houses_Madrid[[#This Row],[Precio venta]])</f>
        <v>5.5936507936507937E-2</v>
      </c>
    </row>
    <row r="2346" spans="1:18" x14ac:dyDescent="0.2">
      <c r="A2346">
        <v>3354</v>
      </c>
      <c r="B2346">
        <v>18388</v>
      </c>
      <c r="C2346" s="1" t="s">
        <v>571</v>
      </c>
      <c r="D2346" s="1" t="str">
        <f>IFERROR(LEFT(C2346,FIND(",",C2346) - 1),C2346)</f>
        <v>Ventilla-Almenara</v>
      </c>
      <c r="E2346">
        <v>78</v>
      </c>
      <c r="F2346">
        <v>70</v>
      </c>
      <c r="G2346">
        <v>3</v>
      </c>
      <c r="H2346">
        <v>1</v>
      </c>
      <c r="I2346" s="1" t="s">
        <v>755</v>
      </c>
      <c r="J2346" s="1" t="s">
        <v>5</v>
      </c>
      <c r="K2346">
        <v>881</v>
      </c>
      <c r="L2346">
        <v>189000</v>
      </c>
      <c r="M2346">
        <v>2423</v>
      </c>
      <c r="N2346" t="b">
        <v>0</v>
      </c>
      <c r="O2346" t="b">
        <v>0</v>
      </c>
      <c r="P2346" t="b">
        <v>1</v>
      </c>
      <c r="R2346" s="5">
        <f>(houses_Madrid[[#This Row],[Precio Alquiler]]*12/houses_Madrid[[#This Row],[Precio venta]])</f>
        <v>5.5936507936507937E-2</v>
      </c>
    </row>
    <row r="2347" spans="1:18" x14ac:dyDescent="0.2">
      <c r="A2347">
        <v>5341</v>
      </c>
      <c r="B2347">
        <v>16401</v>
      </c>
      <c r="C2347" s="1" t="s">
        <v>912</v>
      </c>
      <c r="D2347" s="1" t="str">
        <f>IFERROR(LEFT(C2347,FIND(",",C2347) - 1),C2347)</f>
        <v>Numancia</v>
      </c>
      <c r="E2347">
        <v>83</v>
      </c>
      <c r="F2347">
        <v>63</v>
      </c>
      <c r="G2347">
        <v>2</v>
      </c>
      <c r="H2347">
        <v>1</v>
      </c>
      <c r="I2347" s="1" t="s">
        <v>1118</v>
      </c>
      <c r="J2347" s="1" t="s">
        <v>11</v>
      </c>
      <c r="K2347">
        <v>881</v>
      </c>
      <c r="L2347">
        <v>189000</v>
      </c>
      <c r="M2347">
        <v>2277</v>
      </c>
      <c r="N2347" t="b">
        <v>0</v>
      </c>
      <c r="O2347" t="b">
        <v>1</v>
      </c>
      <c r="R2347" s="5">
        <f>(houses_Madrid[[#This Row],[Precio Alquiler]]*12/houses_Madrid[[#This Row],[Precio venta]])</f>
        <v>5.5936507936507937E-2</v>
      </c>
    </row>
    <row r="2348" spans="1:18" x14ac:dyDescent="0.2">
      <c r="A2348">
        <v>5382</v>
      </c>
      <c r="B2348">
        <v>16360</v>
      </c>
      <c r="C2348" s="1" t="s">
        <v>912</v>
      </c>
      <c r="D2348" s="1" t="str">
        <f>IFERROR(LEFT(C2348,FIND(",",C2348) - 1),C2348)</f>
        <v>Numancia</v>
      </c>
      <c r="E2348">
        <v>121</v>
      </c>
      <c r="F2348">
        <v>82</v>
      </c>
      <c r="G2348">
        <v>2</v>
      </c>
      <c r="H2348">
        <v>1</v>
      </c>
      <c r="I2348" s="1" t="s">
        <v>1124</v>
      </c>
      <c r="J2348" s="1" t="s">
        <v>5</v>
      </c>
      <c r="K2348">
        <v>881</v>
      </c>
      <c r="L2348">
        <v>189000</v>
      </c>
      <c r="M2348">
        <v>1562</v>
      </c>
      <c r="N2348" t="b">
        <v>0</v>
      </c>
      <c r="O2348" t="b">
        <v>1</v>
      </c>
      <c r="P2348" t="b">
        <v>1</v>
      </c>
      <c r="R2348" s="5">
        <f>(houses_Madrid[[#This Row],[Precio Alquiler]]*12/houses_Madrid[[#This Row],[Precio venta]])</f>
        <v>5.5936507936507937E-2</v>
      </c>
    </row>
    <row r="2349" spans="1:18" x14ac:dyDescent="0.2">
      <c r="A2349">
        <v>5597</v>
      </c>
      <c r="B2349">
        <v>16145</v>
      </c>
      <c r="C2349" s="1" t="s">
        <v>899</v>
      </c>
      <c r="D2349" s="1" t="str">
        <f>IFERROR(LEFT(C2349,FIND(",",C2349) - 1),C2349)</f>
        <v>Palomeras Bajas</v>
      </c>
      <c r="E2349">
        <v>83</v>
      </c>
      <c r="F2349">
        <v>68</v>
      </c>
      <c r="G2349">
        <v>2</v>
      </c>
      <c r="H2349">
        <v>1</v>
      </c>
      <c r="I2349" s="1" t="s">
        <v>1157</v>
      </c>
      <c r="J2349" s="1" t="s">
        <v>5</v>
      </c>
      <c r="K2349">
        <v>881</v>
      </c>
      <c r="L2349">
        <v>189000</v>
      </c>
      <c r="M2349">
        <v>2277</v>
      </c>
      <c r="N2349" t="b">
        <v>0</v>
      </c>
      <c r="O2349" t="b">
        <v>1</v>
      </c>
      <c r="P2349" t="b">
        <v>1</v>
      </c>
      <c r="R2349" s="5">
        <f>(houses_Madrid[[#This Row],[Precio Alquiler]]*12/houses_Madrid[[#This Row],[Precio venta]])</f>
        <v>5.5936507936507937E-2</v>
      </c>
    </row>
    <row r="2350" spans="1:18" x14ac:dyDescent="0.2">
      <c r="A2350">
        <v>5797</v>
      </c>
      <c r="B2350">
        <v>15945</v>
      </c>
      <c r="C2350" s="1" t="s">
        <v>1201</v>
      </c>
      <c r="D2350" s="1" t="str">
        <f>IFERROR(LEFT(C2350,FIND(",",C2350) - 1),C2350)</f>
        <v>Media Legua</v>
      </c>
      <c r="E2350">
        <v>80</v>
      </c>
      <c r="F2350">
        <v>67</v>
      </c>
      <c r="G2350">
        <v>4</v>
      </c>
      <c r="H2350">
        <v>1</v>
      </c>
      <c r="I2350" s="1" t="s">
        <v>1204</v>
      </c>
      <c r="J2350" s="1" t="s">
        <v>18</v>
      </c>
      <c r="K2350">
        <v>881</v>
      </c>
      <c r="L2350">
        <v>189000</v>
      </c>
      <c r="M2350">
        <v>2362</v>
      </c>
      <c r="N2350" t="b">
        <v>1</v>
      </c>
      <c r="O2350" t="b">
        <v>1</v>
      </c>
      <c r="R2350" s="5">
        <f>(houses_Madrid[[#This Row],[Precio Alquiler]]*12/houses_Madrid[[#This Row],[Precio venta]])</f>
        <v>5.5936507936507937E-2</v>
      </c>
    </row>
    <row r="2351" spans="1:18" x14ac:dyDescent="0.2">
      <c r="A2351">
        <v>6385</v>
      </c>
      <c r="B2351">
        <v>15357</v>
      </c>
      <c r="C2351" s="1" t="s">
        <v>1255</v>
      </c>
      <c r="D2351" s="1" t="str">
        <f>IFERROR(LEFT(C2351,FIND(",",C2351) - 1),C2351)</f>
        <v>Águilas</v>
      </c>
      <c r="E2351">
        <v>80</v>
      </c>
      <c r="F2351">
        <v>75</v>
      </c>
      <c r="G2351">
        <v>3</v>
      </c>
      <c r="H2351">
        <v>1</v>
      </c>
      <c r="I2351" s="1" t="s">
        <v>1294</v>
      </c>
      <c r="J2351" s="1" t="s">
        <v>18</v>
      </c>
      <c r="K2351">
        <v>881</v>
      </c>
      <c r="L2351">
        <v>189000</v>
      </c>
      <c r="M2351">
        <v>2362</v>
      </c>
      <c r="N2351" t="b">
        <v>0</v>
      </c>
      <c r="O2351" t="b">
        <v>1</v>
      </c>
      <c r="P2351" t="b">
        <v>1</v>
      </c>
      <c r="R2351" s="5">
        <f>(houses_Madrid[[#This Row],[Precio Alquiler]]*12/houses_Madrid[[#This Row],[Precio venta]])</f>
        <v>5.5936507936507937E-2</v>
      </c>
    </row>
    <row r="2352" spans="1:18" x14ac:dyDescent="0.2">
      <c r="A2352">
        <v>8470</v>
      </c>
      <c r="B2352">
        <v>13272</v>
      </c>
      <c r="C2352" s="1" t="s">
        <v>1586</v>
      </c>
      <c r="D2352" s="1" t="str">
        <f>IFERROR(LEFT(C2352,FIND(",",C2352) - 1),C2352)</f>
        <v>Fuencarral</v>
      </c>
      <c r="E2352">
        <v>63</v>
      </c>
      <c r="F2352">
        <v>58</v>
      </c>
      <c r="G2352">
        <v>2</v>
      </c>
      <c r="H2352">
        <v>1</v>
      </c>
      <c r="I2352" s="1" t="s">
        <v>3</v>
      </c>
      <c r="J2352" s="1" t="s">
        <v>3</v>
      </c>
      <c r="K2352">
        <v>881</v>
      </c>
      <c r="L2352">
        <v>189000</v>
      </c>
      <c r="M2352">
        <v>3000</v>
      </c>
      <c r="N2352" t="b">
        <v>1</v>
      </c>
      <c r="O2352" t="b">
        <v>1</v>
      </c>
      <c r="Q2352" t="b">
        <v>1</v>
      </c>
      <c r="R2352" s="5">
        <f>(houses_Madrid[[#This Row],[Precio Alquiler]]*12/houses_Madrid[[#This Row],[Precio venta]])</f>
        <v>5.5936507936507937E-2</v>
      </c>
    </row>
    <row r="2353" spans="1:18" x14ac:dyDescent="0.2">
      <c r="A2353">
        <v>8548</v>
      </c>
      <c r="B2353">
        <v>13194</v>
      </c>
      <c r="C2353" s="1" t="s">
        <v>1595</v>
      </c>
      <c r="D2353" s="1" t="str">
        <f>IFERROR(LEFT(C2353,FIND(",",C2353) - 1),C2353)</f>
        <v>Tres Olivos - Valverde</v>
      </c>
      <c r="E2353">
        <v>53</v>
      </c>
      <c r="F2353">
        <v>50</v>
      </c>
      <c r="G2353">
        <v>2</v>
      </c>
      <c r="H2353">
        <v>1</v>
      </c>
      <c r="I2353" s="1" t="s">
        <v>1662</v>
      </c>
      <c r="J2353" s="1" t="s">
        <v>5</v>
      </c>
      <c r="K2353">
        <v>881</v>
      </c>
      <c r="L2353">
        <v>189000</v>
      </c>
      <c r="M2353">
        <v>3566</v>
      </c>
      <c r="N2353" t="b">
        <v>1</v>
      </c>
      <c r="O2353" t="b">
        <v>0</v>
      </c>
      <c r="P2353" t="b">
        <v>1</v>
      </c>
      <c r="R2353" s="5">
        <f>(houses_Madrid[[#This Row],[Precio Alquiler]]*12/houses_Madrid[[#This Row],[Precio venta]])</f>
        <v>5.5936507936507937E-2</v>
      </c>
    </row>
    <row r="2354" spans="1:18" x14ac:dyDescent="0.2">
      <c r="A2354">
        <v>9443</v>
      </c>
      <c r="B2354">
        <v>12299</v>
      </c>
      <c r="C2354" s="1" t="s">
        <v>1586</v>
      </c>
      <c r="D2354" s="1" t="str">
        <f>IFERROR(LEFT(C2354,FIND(",",C2354) - 1),C2354)</f>
        <v>Fuencarral</v>
      </c>
      <c r="E2354">
        <v>62</v>
      </c>
      <c r="F2354">
        <v>50</v>
      </c>
      <c r="G2354">
        <v>2</v>
      </c>
      <c r="H2354">
        <v>1</v>
      </c>
      <c r="I2354" s="1" t="s">
        <v>3</v>
      </c>
      <c r="J2354" s="1" t="s">
        <v>11</v>
      </c>
      <c r="K2354">
        <v>881</v>
      </c>
      <c r="L2354">
        <v>189000</v>
      </c>
      <c r="M2354">
        <v>3048</v>
      </c>
      <c r="N2354" t="b">
        <v>0</v>
      </c>
      <c r="O2354" t="b">
        <v>0</v>
      </c>
      <c r="P2354" t="b">
        <v>1</v>
      </c>
      <c r="R2354" s="5">
        <f>(houses_Madrid[[#This Row],[Precio Alquiler]]*12/houses_Madrid[[#This Row],[Precio venta]])</f>
        <v>5.5936507936507937E-2</v>
      </c>
    </row>
    <row r="2355" spans="1:18" x14ac:dyDescent="0.2">
      <c r="A2355">
        <v>9461</v>
      </c>
      <c r="B2355">
        <v>12281</v>
      </c>
      <c r="C2355" s="1" t="s">
        <v>1595</v>
      </c>
      <c r="D2355" s="1" t="str">
        <f>IFERROR(LEFT(C2355,FIND(",",C2355) - 1),C2355)</f>
        <v>Tres Olivos - Valverde</v>
      </c>
      <c r="E2355">
        <v>66</v>
      </c>
      <c r="F2355">
        <v>48</v>
      </c>
      <c r="G2355">
        <v>1</v>
      </c>
      <c r="H2355">
        <v>1</v>
      </c>
      <c r="I2355" s="1" t="s">
        <v>1653</v>
      </c>
      <c r="J2355" s="1" t="s">
        <v>11</v>
      </c>
      <c r="K2355">
        <v>881</v>
      </c>
      <c r="L2355">
        <v>189000</v>
      </c>
      <c r="M2355">
        <v>2864</v>
      </c>
      <c r="N2355" t="b">
        <v>0</v>
      </c>
      <c r="O2355" t="b">
        <v>0</v>
      </c>
      <c r="P2355" t="b">
        <v>1</v>
      </c>
      <c r="R2355" s="5">
        <f>(houses_Madrid[[#This Row],[Precio Alquiler]]*12/houses_Madrid[[#This Row],[Precio venta]])</f>
        <v>5.5936507936507937E-2</v>
      </c>
    </row>
    <row r="2356" spans="1:18" x14ac:dyDescent="0.2">
      <c r="A2356">
        <v>9611</v>
      </c>
      <c r="B2356">
        <v>12131</v>
      </c>
      <c r="C2356" s="1" t="s">
        <v>1798</v>
      </c>
      <c r="D2356" s="1" t="str">
        <f>IFERROR(LEFT(C2356,FIND(",",C2356) - 1),C2356)</f>
        <v>Pinar del Rey</v>
      </c>
      <c r="E2356">
        <v>52</v>
      </c>
      <c r="F2356">
        <v>46</v>
      </c>
      <c r="G2356">
        <v>1</v>
      </c>
      <c r="H2356">
        <v>1</v>
      </c>
      <c r="I2356" s="1" t="s">
        <v>1828</v>
      </c>
      <c r="J2356" s="1" t="s">
        <v>18</v>
      </c>
      <c r="K2356">
        <v>881</v>
      </c>
      <c r="L2356">
        <v>189000</v>
      </c>
      <c r="M2356">
        <v>3635</v>
      </c>
      <c r="N2356" t="b">
        <v>0</v>
      </c>
      <c r="O2356" t="b">
        <v>1</v>
      </c>
      <c r="P2356" t="b">
        <v>1</v>
      </c>
      <c r="R2356" s="5">
        <f>(houses_Madrid[[#This Row],[Precio Alquiler]]*12/houses_Madrid[[#This Row],[Precio venta]])</f>
        <v>5.5936507936507937E-2</v>
      </c>
    </row>
    <row r="2357" spans="1:18" x14ac:dyDescent="0.2">
      <c r="A2357">
        <v>9765</v>
      </c>
      <c r="B2357">
        <v>11977</v>
      </c>
      <c r="C2357" s="1" t="s">
        <v>1798</v>
      </c>
      <c r="D2357" s="1" t="str">
        <f>IFERROR(LEFT(C2357,FIND(",",C2357) - 1),C2357)</f>
        <v>Pinar del Rey</v>
      </c>
      <c r="E2357">
        <v>65</v>
      </c>
      <c r="F2357">
        <v>55</v>
      </c>
      <c r="G2357">
        <v>1</v>
      </c>
      <c r="H2357">
        <v>1</v>
      </c>
      <c r="I2357" s="1" t="s">
        <v>1865</v>
      </c>
      <c r="J2357" s="1" t="s">
        <v>12</v>
      </c>
      <c r="K2357">
        <v>881</v>
      </c>
      <c r="L2357">
        <v>189000</v>
      </c>
      <c r="M2357">
        <v>2908</v>
      </c>
      <c r="N2357" t="b">
        <v>0</v>
      </c>
      <c r="P2357" t="b">
        <v>1</v>
      </c>
      <c r="R2357" s="5">
        <f>(houses_Madrid[[#This Row],[Precio Alquiler]]*12/houses_Madrid[[#This Row],[Precio venta]])</f>
        <v>5.5936507936507937E-2</v>
      </c>
    </row>
    <row r="2358" spans="1:18" x14ac:dyDescent="0.2">
      <c r="A2358">
        <v>11830</v>
      </c>
      <c r="B2358">
        <v>9912</v>
      </c>
      <c r="C2358" s="1" t="s">
        <v>2012</v>
      </c>
      <c r="D2358" s="1" t="str">
        <f>IFERROR(LEFT(C2358,FIND(",",C2358) - 1),C2358)</f>
        <v>Vallehermoso</v>
      </c>
      <c r="E2358">
        <v>40</v>
      </c>
      <c r="F2358">
        <v>35</v>
      </c>
      <c r="G2358">
        <v>0</v>
      </c>
      <c r="H2358">
        <v>1</v>
      </c>
      <c r="I2358" s="1" t="s">
        <v>2129</v>
      </c>
      <c r="J2358" s="1" t="s">
        <v>12</v>
      </c>
      <c r="K2358">
        <v>881</v>
      </c>
      <c r="L2358">
        <v>189000</v>
      </c>
      <c r="M2358">
        <v>4725</v>
      </c>
      <c r="N2358" t="b">
        <v>0</v>
      </c>
      <c r="O2358" t="b">
        <v>0</v>
      </c>
      <c r="P2358" t="b">
        <v>0</v>
      </c>
      <c r="R2358" s="5">
        <f>(houses_Madrid[[#This Row],[Precio Alquiler]]*12/houses_Madrid[[#This Row],[Precio venta]])</f>
        <v>5.5936507936507937E-2</v>
      </c>
    </row>
    <row r="2359" spans="1:18" x14ac:dyDescent="0.2">
      <c r="A2359">
        <v>12329</v>
      </c>
      <c r="B2359">
        <v>9413</v>
      </c>
      <c r="C2359" s="1" t="s">
        <v>2007</v>
      </c>
      <c r="D2359" s="1" t="str">
        <f>IFERROR(LEFT(C2359,FIND(",",C2359) - 1),C2359)</f>
        <v>Almagro</v>
      </c>
      <c r="E2359">
        <v>22</v>
      </c>
      <c r="F2359">
        <v>19</v>
      </c>
      <c r="G2359">
        <v>1</v>
      </c>
      <c r="H2359">
        <v>1</v>
      </c>
      <c r="I2359" s="1" t="s">
        <v>2030</v>
      </c>
      <c r="J2359" s="1" t="s">
        <v>5</v>
      </c>
      <c r="K2359">
        <v>881</v>
      </c>
      <c r="L2359">
        <v>189000</v>
      </c>
      <c r="M2359">
        <v>8591</v>
      </c>
      <c r="N2359" t="b">
        <v>0</v>
      </c>
      <c r="O2359" t="b">
        <v>0</v>
      </c>
      <c r="P2359" t="b">
        <v>0</v>
      </c>
      <c r="R2359" s="5">
        <f>(houses_Madrid[[#This Row],[Precio Alquiler]]*12/houses_Madrid[[#This Row],[Precio venta]])</f>
        <v>5.5936507936507937E-2</v>
      </c>
    </row>
    <row r="2360" spans="1:18" x14ac:dyDescent="0.2">
      <c r="A2360">
        <v>12475</v>
      </c>
      <c r="B2360">
        <v>9267</v>
      </c>
      <c r="C2360" s="1" t="s">
        <v>2010</v>
      </c>
      <c r="D2360" s="1" t="str">
        <f>IFERROR(LEFT(C2360,FIND(",",C2360) - 1),C2360)</f>
        <v>Nuevos Ministerios-Ríos Rosas</v>
      </c>
      <c r="E2360">
        <v>39</v>
      </c>
      <c r="F2360">
        <v>33</v>
      </c>
      <c r="G2360">
        <v>1</v>
      </c>
      <c r="H2360">
        <v>1</v>
      </c>
      <c r="I2360" s="1" t="s">
        <v>2082</v>
      </c>
      <c r="J2360" s="1" t="s">
        <v>18</v>
      </c>
      <c r="K2360">
        <v>881</v>
      </c>
      <c r="L2360">
        <v>189000</v>
      </c>
      <c r="M2360">
        <v>4846</v>
      </c>
      <c r="N2360" t="b">
        <v>0</v>
      </c>
      <c r="O2360" t="b">
        <v>0</v>
      </c>
      <c r="P2360" t="b">
        <v>0</v>
      </c>
      <c r="R2360" s="5">
        <f>(houses_Madrid[[#This Row],[Precio Alquiler]]*12/houses_Madrid[[#This Row],[Precio venta]])</f>
        <v>5.5936507936507937E-2</v>
      </c>
    </row>
    <row r="2361" spans="1:18" x14ac:dyDescent="0.2">
      <c r="A2361">
        <v>13594</v>
      </c>
      <c r="B2361">
        <v>8148</v>
      </c>
      <c r="C2361" s="1" t="s">
        <v>2166</v>
      </c>
      <c r="D2361" s="1" t="str">
        <f>IFERROR(LEFT(C2361,FIND(",",C2361) - 1),C2361)</f>
        <v>Pueblo Nuevo</v>
      </c>
      <c r="E2361">
        <v>75</v>
      </c>
      <c r="F2361">
        <v>69</v>
      </c>
      <c r="G2361">
        <v>3</v>
      </c>
      <c r="H2361">
        <v>1</v>
      </c>
      <c r="I2361" s="1" t="s">
        <v>2400</v>
      </c>
      <c r="J2361" s="1" t="s">
        <v>5</v>
      </c>
      <c r="K2361">
        <v>881</v>
      </c>
      <c r="L2361">
        <v>189000</v>
      </c>
      <c r="M2361">
        <v>2520</v>
      </c>
      <c r="N2361" t="b">
        <v>0</v>
      </c>
      <c r="O2361" t="b">
        <v>0</v>
      </c>
      <c r="P2361" t="b">
        <v>1</v>
      </c>
      <c r="R2361" s="5">
        <f>(houses_Madrid[[#This Row],[Precio Alquiler]]*12/houses_Madrid[[#This Row],[Precio venta]])</f>
        <v>5.5936507936507937E-2</v>
      </c>
    </row>
    <row r="2362" spans="1:18" x14ac:dyDescent="0.2">
      <c r="A2362">
        <v>13933</v>
      </c>
      <c r="B2362">
        <v>7809</v>
      </c>
      <c r="C2362" s="1" t="s">
        <v>2165</v>
      </c>
      <c r="D2362" s="1" t="str">
        <f>IFERROR(LEFT(C2362,FIND(",",C2362) - 1),C2362)</f>
        <v>Ventas</v>
      </c>
      <c r="E2362">
        <v>52</v>
      </c>
      <c r="F2362">
        <v>48</v>
      </c>
      <c r="G2362">
        <v>2</v>
      </c>
      <c r="H2362">
        <v>1</v>
      </c>
      <c r="I2362" s="1" t="s">
        <v>2180</v>
      </c>
      <c r="J2362" s="1" t="s">
        <v>3</v>
      </c>
      <c r="K2362">
        <v>881</v>
      </c>
      <c r="L2362">
        <v>189000</v>
      </c>
      <c r="M2362">
        <v>3635</v>
      </c>
      <c r="N2362" t="b">
        <v>1</v>
      </c>
      <c r="O2362" t="b">
        <v>0</v>
      </c>
      <c r="P2362" t="b">
        <v>1</v>
      </c>
      <c r="R2362" s="5">
        <f>(houses_Madrid[[#This Row],[Precio Alquiler]]*12/houses_Madrid[[#This Row],[Precio venta]])</f>
        <v>5.5936507936507937E-2</v>
      </c>
    </row>
    <row r="2363" spans="1:18" x14ac:dyDescent="0.2">
      <c r="A2363">
        <v>13953</v>
      </c>
      <c r="B2363">
        <v>7789</v>
      </c>
      <c r="C2363" s="1" t="s">
        <v>2166</v>
      </c>
      <c r="D2363" s="1" t="str">
        <f>IFERROR(LEFT(C2363,FIND(",",C2363) - 1),C2363)</f>
        <v>Pueblo Nuevo</v>
      </c>
      <c r="E2363">
        <v>94</v>
      </c>
      <c r="F2363">
        <v>78</v>
      </c>
      <c r="G2363">
        <v>3</v>
      </c>
      <c r="H2363">
        <v>1</v>
      </c>
      <c r="I2363" s="1" t="s">
        <v>2437</v>
      </c>
      <c r="J2363" s="1" t="s">
        <v>18</v>
      </c>
      <c r="K2363">
        <v>881</v>
      </c>
      <c r="L2363">
        <v>189000</v>
      </c>
      <c r="M2363">
        <v>2011</v>
      </c>
      <c r="N2363" t="b">
        <v>0</v>
      </c>
      <c r="O2363" t="b">
        <v>1</v>
      </c>
      <c r="P2363" t="b">
        <v>1</v>
      </c>
      <c r="R2363" s="5">
        <f>(houses_Madrid[[#This Row],[Precio Alquiler]]*12/houses_Madrid[[#This Row],[Precio venta]])</f>
        <v>5.5936507936507937E-2</v>
      </c>
    </row>
    <row r="2364" spans="1:18" x14ac:dyDescent="0.2">
      <c r="A2364">
        <v>16290</v>
      </c>
      <c r="B2364">
        <v>5452</v>
      </c>
      <c r="C2364" s="1" t="s">
        <v>2636</v>
      </c>
      <c r="D2364" s="1" t="str">
        <f>IFERROR(LEFT(C2364,FIND(",",C2364) - 1),C2364)</f>
        <v>Buena Vista</v>
      </c>
      <c r="E2364">
        <v>83</v>
      </c>
      <c r="F2364">
        <v>65</v>
      </c>
      <c r="G2364">
        <v>2</v>
      </c>
      <c r="H2364">
        <v>2</v>
      </c>
      <c r="I2364" s="1" t="s">
        <v>2708</v>
      </c>
      <c r="J2364" s="1" t="s">
        <v>5</v>
      </c>
      <c r="K2364">
        <v>881</v>
      </c>
      <c r="L2364">
        <v>189000</v>
      </c>
      <c r="M2364">
        <v>2277</v>
      </c>
      <c r="N2364" t="b">
        <v>0</v>
      </c>
      <c r="O2364" t="b">
        <v>1</v>
      </c>
      <c r="P2364" t="b">
        <v>1</v>
      </c>
      <c r="R2364" s="5">
        <f>(houses_Madrid[[#This Row],[Precio Alquiler]]*12/houses_Madrid[[#This Row],[Precio venta]])</f>
        <v>5.5936507936507937E-2</v>
      </c>
    </row>
    <row r="2365" spans="1:18" x14ac:dyDescent="0.2">
      <c r="A2365">
        <v>16597</v>
      </c>
      <c r="B2365">
        <v>5145</v>
      </c>
      <c r="C2365" s="1" t="s">
        <v>2620</v>
      </c>
      <c r="D2365" s="1" t="str">
        <f>IFERROR(LEFT(C2365,FIND(",",C2365) - 1),C2365)</f>
        <v>Carabanchel</v>
      </c>
      <c r="E2365">
        <v>65</v>
      </c>
      <c r="F2365">
        <v>60</v>
      </c>
      <c r="G2365">
        <v>2</v>
      </c>
      <c r="H2365">
        <v>1</v>
      </c>
      <c r="I2365" s="1" t="s">
        <v>3</v>
      </c>
      <c r="J2365" s="1" t="s">
        <v>18</v>
      </c>
      <c r="K2365">
        <v>881</v>
      </c>
      <c r="L2365">
        <v>189000</v>
      </c>
      <c r="M2365">
        <v>2908</v>
      </c>
      <c r="N2365" t="b">
        <v>0</v>
      </c>
      <c r="O2365" t="b">
        <v>0</v>
      </c>
      <c r="R2365" s="5">
        <f>(houses_Madrid[[#This Row],[Precio Alquiler]]*12/houses_Madrid[[#This Row],[Precio venta]])</f>
        <v>5.5936507936507937E-2</v>
      </c>
    </row>
    <row r="2366" spans="1:18" x14ac:dyDescent="0.2">
      <c r="A2366">
        <v>16725</v>
      </c>
      <c r="B2366">
        <v>5017</v>
      </c>
      <c r="C2366" s="1" t="s">
        <v>2616</v>
      </c>
      <c r="D2366" s="1" t="str">
        <f>IFERROR(LEFT(C2366,FIND(",",C2366) - 1),C2366)</f>
        <v>Abrantes</v>
      </c>
      <c r="E2366">
        <v>114</v>
      </c>
      <c r="F2366">
        <v>104</v>
      </c>
      <c r="G2366">
        <v>4</v>
      </c>
      <c r="H2366">
        <v>2</v>
      </c>
      <c r="I2366" s="1" t="s">
        <v>2631</v>
      </c>
      <c r="J2366" s="1" t="s">
        <v>19</v>
      </c>
      <c r="K2366">
        <v>881</v>
      </c>
      <c r="L2366">
        <v>189000</v>
      </c>
      <c r="M2366">
        <v>1658</v>
      </c>
      <c r="N2366" t="b">
        <v>1</v>
      </c>
      <c r="O2366" t="b">
        <v>1</v>
      </c>
      <c r="P2366" t="b">
        <v>1</v>
      </c>
      <c r="R2366" s="5">
        <f>(houses_Madrid[[#This Row],[Precio Alquiler]]*12/houses_Madrid[[#This Row],[Precio venta]])</f>
        <v>5.5936507936507937E-2</v>
      </c>
    </row>
    <row r="2367" spans="1:18" x14ac:dyDescent="0.2">
      <c r="A2367">
        <v>17064</v>
      </c>
      <c r="B2367">
        <v>4678</v>
      </c>
      <c r="C2367" s="1" t="s">
        <v>2619</v>
      </c>
      <c r="D2367" s="1" t="str">
        <f>IFERROR(LEFT(C2367,FIND(",",C2367) - 1),C2367)</f>
        <v>San Isidro</v>
      </c>
      <c r="E2367">
        <v>78</v>
      </c>
      <c r="F2367">
        <v>40</v>
      </c>
      <c r="G2367">
        <v>2</v>
      </c>
      <c r="H2367">
        <v>1</v>
      </c>
      <c r="I2367" s="1" t="s">
        <v>2927</v>
      </c>
      <c r="J2367" s="1" t="s">
        <v>12</v>
      </c>
      <c r="K2367">
        <v>881</v>
      </c>
      <c r="L2367">
        <v>189000</v>
      </c>
      <c r="M2367">
        <v>2423</v>
      </c>
      <c r="N2367" t="b">
        <v>0</v>
      </c>
      <c r="O2367" t="b">
        <v>1</v>
      </c>
      <c r="P2367" t="b">
        <v>1</v>
      </c>
      <c r="R2367" s="5">
        <f>(houses_Madrid[[#This Row],[Precio Alquiler]]*12/houses_Madrid[[#This Row],[Precio venta]])</f>
        <v>5.5936507936507937E-2</v>
      </c>
    </row>
    <row r="2368" spans="1:18" x14ac:dyDescent="0.2">
      <c r="A2368">
        <v>17503</v>
      </c>
      <c r="B2368">
        <v>4239</v>
      </c>
      <c r="C2368" s="1" t="s">
        <v>2610</v>
      </c>
      <c r="D2368" s="1" t="str">
        <f>IFERROR(LEFT(C2368,FIND(",",C2368) - 1),C2368)</f>
        <v>Lavapiés-Embajadores</v>
      </c>
      <c r="E2368">
        <v>32</v>
      </c>
      <c r="F2368">
        <v>30</v>
      </c>
      <c r="G2368">
        <v>2</v>
      </c>
      <c r="H2368">
        <v>1</v>
      </c>
      <c r="I2368" s="1" t="s">
        <v>3008</v>
      </c>
      <c r="J2368" s="1" t="s">
        <v>5</v>
      </c>
      <c r="K2368">
        <v>881</v>
      </c>
      <c r="L2368">
        <v>189000</v>
      </c>
      <c r="M2368">
        <v>5906</v>
      </c>
      <c r="N2368" t="b">
        <v>0</v>
      </c>
      <c r="O2368" t="b">
        <v>0</v>
      </c>
      <c r="P2368" t="b">
        <v>0</v>
      </c>
      <c r="R2368" s="5">
        <f>(houses_Madrid[[#This Row],[Precio Alquiler]]*12/houses_Madrid[[#This Row],[Precio venta]])</f>
        <v>5.5936507936507937E-2</v>
      </c>
    </row>
    <row r="2369" spans="1:18" x14ac:dyDescent="0.2">
      <c r="A2369">
        <v>17563</v>
      </c>
      <c r="B2369">
        <v>4179</v>
      </c>
      <c r="C2369" s="1" t="s">
        <v>2952</v>
      </c>
      <c r="D2369" s="1" t="str">
        <f>IFERROR(LEFT(C2369,FIND(",",C2369) - 1),C2369)</f>
        <v>Palacio</v>
      </c>
      <c r="E2369">
        <v>40</v>
      </c>
      <c r="F2369">
        <v>35</v>
      </c>
      <c r="G2369">
        <v>2</v>
      </c>
      <c r="H2369">
        <v>1</v>
      </c>
      <c r="I2369" s="1" t="s">
        <v>3024</v>
      </c>
      <c r="J2369" s="1" t="s">
        <v>5</v>
      </c>
      <c r="K2369">
        <v>881</v>
      </c>
      <c r="L2369">
        <v>189000</v>
      </c>
      <c r="M2369">
        <v>4725</v>
      </c>
      <c r="N2369" t="b">
        <v>1</v>
      </c>
      <c r="O2369" t="b">
        <v>0</v>
      </c>
      <c r="P2369" t="b">
        <v>1</v>
      </c>
      <c r="R2369" s="5">
        <f>(houses_Madrid[[#This Row],[Precio Alquiler]]*12/houses_Madrid[[#This Row],[Precio venta]])</f>
        <v>5.5936507936507937E-2</v>
      </c>
    </row>
    <row r="2370" spans="1:18" x14ac:dyDescent="0.2">
      <c r="A2370">
        <v>18804</v>
      </c>
      <c r="B2370">
        <v>2938</v>
      </c>
      <c r="C2370" s="1" t="s">
        <v>2952</v>
      </c>
      <c r="D2370" s="1" t="str">
        <f>IFERROR(LEFT(C2370,FIND(",",C2370) - 1),C2370)</f>
        <v>Palacio</v>
      </c>
      <c r="E2370">
        <v>40</v>
      </c>
      <c r="F2370">
        <v>35</v>
      </c>
      <c r="G2370">
        <v>2</v>
      </c>
      <c r="H2370">
        <v>1</v>
      </c>
      <c r="I2370" s="1" t="s">
        <v>3024</v>
      </c>
      <c r="J2370" s="1" t="s">
        <v>5</v>
      </c>
      <c r="K2370">
        <v>881</v>
      </c>
      <c r="L2370">
        <v>189000</v>
      </c>
      <c r="M2370">
        <v>4725</v>
      </c>
      <c r="N2370" t="b">
        <v>1</v>
      </c>
      <c r="O2370" t="b">
        <v>0</v>
      </c>
      <c r="P2370" t="b">
        <v>1</v>
      </c>
      <c r="R2370" s="5">
        <f>(houses_Madrid[[#This Row],[Precio Alquiler]]*12/houses_Madrid[[#This Row],[Precio venta]])</f>
        <v>5.5936507936507937E-2</v>
      </c>
    </row>
    <row r="2371" spans="1:18" x14ac:dyDescent="0.2">
      <c r="A2371">
        <v>18970</v>
      </c>
      <c r="B2371">
        <v>2772</v>
      </c>
      <c r="C2371" s="1" t="s">
        <v>2952</v>
      </c>
      <c r="D2371" s="1" t="str">
        <f>IFERROR(LEFT(C2371,FIND(",",C2371) - 1),C2371)</f>
        <v>Palacio</v>
      </c>
      <c r="E2371">
        <v>40</v>
      </c>
      <c r="F2371">
        <v>35</v>
      </c>
      <c r="G2371">
        <v>2</v>
      </c>
      <c r="H2371">
        <v>1</v>
      </c>
      <c r="I2371" s="1" t="s">
        <v>3208</v>
      </c>
      <c r="J2371" s="1" t="s">
        <v>5</v>
      </c>
      <c r="K2371">
        <v>881</v>
      </c>
      <c r="L2371">
        <v>189000</v>
      </c>
      <c r="M2371">
        <v>4725</v>
      </c>
      <c r="N2371" t="b">
        <v>1</v>
      </c>
      <c r="O2371" t="b">
        <v>0</v>
      </c>
      <c r="P2371" t="b">
        <v>1</v>
      </c>
      <c r="R2371" s="5">
        <f>(houses_Madrid[[#This Row],[Precio Alquiler]]*12/houses_Madrid[[#This Row],[Precio venta]])</f>
        <v>5.5936507936507937E-2</v>
      </c>
    </row>
    <row r="2372" spans="1:18" x14ac:dyDescent="0.2">
      <c r="A2372">
        <v>20590</v>
      </c>
      <c r="B2372">
        <v>1152</v>
      </c>
      <c r="C2372" s="1" t="s">
        <v>3313</v>
      </c>
      <c r="D2372" s="1" t="str">
        <f>IFERROR(LEFT(C2372,FIND(",",C2372) - 1),C2372)</f>
        <v>Imperial</v>
      </c>
      <c r="E2372">
        <v>65</v>
      </c>
      <c r="F2372">
        <v>55</v>
      </c>
      <c r="G2372">
        <v>2</v>
      </c>
      <c r="H2372">
        <v>1</v>
      </c>
      <c r="I2372" s="1" t="s">
        <v>3428</v>
      </c>
      <c r="J2372" s="1" t="s">
        <v>227</v>
      </c>
      <c r="K2372">
        <v>881</v>
      </c>
      <c r="L2372">
        <v>189000</v>
      </c>
      <c r="M2372">
        <v>2908</v>
      </c>
      <c r="N2372" t="b">
        <v>0</v>
      </c>
      <c r="O2372" t="b">
        <v>0</v>
      </c>
      <c r="P2372" t="b">
        <v>1</v>
      </c>
      <c r="R2372" s="5">
        <f>(houses_Madrid[[#This Row],[Precio Alquiler]]*12/houses_Madrid[[#This Row],[Precio venta]])</f>
        <v>5.5936507936507937E-2</v>
      </c>
    </row>
    <row r="2373" spans="1:18" x14ac:dyDescent="0.2">
      <c r="A2373">
        <v>20601</v>
      </c>
      <c r="B2373">
        <v>1141</v>
      </c>
      <c r="C2373" s="1" t="s">
        <v>3315</v>
      </c>
      <c r="D2373" s="1" t="str">
        <f>IFERROR(LEFT(C2373,FIND(",",C2373) - 1),C2373)</f>
        <v>Chopera</v>
      </c>
      <c r="E2373">
        <v>49</v>
      </c>
      <c r="F2373">
        <v>36</v>
      </c>
      <c r="G2373">
        <v>1</v>
      </c>
      <c r="H2373">
        <v>1</v>
      </c>
      <c r="I2373" s="1" t="s">
        <v>3431</v>
      </c>
      <c r="J2373" s="1" t="s">
        <v>12</v>
      </c>
      <c r="K2373">
        <v>881</v>
      </c>
      <c r="L2373">
        <v>189000</v>
      </c>
      <c r="M2373">
        <v>3857</v>
      </c>
      <c r="N2373" t="b">
        <v>0</v>
      </c>
      <c r="O2373" t="b">
        <v>1</v>
      </c>
      <c r="P2373" t="b">
        <v>1</v>
      </c>
      <c r="R2373" s="5">
        <f>(houses_Madrid[[#This Row],[Precio Alquiler]]*12/houses_Madrid[[#This Row],[Precio venta]])</f>
        <v>5.5936507936507937E-2</v>
      </c>
    </row>
    <row r="2374" spans="1:18" x14ac:dyDescent="0.2">
      <c r="A2374">
        <v>20778</v>
      </c>
      <c r="B2374">
        <v>964</v>
      </c>
      <c r="C2374" s="1" t="s">
        <v>3326</v>
      </c>
      <c r="D2374" s="1" t="str">
        <f>IFERROR(LEFT(C2374,FIND(",",C2374) - 1),C2374)</f>
        <v>Palos de Moguer</v>
      </c>
      <c r="E2374">
        <v>35</v>
      </c>
      <c r="F2374">
        <v>32</v>
      </c>
      <c r="G2374">
        <v>1</v>
      </c>
      <c r="H2374">
        <v>1</v>
      </c>
      <c r="I2374" s="1" t="s">
        <v>3352</v>
      </c>
      <c r="J2374" s="1" t="s">
        <v>12</v>
      </c>
      <c r="K2374">
        <v>881</v>
      </c>
      <c r="L2374">
        <v>189000</v>
      </c>
      <c r="M2374">
        <v>5400</v>
      </c>
      <c r="N2374" t="b">
        <v>0</v>
      </c>
      <c r="O2374" t="b">
        <v>0</v>
      </c>
      <c r="P2374" t="b">
        <v>1</v>
      </c>
      <c r="R2374" s="5">
        <f>(houses_Madrid[[#This Row],[Precio Alquiler]]*12/houses_Madrid[[#This Row],[Precio venta]])</f>
        <v>5.5936507936507937E-2</v>
      </c>
    </row>
    <row r="2375" spans="1:18" x14ac:dyDescent="0.2">
      <c r="A2375">
        <v>20934</v>
      </c>
      <c r="B2375">
        <v>808</v>
      </c>
      <c r="C2375" s="1" t="s">
        <v>3315</v>
      </c>
      <c r="D2375" s="1" t="str">
        <f>IFERROR(LEFT(C2375,FIND(",",C2375) - 1),C2375)</f>
        <v>Chopera</v>
      </c>
      <c r="E2375">
        <v>53</v>
      </c>
      <c r="F2375">
        <v>43</v>
      </c>
      <c r="G2375">
        <v>2</v>
      </c>
      <c r="H2375">
        <v>1</v>
      </c>
      <c r="I2375" s="1" t="s">
        <v>3325</v>
      </c>
      <c r="J2375" s="1" t="s">
        <v>18</v>
      </c>
      <c r="K2375">
        <v>881</v>
      </c>
      <c r="L2375">
        <v>189000</v>
      </c>
      <c r="M2375">
        <v>3566</v>
      </c>
      <c r="N2375" t="b">
        <v>0</v>
      </c>
      <c r="O2375" t="b">
        <v>0</v>
      </c>
      <c r="P2375" t="b">
        <v>1</v>
      </c>
      <c r="R2375" s="5">
        <f>(houses_Madrid[[#This Row],[Precio Alquiler]]*12/houses_Madrid[[#This Row],[Precio venta]])</f>
        <v>5.5936507936507937E-2</v>
      </c>
    </row>
    <row r="2376" spans="1:18" x14ac:dyDescent="0.2">
      <c r="A2376">
        <v>21164</v>
      </c>
      <c r="B2376">
        <v>578</v>
      </c>
      <c r="C2376" s="1" t="s">
        <v>1257</v>
      </c>
      <c r="D2376" s="1" t="str">
        <f>IFERROR(LEFT(C2376,FIND(",",C2376) - 1),C2376)</f>
        <v>Lucero</v>
      </c>
      <c r="E2376">
        <v>80</v>
      </c>
      <c r="F2376">
        <v>75</v>
      </c>
      <c r="G2376">
        <v>2</v>
      </c>
      <c r="H2376">
        <v>1</v>
      </c>
      <c r="I2376" s="1" t="s">
        <v>1304</v>
      </c>
      <c r="J2376" s="1" t="s">
        <v>30</v>
      </c>
      <c r="K2376">
        <v>881</v>
      </c>
      <c r="L2376">
        <v>189000</v>
      </c>
      <c r="M2376">
        <v>2362</v>
      </c>
      <c r="N2376" t="b">
        <v>1</v>
      </c>
      <c r="O2376" t="b">
        <v>1</v>
      </c>
      <c r="P2376" t="b">
        <v>1</v>
      </c>
      <c r="R2376" s="5">
        <f>(houses_Madrid[[#This Row],[Precio Alquiler]]*12/houses_Madrid[[#This Row],[Precio venta]])</f>
        <v>5.5936507936507937E-2</v>
      </c>
    </row>
    <row r="2377" spans="1:18" x14ac:dyDescent="0.2">
      <c r="A2377">
        <v>5538</v>
      </c>
      <c r="B2377">
        <v>16204</v>
      </c>
      <c r="C2377" s="1" t="s">
        <v>912</v>
      </c>
      <c r="D2377" s="1" t="str">
        <f>IFERROR(LEFT(C2377,FIND(",",C2377) - 1),C2377)</f>
        <v>Numancia</v>
      </c>
      <c r="E2377">
        <v>91</v>
      </c>
      <c r="F2377">
        <v>78</v>
      </c>
      <c r="G2377">
        <v>3</v>
      </c>
      <c r="H2377">
        <v>1</v>
      </c>
      <c r="I2377" s="1" t="s">
        <v>1149</v>
      </c>
      <c r="J2377" s="1" t="s">
        <v>11</v>
      </c>
      <c r="K2377">
        <v>882</v>
      </c>
      <c r="L2377">
        <v>189500</v>
      </c>
      <c r="M2377">
        <v>2082</v>
      </c>
      <c r="N2377" t="b">
        <v>0</v>
      </c>
      <c r="O2377" t="b">
        <v>0</v>
      </c>
      <c r="P2377" t="b">
        <v>1</v>
      </c>
      <c r="R2377" s="5">
        <f>(houses_Madrid[[#This Row],[Precio Alquiler]]*12/houses_Madrid[[#This Row],[Precio venta]])</f>
        <v>5.5852242744063321E-2</v>
      </c>
    </row>
    <row r="2378" spans="1:18" x14ac:dyDescent="0.2">
      <c r="A2378">
        <v>1313</v>
      </c>
      <c r="B2378">
        <v>20429</v>
      </c>
      <c r="C2378" s="1" t="s">
        <v>251</v>
      </c>
      <c r="D2378" s="1" t="str">
        <f>IFERROR(LEFT(C2378,FIND(",",C2378) - 1),C2378)</f>
        <v>Ensanche de Vallecas - La Gavia</v>
      </c>
      <c r="E2378">
        <v>88</v>
      </c>
      <c r="F2378">
        <v>70</v>
      </c>
      <c r="G2378">
        <v>3</v>
      </c>
      <c r="H2378">
        <v>2</v>
      </c>
      <c r="I2378" s="1" t="s">
        <v>277</v>
      </c>
      <c r="J2378" s="1" t="s">
        <v>5</v>
      </c>
      <c r="K2378">
        <v>883</v>
      </c>
      <c r="L2378">
        <v>189800</v>
      </c>
      <c r="M2378">
        <v>2157</v>
      </c>
      <c r="N2378" t="b">
        <v>0</v>
      </c>
      <c r="O2378" t="b">
        <v>1</v>
      </c>
      <c r="P2378" t="b">
        <v>1</v>
      </c>
      <c r="R2378" s="5">
        <f>(houses_Madrid[[#This Row],[Precio Alquiler]]*12/houses_Madrid[[#This Row],[Precio venta]])</f>
        <v>5.5827186512118016E-2</v>
      </c>
    </row>
    <row r="2379" spans="1:18" x14ac:dyDescent="0.2">
      <c r="A2379">
        <v>2346</v>
      </c>
      <c r="B2379">
        <v>19396</v>
      </c>
      <c r="C2379" s="1" t="s">
        <v>399</v>
      </c>
      <c r="D2379" s="1" t="str">
        <f>IFERROR(LEFT(C2379,FIND(",",C2379) - 1),C2379)</f>
        <v>Moscardó</v>
      </c>
      <c r="E2379">
        <v>87</v>
      </c>
      <c r="F2379">
        <v>82</v>
      </c>
      <c r="G2379">
        <v>3</v>
      </c>
      <c r="H2379">
        <v>1</v>
      </c>
      <c r="I2379" s="1" t="s">
        <v>540</v>
      </c>
      <c r="J2379" s="1" t="s">
        <v>8</v>
      </c>
      <c r="K2379">
        <v>884</v>
      </c>
      <c r="L2379">
        <v>189890</v>
      </c>
      <c r="M2379">
        <v>2183</v>
      </c>
      <c r="N2379" t="b">
        <v>0</v>
      </c>
      <c r="O2379" t="b">
        <v>1</v>
      </c>
      <c r="P2379" t="b">
        <v>1</v>
      </c>
      <c r="R2379" s="5">
        <f>(houses_Madrid[[#This Row],[Precio Alquiler]]*12/houses_Madrid[[#This Row],[Precio venta]])</f>
        <v>5.5863921217546998E-2</v>
      </c>
    </row>
    <row r="2380" spans="1:18" x14ac:dyDescent="0.2">
      <c r="A2380">
        <v>1239</v>
      </c>
      <c r="B2380">
        <v>20503</v>
      </c>
      <c r="C2380" s="1" t="s">
        <v>180</v>
      </c>
      <c r="D2380" s="1" t="str">
        <f>IFERROR(LEFT(C2380,FIND(",",C2380) - 1),C2380)</f>
        <v>Casco Histórico de Vicálvaro</v>
      </c>
      <c r="E2380">
        <v>100</v>
      </c>
      <c r="F2380">
        <v>80</v>
      </c>
      <c r="G2380">
        <v>3</v>
      </c>
      <c r="H2380">
        <v>1</v>
      </c>
      <c r="I2380" s="1" t="s">
        <v>224</v>
      </c>
      <c r="J2380" s="1" t="s">
        <v>5</v>
      </c>
      <c r="K2380">
        <v>884</v>
      </c>
      <c r="L2380">
        <v>189900</v>
      </c>
      <c r="M2380">
        <v>1899</v>
      </c>
      <c r="N2380" t="b">
        <v>0</v>
      </c>
      <c r="O2380" t="b">
        <v>1</v>
      </c>
      <c r="P2380" t="b">
        <v>1</v>
      </c>
      <c r="Q2380" t="b">
        <v>1</v>
      </c>
      <c r="R2380" s="5">
        <f>(houses_Madrid[[#This Row],[Precio Alquiler]]*12/houses_Madrid[[#This Row],[Precio venta]])</f>
        <v>5.5860979462875195E-2</v>
      </c>
    </row>
    <row r="2381" spans="1:18" x14ac:dyDescent="0.2">
      <c r="A2381">
        <v>5758</v>
      </c>
      <c r="B2381">
        <v>15984</v>
      </c>
      <c r="C2381" s="1" t="s">
        <v>1195</v>
      </c>
      <c r="D2381" s="1" t="str">
        <f>IFERROR(LEFT(C2381,FIND(",",C2381) - 1),C2381)</f>
        <v>Vinateros</v>
      </c>
      <c r="E2381">
        <v>85</v>
      </c>
      <c r="F2381">
        <v>75</v>
      </c>
      <c r="G2381">
        <v>3</v>
      </c>
      <c r="H2381">
        <v>1</v>
      </c>
      <c r="I2381" s="1" t="s">
        <v>1197</v>
      </c>
      <c r="J2381" s="1" t="s">
        <v>12</v>
      </c>
      <c r="K2381">
        <v>884</v>
      </c>
      <c r="L2381">
        <v>189900</v>
      </c>
      <c r="M2381">
        <v>2234</v>
      </c>
      <c r="N2381" t="b">
        <v>1</v>
      </c>
      <c r="O2381" t="b">
        <v>1</v>
      </c>
      <c r="P2381" t="b">
        <v>1</v>
      </c>
      <c r="Q2381" t="b">
        <v>1</v>
      </c>
      <c r="R2381" s="5">
        <f>(houses_Madrid[[#This Row],[Precio Alquiler]]*12/houses_Madrid[[#This Row],[Precio venta]])</f>
        <v>5.5860979462875195E-2</v>
      </c>
    </row>
    <row r="2382" spans="1:18" x14ac:dyDescent="0.2">
      <c r="A2382">
        <v>13655</v>
      </c>
      <c r="B2382">
        <v>8087</v>
      </c>
      <c r="C2382" s="1" t="s">
        <v>2182</v>
      </c>
      <c r="D2382" s="1" t="str">
        <f>IFERROR(LEFT(C2382,FIND(",",C2382) - 1),C2382)</f>
        <v>Concepción</v>
      </c>
      <c r="E2382">
        <v>75</v>
      </c>
      <c r="F2382">
        <v>71</v>
      </c>
      <c r="G2382">
        <v>3</v>
      </c>
      <c r="H2382">
        <v>1</v>
      </c>
      <c r="I2382" s="1" t="s">
        <v>3</v>
      </c>
      <c r="J2382" s="1" t="s">
        <v>55</v>
      </c>
      <c r="K2382">
        <v>884</v>
      </c>
      <c r="L2382">
        <v>189900</v>
      </c>
      <c r="M2382">
        <v>2532</v>
      </c>
      <c r="N2382" t="b">
        <v>0</v>
      </c>
      <c r="O2382" t="b">
        <v>1</v>
      </c>
      <c r="P2382" t="b">
        <v>1</v>
      </c>
      <c r="Q2382" t="b">
        <v>1</v>
      </c>
      <c r="R2382" s="5">
        <f>(houses_Madrid[[#This Row],[Precio Alquiler]]*12/houses_Madrid[[#This Row],[Precio venta]])</f>
        <v>5.5860979462875195E-2</v>
      </c>
    </row>
    <row r="2383" spans="1:18" x14ac:dyDescent="0.2">
      <c r="A2383">
        <v>18302</v>
      </c>
      <c r="B2383">
        <v>3440</v>
      </c>
      <c r="C2383" s="1" t="s">
        <v>2948</v>
      </c>
      <c r="D2383" s="1" t="str">
        <f>IFERROR(LEFT(C2383,FIND(",",C2383) - 1),C2383)</f>
        <v>Malasaña-Universidad</v>
      </c>
      <c r="E2383">
        <v>77</v>
      </c>
      <c r="F2383">
        <v>72</v>
      </c>
      <c r="G2383">
        <v>1</v>
      </c>
      <c r="H2383">
        <v>1</v>
      </c>
      <c r="I2383" s="1" t="s">
        <v>3094</v>
      </c>
      <c r="J2383" s="1" t="s">
        <v>2154</v>
      </c>
      <c r="K2383">
        <v>884</v>
      </c>
      <c r="L2383">
        <v>189900</v>
      </c>
      <c r="M2383">
        <v>2466</v>
      </c>
      <c r="N2383" t="b">
        <v>0</v>
      </c>
      <c r="O2383" t="b">
        <v>1</v>
      </c>
      <c r="P2383" t="b">
        <v>1</v>
      </c>
      <c r="R2383" s="5">
        <f>(houses_Madrid[[#This Row],[Precio Alquiler]]*12/houses_Madrid[[#This Row],[Precio venta]])</f>
        <v>5.5860979462875195E-2</v>
      </c>
    </row>
    <row r="2384" spans="1:18" x14ac:dyDescent="0.2">
      <c r="A2384">
        <v>21201</v>
      </c>
      <c r="B2384">
        <v>541</v>
      </c>
      <c r="C2384" s="1" t="s">
        <v>3315</v>
      </c>
      <c r="D2384" s="1" t="str">
        <f>IFERROR(LEFT(C2384,FIND(",",C2384) - 1),C2384)</f>
        <v>Chopera</v>
      </c>
      <c r="E2384">
        <v>53</v>
      </c>
      <c r="F2384">
        <v>43</v>
      </c>
      <c r="G2384">
        <v>2</v>
      </c>
      <c r="H2384">
        <v>1</v>
      </c>
      <c r="I2384" s="1" t="s">
        <v>3492</v>
      </c>
      <c r="J2384" s="1" t="s">
        <v>18</v>
      </c>
      <c r="K2384">
        <v>884</v>
      </c>
      <c r="L2384">
        <v>189900</v>
      </c>
      <c r="M2384">
        <v>3583</v>
      </c>
      <c r="N2384" t="b">
        <v>0</v>
      </c>
      <c r="O2384" t="b">
        <v>0</v>
      </c>
      <c r="P2384" t="b">
        <v>1</v>
      </c>
      <c r="R2384" s="5">
        <f>(houses_Madrid[[#This Row],[Precio Alquiler]]*12/houses_Madrid[[#This Row],[Precio venta]])</f>
        <v>5.5860979462875195E-2</v>
      </c>
    </row>
    <row r="2385" spans="1:18" x14ac:dyDescent="0.2">
      <c r="A2385">
        <v>9838</v>
      </c>
      <c r="B2385">
        <v>11904</v>
      </c>
      <c r="C2385" s="1" t="s">
        <v>1798</v>
      </c>
      <c r="D2385" s="1" t="str">
        <f>IFERROR(LEFT(C2385,FIND(",",C2385) - 1),C2385)</f>
        <v>Pinar del Rey</v>
      </c>
      <c r="E2385">
        <v>78</v>
      </c>
      <c r="F2385">
        <v>68</v>
      </c>
      <c r="G2385">
        <v>3</v>
      </c>
      <c r="H2385">
        <v>2</v>
      </c>
      <c r="I2385" s="1" t="s">
        <v>1878</v>
      </c>
      <c r="J2385" s="1" t="s">
        <v>30</v>
      </c>
      <c r="K2385">
        <v>884</v>
      </c>
      <c r="L2385">
        <v>189950</v>
      </c>
      <c r="M2385">
        <v>2435</v>
      </c>
      <c r="N2385" t="b">
        <v>1</v>
      </c>
      <c r="O2385" t="b">
        <v>1</v>
      </c>
      <c r="P2385" t="b">
        <v>1</v>
      </c>
      <c r="R2385" s="5">
        <f>(houses_Madrid[[#This Row],[Precio Alquiler]]*12/houses_Madrid[[#This Row],[Precio venta]])</f>
        <v>5.5846275335614634E-2</v>
      </c>
    </row>
    <row r="2386" spans="1:18" x14ac:dyDescent="0.2">
      <c r="A2386">
        <v>2475</v>
      </c>
      <c r="B2386">
        <v>19267</v>
      </c>
      <c r="C2386" s="1" t="s">
        <v>399</v>
      </c>
      <c r="D2386" s="1" t="str">
        <f>IFERROR(LEFT(C2386,FIND(",",C2386) - 1),C2386)</f>
        <v>Moscardó</v>
      </c>
      <c r="E2386">
        <v>75</v>
      </c>
      <c r="F2386">
        <v>60</v>
      </c>
      <c r="G2386">
        <v>2</v>
      </c>
      <c r="H2386">
        <v>1</v>
      </c>
      <c r="I2386" s="1" t="s">
        <v>415</v>
      </c>
      <c r="J2386" s="1" t="s">
        <v>18</v>
      </c>
      <c r="K2386">
        <v>884</v>
      </c>
      <c r="L2386">
        <v>189990</v>
      </c>
      <c r="M2386">
        <v>2533</v>
      </c>
      <c r="N2386" t="b">
        <v>0</v>
      </c>
      <c r="O2386" t="b">
        <v>0</v>
      </c>
      <c r="P2386" t="b">
        <v>1</v>
      </c>
      <c r="R2386" s="5">
        <f>(houses_Madrid[[#This Row],[Precio Alquiler]]*12/houses_Madrid[[#This Row],[Precio venta]])</f>
        <v>5.58345176061898E-2</v>
      </c>
    </row>
    <row r="2387" spans="1:18" x14ac:dyDescent="0.2">
      <c r="A2387">
        <v>15045</v>
      </c>
      <c r="B2387">
        <v>6697</v>
      </c>
      <c r="C2387" s="1" t="s">
        <v>2442</v>
      </c>
      <c r="D2387" s="1" t="str">
        <f>IFERROR(LEFT(C2387,FIND(",",C2387) - 1),C2387)</f>
        <v>Bernabéu-Hispanoamérica</v>
      </c>
      <c r="E2387">
        <v>78</v>
      </c>
      <c r="F2387">
        <v>60</v>
      </c>
      <c r="G2387">
        <v>0</v>
      </c>
      <c r="H2387">
        <v>1</v>
      </c>
      <c r="I2387" s="1" t="s">
        <v>3</v>
      </c>
      <c r="J2387" s="1" t="s">
        <v>227</v>
      </c>
      <c r="K2387">
        <v>884</v>
      </c>
      <c r="L2387">
        <v>189999</v>
      </c>
      <c r="M2387">
        <v>2436</v>
      </c>
      <c r="N2387" t="b">
        <v>0</v>
      </c>
      <c r="O2387" t="b">
        <v>1</v>
      </c>
      <c r="P2387" t="b">
        <v>1</v>
      </c>
      <c r="R2387" s="5">
        <f>(houses_Madrid[[#This Row],[Precio Alquiler]]*12/houses_Madrid[[#This Row],[Precio venta]])</f>
        <v>5.5831872799330523E-2</v>
      </c>
    </row>
    <row r="2388" spans="1:18" x14ac:dyDescent="0.2">
      <c r="A2388">
        <v>6</v>
      </c>
      <c r="B2388">
        <v>21736</v>
      </c>
      <c r="C2388" s="1" t="s">
        <v>9</v>
      </c>
      <c r="D2388" s="1" t="str">
        <f>IFERROR(LEFT(C2388,FIND(",",C2388) - 1),C2388)</f>
        <v>San Andrés</v>
      </c>
      <c r="E2388">
        <v>120</v>
      </c>
      <c r="F2388">
        <v>100</v>
      </c>
      <c r="G2388">
        <v>5</v>
      </c>
      <c r="H2388">
        <v>2</v>
      </c>
      <c r="I2388" s="1" t="s">
        <v>16</v>
      </c>
      <c r="J2388" s="1" t="s">
        <v>11</v>
      </c>
      <c r="K2388">
        <v>884</v>
      </c>
      <c r="L2388">
        <v>190000</v>
      </c>
      <c r="M2388">
        <v>1583</v>
      </c>
      <c r="N2388" t="b">
        <v>0</v>
      </c>
      <c r="O2388" t="b">
        <v>0</v>
      </c>
      <c r="P2388" t="b">
        <v>1</v>
      </c>
      <c r="R2388" s="5">
        <f>(houses_Madrid[[#This Row],[Precio Alquiler]]*12/houses_Madrid[[#This Row],[Precio venta]])</f>
        <v>5.583157894736842E-2</v>
      </c>
    </row>
    <row r="2389" spans="1:18" x14ac:dyDescent="0.2">
      <c r="A2389">
        <v>408</v>
      </c>
      <c r="B2389">
        <v>21334</v>
      </c>
      <c r="C2389" s="1" t="s">
        <v>9</v>
      </c>
      <c r="D2389" s="1" t="str">
        <f>IFERROR(LEFT(C2389,FIND(",",C2389) - 1),C2389)</f>
        <v>San Andrés</v>
      </c>
      <c r="E2389">
        <v>105</v>
      </c>
      <c r="F2389">
        <v>95</v>
      </c>
      <c r="G2389">
        <v>3</v>
      </c>
      <c r="H2389">
        <v>2</v>
      </c>
      <c r="I2389" s="1" t="s">
        <v>51</v>
      </c>
      <c r="J2389" s="1" t="s">
        <v>18</v>
      </c>
      <c r="K2389">
        <v>884</v>
      </c>
      <c r="L2389">
        <v>190000</v>
      </c>
      <c r="M2389">
        <v>1810</v>
      </c>
      <c r="N2389" t="b">
        <v>0</v>
      </c>
      <c r="O2389" t="b">
        <v>1</v>
      </c>
      <c r="P2389" t="b">
        <v>1</v>
      </c>
      <c r="R2389" s="5">
        <f>(houses_Madrid[[#This Row],[Precio Alquiler]]*12/houses_Madrid[[#This Row],[Precio venta]])</f>
        <v>5.583157894736842E-2</v>
      </c>
    </row>
    <row r="2390" spans="1:18" x14ac:dyDescent="0.2">
      <c r="A2390">
        <v>557</v>
      </c>
      <c r="B2390">
        <v>21185</v>
      </c>
      <c r="C2390" s="1" t="s">
        <v>9</v>
      </c>
      <c r="D2390" s="1" t="str">
        <f>IFERROR(LEFT(C2390,FIND(",",C2390) - 1),C2390)</f>
        <v>San Andrés</v>
      </c>
      <c r="E2390">
        <v>90</v>
      </c>
      <c r="F2390">
        <v>85</v>
      </c>
      <c r="G2390">
        <v>3</v>
      </c>
      <c r="H2390">
        <v>1</v>
      </c>
      <c r="I2390" s="1" t="s">
        <v>150</v>
      </c>
      <c r="J2390" s="1" t="s">
        <v>18</v>
      </c>
      <c r="K2390">
        <v>884</v>
      </c>
      <c r="L2390">
        <v>190000</v>
      </c>
      <c r="M2390">
        <v>2111</v>
      </c>
      <c r="N2390" t="b">
        <v>0</v>
      </c>
      <c r="O2390" t="b">
        <v>0</v>
      </c>
      <c r="P2390" t="b">
        <v>1</v>
      </c>
      <c r="R2390" s="5">
        <f>(houses_Madrid[[#This Row],[Precio Alquiler]]*12/houses_Madrid[[#This Row],[Precio venta]])</f>
        <v>5.583157894736842E-2</v>
      </c>
    </row>
    <row r="2391" spans="1:18" x14ac:dyDescent="0.2">
      <c r="A2391">
        <v>1071</v>
      </c>
      <c r="B2391">
        <v>20671</v>
      </c>
      <c r="C2391" s="1" t="s">
        <v>180</v>
      </c>
      <c r="D2391" s="1" t="str">
        <f>IFERROR(LEFT(C2391,FIND(",",C2391) - 1),C2391)</f>
        <v>Casco Histórico de Vicálvaro</v>
      </c>
      <c r="E2391">
        <v>101</v>
      </c>
      <c r="F2391">
        <v>96</v>
      </c>
      <c r="G2391">
        <v>3</v>
      </c>
      <c r="H2391">
        <v>1</v>
      </c>
      <c r="I2391" s="1" t="s">
        <v>224</v>
      </c>
      <c r="J2391" s="1" t="s">
        <v>5</v>
      </c>
      <c r="K2391">
        <v>884</v>
      </c>
      <c r="L2391">
        <v>190000</v>
      </c>
      <c r="M2391">
        <v>1881</v>
      </c>
      <c r="N2391" t="b">
        <v>1</v>
      </c>
      <c r="O2391" t="b">
        <v>1</v>
      </c>
      <c r="P2391" t="b">
        <v>1</v>
      </c>
      <c r="R2391" s="5">
        <f>(houses_Madrid[[#This Row],[Precio Alquiler]]*12/houses_Madrid[[#This Row],[Precio venta]])</f>
        <v>5.583157894736842E-2</v>
      </c>
    </row>
    <row r="2392" spans="1:18" x14ac:dyDescent="0.2">
      <c r="A2392">
        <v>1560</v>
      </c>
      <c r="B2392">
        <v>20182</v>
      </c>
      <c r="C2392" s="1" t="s">
        <v>251</v>
      </c>
      <c r="D2392" s="1" t="str">
        <f>IFERROR(LEFT(C2392,FIND(",",C2392) - 1),C2392)</f>
        <v>Ensanche de Vallecas - La Gavia</v>
      </c>
      <c r="E2392">
        <v>56</v>
      </c>
      <c r="F2392">
        <v>42</v>
      </c>
      <c r="G2392">
        <v>1</v>
      </c>
      <c r="H2392">
        <v>1</v>
      </c>
      <c r="I2392" s="1" t="s">
        <v>344</v>
      </c>
      <c r="J2392" s="1" t="s">
        <v>20</v>
      </c>
      <c r="K2392">
        <v>884</v>
      </c>
      <c r="L2392">
        <v>190000</v>
      </c>
      <c r="M2392">
        <v>3393</v>
      </c>
      <c r="N2392" t="b">
        <v>0</v>
      </c>
      <c r="O2392" t="b">
        <v>1</v>
      </c>
      <c r="P2392" t="b">
        <v>1</v>
      </c>
      <c r="R2392" s="5">
        <f>(houses_Madrid[[#This Row],[Precio Alquiler]]*12/houses_Madrid[[#This Row],[Precio venta]])</f>
        <v>5.583157894736842E-2</v>
      </c>
    </row>
    <row r="2393" spans="1:18" x14ac:dyDescent="0.2">
      <c r="A2393">
        <v>1575</v>
      </c>
      <c r="B2393">
        <v>20167</v>
      </c>
      <c r="C2393" s="1" t="s">
        <v>251</v>
      </c>
      <c r="D2393" s="1" t="str">
        <f>IFERROR(LEFT(C2393,FIND(",",C2393) - 1),C2393)</f>
        <v>Ensanche de Vallecas - La Gavia</v>
      </c>
      <c r="E2393">
        <v>70</v>
      </c>
      <c r="F2393">
        <v>60</v>
      </c>
      <c r="G2393">
        <v>1</v>
      </c>
      <c r="H2393">
        <v>1</v>
      </c>
      <c r="I2393" s="1" t="s">
        <v>256</v>
      </c>
      <c r="J2393" s="1" t="s">
        <v>8</v>
      </c>
      <c r="K2393">
        <v>884</v>
      </c>
      <c r="L2393">
        <v>190000</v>
      </c>
      <c r="M2393">
        <v>2714</v>
      </c>
      <c r="N2393" t="b">
        <v>0</v>
      </c>
      <c r="O2393" t="b">
        <v>1</v>
      </c>
      <c r="P2393" t="b">
        <v>1</v>
      </c>
      <c r="R2393" s="5">
        <f>(houses_Madrid[[#This Row],[Precio Alquiler]]*12/houses_Madrid[[#This Row],[Precio venta]])</f>
        <v>5.583157894736842E-2</v>
      </c>
    </row>
    <row r="2394" spans="1:18" x14ac:dyDescent="0.2">
      <c r="A2394">
        <v>1635</v>
      </c>
      <c r="B2394">
        <v>20107</v>
      </c>
      <c r="C2394" s="1" t="s">
        <v>248</v>
      </c>
      <c r="D2394" s="1" t="str">
        <f>IFERROR(LEFT(C2394,FIND(",",C2394) - 1),C2394)</f>
        <v>Casco Histórico de Vallecas</v>
      </c>
      <c r="E2394">
        <v>85</v>
      </c>
      <c r="F2394">
        <v>80</v>
      </c>
      <c r="G2394">
        <v>2</v>
      </c>
      <c r="H2394">
        <v>1</v>
      </c>
      <c r="I2394" s="1" t="s">
        <v>309</v>
      </c>
      <c r="J2394" s="1" t="s">
        <v>18</v>
      </c>
      <c r="K2394">
        <v>884</v>
      </c>
      <c r="L2394">
        <v>190000</v>
      </c>
      <c r="M2394">
        <v>2235</v>
      </c>
      <c r="N2394" t="b">
        <v>0</v>
      </c>
      <c r="O2394" t="b">
        <v>1</v>
      </c>
      <c r="P2394" t="b">
        <v>1</v>
      </c>
      <c r="R2394" s="5">
        <f>(houses_Madrid[[#This Row],[Precio Alquiler]]*12/houses_Madrid[[#This Row],[Precio venta]])</f>
        <v>5.583157894736842E-2</v>
      </c>
    </row>
    <row r="2395" spans="1:18" x14ac:dyDescent="0.2">
      <c r="A2395">
        <v>1766</v>
      </c>
      <c r="B2395">
        <v>19976</v>
      </c>
      <c r="C2395" s="1" t="s">
        <v>251</v>
      </c>
      <c r="D2395" s="1" t="str">
        <f>IFERROR(LEFT(C2395,FIND(",",C2395) - 1),C2395)</f>
        <v>Ensanche de Vallecas - La Gavia</v>
      </c>
      <c r="E2395">
        <v>130</v>
      </c>
      <c r="F2395">
        <v>70</v>
      </c>
      <c r="G2395">
        <v>2</v>
      </c>
      <c r="H2395">
        <v>2</v>
      </c>
      <c r="I2395" s="1" t="s">
        <v>378</v>
      </c>
      <c r="J2395" s="1" t="s">
        <v>12</v>
      </c>
      <c r="K2395">
        <v>884</v>
      </c>
      <c r="L2395">
        <v>190000</v>
      </c>
      <c r="M2395">
        <v>1462</v>
      </c>
      <c r="N2395" t="b">
        <v>0</v>
      </c>
      <c r="O2395" t="b">
        <v>1</v>
      </c>
      <c r="P2395" t="b">
        <v>1</v>
      </c>
      <c r="Q2395" t="b">
        <v>1</v>
      </c>
      <c r="R2395" s="5">
        <f>(houses_Madrid[[#This Row],[Precio Alquiler]]*12/houses_Madrid[[#This Row],[Precio venta]])</f>
        <v>5.583157894736842E-2</v>
      </c>
    </row>
    <row r="2396" spans="1:18" x14ac:dyDescent="0.2">
      <c r="A2396">
        <v>1952</v>
      </c>
      <c r="B2396">
        <v>19790</v>
      </c>
      <c r="C2396" s="1" t="s">
        <v>414</v>
      </c>
      <c r="D2396" s="1" t="str">
        <f>IFERROR(LEFT(C2396,FIND(",",C2396) - 1),C2396)</f>
        <v>12 de Octubre-Orcasur</v>
      </c>
      <c r="E2396">
        <v>114</v>
      </c>
      <c r="F2396">
        <v>110</v>
      </c>
      <c r="G2396">
        <v>3</v>
      </c>
      <c r="H2396">
        <v>3</v>
      </c>
      <c r="I2396" s="1" t="s">
        <v>448</v>
      </c>
      <c r="J2396" s="1" t="s">
        <v>18</v>
      </c>
      <c r="K2396">
        <v>884</v>
      </c>
      <c r="L2396">
        <v>190000</v>
      </c>
      <c r="M2396">
        <v>1667</v>
      </c>
      <c r="N2396" t="b">
        <v>0</v>
      </c>
      <c r="O2396" t="b">
        <v>1</v>
      </c>
      <c r="P2396" t="b">
        <v>1</v>
      </c>
      <c r="R2396" s="5">
        <f>(houses_Madrid[[#This Row],[Precio Alquiler]]*12/houses_Madrid[[#This Row],[Precio venta]])</f>
        <v>5.583157894736842E-2</v>
      </c>
    </row>
    <row r="2397" spans="1:18" x14ac:dyDescent="0.2">
      <c r="A2397">
        <v>2046</v>
      </c>
      <c r="B2397">
        <v>19696</v>
      </c>
      <c r="C2397" s="1" t="s">
        <v>414</v>
      </c>
      <c r="D2397" s="1" t="str">
        <f>IFERROR(LEFT(C2397,FIND(",",C2397) - 1),C2397)</f>
        <v>12 de Octubre-Orcasur</v>
      </c>
      <c r="E2397">
        <v>114</v>
      </c>
      <c r="F2397">
        <v>112</v>
      </c>
      <c r="G2397">
        <v>3</v>
      </c>
      <c r="H2397">
        <v>2</v>
      </c>
      <c r="I2397" s="1" t="s">
        <v>480</v>
      </c>
      <c r="J2397" s="1" t="s">
        <v>20</v>
      </c>
      <c r="K2397">
        <v>884</v>
      </c>
      <c r="L2397">
        <v>190000</v>
      </c>
      <c r="M2397">
        <v>1667</v>
      </c>
      <c r="N2397" t="b">
        <v>0</v>
      </c>
      <c r="O2397" t="b">
        <v>1</v>
      </c>
      <c r="P2397" t="b">
        <v>1</v>
      </c>
      <c r="R2397" s="5">
        <f>(houses_Madrid[[#This Row],[Precio Alquiler]]*12/houses_Madrid[[#This Row],[Precio venta]])</f>
        <v>5.583157894736842E-2</v>
      </c>
    </row>
    <row r="2398" spans="1:18" x14ac:dyDescent="0.2">
      <c r="A2398">
        <v>2133</v>
      </c>
      <c r="B2398">
        <v>19609</v>
      </c>
      <c r="C2398" s="1" t="s">
        <v>396</v>
      </c>
      <c r="D2398" s="1" t="str">
        <f>IFERROR(LEFT(C2398,FIND(",",C2398) - 1),C2398)</f>
        <v>Almendrales</v>
      </c>
      <c r="E2398">
        <v>120</v>
      </c>
      <c r="F2398">
        <v>100</v>
      </c>
      <c r="G2398">
        <v>4</v>
      </c>
      <c r="H2398">
        <v>2</v>
      </c>
      <c r="I2398" s="1" t="s">
        <v>439</v>
      </c>
      <c r="J2398" s="1" t="s">
        <v>11</v>
      </c>
      <c r="K2398">
        <v>884</v>
      </c>
      <c r="L2398">
        <v>190000</v>
      </c>
      <c r="M2398">
        <v>1583</v>
      </c>
      <c r="N2398" t="b">
        <v>1</v>
      </c>
      <c r="O2398" t="b">
        <v>0</v>
      </c>
      <c r="P2398" t="b">
        <v>1</v>
      </c>
      <c r="R2398" s="5">
        <f>(houses_Madrid[[#This Row],[Precio Alquiler]]*12/houses_Madrid[[#This Row],[Precio venta]])</f>
        <v>5.583157894736842E-2</v>
      </c>
    </row>
    <row r="2399" spans="1:18" x14ac:dyDescent="0.2">
      <c r="A2399">
        <v>2159</v>
      </c>
      <c r="B2399">
        <v>19583</v>
      </c>
      <c r="C2399" s="1" t="s">
        <v>396</v>
      </c>
      <c r="D2399" s="1" t="str">
        <f>IFERROR(LEFT(C2399,FIND(",",C2399) - 1),C2399)</f>
        <v>Almendrales</v>
      </c>
      <c r="E2399">
        <v>100</v>
      </c>
      <c r="F2399">
        <v>99</v>
      </c>
      <c r="G2399">
        <v>3</v>
      </c>
      <c r="H2399">
        <v>2</v>
      </c>
      <c r="I2399" s="1" t="s">
        <v>439</v>
      </c>
      <c r="J2399" s="1" t="s">
        <v>11</v>
      </c>
      <c r="K2399">
        <v>884</v>
      </c>
      <c r="L2399">
        <v>190000</v>
      </c>
      <c r="M2399">
        <v>1900</v>
      </c>
      <c r="N2399" t="b">
        <v>1</v>
      </c>
      <c r="O2399" t="b">
        <v>0</v>
      </c>
      <c r="P2399" t="b">
        <v>1</v>
      </c>
      <c r="R2399" s="5">
        <f>(houses_Madrid[[#This Row],[Precio Alquiler]]*12/houses_Madrid[[#This Row],[Precio venta]])</f>
        <v>5.583157894736842E-2</v>
      </c>
    </row>
    <row r="2400" spans="1:18" x14ac:dyDescent="0.2">
      <c r="A2400">
        <v>2218</v>
      </c>
      <c r="B2400">
        <v>19524</v>
      </c>
      <c r="C2400" s="1" t="s">
        <v>388</v>
      </c>
      <c r="D2400" s="1" t="str">
        <f>IFERROR(LEFT(C2400,FIND(",",C2400) - 1),C2400)</f>
        <v>San Fermín</v>
      </c>
      <c r="E2400">
        <v>95</v>
      </c>
      <c r="F2400">
        <v>85</v>
      </c>
      <c r="G2400">
        <v>3</v>
      </c>
      <c r="H2400">
        <v>1</v>
      </c>
      <c r="I2400" s="1" t="s">
        <v>516</v>
      </c>
      <c r="J2400" s="1" t="s">
        <v>5</v>
      </c>
      <c r="K2400">
        <v>884</v>
      </c>
      <c r="L2400">
        <v>190000</v>
      </c>
      <c r="M2400">
        <v>2000</v>
      </c>
      <c r="N2400" t="b">
        <v>0</v>
      </c>
      <c r="O2400" t="b">
        <v>1</v>
      </c>
      <c r="P2400" t="b">
        <v>1</v>
      </c>
      <c r="R2400" s="5">
        <f>(houses_Madrid[[#This Row],[Precio Alquiler]]*12/houses_Madrid[[#This Row],[Precio venta]])</f>
        <v>5.583157894736842E-2</v>
      </c>
    </row>
    <row r="2401" spans="1:18" x14ac:dyDescent="0.2">
      <c r="A2401">
        <v>2689</v>
      </c>
      <c r="B2401">
        <v>19053</v>
      </c>
      <c r="C2401" s="1" t="s">
        <v>570</v>
      </c>
      <c r="D2401" s="1" t="str">
        <f>IFERROR(LEFT(C2401,FIND(",",C2401) - 1),C2401)</f>
        <v>Bellas Vistas</v>
      </c>
      <c r="E2401">
        <v>80</v>
      </c>
      <c r="F2401">
        <v>75</v>
      </c>
      <c r="G2401">
        <v>3</v>
      </c>
      <c r="H2401">
        <v>1</v>
      </c>
      <c r="I2401" s="1" t="s">
        <v>619</v>
      </c>
      <c r="J2401" s="1" t="s">
        <v>55</v>
      </c>
      <c r="K2401">
        <v>884</v>
      </c>
      <c r="L2401">
        <v>190000</v>
      </c>
      <c r="M2401">
        <v>2375</v>
      </c>
      <c r="N2401" t="b">
        <v>0</v>
      </c>
      <c r="O2401" t="b">
        <v>1</v>
      </c>
      <c r="P2401" t="b">
        <v>1</v>
      </c>
      <c r="Q2401" t="b">
        <v>1</v>
      </c>
      <c r="R2401" s="5">
        <f>(houses_Madrid[[#This Row],[Precio Alquiler]]*12/houses_Madrid[[#This Row],[Precio venta]])</f>
        <v>5.583157894736842E-2</v>
      </c>
    </row>
    <row r="2402" spans="1:18" x14ac:dyDescent="0.2">
      <c r="A2402">
        <v>3078</v>
      </c>
      <c r="B2402">
        <v>18664</v>
      </c>
      <c r="C2402" s="1" t="s">
        <v>557</v>
      </c>
      <c r="D2402" s="1" t="str">
        <f>IFERROR(LEFT(C2402,FIND(",",C2402) - 1),C2402)</f>
        <v>Valdeacederas</v>
      </c>
      <c r="E2402">
        <v>65</v>
      </c>
      <c r="F2402">
        <v>60</v>
      </c>
      <c r="G2402">
        <v>2</v>
      </c>
      <c r="H2402">
        <v>1</v>
      </c>
      <c r="I2402" s="1" t="s">
        <v>703</v>
      </c>
      <c r="J2402" s="1" t="s">
        <v>3</v>
      </c>
      <c r="K2402">
        <v>884</v>
      </c>
      <c r="L2402">
        <v>190000</v>
      </c>
      <c r="M2402">
        <v>2923</v>
      </c>
      <c r="N2402" t="b">
        <v>0</v>
      </c>
      <c r="O2402" t="b">
        <v>0</v>
      </c>
      <c r="P2402" t="b">
        <v>1</v>
      </c>
      <c r="Q2402" t="b">
        <v>1</v>
      </c>
      <c r="R2402" s="5">
        <f>(houses_Madrid[[#This Row],[Precio Alquiler]]*12/houses_Madrid[[#This Row],[Precio venta]])</f>
        <v>5.583157894736842E-2</v>
      </c>
    </row>
    <row r="2403" spans="1:18" x14ac:dyDescent="0.2">
      <c r="A2403">
        <v>3239</v>
      </c>
      <c r="B2403">
        <v>18503</v>
      </c>
      <c r="C2403" s="1" t="s">
        <v>570</v>
      </c>
      <c r="D2403" s="1" t="str">
        <f>IFERROR(LEFT(C2403,FIND(",",C2403) - 1),C2403)</f>
        <v>Bellas Vistas</v>
      </c>
      <c r="E2403">
        <v>75</v>
      </c>
      <c r="F2403">
        <v>70</v>
      </c>
      <c r="G2403">
        <v>3</v>
      </c>
      <c r="H2403">
        <v>1</v>
      </c>
      <c r="I2403" s="1" t="s">
        <v>716</v>
      </c>
      <c r="J2403" s="1" t="s">
        <v>11</v>
      </c>
      <c r="K2403">
        <v>884</v>
      </c>
      <c r="L2403">
        <v>190000</v>
      </c>
      <c r="M2403">
        <v>2533</v>
      </c>
      <c r="N2403" t="b">
        <v>1</v>
      </c>
      <c r="O2403" t="b">
        <v>1</v>
      </c>
      <c r="P2403" t="b">
        <v>1</v>
      </c>
      <c r="Q2403" t="b">
        <v>1</v>
      </c>
      <c r="R2403" s="5">
        <f>(houses_Madrid[[#This Row],[Precio Alquiler]]*12/houses_Madrid[[#This Row],[Precio venta]])</f>
        <v>5.583157894736842E-2</v>
      </c>
    </row>
    <row r="2404" spans="1:18" x14ac:dyDescent="0.2">
      <c r="A2404">
        <v>3659</v>
      </c>
      <c r="B2404">
        <v>18083</v>
      </c>
      <c r="C2404" s="1" t="s">
        <v>570</v>
      </c>
      <c r="D2404" s="1" t="str">
        <f>IFERROR(LEFT(C2404,FIND(",",C2404) - 1),C2404)</f>
        <v>Bellas Vistas</v>
      </c>
      <c r="E2404">
        <v>90</v>
      </c>
      <c r="F2404">
        <v>82</v>
      </c>
      <c r="G2404">
        <v>1</v>
      </c>
      <c r="H2404">
        <v>2</v>
      </c>
      <c r="I2404" s="1" t="s">
        <v>778</v>
      </c>
      <c r="J2404" s="1" t="s">
        <v>12</v>
      </c>
      <c r="K2404">
        <v>884</v>
      </c>
      <c r="L2404">
        <v>190000</v>
      </c>
      <c r="M2404">
        <v>2111</v>
      </c>
      <c r="N2404" t="b">
        <v>1</v>
      </c>
      <c r="O2404" t="b">
        <v>0</v>
      </c>
      <c r="P2404" t="b">
        <v>1</v>
      </c>
      <c r="Q2404" t="b">
        <v>1</v>
      </c>
      <c r="R2404" s="5">
        <f>(houses_Madrid[[#This Row],[Precio Alquiler]]*12/houses_Madrid[[#This Row],[Precio venta]])</f>
        <v>5.583157894736842E-2</v>
      </c>
    </row>
    <row r="2405" spans="1:18" x14ac:dyDescent="0.2">
      <c r="A2405">
        <v>4832</v>
      </c>
      <c r="B2405">
        <v>16910</v>
      </c>
      <c r="C2405" s="1" t="s">
        <v>912</v>
      </c>
      <c r="D2405" s="1" t="str">
        <f>IFERROR(LEFT(C2405,FIND(",",C2405) - 1),C2405)</f>
        <v>Numancia</v>
      </c>
      <c r="E2405">
        <v>96</v>
      </c>
      <c r="F2405">
        <v>90</v>
      </c>
      <c r="G2405">
        <v>3</v>
      </c>
      <c r="H2405">
        <v>1</v>
      </c>
      <c r="I2405" s="1" t="s">
        <v>985</v>
      </c>
      <c r="J2405" s="1" t="s">
        <v>12</v>
      </c>
      <c r="K2405">
        <v>884</v>
      </c>
      <c r="L2405">
        <v>190000</v>
      </c>
      <c r="M2405">
        <v>1979</v>
      </c>
      <c r="N2405" t="b">
        <v>1</v>
      </c>
      <c r="O2405" t="b">
        <v>0</v>
      </c>
      <c r="P2405" t="b">
        <v>1</v>
      </c>
      <c r="R2405" s="5">
        <f>(houses_Madrid[[#This Row],[Precio Alquiler]]*12/houses_Madrid[[#This Row],[Precio venta]])</f>
        <v>5.583157894736842E-2</v>
      </c>
    </row>
    <row r="2406" spans="1:18" x14ac:dyDescent="0.2">
      <c r="A2406">
        <v>4845</v>
      </c>
      <c r="B2406">
        <v>16897</v>
      </c>
      <c r="C2406" s="1" t="s">
        <v>906</v>
      </c>
      <c r="D2406" s="1" t="str">
        <f>IFERROR(LEFT(C2406,FIND(",",C2406) - 1),C2406)</f>
        <v>Palomeras sureste</v>
      </c>
      <c r="E2406">
        <v>110</v>
      </c>
      <c r="F2406">
        <v>90</v>
      </c>
      <c r="G2406">
        <v>3</v>
      </c>
      <c r="H2406">
        <v>1</v>
      </c>
      <c r="I2406" s="1" t="s">
        <v>991</v>
      </c>
      <c r="J2406" s="1" t="s">
        <v>67</v>
      </c>
      <c r="K2406">
        <v>884</v>
      </c>
      <c r="L2406">
        <v>190000</v>
      </c>
      <c r="M2406">
        <v>1727</v>
      </c>
      <c r="N2406" t="b">
        <v>0</v>
      </c>
      <c r="O2406" t="b">
        <v>1</v>
      </c>
      <c r="P2406" t="b">
        <v>1</v>
      </c>
      <c r="Q2406" t="b">
        <v>1</v>
      </c>
      <c r="R2406" s="5">
        <f>(houses_Madrid[[#This Row],[Precio Alquiler]]*12/houses_Madrid[[#This Row],[Precio venta]])</f>
        <v>5.583157894736842E-2</v>
      </c>
    </row>
    <row r="2407" spans="1:18" x14ac:dyDescent="0.2">
      <c r="A2407">
        <v>5091</v>
      </c>
      <c r="B2407">
        <v>16651</v>
      </c>
      <c r="C2407" s="1" t="s">
        <v>912</v>
      </c>
      <c r="D2407" s="1" t="str">
        <f>IFERROR(LEFT(C2407,FIND(",",C2407) - 1),C2407)</f>
        <v>Numancia</v>
      </c>
      <c r="E2407">
        <v>80</v>
      </c>
      <c r="F2407">
        <v>70</v>
      </c>
      <c r="G2407">
        <v>2</v>
      </c>
      <c r="H2407">
        <v>2</v>
      </c>
      <c r="I2407" s="1" t="s">
        <v>1053</v>
      </c>
      <c r="J2407" s="1" t="s">
        <v>12</v>
      </c>
      <c r="K2407">
        <v>884</v>
      </c>
      <c r="L2407">
        <v>190000</v>
      </c>
      <c r="M2407">
        <v>2375</v>
      </c>
      <c r="N2407" t="b">
        <v>0</v>
      </c>
      <c r="O2407" t="b">
        <v>1</v>
      </c>
      <c r="P2407" t="b">
        <v>1</v>
      </c>
      <c r="R2407" s="5">
        <f>(houses_Madrid[[#This Row],[Precio Alquiler]]*12/houses_Madrid[[#This Row],[Precio venta]])</f>
        <v>5.583157894736842E-2</v>
      </c>
    </row>
    <row r="2408" spans="1:18" x14ac:dyDescent="0.2">
      <c r="A2408">
        <v>5438</v>
      </c>
      <c r="B2408">
        <v>16304</v>
      </c>
      <c r="C2408" s="1" t="s">
        <v>906</v>
      </c>
      <c r="D2408" s="1" t="str">
        <f>IFERROR(LEFT(C2408,FIND(",",C2408) - 1),C2408)</f>
        <v>Palomeras sureste</v>
      </c>
      <c r="E2408">
        <v>105</v>
      </c>
      <c r="F2408">
        <v>95</v>
      </c>
      <c r="G2408">
        <v>3</v>
      </c>
      <c r="H2408">
        <v>2</v>
      </c>
      <c r="I2408" s="1" t="s">
        <v>968</v>
      </c>
      <c r="J2408" s="1" t="s">
        <v>67</v>
      </c>
      <c r="K2408">
        <v>884</v>
      </c>
      <c r="L2408">
        <v>190000</v>
      </c>
      <c r="M2408">
        <v>1810</v>
      </c>
      <c r="N2408" t="b">
        <v>0</v>
      </c>
      <c r="O2408" t="b">
        <v>1</v>
      </c>
      <c r="P2408" t="b">
        <v>1</v>
      </c>
      <c r="Q2408" t="b">
        <v>1</v>
      </c>
      <c r="R2408" s="5">
        <f>(houses_Madrid[[#This Row],[Precio Alquiler]]*12/houses_Madrid[[#This Row],[Precio venta]])</f>
        <v>5.583157894736842E-2</v>
      </c>
    </row>
    <row r="2409" spans="1:18" x14ac:dyDescent="0.2">
      <c r="A2409">
        <v>5702</v>
      </c>
      <c r="B2409">
        <v>16040</v>
      </c>
      <c r="C2409" s="1" t="s">
        <v>901</v>
      </c>
      <c r="D2409" s="1" t="str">
        <f>IFERROR(LEFT(C2409,FIND(",",C2409) - 1),C2409)</f>
        <v>San Diego</v>
      </c>
      <c r="E2409">
        <v>125</v>
      </c>
      <c r="F2409">
        <v>107</v>
      </c>
      <c r="G2409">
        <v>3</v>
      </c>
      <c r="H2409">
        <v>2</v>
      </c>
      <c r="I2409" s="1" t="s">
        <v>904</v>
      </c>
      <c r="J2409" s="1" t="s">
        <v>5</v>
      </c>
      <c r="K2409">
        <v>884</v>
      </c>
      <c r="L2409">
        <v>190000</v>
      </c>
      <c r="M2409">
        <v>1520</v>
      </c>
      <c r="N2409" t="b">
        <v>0</v>
      </c>
      <c r="O2409" t="b">
        <v>0</v>
      </c>
      <c r="P2409" t="b">
        <v>1</v>
      </c>
      <c r="R2409" s="5">
        <f>(houses_Madrid[[#This Row],[Precio Alquiler]]*12/houses_Madrid[[#This Row],[Precio venta]])</f>
        <v>5.583157894736842E-2</v>
      </c>
    </row>
    <row r="2410" spans="1:18" x14ac:dyDescent="0.2">
      <c r="A2410">
        <v>5957</v>
      </c>
      <c r="B2410">
        <v>15785</v>
      </c>
      <c r="C2410" s="1" t="s">
        <v>1195</v>
      </c>
      <c r="D2410" s="1" t="str">
        <f>IFERROR(LEFT(C2410,FIND(",",C2410) - 1),C2410)</f>
        <v>Vinateros</v>
      </c>
      <c r="E2410">
        <v>73</v>
      </c>
      <c r="F2410">
        <v>70</v>
      </c>
      <c r="G2410">
        <v>3</v>
      </c>
      <c r="H2410">
        <v>1</v>
      </c>
      <c r="I2410" s="1" t="s">
        <v>1231</v>
      </c>
      <c r="J2410" s="1" t="s">
        <v>5</v>
      </c>
      <c r="K2410">
        <v>884</v>
      </c>
      <c r="L2410">
        <v>190000</v>
      </c>
      <c r="M2410">
        <v>2603</v>
      </c>
      <c r="N2410" t="b">
        <v>1</v>
      </c>
      <c r="O2410" t="b">
        <v>1</v>
      </c>
      <c r="P2410" t="b">
        <v>1</v>
      </c>
      <c r="R2410" s="5">
        <f>(houses_Madrid[[#This Row],[Precio Alquiler]]*12/houses_Madrid[[#This Row],[Precio venta]])</f>
        <v>5.583157894736842E-2</v>
      </c>
    </row>
    <row r="2411" spans="1:18" x14ac:dyDescent="0.2">
      <c r="A2411">
        <v>6406</v>
      </c>
      <c r="B2411">
        <v>15336</v>
      </c>
      <c r="C2411" s="1" t="s">
        <v>1253</v>
      </c>
      <c r="D2411" s="1" t="str">
        <f>IFERROR(LEFT(C2411,FIND(",",C2411) - 1),C2411)</f>
        <v>Aluche</v>
      </c>
      <c r="E2411">
        <v>88</v>
      </c>
      <c r="F2411">
        <v>80</v>
      </c>
      <c r="G2411">
        <v>3</v>
      </c>
      <c r="H2411">
        <v>1</v>
      </c>
      <c r="I2411" s="1" t="s">
        <v>1378</v>
      </c>
      <c r="J2411" s="1" t="s">
        <v>30</v>
      </c>
      <c r="K2411">
        <v>884</v>
      </c>
      <c r="L2411">
        <v>190000</v>
      </c>
      <c r="M2411">
        <v>2159</v>
      </c>
      <c r="N2411" t="b">
        <v>0</v>
      </c>
      <c r="O2411" t="b">
        <v>1</v>
      </c>
      <c r="P2411" t="b">
        <v>1</v>
      </c>
      <c r="R2411" s="5">
        <f>(houses_Madrid[[#This Row],[Precio Alquiler]]*12/houses_Madrid[[#This Row],[Precio venta]])</f>
        <v>5.583157894736842E-2</v>
      </c>
    </row>
    <row r="2412" spans="1:18" x14ac:dyDescent="0.2">
      <c r="A2412">
        <v>7568</v>
      </c>
      <c r="B2412">
        <v>14174</v>
      </c>
      <c r="C2412" s="1" t="s">
        <v>1178</v>
      </c>
      <c r="D2412" s="1" t="str">
        <f>IFERROR(LEFT(C2412,FIND(",",C2412) - 1),C2412)</f>
        <v>Valdezarza</v>
      </c>
      <c r="E2412">
        <v>55</v>
      </c>
      <c r="F2412">
        <v>52</v>
      </c>
      <c r="G2412">
        <v>2</v>
      </c>
      <c r="H2412">
        <v>1</v>
      </c>
      <c r="I2412" s="1" t="s">
        <v>1542</v>
      </c>
      <c r="J2412" s="1" t="s">
        <v>11</v>
      </c>
      <c r="K2412">
        <v>884</v>
      </c>
      <c r="L2412">
        <v>190000</v>
      </c>
      <c r="M2412">
        <v>3455</v>
      </c>
      <c r="N2412" t="b">
        <v>0</v>
      </c>
      <c r="O2412" t="b">
        <v>1</v>
      </c>
      <c r="P2412" t="b">
        <v>1</v>
      </c>
      <c r="R2412" s="5">
        <f>(houses_Madrid[[#This Row],[Precio Alquiler]]*12/houses_Madrid[[#This Row],[Precio venta]])</f>
        <v>5.583157894736842E-2</v>
      </c>
    </row>
    <row r="2413" spans="1:18" x14ac:dyDescent="0.2">
      <c r="A2413">
        <v>7592</v>
      </c>
      <c r="B2413">
        <v>14150</v>
      </c>
      <c r="C2413" s="1" t="s">
        <v>1176</v>
      </c>
      <c r="D2413" s="1" t="str">
        <f>IFERROR(LEFT(C2413,FIND(",",C2413) - 1),C2413)</f>
        <v>Moncloa</v>
      </c>
      <c r="E2413">
        <v>71</v>
      </c>
      <c r="F2413">
        <v>61</v>
      </c>
      <c r="G2413">
        <v>3</v>
      </c>
      <c r="H2413">
        <v>1</v>
      </c>
      <c r="I2413" s="1" t="s">
        <v>3</v>
      </c>
      <c r="J2413" s="1" t="s">
        <v>12</v>
      </c>
      <c r="K2413">
        <v>884</v>
      </c>
      <c r="L2413">
        <v>190000</v>
      </c>
      <c r="M2413">
        <v>2676</v>
      </c>
      <c r="N2413" t="b">
        <v>1</v>
      </c>
      <c r="O2413" t="b">
        <v>1</v>
      </c>
      <c r="P2413" t="b">
        <v>1</v>
      </c>
      <c r="Q2413" t="b">
        <v>1</v>
      </c>
      <c r="R2413" s="5">
        <f>(houses_Madrid[[#This Row],[Precio Alquiler]]*12/houses_Madrid[[#This Row],[Precio venta]])</f>
        <v>5.583157894736842E-2</v>
      </c>
    </row>
    <row r="2414" spans="1:18" x14ac:dyDescent="0.2">
      <c r="A2414">
        <v>8787</v>
      </c>
      <c r="B2414">
        <v>12955</v>
      </c>
      <c r="C2414" s="1" t="s">
        <v>1586</v>
      </c>
      <c r="D2414" s="1" t="str">
        <f>IFERROR(LEFT(C2414,FIND(",",C2414) - 1),C2414)</f>
        <v>Fuencarral</v>
      </c>
      <c r="E2414">
        <v>90</v>
      </c>
      <c r="F2414">
        <v>74</v>
      </c>
      <c r="G2414">
        <v>3</v>
      </c>
      <c r="H2414">
        <v>1</v>
      </c>
      <c r="I2414" s="1" t="s">
        <v>1709</v>
      </c>
      <c r="J2414" s="1" t="s">
        <v>12</v>
      </c>
      <c r="K2414">
        <v>884</v>
      </c>
      <c r="L2414">
        <v>190000</v>
      </c>
      <c r="M2414">
        <v>2111</v>
      </c>
      <c r="N2414" t="b">
        <v>1</v>
      </c>
      <c r="O2414" t="b">
        <v>1</v>
      </c>
      <c r="P2414" t="b">
        <v>1</v>
      </c>
      <c r="Q2414" t="b">
        <v>1</v>
      </c>
      <c r="R2414" s="5">
        <f>(houses_Madrid[[#This Row],[Precio Alquiler]]*12/houses_Madrid[[#This Row],[Precio venta]])</f>
        <v>5.583157894736842E-2</v>
      </c>
    </row>
    <row r="2415" spans="1:18" x14ac:dyDescent="0.2">
      <c r="A2415">
        <v>8902</v>
      </c>
      <c r="B2415">
        <v>12840</v>
      </c>
      <c r="C2415" s="1" t="s">
        <v>1603</v>
      </c>
      <c r="D2415" s="1" t="str">
        <f>IFERROR(LEFT(C2415,FIND(",",C2415) - 1),C2415)</f>
        <v>Pilar</v>
      </c>
      <c r="E2415">
        <v>56</v>
      </c>
      <c r="F2415">
        <v>50</v>
      </c>
      <c r="G2415">
        <v>2</v>
      </c>
      <c r="H2415">
        <v>1</v>
      </c>
      <c r="I2415" s="1" t="s">
        <v>1668</v>
      </c>
      <c r="J2415" s="1" t="s">
        <v>80</v>
      </c>
      <c r="K2415">
        <v>884</v>
      </c>
      <c r="L2415">
        <v>190000</v>
      </c>
      <c r="M2415">
        <v>3393</v>
      </c>
      <c r="N2415" t="b">
        <v>0</v>
      </c>
      <c r="O2415" t="b">
        <v>1</v>
      </c>
      <c r="P2415" t="b">
        <v>1</v>
      </c>
      <c r="Q2415" t="b">
        <v>1</v>
      </c>
      <c r="R2415" s="5">
        <f>(houses_Madrid[[#This Row],[Precio Alquiler]]*12/houses_Madrid[[#This Row],[Precio venta]])</f>
        <v>5.583157894736842E-2</v>
      </c>
    </row>
    <row r="2416" spans="1:18" x14ac:dyDescent="0.2">
      <c r="A2416">
        <v>8944</v>
      </c>
      <c r="B2416">
        <v>12798</v>
      </c>
      <c r="C2416" s="1" t="s">
        <v>1592</v>
      </c>
      <c r="D2416" s="1" t="str">
        <f>IFERROR(LEFT(C2416,FIND(",",C2416) - 1),C2416)</f>
        <v>Peñagrande</v>
      </c>
      <c r="E2416">
        <v>60</v>
      </c>
      <c r="F2416">
        <v>55</v>
      </c>
      <c r="G2416">
        <v>2</v>
      </c>
      <c r="H2416">
        <v>1</v>
      </c>
      <c r="I2416" s="1" t="s">
        <v>1740</v>
      </c>
      <c r="J2416" s="1" t="s">
        <v>5</v>
      </c>
      <c r="K2416">
        <v>884</v>
      </c>
      <c r="L2416">
        <v>190000</v>
      </c>
      <c r="M2416">
        <v>3167</v>
      </c>
      <c r="N2416" t="b">
        <v>0</v>
      </c>
      <c r="O2416" t="b">
        <v>1</v>
      </c>
      <c r="P2416" t="b">
        <v>1</v>
      </c>
      <c r="R2416" s="5">
        <f>(houses_Madrid[[#This Row],[Precio Alquiler]]*12/houses_Madrid[[#This Row],[Precio venta]])</f>
        <v>5.583157894736842E-2</v>
      </c>
    </row>
    <row r="2417" spans="1:18" x14ac:dyDescent="0.2">
      <c r="A2417">
        <v>8979</v>
      </c>
      <c r="B2417">
        <v>12763</v>
      </c>
      <c r="C2417" s="1" t="s">
        <v>1586</v>
      </c>
      <c r="D2417" s="1" t="str">
        <f>IFERROR(LEFT(C2417,FIND(",",C2417) - 1),C2417)</f>
        <v>Fuencarral</v>
      </c>
      <c r="E2417">
        <v>90</v>
      </c>
      <c r="F2417">
        <v>80</v>
      </c>
      <c r="G2417">
        <v>3</v>
      </c>
      <c r="H2417">
        <v>1</v>
      </c>
      <c r="I2417" s="1" t="s">
        <v>3</v>
      </c>
      <c r="J2417" s="1" t="s">
        <v>12</v>
      </c>
      <c r="K2417">
        <v>884</v>
      </c>
      <c r="L2417">
        <v>190000</v>
      </c>
      <c r="M2417">
        <v>2111</v>
      </c>
      <c r="N2417" t="b">
        <v>1</v>
      </c>
      <c r="O2417" t="b">
        <v>1</v>
      </c>
      <c r="P2417" t="b">
        <v>1</v>
      </c>
      <c r="Q2417" t="b">
        <v>1</v>
      </c>
      <c r="R2417" s="5">
        <f>(houses_Madrid[[#This Row],[Precio Alquiler]]*12/houses_Madrid[[#This Row],[Precio venta]])</f>
        <v>5.583157894736842E-2</v>
      </c>
    </row>
    <row r="2418" spans="1:18" x14ac:dyDescent="0.2">
      <c r="A2418">
        <v>9237</v>
      </c>
      <c r="B2418">
        <v>12505</v>
      </c>
      <c r="C2418" s="1" t="s">
        <v>1603</v>
      </c>
      <c r="D2418" s="1" t="str">
        <f>IFERROR(LEFT(C2418,FIND(",",C2418) - 1),C2418)</f>
        <v>Pilar</v>
      </c>
      <c r="E2418">
        <v>56</v>
      </c>
      <c r="F2418">
        <v>50</v>
      </c>
      <c r="G2418">
        <v>2</v>
      </c>
      <c r="H2418">
        <v>1</v>
      </c>
      <c r="I2418" s="1" t="s">
        <v>1728</v>
      </c>
      <c r="J2418" s="1" t="s">
        <v>5</v>
      </c>
      <c r="K2418">
        <v>884</v>
      </c>
      <c r="L2418">
        <v>190000</v>
      </c>
      <c r="M2418">
        <v>3393</v>
      </c>
      <c r="N2418" t="b">
        <v>0</v>
      </c>
      <c r="O2418" t="b">
        <v>1</v>
      </c>
      <c r="P2418" t="b">
        <v>1</v>
      </c>
      <c r="R2418" s="5">
        <f>(houses_Madrid[[#This Row],[Precio Alquiler]]*12/houses_Madrid[[#This Row],[Precio venta]])</f>
        <v>5.583157894736842E-2</v>
      </c>
    </row>
    <row r="2419" spans="1:18" x14ac:dyDescent="0.2">
      <c r="A2419">
        <v>9379</v>
      </c>
      <c r="B2419">
        <v>12363</v>
      </c>
      <c r="C2419" s="1" t="s">
        <v>1603</v>
      </c>
      <c r="D2419" s="1" t="str">
        <f>IFERROR(LEFT(C2419,FIND(",",C2419) - 1),C2419)</f>
        <v>Pilar</v>
      </c>
      <c r="E2419">
        <v>90</v>
      </c>
      <c r="F2419">
        <v>82</v>
      </c>
      <c r="G2419">
        <v>3</v>
      </c>
      <c r="H2419">
        <v>1</v>
      </c>
      <c r="I2419" s="1" t="s">
        <v>1641</v>
      </c>
      <c r="J2419" s="1" t="s">
        <v>12</v>
      </c>
      <c r="K2419">
        <v>884</v>
      </c>
      <c r="L2419">
        <v>190000</v>
      </c>
      <c r="M2419">
        <v>2111</v>
      </c>
      <c r="N2419" t="b">
        <v>1</v>
      </c>
      <c r="O2419" t="b">
        <v>1</v>
      </c>
      <c r="P2419" t="b">
        <v>1</v>
      </c>
      <c r="Q2419" t="b">
        <v>1</v>
      </c>
      <c r="R2419" s="5">
        <f>(houses_Madrid[[#This Row],[Precio Alquiler]]*12/houses_Madrid[[#This Row],[Precio venta]])</f>
        <v>5.583157894736842E-2</v>
      </c>
    </row>
    <row r="2420" spans="1:18" x14ac:dyDescent="0.2">
      <c r="A2420">
        <v>11099</v>
      </c>
      <c r="B2420">
        <v>10643</v>
      </c>
      <c r="C2420" s="1" t="s">
        <v>2009</v>
      </c>
      <c r="D2420" s="1" t="str">
        <f>IFERROR(LEFT(C2420,FIND(",",C2420) - 1),C2420)</f>
        <v>Trafalgar</v>
      </c>
      <c r="E2420">
        <v>44</v>
      </c>
      <c r="F2420">
        <v>34</v>
      </c>
      <c r="G2420">
        <v>2</v>
      </c>
      <c r="H2420">
        <v>1</v>
      </c>
      <c r="I2420" s="1" t="s">
        <v>2048</v>
      </c>
      <c r="J2420" s="1" t="s">
        <v>30</v>
      </c>
      <c r="K2420">
        <v>884</v>
      </c>
      <c r="L2420">
        <v>190000</v>
      </c>
      <c r="M2420">
        <v>4318</v>
      </c>
      <c r="N2420" t="b">
        <v>1</v>
      </c>
      <c r="O2420" t="b">
        <v>0</v>
      </c>
      <c r="P2420" t="b">
        <v>1</v>
      </c>
      <c r="R2420" s="5">
        <f>(houses_Madrid[[#This Row],[Precio Alquiler]]*12/houses_Madrid[[#This Row],[Precio venta]])</f>
        <v>5.583157894736842E-2</v>
      </c>
    </row>
    <row r="2421" spans="1:18" x14ac:dyDescent="0.2">
      <c r="A2421">
        <v>11700</v>
      </c>
      <c r="B2421">
        <v>10042</v>
      </c>
      <c r="C2421" s="1" t="s">
        <v>2009</v>
      </c>
      <c r="D2421" s="1" t="str">
        <f>IFERROR(LEFT(C2421,FIND(",",C2421) - 1),C2421)</f>
        <v>Trafalgar</v>
      </c>
      <c r="E2421">
        <v>47</v>
      </c>
      <c r="F2421">
        <v>42</v>
      </c>
      <c r="G2421">
        <v>1</v>
      </c>
      <c r="H2421">
        <v>1</v>
      </c>
      <c r="I2421" s="1" t="s">
        <v>2121</v>
      </c>
      <c r="J2421" s="1" t="s">
        <v>12</v>
      </c>
      <c r="K2421">
        <v>884</v>
      </c>
      <c r="L2421">
        <v>190000</v>
      </c>
      <c r="M2421">
        <v>4043</v>
      </c>
      <c r="N2421" t="b">
        <v>0</v>
      </c>
      <c r="O2421" t="b">
        <v>1</v>
      </c>
      <c r="P2421" t="b">
        <v>0</v>
      </c>
      <c r="R2421" s="5">
        <f>(houses_Madrid[[#This Row],[Precio Alquiler]]*12/houses_Madrid[[#This Row],[Precio venta]])</f>
        <v>5.583157894736842E-2</v>
      </c>
    </row>
    <row r="2422" spans="1:18" x14ac:dyDescent="0.2">
      <c r="A2422">
        <v>12436</v>
      </c>
      <c r="B2422">
        <v>9306</v>
      </c>
      <c r="C2422" s="1" t="s">
        <v>2007</v>
      </c>
      <c r="D2422" s="1" t="str">
        <f>IFERROR(LEFT(C2422,FIND(",",C2422) - 1),C2422)</f>
        <v>Almagro</v>
      </c>
      <c r="E2422">
        <v>30</v>
      </c>
      <c r="F2422">
        <v>29</v>
      </c>
      <c r="G2422">
        <v>1</v>
      </c>
      <c r="H2422">
        <v>1</v>
      </c>
      <c r="I2422" s="1" t="s">
        <v>2160</v>
      </c>
      <c r="J2422" s="1" t="s">
        <v>18</v>
      </c>
      <c r="K2422">
        <v>884</v>
      </c>
      <c r="L2422">
        <v>190000</v>
      </c>
      <c r="M2422">
        <v>6333</v>
      </c>
      <c r="N2422" t="b">
        <v>0</v>
      </c>
      <c r="O2422" t="b">
        <v>0</v>
      </c>
      <c r="P2422" t="b">
        <v>0</v>
      </c>
      <c r="R2422" s="5">
        <f>(houses_Madrid[[#This Row],[Precio Alquiler]]*12/houses_Madrid[[#This Row],[Precio venta]])</f>
        <v>5.583157894736842E-2</v>
      </c>
    </row>
    <row r="2423" spans="1:18" x14ac:dyDescent="0.2">
      <c r="A2423">
        <v>12839</v>
      </c>
      <c r="B2423">
        <v>8903</v>
      </c>
      <c r="C2423" s="1" t="s">
        <v>2173</v>
      </c>
      <c r="D2423" s="1" t="str">
        <f>IFERROR(LEFT(C2423,FIND(",",C2423) - 1),C2423)</f>
        <v>Ciudad Lineal</v>
      </c>
      <c r="E2423">
        <v>81</v>
      </c>
      <c r="F2423">
        <v>65</v>
      </c>
      <c r="G2423">
        <v>3</v>
      </c>
      <c r="H2423">
        <v>1</v>
      </c>
      <c r="I2423" s="1" t="s">
        <v>3</v>
      </c>
      <c r="J2423" s="1" t="s">
        <v>18</v>
      </c>
      <c r="K2423">
        <v>884</v>
      </c>
      <c r="L2423">
        <v>190000</v>
      </c>
      <c r="M2423">
        <v>2346</v>
      </c>
      <c r="N2423" t="b">
        <v>0</v>
      </c>
      <c r="O2423" t="b">
        <v>0</v>
      </c>
      <c r="P2423" t="b">
        <v>1</v>
      </c>
      <c r="R2423" s="5">
        <f>(houses_Madrid[[#This Row],[Precio Alquiler]]*12/houses_Madrid[[#This Row],[Precio venta]])</f>
        <v>5.583157894736842E-2</v>
      </c>
    </row>
    <row r="2424" spans="1:18" x14ac:dyDescent="0.2">
      <c r="A2424">
        <v>13432</v>
      </c>
      <c r="B2424">
        <v>8310</v>
      </c>
      <c r="C2424" s="1" t="s">
        <v>2170</v>
      </c>
      <c r="D2424" s="1" t="str">
        <f>IFERROR(LEFT(C2424,FIND(",",C2424) - 1),C2424)</f>
        <v>Quintana</v>
      </c>
      <c r="E2424">
        <v>46</v>
      </c>
      <c r="F2424">
        <v>42</v>
      </c>
      <c r="G2424">
        <v>2</v>
      </c>
      <c r="H2424">
        <v>1</v>
      </c>
      <c r="I2424" s="1" t="s">
        <v>2377</v>
      </c>
      <c r="J2424" s="1" t="s">
        <v>12</v>
      </c>
      <c r="K2424">
        <v>884</v>
      </c>
      <c r="L2424">
        <v>190000</v>
      </c>
      <c r="M2424">
        <v>4130</v>
      </c>
      <c r="N2424" t="b">
        <v>0</v>
      </c>
      <c r="O2424" t="b">
        <v>0</v>
      </c>
      <c r="P2424" t="b">
        <v>1</v>
      </c>
      <c r="Q2424" t="b">
        <v>1</v>
      </c>
      <c r="R2424" s="5">
        <f>(houses_Madrid[[#This Row],[Precio Alquiler]]*12/houses_Madrid[[#This Row],[Precio venta]])</f>
        <v>5.583157894736842E-2</v>
      </c>
    </row>
    <row r="2425" spans="1:18" x14ac:dyDescent="0.2">
      <c r="A2425">
        <v>13724</v>
      </c>
      <c r="B2425">
        <v>8018</v>
      </c>
      <c r="C2425" s="1" t="s">
        <v>2170</v>
      </c>
      <c r="D2425" s="1" t="str">
        <f>IFERROR(LEFT(C2425,FIND(",",C2425) - 1),C2425)</f>
        <v>Quintana</v>
      </c>
      <c r="E2425">
        <v>49</v>
      </c>
      <c r="F2425">
        <v>45</v>
      </c>
      <c r="G2425">
        <v>0</v>
      </c>
      <c r="H2425">
        <v>1</v>
      </c>
      <c r="I2425" s="1" t="s">
        <v>2417</v>
      </c>
      <c r="J2425" s="1" t="s">
        <v>12</v>
      </c>
      <c r="K2425">
        <v>884</v>
      </c>
      <c r="L2425">
        <v>190000</v>
      </c>
      <c r="M2425">
        <v>3878</v>
      </c>
      <c r="N2425" t="b">
        <v>0</v>
      </c>
      <c r="O2425" t="b">
        <v>0</v>
      </c>
      <c r="P2425" t="b">
        <v>1</v>
      </c>
      <c r="R2425" s="5">
        <f>(houses_Madrid[[#This Row],[Precio Alquiler]]*12/houses_Madrid[[#This Row],[Precio venta]])</f>
        <v>5.583157894736842E-2</v>
      </c>
    </row>
    <row r="2426" spans="1:18" x14ac:dyDescent="0.2">
      <c r="A2426">
        <v>13935</v>
      </c>
      <c r="B2426">
        <v>7807</v>
      </c>
      <c r="C2426" s="1" t="s">
        <v>2166</v>
      </c>
      <c r="D2426" s="1" t="str">
        <f>IFERROR(LEFT(C2426,FIND(",",C2426) - 1),C2426)</f>
        <v>Pueblo Nuevo</v>
      </c>
      <c r="E2426">
        <v>65</v>
      </c>
      <c r="F2426">
        <v>59</v>
      </c>
      <c r="G2426">
        <v>2</v>
      </c>
      <c r="H2426">
        <v>1</v>
      </c>
      <c r="I2426" s="1" t="s">
        <v>2235</v>
      </c>
      <c r="J2426" s="1" t="s">
        <v>5</v>
      </c>
      <c r="K2426">
        <v>884</v>
      </c>
      <c r="L2426">
        <v>190000</v>
      </c>
      <c r="M2426">
        <v>2923</v>
      </c>
      <c r="N2426" t="b">
        <v>0</v>
      </c>
      <c r="O2426" t="b">
        <v>0</v>
      </c>
      <c r="P2426" t="b">
        <v>1</v>
      </c>
      <c r="R2426" s="5">
        <f>(houses_Madrid[[#This Row],[Precio Alquiler]]*12/houses_Madrid[[#This Row],[Precio venta]])</f>
        <v>5.583157894736842E-2</v>
      </c>
    </row>
    <row r="2427" spans="1:18" x14ac:dyDescent="0.2">
      <c r="A2427">
        <v>15785</v>
      </c>
      <c r="B2427">
        <v>5957</v>
      </c>
      <c r="C2427" s="1" t="s">
        <v>2619</v>
      </c>
      <c r="D2427" s="1" t="str">
        <f>IFERROR(LEFT(C2427,FIND(",",C2427) - 1),C2427)</f>
        <v>San Isidro</v>
      </c>
      <c r="E2427">
        <v>91</v>
      </c>
      <c r="F2427">
        <v>60</v>
      </c>
      <c r="G2427">
        <v>2</v>
      </c>
      <c r="H2427">
        <v>2</v>
      </c>
      <c r="I2427" s="1" t="s">
        <v>2621</v>
      </c>
      <c r="J2427" s="1" t="s">
        <v>18</v>
      </c>
      <c r="K2427">
        <v>884</v>
      </c>
      <c r="L2427">
        <v>190000</v>
      </c>
      <c r="M2427">
        <v>2088</v>
      </c>
      <c r="N2427" t="b">
        <v>0</v>
      </c>
      <c r="O2427" t="b">
        <v>1</v>
      </c>
      <c r="P2427" t="b">
        <v>1</v>
      </c>
      <c r="R2427" s="5">
        <f>(houses_Madrid[[#This Row],[Precio Alquiler]]*12/houses_Madrid[[#This Row],[Precio venta]])</f>
        <v>5.583157894736842E-2</v>
      </c>
    </row>
    <row r="2428" spans="1:18" x14ac:dyDescent="0.2">
      <c r="A2428">
        <v>16184</v>
      </c>
      <c r="B2428">
        <v>5558</v>
      </c>
      <c r="C2428" s="1" t="s">
        <v>2620</v>
      </c>
      <c r="D2428" s="1" t="str">
        <f>IFERROR(LEFT(C2428,FIND(",",C2428) - 1),C2428)</f>
        <v>Carabanchel</v>
      </c>
      <c r="E2428">
        <v>120</v>
      </c>
      <c r="F2428">
        <v>100</v>
      </c>
      <c r="G2428">
        <v>4</v>
      </c>
      <c r="H2428">
        <v>1</v>
      </c>
      <c r="I2428" s="1" t="s">
        <v>3</v>
      </c>
      <c r="J2428" s="1" t="s">
        <v>18</v>
      </c>
      <c r="K2428">
        <v>884</v>
      </c>
      <c r="L2428">
        <v>190000</v>
      </c>
      <c r="M2428">
        <v>1583</v>
      </c>
      <c r="N2428" t="b">
        <v>0</v>
      </c>
      <c r="O2428" t="b">
        <v>0</v>
      </c>
      <c r="P2428" t="b">
        <v>1</v>
      </c>
      <c r="R2428" s="5">
        <f>(houses_Madrid[[#This Row],[Precio Alquiler]]*12/houses_Madrid[[#This Row],[Precio venta]])</f>
        <v>5.583157894736842E-2</v>
      </c>
    </row>
    <row r="2429" spans="1:18" x14ac:dyDescent="0.2">
      <c r="A2429">
        <v>16216</v>
      </c>
      <c r="B2429">
        <v>5526</v>
      </c>
      <c r="C2429" s="1" t="s">
        <v>2612</v>
      </c>
      <c r="D2429" s="1" t="str">
        <f>IFERROR(LEFT(C2429,FIND(",",C2429) - 1),C2429)</f>
        <v>Opañel</v>
      </c>
      <c r="E2429">
        <v>70</v>
      </c>
      <c r="F2429">
        <v>68</v>
      </c>
      <c r="G2429">
        <v>3</v>
      </c>
      <c r="H2429">
        <v>1</v>
      </c>
      <c r="I2429" s="1" t="s">
        <v>2782</v>
      </c>
      <c r="J2429" s="1" t="s">
        <v>11</v>
      </c>
      <c r="K2429">
        <v>884</v>
      </c>
      <c r="L2429">
        <v>190000</v>
      </c>
      <c r="M2429">
        <v>2714</v>
      </c>
      <c r="N2429" t="b">
        <v>0</v>
      </c>
      <c r="O2429" t="b">
        <v>0</v>
      </c>
      <c r="P2429" t="b">
        <v>1</v>
      </c>
      <c r="R2429" s="5">
        <f>(houses_Madrid[[#This Row],[Precio Alquiler]]*12/houses_Madrid[[#This Row],[Precio venta]])</f>
        <v>5.583157894736842E-2</v>
      </c>
    </row>
    <row r="2430" spans="1:18" x14ac:dyDescent="0.2">
      <c r="A2430">
        <v>16515</v>
      </c>
      <c r="B2430">
        <v>5227</v>
      </c>
      <c r="C2430" s="1" t="s">
        <v>2619</v>
      </c>
      <c r="D2430" s="1" t="str">
        <f>IFERROR(LEFT(C2430,FIND(",",C2430) - 1),C2430)</f>
        <v>San Isidro</v>
      </c>
      <c r="E2430">
        <v>80</v>
      </c>
      <c r="F2430">
        <v>75</v>
      </c>
      <c r="G2430">
        <v>3</v>
      </c>
      <c r="H2430">
        <v>1</v>
      </c>
      <c r="I2430" s="1" t="s">
        <v>2694</v>
      </c>
      <c r="J2430" s="1" t="s">
        <v>18</v>
      </c>
      <c r="K2430">
        <v>884</v>
      </c>
      <c r="L2430">
        <v>190000</v>
      </c>
      <c r="M2430">
        <v>2375</v>
      </c>
      <c r="N2430" t="b">
        <v>0</v>
      </c>
      <c r="O2430" t="b">
        <v>0</v>
      </c>
      <c r="P2430" t="b">
        <v>1</v>
      </c>
      <c r="R2430" s="5">
        <f>(houses_Madrid[[#This Row],[Precio Alquiler]]*12/houses_Madrid[[#This Row],[Precio venta]])</f>
        <v>5.583157894736842E-2</v>
      </c>
    </row>
    <row r="2431" spans="1:18" x14ac:dyDescent="0.2">
      <c r="A2431">
        <v>16566</v>
      </c>
      <c r="B2431">
        <v>5176</v>
      </c>
      <c r="C2431" s="1" t="s">
        <v>2612</v>
      </c>
      <c r="D2431" s="1" t="str">
        <f>IFERROR(LEFT(C2431,FIND(",",C2431) - 1),C2431)</f>
        <v>Opañel</v>
      </c>
      <c r="E2431">
        <v>81</v>
      </c>
      <c r="F2431">
        <v>80</v>
      </c>
      <c r="G2431">
        <v>0</v>
      </c>
      <c r="H2431">
        <v>1</v>
      </c>
      <c r="I2431" s="1" t="s">
        <v>2640</v>
      </c>
      <c r="J2431" s="1" t="s">
        <v>55</v>
      </c>
      <c r="K2431">
        <v>884</v>
      </c>
      <c r="L2431">
        <v>190000</v>
      </c>
      <c r="M2431">
        <v>2346</v>
      </c>
      <c r="N2431" t="b">
        <v>0</v>
      </c>
      <c r="O2431" t="b">
        <v>1</v>
      </c>
      <c r="P2431" t="b">
        <v>1</v>
      </c>
      <c r="R2431" s="5">
        <f>(houses_Madrid[[#This Row],[Precio Alquiler]]*12/houses_Madrid[[#This Row],[Precio venta]])</f>
        <v>5.583157894736842E-2</v>
      </c>
    </row>
    <row r="2432" spans="1:18" x14ac:dyDescent="0.2">
      <c r="A2432">
        <v>16825</v>
      </c>
      <c r="B2432">
        <v>4917</v>
      </c>
      <c r="C2432" s="1" t="s">
        <v>2622</v>
      </c>
      <c r="D2432" s="1" t="str">
        <f>IFERROR(LEFT(C2432,FIND(",",C2432) - 1),C2432)</f>
        <v>Puerta Bonita</v>
      </c>
      <c r="E2432">
        <v>59</v>
      </c>
      <c r="F2432">
        <v>41</v>
      </c>
      <c r="G2432">
        <v>1</v>
      </c>
      <c r="H2432">
        <v>1</v>
      </c>
      <c r="I2432" s="1" t="s">
        <v>2903</v>
      </c>
      <c r="J2432" s="1" t="s">
        <v>30</v>
      </c>
      <c r="K2432">
        <v>884</v>
      </c>
      <c r="L2432">
        <v>190000</v>
      </c>
      <c r="M2432">
        <v>3220</v>
      </c>
      <c r="N2432" t="b">
        <v>0</v>
      </c>
      <c r="O2432" t="b">
        <v>1</v>
      </c>
      <c r="P2432" t="b">
        <v>1</v>
      </c>
      <c r="R2432" s="5">
        <f>(houses_Madrid[[#This Row],[Precio Alquiler]]*12/houses_Madrid[[#This Row],[Precio venta]])</f>
        <v>5.583157894736842E-2</v>
      </c>
    </row>
    <row r="2433" spans="1:18" x14ac:dyDescent="0.2">
      <c r="A2433">
        <v>16895</v>
      </c>
      <c r="B2433">
        <v>4847</v>
      </c>
      <c r="C2433" s="1" t="s">
        <v>2616</v>
      </c>
      <c r="D2433" s="1" t="str">
        <f>IFERROR(LEFT(C2433,FIND(",",C2433) - 1),C2433)</f>
        <v>Abrantes</v>
      </c>
      <c r="E2433">
        <v>81</v>
      </c>
      <c r="F2433">
        <v>76</v>
      </c>
      <c r="G2433">
        <v>3</v>
      </c>
      <c r="H2433">
        <v>1</v>
      </c>
      <c r="I2433" s="1" t="s">
        <v>3</v>
      </c>
      <c r="J2433" s="1" t="s">
        <v>8</v>
      </c>
      <c r="K2433">
        <v>884</v>
      </c>
      <c r="L2433">
        <v>190000</v>
      </c>
      <c r="M2433">
        <v>2346</v>
      </c>
      <c r="N2433" t="b">
        <v>0</v>
      </c>
      <c r="O2433" t="b">
        <v>1</v>
      </c>
      <c r="P2433" t="b">
        <v>1</v>
      </c>
      <c r="Q2433" t="b">
        <v>1</v>
      </c>
      <c r="R2433" s="5">
        <f>(houses_Madrid[[#This Row],[Precio Alquiler]]*12/houses_Madrid[[#This Row],[Precio venta]])</f>
        <v>5.583157894736842E-2</v>
      </c>
    </row>
    <row r="2434" spans="1:18" x14ac:dyDescent="0.2">
      <c r="A2434">
        <v>17463</v>
      </c>
      <c r="B2434">
        <v>4279</v>
      </c>
      <c r="C2434" s="1" t="s">
        <v>2952</v>
      </c>
      <c r="D2434" s="1" t="str">
        <f>IFERROR(LEFT(C2434,FIND(",",C2434) - 1),C2434)</f>
        <v>Palacio</v>
      </c>
      <c r="E2434">
        <v>47</v>
      </c>
      <c r="F2434">
        <v>41</v>
      </c>
      <c r="G2434">
        <v>1</v>
      </c>
      <c r="H2434">
        <v>1</v>
      </c>
      <c r="I2434" s="1" t="s">
        <v>2997</v>
      </c>
      <c r="J2434" s="1" t="s">
        <v>82</v>
      </c>
      <c r="K2434">
        <v>884</v>
      </c>
      <c r="L2434">
        <v>190000</v>
      </c>
      <c r="M2434">
        <v>4043</v>
      </c>
      <c r="N2434" t="b">
        <v>0</v>
      </c>
      <c r="O2434" t="b">
        <v>1</v>
      </c>
      <c r="P2434" t="b">
        <v>0</v>
      </c>
      <c r="R2434" s="5">
        <f>(houses_Madrid[[#This Row],[Precio Alquiler]]*12/houses_Madrid[[#This Row],[Precio venta]])</f>
        <v>5.583157894736842E-2</v>
      </c>
    </row>
    <row r="2435" spans="1:18" x14ac:dyDescent="0.2">
      <c r="A2435">
        <v>18607</v>
      </c>
      <c r="B2435">
        <v>3135</v>
      </c>
      <c r="C2435" s="1" t="s">
        <v>2952</v>
      </c>
      <c r="D2435" s="1" t="str">
        <f>IFERROR(LEFT(C2435,FIND(",",C2435) - 1),C2435)</f>
        <v>Palacio</v>
      </c>
      <c r="E2435">
        <v>47</v>
      </c>
      <c r="F2435">
        <v>43</v>
      </c>
      <c r="G2435">
        <v>1</v>
      </c>
      <c r="H2435">
        <v>1</v>
      </c>
      <c r="I2435" s="1" t="s">
        <v>3176</v>
      </c>
      <c r="J2435" s="1" t="s">
        <v>12</v>
      </c>
      <c r="K2435">
        <v>884</v>
      </c>
      <c r="L2435">
        <v>190000</v>
      </c>
      <c r="M2435">
        <v>4043</v>
      </c>
      <c r="N2435" t="b">
        <v>0</v>
      </c>
      <c r="O2435" t="b">
        <v>1</v>
      </c>
      <c r="P2435" t="b">
        <v>1</v>
      </c>
      <c r="R2435" s="5">
        <f>(houses_Madrid[[#This Row],[Precio Alquiler]]*12/houses_Madrid[[#This Row],[Precio venta]])</f>
        <v>5.583157894736842E-2</v>
      </c>
    </row>
    <row r="2436" spans="1:18" x14ac:dyDescent="0.2">
      <c r="A2436">
        <v>20217</v>
      </c>
      <c r="B2436">
        <v>1525</v>
      </c>
      <c r="C2436" s="1" t="s">
        <v>3326</v>
      </c>
      <c r="D2436" s="1" t="str">
        <f>IFERROR(LEFT(C2436,FIND(",",C2436) - 1),C2436)</f>
        <v>Palos de Moguer</v>
      </c>
      <c r="E2436">
        <v>60</v>
      </c>
      <c r="F2436">
        <v>50</v>
      </c>
      <c r="G2436">
        <v>1</v>
      </c>
      <c r="H2436">
        <v>1</v>
      </c>
      <c r="I2436" s="1" t="s">
        <v>3355</v>
      </c>
      <c r="J2436" s="1" t="s">
        <v>20</v>
      </c>
      <c r="K2436">
        <v>884</v>
      </c>
      <c r="L2436">
        <v>190000</v>
      </c>
      <c r="M2436">
        <v>3167</v>
      </c>
      <c r="N2436" t="b">
        <v>0</v>
      </c>
      <c r="O2436" t="b">
        <v>1</v>
      </c>
      <c r="R2436" s="5">
        <f>(houses_Madrid[[#This Row],[Precio Alquiler]]*12/houses_Madrid[[#This Row],[Precio venta]])</f>
        <v>5.583157894736842E-2</v>
      </c>
    </row>
    <row r="2437" spans="1:18" x14ac:dyDescent="0.2">
      <c r="A2437">
        <v>20433</v>
      </c>
      <c r="B2437">
        <v>1309</v>
      </c>
      <c r="C2437" s="1" t="s">
        <v>3324</v>
      </c>
      <c r="D2437" s="1" t="str">
        <f>IFERROR(LEFT(C2437,FIND(",",C2437) - 1),C2437)</f>
        <v>Delicias</v>
      </c>
      <c r="E2437">
        <v>59</v>
      </c>
      <c r="F2437">
        <v>55</v>
      </c>
      <c r="G2437">
        <v>2</v>
      </c>
      <c r="H2437">
        <v>2</v>
      </c>
      <c r="I2437" s="1" t="s">
        <v>3381</v>
      </c>
      <c r="J2437" s="1" t="s">
        <v>12</v>
      </c>
      <c r="K2437">
        <v>884</v>
      </c>
      <c r="L2437">
        <v>190000</v>
      </c>
      <c r="M2437">
        <v>3220</v>
      </c>
      <c r="N2437" t="b">
        <v>0</v>
      </c>
      <c r="O2437" t="b">
        <v>0</v>
      </c>
      <c r="P2437" t="b">
        <v>1</v>
      </c>
      <c r="R2437" s="5">
        <f>(houses_Madrid[[#This Row],[Precio Alquiler]]*12/houses_Madrid[[#This Row],[Precio venta]])</f>
        <v>5.583157894736842E-2</v>
      </c>
    </row>
    <row r="2438" spans="1:18" x14ac:dyDescent="0.2">
      <c r="A2438">
        <v>20462</v>
      </c>
      <c r="B2438">
        <v>1280</v>
      </c>
      <c r="C2438" s="1" t="s">
        <v>3324</v>
      </c>
      <c r="D2438" s="1" t="str">
        <f>IFERROR(LEFT(C2438,FIND(",",C2438) - 1),C2438)</f>
        <v>Delicias</v>
      </c>
      <c r="E2438">
        <v>59</v>
      </c>
      <c r="F2438">
        <v>45</v>
      </c>
      <c r="G2438">
        <v>2</v>
      </c>
      <c r="H2438">
        <v>2</v>
      </c>
      <c r="I2438" s="1" t="s">
        <v>3381</v>
      </c>
      <c r="J2438" s="1" t="s">
        <v>12</v>
      </c>
      <c r="K2438">
        <v>884</v>
      </c>
      <c r="L2438">
        <v>190000</v>
      </c>
      <c r="M2438">
        <v>3220</v>
      </c>
      <c r="N2438" t="b">
        <v>1</v>
      </c>
      <c r="O2438" t="b">
        <v>1</v>
      </c>
      <c r="P2438" t="b">
        <v>0</v>
      </c>
      <c r="R2438" s="5">
        <f>(houses_Madrid[[#This Row],[Precio Alquiler]]*12/houses_Madrid[[#This Row],[Precio venta]])</f>
        <v>5.583157894736842E-2</v>
      </c>
    </row>
    <row r="2439" spans="1:18" x14ac:dyDescent="0.2">
      <c r="A2439">
        <v>20552</v>
      </c>
      <c r="B2439">
        <v>1190</v>
      </c>
      <c r="C2439" s="1" t="s">
        <v>3321</v>
      </c>
      <c r="D2439" s="1" t="str">
        <f>IFERROR(LEFT(C2439,FIND(",",C2439) - 1),C2439)</f>
        <v>Acacias</v>
      </c>
      <c r="E2439">
        <v>35</v>
      </c>
      <c r="F2439">
        <v>30</v>
      </c>
      <c r="G2439">
        <v>0</v>
      </c>
      <c r="H2439">
        <v>1</v>
      </c>
      <c r="I2439" s="1" t="s">
        <v>3423</v>
      </c>
      <c r="J2439" s="1" t="s">
        <v>5</v>
      </c>
      <c r="K2439">
        <v>884</v>
      </c>
      <c r="L2439">
        <v>190000</v>
      </c>
      <c r="M2439">
        <v>5429</v>
      </c>
      <c r="N2439" t="b">
        <v>1</v>
      </c>
      <c r="O2439" t="b">
        <v>0</v>
      </c>
      <c r="P2439" t="b">
        <v>0</v>
      </c>
      <c r="R2439" s="5">
        <f>(houses_Madrid[[#This Row],[Precio Alquiler]]*12/houses_Madrid[[#This Row],[Precio venta]])</f>
        <v>5.583157894736842E-2</v>
      </c>
    </row>
    <row r="2440" spans="1:18" x14ac:dyDescent="0.2">
      <c r="A2440">
        <v>20674</v>
      </c>
      <c r="B2440">
        <v>1068</v>
      </c>
      <c r="C2440" s="1" t="s">
        <v>3315</v>
      </c>
      <c r="D2440" s="1" t="str">
        <f>IFERROR(LEFT(C2440,FIND(",",C2440) - 1),C2440)</f>
        <v>Chopera</v>
      </c>
      <c r="E2440">
        <v>61</v>
      </c>
      <c r="F2440">
        <v>56</v>
      </c>
      <c r="G2440">
        <v>2</v>
      </c>
      <c r="H2440">
        <v>1</v>
      </c>
      <c r="I2440" s="1" t="s">
        <v>3444</v>
      </c>
      <c r="J2440" s="1" t="s">
        <v>12</v>
      </c>
      <c r="K2440">
        <v>884</v>
      </c>
      <c r="L2440">
        <v>190000</v>
      </c>
      <c r="M2440">
        <v>3115</v>
      </c>
      <c r="N2440" t="b">
        <v>0</v>
      </c>
      <c r="O2440" t="b">
        <v>1</v>
      </c>
      <c r="P2440" t="b">
        <v>1</v>
      </c>
      <c r="Q2440" t="b">
        <v>1</v>
      </c>
      <c r="R2440" s="5">
        <f>(houses_Madrid[[#This Row],[Precio Alquiler]]*12/houses_Madrid[[#This Row],[Precio venta]])</f>
        <v>5.583157894736842E-2</v>
      </c>
    </row>
    <row r="2441" spans="1:18" x14ac:dyDescent="0.2">
      <c r="A2441">
        <v>20736</v>
      </c>
      <c r="B2441">
        <v>1006</v>
      </c>
      <c r="C2441" s="1" t="s">
        <v>3324</v>
      </c>
      <c r="D2441" s="1" t="str">
        <f>IFERROR(LEFT(C2441,FIND(",",C2441) - 1),C2441)</f>
        <v>Delicias</v>
      </c>
      <c r="E2441">
        <v>67</v>
      </c>
      <c r="F2441">
        <v>55</v>
      </c>
      <c r="G2441">
        <v>2</v>
      </c>
      <c r="H2441">
        <v>2</v>
      </c>
      <c r="I2441" s="1" t="s">
        <v>3381</v>
      </c>
      <c r="J2441" s="1" t="s">
        <v>12</v>
      </c>
      <c r="K2441">
        <v>884</v>
      </c>
      <c r="L2441">
        <v>190000</v>
      </c>
      <c r="M2441">
        <v>2836</v>
      </c>
      <c r="N2441" t="b">
        <v>0</v>
      </c>
      <c r="O2441" t="b">
        <v>0</v>
      </c>
      <c r="P2441" t="b">
        <v>1</v>
      </c>
      <c r="R2441" s="5">
        <f>(houses_Madrid[[#This Row],[Precio Alquiler]]*12/houses_Madrid[[#This Row],[Precio venta]])</f>
        <v>5.583157894736842E-2</v>
      </c>
    </row>
    <row r="2442" spans="1:18" x14ac:dyDescent="0.2">
      <c r="A2442">
        <v>3989</v>
      </c>
      <c r="B2442">
        <v>17753</v>
      </c>
      <c r="C2442" s="1" t="s">
        <v>791</v>
      </c>
      <c r="D2442" s="1" t="str">
        <f>IFERROR(LEFT(C2442,FIND(",",C2442) - 1),C2442)</f>
        <v>Adelfas</v>
      </c>
      <c r="E2442">
        <v>60</v>
      </c>
      <c r="F2442">
        <v>50</v>
      </c>
      <c r="G2442">
        <v>1</v>
      </c>
      <c r="H2442">
        <v>1</v>
      </c>
      <c r="I2442" s="1" t="s">
        <v>809</v>
      </c>
      <c r="J2442" s="1" t="s">
        <v>3</v>
      </c>
      <c r="K2442">
        <v>886</v>
      </c>
      <c r="L2442">
        <v>190500</v>
      </c>
      <c r="M2442">
        <v>3175</v>
      </c>
      <c r="N2442" t="b">
        <v>0</v>
      </c>
      <c r="O2442" t="b">
        <v>1</v>
      </c>
      <c r="R2442" s="5">
        <f>(houses_Madrid[[#This Row],[Precio Alquiler]]*12/houses_Madrid[[#This Row],[Precio venta]])</f>
        <v>5.5811023622047241E-2</v>
      </c>
    </row>
    <row r="2443" spans="1:18" x14ac:dyDescent="0.2">
      <c r="A2443">
        <v>4316</v>
      </c>
      <c r="B2443">
        <v>17426</v>
      </c>
      <c r="C2443" s="1" t="s">
        <v>791</v>
      </c>
      <c r="D2443" s="1" t="str">
        <f>IFERROR(LEFT(C2443,FIND(",",C2443) - 1),C2443)</f>
        <v>Adelfas</v>
      </c>
      <c r="E2443">
        <v>50</v>
      </c>
      <c r="F2443">
        <v>47</v>
      </c>
      <c r="G2443">
        <v>1</v>
      </c>
      <c r="H2443">
        <v>1</v>
      </c>
      <c r="I2443" s="1" t="s">
        <v>809</v>
      </c>
      <c r="J2443" s="1" t="s">
        <v>11</v>
      </c>
      <c r="K2443">
        <v>886</v>
      </c>
      <c r="L2443">
        <v>190500</v>
      </c>
      <c r="M2443">
        <v>3810</v>
      </c>
      <c r="N2443" t="b">
        <v>0</v>
      </c>
      <c r="O2443" t="b">
        <v>1</v>
      </c>
      <c r="P2443" t="b">
        <v>1</v>
      </c>
      <c r="R2443" s="5">
        <f>(houses_Madrid[[#This Row],[Precio Alquiler]]*12/houses_Madrid[[#This Row],[Precio venta]])</f>
        <v>5.5811023622047241E-2</v>
      </c>
    </row>
    <row r="2444" spans="1:18" x14ac:dyDescent="0.2">
      <c r="A2444">
        <v>808</v>
      </c>
      <c r="B2444">
        <v>20934</v>
      </c>
      <c r="C2444" s="1" t="s">
        <v>178</v>
      </c>
      <c r="D2444" s="1" t="str">
        <f>IFERROR(LEFT(C2444,FIND(",",C2444) - 1),C2444)</f>
        <v>Ambroz</v>
      </c>
      <c r="E2444">
        <v>75</v>
      </c>
      <c r="F2444">
        <v>67</v>
      </c>
      <c r="G2444">
        <v>2</v>
      </c>
      <c r="H2444">
        <v>1</v>
      </c>
      <c r="I2444" s="1" t="s">
        <v>194</v>
      </c>
      <c r="J2444" s="1" t="s">
        <v>12</v>
      </c>
      <c r="K2444">
        <v>887</v>
      </c>
      <c r="L2444">
        <v>191000</v>
      </c>
      <c r="M2444">
        <v>2547</v>
      </c>
      <c r="N2444" t="b">
        <v>0</v>
      </c>
      <c r="P2444" t="b">
        <v>1</v>
      </c>
      <c r="R2444" s="5">
        <f>(houses_Madrid[[#This Row],[Precio Alquiler]]*12/houses_Madrid[[#This Row],[Precio venta]])</f>
        <v>5.5727748691099477E-2</v>
      </c>
    </row>
    <row r="2445" spans="1:18" x14ac:dyDescent="0.2">
      <c r="A2445">
        <v>5576</v>
      </c>
      <c r="B2445">
        <v>16166</v>
      </c>
      <c r="C2445" s="1" t="s">
        <v>898</v>
      </c>
      <c r="D2445" s="1" t="str">
        <f>IFERROR(LEFT(C2445,FIND(",",C2445) - 1),C2445)</f>
        <v>Puente de Vallecas</v>
      </c>
      <c r="E2445">
        <v>81</v>
      </c>
      <c r="F2445">
        <v>57</v>
      </c>
      <c r="G2445">
        <v>1</v>
      </c>
      <c r="H2445">
        <v>1</v>
      </c>
      <c r="I2445" s="1" t="s">
        <v>3</v>
      </c>
      <c r="J2445" s="1" t="s">
        <v>8</v>
      </c>
      <c r="K2445">
        <v>887</v>
      </c>
      <c r="L2445">
        <v>191000</v>
      </c>
      <c r="M2445">
        <v>2358</v>
      </c>
      <c r="N2445" t="b">
        <v>0</v>
      </c>
      <c r="O2445" t="b">
        <v>1</v>
      </c>
      <c r="P2445" t="b">
        <v>1</v>
      </c>
      <c r="R2445" s="5">
        <f>(houses_Madrid[[#This Row],[Precio Alquiler]]*12/houses_Madrid[[#This Row],[Precio venta]])</f>
        <v>5.5727748691099477E-2</v>
      </c>
    </row>
    <row r="2446" spans="1:18" x14ac:dyDescent="0.2">
      <c r="A2446">
        <v>8720</v>
      </c>
      <c r="B2446">
        <v>13022</v>
      </c>
      <c r="C2446" s="1" t="s">
        <v>1603</v>
      </c>
      <c r="D2446" s="1" t="str">
        <f>IFERROR(LEFT(C2446,FIND(",",C2446) - 1),C2446)</f>
        <v>Pilar</v>
      </c>
      <c r="E2446">
        <v>52</v>
      </c>
      <c r="F2446">
        <v>50</v>
      </c>
      <c r="G2446">
        <v>2</v>
      </c>
      <c r="H2446">
        <v>1</v>
      </c>
      <c r="I2446" s="1" t="s">
        <v>1641</v>
      </c>
      <c r="J2446" s="1" t="s">
        <v>5</v>
      </c>
      <c r="K2446">
        <v>887</v>
      </c>
      <c r="L2446">
        <v>191000</v>
      </c>
      <c r="M2446">
        <v>3673</v>
      </c>
      <c r="N2446" t="b">
        <v>1</v>
      </c>
      <c r="O2446" t="b">
        <v>1</v>
      </c>
      <c r="P2446" t="b">
        <v>1</v>
      </c>
      <c r="R2446" s="5">
        <f>(houses_Madrid[[#This Row],[Precio Alquiler]]*12/houses_Madrid[[#This Row],[Precio venta]])</f>
        <v>5.5727748691099477E-2</v>
      </c>
    </row>
    <row r="2447" spans="1:18" x14ac:dyDescent="0.2">
      <c r="A2447">
        <v>13928</v>
      </c>
      <c r="B2447">
        <v>7814</v>
      </c>
      <c r="C2447" s="1" t="s">
        <v>2198</v>
      </c>
      <c r="D2447" s="1" t="str">
        <f>IFERROR(LEFT(C2447,FIND(",",C2447) - 1),C2447)</f>
        <v>San Pascual</v>
      </c>
      <c r="E2447">
        <v>62</v>
      </c>
      <c r="F2447">
        <v>50</v>
      </c>
      <c r="G2447">
        <v>2</v>
      </c>
      <c r="H2447">
        <v>1</v>
      </c>
      <c r="I2447" s="1" t="s">
        <v>2183</v>
      </c>
      <c r="J2447" s="1" t="s">
        <v>8</v>
      </c>
      <c r="K2447">
        <v>887</v>
      </c>
      <c r="L2447">
        <v>191000</v>
      </c>
      <c r="M2447">
        <v>3081</v>
      </c>
      <c r="N2447" t="b">
        <v>1</v>
      </c>
      <c r="O2447" t="b">
        <v>1</v>
      </c>
      <c r="Q2447" t="b">
        <v>1</v>
      </c>
      <c r="R2447" s="5">
        <f>(houses_Madrid[[#This Row],[Precio Alquiler]]*12/houses_Madrid[[#This Row],[Precio venta]])</f>
        <v>5.5727748691099477E-2</v>
      </c>
    </row>
    <row r="2448" spans="1:18" x14ac:dyDescent="0.2">
      <c r="A2448">
        <v>2802</v>
      </c>
      <c r="B2448">
        <v>18940</v>
      </c>
      <c r="C2448" s="1" t="s">
        <v>559</v>
      </c>
      <c r="D2448" s="1" t="str">
        <f>IFERROR(LEFT(C2448,FIND(",",C2448) - 1),C2448)</f>
        <v>Tetuán</v>
      </c>
      <c r="E2448">
        <v>55</v>
      </c>
      <c r="F2448">
        <v>40</v>
      </c>
      <c r="G2448">
        <v>2</v>
      </c>
      <c r="H2448">
        <v>1</v>
      </c>
      <c r="I2448" s="1" t="s">
        <v>3</v>
      </c>
      <c r="J2448" s="1" t="s">
        <v>11</v>
      </c>
      <c r="K2448">
        <v>891</v>
      </c>
      <c r="L2448">
        <v>192000</v>
      </c>
      <c r="M2448">
        <v>3491</v>
      </c>
      <c r="N2448" t="b">
        <v>0</v>
      </c>
      <c r="O2448" t="b">
        <v>0</v>
      </c>
      <c r="P2448" t="b">
        <v>1</v>
      </c>
      <c r="R2448" s="5">
        <f>(houses_Madrid[[#This Row],[Precio Alquiler]]*12/houses_Madrid[[#This Row],[Precio venta]])</f>
        <v>5.5687500000000001E-2</v>
      </c>
    </row>
    <row r="2449" spans="1:18" x14ac:dyDescent="0.2">
      <c r="A2449">
        <v>4508</v>
      </c>
      <c r="B2449">
        <v>17234</v>
      </c>
      <c r="C2449" s="1" t="s">
        <v>796</v>
      </c>
      <c r="D2449" s="1" t="str">
        <f>IFERROR(LEFT(C2449,FIND(",",C2449) - 1),C2449)</f>
        <v>Pacífico</v>
      </c>
      <c r="E2449">
        <v>36</v>
      </c>
      <c r="F2449">
        <v>31</v>
      </c>
      <c r="G2449">
        <v>1</v>
      </c>
      <c r="H2449">
        <v>1</v>
      </c>
      <c r="I2449" s="1" t="s">
        <v>891</v>
      </c>
      <c r="J2449" s="1" t="s">
        <v>11</v>
      </c>
      <c r="K2449">
        <v>891</v>
      </c>
      <c r="L2449">
        <v>192000</v>
      </c>
      <c r="M2449">
        <v>5333</v>
      </c>
      <c r="N2449" t="b">
        <v>0</v>
      </c>
      <c r="O2449" t="b">
        <v>0</v>
      </c>
      <c r="P2449" t="b">
        <v>0</v>
      </c>
      <c r="R2449" s="5">
        <f>(houses_Madrid[[#This Row],[Precio Alquiler]]*12/houses_Madrid[[#This Row],[Precio venta]])</f>
        <v>5.5687500000000001E-2</v>
      </c>
    </row>
    <row r="2450" spans="1:18" x14ac:dyDescent="0.2">
      <c r="A2450">
        <v>16734</v>
      </c>
      <c r="B2450">
        <v>5008</v>
      </c>
      <c r="C2450" s="1" t="s">
        <v>2627</v>
      </c>
      <c r="D2450" s="1" t="str">
        <f>IFERROR(LEFT(C2450,FIND(",",C2450) - 1),C2450)</f>
        <v>Pau de Carabanchel</v>
      </c>
      <c r="E2450">
        <v>56</v>
      </c>
      <c r="F2450">
        <v>48</v>
      </c>
      <c r="G2450">
        <v>1</v>
      </c>
      <c r="H2450">
        <v>1</v>
      </c>
      <c r="I2450" s="1" t="s">
        <v>2628</v>
      </c>
      <c r="J2450" s="1" t="s">
        <v>11</v>
      </c>
      <c r="K2450">
        <v>891</v>
      </c>
      <c r="L2450">
        <v>192000</v>
      </c>
      <c r="M2450">
        <v>3429</v>
      </c>
      <c r="N2450" t="b">
        <v>0</v>
      </c>
      <c r="O2450" t="b">
        <v>1</v>
      </c>
      <c r="P2450" t="b">
        <v>1</v>
      </c>
      <c r="R2450" s="5">
        <f>(houses_Madrid[[#This Row],[Precio Alquiler]]*12/houses_Madrid[[#This Row],[Precio venta]])</f>
        <v>5.5687500000000001E-2</v>
      </c>
    </row>
    <row r="2451" spans="1:18" x14ac:dyDescent="0.2">
      <c r="A2451">
        <v>20455</v>
      </c>
      <c r="B2451">
        <v>1287</v>
      </c>
      <c r="C2451" s="1" t="s">
        <v>3321</v>
      </c>
      <c r="D2451" s="1" t="str">
        <f>IFERROR(LEFT(C2451,FIND(",",C2451) - 1),C2451)</f>
        <v>Acacias</v>
      </c>
      <c r="E2451">
        <v>65</v>
      </c>
      <c r="F2451">
        <v>51</v>
      </c>
      <c r="G2451">
        <v>1</v>
      </c>
      <c r="H2451">
        <v>1</v>
      </c>
      <c r="I2451" s="1" t="s">
        <v>3406</v>
      </c>
      <c r="J2451" s="1" t="s">
        <v>12</v>
      </c>
      <c r="K2451">
        <v>891</v>
      </c>
      <c r="L2451">
        <v>192000</v>
      </c>
      <c r="M2451">
        <v>2954</v>
      </c>
      <c r="N2451" t="b">
        <v>0</v>
      </c>
      <c r="O2451" t="b">
        <v>1</v>
      </c>
      <c r="P2451" t="b">
        <v>1</v>
      </c>
      <c r="Q2451" t="b">
        <v>1</v>
      </c>
      <c r="R2451" s="5">
        <f>(houses_Madrid[[#This Row],[Precio Alquiler]]*12/houses_Madrid[[#This Row],[Precio venta]])</f>
        <v>5.5687500000000001E-2</v>
      </c>
    </row>
    <row r="2452" spans="1:18" x14ac:dyDescent="0.2">
      <c r="A2452">
        <v>3050</v>
      </c>
      <c r="B2452">
        <v>18692</v>
      </c>
      <c r="C2452" s="1" t="s">
        <v>571</v>
      </c>
      <c r="D2452" s="1" t="str">
        <f>IFERROR(LEFT(C2452,FIND(",",C2452) - 1),C2452)</f>
        <v>Ventilla-Almenara</v>
      </c>
      <c r="E2452">
        <v>68</v>
      </c>
      <c r="F2452">
        <v>60</v>
      </c>
      <c r="G2452">
        <v>3</v>
      </c>
      <c r="H2452">
        <v>1</v>
      </c>
      <c r="I2452" s="1" t="s">
        <v>698</v>
      </c>
      <c r="J2452" s="1" t="s">
        <v>11</v>
      </c>
      <c r="K2452">
        <v>892</v>
      </c>
      <c r="L2452">
        <v>192500</v>
      </c>
      <c r="M2452">
        <v>2831</v>
      </c>
      <c r="N2452" t="b">
        <v>1</v>
      </c>
      <c r="O2452" t="b">
        <v>0</v>
      </c>
      <c r="P2452" t="b">
        <v>1</v>
      </c>
      <c r="R2452" s="5">
        <f>(houses_Madrid[[#This Row],[Precio Alquiler]]*12/houses_Madrid[[#This Row],[Precio venta]])</f>
        <v>5.5605194805194803E-2</v>
      </c>
    </row>
    <row r="2453" spans="1:18" x14ac:dyDescent="0.2">
      <c r="A2453">
        <v>2028</v>
      </c>
      <c r="B2453">
        <v>19714</v>
      </c>
      <c r="C2453" s="1" t="s">
        <v>391</v>
      </c>
      <c r="D2453" s="1" t="str">
        <f>IFERROR(LEFT(C2453,FIND(",",C2453) - 1),C2453)</f>
        <v>Pradolongo</v>
      </c>
      <c r="E2453">
        <v>59</v>
      </c>
      <c r="F2453">
        <v>58</v>
      </c>
      <c r="G2453">
        <v>1</v>
      </c>
      <c r="H2453">
        <v>1</v>
      </c>
      <c r="I2453" s="1" t="s">
        <v>470</v>
      </c>
      <c r="J2453" s="1" t="s">
        <v>11</v>
      </c>
      <c r="K2453">
        <v>894</v>
      </c>
      <c r="L2453">
        <v>193000</v>
      </c>
      <c r="M2453">
        <v>3271</v>
      </c>
      <c r="N2453" t="b">
        <v>0</v>
      </c>
      <c r="O2453" t="b">
        <v>0</v>
      </c>
      <c r="P2453" t="b">
        <v>1</v>
      </c>
      <c r="R2453" s="5">
        <f>(houses_Madrid[[#This Row],[Precio Alquiler]]*12/houses_Madrid[[#This Row],[Precio venta]])</f>
        <v>5.5585492227979275E-2</v>
      </c>
    </row>
    <row r="2454" spans="1:18" x14ac:dyDescent="0.2">
      <c r="A2454">
        <v>3661</v>
      </c>
      <c r="B2454">
        <v>18081</v>
      </c>
      <c r="C2454" s="1" t="s">
        <v>559</v>
      </c>
      <c r="D2454" s="1" t="str">
        <f>IFERROR(LEFT(C2454,FIND(",",C2454) - 1),C2454)</f>
        <v>Tetuán</v>
      </c>
      <c r="E2454">
        <v>50</v>
      </c>
      <c r="F2454">
        <v>47</v>
      </c>
      <c r="G2454">
        <v>1</v>
      </c>
      <c r="H2454">
        <v>1</v>
      </c>
      <c r="I2454" s="1" t="s">
        <v>3</v>
      </c>
      <c r="J2454" s="1" t="s">
        <v>12</v>
      </c>
      <c r="K2454">
        <v>894</v>
      </c>
      <c r="L2454">
        <v>193000</v>
      </c>
      <c r="M2454">
        <v>3860</v>
      </c>
      <c r="N2454" t="b">
        <v>0</v>
      </c>
      <c r="O2454" t="b">
        <v>0</v>
      </c>
      <c r="P2454" t="b">
        <v>1</v>
      </c>
      <c r="R2454" s="5">
        <f>(houses_Madrid[[#This Row],[Precio Alquiler]]*12/houses_Madrid[[#This Row],[Precio venta]])</f>
        <v>5.5585492227979275E-2</v>
      </c>
    </row>
    <row r="2455" spans="1:18" x14ac:dyDescent="0.2">
      <c r="A2455">
        <v>5715</v>
      </c>
      <c r="B2455">
        <v>16027</v>
      </c>
      <c r="C2455" s="1" t="s">
        <v>1178</v>
      </c>
      <c r="D2455" s="1" t="str">
        <f>IFERROR(LEFT(C2455,FIND(",",C2455) - 1),C2455)</f>
        <v>Valdezarza</v>
      </c>
      <c r="E2455">
        <v>73</v>
      </c>
      <c r="F2455">
        <v>69</v>
      </c>
      <c r="G2455">
        <v>3</v>
      </c>
      <c r="H2455">
        <v>1</v>
      </c>
      <c r="I2455" s="1" t="s">
        <v>1179</v>
      </c>
      <c r="J2455" s="1" t="s">
        <v>18</v>
      </c>
      <c r="K2455">
        <v>894</v>
      </c>
      <c r="L2455">
        <v>193000</v>
      </c>
      <c r="M2455">
        <v>2644</v>
      </c>
      <c r="N2455" t="b">
        <v>0</v>
      </c>
      <c r="P2455" t="b">
        <v>1</v>
      </c>
      <c r="R2455" s="5">
        <f>(houses_Madrid[[#This Row],[Precio Alquiler]]*12/houses_Madrid[[#This Row],[Precio venta]])</f>
        <v>5.5585492227979275E-2</v>
      </c>
    </row>
    <row r="2456" spans="1:18" x14ac:dyDescent="0.2">
      <c r="A2456">
        <v>7251</v>
      </c>
      <c r="B2456">
        <v>14491</v>
      </c>
      <c r="C2456" s="1" t="s">
        <v>1178</v>
      </c>
      <c r="D2456" s="1" t="str">
        <f>IFERROR(LEFT(C2456,FIND(",",C2456) - 1),C2456)</f>
        <v>Valdezarza</v>
      </c>
      <c r="E2456">
        <v>73</v>
      </c>
      <c r="F2456">
        <v>69</v>
      </c>
      <c r="G2456">
        <v>3</v>
      </c>
      <c r="H2456">
        <v>1</v>
      </c>
      <c r="I2456" s="1" t="s">
        <v>1179</v>
      </c>
      <c r="J2456" s="1" t="s">
        <v>18</v>
      </c>
      <c r="K2456">
        <v>894</v>
      </c>
      <c r="L2456">
        <v>193000</v>
      </c>
      <c r="M2456">
        <v>2644</v>
      </c>
      <c r="N2456" t="b">
        <v>0</v>
      </c>
      <c r="P2456" t="b">
        <v>1</v>
      </c>
      <c r="R2456" s="5">
        <f>(houses_Madrid[[#This Row],[Precio Alquiler]]*12/houses_Madrid[[#This Row],[Precio venta]])</f>
        <v>5.5585492227979275E-2</v>
      </c>
    </row>
    <row r="2457" spans="1:18" x14ac:dyDescent="0.2">
      <c r="A2457">
        <v>7413</v>
      </c>
      <c r="B2457">
        <v>14329</v>
      </c>
      <c r="C2457" s="1" t="s">
        <v>1178</v>
      </c>
      <c r="D2457" s="1" t="str">
        <f>IFERROR(LEFT(C2457,FIND(",",C2457) - 1),C2457)</f>
        <v>Valdezarza</v>
      </c>
      <c r="E2457">
        <v>73</v>
      </c>
      <c r="F2457">
        <v>69</v>
      </c>
      <c r="G2457">
        <v>3</v>
      </c>
      <c r="H2457">
        <v>1</v>
      </c>
      <c r="I2457" s="1" t="s">
        <v>1179</v>
      </c>
      <c r="J2457" s="1" t="s">
        <v>18</v>
      </c>
      <c r="K2457">
        <v>894</v>
      </c>
      <c r="L2457">
        <v>193000</v>
      </c>
      <c r="M2457">
        <v>2644</v>
      </c>
      <c r="N2457" t="b">
        <v>0</v>
      </c>
      <c r="O2457" t="b">
        <v>0</v>
      </c>
      <c r="P2457" t="b">
        <v>1</v>
      </c>
      <c r="R2457" s="5">
        <f>(houses_Madrid[[#This Row],[Precio Alquiler]]*12/houses_Madrid[[#This Row],[Precio venta]])</f>
        <v>5.5585492227979275E-2</v>
      </c>
    </row>
    <row r="2458" spans="1:18" x14ac:dyDescent="0.2">
      <c r="A2458">
        <v>7725</v>
      </c>
      <c r="B2458">
        <v>14017</v>
      </c>
      <c r="C2458" s="1" t="s">
        <v>1178</v>
      </c>
      <c r="D2458" s="1" t="str">
        <f>IFERROR(LEFT(C2458,FIND(",",C2458) - 1),C2458)</f>
        <v>Valdezarza</v>
      </c>
      <c r="E2458">
        <v>73</v>
      </c>
      <c r="F2458">
        <v>69</v>
      </c>
      <c r="G2458">
        <v>3</v>
      </c>
      <c r="H2458">
        <v>1</v>
      </c>
      <c r="I2458" s="1" t="s">
        <v>1559</v>
      </c>
      <c r="J2458" s="1" t="s">
        <v>18</v>
      </c>
      <c r="K2458">
        <v>894</v>
      </c>
      <c r="L2458">
        <v>193000</v>
      </c>
      <c r="M2458">
        <v>2644</v>
      </c>
      <c r="N2458" t="b">
        <v>0</v>
      </c>
      <c r="O2458" t="b">
        <v>0</v>
      </c>
      <c r="P2458" t="b">
        <v>1</v>
      </c>
      <c r="R2458" s="5">
        <f>(houses_Madrid[[#This Row],[Precio Alquiler]]*12/houses_Madrid[[#This Row],[Precio venta]])</f>
        <v>5.5585492227979275E-2</v>
      </c>
    </row>
    <row r="2459" spans="1:18" x14ac:dyDescent="0.2">
      <c r="A2459">
        <v>822</v>
      </c>
      <c r="B2459">
        <v>20920</v>
      </c>
      <c r="C2459" s="1" t="s">
        <v>177</v>
      </c>
      <c r="D2459" s="1" t="str">
        <f>IFERROR(LEFT(C2459,FIND(",",C2459) - 1),C2459)</f>
        <v>Vicálvaro</v>
      </c>
      <c r="E2459">
        <v>87</v>
      </c>
      <c r="F2459">
        <v>81</v>
      </c>
      <c r="G2459">
        <v>3</v>
      </c>
      <c r="H2459">
        <v>1</v>
      </c>
      <c r="I2459" s="1" t="s">
        <v>3</v>
      </c>
      <c r="J2459" s="1" t="s">
        <v>18</v>
      </c>
      <c r="K2459">
        <v>897</v>
      </c>
      <c r="L2459">
        <v>194000</v>
      </c>
      <c r="M2459">
        <v>2230</v>
      </c>
      <c r="N2459" t="b">
        <v>0</v>
      </c>
      <c r="O2459" t="b">
        <v>0</v>
      </c>
      <c r="P2459" t="b">
        <v>1</v>
      </c>
      <c r="R2459" s="5">
        <f>(houses_Madrid[[#This Row],[Precio Alquiler]]*12/houses_Madrid[[#This Row],[Precio venta]])</f>
        <v>5.548453608247423E-2</v>
      </c>
    </row>
    <row r="2460" spans="1:18" x14ac:dyDescent="0.2">
      <c r="A2460">
        <v>828</v>
      </c>
      <c r="B2460">
        <v>20914</v>
      </c>
      <c r="C2460" s="1" t="s">
        <v>180</v>
      </c>
      <c r="D2460" s="1" t="str">
        <f>IFERROR(LEFT(C2460,FIND(",",C2460) - 1),C2460)</f>
        <v>Casco Histórico de Vicálvaro</v>
      </c>
      <c r="E2460">
        <v>85</v>
      </c>
      <c r="F2460">
        <v>81</v>
      </c>
      <c r="G2460">
        <v>3</v>
      </c>
      <c r="H2460">
        <v>1</v>
      </c>
      <c r="I2460" s="1" t="s">
        <v>203</v>
      </c>
      <c r="J2460" s="1" t="s">
        <v>18</v>
      </c>
      <c r="K2460">
        <v>897</v>
      </c>
      <c r="L2460">
        <v>194000</v>
      </c>
      <c r="M2460">
        <v>2282</v>
      </c>
      <c r="N2460" t="b">
        <v>0</v>
      </c>
      <c r="O2460" t="b">
        <v>0</v>
      </c>
      <c r="P2460" t="b">
        <v>1</v>
      </c>
      <c r="R2460" s="5">
        <f>(houses_Madrid[[#This Row],[Precio Alquiler]]*12/houses_Madrid[[#This Row],[Precio venta]])</f>
        <v>5.548453608247423E-2</v>
      </c>
    </row>
    <row r="2461" spans="1:18" x14ac:dyDescent="0.2">
      <c r="A2461">
        <v>1226</v>
      </c>
      <c r="B2461">
        <v>20516</v>
      </c>
      <c r="C2461" s="1" t="s">
        <v>180</v>
      </c>
      <c r="D2461" s="1" t="str">
        <f>IFERROR(LEFT(C2461,FIND(",",C2461) - 1),C2461)</f>
        <v>Casco Histórico de Vicálvaro</v>
      </c>
      <c r="E2461">
        <v>85</v>
      </c>
      <c r="F2461">
        <v>81</v>
      </c>
      <c r="G2461">
        <v>3</v>
      </c>
      <c r="H2461">
        <v>1</v>
      </c>
      <c r="I2461" s="1" t="s">
        <v>203</v>
      </c>
      <c r="J2461" s="1" t="s">
        <v>18</v>
      </c>
      <c r="K2461">
        <v>897</v>
      </c>
      <c r="L2461">
        <v>194000</v>
      </c>
      <c r="M2461">
        <v>2282</v>
      </c>
      <c r="N2461" t="b">
        <v>0</v>
      </c>
      <c r="O2461" t="b">
        <v>0</v>
      </c>
      <c r="P2461" t="b">
        <v>1</v>
      </c>
      <c r="R2461" s="5">
        <f>(houses_Madrid[[#This Row],[Precio Alquiler]]*12/houses_Madrid[[#This Row],[Precio venta]])</f>
        <v>5.548453608247423E-2</v>
      </c>
    </row>
    <row r="2462" spans="1:18" x14ac:dyDescent="0.2">
      <c r="A2462">
        <v>2617</v>
      </c>
      <c r="B2462">
        <v>19125</v>
      </c>
      <c r="C2462" s="1" t="s">
        <v>557</v>
      </c>
      <c r="D2462" s="1" t="str">
        <f>IFERROR(LEFT(C2462,FIND(",",C2462) - 1),C2462)</f>
        <v>Valdeacederas</v>
      </c>
      <c r="E2462">
        <v>53</v>
      </c>
      <c r="F2462">
        <v>36</v>
      </c>
      <c r="G2462">
        <v>1</v>
      </c>
      <c r="H2462">
        <v>1</v>
      </c>
      <c r="I2462" s="1" t="s">
        <v>605</v>
      </c>
      <c r="J2462" s="1" t="s">
        <v>11</v>
      </c>
      <c r="K2462">
        <v>897</v>
      </c>
      <c r="L2462">
        <v>194000</v>
      </c>
      <c r="M2462">
        <v>3660</v>
      </c>
      <c r="N2462" t="b">
        <v>0</v>
      </c>
      <c r="O2462" t="b">
        <v>1</v>
      </c>
      <c r="P2462" t="b">
        <v>1</v>
      </c>
      <c r="Q2462" t="b">
        <v>1</v>
      </c>
      <c r="R2462" s="5">
        <f>(houses_Madrid[[#This Row],[Precio Alquiler]]*12/houses_Madrid[[#This Row],[Precio venta]])</f>
        <v>5.548453608247423E-2</v>
      </c>
    </row>
    <row r="2463" spans="1:18" x14ac:dyDescent="0.2">
      <c r="A2463">
        <v>3456</v>
      </c>
      <c r="B2463">
        <v>18286</v>
      </c>
      <c r="C2463" s="1" t="s">
        <v>557</v>
      </c>
      <c r="D2463" s="1" t="str">
        <f>IFERROR(LEFT(C2463,FIND(",",C2463) - 1),C2463)</f>
        <v>Valdeacederas</v>
      </c>
      <c r="E2463">
        <v>71</v>
      </c>
      <c r="F2463">
        <v>60</v>
      </c>
      <c r="G2463">
        <v>3</v>
      </c>
      <c r="H2463">
        <v>1</v>
      </c>
      <c r="I2463" s="1" t="s">
        <v>663</v>
      </c>
      <c r="J2463" s="1" t="s">
        <v>8</v>
      </c>
      <c r="K2463">
        <v>897</v>
      </c>
      <c r="L2463">
        <v>194000</v>
      </c>
      <c r="M2463">
        <v>2732</v>
      </c>
      <c r="N2463" t="b">
        <v>0</v>
      </c>
      <c r="O2463" t="b">
        <v>0</v>
      </c>
      <c r="P2463" t="b">
        <v>1</v>
      </c>
      <c r="R2463" s="5">
        <f>(houses_Madrid[[#This Row],[Precio Alquiler]]*12/houses_Madrid[[#This Row],[Precio venta]])</f>
        <v>5.548453608247423E-2</v>
      </c>
    </row>
    <row r="2464" spans="1:18" x14ac:dyDescent="0.2">
      <c r="A2464">
        <v>4479</v>
      </c>
      <c r="B2464">
        <v>17263</v>
      </c>
      <c r="C2464" s="1" t="s">
        <v>796</v>
      </c>
      <c r="D2464" s="1" t="str">
        <f>IFERROR(LEFT(C2464,FIND(",",C2464) - 1),C2464)</f>
        <v>Pacífico</v>
      </c>
      <c r="E2464">
        <v>46</v>
      </c>
      <c r="F2464">
        <v>43</v>
      </c>
      <c r="G2464">
        <v>1</v>
      </c>
      <c r="H2464">
        <v>1</v>
      </c>
      <c r="I2464" s="1" t="s">
        <v>792</v>
      </c>
      <c r="J2464" s="1" t="s">
        <v>8</v>
      </c>
      <c r="K2464">
        <v>897</v>
      </c>
      <c r="L2464">
        <v>194000</v>
      </c>
      <c r="M2464">
        <v>4217</v>
      </c>
      <c r="N2464" t="b">
        <v>0</v>
      </c>
      <c r="O2464" t="b">
        <v>0</v>
      </c>
      <c r="P2464" t="b">
        <v>0</v>
      </c>
      <c r="R2464" s="5">
        <f>(houses_Madrid[[#This Row],[Precio Alquiler]]*12/houses_Madrid[[#This Row],[Precio venta]])</f>
        <v>5.548453608247423E-2</v>
      </c>
    </row>
    <row r="2465" spans="1:18" x14ac:dyDescent="0.2">
      <c r="A2465">
        <v>5401</v>
      </c>
      <c r="B2465">
        <v>16341</v>
      </c>
      <c r="C2465" s="1" t="s">
        <v>901</v>
      </c>
      <c r="D2465" s="1" t="str">
        <f>IFERROR(LEFT(C2465,FIND(",",C2465) - 1),C2465)</f>
        <v>San Diego</v>
      </c>
      <c r="E2465">
        <v>68</v>
      </c>
      <c r="F2465">
        <v>60</v>
      </c>
      <c r="G2465">
        <v>3</v>
      </c>
      <c r="H2465">
        <v>1</v>
      </c>
      <c r="I2465" s="1" t="s">
        <v>1062</v>
      </c>
      <c r="J2465" s="1" t="s">
        <v>11</v>
      </c>
      <c r="K2465">
        <v>897</v>
      </c>
      <c r="L2465">
        <v>194000</v>
      </c>
      <c r="M2465">
        <v>2853</v>
      </c>
      <c r="N2465" t="b">
        <v>0</v>
      </c>
      <c r="O2465" t="b">
        <v>0</v>
      </c>
      <c r="P2465" t="b">
        <v>0</v>
      </c>
      <c r="R2465" s="5">
        <f>(houses_Madrid[[#This Row],[Precio Alquiler]]*12/houses_Madrid[[#This Row],[Precio venta]])</f>
        <v>5.548453608247423E-2</v>
      </c>
    </row>
    <row r="2466" spans="1:18" x14ac:dyDescent="0.2">
      <c r="A2466">
        <v>13427</v>
      </c>
      <c r="B2466">
        <v>8315</v>
      </c>
      <c r="C2466" s="1" t="s">
        <v>2165</v>
      </c>
      <c r="D2466" s="1" t="str">
        <f>IFERROR(LEFT(C2466,FIND(",",C2466) - 1),C2466)</f>
        <v>Ventas</v>
      </c>
      <c r="E2466">
        <v>64</v>
      </c>
      <c r="F2466">
        <v>55</v>
      </c>
      <c r="G2466">
        <v>2</v>
      </c>
      <c r="H2466">
        <v>1</v>
      </c>
      <c r="I2466" s="1" t="s">
        <v>2225</v>
      </c>
      <c r="J2466" s="1" t="s">
        <v>11</v>
      </c>
      <c r="K2466">
        <v>897</v>
      </c>
      <c r="L2466">
        <v>194000</v>
      </c>
      <c r="M2466">
        <v>3031</v>
      </c>
      <c r="N2466" t="b">
        <v>0</v>
      </c>
      <c r="O2466" t="b">
        <v>1</v>
      </c>
      <c r="P2466" t="b">
        <v>1</v>
      </c>
      <c r="R2466" s="5">
        <f>(houses_Madrid[[#This Row],[Precio Alquiler]]*12/houses_Madrid[[#This Row],[Precio venta]])</f>
        <v>5.548453608247423E-2</v>
      </c>
    </row>
    <row r="2467" spans="1:18" x14ac:dyDescent="0.2">
      <c r="A2467">
        <v>16180</v>
      </c>
      <c r="B2467">
        <v>5562</v>
      </c>
      <c r="C2467" s="1" t="s">
        <v>2627</v>
      </c>
      <c r="D2467" s="1" t="str">
        <f>IFERROR(LEFT(C2467,FIND(",",C2467) - 1),C2467)</f>
        <v>Pau de Carabanchel</v>
      </c>
      <c r="E2467">
        <v>54</v>
      </c>
      <c r="F2467">
        <v>45</v>
      </c>
      <c r="G2467">
        <v>1</v>
      </c>
      <c r="H2467">
        <v>1</v>
      </c>
      <c r="I2467" s="1" t="s">
        <v>2628</v>
      </c>
      <c r="J2467" s="1" t="s">
        <v>18</v>
      </c>
      <c r="K2467">
        <v>897</v>
      </c>
      <c r="L2467">
        <v>194000</v>
      </c>
      <c r="M2467">
        <v>3593</v>
      </c>
      <c r="N2467" t="b">
        <v>0</v>
      </c>
      <c r="O2467" t="b">
        <v>1</v>
      </c>
      <c r="P2467" t="b">
        <v>1</v>
      </c>
      <c r="Q2467" t="b">
        <v>1</v>
      </c>
      <c r="R2467" s="5">
        <f>(houses_Madrid[[#This Row],[Precio Alquiler]]*12/houses_Madrid[[#This Row],[Precio venta]])</f>
        <v>5.548453608247423E-2</v>
      </c>
    </row>
    <row r="2468" spans="1:18" x14ac:dyDescent="0.2">
      <c r="A2468">
        <v>5</v>
      </c>
      <c r="B2468">
        <v>21737</v>
      </c>
      <c r="C2468" s="1" t="s">
        <v>9</v>
      </c>
      <c r="D2468" s="1" t="str">
        <f>IFERROR(LEFT(C2468,FIND(",",C2468) - 1),C2468)</f>
        <v>San Andrés</v>
      </c>
      <c r="E2468">
        <v>126</v>
      </c>
      <c r="F2468">
        <v>114</v>
      </c>
      <c r="G2468">
        <v>4</v>
      </c>
      <c r="H2468">
        <v>2</v>
      </c>
      <c r="I2468" s="1" t="s">
        <v>15</v>
      </c>
      <c r="J2468" s="1" t="s">
        <v>5</v>
      </c>
      <c r="K2468">
        <v>901</v>
      </c>
      <c r="L2468">
        <v>195000</v>
      </c>
      <c r="M2468">
        <v>1548</v>
      </c>
      <c r="N2468" t="b">
        <v>0</v>
      </c>
      <c r="O2468" t="b">
        <v>0</v>
      </c>
      <c r="P2468" t="b">
        <v>1</v>
      </c>
      <c r="Q2468" t="b">
        <v>1</v>
      </c>
      <c r="R2468" s="5">
        <f>(houses_Madrid[[#This Row],[Precio Alquiler]]*12/houses_Madrid[[#This Row],[Precio venta]])</f>
        <v>5.5446153846153846E-2</v>
      </c>
    </row>
    <row r="2469" spans="1:18" x14ac:dyDescent="0.2">
      <c r="A2469">
        <v>12</v>
      </c>
      <c r="B2469">
        <v>21730</v>
      </c>
      <c r="C2469" s="1" t="s">
        <v>13</v>
      </c>
      <c r="D2469" s="1" t="str">
        <f>IFERROR(LEFT(C2469,FIND(",",C2469) - 1),C2469)</f>
        <v>Los Rosales</v>
      </c>
      <c r="E2469">
        <v>123</v>
      </c>
      <c r="F2469">
        <v>104</v>
      </c>
      <c r="G2469">
        <v>3</v>
      </c>
      <c r="H2469">
        <v>2</v>
      </c>
      <c r="I2469" s="1" t="s">
        <v>21</v>
      </c>
      <c r="J2469" s="1" t="s">
        <v>8</v>
      </c>
      <c r="K2469">
        <v>901</v>
      </c>
      <c r="L2469">
        <v>195000</v>
      </c>
      <c r="M2469">
        <v>1585</v>
      </c>
      <c r="N2469" t="b">
        <v>0</v>
      </c>
      <c r="O2469" t="b">
        <v>1</v>
      </c>
      <c r="P2469" t="b">
        <v>1</v>
      </c>
      <c r="R2469" s="5">
        <f>(houses_Madrid[[#This Row],[Precio Alquiler]]*12/houses_Madrid[[#This Row],[Precio venta]])</f>
        <v>5.5446153846153846E-2</v>
      </c>
    </row>
    <row r="2470" spans="1:18" x14ac:dyDescent="0.2">
      <c r="A2470">
        <v>333</v>
      </c>
      <c r="B2470">
        <v>21409</v>
      </c>
      <c r="C2470" s="1" t="s">
        <v>13</v>
      </c>
      <c r="D2470" s="1" t="str">
        <f>IFERROR(LEFT(C2470,FIND(",",C2470) - 1),C2470)</f>
        <v>Los Rosales</v>
      </c>
      <c r="E2470">
        <v>75</v>
      </c>
      <c r="F2470">
        <v>73</v>
      </c>
      <c r="G2470">
        <v>2</v>
      </c>
      <c r="H2470">
        <v>2</v>
      </c>
      <c r="I2470" s="1" t="s">
        <v>43</v>
      </c>
      <c r="J2470" s="1" t="s">
        <v>12</v>
      </c>
      <c r="K2470">
        <v>901</v>
      </c>
      <c r="L2470">
        <v>195000</v>
      </c>
      <c r="M2470">
        <v>2600</v>
      </c>
      <c r="N2470" t="b">
        <v>0</v>
      </c>
      <c r="O2470" t="b">
        <v>0</v>
      </c>
      <c r="P2470" t="b">
        <v>1</v>
      </c>
      <c r="Q2470" t="b">
        <v>1</v>
      </c>
      <c r="R2470" s="5">
        <f>(houses_Madrid[[#This Row],[Precio Alquiler]]*12/houses_Madrid[[#This Row],[Precio venta]])</f>
        <v>5.5446153846153846E-2</v>
      </c>
    </row>
    <row r="2471" spans="1:18" x14ac:dyDescent="0.2">
      <c r="A2471">
        <v>334</v>
      </c>
      <c r="B2471">
        <v>21408</v>
      </c>
      <c r="C2471" s="1" t="s">
        <v>9</v>
      </c>
      <c r="D2471" s="1" t="str">
        <f>IFERROR(LEFT(C2471,FIND(",",C2471) - 1),C2471)</f>
        <v>San Andrés</v>
      </c>
      <c r="E2471">
        <v>120</v>
      </c>
      <c r="F2471">
        <v>105</v>
      </c>
      <c r="G2471">
        <v>3</v>
      </c>
      <c r="H2471">
        <v>1</v>
      </c>
      <c r="I2471" s="1" t="s">
        <v>47</v>
      </c>
      <c r="J2471" s="1" t="s">
        <v>11</v>
      </c>
      <c r="K2471">
        <v>901</v>
      </c>
      <c r="L2471">
        <v>195000</v>
      </c>
      <c r="M2471">
        <v>1625</v>
      </c>
      <c r="N2471" t="b">
        <v>0</v>
      </c>
      <c r="O2471" t="b">
        <v>0</v>
      </c>
      <c r="P2471" t="b">
        <v>1</v>
      </c>
      <c r="R2471" s="5">
        <f>(houses_Madrid[[#This Row],[Precio Alquiler]]*12/houses_Madrid[[#This Row],[Precio venta]])</f>
        <v>5.5446153846153846E-2</v>
      </c>
    </row>
    <row r="2472" spans="1:18" x14ac:dyDescent="0.2">
      <c r="A2472">
        <v>632</v>
      </c>
      <c r="B2472">
        <v>21110</v>
      </c>
      <c r="C2472" s="1" t="s">
        <v>13</v>
      </c>
      <c r="D2472" s="1" t="str">
        <f>IFERROR(LEFT(C2472,FIND(",",C2472) - 1),C2472)</f>
        <v>Los Rosales</v>
      </c>
      <c r="E2472">
        <v>108</v>
      </c>
      <c r="F2472">
        <v>86</v>
      </c>
      <c r="G2472">
        <v>3</v>
      </c>
      <c r="H2472">
        <v>2</v>
      </c>
      <c r="I2472" s="1" t="s">
        <v>164</v>
      </c>
      <c r="J2472" s="1" t="s">
        <v>5</v>
      </c>
      <c r="K2472">
        <v>901</v>
      </c>
      <c r="L2472">
        <v>195000</v>
      </c>
      <c r="M2472">
        <v>1806</v>
      </c>
      <c r="N2472" t="b">
        <v>0</v>
      </c>
      <c r="O2472" t="b">
        <v>1</v>
      </c>
      <c r="P2472" t="b">
        <v>1</v>
      </c>
      <c r="Q2472" t="b">
        <v>1</v>
      </c>
      <c r="R2472" s="5">
        <f>(houses_Madrid[[#This Row],[Precio Alquiler]]*12/houses_Madrid[[#This Row],[Precio venta]])</f>
        <v>5.5446153846153846E-2</v>
      </c>
    </row>
    <row r="2473" spans="1:18" x14ac:dyDescent="0.2">
      <c r="A2473">
        <v>1312</v>
      </c>
      <c r="B2473">
        <v>20430</v>
      </c>
      <c r="C2473" s="1" t="s">
        <v>255</v>
      </c>
      <c r="D2473" s="1" t="str">
        <f>IFERROR(LEFT(C2473,FIND(",",C2473) - 1),C2473)</f>
        <v>Villa de Vallecas</v>
      </c>
      <c r="E2473">
        <v>87</v>
      </c>
      <c r="F2473">
        <v>71</v>
      </c>
      <c r="G2473">
        <v>2</v>
      </c>
      <c r="H2473">
        <v>2</v>
      </c>
      <c r="I2473" s="1" t="s">
        <v>3</v>
      </c>
      <c r="J2473" s="1" t="s">
        <v>18</v>
      </c>
      <c r="K2473">
        <v>901</v>
      </c>
      <c r="L2473">
        <v>195000</v>
      </c>
      <c r="M2473">
        <v>2241</v>
      </c>
      <c r="N2473" t="b">
        <v>0</v>
      </c>
      <c r="O2473" t="b">
        <v>1</v>
      </c>
      <c r="P2473" t="b">
        <v>1</v>
      </c>
      <c r="Q2473" t="b">
        <v>1</v>
      </c>
      <c r="R2473" s="5">
        <f>(houses_Madrid[[#This Row],[Precio Alquiler]]*12/houses_Madrid[[#This Row],[Precio venta]])</f>
        <v>5.5446153846153846E-2</v>
      </c>
    </row>
    <row r="2474" spans="1:18" x14ac:dyDescent="0.2">
      <c r="A2474">
        <v>1449</v>
      </c>
      <c r="B2474">
        <v>20293</v>
      </c>
      <c r="C2474" s="1" t="s">
        <v>251</v>
      </c>
      <c r="D2474" s="1" t="str">
        <f>IFERROR(LEFT(C2474,FIND(",",C2474) - 1),C2474)</f>
        <v>Ensanche de Vallecas - La Gavia</v>
      </c>
      <c r="E2474">
        <v>68</v>
      </c>
      <c r="F2474">
        <v>48</v>
      </c>
      <c r="G2474">
        <v>1</v>
      </c>
      <c r="H2474">
        <v>1</v>
      </c>
      <c r="I2474" s="1" t="s">
        <v>269</v>
      </c>
      <c r="J2474" s="1" t="s">
        <v>18</v>
      </c>
      <c r="K2474">
        <v>901</v>
      </c>
      <c r="L2474">
        <v>195000</v>
      </c>
      <c r="M2474">
        <v>2868</v>
      </c>
      <c r="N2474" t="b">
        <v>0</v>
      </c>
      <c r="O2474" t="b">
        <v>1</v>
      </c>
      <c r="P2474" t="b">
        <v>1</v>
      </c>
      <c r="R2474" s="5">
        <f>(houses_Madrid[[#This Row],[Precio Alquiler]]*12/houses_Madrid[[#This Row],[Precio venta]])</f>
        <v>5.5446153846153846E-2</v>
      </c>
    </row>
    <row r="2475" spans="1:18" x14ac:dyDescent="0.2">
      <c r="A2475">
        <v>1624</v>
      </c>
      <c r="B2475">
        <v>20118</v>
      </c>
      <c r="C2475" s="1" t="s">
        <v>251</v>
      </c>
      <c r="D2475" s="1" t="str">
        <f>IFERROR(LEFT(C2475,FIND(",",C2475) - 1),C2475)</f>
        <v>Ensanche de Vallecas - La Gavia</v>
      </c>
      <c r="E2475">
        <v>61</v>
      </c>
      <c r="F2475">
        <v>42</v>
      </c>
      <c r="G2475">
        <v>1</v>
      </c>
      <c r="H2475">
        <v>1</v>
      </c>
      <c r="I2475" s="1" t="s">
        <v>355</v>
      </c>
      <c r="J2475" s="1" t="s">
        <v>11</v>
      </c>
      <c r="K2475">
        <v>901</v>
      </c>
      <c r="L2475">
        <v>195000</v>
      </c>
      <c r="M2475">
        <v>3197</v>
      </c>
      <c r="N2475" t="b">
        <v>0</v>
      </c>
      <c r="O2475" t="b">
        <v>1</v>
      </c>
      <c r="P2475" t="b">
        <v>1</v>
      </c>
      <c r="Q2475" t="b">
        <v>1</v>
      </c>
      <c r="R2475" s="5">
        <f>(houses_Madrid[[#This Row],[Precio Alquiler]]*12/houses_Madrid[[#This Row],[Precio venta]])</f>
        <v>5.5446153846153846E-2</v>
      </c>
    </row>
    <row r="2476" spans="1:18" x14ac:dyDescent="0.2">
      <c r="A2476">
        <v>1920</v>
      </c>
      <c r="B2476">
        <v>19822</v>
      </c>
      <c r="C2476" s="1" t="s">
        <v>391</v>
      </c>
      <c r="D2476" s="1" t="str">
        <f>IFERROR(LEFT(C2476,FIND(",",C2476) - 1),C2476)</f>
        <v>Pradolongo</v>
      </c>
      <c r="E2476">
        <v>120</v>
      </c>
      <c r="F2476">
        <v>100</v>
      </c>
      <c r="G2476">
        <v>4</v>
      </c>
      <c r="H2476">
        <v>2</v>
      </c>
      <c r="I2476" s="1" t="s">
        <v>436</v>
      </c>
      <c r="J2476" s="1" t="s">
        <v>11</v>
      </c>
      <c r="K2476">
        <v>901</v>
      </c>
      <c r="L2476">
        <v>195000</v>
      </c>
      <c r="M2476">
        <v>1625</v>
      </c>
      <c r="N2476" t="b">
        <v>0</v>
      </c>
      <c r="O2476" t="b">
        <v>0</v>
      </c>
      <c r="P2476" t="b">
        <v>1</v>
      </c>
      <c r="R2476" s="5">
        <f>(houses_Madrid[[#This Row],[Precio Alquiler]]*12/houses_Madrid[[#This Row],[Precio venta]])</f>
        <v>5.5446153846153846E-2</v>
      </c>
    </row>
    <row r="2477" spans="1:18" x14ac:dyDescent="0.2">
      <c r="A2477">
        <v>2307</v>
      </c>
      <c r="B2477">
        <v>19435</v>
      </c>
      <c r="C2477" s="1" t="s">
        <v>393</v>
      </c>
      <c r="D2477" s="1" t="str">
        <f>IFERROR(LEFT(C2477,FIND(",",C2477) - 1),C2477)</f>
        <v>Zofío</v>
      </c>
      <c r="E2477">
        <v>80</v>
      </c>
      <c r="F2477">
        <v>78</v>
      </c>
      <c r="G2477">
        <v>3</v>
      </c>
      <c r="H2477">
        <v>1</v>
      </c>
      <c r="I2477" s="1" t="s">
        <v>529</v>
      </c>
      <c r="J2477" s="1" t="s">
        <v>18</v>
      </c>
      <c r="K2477">
        <v>901</v>
      </c>
      <c r="L2477">
        <v>195000</v>
      </c>
      <c r="M2477">
        <v>2438</v>
      </c>
      <c r="N2477" t="b">
        <v>0</v>
      </c>
      <c r="O2477" t="b">
        <v>1</v>
      </c>
      <c r="P2477" t="b">
        <v>1</v>
      </c>
      <c r="R2477" s="5">
        <f>(houses_Madrid[[#This Row],[Precio Alquiler]]*12/houses_Madrid[[#This Row],[Precio venta]])</f>
        <v>5.5446153846153846E-2</v>
      </c>
    </row>
    <row r="2478" spans="1:18" x14ac:dyDescent="0.2">
      <c r="A2478">
        <v>2308</v>
      </c>
      <c r="B2478">
        <v>19434</v>
      </c>
      <c r="C2478" s="1" t="s">
        <v>393</v>
      </c>
      <c r="D2478" s="1" t="str">
        <f>IFERROR(LEFT(C2478,FIND(",",C2478) - 1),C2478)</f>
        <v>Zofío</v>
      </c>
      <c r="E2478">
        <v>80</v>
      </c>
      <c r="F2478">
        <v>78</v>
      </c>
      <c r="G2478">
        <v>3</v>
      </c>
      <c r="H2478">
        <v>1</v>
      </c>
      <c r="I2478" s="1" t="s">
        <v>425</v>
      </c>
      <c r="J2478" s="1" t="s">
        <v>18</v>
      </c>
      <c r="K2478">
        <v>901</v>
      </c>
      <c r="L2478">
        <v>195000</v>
      </c>
      <c r="M2478">
        <v>2438</v>
      </c>
      <c r="N2478" t="b">
        <v>0</v>
      </c>
      <c r="O2478" t="b">
        <v>1</v>
      </c>
      <c r="P2478" t="b">
        <v>1</v>
      </c>
      <c r="R2478" s="5">
        <f>(houses_Madrid[[#This Row],[Precio Alquiler]]*12/houses_Madrid[[#This Row],[Precio venta]])</f>
        <v>5.5446153846153846E-2</v>
      </c>
    </row>
    <row r="2479" spans="1:18" x14ac:dyDescent="0.2">
      <c r="A2479">
        <v>2838</v>
      </c>
      <c r="B2479">
        <v>18904</v>
      </c>
      <c r="C2479" s="1" t="s">
        <v>557</v>
      </c>
      <c r="D2479" s="1" t="str">
        <f>IFERROR(LEFT(C2479,FIND(",",C2479) - 1),C2479)</f>
        <v>Valdeacederas</v>
      </c>
      <c r="E2479">
        <v>71</v>
      </c>
      <c r="F2479">
        <v>65</v>
      </c>
      <c r="G2479">
        <v>3</v>
      </c>
      <c r="H2479">
        <v>1</v>
      </c>
      <c r="I2479" s="1" t="s">
        <v>579</v>
      </c>
      <c r="J2479" s="1" t="s">
        <v>18</v>
      </c>
      <c r="K2479">
        <v>901</v>
      </c>
      <c r="L2479">
        <v>195000</v>
      </c>
      <c r="M2479">
        <v>2746</v>
      </c>
      <c r="N2479" t="b">
        <v>0</v>
      </c>
      <c r="O2479" t="b">
        <v>0</v>
      </c>
      <c r="P2479" t="b">
        <v>0</v>
      </c>
      <c r="R2479" s="5">
        <f>(houses_Madrid[[#This Row],[Precio Alquiler]]*12/houses_Madrid[[#This Row],[Precio venta]])</f>
        <v>5.5446153846153846E-2</v>
      </c>
    </row>
    <row r="2480" spans="1:18" x14ac:dyDescent="0.2">
      <c r="A2480">
        <v>2842</v>
      </c>
      <c r="B2480">
        <v>18900</v>
      </c>
      <c r="C2480" s="1" t="s">
        <v>557</v>
      </c>
      <c r="D2480" s="1" t="str">
        <f>IFERROR(LEFT(C2480,FIND(",",C2480) - 1),C2480)</f>
        <v>Valdeacederas</v>
      </c>
      <c r="E2480">
        <v>71</v>
      </c>
      <c r="F2480">
        <v>62</v>
      </c>
      <c r="G2480">
        <v>3</v>
      </c>
      <c r="H2480">
        <v>1</v>
      </c>
      <c r="I2480" s="1" t="s">
        <v>579</v>
      </c>
      <c r="J2480" s="1" t="s">
        <v>18</v>
      </c>
      <c r="K2480">
        <v>901</v>
      </c>
      <c r="L2480">
        <v>195000</v>
      </c>
      <c r="M2480">
        <v>2746</v>
      </c>
      <c r="N2480" t="b">
        <v>0</v>
      </c>
      <c r="O2480" t="b">
        <v>0</v>
      </c>
      <c r="P2480" t="b">
        <v>0</v>
      </c>
      <c r="R2480" s="5">
        <f>(houses_Madrid[[#This Row],[Precio Alquiler]]*12/houses_Madrid[[#This Row],[Precio venta]])</f>
        <v>5.5446153846153846E-2</v>
      </c>
    </row>
    <row r="2481" spans="1:18" x14ac:dyDescent="0.2">
      <c r="A2481">
        <v>3109</v>
      </c>
      <c r="B2481">
        <v>18633</v>
      </c>
      <c r="C2481" s="1" t="s">
        <v>557</v>
      </c>
      <c r="D2481" s="1" t="str">
        <f>IFERROR(LEFT(C2481,FIND(",",C2481) - 1),C2481)</f>
        <v>Valdeacederas</v>
      </c>
      <c r="E2481">
        <v>72</v>
      </c>
      <c r="F2481">
        <v>70</v>
      </c>
      <c r="G2481">
        <v>3</v>
      </c>
      <c r="H2481">
        <v>1</v>
      </c>
      <c r="I2481" s="1" t="s">
        <v>717</v>
      </c>
      <c r="J2481" s="1" t="s">
        <v>18</v>
      </c>
      <c r="K2481">
        <v>901</v>
      </c>
      <c r="L2481">
        <v>195000</v>
      </c>
      <c r="M2481">
        <v>2708</v>
      </c>
      <c r="N2481" t="b">
        <v>0</v>
      </c>
      <c r="O2481" t="b">
        <v>0</v>
      </c>
      <c r="P2481" t="b">
        <v>1</v>
      </c>
      <c r="R2481" s="5">
        <f>(houses_Madrid[[#This Row],[Precio Alquiler]]*12/houses_Madrid[[#This Row],[Precio venta]])</f>
        <v>5.5446153846153846E-2</v>
      </c>
    </row>
    <row r="2482" spans="1:18" x14ac:dyDescent="0.2">
      <c r="A2482">
        <v>3613</v>
      </c>
      <c r="B2482">
        <v>18129</v>
      </c>
      <c r="C2482" s="1" t="s">
        <v>561</v>
      </c>
      <c r="D2482" s="1" t="str">
        <f>IFERROR(LEFT(C2482,FIND(",",C2482) - 1),C2482)</f>
        <v>Berruguete</v>
      </c>
      <c r="E2482">
        <v>74</v>
      </c>
      <c r="F2482">
        <v>67</v>
      </c>
      <c r="G2482">
        <v>1</v>
      </c>
      <c r="H2482">
        <v>1</v>
      </c>
      <c r="I2482" s="1" t="s">
        <v>562</v>
      </c>
      <c r="J2482" s="1" t="s">
        <v>55</v>
      </c>
      <c r="K2482">
        <v>901</v>
      </c>
      <c r="L2482">
        <v>195000</v>
      </c>
      <c r="M2482">
        <v>2635</v>
      </c>
      <c r="N2482" t="b">
        <v>0</v>
      </c>
      <c r="O2482" t="b">
        <v>1</v>
      </c>
      <c r="P2482" t="b">
        <v>1</v>
      </c>
      <c r="R2482" s="5">
        <f>(houses_Madrid[[#This Row],[Precio Alquiler]]*12/houses_Madrid[[#This Row],[Precio venta]])</f>
        <v>5.5446153846153846E-2</v>
      </c>
    </row>
    <row r="2483" spans="1:18" x14ac:dyDescent="0.2">
      <c r="A2483">
        <v>4902</v>
      </c>
      <c r="B2483">
        <v>16840</v>
      </c>
      <c r="C2483" s="1" t="s">
        <v>930</v>
      </c>
      <c r="D2483" s="1" t="str">
        <f>IFERROR(LEFT(C2483,FIND(",",C2483) - 1),C2483)</f>
        <v>Portazgo</v>
      </c>
      <c r="E2483">
        <v>98</v>
      </c>
      <c r="F2483">
        <v>76</v>
      </c>
      <c r="G2483">
        <v>3</v>
      </c>
      <c r="H2483">
        <v>2</v>
      </c>
      <c r="I2483" s="1" t="s">
        <v>1001</v>
      </c>
      <c r="J2483" s="1" t="s">
        <v>8</v>
      </c>
      <c r="K2483">
        <v>901</v>
      </c>
      <c r="L2483">
        <v>195000</v>
      </c>
      <c r="M2483">
        <v>1990</v>
      </c>
      <c r="N2483" t="b">
        <v>0</v>
      </c>
      <c r="O2483" t="b">
        <v>1</v>
      </c>
      <c r="P2483" t="b">
        <v>1</v>
      </c>
      <c r="R2483" s="5">
        <f>(houses_Madrid[[#This Row],[Precio Alquiler]]*12/houses_Madrid[[#This Row],[Precio venta]])</f>
        <v>5.5446153846153846E-2</v>
      </c>
    </row>
    <row r="2484" spans="1:18" x14ac:dyDescent="0.2">
      <c r="A2484">
        <v>5034</v>
      </c>
      <c r="B2484">
        <v>16708</v>
      </c>
      <c r="C2484" s="1" t="s">
        <v>912</v>
      </c>
      <c r="D2484" s="1" t="str">
        <f>IFERROR(LEFT(C2484,FIND(",",C2484) - 1),C2484)</f>
        <v>Numancia</v>
      </c>
      <c r="E2484">
        <v>95</v>
      </c>
      <c r="F2484">
        <v>80</v>
      </c>
      <c r="G2484">
        <v>3</v>
      </c>
      <c r="H2484">
        <v>1</v>
      </c>
      <c r="I2484" s="1" t="s">
        <v>1039</v>
      </c>
      <c r="J2484" s="1" t="s">
        <v>18</v>
      </c>
      <c r="K2484">
        <v>901</v>
      </c>
      <c r="L2484">
        <v>195000</v>
      </c>
      <c r="M2484">
        <v>2053</v>
      </c>
      <c r="N2484" t="b">
        <v>0</v>
      </c>
      <c r="O2484" t="b">
        <v>0</v>
      </c>
      <c r="P2484" t="b">
        <v>1</v>
      </c>
      <c r="R2484" s="5">
        <f>(houses_Madrid[[#This Row],[Precio Alquiler]]*12/houses_Madrid[[#This Row],[Precio venta]])</f>
        <v>5.5446153846153846E-2</v>
      </c>
    </row>
    <row r="2485" spans="1:18" x14ac:dyDescent="0.2">
      <c r="A2485">
        <v>5161</v>
      </c>
      <c r="B2485">
        <v>16581</v>
      </c>
      <c r="C2485" s="1" t="s">
        <v>912</v>
      </c>
      <c r="D2485" s="1" t="str">
        <f>IFERROR(LEFT(C2485,FIND(",",C2485) - 1),C2485)</f>
        <v>Numancia</v>
      </c>
      <c r="E2485">
        <v>68</v>
      </c>
      <c r="F2485">
        <v>50</v>
      </c>
      <c r="G2485">
        <v>1</v>
      </c>
      <c r="H2485">
        <v>2</v>
      </c>
      <c r="I2485" s="1" t="s">
        <v>938</v>
      </c>
      <c r="J2485" s="1" t="s">
        <v>5</v>
      </c>
      <c r="K2485">
        <v>901</v>
      </c>
      <c r="L2485">
        <v>195000</v>
      </c>
      <c r="M2485">
        <v>2868</v>
      </c>
      <c r="N2485" t="b">
        <v>0</v>
      </c>
      <c r="O2485" t="b">
        <v>1</v>
      </c>
      <c r="P2485" t="b">
        <v>1</v>
      </c>
      <c r="R2485" s="5">
        <f>(houses_Madrid[[#This Row],[Precio Alquiler]]*12/houses_Madrid[[#This Row],[Precio venta]])</f>
        <v>5.5446153846153846E-2</v>
      </c>
    </row>
    <row r="2486" spans="1:18" x14ac:dyDescent="0.2">
      <c r="A2486">
        <v>5905</v>
      </c>
      <c r="B2486">
        <v>15837</v>
      </c>
      <c r="C2486" s="1" t="s">
        <v>1190</v>
      </c>
      <c r="D2486" s="1" t="str">
        <f>IFERROR(LEFT(C2486,FIND(",",C2486) - 1),C2486)</f>
        <v>Fontarrón</v>
      </c>
      <c r="E2486">
        <v>82</v>
      </c>
      <c r="F2486">
        <v>80</v>
      </c>
      <c r="G2486">
        <v>4</v>
      </c>
      <c r="H2486">
        <v>4</v>
      </c>
      <c r="I2486" s="1" t="s">
        <v>1191</v>
      </c>
      <c r="J2486" s="1" t="s">
        <v>11</v>
      </c>
      <c r="K2486">
        <v>901</v>
      </c>
      <c r="L2486">
        <v>195000</v>
      </c>
      <c r="M2486">
        <v>2378</v>
      </c>
      <c r="N2486" t="b">
        <v>1</v>
      </c>
      <c r="O2486" t="b">
        <v>0</v>
      </c>
      <c r="P2486" t="b">
        <v>1</v>
      </c>
      <c r="R2486" s="5">
        <f>(houses_Madrid[[#This Row],[Precio Alquiler]]*12/houses_Madrid[[#This Row],[Precio venta]])</f>
        <v>5.5446153846153846E-2</v>
      </c>
    </row>
    <row r="2487" spans="1:18" x14ac:dyDescent="0.2">
      <c r="A2487">
        <v>5989</v>
      </c>
      <c r="B2487">
        <v>15753</v>
      </c>
      <c r="C2487" s="1" t="s">
        <v>1190</v>
      </c>
      <c r="D2487" s="1" t="str">
        <f>IFERROR(LEFT(C2487,FIND(",",C2487) - 1),C2487)</f>
        <v>Fontarrón</v>
      </c>
      <c r="E2487">
        <v>100</v>
      </c>
      <c r="F2487">
        <v>80</v>
      </c>
      <c r="G2487">
        <v>4</v>
      </c>
      <c r="H2487">
        <v>2</v>
      </c>
      <c r="I2487" s="1" t="s">
        <v>1191</v>
      </c>
      <c r="J2487" s="1" t="s">
        <v>11</v>
      </c>
      <c r="K2487">
        <v>901</v>
      </c>
      <c r="L2487">
        <v>195000</v>
      </c>
      <c r="M2487">
        <v>1950</v>
      </c>
      <c r="N2487" t="b">
        <v>0</v>
      </c>
      <c r="P2487" t="b">
        <v>1</v>
      </c>
      <c r="R2487" s="5">
        <f>(houses_Madrid[[#This Row],[Precio Alquiler]]*12/houses_Madrid[[#This Row],[Precio venta]])</f>
        <v>5.5446153846153846E-2</v>
      </c>
    </row>
    <row r="2488" spans="1:18" x14ac:dyDescent="0.2">
      <c r="A2488">
        <v>6330</v>
      </c>
      <c r="B2488">
        <v>15412</v>
      </c>
      <c r="C2488" s="1" t="s">
        <v>1255</v>
      </c>
      <c r="D2488" s="1" t="str">
        <f>IFERROR(LEFT(C2488,FIND(",",C2488) - 1),C2488)</f>
        <v>Águilas</v>
      </c>
      <c r="E2488">
        <v>90</v>
      </c>
      <c r="F2488">
        <v>75</v>
      </c>
      <c r="G2488">
        <v>3</v>
      </c>
      <c r="H2488">
        <v>1</v>
      </c>
      <c r="I2488" s="1" t="s">
        <v>1361</v>
      </c>
      <c r="J2488" s="1" t="s">
        <v>20</v>
      </c>
      <c r="K2488">
        <v>901</v>
      </c>
      <c r="L2488">
        <v>195000</v>
      </c>
      <c r="M2488">
        <v>2167</v>
      </c>
      <c r="N2488" t="b">
        <v>0</v>
      </c>
      <c r="O2488" t="b">
        <v>1</v>
      </c>
      <c r="P2488" t="b">
        <v>1</v>
      </c>
      <c r="R2488" s="5">
        <f>(houses_Madrid[[#This Row],[Precio Alquiler]]*12/houses_Madrid[[#This Row],[Precio venta]])</f>
        <v>5.5446153846153846E-2</v>
      </c>
    </row>
    <row r="2489" spans="1:18" x14ac:dyDescent="0.2">
      <c r="A2489">
        <v>6451</v>
      </c>
      <c r="B2489">
        <v>15291</v>
      </c>
      <c r="C2489" s="1" t="s">
        <v>1245</v>
      </c>
      <c r="D2489" s="1" t="str">
        <f>IFERROR(LEFT(C2489,FIND(",",C2489) - 1),C2489)</f>
        <v>Puerta del Ángel</v>
      </c>
      <c r="E2489">
        <v>73</v>
      </c>
      <c r="F2489">
        <v>63</v>
      </c>
      <c r="G2489">
        <v>3</v>
      </c>
      <c r="H2489">
        <v>1</v>
      </c>
      <c r="I2489" s="1" t="s">
        <v>1336</v>
      </c>
      <c r="J2489" s="1" t="s">
        <v>5</v>
      </c>
      <c r="K2489">
        <v>901</v>
      </c>
      <c r="L2489">
        <v>195000</v>
      </c>
      <c r="M2489">
        <v>2671</v>
      </c>
      <c r="N2489" t="b">
        <v>0</v>
      </c>
      <c r="O2489" t="b">
        <v>0</v>
      </c>
      <c r="P2489" t="b">
        <v>1</v>
      </c>
      <c r="R2489" s="5">
        <f>(houses_Madrid[[#This Row],[Precio Alquiler]]*12/houses_Madrid[[#This Row],[Precio venta]])</f>
        <v>5.5446153846153846E-2</v>
      </c>
    </row>
    <row r="2490" spans="1:18" x14ac:dyDescent="0.2">
      <c r="A2490">
        <v>7446</v>
      </c>
      <c r="B2490">
        <v>14296</v>
      </c>
      <c r="C2490" s="1" t="s">
        <v>1178</v>
      </c>
      <c r="D2490" s="1" t="str">
        <f>IFERROR(LEFT(C2490,FIND(",",C2490) - 1),C2490)</f>
        <v>Valdezarza</v>
      </c>
      <c r="E2490">
        <v>72</v>
      </c>
      <c r="F2490">
        <v>67</v>
      </c>
      <c r="G2490">
        <v>3</v>
      </c>
      <c r="H2490">
        <v>1</v>
      </c>
      <c r="I2490" s="1" t="s">
        <v>589</v>
      </c>
      <c r="J2490" s="1" t="s">
        <v>18</v>
      </c>
      <c r="K2490">
        <v>901</v>
      </c>
      <c r="L2490">
        <v>195000</v>
      </c>
      <c r="M2490">
        <v>2708</v>
      </c>
      <c r="N2490" t="b">
        <v>0</v>
      </c>
      <c r="O2490" t="b">
        <v>0</v>
      </c>
      <c r="P2490" t="b">
        <v>1</v>
      </c>
      <c r="R2490" s="5">
        <f>(houses_Madrid[[#This Row],[Precio Alquiler]]*12/houses_Madrid[[#This Row],[Precio venta]])</f>
        <v>5.5446153846153846E-2</v>
      </c>
    </row>
    <row r="2491" spans="1:18" x14ac:dyDescent="0.2">
      <c r="A2491">
        <v>7525</v>
      </c>
      <c r="B2491">
        <v>14217</v>
      </c>
      <c r="C2491" s="1" t="s">
        <v>1176</v>
      </c>
      <c r="D2491" s="1" t="str">
        <f>IFERROR(LEFT(C2491,FIND(",",C2491) - 1),C2491)</f>
        <v>Moncloa</v>
      </c>
      <c r="E2491">
        <v>80</v>
      </c>
      <c r="F2491">
        <v>76</v>
      </c>
      <c r="G2491">
        <v>3</v>
      </c>
      <c r="H2491">
        <v>1</v>
      </c>
      <c r="I2491" s="1" t="s">
        <v>3</v>
      </c>
      <c r="J2491" s="1" t="s">
        <v>3</v>
      </c>
      <c r="K2491">
        <v>901</v>
      </c>
      <c r="L2491">
        <v>195000</v>
      </c>
      <c r="M2491">
        <v>2438</v>
      </c>
      <c r="N2491" t="b">
        <v>0</v>
      </c>
      <c r="R2491" s="5">
        <f>(houses_Madrid[[#This Row],[Precio Alquiler]]*12/houses_Madrid[[#This Row],[Precio venta]])</f>
        <v>5.5446153846153846E-2</v>
      </c>
    </row>
    <row r="2492" spans="1:18" x14ac:dyDescent="0.2">
      <c r="A2492">
        <v>8545</v>
      </c>
      <c r="B2492">
        <v>13197</v>
      </c>
      <c r="C2492" s="1" t="s">
        <v>1627</v>
      </c>
      <c r="D2492" s="1" t="str">
        <f>IFERROR(LEFT(C2492,FIND(",",C2492) - 1),C2492)</f>
        <v>El Pardo</v>
      </c>
      <c r="E2492">
        <v>72</v>
      </c>
      <c r="F2492">
        <v>67</v>
      </c>
      <c r="G2492">
        <v>3</v>
      </c>
      <c r="H2492">
        <v>1</v>
      </c>
      <c r="I2492" s="1" t="s">
        <v>1660</v>
      </c>
      <c r="J2492" s="1" t="s">
        <v>5</v>
      </c>
      <c r="K2492">
        <v>901</v>
      </c>
      <c r="L2492">
        <v>195000</v>
      </c>
      <c r="M2492">
        <v>2708</v>
      </c>
      <c r="N2492" t="b">
        <v>0</v>
      </c>
      <c r="O2492" t="b">
        <v>0</v>
      </c>
      <c r="P2492" t="b">
        <v>1</v>
      </c>
      <c r="R2492" s="5">
        <f>(houses_Madrid[[#This Row],[Precio Alquiler]]*12/houses_Madrid[[#This Row],[Precio venta]])</f>
        <v>5.5446153846153846E-2</v>
      </c>
    </row>
    <row r="2493" spans="1:18" x14ac:dyDescent="0.2">
      <c r="A2493">
        <v>8579</v>
      </c>
      <c r="B2493">
        <v>13163</v>
      </c>
      <c r="C2493" s="1" t="s">
        <v>1627</v>
      </c>
      <c r="D2493" s="1" t="str">
        <f>IFERROR(LEFT(C2493,FIND(",",C2493) - 1),C2493)</f>
        <v>El Pardo</v>
      </c>
      <c r="E2493">
        <v>73</v>
      </c>
      <c r="F2493">
        <v>68</v>
      </c>
      <c r="G2493">
        <v>3</v>
      </c>
      <c r="H2493">
        <v>1</v>
      </c>
      <c r="I2493" s="1" t="s">
        <v>1667</v>
      </c>
      <c r="J2493" s="1" t="s">
        <v>8</v>
      </c>
      <c r="K2493">
        <v>901</v>
      </c>
      <c r="L2493">
        <v>195000</v>
      </c>
      <c r="M2493">
        <v>2671</v>
      </c>
      <c r="N2493" t="b">
        <v>0</v>
      </c>
      <c r="O2493" t="b">
        <v>0</v>
      </c>
      <c r="P2493" t="b">
        <v>1</v>
      </c>
      <c r="R2493" s="5">
        <f>(houses_Madrid[[#This Row],[Precio Alquiler]]*12/houses_Madrid[[#This Row],[Precio venta]])</f>
        <v>5.5446153846153846E-2</v>
      </c>
    </row>
    <row r="2494" spans="1:18" x14ac:dyDescent="0.2">
      <c r="A2494">
        <v>10151</v>
      </c>
      <c r="B2494">
        <v>11591</v>
      </c>
      <c r="C2494" s="1" t="s">
        <v>1798</v>
      </c>
      <c r="D2494" s="1" t="str">
        <f>IFERROR(LEFT(C2494,FIND(",",C2494) - 1),C2494)</f>
        <v>Pinar del Rey</v>
      </c>
      <c r="E2494">
        <v>65</v>
      </c>
      <c r="F2494">
        <v>48</v>
      </c>
      <c r="G2494">
        <v>3</v>
      </c>
      <c r="H2494">
        <v>1</v>
      </c>
      <c r="I2494" s="1" t="s">
        <v>1808</v>
      </c>
      <c r="J2494" s="1" t="s">
        <v>11</v>
      </c>
      <c r="K2494">
        <v>901</v>
      </c>
      <c r="L2494">
        <v>195000</v>
      </c>
      <c r="M2494">
        <v>3000</v>
      </c>
      <c r="N2494" t="b">
        <v>0</v>
      </c>
      <c r="O2494" t="b">
        <v>1</v>
      </c>
      <c r="P2494" t="b">
        <v>1</v>
      </c>
      <c r="Q2494" t="b">
        <v>1</v>
      </c>
      <c r="R2494" s="5">
        <f>(houses_Madrid[[#This Row],[Precio Alquiler]]*12/houses_Madrid[[#This Row],[Precio venta]])</f>
        <v>5.5446153846153846E-2</v>
      </c>
    </row>
    <row r="2495" spans="1:18" x14ac:dyDescent="0.2">
      <c r="A2495">
        <v>10179</v>
      </c>
      <c r="B2495">
        <v>11563</v>
      </c>
      <c r="C2495" s="1" t="s">
        <v>1802</v>
      </c>
      <c r="D2495" s="1" t="str">
        <f>IFERROR(LEFT(C2495,FIND(",",C2495) - 1),C2495)</f>
        <v>Canillas</v>
      </c>
      <c r="E2495">
        <v>58</v>
      </c>
      <c r="F2495">
        <v>52</v>
      </c>
      <c r="G2495">
        <v>2</v>
      </c>
      <c r="H2495">
        <v>1</v>
      </c>
      <c r="I2495" s="1" t="s">
        <v>1938</v>
      </c>
      <c r="J2495" s="1" t="s">
        <v>12</v>
      </c>
      <c r="K2495">
        <v>901</v>
      </c>
      <c r="L2495">
        <v>195000</v>
      </c>
      <c r="M2495">
        <v>3362</v>
      </c>
      <c r="N2495" t="b">
        <v>0</v>
      </c>
      <c r="O2495" t="b">
        <v>1</v>
      </c>
      <c r="P2495" t="b">
        <v>1</v>
      </c>
      <c r="Q2495" t="b">
        <v>1</v>
      </c>
      <c r="R2495" s="5">
        <f>(houses_Madrid[[#This Row],[Precio Alquiler]]*12/houses_Madrid[[#This Row],[Precio venta]])</f>
        <v>5.5446153846153846E-2</v>
      </c>
    </row>
    <row r="2496" spans="1:18" x14ac:dyDescent="0.2">
      <c r="A2496">
        <v>10308</v>
      </c>
      <c r="B2496">
        <v>11434</v>
      </c>
      <c r="C2496" s="1" t="s">
        <v>1798</v>
      </c>
      <c r="D2496" s="1" t="str">
        <f>IFERROR(LEFT(C2496,FIND(",",C2496) - 1),C2496)</f>
        <v>Pinar del Rey</v>
      </c>
      <c r="E2496">
        <v>55</v>
      </c>
      <c r="F2496">
        <v>47</v>
      </c>
      <c r="G2496">
        <v>2</v>
      </c>
      <c r="H2496">
        <v>1</v>
      </c>
      <c r="I2496" s="1" t="s">
        <v>1962</v>
      </c>
      <c r="J2496" s="1" t="s">
        <v>30</v>
      </c>
      <c r="K2496">
        <v>901</v>
      </c>
      <c r="L2496">
        <v>195000</v>
      </c>
      <c r="M2496">
        <v>3545</v>
      </c>
      <c r="N2496" t="b">
        <v>0</v>
      </c>
      <c r="O2496" t="b">
        <v>1</v>
      </c>
      <c r="P2496" t="b">
        <v>1</v>
      </c>
      <c r="Q2496" t="b">
        <v>1</v>
      </c>
      <c r="R2496" s="5">
        <f>(houses_Madrid[[#This Row],[Precio Alquiler]]*12/houses_Madrid[[#This Row],[Precio venta]])</f>
        <v>5.5446153846153846E-2</v>
      </c>
    </row>
    <row r="2497" spans="1:18" x14ac:dyDescent="0.2">
      <c r="A2497">
        <v>12467</v>
      </c>
      <c r="B2497">
        <v>9275</v>
      </c>
      <c r="C2497" s="1" t="s">
        <v>2007</v>
      </c>
      <c r="D2497" s="1" t="str">
        <f>IFERROR(LEFT(C2497,FIND(",",C2497) - 1),C2497)</f>
        <v>Almagro</v>
      </c>
      <c r="E2497">
        <v>47</v>
      </c>
      <c r="F2497">
        <v>36</v>
      </c>
      <c r="G2497">
        <v>1</v>
      </c>
      <c r="H2497">
        <v>1</v>
      </c>
      <c r="I2497" s="1" t="s">
        <v>2040</v>
      </c>
      <c r="J2497" s="1" t="s">
        <v>1530</v>
      </c>
      <c r="K2497">
        <v>901</v>
      </c>
      <c r="L2497">
        <v>195000</v>
      </c>
      <c r="M2497">
        <v>4149</v>
      </c>
      <c r="N2497" t="b">
        <v>0</v>
      </c>
      <c r="O2497" t="b">
        <v>0</v>
      </c>
      <c r="R2497" s="5">
        <f>(houses_Madrid[[#This Row],[Precio Alquiler]]*12/houses_Madrid[[#This Row],[Precio venta]])</f>
        <v>5.5446153846153846E-2</v>
      </c>
    </row>
    <row r="2498" spans="1:18" x14ac:dyDescent="0.2">
      <c r="A2498">
        <v>13414</v>
      </c>
      <c r="B2498">
        <v>8328</v>
      </c>
      <c r="C2498" s="1" t="s">
        <v>2173</v>
      </c>
      <c r="D2498" s="1" t="str">
        <f>IFERROR(LEFT(C2498,FIND(",",C2498) - 1),C2498)</f>
        <v>Ciudad Lineal</v>
      </c>
      <c r="E2498">
        <v>49</v>
      </c>
      <c r="F2498">
        <v>40</v>
      </c>
      <c r="G2498">
        <v>2</v>
      </c>
      <c r="H2498">
        <v>1</v>
      </c>
      <c r="I2498" s="1" t="s">
        <v>3</v>
      </c>
      <c r="J2498" s="1" t="s">
        <v>12</v>
      </c>
      <c r="K2498">
        <v>901</v>
      </c>
      <c r="L2498">
        <v>195000</v>
      </c>
      <c r="M2498">
        <v>3980</v>
      </c>
      <c r="N2498" t="b">
        <v>0</v>
      </c>
      <c r="P2498" t="b">
        <v>1</v>
      </c>
      <c r="R2498" s="5">
        <f>(houses_Madrid[[#This Row],[Precio Alquiler]]*12/houses_Madrid[[#This Row],[Precio venta]])</f>
        <v>5.5446153846153846E-2</v>
      </c>
    </row>
    <row r="2499" spans="1:18" x14ac:dyDescent="0.2">
      <c r="A2499">
        <v>14756</v>
      </c>
      <c r="B2499">
        <v>6986</v>
      </c>
      <c r="C2499" s="1" t="s">
        <v>2444</v>
      </c>
      <c r="D2499" s="1" t="str">
        <f>IFERROR(LEFT(C2499,FIND(",",C2499) - 1),C2499)</f>
        <v>Prosperidad</v>
      </c>
      <c r="E2499">
        <v>45</v>
      </c>
      <c r="F2499">
        <v>42</v>
      </c>
      <c r="G2499">
        <v>2</v>
      </c>
      <c r="H2499">
        <v>1</v>
      </c>
      <c r="I2499" s="1" t="s">
        <v>2469</v>
      </c>
      <c r="J2499" s="1" t="s">
        <v>18</v>
      </c>
      <c r="K2499">
        <v>901</v>
      </c>
      <c r="L2499">
        <v>195000</v>
      </c>
      <c r="M2499">
        <v>4333</v>
      </c>
      <c r="N2499" t="b">
        <v>1</v>
      </c>
      <c r="O2499" t="b">
        <v>0</v>
      </c>
      <c r="P2499" t="b">
        <v>0</v>
      </c>
      <c r="R2499" s="5">
        <f>(houses_Madrid[[#This Row],[Precio Alquiler]]*12/houses_Madrid[[#This Row],[Precio venta]])</f>
        <v>5.5446153846153846E-2</v>
      </c>
    </row>
    <row r="2500" spans="1:18" x14ac:dyDescent="0.2">
      <c r="A2500">
        <v>15889</v>
      </c>
      <c r="B2500">
        <v>5853</v>
      </c>
      <c r="C2500" s="1" t="s">
        <v>2619</v>
      </c>
      <c r="D2500" s="1" t="str">
        <f>IFERROR(LEFT(C2500,FIND(",",C2500) - 1),C2500)</f>
        <v>San Isidro</v>
      </c>
      <c r="E2500">
        <v>58</v>
      </c>
      <c r="F2500">
        <v>38</v>
      </c>
      <c r="G2500">
        <v>1</v>
      </c>
      <c r="H2500">
        <v>1</v>
      </c>
      <c r="I2500" s="1" t="s">
        <v>2685</v>
      </c>
      <c r="J2500" s="1" t="s">
        <v>5</v>
      </c>
      <c r="K2500">
        <v>901</v>
      </c>
      <c r="L2500">
        <v>195000</v>
      </c>
      <c r="M2500">
        <v>3362</v>
      </c>
      <c r="N2500" t="b">
        <v>0</v>
      </c>
      <c r="O2500" t="b">
        <v>1</v>
      </c>
      <c r="P2500" t="b">
        <v>1</v>
      </c>
      <c r="R2500" s="5">
        <f>(houses_Madrid[[#This Row],[Precio Alquiler]]*12/houses_Madrid[[#This Row],[Precio venta]])</f>
        <v>5.5446153846153846E-2</v>
      </c>
    </row>
    <row r="2501" spans="1:18" x14ac:dyDescent="0.2">
      <c r="A2501">
        <v>16012</v>
      </c>
      <c r="B2501">
        <v>5730</v>
      </c>
      <c r="C2501" s="1" t="s">
        <v>2614</v>
      </c>
      <c r="D2501" s="1" t="str">
        <f>IFERROR(LEFT(C2501,FIND(",",C2501) - 1),C2501)</f>
        <v>Comillas</v>
      </c>
      <c r="E2501">
        <v>68</v>
      </c>
      <c r="F2501">
        <v>63</v>
      </c>
      <c r="G2501">
        <v>2</v>
      </c>
      <c r="H2501">
        <v>1</v>
      </c>
      <c r="I2501" s="1" t="s">
        <v>2716</v>
      </c>
      <c r="J2501" s="1" t="s">
        <v>5</v>
      </c>
      <c r="K2501">
        <v>901</v>
      </c>
      <c r="L2501">
        <v>195000</v>
      </c>
      <c r="M2501">
        <v>2868</v>
      </c>
      <c r="N2501" t="b">
        <v>1</v>
      </c>
      <c r="O2501" t="b">
        <v>1</v>
      </c>
      <c r="P2501" t="b">
        <v>1</v>
      </c>
      <c r="R2501" s="5">
        <f>(houses_Madrid[[#This Row],[Precio Alquiler]]*12/houses_Madrid[[#This Row],[Precio venta]])</f>
        <v>5.5446153846153846E-2</v>
      </c>
    </row>
    <row r="2502" spans="1:18" x14ac:dyDescent="0.2">
      <c r="A2502">
        <v>16499</v>
      </c>
      <c r="B2502">
        <v>5243</v>
      </c>
      <c r="C2502" s="1" t="s">
        <v>2622</v>
      </c>
      <c r="D2502" s="1" t="str">
        <f>IFERROR(LEFT(C2502,FIND(",",C2502) - 1),C2502)</f>
        <v>Puerta Bonita</v>
      </c>
      <c r="E2502">
        <v>60</v>
      </c>
      <c r="F2502">
        <v>58</v>
      </c>
      <c r="G2502">
        <v>2</v>
      </c>
      <c r="H2502">
        <v>1</v>
      </c>
      <c r="I2502" s="1" t="s">
        <v>2848</v>
      </c>
      <c r="J2502" s="1" t="s">
        <v>11</v>
      </c>
      <c r="K2502">
        <v>901</v>
      </c>
      <c r="L2502">
        <v>195000</v>
      </c>
      <c r="M2502">
        <v>3250</v>
      </c>
      <c r="N2502" t="b">
        <v>0</v>
      </c>
      <c r="O2502" t="b">
        <v>1</v>
      </c>
      <c r="P2502" t="b">
        <v>1</v>
      </c>
      <c r="Q2502" t="b">
        <v>1</v>
      </c>
      <c r="R2502" s="5">
        <f>(houses_Madrid[[#This Row],[Precio Alquiler]]*12/houses_Madrid[[#This Row],[Precio venta]])</f>
        <v>5.5446153846153846E-2</v>
      </c>
    </row>
    <row r="2503" spans="1:18" x14ac:dyDescent="0.2">
      <c r="A2503">
        <v>16650</v>
      </c>
      <c r="B2503">
        <v>5092</v>
      </c>
      <c r="C2503" s="1" t="s">
        <v>2636</v>
      </c>
      <c r="D2503" s="1" t="str">
        <f>IFERROR(LEFT(C2503,FIND(",",C2503) - 1),C2503)</f>
        <v>Buena Vista</v>
      </c>
      <c r="E2503">
        <v>132</v>
      </c>
      <c r="F2503">
        <v>105</v>
      </c>
      <c r="G2503">
        <v>2</v>
      </c>
      <c r="H2503">
        <v>1</v>
      </c>
      <c r="I2503" s="1" t="s">
        <v>2755</v>
      </c>
      <c r="J2503" s="1" t="s">
        <v>5</v>
      </c>
      <c r="K2503">
        <v>901</v>
      </c>
      <c r="L2503">
        <v>195000</v>
      </c>
      <c r="M2503">
        <v>1477</v>
      </c>
      <c r="N2503" t="b">
        <v>0</v>
      </c>
      <c r="O2503" t="b">
        <v>0</v>
      </c>
      <c r="P2503" t="b">
        <v>1</v>
      </c>
      <c r="R2503" s="5">
        <f>(houses_Madrid[[#This Row],[Precio Alquiler]]*12/houses_Madrid[[#This Row],[Precio venta]])</f>
        <v>5.5446153846153846E-2</v>
      </c>
    </row>
    <row r="2504" spans="1:18" x14ac:dyDescent="0.2">
      <c r="A2504">
        <v>16711</v>
      </c>
      <c r="B2504">
        <v>5031</v>
      </c>
      <c r="C2504" s="1" t="s">
        <v>2616</v>
      </c>
      <c r="D2504" s="1" t="str">
        <f>IFERROR(LEFT(C2504,FIND(",",C2504) - 1),C2504)</f>
        <v>Abrantes</v>
      </c>
      <c r="E2504">
        <v>84</v>
      </c>
      <c r="F2504">
        <v>78</v>
      </c>
      <c r="G2504">
        <v>3</v>
      </c>
      <c r="H2504">
        <v>1</v>
      </c>
      <c r="I2504" s="1" t="s">
        <v>2631</v>
      </c>
      <c r="J2504" s="1" t="s">
        <v>12</v>
      </c>
      <c r="K2504">
        <v>901</v>
      </c>
      <c r="L2504">
        <v>195000</v>
      </c>
      <c r="M2504">
        <v>2321</v>
      </c>
      <c r="N2504" t="b">
        <v>0</v>
      </c>
      <c r="O2504" t="b">
        <v>1</v>
      </c>
      <c r="P2504" t="b">
        <v>0</v>
      </c>
      <c r="R2504" s="5">
        <f>(houses_Madrid[[#This Row],[Precio Alquiler]]*12/houses_Madrid[[#This Row],[Precio venta]])</f>
        <v>5.5446153846153846E-2</v>
      </c>
    </row>
    <row r="2505" spans="1:18" x14ac:dyDescent="0.2">
      <c r="A2505">
        <v>16716</v>
      </c>
      <c r="B2505">
        <v>5026</v>
      </c>
      <c r="C2505" s="1" t="s">
        <v>2636</v>
      </c>
      <c r="D2505" s="1" t="str">
        <f>IFERROR(LEFT(C2505,FIND(",",C2505) - 1),C2505)</f>
        <v>Buena Vista</v>
      </c>
      <c r="E2505">
        <v>72</v>
      </c>
      <c r="F2505">
        <v>57</v>
      </c>
      <c r="G2505">
        <v>1</v>
      </c>
      <c r="H2505">
        <v>1</v>
      </c>
      <c r="I2505" s="1" t="s">
        <v>2712</v>
      </c>
      <c r="J2505" s="1" t="s">
        <v>11</v>
      </c>
      <c r="K2505">
        <v>901</v>
      </c>
      <c r="L2505">
        <v>195000</v>
      </c>
      <c r="M2505">
        <v>2708</v>
      </c>
      <c r="N2505" t="b">
        <v>0</v>
      </c>
      <c r="O2505" t="b">
        <v>1</v>
      </c>
      <c r="P2505" t="b">
        <v>1</v>
      </c>
      <c r="Q2505" t="b">
        <v>1</v>
      </c>
      <c r="R2505" s="5">
        <f>(houses_Madrid[[#This Row],[Precio Alquiler]]*12/houses_Madrid[[#This Row],[Precio venta]])</f>
        <v>5.5446153846153846E-2</v>
      </c>
    </row>
    <row r="2506" spans="1:18" x14ac:dyDescent="0.2">
      <c r="A2506">
        <v>16955</v>
      </c>
      <c r="B2506">
        <v>4787</v>
      </c>
      <c r="C2506" s="1" t="s">
        <v>2614</v>
      </c>
      <c r="D2506" s="1" t="str">
        <f>IFERROR(LEFT(C2506,FIND(",",C2506) - 1),C2506)</f>
        <v>Comillas</v>
      </c>
      <c r="E2506">
        <v>67</v>
      </c>
      <c r="F2506">
        <v>60</v>
      </c>
      <c r="G2506">
        <v>2</v>
      </c>
      <c r="H2506">
        <v>1</v>
      </c>
      <c r="I2506" s="1" t="s">
        <v>2626</v>
      </c>
      <c r="J2506" s="1" t="s">
        <v>18</v>
      </c>
      <c r="K2506">
        <v>901</v>
      </c>
      <c r="L2506">
        <v>195000</v>
      </c>
      <c r="M2506">
        <v>2910</v>
      </c>
      <c r="N2506" t="b">
        <v>0</v>
      </c>
      <c r="O2506" t="b">
        <v>1</v>
      </c>
      <c r="P2506" t="b">
        <v>1</v>
      </c>
      <c r="R2506" s="5">
        <f>(houses_Madrid[[#This Row],[Precio Alquiler]]*12/houses_Madrid[[#This Row],[Precio venta]])</f>
        <v>5.5446153846153846E-2</v>
      </c>
    </row>
    <row r="2507" spans="1:18" x14ac:dyDescent="0.2">
      <c r="A2507">
        <v>17201</v>
      </c>
      <c r="B2507">
        <v>4541</v>
      </c>
      <c r="C2507" s="1" t="s">
        <v>2624</v>
      </c>
      <c r="D2507" s="1" t="str">
        <f>IFERROR(LEFT(C2507,FIND(",",C2507) - 1),C2507)</f>
        <v>Vista Alegre</v>
      </c>
      <c r="E2507">
        <v>93</v>
      </c>
      <c r="F2507">
        <v>76</v>
      </c>
      <c r="G2507">
        <v>3</v>
      </c>
      <c r="H2507">
        <v>1</v>
      </c>
      <c r="I2507" s="1" t="s">
        <v>2941</v>
      </c>
      <c r="J2507" s="1" t="s">
        <v>11</v>
      </c>
      <c r="K2507">
        <v>901</v>
      </c>
      <c r="L2507">
        <v>195000</v>
      </c>
      <c r="M2507">
        <v>2097</v>
      </c>
      <c r="N2507" t="b">
        <v>0</v>
      </c>
      <c r="O2507" t="b">
        <v>0</v>
      </c>
      <c r="P2507" t="b">
        <v>1</v>
      </c>
      <c r="R2507" s="5">
        <f>(houses_Madrid[[#This Row],[Precio Alquiler]]*12/houses_Madrid[[#This Row],[Precio venta]])</f>
        <v>5.5446153846153846E-2</v>
      </c>
    </row>
    <row r="2508" spans="1:18" x14ac:dyDescent="0.2">
      <c r="A2508">
        <v>17580</v>
      </c>
      <c r="B2508">
        <v>4162</v>
      </c>
      <c r="C2508" s="1" t="s">
        <v>2953</v>
      </c>
      <c r="D2508" s="1" t="str">
        <f>IFERROR(LEFT(C2508,FIND(",",C2508) - 1),C2508)</f>
        <v>Centro</v>
      </c>
      <c r="E2508">
        <v>37</v>
      </c>
      <c r="F2508">
        <v>33</v>
      </c>
      <c r="G2508">
        <v>2</v>
      </c>
      <c r="H2508">
        <v>1</v>
      </c>
      <c r="I2508" s="1" t="s">
        <v>3</v>
      </c>
      <c r="J2508" s="1" t="s">
        <v>18</v>
      </c>
      <c r="K2508">
        <v>901</v>
      </c>
      <c r="L2508">
        <v>195000</v>
      </c>
      <c r="M2508">
        <v>5270</v>
      </c>
      <c r="N2508" t="b">
        <v>0</v>
      </c>
      <c r="O2508" t="b">
        <v>0</v>
      </c>
      <c r="P2508" t="b">
        <v>0</v>
      </c>
      <c r="R2508" s="5">
        <f>(houses_Madrid[[#This Row],[Precio Alquiler]]*12/houses_Madrid[[#This Row],[Precio venta]])</f>
        <v>5.5446153846153846E-2</v>
      </c>
    </row>
    <row r="2509" spans="1:18" x14ac:dyDescent="0.2">
      <c r="A2509">
        <v>17648</v>
      </c>
      <c r="B2509">
        <v>4094</v>
      </c>
      <c r="C2509" s="1" t="s">
        <v>2953</v>
      </c>
      <c r="D2509" s="1" t="str">
        <f>IFERROR(LEFT(C2509,FIND(",",C2509) - 1),C2509)</f>
        <v>Centro</v>
      </c>
      <c r="E2509">
        <v>47</v>
      </c>
      <c r="F2509">
        <v>35</v>
      </c>
      <c r="G2509">
        <v>0</v>
      </c>
      <c r="H2509">
        <v>1</v>
      </c>
      <c r="I2509" s="1" t="s">
        <v>3</v>
      </c>
      <c r="J2509" s="1" t="s">
        <v>12</v>
      </c>
      <c r="K2509">
        <v>901</v>
      </c>
      <c r="L2509">
        <v>195000</v>
      </c>
      <c r="M2509">
        <v>4149</v>
      </c>
      <c r="N2509" t="b">
        <v>0</v>
      </c>
      <c r="O2509" t="b">
        <v>1</v>
      </c>
      <c r="P2509" t="b">
        <v>1</v>
      </c>
      <c r="R2509" s="5">
        <f>(houses_Madrid[[#This Row],[Precio Alquiler]]*12/houses_Madrid[[#This Row],[Precio venta]])</f>
        <v>5.5446153846153846E-2</v>
      </c>
    </row>
    <row r="2510" spans="1:18" x14ac:dyDescent="0.2">
      <c r="A2510">
        <v>18144</v>
      </c>
      <c r="B2510">
        <v>3598</v>
      </c>
      <c r="C2510" s="1" t="s">
        <v>2950</v>
      </c>
      <c r="D2510" s="1" t="str">
        <f>IFERROR(LEFT(C2510,FIND(",",C2510) - 1),C2510)</f>
        <v>Chueca-Justicia</v>
      </c>
      <c r="E2510">
        <v>37</v>
      </c>
      <c r="F2510">
        <v>35</v>
      </c>
      <c r="G2510">
        <v>1</v>
      </c>
      <c r="H2510">
        <v>1</v>
      </c>
      <c r="I2510" s="1" t="s">
        <v>3058</v>
      </c>
      <c r="J2510" s="1" t="s">
        <v>8</v>
      </c>
      <c r="K2510">
        <v>901</v>
      </c>
      <c r="L2510">
        <v>195000</v>
      </c>
      <c r="M2510">
        <v>5270</v>
      </c>
      <c r="N2510" t="b">
        <v>0</v>
      </c>
      <c r="O2510" t="b">
        <v>1</v>
      </c>
      <c r="P2510" t="b">
        <v>0</v>
      </c>
      <c r="Q2510" t="b">
        <v>1</v>
      </c>
      <c r="R2510" s="5">
        <f>(houses_Madrid[[#This Row],[Precio Alquiler]]*12/houses_Madrid[[#This Row],[Precio venta]])</f>
        <v>5.5446153846153846E-2</v>
      </c>
    </row>
    <row r="2511" spans="1:18" x14ac:dyDescent="0.2">
      <c r="A2511">
        <v>18836</v>
      </c>
      <c r="B2511">
        <v>2906</v>
      </c>
      <c r="C2511" s="1" t="s">
        <v>2610</v>
      </c>
      <c r="D2511" s="1" t="str">
        <f>IFERROR(LEFT(C2511,FIND(",",C2511) - 1),C2511)</f>
        <v>Lavapiés-Embajadores</v>
      </c>
      <c r="E2511">
        <v>45</v>
      </c>
      <c r="F2511">
        <v>28</v>
      </c>
      <c r="G2511">
        <v>1</v>
      </c>
      <c r="H2511">
        <v>1</v>
      </c>
      <c r="I2511" s="1" t="s">
        <v>3054</v>
      </c>
      <c r="J2511" s="1" t="s">
        <v>3</v>
      </c>
      <c r="K2511">
        <v>901</v>
      </c>
      <c r="L2511">
        <v>195000</v>
      </c>
      <c r="M2511">
        <v>4333</v>
      </c>
      <c r="N2511" t="b">
        <v>0</v>
      </c>
      <c r="O2511" t="b">
        <v>0</v>
      </c>
      <c r="R2511" s="5">
        <f>(houses_Madrid[[#This Row],[Precio Alquiler]]*12/houses_Madrid[[#This Row],[Precio venta]])</f>
        <v>5.5446153846153846E-2</v>
      </c>
    </row>
    <row r="2512" spans="1:18" x14ac:dyDescent="0.2">
      <c r="A2512">
        <v>20979</v>
      </c>
      <c r="B2512">
        <v>763</v>
      </c>
      <c r="C2512" s="1" t="s">
        <v>3315</v>
      </c>
      <c r="D2512" s="1" t="str">
        <f>IFERROR(LEFT(C2512,FIND(",",C2512) - 1),C2512)</f>
        <v>Chopera</v>
      </c>
      <c r="E2512">
        <v>53</v>
      </c>
      <c r="F2512">
        <v>48</v>
      </c>
      <c r="G2512">
        <v>3</v>
      </c>
      <c r="H2512">
        <v>1</v>
      </c>
      <c r="I2512" s="1" t="s">
        <v>3478</v>
      </c>
      <c r="J2512" s="1" t="s">
        <v>11</v>
      </c>
      <c r="K2512">
        <v>901</v>
      </c>
      <c r="L2512">
        <v>195000</v>
      </c>
      <c r="M2512">
        <v>3679</v>
      </c>
      <c r="N2512" t="b">
        <v>1</v>
      </c>
      <c r="O2512" t="b">
        <v>1</v>
      </c>
      <c r="P2512" t="b">
        <v>1</v>
      </c>
      <c r="Q2512" t="b">
        <v>1</v>
      </c>
      <c r="R2512" s="5">
        <f>(houses_Madrid[[#This Row],[Precio Alquiler]]*12/houses_Madrid[[#This Row],[Precio venta]])</f>
        <v>5.5446153846153846E-2</v>
      </c>
    </row>
    <row r="2513" spans="1:18" x14ac:dyDescent="0.2">
      <c r="A2513">
        <v>21019</v>
      </c>
      <c r="B2513">
        <v>723</v>
      </c>
      <c r="C2513" s="1" t="s">
        <v>3315</v>
      </c>
      <c r="D2513" s="1" t="str">
        <f>IFERROR(LEFT(C2513,FIND(",",C2513) - 1),C2513)</f>
        <v>Chopera</v>
      </c>
      <c r="E2513">
        <v>53</v>
      </c>
      <c r="F2513">
        <v>48</v>
      </c>
      <c r="G2513">
        <v>3</v>
      </c>
      <c r="H2513">
        <v>1</v>
      </c>
      <c r="I2513" s="1" t="s">
        <v>3478</v>
      </c>
      <c r="J2513" s="1" t="s">
        <v>11</v>
      </c>
      <c r="K2513">
        <v>901</v>
      </c>
      <c r="L2513">
        <v>195000</v>
      </c>
      <c r="M2513">
        <v>3679</v>
      </c>
      <c r="N2513" t="b">
        <v>1</v>
      </c>
      <c r="O2513" t="b">
        <v>1</v>
      </c>
      <c r="P2513" t="b">
        <v>1</v>
      </c>
      <c r="Q2513" t="b">
        <v>1</v>
      </c>
      <c r="R2513" s="5">
        <f>(houses_Madrid[[#This Row],[Precio Alquiler]]*12/houses_Madrid[[#This Row],[Precio venta]])</f>
        <v>5.5446153846153846E-2</v>
      </c>
    </row>
    <row r="2514" spans="1:18" x14ac:dyDescent="0.2">
      <c r="A2514">
        <v>21470</v>
      </c>
      <c r="B2514">
        <v>272</v>
      </c>
      <c r="C2514" s="1" t="s">
        <v>1245</v>
      </c>
      <c r="D2514" s="1" t="str">
        <f>IFERROR(LEFT(C2514,FIND(",",C2514) - 1),C2514)</f>
        <v>Puerta del Ángel</v>
      </c>
      <c r="E2514">
        <v>90</v>
      </c>
      <c r="F2514">
        <v>80</v>
      </c>
      <c r="G2514">
        <v>3</v>
      </c>
      <c r="H2514">
        <v>1</v>
      </c>
      <c r="I2514" s="1" t="s">
        <v>3508</v>
      </c>
      <c r="J2514" s="1" t="s">
        <v>18</v>
      </c>
      <c r="K2514">
        <v>901</v>
      </c>
      <c r="L2514">
        <v>195000</v>
      </c>
      <c r="M2514">
        <v>2167</v>
      </c>
      <c r="N2514" t="b">
        <v>0</v>
      </c>
      <c r="O2514" t="b">
        <v>0</v>
      </c>
      <c r="P2514" t="b">
        <v>1</v>
      </c>
      <c r="R2514" s="5">
        <f>(houses_Madrid[[#This Row],[Precio Alquiler]]*12/houses_Madrid[[#This Row],[Precio venta]])</f>
        <v>5.5446153846153846E-2</v>
      </c>
    </row>
    <row r="2515" spans="1:18" x14ac:dyDescent="0.2">
      <c r="A2515">
        <v>2620</v>
      </c>
      <c r="B2515">
        <v>19122</v>
      </c>
      <c r="C2515" s="1" t="s">
        <v>557</v>
      </c>
      <c r="D2515" s="1" t="str">
        <f>IFERROR(LEFT(C2515,FIND(",",C2515) - 1),C2515)</f>
        <v>Valdeacederas</v>
      </c>
      <c r="E2515">
        <v>53</v>
      </c>
      <c r="F2515">
        <v>39</v>
      </c>
      <c r="G2515">
        <v>1</v>
      </c>
      <c r="H2515">
        <v>1</v>
      </c>
      <c r="I2515" s="1" t="s">
        <v>605</v>
      </c>
      <c r="J2515" s="1" t="s">
        <v>11</v>
      </c>
      <c r="K2515">
        <v>902</v>
      </c>
      <c r="L2515">
        <v>195500</v>
      </c>
      <c r="M2515">
        <v>3689</v>
      </c>
      <c r="N2515" t="b">
        <v>0</v>
      </c>
      <c r="O2515" t="b">
        <v>1</v>
      </c>
      <c r="P2515" t="b">
        <v>1</v>
      </c>
      <c r="Q2515" t="b">
        <v>1</v>
      </c>
      <c r="R2515" s="5">
        <f>(houses_Madrid[[#This Row],[Precio Alquiler]]*12/houses_Madrid[[#This Row],[Precio venta]])</f>
        <v>5.5365728900255755E-2</v>
      </c>
    </row>
    <row r="2516" spans="1:18" x14ac:dyDescent="0.2">
      <c r="A2516">
        <v>6013</v>
      </c>
      <c r="B2516">
        <v>15729</v>
      </c>
      <c r="C2516" s="1" t="s">
        <v>1245</v>
      </c>
      <c r="D2516" s="1" t="str">
        <f>IFERROR(LEFT(C2516,FIND(",",C2516) - 1),C2516)</f>
        <v>Puerta del Ángel</v>
      </c>
      <c r="E2516">
        <v>88</v>
      </c>
      <c r="F2516">
        <v>76</v>
      </c>
      <c r="G2516">
        <v>2</v>
      </c>
      <c r="H2516">
        <v>1</v>
      </c>
      <c r="I2516" s="1" t="s">
        <v>1260</v>
      </c>
      <c r="J2516" s="1" t="s">
        <v>5</v>
      </c>
      <c r="K2516">
        <v>904</v>
      </c>
      <c r="L2516">
        <v>196000</v>
      </c>
      <c r="M2516">
        <v>2227</v>
      </c>
      <c r="N2516" t="b">
        <v>0</v>
      </c>
      <c r="O2516" t="b">
        <v>0</v>
      </c>
      <c r="P2516" t="b">
        <v>1</v>
      </c>
      <c r="R2516" s="5">
        <f>(houses_Madrid[[#This Row],[Precio Alquiler]]*12/houses_Madrid[[#This Row],[Precio venta]])</f>
        <v>5.5346938775510203E-2</v>
      </c>
    </row>
    <row r="2517" spans="1:18" x14ac:dyDescent="0.2">
      <c r="A2517">
        <v>17789</v>
      </c>
      <c r="B2517">
        <v>3953</v>
      </c>
      <c r="C2517" s="1" t="s">
        <v>2610</v>
      </c>
      <c r="D2517" s="1" t="str">
        <f>IFERROR(LEFT(C2517,FIND(",",C2517) - 1),C2517)</f>
        <v>Lavapiés-Embajadores</v>
      </c>
      <c r="E2517">
        <v>26</v>
      </c>
      <c r="F2517">
        <v>22</v>
      </c>
      <c r="G2517">
        <v>1</v>
      </c>
      <c r="H2517">
        <v>1</v>
      </c>
      <c r="I2517" s="1" t="s">
        <v>2987</v>
      </c>
      <c r="J2517" s="1" t="s">
        <v>18</v>
      </c>
      <c r="K2517">
        <v>904</v>
      </c>
      <c r="L2517">
        <v>196000</v>
      </c>
      <c r="M2517">
        <v>7538</v>
      </c>
      <c r="N2517" t="b">
        <v>0</v>
      </c>
      <c r="O2517" t="b">
        <v>1</v>
      </c>
      <c r="P2517" t="b">
        <v>0</v>
      </c>
      <c r="R2517" s="5">
        <f>(houses_Madrid[[#This Row],[Precio Alquiler]]*12/houses_Madrid[[#This Row],[Precio venta]])</f>
        <v>5.5346938775510203E-2</v>
      </c>
    </row>
    <row r="2518" spans="1:18" x14ac:dyDescent="0.2">
      <c r="A2518">
        <v>3723</v>
      </c>
      <c r="B2518">
        <v>18019</v>
      </c>
      <c r="C2518" s="1" t="s">
        <v>557</v>
      </c>
      <c r="D2518" s="1" t="str">
        <f>IFERROR(LEFT(C2518,FIND(",",C2518) - 1),C2518)</f>
        <v>Valdeacederas</v>
      </c>
      <c r="E2518">
        <v>45</v>
      </c>
      <c r="F2518">
        <v>36</v>
      </c>
      <c r="G2518">
        <v>1</v>
      </c>
      <c r="H2518">
        <v>1</v>
      </c>
      <c r="I2518" s="1" t="s">
        <v>759</v>
      </c>
      <c r="J2518" s="1" t="s">
        <v>5</v>
      </c>
      <c r="K2518">
        <v>904</v>
      </c>
      <c r="L2518">
        <v>196160</v>
      </c>
      <c r="M2518">
        <v>4359</v>
      </c>
      <c r="N2518" t="b">
        <v>0</v>
      </c>
      <c r="O2518" t="b">
        <v>1</v>
      </c>
      <c r="P2518" t="b">
        <v>1</v>
      </c>
      <c r="R2518" s="5">
        <f>(houses_Madrid[[#This Row],[Precio Alquiler]]*12/houses_Madrid[[#This Row],[Precio venta]])</f>
        <v>5.5301794453507344E-2</v>
      </c>
    </row>
    <row r="2519" spans="1:18" x14ac:dyDescent="0.2">
      <c r="A2519">
        <v>5133</v>
      </c>
      <c r="B2519">
        <v>16609</v>
      </c>
      <c r="C2519" s="1" t="s">
        <v>899</v>
      </c>
      <c r="D2519" s="1" t="str">
        <f>IFERROR(LEFT(C2519,FIND(",",C2519) - 1),C2519)</f>
        <v>Palomeras Bajas</v>
      </c>
      <c r="E2519">
        <v>103</v>
      </c>
      <c r="F2519">
        <v>89</v>
      </c>
      <c r="G2519">
        <v>4</v>
      </c>
      <c r="H2519">
        <v>2</v>
      </c>
      <c r="I2519" s="1" t="s">
        <v>1067</v>
      </c>
      <c r="J2519" s="1" t="s">
        <v>11</v>
      </c>
      <c r="K2519">
        <v>907</v>
      </c>
      <c r="L2519">
        <v>196999</v>
      </c>
      <c r="M2519">
        <v>1913</v>
      </c>
      <c r="N2519" t="b">
        <v>0</v>
      </c>
      <c r="O2519" t="b">
        <v>1</v>
      </c>
      <c r="P2519" t="b">
        <v>1</v>
      </c>
      <c r="R2519" s="5">
        <f>(houses_Madrid[[#This Row],[Precio Alquiler]]*12/houses_Madrid[[#This Row],[Precio venta]])</f>
        <v>5.5249011416301605E-2</v>
      </c>
    </row>
    <row r="2520" spans="1:18" x14ac:dyDescent="0.2">
      <c r="A2520">
        <v>1994</v>
      </c>
      <c r="B2520">
        <v>19748</v>
      </c>
      <c r="C2520" s="1" t="s">
        <v>396</v>
      </c>
      <c r="D2520" s="1" t="str">
        <f>IFERROR(LEFT(C2520,FIND(",",C2520) - 1),C2520)</f>
        <v>Almendrales</v>
      </c>
      <c r="E2520">
        <v>60</v>
      </c>
      <c r="F2520">
        <v>57</v>
      </c>
      <c r="G2520">
        <v>3</v>
      </c>
      <c r="H2520">
        <v>1</v>
      </c>
      <c r="I2520" s="1" t="s">
        <v>460</v>
      </c>
      <c r="J2520" s="1" t="s">
        <v>5</v>
      </c>
      <c r="K2520">
        <v>907</v>
      </c>
      <c r="L2520">
        <v>197000</v>
      </c>
      <c r="M2520">
        <v>3283</v>
      </c>
      <c r="N2520" t="b">
        <v>0</v>
      </c>
      <c r="O2520" t="b">
        <v>0</v>
      </c>
      <c r="P2520" t="b">
        <v>1</v>
      </c>
      <c r="R2520" s="5">
        <f>(houses_Madrid[[#This Row],[Precio Alquiler]]*12/houses_Madrid[[#This Row],[Precio venta]])</f>
        <v>5.5248730964467002E-2</v>
      </c>
    </row>
    <row r="2521" spans="1:18" x14ac:dyDescent="0.2">
      <c r="A2521">
        <v>2090</v>
      </c>
      <c r="B2521">
        <v>19652</v>
      </c>
      <c r="C2521" s="1" t="s">
        <v>387</v>
      </c>
      <c r="D2521" s="1" t="str">
        <f>IFERROR(LEFT(C2521,FIND(",",C2521) - 1),C2521)</f>
        <v>Usera</v>
      </c>
      <c r="E2521">
        <v>69</v>
      </c>
      <c r="F2521">
        <v>65</v>
      </c>
      <c r="G2521">
        <v>3</v>
      </c>
      <c r="H2521">
        <v>1</v>
      </c>
      <c r="I2521" s="1" t="s">
        <v>3</v>
      </c>
      <c r="J2521" s="1" t="s">
        <v>11</v>
      </c>
      <c r="K2521">
        <v>907</v>
      </c>
      <c r="L2521">
        <v>197000</v>
      </c>
      <c r="M2521">
        <v>2855</v>
      </c>
      <c r="N2521" t="b">
        <v>0</v>
      </c>
      <c r="O2521" t="b">
        <v>0</v>
      </c>
      <c r="P2521" t="b">
        <v>1</v>
      </c>
      <c r="R2521" s="5">
        <f>(houses_Madrid[[#This Row],[Precio Alquiler]]*12/houses_Madrid[[#This Row],[Precio venta]])</f>
        <v>5.5248730964467002E-2</v>
      </c>
    </row>
    <row r="2522" spans="1:18" x14ac:dyDescent="0.2">
      <c r="A2522">
        <v>3410</v>
      </c>
      <c r="B2522">
        <v>18332</v>
      </c>
      <c r="C2522" s="1" t="s">
        <v>559</v>
      </c>
      <c r="D2522" s="1" t="str">
        <f>IFERROR(LEFT(C2522,FIND(",",C2522) - 1),C2522)</f>
        <v>Tetuán</v>
      </c>
      <c r="E2522">
        <v>35</v>
      </c>
      <c r="F2522">
        <v>32</v>
      </c>
      <c r="G2522">
        <v>2</v>
      </c>
      <c r="H2522">
        <v>1</v>
      </c>
      <c r="I2522" s="1" t="s">
        <v>3</v>
      </c>
      <c r="J2522" s="1" t="s">
        <v>12</v>
      </c>
      <c r="K2522">
        <v>907</v>
      </c>
      <c r="L2522">
        <v>197000</v>
      </c>
      <c r="M2522">
        <v>5629</v>
      </c>
      <c r="N2522" t="b">
        <v>0</v>
      </c>
      <c r="O2522" t="b">
        <v>0</v>
      </c>
      <c r="P2522" t="b">
        <v>1</v>
      </c>
      <c r="R2522" s="5">
        <f>(houses_Madrid[[#This Row],[Precio Alquiler]]*12/houses_Madrid[[#This Row],[Precio venta]])</f>
        <v>5.5248730964467002E-2</v>
      </c>
    </row>
    <row r="2523" spans="1:18" x14ac:dyDescent="0.2">
      <c r="A2523">
        <v>210</v>
      </c>
      <c r="B2523">
        <v>21532</v>
      </c>
      <c r="C2523" s="1" t="s">
        <v>13</v>
      </c>
      <c r="D2523" s="1" t="str">
        <f>IFERROR(LEFT(C2523,FIND(",",C2523) - 1),C2523)</f>
        <v>Los Rosales</v>
      </c>
      <c r="E2523">
        <v>71</v>
      </c>
      <c r="F2523">
        <v>60</v>
      </c>
      <c r="G2523">
        <v>2</v>
      </c>
      <c r="H2523">
        <v>2</v>
      </c>
      <c r="I2523" s="1" t="s">
        <v>79</v>
      </c>
      <c r="J2523" s="1" t="s">
        <v>18</v>
      </c>
      <c r="K2523">
        <v>910</v>
      </c>
      <c r="L2523">
        <v>198000</v>
      </c>
      <c r="M2523">
        <v>2789</v>
      </c>
      <c r="N2523" t="b">
        <v>0</v>
      </c>
      <c r="O2523" t="b">
        <v>1</v>
      </c>
      <c r="P2523" t="b">
        <v>1</v>
      </c>
      <c r="Q2523" t="b">
        <v>1</v>
      </c>
      <c r="R2523" s="5">
        <f>(houses_Madrid[[#This Row],[Precio Alquiler]]*12/houses_Madrid[[#This Row],[Precio venta]])</f>
        <v>5.5151515151515153E-2</v>
      </c>
    </row>
    <row r="2524" spans="1:18" x14ac:dyDescent="0.2">
      <c r="A2524">
        <v>6146</v>
      </c>
      <c r="B2524">
        <v>15596</v>
      </c>
      <c r="C2524" s="1" t="s">
        <v>1253</v>
      </c>
      <c r="D2524" s="1" t="str">
        <f>IFERROR(LEFT(C2524,FIND(",",C2524) - 1),C2524)</f>
        <v>Aluche</v>
      </c>
      <c r="E2524">
        <v>79</v>
      </c>
      <c r="F2524">
        <v>69</v>
      </c>
      <c r="G2524">
        <v>3</v>
      </c>
      <c r="H2524">
        <v>1</v>
      </c>
      <c r="I2524" s="1" t="s">
        <v>1318</v>
      </c>
      <c r="J2524" s="1" t="s">
        <v>11</v>
      </c>
      <c r="K2524">
        <v>910</v>
      </c>
      <c r="L2524">
        <v>198000</v>
      </c>
      <c r="M2524">
        <v>2506</v>
      </c>
      <c r="N2524" t="b">
        <v>0</v>
      </c>
      <c r="O2524" t="b">
        <v>1</v>
      </c>
      <c r="P2524" t="b">
        <v>1</v>
      </c>
      <c r="R2524" s="5">
        <f>(houses_Madrid[[#This Row],[Precio Alquiler]]*12/houses_Madrid[[#This Row],[Precio venta]])</f>
        <v>5.5151515151515153E-2</v>
      </c>
    </row>
    <row r="2525" spans="1:18" x14ac:dyDescent="0.2">
      <c r="A2525">
        <v>6180</v>
      </c>
      <c r="B2525">
        <v>15562</v>
      </c>
      <c r="C2525" s="1" t="s">
        <v>1247</v>
      </c>
      <c r="D2525" s="1" t="str">
        <f>IFERROR(LEFT(C2525,FIND(",",C2525) - 1),C2525)</f>
        <v>Latina</v>
      </c>
      <c r="E2525">
        <v>87</v>
      </c>
      <c r="F2525">
        <v>70</v>
      </c>
      <c r="G2525">
        <v>3</v>
      </c>
      <c r="H2525">
        <v>2</v>
      </c>
      <c r="I2525" s="1" t="s">
        <v>3</v>
      </c>
      <c r="J2525" s="1" t="s">
        <v>11</v>
      </c>
      <c r="K2525">
        <v>910</v>
      </c>
      <c r="L2525">
        <v>198000</v>
      </c>
      <c r="M2525">
        <v>2276</v>
      </c>
      <c r="N2525" t="b">
        <v>0</v>
      </c>
      <c r="O2525" t="b">
        <v>1</v>
      </c>
      <c r="P2525" t="b">
        <v>1</v>
      </c>
      <c r="R2525" s="5">
        <f>(houses_Madrid[[#This Row],[Precio Alquiler]]*12/houses_Madrid[[#This Row],[Precio venta]])</f>
        <v>5.5151515151515153E-2</v>
      </c>
    </row>
    <row r="2526" spans="1:18" x14ac:dyDescent="0.2">
      <c r="A2526">
        <v>6352</v>
      </c>
      <c r="B2526">
        <v>15390</v>
      </c>
      <c r="C2526" s="1" t="s">
        <v>1245</v>
      </c>
      <c r="D2526" s="1" t="str">
        <f>IFERROR(LEFT(C2526,FIND(",",C2526) - 1),C2526)</f>
        <v>Puerta del Ángel</v>
      </c>
      <c r="E2526">
        <v>60</v>
      </c>
      <c r="F2526">
        <v>50</v>
      </c>
      <c r="G2526">
        <v>2</v>
      </c>
      <c r="H2526">
        <v>1</v>
      </c>
      <c r="I2526" s="1" t="s">
        <v>1365</v>
      </c>
      <c r="J2526" s="1" t="s">
        <v>5</v>
      </c>
      <c r="K2526">
        <v>910</v>
      </c>
      <c r="L2526">
        <v>198000</v>
      </c>
      <c r="M2526">
        <v>3300</v>
      </c>
      <c r="N2526" t="b">
        <v>0</v>
      </c>
      <c r="O2526" t="b">
        <v>0</v>
      </c>
      <c r="P2526" t="b">
        <v>1</v>
      </c>
      <c r="R2526" s="5">
        <f>(houses_Madrid[[#This Row],[Precio Alquiler]]*12/houses_Madrid[[#This Row],[Precio venta]])</f>
        <v>5.5151515151515153E-2</v>
      </c>
    </row>
    <row r="2527" spans="1:18" x14ac:dyDescent="0.2">
      <c r="A2527">
        <v>6361</v>
      </c>
      <c r="B2527">
        <v>15381</v>
      </c>
      <c r="C2527" s="1" t="s">
        <v>1247</v>
      </c>
      <c r="D2527" s="1" t="str">
        <f>IFERROR(LEFT(C2527,FIND(",",C2527) - 1),C2527)</f>
        <v>Latina</v>
      </c>
      <c r="E2527">
        <v>128</v>
      </c>
      <c r="F2527">
        <v>124</v>
      </c>
      <c r="G2527">
        <v>4</v>
      </c>
      <c r="H2527">
        <v>2</v>
      </c>
      <c r="I2527" s="1" t="s">
        <v>3</v>
      </c>
      <c r="J2527" s="1" t="s">
        <v>11</v>
      </c>
      <c r="K2527">
        <v>910</v>
      </c>
      <c r="L2527">
        <v>198000</v>
      </c>
      <c r="M2527">
        <v>1547</v>
      </c>
      <c r="N2527" t="b">
        <v>0</v>
      </c>
      <c r="O2527" t="b">
        <v>1</v>
      </c>
      <c r="P2527" t="b">
        <v>1</v>
      </c>
      <c r="R2527" s="5">
        <f>(houses_Madrid[[#This Row],[Precio Alquiler]]*12/houses_Madrid[[#This Row],[Precio venta]])</f>
        <v>5.5151515151515153E-2</v>
      </c>
    </row>
    <row r="2528" spans="1:18" x14ac:dyDescent="0.2">
      <c r="A2528">
        <v>7059</v>
      </c>
      <c r="B2528">
        <v>14683</v>
      </c>
      <c r="C2528" s="1" t="s">
        <v>1173</v>
      </c>
      <c r="D2528" s="1" t="str">
        <f>IFERROR(LEFT(C2528,FIND(",",C2528) - 1),C2528)</f>
        <v>Argüelles</v>
      </c>
      <c r="E2528">
        <v>55</v>
      </c>
      <c r="F2528">
        <v>45</v>
      </c>
      <c r="G2528">
        <v>1</v>
      </c>
      <c r="H2528">
        <v>1</v>
      </c>
      <c r="I2528" s="1" t="s">
        <v>1453</v>
      </c>
      <c r="J2528" s="1" t="s">
        <v>705</v>
      </c>
      <c r="K2528">
        <v>910</v>
      </c>
      <c r="L2528">
        <v>198000</v>
      </c>
      <c r="M2528">
        <v>3600</v>
      </c>
      <c r="N2528" t="b">
        <v>0</v>
      </c>
      <c r="O2528" t="b">
        <v>1</v>
      </c>
      <c r="P2528" t="b">
        <v>0</v>
      </c>
      <c r="R2528" s="5">
        <f>(houses_Madrid[[#This Row],[Precio Alquiler]]*12/houses_Madrid[[#This Row],[Precio venta]])</f>
        <v>5.5151515151515153E-2</v>
      </c>
    </row>
    <row r="2529" spans="1:18" x14ac:dyDescent="0.2">
      <c r="A2529">
        <v>7407</v>
      </c>
      <c r="B2529">
        <v>14335</v>
      </c>
      <c r="C2529" s="1" t="s">
        <v>1171</v>
      </c>
      <c r="D2529" s="1" t="str">
        <f>IFERROR(LEFT(C2529,FIND(",",C2529) - 1),C2529)</f>
        <v>Aravaca</v>
      </c>
      <c r="E2529">
        <v>58</v>
      </c>
      <c r="F2529">
        <v>55</v>
      </c>
      <c r="G2529">
        <v>2</v>
      </c>
      <c r="H2529">
        <v>1</v>
      </c>
      <c r="I2529" s="1" t="s">
        <v>1474</v>
      </c>
      <c r="J2529" s="1" t="s">
        <v>11</v>
      </c>
      <c r="K2529">
        <v>910</v>
      </c>
      <c r="L2529">
        <v>198000</v>
      </c>
      <c r="M2529">
        <v>3414</v>
      </c>
      <c r="N2529" t="b">
        <v>1</v>
      </c>
      <c r="O2529" t="b">
        <v>0</v>
      </c>
      <c r="P2529" t="b">
        <v>0</v>
      </c>
      <c r="R2529" s="5">
        <f>(houses_Madrid[[#This Row],[Precio Alquiler]]*12/houses_Madrid[[#This Row],[Precio venta]])</f>
        <v>5.5151515151515153E-2</v>
      </c>
    </row>
    <row r="2530" spans="1:18" x14ac:dyDescent="0.2">
      <c r="A2530">
        <v>7424</v>
      </c>
      <c r="B2530">
        <v>14318</v>
      </c>
      <c r="C2530" s="1" t="s">
        <v>1171</v>
      </c>
      <c r="D2530" s="1" t="str">
        <f>IFERROR(LEFT(C2530,FIND(",",C2530) - 1),C2530)</f>
        <v>Aravaca</v>
      </c>
      <c r="E2530">
        <v>58</v>
      </c>
      <c r="F2530">
        <v>52</v>
      </c>
      <c r="G2530">
        <v>3</v>
      </c>
      <c r="H2530">
        <v>1</v>
      </c>
      <c r="I2530" s="1" t="s">
        <v>1474</v>
      </c>
      <c r="J2530" s="1" t="s">
        <v>18</v>
      </c>
      <c r="K2530">
        <v>910</v>
      </c>
      <c r="L2530">
        <v>198000</v>
      </c>
      <c r="M2530">
        <v>3414</v>
      </c>
      <c r="N2530" t="b">
        <v>1</v>
      </c>
      <c r="O2530" t="b">
        <v>0</v>
      </c>
      <c r="P2530" t="b">
        <v>0</v>
      </c>
      <c r="R2530" s="5">
        <f>(houses_Madrid[[#This Row],[Precio Alquiler]]*12/houses_Madrid[[#This Row],[Precio venta]])</f>
        <v>5.5151515151515153E-2</v>
      </c>
    </row>
    <row r="2531" spans="1:18" x14ac:dyDescent="0.2">
      <c r="A2531">
        <v>7440</v>
      </c>
      <c r="B2531">
        <v>14302</v>
      </c>
      <c r="C2531" s="1" t="s">
        <v>1173</v>
      </c>
      <c r="D2531" s="1" t="str">
        <f>IFERROR(LEFT(C2531,FIND(",",C2531) - 1),C2531)</f>
        <v>Argüelles</v>
      </c>
      <c r="E2531">
        <v>60</v>
      </c>
      <c r="F2531">
        <v>57</v>
      </c>
      <c r="G2531">
        <v>1</v>
      </c>
      <c r="H2531">
        <v>1</v>
      </c>
      <c r="I2531" s="1" t="s">
        <v>1453</v>
      </c>
      <c r="J2531" s="1" t="s">
        <v>745</v>
      </c>
      <c r="K2531">
        <v>910</v>
      </c>
      <c r="L2531">
        <v>198000</v>
      </c>
      <c r="M2531">
        <v>3300</v>
      </c>
      <c r="N2531" t="b">
        <v>0</v>
      </c>
      <c r="O2531" t="b">
        <v>0</v>
      </c>
      <c r="P2531" t="b">
        <v>0</v>
      </c>
      <c r="R2531" s="5">
        <f>(houses_Madrid[[#This Row],[Precio Alquiler]]*12/houses_Madrid[[#This Row],[Precio venta]])</f>
        <v>5.5151515151515153E-2</v>
      </c>
    </row>
    <row r="2532" spans="1:18" x14ac:dyDescent="0.2">
      <c r="A2532">
        <v>7478</v>
      </c>
      <c r="B2532">
        <v>14264</v>
      </c>
      <c r="C2532" s="1" t="s">
        <v>1171</v>
      </c>
      <c r="D2532" s="1" t="str">
        <f>IFERROR(LEFT(C2532,FIND(",",C2532) - 1),C2532)</f>
        <v>Aravaca</v>
      </c>
      <c r="E2532">
        <v>63</v>
      </c>
      <c r="F2532">
        <v>47</v>
      </c>
      <c r="G2532">
        <v>2</v>
      </c>
      <c r="H2532">
        <v>1</v>
      </c>
      <c r="I2532" s="1" t="s">
        <v>1474</v>
      </c>
      <c r="J2532" s="1" t="s">
        <v>11</v>
      </c>
      <c r="K2532">
        <v>910</v>
      </c>
      <c r="L2532">
        <v>198000</v>
      </c>
      <c r="M2532">
        <v>3143</v>
      </c>
      <c r="N2532" t="b">
        <v>0</v>
      </c>
      <c r="O2532" t="b">
        <v>0</v>
      </c>
      <c r="P2532" t="b">
        <v>0</v>
      </c>
      <c r="R2532" s="5">
        <f>(houses_Madrid[[#This Row],[Precio Alquiler]]*12/houses_Madrid[[#This Row],[Precio venta]])</f>
        <v>5.5151515151515153E-2</v>
      </c>
    </row>
    <row r="2533" spans="1:18" x14ac:dyDescent="0.2">
      <c r="A2533">
        <v>8450</v>
      </c>
      <c r="B2533">
        <v>13292</v>
      </c>
      <c r="C2533" s="1" t="s">
        <v>1595</v>
      </c>
      <c r="D2533" s="1" t="str">
        <f>IFERROR(LEFT(C2533,FIND(",",C2533) - 1),C2533)</f>
        <v>Tres Olivos - Valverde</v>
      </c>
      <c r="E2533">
        <v>83</v>
      </c>
      <c r="F2533">
        <v>78</v>
      </c>
      <c r="G2533">
        <v>2</v>
      </c>
      <c r="H2533">
        <v>2</v>
      </c>
      <c r="I2533" s="1" t="s">
        <v>1642</v>
      </c>
      <c r="J2533" s="1" t="s">
        <v>18</v>
      </c>
      <c r="K2533">
        <v>910</v>
      </c>
      <c r="L2533">
        <v>198000</v>
      </c>
      <c r="M2533">
        <v>2386</v>
      </c>
      <c r="N2533" t="b">
        <v>0</v>
      </c>
      <c r="O2533" t="b">
        <v>0</v>
      </c>
      <c r="P2533" t="b">
        <v>1</v>
      </c>
      <c r="R2533" s="5">
        <f>(houses_Madrid[[#This Row],[Precio Alquiler]]*12/houses_Madrid[[#This Row],[Precio venta]])</f>
        <v>5.5151515151515153E-2</v>
      </c>
    </row>
    <row r="2534" spans="1:18" x14ac:dyDescent="0.2">
      <c r="A2534">
        <v>9354</v>
      </c>
      <c r="B2534">
        <v>12388</v>
      </c>
      <c r="C2534" s="1" t="s">
        <v>1586</v>
      </c>
      <c r="D2534" s="1" t="str">
        <f>IFERROR(LEFT(C2534,FIND(",",C2534) - 1),C2534)</f>
        <v>Fuencarral</v>
      </c>
      <c r="E2534">
        <v>87</v>
      </c>
      <c r="F2534">
        <v>70</v>
      </c>
      <c r="G2534">
        <v>3</v>
      </c>
      <c r="H2534">
        <v>2</v>
      </c>
      <c r="I2534" s="1" t="s">
        <v>3</v>
      </c>
      <c r="J2534" s="1" t="s">
        <v>8</v>
      </c>
      <c r="K2534">
        <v>910</v>
      </c>
      <c r="L2534">
        <v>198000</v>
      </c>
      <c r="M2534">
        <v>2276</v>
      </c>
      <c r="N2534" t="b">
        <v>0</v>
      </c>
      <c r="O2534" t="b">
        <v>0</v>
      </c>
      <c r="P2534" t="b">
        <v>1</v>
      </c>
      <c r="R2534" s="5">
        <f>(houses_Madrid[[#This Row],[Precio Alquiler]]*12/houses_Madrid[[#This Row],[Precio venta]])</f>
        <v>5.5151515151515153E-2</v>
      </c>
    </row>
    <row r="2535" spans="1:18" x14ac:dyDescent="0.2">
      <c r="A2535">
        <v>10077</v>
      </c>
      <c r="B2535">
        <v>11665</v>
      </c>
      <c r="C2535" s="1" t="s">
        <v>1802</v>
      </c>
      <c r="D2535" s="1" t="str">
        <f>IFERROR(LEFT(C2535,FIND(",",C2535) - 1),C2535)</f>
        <v>Canillas</v>
      </c>
      <c r="E2535">
        <v>50</v>
      </c>
      <c r="F2535">
        <v>45</v>
      </c>
      <c r="G2535">
        <v>1</v>
      </c>
      <c r="H2535">
        <v>1</v>
      </c>
      <c r="I2535" s="1" t="s">
        <v>1912</v>
      </c>
      <c r="J2535" s="1" t="s">
        <v>11</v>
      </c>
      <c r="K2535">
        <v>910</v>
      </c>
      <c r="L2535">
        <v>198000</v>
      </c>
      <c r="M2535">
        <v>3960</v>
      </c>
      <c r="N2535" t="b">
        <v>0</v>
      </c>
      <c r="O2535" t="b">
        <v>1</v>
      </c>
      <c r="P2535" t="b">
        <v>1</v>
      </c>
      <c r="Q2535" t="b">
        <v>1</v>
      </c>
      <c r="R2535" s="5">
        <f>(houses_Madrid[[#This Row],[Precio Alquiler]]*12/houses_Madrid[[#This Row],[Precio venta]])</f>
        <v>5.5151515151515153E-2</v>
      </c>
    </row>
    <row r="2536" spans="1:18" x14ac:dyDescent="0.2">
      <c r="A2536">
        <v>10166</v>
      </c>
      <c r="B2536">
        <v>11576</v>
      </c>
      <c r="C2536" s="1" t="s">
        <v>1795</v>
      </c>
      <c r="D2536" s="1" t="str">
        <f>IFERROR(LEFT(C2536,FIND(",",C2536) - 1),C2536)</f>
        <v>Virgen del Cortijo - Manoteras</v>
      </c>
      <c r="E2536">
        <v>108</v>
      </c>
      <c r="F2536">
        <v>72</v>
      </c>
      <c r="G2536">
        <v>0</v>
      </c>
      <c r="H2536">
        <v>1</v>
      </c>
      <c r="I2536" s="1" t="s">
        <v>1832</v>
      </c>
      <c r="J2536" s="1" t="s">
        <v>11</v>
      </c>
      <c r="K2536">
        <v>910</v>
      </c>
      <c r="L2536">
        <v>198000</v>
      </c>
      <c r="M2536">
        <v>1833</v>
      </c>
      <c r="N2536" t="b">
        <v>0</v>
      </c>
      <c r="O2536" t="b">
        <v>1</v>
      </c>
      <c r="P2536" t="b">
        <v>1</v>
      </c>
      <c r="R2536" s="5">
        <f>(houses_Madrid[[#This Row],[Precio Alquiler]]*12/houses_Madrid[[#This Row],[Precio venta]])</f>
        <v>5.5151515151515153E-2</v>
      </c>
    </row>
    <row r="2537" spans="1:18" x14ac:dyDescent="0.2">
      <c r="A2537">
        <v>10412</v>
      </c>
      <c r="B2537">
        <v>11330</v>
      </c>
      <c r="C2537" s="1" t="s">
        <v>1802</v>
      </c>
      <c r="D2537" s="1" t="str">
        <f>IFERROR(LEFT(C2537,FIND(",",C2537) - 1),C2537)</f>
        <v>Canillas</v>
      </c>
      <c r="E2537">
        <v>50</v>
      </c>
      <c r="F2537">
        <v>45</v>
      </c>
      <c r="G2537">
        <v>1</v>
      </c>
      <c r="H2537">
        <v>1</v>
      </c>
      <c r="I2537" s="1" t="s">
        <v>1976</v>
      </c>
      <c r="J2537" s="1" t="s">
        <v>11</v>
      </c>
      <c r="K2537">
        <v>910</v>
      </c>
      <c r="L2537">
        <v>198000</v>
      </c>
      <c r="M2537">
        <v>3960</v>
      </c>
      <c r="N2537" t="b">
        <v>0</v>
      </c>
      <c r="O2537" t="b">
        <v>1</v>
      </c>
      <c r="P2537" t="b">
        <v>1</v>
      </c>
      <c r="Q2537" t="b">
        <v>1</v>
      </c>
      <c r="R2537" s="5">
        <f>(houses_Madrid[[#This Row],[Precio Alquiler]]*12/houses_Madrid[[#This Row],[Precio venta]])</f>
        <v>5.5151515151515153E-2</v>
      </c>
    </row>
    <row r="2538" spans="1:18" x14ac:dyDescent="0.2">
      <c r="A2538">
        <v>10679</v>
      </c>
      <c r="B2538">
        <v>11063</v>
      </c>
      <c r="C2538" s="1" t="s">
        <v>1802</v>
      </c>
      <c r="D2538" s="1" t="str">
        <f>IFERROR(LEFT(C2538,FIND(",",C2538) - 1),C2538)</f>
        <v>Canillas</v>
      </c>
      <c r="E2538">
        <v>50</v>
      </c>
      <c r="F2538">
        <v>45</v>
      </c>
      <c r="G2538">
        <v>1</v>
      </c>
      <c r="H2538">
        <v>1</v>
      </c>
      <c r="I2538" s="1" t="s">
        <v>1976</v>
      </c>
      <c r="J2538" s="1" t="s">
        <v>11</v>
      </c>
      <c r="K2538">
        <v>910</v>
      </c>
      <c r="L2538">
        <v>198000</v>
      </c>
      <c r="M2538">
        <v>3960</v>
      </c>
      <c r="N2538" t="b">
        <v>0</v>
      </c>
      <c r="O2538" t="b">
        <v>1</v>
      </c>
      <c r="P2538" t="b">
        <v>1</v>
      </c>
      <c r="Q2538" t="b">
        <v>1</v>
      </c>
      <c r="R2538" s="5">
        <f>(houses_Madrid[[#This Row],[Precio Alquiler]]*12/houses_Madrid[[#This Row],[Precio venta]])</f>
        <v>5.5151515151515153E-2</v>
      </c>
    </row>
    <row r="2539" spans="1:18" x14ac:dyDescent="0.2">
      <c r="A2539">
        <v>10832</v>
      </c>
      <c r="B2539">
        <v>10910</v>
      </c>
      <c r="C2539" s="1" t="s">
        <v>1790</v>
      </c>
      <c r="D2539" s="1" t="str">
        <f>IFERROR(LEFT(C2539,FIND(",",C2539) - 1),C2539)</f>
        <v>Hortaleza</v>
      </c>
      <c r="E2539">
        <v>48</v>
      </c>
      <c r="F2539">
        <v>36</v>
      </c>
      <c r="G2539">
        <v>1</v>
      </c>
      <c r="H2539">
        <v>1</v>
      </c>
      <c r="I2539" s="1" t="s">
        <v>3</v>
      </c>
      <c r="J2539" s="1" t="s">
        <v>11</v>
      </c>
      <c r="K2539">
        <v>910</v>
      </c>
      <c r="L2539">
        <v>198000</v>
      </c>
      <c r="M2539">
        <v>4125</v>
      </c>
      <c r="N2539" t="b">
        <v>0</v>
      </c>
      <c r="O2539" t="b">
        <v>1</v>
      </c>
      <c r="P2539" t="b">
        <v>1</v>
      </c>
      <c r="R2539" s="5">
        <f>(houses_Madrid[[#This Row],[Precio Alquiler]]*12/houses_Madrid[[#This Row],[Precio venta]])</f>
        <v>5.5151515151515153E-2</v>
      </c>
    </row>
    <row r="2540" spans="1:18" x14ac:dyDescent="0.2">
      <c r="A2540">
        <v>12769</v>
      </c>
      <c r="B2540">
        <v>8973</v>
      </c>
      <c r="C2540" s="1" t="s">
        <v>2182</v>
      </c>
      <c r="D2540" s="1" t="str">
        <f>IFERROR(LEFT(C2540,FIND(",",C2540) - 1),C2540)</f>
        <v>Concepción</v>
      </c>
      <c r="E2540">
        <v>72</v>
      </c>
      <c r="F2540">
        <v>58</v>
      </c>
      <c r="G2540">
        <v>3</v>
      </c>
      <c r="H2540">
        <v>1</v>
      </c>
      <c r="I2540" s="1" t="s">
        <v>2227</v>
      </c>
      <c r="J2540" s="1" t="s">
        <v>18</v>
      </c>
      <c r="K2540">
        <v>910</v>
      </c>
      <c r="L2540">
        <v>198000</v>
      </c>
      <c r="M2540">
        <v>2750</v>
      </c>
      <c r="N2540" t="b">
        <v>0</v>
      </c>
      <c r="O2540" t="b">
        <v>1</v>
      </c>
      <c r="P2540" t="b">
        <v>1</v>
      </c>
      <c r="Q2540" t="b">
        <v>1</v>
      </c>
      <c r="R2540" s="5">
        <f>(houses_Madrid[[#This Row],[Precio Alquiler]]*12/houses_Madrid[[#This Row],[Precio venta]])</f>
        <v>5.5151515151515153E-2</v>
      </c>
    </row>
    <row r="2541" spans="1:18" x14ac:dyDescent="0.2">
      <c r="A2541">
        <v>13177</v>
      </c>
      <c r="B2541">
        <v>8565</v>
      </c>
      <c r="C2541" s="1" t="s">
        <v>2173</v>
      </c>
      <c r="D2541" s="1" t="str">
        <f>IFERROR(LEFT(C2541,FIND(",",C2541) - 1),C2541)</f>
        <v>Ciudad Lineal</v>
      </c>
      <c r="E2541">
        <v>70</v>
      </c>
      <c r="F2541">
        <v>60</v>
      </c>
      <c r="G2541">
        <v>3</v>
      </c>
      <c r="H2541">
        <v>2</v>
      </c>
      <c r="I2541" s="1" t="s">
        <v>3</v>
      </c>
      <c r="J2541" s="1" t="s">
        <v>11</v>
      </c>
      <c r="K2541">
        <v>910</v>
      </c>
      <c r="L2541">
        <v>198000</v>
      </c>
      <c r="M2541">
        <v>2829</v>
      </c>
      <c r="N2541" t="b">
        <v>0</v>
      </c>
      <c r="O2541" t="b">
        <v>1</v>
      </c>
      <c r="R2541" s="5">
        <f>(houses_Madrid[[#This Row],[Precio Alquiler]]*12/houses_Madrid[[#This Row],[Precio venta]])</f>
        <v>5.5151515151515153E-2</v>
      </c>
    </row>
    <row r="2542" spans="1:18" x14ac:dyDescent="0.2">
      <c r="A2542">
        <v>13482</v>
      </c>
      <c r="B2542">
        <v>8260</v>
      </c>
      <c r="C2542" s="1" t="s">
        <v>2165</v>
      </c>
      <c r="D2542" s="1" t="str">
        <f>IFERROR(LEFT(C2542,FIND(",",C2542) - 1),C2542)</f>
        <v>Ventas</v>
      </c>
      <c r="E2542">
        <v>96</v>
      </c>
      <c r="F2542">
        <v>90</v>
      </c>
      <c r="G2542">
        <v>3</v>
      </c>
      <c r="H2542">
        <v>1</v>
      </c>
      <c r="I2542" s="1" t="s">
        <v>2384</v>
      </c>
      <c r="J2542" s="1" t="s">
        <v>18</v>
      </c>
      <c r="K2542">
        <v>910</v>
      </c>
      <c r="L2542">
        <v>198000</v>
      </c>
      <c r="M2542">
        <v>2062</v>
      </c>
      <c r="N2542" t="b">
        <v>0</v>
      </c>
      <c r="O2542" t="b">
        <v>1</v>
      </c>
      <c r="P2542" t="b">
        <v>1</v>
      </c>
      <c r="Q2542" t="b">
        <v>1</v>
      </c>
      <c r="R2542" s="5">
        <f>(houses_Madrid[[#This Row],[Precio Alquiler]]*12/houses_Madrid[[#This Row],[Precio venta]])</f>
        <v>5.5151515151515153E-2</v>
      </c>
    </row>
    <row r="2543" spans="1:18" x14ac:dyDescent="0.2">
      <c r="A2543">
        <v>13489</v>
      </c>
      <c r="B2543">
        <v>8253</v>
      </c>
      <c r="C2543" s="1" t="s">
        <v>2165</v>
      </c>
      <c r="D2543" s="1" t="str">
        <f>IFERROR(LEFT(C2543,FIND(",",C2543) - 1),C2543)</f>
        <v>Ventas</v>
      </c>
      <c r="E2543">
        <v>58</v>
      </c>
      <c r="F2543">
        <v>55</v>
      </c>
      <c r="G2543">
        <v>3</v>
      </c>
      <c r="H2543">
        <v>1</v>
      </c>
      <c r="I2543" s="1" t="s">
        <v>2261</v>
      </c>
      <c r="J2543" s="1" t="s">
        <v>18</v>
      </c>
      <c r="K2543">
        <v>910</v>
      </c>
      <c r="L2543">
        <v>198000</v>
      </c>
      <c r="M2543">
        <v>3414</v>
      </c>
      <c r="N2543" t="b">
        <v>0</v>
      </c>
      <c r="O2543" t="b">
        <v>0</v>
      </c>
      <c r="P2543" t="b">
        <v>1</v>
      </c>
      <c r="R2543" s="5">
        <f>(houses_Madrid[[#This Row],[Precio Alquiler]]*12/houses_Madrid[[#This Row],[Precio venta]])</f>
        <v>5.5151515151515153E-2</v>
      </c>
    </row>
    <row r="2544" spans="1:18" x14ac:dyDescent="0.2">
      <c r="A2544">
        <v>13931</v>
      </c>
      <c r="B2544">
        <v>7811</v>
      </c>
      <c r="C2544" s="1" t="s">
        <v>2166</v>
      </c>
      <c r="D2544" s="1" t="str">
        <f>IFERROR(LEFT(C2544,FIND(",",C2544) - 1),C2544)</f>
        <v>Pueblo Nuevo</v>
      </c>
      <c r="E2544">
        <v>85</v>
      </c>
      <c r="F2544">
        <v>68</v>
      </c>
      <c r="G2544">
        <v>3</v>
      </c>
      <c r="H2544">
        <v>1</v>
      </c>
      <c r="I2544" s="1" t="s">
        <v>2304</v>
      </c>
      <c r="J2544" s="1" t="s">
        <v>11</v>
      </c>
      <c r="K2544">
        <v>910</v>
      </c>
      <c r="L2544">
        <v>198000</v>
      </c>
      <c r="M2544">
        <v>2329</v>
      </c>
      <c r="N2544" t="b">
        <v>0</v>
      </c>
      <c r="O2544" t="b">
        <v>0</v>
      </c>
      <c r="P2544" t="b">
        <v>1</v>
      </c>
      <c r="R2544" s="5">
        <f>(houses_Madrid[[#This Row],[Precio Alquiler]]*12/houses_Madrid[[#This Row],[Precio venta]])</f>
        <v>5.5151515151515153E-2</v>
      </c>
    </row>
    <row r="2545" spans="1:18" x14ac:dyDescent="0.2">
      <c r="A2545">
        <v>17624</v>
      </c>
      <c r="B2545">
        <v>4118</v>
      </c>
      <c r="C2545" s="1" t="s">
        <v>2953</v>
      </c>
      <c r="D2545" s="1" t="str">
        <f>IFERROR(LEFT(C2545,FIND(",",C2545) - 1),C2545)</f>
        <v>Centro</v>
      </c>
      <c r="E2545">
        <v>34</v>
      </c>
      <c r="F2545">
        <v>26</v>
      </c>
      <c r="G2545">
        <v>0</v>
      </c>
      <c r="H2545">
        <v>1</v>
      </c>
      <c r="I2545" s="1" t="s">
        <v>3</v>
      </c>
      <c r="J2545" s="1" t="s">
        <v>8</v>
      </c>
      <c r="K2545">
        <v>910</v>
      </c>
      <c r="L2545">
        <v>198000</v>
      </c>
      <c r="M2545">
        <v>5824</v>
      </c>
      <c r="N2545" t="b">
        <v>0</v>
      </c>
      <c r="O2545" t="b">
        <v>1</v>
      </c>
      <c r="R2545" s="5">
        <f>(houses_Madrid[[#This Row],[Precio Alquiler]]*12/houses_Madrid[[#This Row],[Precio venta]])</f>
        <v>5.5151515151515153E-2</v>
      </c>
    </row>
    <row r="2546" spans="1:18" x14ac:dyDescent="0.2">
      <c r="A2546">
        <v>20680</v>
      </c>
      <c r="B2546">
        <v>1062</v>
      </c>
      <c r="C2546" s="1" t="s">
        <v>3326</v>
      </c>
      <c r="D2546" s="1" t="str">
        <f>IFERROR(LEFT(C2546,FIND(",",C2546) - 1),C2546)</f>
        <v>Palos de Moguer</v>
      </c>
      <c r="E2546">
        <v>48</v>
      </c>
      <c r="F2546">
        <v>38</v>
      </c>
      <c r="G2546">
        <v>0</v>
      </c>
      <c r="H2546">
        <v>1</v>
      </c>
      <c r="I2546" s="1" t="s">
        <v>3446</v>
      </c>
      <c r="J2546" s="1" t="s">
        <v>11</v>
      </c>
      <c r="K2546">
        <v>910</v>
      </c>
      <c r="L2546">
        <v>198000</v>
      </c>
      <c r="M2546">
        <v>4125</v>
      </c>
      <c r="N2546" t="b">
        <v>0</v>
      </c>
      <c r="O2546" t="b">
        <v>1</v>
      </c>
      <c r="P2546" t="b">
        <v>1</v>
      </c>
      <c r="R2546" s="5">
        <f>(houses_Madrid[[#This Row],[Precio Alquiler]]*12/houses_Madrid[[#This Row],[Precio venta]])</f>
        <v>5.5151515151515153E-2</v>
      </c>
    </row>
    <row r="2547" spans="1:18" x14ac:dyDescent="0.2">
      <c r="A2547">
        <v>7</v>
      </c>
      <c r="B2547">
        <v>21735</v>
      </c>
      <c r="C2547" s="1" t="s">
        <v>17</v>
      </c>
      <c r="D2547" s="1" t="str">
        <f>IFERROR(LEFT(C2547,FIND(",",C2547) - 1),C2547)</f>
        <v>Villaverde</v>
      </c>
      <c r="E2547">
        <v>125</v>
      </c>
      <c r="F2547">
        <v>100</v>
      </c>
      <c r="G2547">
        <v>3</v>
      </c>
      <c r="H2547">
        <v>2</v>
      </c>
      <c r="I2547" s="1" t="s">
        <v>3</v>
      </c>
      <c r="J2547" s="1" t="s">
        <v>18</v>
      </c>
      <c r="K2547">
        <v>912</v>
      </c>
      <c r="L2547">
        <v>198500</v>
      </c>
      <c r="M2547">
        <v>1588</v>
      </c>
      <c r="N2547" t="b">
        <v>0</v>
      </c>
      <c r="O2547" t="b">
        <v>0</v>
      </c>
      <c r="P2547" t="b">
        <v>1</v>
      </c>
      <c r="R2547" s="5">
        <f>(houses_Madrid[[#This Row],[Precio Alquiler]]*12/houses_Madrid[[#This Row],[Precio venta]])</f>
        <v>5.5133501259445841E-2</v>
      </c>
    </row>
    <row r="2548" spans="1:18" x14ac:dyDescent="0.2">
      <c r="A2548">
        <v>584</v>
      </c>
      <c r="B2548">
        <v>21158</v>
      </c>
      <c r="C2548" s="1" t="s">
        <v>28</v>
      </c>
      <c r="D2548" s="1" t="str">
        <f>IFERROR(LEFT(C2548,FIND(",",C2548) - 1),C2548)</f>
        <v>Butarque</v>
      </c>
      <c r="E2548">
        <v>78</v>
      </c>
      <c r="F2548">
        <v>62</v>
      </c>
      <c r="G2548">
        <v>2</v>
      </c>
      <c r="H2548">
        <v>1</v>
      </c>
      <c r="I2548" s="1" t="s">
        <v>157</v>
      </c>
      <c r="J2548" s="1" t="s">
        <v>11</v>
      </c>
      <c r="K2548">
        <v>912</v>
      </c>
      <c r="L2548">
        <v>198500</v>
      </c>
      <c r="M2548">
        <v>2545</v>
      </c>
      <c r="N2548" t="b">
        <v>0</v>
      </c>
      <c r="O2548" t="b">
        <v>1</v>
      </c>
      <c r="P2548" t="b">
        <v>1</v>
      </c>
      <c r="R2548" s="5">
        <f>(houses_Madrid[[#This Row],[Precio Alquiler]]*12/houses_Madrid[[#This Row],[Precio venta]])</f>
        <v>5.5133501259445841E-2</v>
      </c>
    </row>
    <row r="2549" spans="1:18" x14ac:dyDescent="0.2">
      <c r="A2549">
        <v>12898</v>
      </c>
      <c r="B2549">
        <v>8844</v>
      </c>
      <c r="C2549" s="1" t="s">
        <v>2165</v>
      </c>
      <c r="D2549" s="1" t="str">
        <f>IFERROR(LEFT(C2549,FIND(",",C2549) - 1),C2549)</f>
        <v>Ventas</v>
      </c>
      <c r="E2549">
        <v>93</v>
      </c>
      <c r="F2549">
        <v>83</v>
      </c>
      <c r="G2549">
        <v>3</v>
      </c>
      <c r="H2549">
        <v>1</v>
      </c>
      <c r="I2549" s="1" t="s">
        <v>2272</v>
      </c>
      <c r="J2549" s="1" t="s">
        <v>12</v>
      </c>
      <c r="K2549">
        <v>912</v>
      </c>
      <c r="L2549">
        <v>198500</v>
      </c>
      <c r="M2549">
        <v>2134</v>
      </c>
      <c r="N2549" t="b">
        <v>1</v>
      </c>
      <c r="O2549" t="b">
        <v>1</v>
      </c>
      <c r="P2549" t="b">
        <v>1</v>
      </c>
      <c r="R2549" s="5">
        <f>(houses_Madrid[[#This Row],[Precio Alquiler]]*12/houses_Madrid[[#This Row],[Precio venta]])</f>
        <v>5.5133501259445841E-2</v>
      </c>
    </row>
    <row r="2550" spans="1:18" x14ac:dyDescent="0.2">
      <c r="A2550">
        <v>17130</v>
      </c>
      <c r="B2550">
        <v>4612</v>
      </c>
      <c r="C2550" s="1" t="s">
        <v>2620</v>
      </c>
      <c r="D2550" s="1" t="str">
        <f>IFERROR(LEFT(C2550,FIND(",",C2550) - 1),C2550)</f>
        <v>Carabanchel</v>
      </c>
      <c r="E2550">
        <v>101</v>
      </c>
      <c r="F2550">
        <v>100</v>
      </c>
      <c r="G2550">
        <v>1</v>
      </c>
      <c r="H2550">
        <v>1</v>
      </c>
      <c r="I2550" s="1" t="s">
        <v>3</v>
      </c>
      <c r="J2550" s="1" t="s">
        <v>12</v>
      </c>
      <c r="K2550">
        <v>913</v>
      </c>
      <c r="L2550">
        <v>198800</v>
      </c>
      <c r="M2550">
        <v>1968</v>
      </c>
      <c r="N2550" t="b">
        <v>0</v>
      </c>
      <c r="O2550" t="b">
        <v>0</v>
      </c>
      <c r="Q2550" t="b">
        <v>1</v>
      </c>
      <c r="R2550" s="5">
        <f>(houses_Madrid[[#This Row],[Precio Alquiler]]*12/houses_Madrid[[#This Row],[Precio venta]])</f>
        <v>5.5110663983903421E-2</v>
      </c>
    </row>
    <row r="2551" spans="1:18" x14ac:dyDescent="0.2">
      <c r="A2551">
        <v>895</v>
      </c>
      <c r="B2551">
        <v>20847</v>
      </c>
      <c r="C2551" s="1" t="s">
        <v>183</v>
      </c>
      <c r="D2551" s="1" t="str">
        <f>IFERROR(LEFT(C2551,FIND(",",C2551) - 1),C2551)</f>
        <v>El Cañaveral - Los Berrocales</v>
      </c>
      <c r="E2551">
        <v>100</v>
      </c>
      <c r="F2551">
        <v>86</v>
      </c>
      <c r="G2551">
        <v>3</v>
      </c>
      <c r="H2551">
        <v>2</v>
      </c>
      <c r="I2551" s="1" t="s">
        <v>205</v>
      </c>
      <c r="J2551" s="1" t="s">
        <v>19</v>
      </c>
      <c r="K2551">
        <v>913</v>
      </c>
      <c r="L2551">
        <v>198958</v>
      </c>
      <c r="M2551">
        <v>1990</v>
      </c>
      <c r="N2551" t="b">
        <v>0</v>
      </c>
      <c r="O2551" t="b">
        <v>1</v>
      </c>
      <c r="P2551" t="b">
        <v>1</v>
      </c>
      <c r="R2551" s="5">
        <f>(houses_Madrid[[#This Row],[Precio Alquiler]]*12/houses_Madrid[[#This Row],[Precio venta]])</f>
        <v>5.5066898541400698E-2</v>
      </c>
    </row>
    <row r="2552" spans="1:18" x14ac:dyDescent="0.2">
      <c r="A2552">
        <v>272</v>
      </c>
      <c r="B2552">
        <v>21470</v>
      </c>
      <c r="C2552" s="1" t="s">
        <v>17</v>
      </c>
      <c r="D2552" s="1" t="str">
        <f>IFERROR(LEFT(C2552,FIND(",",C2552) - 1),C2552)</f>
        <v>Villaverde</v>
      </c>
      <c r="E2552">
        <v>95</v>
      </c>
      <c r="F2552">
        <v>90</v>
      </c>
      <c r="G2552">
        <v>3</v>
      </c>
      <c r="H2552">
        <v>1</v>
      </c>
      <c r="I2552" s="1" t="s">
        <v>97</v>
      </c>
      <c r="J2552" s="1" t="s">
        <v>12</v>
      </c>
      <c r="K2552">
        <v>913</v>
      </c>
      <c r="L2552">
        <v>199000</v>
      </c>
      <c r="M2552">
        <v>2095</v>
      </c>
      <c r="N2552" t="b">
        <v>0</v>
      </c>
      <c r="O2552" t="b">
        <v>0</v>
      </c>
      <c r="P2552" t="b">
        <v>1</v>
      </c>
      <c r="R2552" s="5">
        <f>(houses_Madrid[[#This Row],[Precio Alquiler]]*12/houses_Madrid[[#This Row],[Precio venta]])</f>
        <v>5.5055276381909546E-2</v>
      </c>
    </row>
    <row r="2553" spans="1:18" x14ac:dyDescent="0.2">
      <c r="A2553">
        <v>580</v>
      </c>
      <c r="B2553">
        <v>21162</v>
      </c>
      <c r="C2553" s="1" t="s">
        <v>9</v>
      </c>
      <c r="D2553" s="1" t="str">
        <f>IFERROR(LEFT(C2553,FIND(",",C2553) - 1),C2553)</f>
        <v>San Andrés</v>
      </c>
      <c r="E2553">
        <v>110</v>
      </c>
      <c r="F2553">
        <v>100</v>
      </c>
      <c r="G2553">
        <v>4</v>
      </c>
      <c r="H2553">
        <v>1</v>
      </c>
      <c r="I2553" s="1" t="s">
        <v>155</v>
      </c>
      <c r="J2553" s="1" t="s">
        <v>5</v>
      </c>
      <c r="K2553">
        <v>913</v>
      </c>
      <c r="L2553">
        <v>199000</v>
      </c>
      <c r="M2553">
        <v>1809</v>
      </c>
      <c r="N2553" t="b">
        <v>0</v>
      </c>
      <c r="O2553" t="b">
        <v>1</v>
      </c>
      <c r="P2553" t="b">
        <v>1</v>
      </c>
      <c r="R2553" s="5">
        <f>(houses_Madrid[[#This Row],[Precio Alquiler]]*12/houses_Madrid[[#This Row],[Precio venta]])</f>
        <v>5.5055276381909546E-2</v>
      </c>
    </row>
    <row r="2554" spans="1:18" x14ac:dyDescent="0.2">
      <c r="A2554">
        <v>771</v>
      </c>
      <c r="B2554">
        <v>20971</v>
      </c>
      <c r="C2554" s="1" t="s">
        <v>17</v>
      </c>
      <c r="D2554" s="1" t="str">
        <f>IFERROR(LEFT(C2554,FIND(",",C2554) - 1),C2554)</f>
        <v>Villaverde</v>
      </c>
      <c r="E2554">
        <v>89</v>
      </c>
      <c r="F2554">
        <v>79</v>
      </c>
      <c r="G2554">
        <v>3</v>
      </c>
      <c r="H2554">
        <v>2</v>
      </c>
      <c r="I2554" s="1" t="s">
        <v>3</v>
      </c>
      <c r="J2554" s="1" t="s">
        <v>8</v>
      </c>
      <c r="K2554">
        <v>913</v>
      </c>
      <c r="L2554">
        <v>199000</v>
      </c>
      <c r="M2554">
        <v>2236</v>
      </c>
      <c r="N2554" t="b">
        <v>0</v>
      </c>
      <c r="O2554" t="b">
        <v>1</v>
      </c>
      <c r="Q2554" t="b">
        <v>1</v>
      </c>
      <c r="R2554" s="5">
        <f>(houses_Madrid[[#This Row],[Precio Alquiler]]*12/houses_Madrid[[#This Row],[Precio venta]])</f>
        <v>5.5055276381909546E-2</v>
      </c>
    </row>
    <row r="2555" spans="1:18" x14ac:dyDescent="0.2">
      <c r="A2555">
        <v>1352</v>
      </c>
      <c r="B2555">
        <v>20390</v>
      </c>
      <c r="C2555" s="1" t="s">
        <v>260</v>
      </c>
      <c r="D2555" s="1" t="str">
        <f>IFERROR(LEFT(C2555,FIND(",",C2555) - 1),C2555)</f>
        <v>Santa Eugenia</v>
      </c>
      <c r="E2555">
        <v>93</v>
      </c>
      <c r="F2555">
        <v>87</v>
      </c>
      <c r="G2555">
        <v>3</v>
      </c>
      <c r="H2555">
        <v>1</v>
      </c>
      <c r="I2555" s="1" t="s">
        <v>285</v>
      </c>
      <c r="J2555" s="1" t="s">
        <v>18</v>
      </c>
      <c r="K2555">
        <v>913</v>
      </c>
      <c r="L2555">
        <v>199000</v>
      </c>
      <c r="M2555">
        <v>2140</v>
      </c>
      <c r="N2555" t="b">
        <v>0</v>
      </c>
      <c r="O2555" t="b">
        <v>1</v>
      </c>
      <c r="P2555" t="b">
        <v>1</v>
      </c>
      <c r="R2555" s="5">
        <f>(houses_Madrid[[#This Row],[Precio Alquiler]]*12/houses_Madrid[[#This Row],[Precio venta]])</f>
        <v>5.5055276381909546E-2</v>
      </c>
    </row>
    <row r="2556" spans="1:18" x14ac:dyDescent="0.2">
      <c r="A2556">
        <v>1756</v>
      </c>
      <c r="B2556">
        <v>19986</v>
      </c>
      <c r="C2556" s="1" t="s">
        <v>251</v>
      </c>
      <c r="D2556" s="1" t="str">
        <f>IFERROR(LEFT(C2556,FIND(",",C2556) - 1),C2556)</f>
        <v>Ensanche de Vallecas - La Gavia</v>
      </c>
      <c r="E2556">
        <v>76</v>
      </c>
      <c r="F2556">
        <v>48</v>
      </c>
      <c r="G2556">
        <v>1</v>
      </c>
      <c r="H2556">
        <v>1</v>
      </c>
      <c r="I2556" s="1" t="s">
        <v>269</v>
      </c>
      <c r="J2556" s="1" t="s">
        <v>19</v>
      </c>
      <c r="K2556">
        <v>913</v>
      </c>
      <c r="L2556">
        <v>199000</v>
      </c>
      <c r="M2556">
        <v>2618</v>
      </c>
      <c r="N2556" t="b">
        <v>0</v>
      </c>
      <c r="O2556" t="b">
        <v>1</v>
      </c>
      <c r="P2556" t="b">
        <v>1</v>
      </c>
      <c r="R2556" s="5">
        <f>(houses_Madrid[[#This Row],[Precio Alquiler]]*12/houses_Madrid[[#This Row],[Precio venta]])</f>
        <v>5.5055276381909546E-2</v>
      </c>
    </row>
    <row r="2557" spans="1:18" x14ac:dyDescent="0.2">
      <c r="A2557">
        <v>1819</v>
      </c>
      <c r="B2557">
        <v>19923</v>
      </c>
      <c r="C2557" s="1" t="s">
        <v>251</v>
      </c>
      <c r="D2557" s="1" t="str">
        <f>IFERROR(LEFT(C2557,FIND(",",C2557) - 1),C2557)</f>
        <v>Ensanche de Vallecas - La Gavia</v>
      </c>
      <c r="E2557">
        <v>123</v>
      </c>
      <c r="F2557">
        <v>76</v>
      </c>
      <c r="G2557">
        <v>2</v>
      </c>
      <c r="H2557">
        <v>2</v>
      </c>
      <c r="I2557" s="1" t="s">
        <v>316</v>
      </c>
      <c r="J2557" s="1" t="s">
        <v>5</v>
      </c>
      <c r="K2557">
        <v>913</v>
      </c>
      <c r="L2557">
        <v>199000</v>
      </c>
      <c r="M2557">
        <v>1618</v>
      </c>
      <c r="N2557" t="b">
        <v>0</v>
      </c>
      <c r="O2557" t="b">
        <v>1</v>
      </c>
      <c r="R2557" s="5">
        <f>(houses_Madrid[[#This Row],[Precio Alquiler]]*12/houses_Madrid[[#This Row],[Precio venta]])</f>
        <v>5.5055276381909546E-2</v>
      </c>
    </row>
    <row r="2558" spans="1:18" x14ac:dyDescent="0.2">
      <c r="A2558">
        <v>1911</v>
      </c>
      <c r="B2558">
        <v>19831</v>
      </c>
      <c r="C2558" s="1" t="s">
        <v>391</v>
      </c>
      <c r="D2558" s="1" t="str">
        <f>IFERROR(LEFT(C2558,FIND(",",C2558) - 1),C2558)</f>
        <v>Pradolongo</v>
      </c>
      <c r="E2558">
        <v>87</v>
      </c>
      <c r="F2558">
        <v>81</v>
      </c>
      <c r="G2558">
        <v>2</v>
      </c>
      <c r="H2558">
        <v>1</v>
      </c>
      <c r="I2558" s="1" t="s">
        <v>429</v>
      </c>
      <c r="J2558" s="1" t="s">
        <v>18</v>
      </c>
      <c r="K2558">
        <v>913</v>
      </c>
      <c r="L2558">
        <v>199000</v>
      </c>
      <c r="M2558">
        <v>2287</v>
      </c>
      <c r="N2558" t="b">
        <v>0</v>
      </c>
      <c r="O2558" t="b">
        <v>0</v>
      </c>
      <c r="P2558" t="b">
        <v>1</v>
      </c>
      <c r="R2558" s="5">
        <f>(houses_Madrid[[#This Row],[Precio Alquiler]]*12/houses_Madrid[[#This Row],[Precio venta]])</f>
        <v>5.5055276381909546E-2</v>
      </c>
    </row>
    <row r="2559" spans="1:18" x14ac:dyDescent="0.2">
      <c r="A2559">
        <v>2121</v>
      </c>
      <c r="B2559">
        <v>19621</v>
      </c>
      <c r="C2559" s="1" t="s">
        <v>396</v>
      </c>
      <c r="D2559" s="1" t="str">
        <f>IFERROR(LEFT(C2559,FIND(",",C2559) - 1),C2559)</f>
        <v>Almendrales</v>
      </c>
      <c r="E2559">
        <v>68</v>
      </c>
      <c r="F2559">
        <v>58</v>
      </c>
      <c r="G2559">
        <v>2</v>
      </c>
      <c r="H2559">
        <v>1</v>
      </c>
      <c r="I2559" s="1" t="s">
        <v>446</v>
      </c>
      <c r="J2559" s="1" t="s">
        <v>11</v>
      </c>
      <c r="K2559">
        <v>913</v>
      </c>
      <c r="L2559">
        <v>199000</v>
      </c>
      <c r="M2559">
        <v>2926</v>
      </c>
      <c r="N2559" t="b">
        <v>0</v>
      </c>
      <c r="O2559" t="b">
        <v>1</v>
      </c>
      <c r="P2559" t="b">
        <v>1</v>
      </c>
      <c r="R2559" s="5">
        <f>(houses_Madrid[[#This Row],[Precio Alquiler]]*12/houses_Madrid[[#This Row],[Precio venta]])</f>
        <v>5.5055276381909546E-2</v>
      </c>
    </row>
    <row r="2560" spans="1:18" x14ac:dyDescent="0.2">
      <c r="A2560">
        <v>3054</v>
      </c>
      <c r="B2560">
        <v>18688</v>
      </c>
      <c r="C2560" s="1" t="s">
        <v>561</v>
      </c>
      <c r="D2560" s="1" t="str">
        <f>IFERROR(LEFT(C2560,FIND(",",C2560) - 1),C2560)</f>
        <v>Berruguete</v>
      </c>
      <c r="E2560">
        <v>50</v>
      </c>
      <c r="F2560">
        <v>45</v>
      </c>
      <c r="G2560">
        <v>1</v>
      </c>
      <c r="H2560">
        <v>1</v>
      </c>
      <c r="I2560" s="1" t="s">
        <v>699</v>
      </c>
      <c r="J2560" s="1" t="s">
        <v>55</v>
      </c>
      <c r="K2560">
        <v>913</v>
      </c>
      <c r="L2560">
        <v>199000</v>
      </c>
      <c r="M2560">
        <v>3980</v>
      </c>
      <c r="N2560" t="b">
        <v>0</v>
      </c>
      <c r="O2560" t="b">
        <v>1</v>
      </c>
      <c r="P2560" t="b">
        <v>1</v>
      </c>
      <c r="R2560" s="5">
        <f>(houses_Madrid[[#This Row],[Precio Alquiler]]*12/houses_Madrid[[#This Row],[Precio venta]])</f>
        <v>5.5055276381909546E-2</v>
      </c>
    </row>
    <row r="2561" spans="1:18" x14ac:dyDescent="0.2">
      <c r="A2561">
        <v>3381</v>
      </c>
      <c r="B2561">
        <v>18361</v>
      </c>
      <c r="C2561" s="1" t="s">
        <v>557</v>
      </c>
      <c r="D2561" s="1" t="str">
        <f>IFERROR(LEFT(C2561,FIND(",",C2561) - 1),C2561)</f>
        <v>Valdeacederas</v>
      </c>
      <c r="E2561">
        <v>95</v>
      </c>
      <c r="F2561">
        <v>72</v>
      </c>
      <c r="G2561">
        <v>3</v>
      </c>
      <c r="H2561">
        <v>1</v>
      </c>
      <c r="I2561" s="1" t="s">
        <v>560</v>
      </c>
      <c r="J2561" s="1" t="s">
        <v>11</v>
      </c>
      <c r="K2561">
        <v>913</v>
      </c>
      <c r="L2561">
        <v>199000</v>
      </c>
      <c r="M2561">
        <v>2095</v>
      </c>
      <c r="N2561" t="b">
        <v>1</v>
      </c>
      <c r="O2561" t="b">
        <v>0</v>
      </c>
      <c r="P2561" t="b">
        <v>1</v>
      </c>
      <c r="R2561" s="5">
        <f>(houses_Madrid[[#This Row],[Precio Alquiler]]*12/houses_Madrid[[#This Row],[Precio venta]])</f>
        <v>5.5055276381909546E-2</v>
      </c>
    </row>
    <row r="2562" spans="1:18" x14ac:dyDescent="0.2">
      <c r="A2562">
        <v>4615</v>
      </c>
      <c r="B2562">
        <v>17127</v>
      </c>
      <c r="C2562" s="1" t="s">
        <v>791</v>
      </c>
      <c r="D2562" s="1" t="str">
        <f>IFERROR(LEFT(C2562,FIND(",",C2562) - 1),C2562)</f>
        <v>Adelfas</v>
      </c>
      <c r="E2562">
        <v>72</v>
      </c>
      <c r="F2562">
        <v>57</v>
      </c>
      <c r="G2562">
        <v>2</v>
      </c>
      <c r="H2562">
        <v>1</v>
      </c>
      <c r="I2562" s="1" t="s">
        <v>896</v>
      </c>
      <c r="J2562" s="1" t="s">
        <v>5</v>
      </c>
      <c r="K2562">
        <v>913</v>
      </c>
      <c r="L2562">
        <v>199000</v>
      </c>
      <c r="M2562">
        <v>2764</v>
      </c>
      <c r="N2562" t="b">
        <v>0</v>
      </c>
      <c r="O2562" t="b">
        <v>0</v>
      </c>
      <c r="P2562" t="b">
        <v>1</v>
      </c>
      <c r="R2562" s="5">
        <f>(houses_Madrid[[#This Row],[Precio Alquiler]]*12/houses_Madrid[[#This Row],[Precio venta]])</f>
        <v>5.5055276381909546E-2</v>
      </c>
    </row>
    <row r="2563" spans="1:18" x14ac:dyDescent="0.2">
      <c r="A2563">
        <v>4660</v>
      </c>
      <c r="B2563">
        <v>17082</v>
      </c>
      <c r="C2563" s="1" t="s">
        <v>912</v>
      </c>
      <c r="D2563" s="1" t="str">
        <f>IFERROR(LEFT(C2563,FIND(",",C2563) - 1),C2563)</f>
        <v>Numancia</v>
      </c>
      <c r="E2563">
        <v>75</v>
      </c>
      <c r="F2563">
        <v>56</v>
      </c>
      <c r="G2563">
        <v>2</v>
      </c>
      <c r="H2563">
        <v>1</v>
      </c>
      <c r="I2563" s="1" t="s">
        <v>920</v>
      </c>
      <c r="J2563" s="1" t="s">
        <v>11</v>
      </c>
      <c r="K2563">
        <v>913</v>
      </c>
      <c r="L2563">
        <v>199000</v>
      </c>
      <c r="M2563">
        <v>2653</v>
      </c>
      <c r="N2563" t="b">
        <v>0</v>
      </c>
      <c r="O2563" t="b">
        <v>1</v>
      </c>
      <c r="P2563" t="b">
        <v>1</v>
      </c>
      <c r="R2563" s="5">
        <f>(houses_Madrid[[#This Row],[Precio Alquiler]]*12/houses_Madrid[[#This Row],[Precio venta]])</f>
        <v>5.5055276381909546E-2</v>
      </c>
    </row>
    <row r="2564" spans="1:18" x14ac:dyDescent="0.2">
      <c r="A2564">
        <v>4853</v>
      </c>
      <c r="B2564">
        <v>16889</v>
      </c>
      <c r="C2564" s="1" t="s">
        <v>906</v>
      </c>
      <c r="D2564" s="1" t="str">
        <f>IFERROR(LEFT(C2564,FIND(",",C2564) - 1),C2564)</f>
        <v>Palomeras sureste</v>
      </c>
      <c r="E2564">
        <v>98</v>
      </c>
      <c r="F2564">
        <v>80</v>
      </c>
      <c r="G2564">
        <v>2</v>
      </c>
      <c r="H2564">
        <v>2</v>
      </c>
      <c r="I2564" s="1" t="s">
        <v>3</v>
      </c>
      <c r="J2564" s="1" t="s">
        <v>8</v>
      </c>
      <c r="K2564">
        <v>913</v>
      </c>
      <c r="L2564">
        <v>199000</v>
      </c>
      <c r="M2564">
        <v>2031</v>
      </c>
      <c r="N2564" t="b">
        <v>0</v>
      </c>
      <c r="O2564" t="b">
        <v>1</v>
      </c>
      <c r="R2564" s="5">
        <f>(houses_Madrid[[#This Row],[Precio Alquiler]]*12/houses_Madrid[[#This Row],[Precio venta]])</f>
        <v>5.5055276381909546E-2</v>
      </c>
    </row>
    <row r="2565" spans="1:18" x14ac:dyDescent="0.2">
      <c r="A2565">
        <v>5002</v>
      </c>
      <c r="B2565">
        <v>16740</v>
      </c>
      <c r="C2565" s="1" t="s">
        <v>898</v>
      </c>
      <c r="D2565" s="1" t="str">
        <f>IFERROR(LEFT(C2565,FIND(",",C2565) - 1),C2565)</f>
        <v>Puente de Vallecas</v>
      </c>
      <c r="E2565">
        <v>76</v>
      </c>
      <c r="F2565">
        <v>70</v>
      </c>
      <c r="G2565">
        <v>3</v>
      </c>
      <c r="H2565">
        <v>1</v>
      </c>
      <c r="I2565" s="1" t="s">
        <v>3</v>
      </c>
      <c r="J2565" s="1" t="s">
        <v>11</v>
      </c>
      <c r="K2565">
        <v>913</v>
      </c>
      <c r="L2565">
        <v>199000</v>
      </c>
      <c r="M2565">
        <v>2618</v>
      </c>
      <c r="N2565" t="b">
        <v>0</v>
      </c>
      <c r="O2565" t="b">
        <v>0</v>
      </c>
      <c r="P2565" t="b">
        <v>1</v>
      </c>
      <c r="R2565" s="5">
        <f>(houses_Madrid[[#This Row],[Precio Alquiler]]*12/houses_Madrid[[#This Row],[Precio venta]])</f>
        <v>5.5055276381909546E-2</v>
      </c>
    </row>
    <row r="2566" spans="1:18" x14ac:dyDescent="0.2">
      <c r="A2566">
        <v>5277</v>
      </c>
      <c r="B2566">
        <v>16465</v>
      </c>
      <c r="C2566" s="1" t="s">
        <v>910</v>
      </c>
      <c r="D2566" s="1" t="str">
        <f>IFERROR(LEFT(C2566,FIND(",",C2566) - 1),C2566)</f>
        <v>Entrevías</v>
      </c>
      <c r="E2566">
        <v>60</v>
      </c>
      <c r="F2566">
        <v>50</v>
      </c>
      <c r="G2566">
        <v>2</v>
      </c>
      <c r="H2566">
        <v>1</v>
      </c>
      <c r="I2566" s="1" t="s">
        <v>1102</v>
      </c>
      <c r="J2566" s="1" t="s">
        <v>8</v>
      </c>
      <c r="K2566">
        <v>913</v>
      </c>
      <c r="L2566">
        <v>199000</v>
      </c>
      <c r="M2566">
        <v>3317</v>
      </c>
      <c r="N2566" t="b">
        <v>0</v>
      </c>
      <c r="O2566" t="b">
        <v>1</v>
      </c>
      <c r="P2566" t="b">
        <v>1</v>
      </c>
      <c r="R2566" s="5">
        <f>(houses_Madrid[[#This Row],[Precio Alquiler]]*12/houses_Madrid[[#This Row],[Precio venta]])</f>
        <v>5.5055276381909546E-2</v>
      </c>
    </row>
    <row r="2567" spans="1:18" x14ac:dyDescent="0.2">
      <c r="A2567">
        <v>5326</v>
      </c>
      <c r="B2567">
        <v>16416</v>
      </c>
      <c r="C2567" s="1" t="s">
        <v>901</v>
      </c>
      <c r="D2567" s="1" t="str">
        <f>IFERROR(LEFT(C2567,FIND(",",C2567) - 1),C2567)</f>
        <v>San Diego</v>
      </c>
      <c r="E2567">
        <v>84</v>
      </c>
      <c r="F2567">
        <v>81</v>
      </c>
      <c r="G2567">
        <v>4</v>
      </c>
      <c r="H2567">
        <v>1</v>
      </c>
      <c r="I2567" s="1" t="s">
        <v>1047</v>
      </c>
      <c r="J2567" s="1" t="s">
        <v>18</v>
      </c>
      <c r="K2567">
        <v>913</v>
      </c>
      <c r="L2567">
        <v>199000</v>
      </c>
      <c r="M2567">
        <v>2369</v>
      </c>
      <c r="N2567" t="b">
        <v>0</v>
      </c>
      <c r="O2567" t="b">
        <v>0</v>
      </c>
      <c r="P2567" t="b">
        <v>1</v>
      </c>
      <c r="R2567" s="5">
        <f>(houses_Madrid[[#This Row],[Precio Alquiler]]*12/houses_Madrid[[#This Row],[Precio venta]])</f>
        <v>5.5055276381909546E-2</v>
      </c>
    </row>
    <row r="2568" spans="1:18" x14ac:dyDescent="0.2">
      <c r="A2568">
        <v>5493</v>
      </c>
      <c r="B2568">
        <v>16249</v>
      </c>
      <c r="C2568" s="1" t="s">
        <v>898</v>
      </c>
      <c r="D2568" s="1" t="str">
        <f>IFERROR(LEFT(C2568,FIND(",",C2568) - 1),C2568)</f>
        <v>Puente de Vallecas</v>
      </c>
      <c r="E2568">
        <v>91</v>
      </c>
      <c r="F2568">
        <v>73</v>
      </c>
      <c r="G2568">
        <v>3</v>
      </c>
      <c r="H2568">
        <v>1</v>
      </c>
      <c r="I2568" s="1" t="s">
        <v>3</v>
      </c>
      <c r="J2568" s="1" t="s">
        <v>11</v>
      </c>
      <c r="K2568">
        <v>913</v>
      </c>
      <c r="L2568">
        <v>199000</v>
      </c>
      <c r="M2568">
        <v>2187</v>
      </c>
      <c r="N2568" t="b">
        <v>0</v>
      </c>
      <c r="O2568" t="b">
        <v>1</v>
      </c>
      <c r="P2568" t="b">
        <v>1</v>
      </c>
      <c r="R2568" s="5">
        <f>(houses_Madrid[[#This Row],[Precio Alquiler]]*12/houses_Madrid[[#This Row],[Precio venta]])</f>
        <v>5.5055276381909546E-2</v>
      </c>
    </row>
    <row r="2569" spans="1:18" x14ac:dyDescent="0.2">
      <c r="A2569">
        <v>5500</v>
      </c>
      <c r="B2569">
        <v>16242</v>
      </c>
      <c r="C2569" s="1" t="s">
        <v>912</v>
      </c>
      <c r="D2569" s="1" t="str">
        <f>IFERROR(LEFT(C2569,FIND(",",C2569) - 1),C2569)</f>
        <v>Numancia</v>
      </c>
      <c r="E2569">
        <v>110</v>
      </c>
      <c r="F2569">
        <v>96</v>
      </c>
      <c r="G2569">
        <v>3</v>
      </c>
      <c r="H2569">
        <v>2</v>
      </c>
      <c r="I2569" s="1" t="s">
        <v>1144</v>
      </c>
      <c r="J2569" s="1" t="s">
        <v>18</v>
      </c>
      <c r="K2569">
        <v>913</v>
      </c>
      <c r="L2569">
        <v>199000</v>
      </c>
      <c r="M2569">
        <v>1809</v>
      </c>
      <c r="N2569" t="b">
        <v>1</v>
      </c>
      <c r="O2569" t="b">
        <v>1</v>
      </c>
      <c r="P2569" t="b">
        <v>1</v>
      </c>
      <c r="R2569" s="5">
        <f>(houses_Madrid[[#This Row],[Precio Alquiler]]*12/houses_Madrid[[#This Row],[Precio venta]])</f>
        <v>5.5055276381909546E-2</v>
      </c>
    </row>
    <row r="2570" spans="1:18" x14ac:dyDescent="0.2">
      <c r="A2570">
        <v>5670</v>
      </c>
      <c r="B2570">
        <v>16072</v>
      </c>
      <c r="C2570" s="1" t="s">
        <v>930</v>
      </c>
      <c r="D2570" s="1" t="str">
        <f>IFERROR(LEFT(C2570,FIND(",",C2570) - 1),C2570)</f>
        <v>Portazgo</v>
      </c>
      <c r="E2570">
        <v>86</v>
      </c>
      <c r="F2570">
        <v>73</v>
      </c>
      <c r="G2570">
        <v>3</v>
      </c>
      <c r="H2570">
        <v>2</v>
      </c>
      <c r="I2570" s="1" t="s">
        <v>900</v>
      </c>
      <c r="J2570" s="1" t="s">
        <v>8</v>
      </c>
      <c r="K2570">
        <v>913</v>
      </c>
      <c r="L2570">
        <v>199000</v>
      </c>
      <c r="M2570">
        <v>2314</v>
      </c>
      <c r="N2570" t="b">
        <v>0</v>
      </c>
      <c r="O2570" t="b">
        <v>1</v>
      </c>
      <c r="P2570" t="b">
        <v>1</v>
      </c>
      <c r="R2570" s="5">
        <f>(houses_Madrid[[#This Row],[Precio Alquiler]]*12/houses_Madrid[[#This Row],[Precio venta]])</f>
        <v>5.5055276381909546E-2</v>
      </c>
    </row>
    <row r="2571" spans="1:18" x14ac:dyDescent="0.2">
      <c r="A2571">
        <v>5688</v>
      </c>
      <c r="B2571">
        <v>16054</v>
      </c>
      <c r="C2571" s="1" t="s">
        <v>912</v>
      </c>
      <c r="D2571" s="1" t="str">
        <f>IFERROR(LEFT(C2571,FIND(",",C2571) - 1),C2571)</f>
        <v>Numancia</v>
      </c>
      <c r="E2571">
        <v>109</v>
      </c>
      <c r="F2571">
        <v>58</v>
      </c>
      <c r="G2571">
        <v>2</v>
      </c>
      <c r="H2571">
        <v>2</v>
      </c>
      <c r="I2571" s="1" t="s">
        <v>1167</v>
      </c>
      <c r="J2571" s="1" t="s">
        <v>18</v>
      </c>
      <c r="K2571">
        <v>913</v>
      </c>
      <c r="L2571">
        <v>199000</v>
      </c>
      <c r="M2571">
        <v>1826</v>
      </c>
      <c r="N2571" t="b">
        <v>0</v>
      </c>
      <c r="O2571" t="b">
        <v>0</v>
      </c>
      <c r="P2571" t="b">
        <v>1</v>
      </c>
      <c r="R2571" s="5">
        <f>(houses_Madrid[[#This Row],[Precio Alquiler]]*12/houses_Madrid[[#This Row],[Precio venta]])</f>
        <v>5.5055276381909546E-2</v>
      </c>
    </row>
    <row r="2572" spans="1:18" x14ac:dyDescent="0.2">
      <c r="A2572">
        <v>6478</v>
      </c>
      <c r="B2572">
        <v>15264</v>
      </c>
      <c r="C2572" s="1" t="s">
        <v>1245</v>
      </c>
      <c r="D2572" s="1" t="str">
        <f>IFERROR(LEFT(C2572,FIND(",",C2572) - 1),C2572)</f>
        <v>Puerta del Ángel</v>
      </c>
      <c r="E2572">
        <v>95</v>
      </c>
      <c r="F2572">
        <v>89</v>
      </c>
      <c r="G2572">
        <v>2</v>
      </c>
      <c r="H2572">
        <v>1</v>
      </c>
      <c r="I2572" s="1" t="s">
        <v>1393</v>
      </c>
      <c r="J2572" s="1" t="s">
        <v>12</v>
      </c>
      <c r="K2572">
        <v>913</v>
      </c>
      <c r="L2572">
        <v>199000</v>
      </c>
      <c r="M2572">
        <v>2095</v>
      </c>
      <c r="N2572" t="b">
        <v>0</v>
      </c>
      <c r="O2572" t="b">
        <v>0</v>
      </c>
      <c r="P2572" t="b">
        <v>1</v>
      </c>
      <c r="R2572" s="5">
        <f>(houses_Madrid[[#This Row],[Precio Alquiler]]*12/houses_Madrid[[#This Row],[Precio venta]])</f>
        <v>5.5055276381909546E-2</v>
      </c>
    </row>
    <row r="2573" spans="1:18" x14ac:dyDescent="0.2">
      <c r="A2573">
        <v>7368</v>
      </c>
      <c r="B2573">
        <v>14374</v>
      </c>
      <c r="C2573" s="1" t="s">
        <v>1176</v>
      </c>
      <c r="D2573" s="1" t="str">
        <f>IFERROR(LEFT(C2573,FIND(",",C2573) - 1),C2573)</f>
        <v>Moncloa</v>
      </c>
      <c r="E2573">
        <v>72</v>
      </c>
      <c r="F2573">
        <v>67</v>
      </c>
      <c r="G2573">
        <v>2</v>
      </c>
      <c r="H2573">
        <v>1</v>
      </c>
      <c r="I2573" s="1" t="s">
        <v>3</v>
      </c>
      <c r="J2573" s="1" t="s">
        <v>5</v>
      </c>
      <c r="K2573">
        <v>913</v>
      </c>
      <c r="L2573">
        <v>199000</v>
      </c>
      <c r="M2573">
        <v>2764</v>
      </c>
      <c r="N2573" t="b">
        <v>1</v>
      </c>
      <c r="O2573" t="b">
        <v>0</v>
      </c>
      <c r="R2573" s="5">
        <f>(houses_Madrid[[#This Row],[Precio Alquiler]]*12/houses_Madrid[[#This Row],[Precio venta]])</f>
        <v>5.5055276381909546E-2</v>
      </c>
    </row>
    <row r="2574" spans="1:18" x14ac:dyDescent="0.2">
      <c r="A2574">
        <v>7664</v>
      </c>
      <c r="B2574">
        <v>14078</v>
      </c>
      <c r="C2574" s="1" t="s">
        <v>1176</v>
      </c>
      <c r="D2574" s="1" t="str">
        <f>IFERROR(LEFT(C2574,FIND(",",C2574) - 1),C2574)</f>
        <v>Moncloa</v>
      </c>
      <c r="E2574">
        <v>72</v>
      </c>
      <c r="F2574">
        <v>67</v>
      </c>
      <c r="G2574">
        <v>2</v>
      </c>
      <c r="H2574">
        <v>1</v>
      </c>
      <c r="I2574" s="1" t="s">
        <v>3</v>
      </c>
      <c r="J2574" s="1" t="s">
        <v>5</v>
      </c>
      <c r="K2574">
        <v>913</v>
      </c>
      <c r="L2574">
        <v>199000</v>
      </c>
      <c r="M2574">
        <v>2764</v>
      </c>
      <c r="N2574" t="b">
        <v>1</v>
      </c>
      <c r="O2574" t="b">
        <v>0</v>
      </c>
      <c r="R2574" s="5">
        <f>(houses_Madrid[[#This Row],[Precio Alquiler]]*12/houses_Madrid[[#This Row],[Precio venta]])</f>
        <v>5.5055276381909546E-2</v>
      </c>
    </row>
    <row r="2575" spans="1:18" x14ac:dyDescent="0.2">
      <c r="A2575">
        <v>8391</v>
      </c>
      <c r="B2575">
        <v>13351</v>
      </c>
      <c r="C2575" s="1" t="s">
        <v>1603</v>
      </c>
      <c r="D2575" s="1" t="str">
        <f>IFERROR(LEFT(C2575,FIND(",",C2575) - 1),C2575)</f>
        <v>Pilar</v>
      </c>
      <c r="E2575">
        <v>68</v>
      </c>
      <c r="F2575">
        <v>58</v>
      </c>
      <c r="G2575">
        <v>2</v>
      </c>
      <c r="H2575">
        <v>1</v>
      </c>
      <c r="I2575" s="1" t="s">
        <v>1622</v>
      </c>
      <c r="J2575" s="1" t="s">
        <v>11</v>
      </c>
      <c r="K2575">
        <v>913</v>
      </c>
      <c r="L2575">
        <v>199000</v>
      </c>
      <c r="M2575">
        <v>2926</v>
      </c>
      <c r="N2575" t="b">
        <v>0</v>
      </c>
      <c r="O2575" t="b">
        <v>1</v>
      </c>
      <c r="P2575" t="b">
        <v>1</v>
      </c>
      <c r="R2575" s="5">
        <f>(houses_Madrid[[#This Row],[Precio Alquiler]]*12/houses_Madrid[[#This Row],[Precio venta]])</f>
        <v>5.5055276381909546E-2</v>
      </c>
    </row>
    <row r="2576" spans="1:18" x14ac:dyDescent="0.2">
      <c r="A2576">
        <v>8472</v>
      </c>
      <c r="B2576">
        <v>13270</v>
      </c>
      <c r="C2576" s="1" t="s">
        <v>1586</v>
      </c>
      <c r="D2576" s="1" t="str">
        <f>IFERROR(LEFT(C2576,FIND(",",C2576) - 1),C2576)</f>
        <v>Fuencarral</v>
      </c>
      <c r="E2576">
        <v>85</v>
      </c>
      <c r="F2576">
        <v>68</v>
      </c>
      <c r="G2576">
        <v>2</v>
      </c>
      <c r="H2576">
        <v>1</v>
      </c>
      <c r="I2576" s="1" t="s">
        <v>3</v>
      </c>
      <c r="J2576" s="1" t="s">
        <v>3</v>
      </c>
      <c r="K2576">
        <v>913</v>
      </c>
      <c r="L2576">
        <v>199000</v>
      </c>
      <c r="M2576">
        <v>2341</v>
      </c>
      <c r="N2576" t="b">
        <v>0</v>
      </c>
      <c r="O2576" t="b">
        <v>1</v>
      </c>
      <c r="P2576" t="b">
        <v>1</v>
      </c>
      <c r="R2576" s="5">
        <f>(houses_Madrid[[#This Row],[Precio Alquiler]]*12/houses_Madrid[[#This Row],[Precio venta]])</f>
        <v>5.5055276381909546E-2</v>
      </c>
    </row>
    <row r="2577" spans="1:18" x14ac:dyDescent="0.2">
      <c r="A2577">
        <v>9071</v>
      </c>
      <c r="B2577">
        <v>12671</v>
      </c>
      <c r="C2577" s="1" t="s">
        <v>1595</v>
      </c>
      <c r="D2577" s="1" t="str">
        <f>IFERROR(LEFT(C2577,FIND(",",C2577) - 1),C2577)</f>
        <v>Tres Olivos - Valverde</v>
      </c>
      <c r="E2577">
        <v>74</v>
      </c>
      <c r="F2577">
        <v>70</v>
      </c>
      <c r="G2577">
        <v>2</v>
      </c>
      <c r="H2577">
        <v>1</v>
      </c>
      <c r="I2577" s="1" t="s">
        <v>1607</v>
      </c>
      <c r="J2577" s="1" t="s">
        <v>5</v>
      </c>
      <c r="K2577">
        <v>913</v>
      </c>
      <c r="L2577">
        <v>199000</v>
      </c>
      <c r="M2577">
        <v>2689</v>
      </c>
      <c r="N2577" t="b">
        <v>0</v>
      </c>
      <c r="O2577" t="b">
        <v>1</v>
      </c>
      <c r="P2577" t="b">
        <v>1</v>
      </c>
      <c r="R2577" s="5">
        <f>(houses_Madrid[[#This Row],[Precio Alquiler]]*12/houses_Madrid[[#This Row],[Precio venta]])</f>
        <v>5.5055276381909546E-2</v>
      </c>
    </row>
    <row r="2578" spans="1:18" x14ac:dyDescent="0.2">
      <c r="A2578">
        <v>9594</v>
      </c>
      <c r="B2578">
        <v>12148</v>
      </c>
      <c r="C2578" s="1" t="s">
        <v>1802</v>
      </c>
      <c r="D2578" s="1" t="str">
        <f>IFERROR(LEFT(C2578,FIND(",",C2578) - 1),C2578)</f>
        <v>Canillas</v>
      </c>
      <c r="E2578">
        <v>85</v>
      </c>
      <c r="F2578">
        <v>71</v>
      </c>
      <c r="G2578">
        <v>3</v>
      </c>
      <c r="H2578">
        <v>1</v>
      </c>
      <c r="I2578" s="1" t="s">
        <v>1819</v>
      </c>
      <c r="J2578" s="1" t="s">
        <v>11</v>
      </c>
      <c r="K2578">
        <v>913</v>
      </c>
      <c r="L2578">
        <v>199000</v>
      </c>
      <c r="M2578">
        <v>2341</v>
      </c>
      <c r="N2578" t="b">
        <v>1</v>
      </c>
      <c r="O2578" t="b">
        <v>0</v>
      </c>
      <c r="P2578" t="b">
        <v>1</v>
      </c>
      <c r="R2578" s="5">
        <f>(houses_Madrid[[#This Row],[Precio Alquiler]]*12/houses_Madrid[[#This Row],[Precio venta]])</f>
        <v>5.5055276381909546E-2</v>
      </c>
    </row>
    <row r="2579" spans="1:18" x14ac:dyDescent="0.2">
      <c r="A2579">
        <v>12786</v>
      </c>
      <c r="B2579">
        <v>8956</v>
      </c>
      <c r="C2579" s="1" t="s">
        <v>2182</v>
      </c>
      <c r="D2579" s="1" t="str">
        <f>IFERROR(LEFT(C2579,FIND(",",C2579) - 1),C2579)</f>
        <v>Concepción</v>
      </c>
      <c r="E2579">
        <v>70</v>
      </c>
      <c r="F2579">
        <v>64</v>
      </c>
      <c r="G2579">
        <v>3</v>
      </c>
      <c r="H2579">
        <v>1</v>
      </c>
      <c r="I2579" s="1" t="s">
        <v>2233</v>
      </c>
      <c r="J2579" s="1" t="s">
        <v>11</v>
      </c>
      <c r="K2579">
        <v>913</v>
      </c>
      <c r="L2579">
        <v>199000</v>
      </c>
      <c r="M2579">
        <v>2843</v>
      </c>
      <c r="N2579" t="b">
        <v>1</v>
      </c>
      <c r="O2579" t="b">
        <v>1</v>
      </c>
      <c r="P2579" t="b">
        <v>1</v>
      </c>
      <c r="R2579" s="5">
        <f>(houses_Madrid[[#This Row],[Precio Alquiler]]*12/houses_Madrid[[#This Row],[Precio venta]])</f>
        <v>5.5055276381909546E-2</v>
      </c>
    </row>
    <row r="2580" spans="1:18" x14ac:dyDescent="0.2">
      <c r="A2580">
        <v>13033</v>
      </c>
      <c r="B2580">
        <v>8709</v>
      </c>
      <c r="C2580" s="1" t="s">
        <v>2170</v>
      </c>
      <c r="D2580" s="1" t="str">
        <f>IFERROR(LEFT(C2580,FIND(",",C2580) - 1),C2580)</f>
        <v>Quintana</v>
      </c>
      <c r="E2580">
        <v>73</v>
      </c>
      <c r="F2580">
        <v>69</v>
      </c>
      <c r="G2580">
        <v>0</v>
      </c>
      <c r="H2580">
        <v>1</v>
      </c>
      <c r="I2580" s="1" t="s">
        <v>2231</v>
      </c>
      <c r="J2580" s="1" t="s">
        <v>12</v>
      </c>
      <c r="K2580">
        <v>913</v>
      </c>
      <c r="L2580">
        <v>199000</v>
      </c>
      <c r="M2580">
        <v>2726</v>
      </c>
      <c r="N2580" t="b">
        <v>0</v>
      </c>
      <c r="O2580" t="b">
        <v>0</v>
      </c>
      <c r="P2580" t="b">
        <v>1</v>
      </c>
      <c r="Q2580" t="b">
        <v>1</v>
      </c>
      <c r="R2580" s="5">
        <f>(houses_Madrid[[#This Row],[Precio Alquiler]]*12/houses_Madrid[[#This Row],[Precio venta]])</f>
        <v>5.5055276381909546E-2</v>
      </c>
    </row>
    <row r="2581" spans="1:18" x14ac:dyDescent="0.2">
      <c r="A2581">
        <v>13218</v>
      </c>
      <c r="B2581">
        <v>8524</v>
      </c>
      <c r="C2581" s="1" t="s">
        <v>2182</v>
      </c>
      <c r="D2581" s="1" t="str">
        <f>IFERROR(LEFT(C2581,FIND(",",C2581) - 1),C2581)</f>
        <v>Concepción</v>
      </c>
      <c r="E2581">
        <v>70</v>
      </c>
      <c r="F2581">
        <v>56</v>
      </c>
      <c r="G2581">
        <v>2</v>
      </c>
      <c r="H2581">
        <v>1</v>
      </c>
      <c r="I2581" s="1" t="s">
        <v>2242</v>
      </c>
      <c r="J2581" s="1" t="s">
        <v>8</v>
      </c>
      <c r="K2581">
        <v>913</v>
      </c>
      <c r="L2581">
        <v>199000</v>
      </c>
      <c r="M2581">
        <v>2843</v>
      </c>
      <c r="N2581" t="b">
        <v>0</v>
      </c>
      <c r="O2581" t="b">
        <v>1</v>
      </c>
      <c r="P2581" t="b">
        <v>1</v>
      </c>
      <c r="R2581" s="5">
        <f>(houses_Madrid[[#This Row],[Precio Alquiler]]*12/houses_Madrid[[#This Row],[Precio venta]])</f>
        <v>5.5055276381909546E-2</v>
      </c>
    </row>
    <row r="2582" spans="1:18" x14ac:dyDescent="0.2">
      <c r="A2582">
        <v>13458</v>
      </c>
      <c r="B2582">
        <v>8284</v>
      </c>
      <c r="C2582" s="1" t="s">
        <v>2166</v>
      </c>
      <c r="D2582" s="1" t="str">
        <f>IFERROR(LEFT(C2582,FIND(",",C2582) - 1),C2582)</f>
        <v>Pueblo Nuevo</v>
      </c>
      <c r="E2582">
        <v>85</v>
      </c>
      <c r="F2582">
        <v>75</v>
      </c>
      <c r="G2582">
        <v>2</v>
      </c>
      <c r="H2582">
        <v>1</v>
      </c>
      <c r="I2582" s="1" t="s">
        <v>2221</v>
      </c>
      <c r="J2582" s="1" t="s">
        <v>8</v>
      </c>
      <c r="K2582">
        <v>913</v>
      </c>
      <c r="L2582">
        <v>199000</v>
      </c>
      <c r="M2582">
        <v>2341</v>
      </c>
      <c r="N2582" t="b">
        <v>0</v>
      </c>
      <c r="O2582" t="b">
        <v>0</v>
      </c>
      <c r="P2582" t="b">
        <v>1</v>
      </c>
      <c r="R2582" s="5">
        <f>(houses_Madrid[[#This Row],[Precio Alquiler]]*12/houses_Madrid[[#This Row],[Precio venta]])</f>
        <v>5.5055276381909546E-2</v>
      </c>
    </row>
    <row r="2583" spans="1:18" x14ac:dyDescent="0.2">
      <c r="A2583">
        <v>13711</v>
      </c>
      <c r="B2583">
        <v>8031</v>
      </c>
      <c r="C2583" s="1" t="s">
        <v>2170</v>
      </c>
      <c r="D2583" s="1" t="str">
        <f>IFERROR(LEFT(C2583,FIND(",",C2583) - 1),C2583)</f>
        <v>Quintana</v>
      </c>
      <c r="E2583">
        <v>72</v>
      </c>
      <c r="F2583">
        <v>65</v>
      </c>
      <c r="G2583">
        <v>2</v>
      </c>
      <c r="H2583">
        <v>1</v>
      </c>
      <c r="I2583" s="1" t="s">
        <v>2223</v>
      </c>
      <c r="J2583" s="1" t="s">
        <v>5</v>
      </c>
      <c r="K2583">
        <v>913</v>
      </c>
      <c r="L2583">
        <v>199000</v>
      </c>
      <c r="M2583">
        <v>2764</v>
      </c>
      <c r="N2583" t="b">
        <v>0</v>
      </c>
      <c r="O2583" t="b">
        <v>0</v>
      </c>
      <c r="P2583" t="b">
        <v>1</v>
      </c>
      <c r="R2583" s="5">
        <f>(houses_Madrid[[#This Row],[Precio Alquiler]]*12/houses_Madrid[[#This Row],[Precio venta]])</f>
        <v>5.5055276381909546E-2</v>
      </c>
    </row>
    <row r="2584" spans="1:18" x14ac:dyDescent="0.2">
      <c r="A2584">
        <v>13715</v>
      </c>
      <c r="B2584">
        <v>8027</v>
      </c>
      <c r="C2584" s="1" t="s">
        <v>2182</v>
      </c>
      <c r="D2584" s="1" t="str">
        <f>IFERROR(LEFT(C2584,FIND(",",C2584) - 1),C2584)</f>
        <v>Concepción</v>
      </c>
      <c r="E2584">
        <v>78</v>
      </c>
      <c r="F2584">
        <v>63</v>
      </c>
      <c r="G2584">
        <v>2</v>
      </c>
      <c r="H2584">
        <v>1</v>
      </c>
      <c r="I2584" s="1" t="s">
        <v>2210</v>
      </c>
      <c r="J2584" s="1" t="s">
        <v>5</v>
      </c>
      <c r="K2584">
        <v>913</v>
      </c>
      <c r="L2584">
        <v>199000</v>
      </c>
      <c r="M2584">
        <v>2551</v>
      </c>
      <c r="N2584" t="b">
        <v>1</v>
      </c>
      <c r="O2584" t="b">
        <v>1</v>
      </c>
      <c r="P2584" t="b">
        <v>1</v>
      </c>
      <c r="R2584" s="5">
        <f>(houses_Madrid[[#This Row],[Precio Alquiler]]*12/houses_Madrid[[#This Row],[Precio venta]])</f>
        <v>5.5055276381909546E-2</v>
      </c>
    </row>
    <row r="2585" spans="1:18" x14ac:dyDescent="0.2">
      <c r="A2585">
        <v>13717</v>
      </c>
      <c r="B2585">
        <v>8025</v>
      </c>
      <c r="C2585" s="1" t="s">
        <v>2182</v>
      </c>
      <c r="D2585" s="1" t="str">
        <f>IFERROR(LEFT(C2585,FIND(",",C2585) - 1),C2585)</f>
        <v>Concepción</v>
      </c>
      <c r="E2585">
        <v>70</v>
      </c>
      <c r="F2585">
        <v>64</v>
      </c>
      <c r="G2585">
        <v>3</v>
      </c>
      <c r="H2585">
        <v>1</v>
      </c>
      <c r="I2585" s="1" t="s">
        <v>2233</v>
      </c>
      <c r="J2585" s="1" t="s">
        <v>11</v>
      </c>
      <c r="K2585">
        <v>913</v>
      </c>
      <c r="L2585">
        <v>199000</v>
      </c>
      <c r="M2585">
        <v>2843</v>
      </c>
      <c r="N2585" t="b">
        <v>1</v>
      </c>
      <c r="O2585" t="b">
        <v>1</v>
      </c>
      <c r="P2585" t="b">
        <v>1</v>
      </c>
      <c r="Q2585" t="b">
        <v>1</v>
      </c>
      <c r="R2585" s="5">
        <f>(houses_Madrid[[#This Row],[Precio Alquiler]]*12/houses_Madrid[[#This Row],[Precio venta]])</f>
        <v>5.5055276381909546E-2</v>
      </c>
    </row>
    <row r="2586" spans="1:18" x14ac:dyDescent="0.2">
      <c r="A2586">
        <v>13793</v>
      </c>
      <c r="B2586">
        <v>7949</v>
      </c>
      <c r="C2586" s="1" t="s">
        <v>2166</v>
      </c>
      <c r="D2586" s="1" t="str">
        <f>IFERROR(LEFT(C2586,FIND(",",C2586) - 1),C2586)</f>
        <v>Pueblo Nuevo</v>
      </c>
      <c r="E2586">
        <v>75</v>
      </c>
      <c r="F2586">
        <v>66</v>
      </c>
      <c r="G2586">
        <v>4</v>
      </c>
      <c r="H2586">
        <v>1</v>
      </c>
      <c r="I2586" s="1" t="s">
        <v>2359</v>
      </c>
      <c r="J2586" s="1" t="s">
        <v>11</v>
      </c>
      <c r="K2586">
        <v>913</v>
      </c>
      <c r="L2586">
        <v>199000</v>
      </c>
      <c r="M2586">
        <v>2653</v>
      </c>
      <c r="N2586" t="b">
        <v>1</v>
      </c>
      <c r="O2586" t="b">
        <v>0</v>
      </c>
      <c r="P2586" t="b">
        <v>0</v>
      </c>
      <c r="R2586" s="5">
        <f>(houses_Madrid[[#This Row],[Precio Alquiler]]*12/houses_Madrid[[#This Row],[Precio venta]])</f>
        <v>5.5055276381909546E-2</v>
      </c>
    </row>
    <row r="2587" spans="1:18" x14ac:dyDescent="0.2">
      <c r="A2587">
        <v>13843</v>
      </c>
      <c r="B2587">
        <v>7899</v>
      </c>
      <c r="C2587" s="1" t="s">
        <v>2165</v>
      </c>
      <c r="D2587" s="1" t="str">
        <f>IFERROR(LEFT(C2587,FIND(",",C2587) - 1),C2587)</f>
        <v>Ventas</v>
      </c>
      <c r="E2587">
        <v>94</v>
      </c>
      <c r="F2587">
        <v>80</v>
      </c>
      <c r="G2587">
        <v>2</v>
      </c>
      <c r="H2587">
        <v>1</v>
      </c>
      <c r="I2587" s="1" t="s">
        <v>2194</v>
      </c>
      <c r="J2587" s="1" t="s">
        <v>5</v>
      </c>
      <c r="K2587">
        <v>913</v>
      </c>
      <c r="L2587">
        <v>199000</v>
      </c>
      <c r="M2587">
        <v>2117</v>
      </c>
      <c r="N2587" t="b">
        <v>0</v>
      </c>
      <c r="O2587" t="b">
        <v>0</v>
      </c>
      <c r="P2587" t="b">
        <v>1</v>
      </c>
      <c r="R2587" s="5">
        <f>(houses_Madrid[[#This Row],[Precio Alquiler]]*12/houses_Madrid[[#This Row],[Precio venta]])</f>
        <v>5.5055276381909546E-2</v>
      </c>
    </row>
    <row r="2588" spans="1:18" x14ac:dyDescent="0.2">
      <c r="A2588">
        <v>16522</v>
      </c>
      <c r="B2588">
        <v>5220</v>
      </c>
      <c r="C2588" s="1" t="s">
        <v>2627</v>
      </c>
      <c r="D2588" s="1" t="str">
        <f>IFERROR(LEFT(C2588,FIND(",",C2588) - 1),C2588)</f>
        <v>Pau de Carabanchel</v>
      </c>
      <c r="E2588">
        <v>60</v>
      </c>
      <c r="F2588">
        <v>50</v>
      </c>
      <c r="G2588">
        <v>1</v>
      </c>
      <c r="H2588">
        <v>1</v>
      </c>
      <c r="I2588" s="1" t="s">
        <v>2856</v>
      </c>
      <c r="J2588" s="1" t="s">
        <v>11</v>
      </c>
      <c r="K2588">
        <v>913</v>
      </c>
      <c r="L2588">
        <v>199000</v>
      </c>
      <c r="M2588">
        <v>3317</v>
      </c>
      <c r="N2588" t="b">
        <v>0</v>
      </c>
      <c r="O2588" t="b">
        <v>1</v>
      </c>
      <c r="P2588" t="b">
        <v>1</v>
      </c>
      <c r="R2588" s="5">
        <f>(houses_Madrid[[#This Row],[Precio Alquiler]]*12/houses_Madrid[[#This Row],[Precio venta]])</f>
        <v>5.5055276381909546E-2</v>
      </c>
    </row>
    <row r="2589" spans="1:18" x14ac:dyDescent="0.2">
      <c r="A2589">
        <v>16609</v>
      </c>
      <c r="B2589">
        <v>5133</v>
      </c>
      <c r="C2589" s="1" t="s">
        <v>2616</v>
      </c>
      <c r="D2589" s="1" t="str">
        <f>IFERROR(LEFT(C2589,FIND(",",C2589) - 1),C2589)</f>
        <v>Abrantes</v>
      </c>
      <c r="E2589">
        <v>95</v>
      </c>
      <c r="F2589">
        <v>80</v>
      </c>
      <c r="G2589">
        <v>3</v>
      </c>
      <c r="H2589">
        <v>2</v>
      </c>
      <c r="I2589" s="1" t="s">
        <v>2640</v>
      </c>
      <c r="J2589" s="1" t="s">
        <v>30</v>
      </c>
      <c r="K2589">
        <v>913</v>
      </c>
      <c r="L2589">
        <v>199000</v>
      </c>
      <c r="M2589">
        <v>2095</v>
      </c>
      <c r="N2589" t="b">
        <v>0</v>
      </c>
      <c r="O2589" t="b">
        <v>1</v>
      </c>
      <c r="P2589" t="b">
        <v>1</v>
      </c>
      <c r="Q2589" t="b">
        <v>1</v>
      </c>
      <c r="R2589" s="5">
        <f>(houses_Madrid[[#This Row],[Precio Alquiler]]*12/houses_Madrid[[#This Row],[Precio venta]])</f>
        <v>5.5055276381909546E-2</v>
      </c>
    </row>
    <row r="2590" spans="1:18" x14ac:dyDescent="0.2">
      <c r="A2590">
        <v>16663</v>
      </c>
      <c r="B2590">
        <v>5079</v>
      </c>
      <c r="C2590" s="1" t="s">
        <v>2636</v>
      </c>
      <c r="D2590" s="1" t="str">
        <f>IFERROR(LEFT(C2590,FIND(",",C2590) - 1),C2590)</f>
        <v>Buena Vista</v>
      </c>
      <c r="E2590">
        <v>119</v>
      </c>
      <c r="F2590">
        <v>110</v>
      </c>
      <c r="G2590">
        <v>4</v>
      </c>
      <c r="H2590">
        <v>2</v>
      </c>
      <c r="I2590" s="1" t="s">
        <v>2875</v>
      </c>
      <c r="J2590" s="1" t="s">
        <v>18</v>
      </c>
      <c r="K2590">
        <v>913</v>
      </c>
      <c r="L2590">
        <v>199000</v>
      </c>
      <c r="M2590">
        <v>1672</v>
      </c>
      <c r="N2590" t="b">
        <v>0</v>
      </c>
      <c r="O2590" t="b">
        <v>0</v>
      </c>
      <c r="P2590" t="b">
        <v>1</v>
      </c>
      <c r="R2590" s="5">
        <f>(houses_Madrid[[#This Row],[Precio Alquiler]]*12/houses_Madrid[[#This Row],[Precio venta]])</f>
        <v>5.5055276381909546E-2</v>
      </c>
    </row>
    <row r="2591" spans="1:18" x14ac:dyDescent="0.2">
      <c r="A2591">
        <v>16941</v>
      </c>
      <c r="B2591">
        <v>4801</v>
      </c>
      <c r="C2591" s="1" t="s">
        <v>2624</v>
      </c>
      <c r="D2591" s="1" t="str">
        <f>IFERROR(LEFT(C2591,FIND(",",C2591) - 1),C2591)</f>
        <v>Vista Alegre</v>
      </c>
      <c r="E2591">
        <v>80</v>
      </c>
      <c r="F2591">
        <v>76</v>
      </c>
      <c r="G2591">
        <v>3</v>
      </c>
      <c r="H2591">
        <v>1</v>
      </c>
      <c r="I2591" s="1" t="s">
        <v>2648</v>
      </c>
      <c r="J2591" s="1" t="s">
        <v>5</v>
      </c>
      <c r="K2591">
        <v>913</v>
      </c>
      <c r="L2591">
        <v>199000</v>
      </c>
      <c r="M2591">
        <v>2488</v>
      </c>
      <c r="N2591" t="b">
        <v>0</v>
      </c>
      <c r="O2591" t="b">
        <v>1</v>
      </c>
      <c r="P2591" t="b">
        <v>1</v>
      </c>
      <c r="R2591" s="5">
        <f>(houses_Madrid[[#This Row],[Precio Alquiler]]*12/houses_Madrid[[#This Row],[Precio venta]])</f>
        <v>5.5055276381909546E-2</v>
      </c>
    </row>
    <row r="2592" spans="1:18" x14ac:dyDescent="0.2">
      <c r="A2592">
        <v>17442</v>
      </c>
      <c r="B2592">
        <v>4300</v>
      </c>
      <c r="C2592" s="1" t="s">
        <v>2610</v>
      </c>
      <c r="D2592" s="1" t="str">
        <f>IFERROR(LEFT(C2592,FIND(",",C2592) - 1),C2592)</f>
        <v>Lavapiés-Embajadores</v>
      </c>
      <c r="E2592">
        <v>42</v>
      </c>
      <c r="F2592">
        <v>39</v>
      </c>
      <c r="G2592">
        <v>1</v>
      </c>
      <c r="H2592">
        <v>1</v>
      </c>
      <c r="I2592" s="1" t="s">
        <v>2986</v>
      </c>
      <c r="J2592" s="1" t="s">
        <v>12</v>
      </c>
      <c r="K2592">
        <v>913</v>
      </c>
      <c r="L2592">
        <v>199000</v>
      </c>
      <c r="M2592">
        <v>4738</v>
      </c>
      <c r="N2592" t="b">
        <v>0</v>
      </c>
      <c r="O2592" t="b">
        <v>1</v>
      </c>
      <c r="P2592" t="b">
        <v>0</v>
      </c>
      <c r="Q2592" t="b">
        <v>1</v>
      </c>
      <c r="R2592" s="5">
        <f>(houses_Madrid[[#This Row],[Precio Alquiler]]*12/houses_Madrid[[#This Row],[Precio venta]])</f>
        <v>5.5055276381909546E-2</v>
      </c>
    </row>
    <row r="2593" spans="1:18" x14ac:dyDescent="0.2">
      <c r="A2593">
        <v>17495</v>
      </c>
      <c r="B2593">
        <v>4247</v>
      </c>
      <c r="C2593" s="1" t="s">
        <v>2948</v>
      </c>
      <c r="D2593" s="1" t="str">
        <f>IFERROR(LEFT(C2593,FIND(",",C2593) - 1),C2593)</f>
        <v>Malasaña-Universidad</v>
      </c>
      <c r="E2593">
        <v>38</v>
      </c>
      <c r="F2593">
        <v>35</v>
      </c>
      <c r="G2593">
        <v>1</v>
      </c>
      <c r="H2593">
        <v>1</v>
      </c>
      <c r="I2593" s="1" t="s">
        <v>2984</v>
      </c>
      <c r="J2593" s="1" t="s">
        <v>8</v>
      </c>
      <c r="K2593">
        <v>913</v>
      </c>
      <c r="L2593">
        <v>199000</v>
      </c>
      <c r="M2593">
        <v>5237</v>
      </c>
      <c r="N2593" t="b">
        <v>0</v>
      </c>
      <c r="O2593" t="b">
        <v>0</v>
      </c>
      <c r="P2593" t="b">
        <v>1</v>
      </c>
      <c r="R2593" s="5">
        <f>(houses_Madrid[[#This Row],[Precio Alquiler]]*12/houses_Madrid[[#This Row],[Precio venta]])</f>
        <v>5.5055276381909546E-2</v>
      </c>
    </row>
    <row r="2594" spans="1:18" x14ac:dyDescent="0.2">
      <c r="A2594">
        <v>17777</v>
      </c>
      <c r="B2594">
        <v>3965</v>
      </c>
      <c r="C2594" s="1" t="s">
        <v>2948</v>
      </c>
      <c r="D2594" s="1" t="str">
        <f>IFERROR(LEFT(C2594,FIND(",",C2594) - 1),C2594)</f>
        <v>Malasaña-Universidad</v>
      </c>
      <c r="E2594">
        <v>48</v>
      </c>
      <c r="F2594">
        <v>43</v>
      </c>
      <c r="G2594">
        <v>1</v>
      </c>
      <c r="H2594">
        <v>1</v>
      </c>
      <c r="I2594" s="1" t="s">
        <v>3066</v>
      </c>
      <c r="J2594" s="1" t="s">
        <v>3</v>
      </c>
      <c r="K2594">
        <v>913</v>
      </c>
      <c r="L2594">
        <v>199000</v>
      </c>
      <c r="M2594">
        <v>4146</v>
      </c>
      <c r="N2594" t="b">
        <v>0</v>
      </c>
      <c r="O2594" t="b">
        <v>0</v>
      </c>
      <c r="P2594" t="b">
        <v>0</v>
      </c>
      <c r="R2594" s="5">
        <f>(houses_Madrid[[#This Row],[Precio Alquiler]]*12/houses_Madrid[[#This Row],[Precio venta]])</f>
        <v>5.5055276381909546E-2</v>
      </c>
    </row>
    <row r="2595" spans="1:18" x14ac:dyDescent="0.2">
      <c r="A2595">
        <v>18160</v>
      </c>
      <c r="B2595">
        <v>3582</v>
      </c>
      <c r="C2595" s="1" t="s">
        <v>2948</v>
      </c>
      <c r="D2595" s="1" t="str">
        <f>IFERROR(LEFT(C2595,FIND(",",C2595) - 1),C2595)</f>
        <v>Malasaña-Universidad</v>
      </c>
      <c r="E2595">
        <v>30</v>
      </c>
      <c r="F2595">
        <v>28</v>
      </c>
      <c r="G2595">
        <v>0</v>
      </c>
      <c r="H2595">
        <v>1</v>
      </c>
      <c r="I2595" s="1" t="s">
        <v>2984</v>
      </c>
      <c r="J2595" s="1" t="s">
        <v>30</v>
      </c>
      <c r="K2595">
        <v>913</v>
      </c>
      <c r="L2595">
        <v>199000</v>
      </c>
      <c r="M2595">
        <v>6633</v>
      </c>
      <c r="N2595" t="b">
        <v>0</v>
      </c>
      <c r="O2595" t="b">
        <v>1</v>
      </c>
      <c r="P2595" t="b">
        <v>1</v>
      </c>
      <c r="R2595" s="5">
        <f>(houses_Madrid[[#This Row],[Precio Alquiler]]*12/houses_Madrid[[#This Row],[Precio venta]])</f>
        <v>5.5055276381909546E-2</v>
      </c>
    </row>
    <row r="2596" spans="1:18" x14ac:dyDescent="0.2">
      <c r="A2596">
        <v>20547</v>
      </c>
      <c r="B2596">
        <v>1195</v>
      </c>
      <c r="C2596" s="1" t="s">
        <v>3332</v>
      </c>
      <c r="D2596" s="1" t="str">
        <f>IFERROR(LEFT(C2596,FIND(",",C2596) - 1),C2596)</f>
        <v>Arganzuela</v>
      </c>
      <c r="E2596">
        <v>57</v>
      </c>
      <c r="F2596">
        <v>50</v>
      </c>
      <c r="G2596">
        <v>2</v>
      </c>
      <c r="H2596">
        <v>1</v>
      </c>
      <c r="I2596" s="1" t="s">
        <v>3</v>
      </c>
      <c r="J2596" s="1" t="s">
        <v>12</v>
      </c>
      <c r="K2596">
        <v>913</v>
      </c>
      <c r="L2596">
        <v>199000</v>
      </c>
      <c r="M2596">
        <v>3491</v>
      </c>
      <c r="N2596" t="b">
        <v>0</v>
      </c>
      <c r="O2596" t="b">
        <v>0</v>
      </c>
      <c r="P2596" t="b">
        <v>0</v>
      </c>
      <c r="R2596" s="5">
        <f>(houses_Madrid[[#This Row],[Precio Alquiler]]*12/houses_Madrid[[#This Row],[Precio venta]])</f>
        <v>5.5055276381909546E-2</v>
      </c>
    </row>
    <row r="2597" spans="1:18" x14ac:dyDescent="0.2">
      <c r="A2597">
        <v>20658</v>
      </c>
      <c r="B2597">
        <v>1084</v>
      </c>
      <c r="C2597" s="1" t="s">
        <v>3326</v>
      </c>
      <c r="D2597" s="1" t="str">
        <f>IFERROR(LEFT(C2597,FIND(",",C2597) - 1),C2597)</f>
        <v>Palos de Moguer</v>
      </c>
      <c r="E2597">
        <v>35</v>
      </c>
      <c r="F2597">
        <v>30</v>
      </c>
      <c r="G2597">
        <v>1</v>
      </c>
      <c r="H2597">
        <v>1</v>
      </c>
      <c r="I2597" s="1" t="s">
        <v>3355</v>
      </c>
      <c r="J2597" s="1" t="s">
        <v>5</v>
      </c>
      <c r="K2597">
        <v>913</v>
      </c>
      <c r="L2597">
        <v>199000</v>
      </c>
      <c r="M2597">
        <v>5686</v>
      </c>
      <c r="N2597" t="b">
        <v>0</v>
      </c>
      <c r="O2597" t="b">
        <v>1</v>
      </c>
      <c r="P2597" t="b">
        <v>0</v>
      </c>
      <c r="R2597" s="5">
        <f>(houses_Madrid[[#This Row],[Precio Alquiler]]*12/houses_Madrid[[#This Row],[Precio venta]])</f>
        <v>5.5055276381909546E-2</v>
      </c>
    </row>
    <row r="2598" spans="1:18" x14ac:dyDescent="0.2">
      <c r="A2598">
        <v>20707</v>
      </c>
      <c r="B2598">
        <v>1035</v>
      </c>
      <c r="C2598" s="1" t="s">
        <v>3315</v>
      </c>
      <c r="D2598" s="1" t="str">
        <f>IFERROR(LEFT(C2598,FIND(",",C2598) - 1),C2598)</f>
        <v>Chopera</v>
      </c>
      <c r="E2598">
        <v>58</v>
      </c>
      <c r="F2598">
        <v>50</v>
      </c>
      <c r="G2598">
        <v>2</v>
      </c>
      <c r="H2598">
        <v>1</v>
      </c>
      <c r="I2598" s="1" t="s">
        <v>3366</v>
      </c>
      <c r="J2598" s="1" t="s">
        <v>12</v>
      </c>
      <c r="K2598">
        <v>913</v>
      </c>
      <c r="L2598">
        <v>199000</v>
      </c>
      <c r="M2598">
        <v>3431</v>
      </c>
      <c r="N2598" t="b">
        <v>0</v>
      </c>
      <c r="O2598" t="b">
        <v>0</v>
      </c>
      <c r="P2598" t="b">
        <v>0</v>
      </c>
      <c r="R2598" s="5">
        <f>(houses_Madrid[[#This Row],[Precio Alquiler]]*12/houses_Madrid[[#This Row],[Precio venta]])</f>
        <v>5.5055276381909546E-2</v>
      </c>
    </row>
    <row r="2599" spans="1:18" x14ac:dyDescent="0.2">
      <c r="A2599">
        <v>20867</v>
      </c>
      <c r="B2599">
        <v>875</v>
      </c>
      <c r="C2599" s="1" t="s">
        <v>3313</v>
      </c>
      <c r="D2599" s="1" t="str">
        <f>IFERROR(LEFT(C2599,FIND(",",C2599) - 1),C2599)</f>
        <v>Imperial</v>
      </c>
      <c r="E2599">
        <v>36</v>
      </c>
      <c r="F2599">
        <v>26</v>
      </c>
      <c r="G2599">
        <v>1</v>
      </c>
      <c r="H2599">
        <v>1</v>
      </c>
      <c r="I2599" s="1" t="s">
        <v>3057</v>
      </c>
      <c r="J2599" s="1" t="s">
        <v>5</v>
      </c>
      <c r="K2599">
        <v>913</v>
      </c>
      <c r="L2599">
        <v>199000</v>
      </c>
      <c r="M2599">
        <v>5528</v>
      </c>
      <c r="N2599" t="b">
        <v>0</v>
      </c>
      <c r="O2599" t="b">
        <v>0</v>
      </c>
      <c r="P2599" t="b">
        <v>0</v>
      </c>
      <c r="R2599" s="5">
        <f>(houses_Madrid[[#This Row],[Precio Alquiler]]*12/houses_Madrid[[#This Row],[Precio venta]])</f>
        <v>5.5055276381909546E-2</v>
      </c>
    </row>
    <row r="2600" spans="1:18" x14ac:dyDescent="0.2">
      <c r="A2600">
        <v>21268</v>
      </c>
      <c r="B2600">
        <v>474</v>
      </c>
      <c r="C2600" s="1" t="s">
        <v>251</v>
      </c>
      <c r="D2600" s="1" t="str">
        <f>IFERROR(LEFT(C2600,FIND(",",C2600) - 1),C2600)</f>
        <v>Ensanche de Vallecas - La Gavia</v>
      </c>
      <c r="E2600">
        <v>76</v>
      </c>
      <c r="F2600">
        <v>48</v>
      </c>
      <c r="G2600">
        <v>1</v>
      </c>
      <c r="H2600">
        <v>1</v>
      </c>
      <c r="I2600" s="1" t="s">
        <v>269</v>
      </c>
      <c r="J2600" s="1" t="s">
        <v>19</v>
      </c>
      <c r="K2600">
        <v>913</v>
      </c>
      <c r="L2600">
        <v>199000</v>
      </c>
      <c r="M2600">
        <v>2618</v>
      </c>
      <c r="N2600" t="b">
        <v>0</v>
      </c>
      <c r="O2600" t="b">
        <v>1</v>
      </c>
      <c r="P2600" t="b">
        <v>1</v>
      </c>
      <c r="R2600" s="5">
        <f>(houses_Madrid[[#This Row],[Precio Alquiler]]*12/houses_Madrid[[#This Row],[Precio venta]])</f>
        <v>5.5055276381909546E-2</v>
      </c>
    </row>
    <row r="2601" spans="1:18" x14ac:dyDescent="0.2">
      <c r="A2601">
        <v>2709</v>
      </c>
      <c r="B2601">
        <v>19033</v>
      </c>
      <c r="C2601" s="1" t="s">
        <v>561</v>
      </c>
      <c r="D2601" s="1" t="str">
        <f>IFERROR(LEFT(C2601,FIND(",",C2601) - 1),C2601)</f>
        <v>Berruguete</v>
      </c>
      <c r="E2601">
        <v>80</v>
      </c>
      <c r="F2601">
        <v>70</v>
      </c>
      <c r="G2601">
        <v>3</v>
      </c>
      <c r="H2601">
        <v>2</v>
      </c>
      <c r="I2601" s="1" t="s">
        <v>624</v>
      </c>
      <c r="J2601" s="1" t="s">
        <v>18</v>
      </c>
      <c r="K2601">
        <v>915</v>
      </c>
      <c r="L2601">
        <v>199500</v>
      </c>
      <c r="M2601">
        <v>2494</v>
      </c>
      <c r="N2601" t="b">
        <v>0</v>
      </c>
      <c r="O2601" t="b">
        <v>0</v>
      </c>
      <c r="P2601" t="b">
        <v>1</v>
      </c>
      <c r="R2601" s="5">
        <f>(houses_Madrid[[#This Row],[Precio Alquiler]]*12/houses_Madrid[[#This Row],[Precio venta]])</f>
        <v>5.5037593984962406E-2</v>
      </c>
    </row>
    <row r="2602" spans="1:18" x14ac:dyDescent="0.2">
      <c r="A2602">
        <v>3035</v>
      </c>
      <c r="B2602">
        <v>18707</v>
      </c>
      <c r="C2602" s="1" t="s">
        <v>570</v>
      </c>
      <c r="D2602" s="1" t="str">
        <f>IFERROR(LEFT(C2602,FIND(",",C2602) - 1),C2602)</f>
        <v>Bellas Vistas</v>
      </c>
      <c r="E2602">
        <v>60</v>
      </c>
      <c r="F2602">
        <v>55</v>
      </c>
      <c r="G2602">
        <v>2</v>
      </c>
      <c r="H2602">
        <v>1</v>
      </c>
      <c r="I2602" s="1" t="s">
        <v>693</v>
      </c>
      <c r="J2602" s="1" t="s">
        <v>5</v>
      </c>
      <c r="K2602">
        <v>915</v>
      </c>
      <c r="L2602">
        <v>199500</v>
      </c>
      <c r="M2602">
        <v>3325</v>
      </c>
      <c r="N2602" t="b">
        <v>0</v>
      </c>
      <c r="O2602" t="b">
        <v>0</v>
      </c>
      <c r="P2602" t="b">
        <v>1</v>
      </c>
      <c r="R2602" s="5">
        <f>(houses_Madrid[[#This Row],[Precio Alquiler]]*12/houses_Madrid[[#This Row],[Precio venta]])</f>
        <v>5.5037593984962406E-2</v>
      </c>
    </row>
    <row r="2603" spans="1:18" x14ac:dyDescent="0.2">
      <c r="A2603">
        <v>9044</v>
      </c>
      <c r="B2603">
        <v>12698</v>
      </c>
      <c r="C2603" s="1" t="s">
        <v>1603</v>
      </c>
      <c r="D2603" s="1" t="str">
        <f>IFERROR(LEFT(C2603,FIND(",",C2603) - 1),C2603)</f>
        <v>Pilar</v>
      </c>
      <c r="E2603">
        <v>64</v>
      </c>
      <c r="F2603">
        <v>60</v>
      </c>
      <c r="G2603">
        <v>3</v>
      </c>
      <c r="H2603">
        <v>1</v>
      </c>
      <c r="I2603" s="1" t="s">
        <v>1626</v>
      </c>
      <c r="J2603" s="1" t="s">
        <v>18</v>
      </c>
      <c r="K2603">
        <v>915</v>
      </c>
      <c r="L2603">
        <v>199500</v>
      </c>
      <c r="M2603">
        <v>3117</v>
      </c>
      <c r="N2603" t="b">
        <v>1</v>
      </c>
      <c r="O2603" t="b">
        <v>1</v>
      </c>
      <c r="P2603" t="b">
        <v>1</v>
      </c>
      <c r="Q2603" t="b">
        <v>1</v>
      </c>
      <c r="R2603" s="5">
        <f>(houses_Madrid[[#This Row],[Precio Alquiler]]*12/houses_Madrid[[#This Row],[Precio venta]])</f>
        <v>5.5037593984962406E-2</v>
      </c>
    </row>
    <row r="2604" spans="1:18" x14ac:dyDescent="0.2">
      <c r="A2604">
        <v>20585</v>
      </c>
      <c r="B2604">
        <v>1157</v>
      </c>
      <c r="C2604" s="1" t="s">
        <v>3321</v>
      </c>
      <c r="D2604" s="1" t="str">
        <f>IFERROR(LEFT(C2604,FIND(",",C2604) - 1),C2604)</f>
        <v>Acacias</v>
      </c>
      <c r="E2604">
        <v>53</v>
      </c>
      <c r="F2604">
        <v>49</v>
      </c>
      <c r="G2604">
        <v>2</v>
      </c>
      <c r="H2604">
        <v>1</v>
      </c>
      <c r="I2604" s="1" t="s">
        <v>3083</v>
      </c>
      <c r="J2604" s="1" t="s">
        <v>5</v>
      </c>
      <c r="K2604">
        <v>915</v>
      </c>
      <c r="L2604">
        <v>199500</v>
      </c>
      <c r="M2604">
        <v>3764</v>
      </c>
      <c r="N2604" t="b">
        <v>0</v>
      </c>
      <c r="O2604" t="b">
        <v>0</v>
      </c>
      <c r="P2604" t="b">
        <v>0</v>
      </c>
      <c r="R2604" s="5">
        <f>(houses_Madrid[[#This Row],[Precio Alquiler]]*12/houses_Madrid[[#This Row],[Precio venta]])</f>
        <v>5.5037593984962406E-2</v>
      </c>
    </row>
    <row r="2605" spans="1:18" x14ac:dyDescent="0.2">
      <c r="A2605">
        <v>5366</v>
      </c>
      <c r="B2605">
        <v>16376</v>
      </c>
      <c r="C2605" s="1" t="s">
        <v>912</v>
      </c>
      <c r="D2605" s="1" t="str">
        <f>IFERROR(LEFT(C2605,FIND(",",C2605) - 1),C2605)</f>
        <v>Numancia</v>
      </c>
      <c r="E2605">
        <v>85</v>
      </c>
      <c r="F2605">
        <v>75</v>
      </c>
      <c r="G2605">
        <v>3</v>
      </c>
      <c r="H2605">
        <v>1</v>
      </c>
      <c r="I2605" s="1" t="s">
        <v>1072</v>
      </c>
      <c r="J2605" s="1" t="s">
        <v>18</v>
      </c>
      <c r="K2605">
        <v>916</v>
      </c>
      <c r="L2605">
        <v>199800</v>
      </c>
      <c r="M2605">
        <v>2351</v>
      </c>
      <c r="N2605" t="b">
        <v>0</v>
      </c>
      <c r="O2605" t="b">
        <v>0</v>
      </c>
      <c r="P2605" t="b">
        <v>1</v>
      </c>
      <c r="R2605" s="5">
        <f>(houses_Madrid[[#This Row],[Precio Alquiler]]*12/houses_Madrid[[#This Row],[Precio venta]])</f>
        <v>5.5015015015015017E-2</v>
      </c>
    </row>
    <row r="2606" spans="1:18" x14ac:dyDescent="0.2">
      <c r="A2606">
        <v>5283</v>
      </c>
      <c r="B2606">
        <v>16459</v>
      </c>
      <c r="C2606" s="1" t="s">
        <v>930</v>
      </c>
      <c r="D2606" s="1" t="str">
        <f>IFERROR(LEFT(C2606,FIND(",",C2606) - 1),C2606)</f>
        <v>Portazgo</v>
      </c>
      <c r="E2606">
        <v>87</v>
      </c>
      <c r="F2606">
        <v>77</v>
      </c>
      <c r="G2606">
        <v>3</v>
      </c>
      <c r="H2606">
        <v>2</v>
      </c>
      <c r="I2606" s="1" t="s">
        <v>1104</v>
      </c>
      <c r="J2606" s="1" t="s">
        <v>11</v>
      </c>
      <c r="K2606">
        <v>916</v>
      </c>
      <c r="L2606">
        <v>199900</v>
      </c>
      <c r="M2606">
        <v>2298</v>
      </c>
      <c r="N2606" t="b">
        <v>0</v>
      </c>
      <c r="O2606" t="b">
        <v>1</v>
      </c>
      <c r="P2606" t="b">
        <v>1</v>
      </c>
      <c r="R2606" s="5">
        <f>(houses_Madrid[[#This Row],[Precio Alquiler]]*12/houses_Madrid[[#This Row],[Precio venta]])</f>
        <v>5.4987493746873436E-2</v>
      </c>
    </row>
    <row r="2607" spans="1:18" x14ac:dyDescent="0.2">
      <c r="A2607">
        <v>8718</v>
      </c>
      <c r="B2607">
        <v>13024</v>
      </c>
      <c r="C2607" s="1" t="s">
        <v>1592</v>
      </c>
      <c r="D2607" s="1" t="str">
        <f>IFERROR(LEFT(C2607,FIND(",",C2607) - 1),C2607)</f>
        <v>Peñagrande</v>
      </c>
      <c r="E2607">
        <v>70</v>
      </c>
      <c r="F2607">
        <v>65</v>
      </c>
      <c r="G2607">
        <v>3</v>
      </c>
      <c r="H2607">
        <v>1</v>
      </c>
      <c r="I2607" s="1" t="s">
        <v>1691</v>
      </c>
      <c r="J2607" s="1" t="s">
        <v>12</v>
      </c>
      <c r="K2607">
        <v>916</v>
      </c>
      <c r="L2607">
        <v>199900</v>
      </c>
      <c r="M2607">
        <v>2856</v>
      </c>
      <c r="N2607" t="b">
        <v>0</v>
      </c>
      <c r="O2607" t="b">
        <v>0</v>
      </c>
      <c r="P2607" t="b">
        <v>1</v>
      </c>
      <c r="R2607" s="5">
        <f>(houses_Madrid[[#This Row],[Precio Alquiler]]*12/houses_Madrid[[#This Row],[Precio venta]])</f>
        <v>5.4987493746873436E-2</v>
      </c>
    </row>
    <row r="2608" spans="1:18" x14ac:dyDescent="0.2">
      <c r="A2608">
        <v>9095</v>
      </c>
      <c r="B2608">
        <v>12647</v>
      </c>
      <c r="C2608" s="1" t="s">
        <v>1603</v>
      </c>
      <c r="D2608" s="1" t="str">
        <f>IFERROR(LEFT(C2608,FIND(",",C2608) - 1),C2608)</f>
        <v>Pilar</v>
      </c>
      <c r="E2608">
        <v>60</v>
      </c>
      <c r="F2608">
        <v>48</v>
      </c>
      <c r="G2608">
        <v>2</v>
      </c>
      <c r="H2608">
        <v>1</v>
      </c>
      <c r="I2608" s="1" t="s">
        <v>1649</v>
      </c>
      <c r="J2608" s="1" t="s">
        <v>11</v>
      </c>
      <c r="K2608">
        <v>916</v>
      </c>
      <c r="L2608">
        <v>199900</v>
      </c>
      <c r="M2608">
        <v>3332</v>
      </c>
      <c r="N2608" t="b">
        <v>1</v>
      </c>
      <c r="O2608" t="b">
        <v>1</v>
      </c>
      <c r="P2608" t="b">
        <v>1</v>
      </c>
      <c r="R2608" s="5">
        <f>(houses_Madrid[[#This Row],[Precio Alquiler]]*12/houses_Madrid[[#This Row],[Precio venta]])</f>
        <v>5.4987493746873436E-2</v>
      </c>
    </row>
    <row r="2609" spans="1:18" x14ac:dyDescent="0.2">
      <c r="A2609">
        <v>15786</v>
      </c>
      <c r="B2609">
        <v>5956</v>
      </c>
      <c r="C2609" s="1" t="s">
        <v>2619</v>
      </c>
      <c r="D2609" s="1" t="str">
        <f>IFERROR(LEFT(C2609,FIND(",",C2609) - 1),C2609)</f>
        <v>San Isidro</v>
      </c>
      <c r="E2609">
        <v>71</v>
      </c>
      <c r="F2609">
        <v>65</v>
      </c>
      <c r="G2609">
        <v>2</v>
      </c>
      <c r="H2609">
        <v>1</v>
      </c>
      <c r="I2609" s="1" t="s">
        <v>2621</v>
      </c>
      <c r="J2609" s="1" t="s">
        <v>11</v>
      </c>
      <c r="K2609">
        <v>916</v>
      </c>
      <c r="L2609">
        <v>199900</v>
      </c>
      <c r="M2609">
        <v>2815</v>
      </c>
      <c r="N2609" t="b">
        <v>0</v>
      </c>
      <c r="O2609" t="b">
        <v>0</v>
      </c>
      <c r="P2609" t="b">
        <v>1</v>
      </c>
      <c r="R2609" s="5">
        <f>(houses_Madrid[[#This Row],[Precio Alquiler]]*12/houses_Madrid[[#This Row],[Precio venta]])</f>
        <v>5.4987493746873436E-2</v>
      </c>
    </row>
    <row r="2610" spans="1:18" x14ac:dyDescent="0.2">
      <c r="A2610">
        <v>16304</v>
      </c>
      <c r="B2610">
        <v>5438</v>
      </c>
      <c r="C2610" s="1" t="s">
        <v>2624</v>
      </c>
      <c r="D2610" s="1" t="str">
        <f>IFERROR(LEFT(C2610,FIND(",",C2610) - 1),C2610)</f>
        <v>Vista Alegre</v>
      </c>
      <c r="E2610">
        <v>86</v>
      </c>
      <c r="F2610">
        <v>73</v>
      </c>
      <c r="G2610">
        <v>3</v>
      </c>
      <c r="H2610">
        <v>1</v>
      </c>
      <c r="I2610" s="1" t="s">
        <v>2808</v>
      </c>
      <c r="J2610" s="1" t="s">
        <v>18</v>
      </c>
      <c r="K2610">
        <v>916</v>
      </c>
      <c r="L2610">
        <v>199900</v>
      </c>
      <c r="M2610">
        <v>2324</v>
      </c>
      <c r="N2610" t="b">
        <v>0</v>
      </c>
      <c r="O2610" t="b">
        <v>0</v>
      </c>
      <c r="P2610" t="b">
        <v>1</v>
      </c>
      <c r="R2610" s="5">
        <f>(houses_Madrid[[#This Row],[Precio Alquiler]]*12/houses_Madrid[[#This Row],[Precio venta]])</f>
        <v>5.4987493746873436E-2</v>
      </c>
    </row>
    <row r="2611" spans="1:18" x14ac:dyDescent="0.2">
      <c r="A2611">
        <v>18157</v>
      </c>
      <c r="B2611">
        <v>3585</v>
      </c>
      <c r="C2611" s="1" t="s">
        <v>2610</v>
      </c>
      <c r="D2611" s="1" t="str">
        <f>IFERROR(LEFT(C2611,FIND(",",C2611) - 1),C2611)</f>
        <v>Lavapiés-Embajadores</v>
      </c>
      <c r="E2611">
        <v>55</v>
      </c>
      <c r="F2611">
        <v>50</v>
      </c>
      <c r="G2611">
        <v>2</v>
      </c>
      <c r="H2611">
        <v>1</v>
      </c>
      <c r="I2611" s="1" t="s">
        <v>2986</v>
      </c>
      <c r="J2611" s="1" t="s">
        <v>12</v>
      </c>
      <c r="K2611">
        <v>916</v>
      </c>
      <c r="L2611">
        <v>199900</v>
      </c>
      <c r="M2611">
        <v>3635</v>
      </c>
      <c r="N2611" t="b">
        <v>0</v>
      </c>
      <c r="O2611" t="b">
        <v>1</v>
      </c>
      <c r="P2611" t="b">
        <v>0</v>
      </c>
      <c r="R2611" s="5">
        <f>(houses_Madrid[[#This Row],[Precio Alquiler]]*12/houses_Madrid[[#This Row],[Precio venta]])</f>
        <v>5.4987493746873436E-2</v>
      </c>
    </row>
    <row r="2612" spans="1:18" x14ac:dyDescent="0.2">
      <c r="A2612">
        <v>20316</v>
      </c>
      <c r="B2612">
        <v>1426</v>
      </c>
      <c r="C2612" s="1" t="s">
        <v>3324</v>
      </c>
      <c r="D2612" s="1" t="str">
        <f>IFERROR(LEFT(C2612,FIND(",",C2612) - 1),C2612)</f>
        <v>Delicias</v>
      </c>
      <c r="E2612">
        <v>49</v>
      </c>
      <c r="F2612">
        <v>42</v>
      </c>
      <c r="G2612">
        <v>2</v>
      </c>
      <c r="H2612">
        <v>1</v>
      </c>
      <c r="I2612" s="1" t="s">
        <v>3325</v>
      </c>
      <c r="J2612" s="1" t="s">
        <v>11</v>
      </c>
      <c r="K2612">
        <v>916</v>
      </c>
      <c r="L2612">
        <v>199900</v>
      </c>
      <c r="M2612">
        <v>4080</v>
      </c>
      <c r="N2612" t="b">
        <v>0</v>
      </c>
      <c r="O2612" t="b">
        <v>1</v>
      </c>
      <c r="P2612" t="b">
        <v>0</v>
      </c>
      <c r="R2612" s="5">
        <f>(houses_Madrid[[#This Row],[Precio Alquiler]]*12/houses_Madrid[[#This Row],[Precio venta]])</f>
        <v>5.4987493746873436E-2</v>
      </c>
    </row>
    <row r="2613" spans="1:18" x14ac:dyDescent="0.2">
      <c r="A2613">
        <v>18715</v>
      </c>
      <c r="B2613">
        <v>3027</v>
      </c>
      <c r="C2613" s="1" t="s">
        <v>2610</v>
      </c>
      <c r="D2613" s="1" t="str">
        <f>IFERROR(LEFT(C2613,FIND(",",C2613) - 1),C2613)</f>
        <v>Lavapiés-Embajadores</v>
      </c>
      <c r="E2613">
        <v>55</v>
      </c>
      <c r="F2613">
        <v>50</v>
      </c>
      <c r="G2613">
        <v>2</v>
      </c>
      <c r="H2613">
        <v>1</v>
      </c>
      <c r="I2613" s="1" t="s">
        <v>2986</v>
      </c>
      <c r="J2613" s="1" t="s">
        <v>82</v>
      </c>
      <c r="K2613">
        <v>917</v>
      </c>
      <c r="L2613">
        <v>199990</v>
      </c>
      <c r="M2613">
        <v>3636</v>
      </c>
      <c r="N2613" t="b">
        <v>0</v>
      </c>
      <c r="O2613" t="b">
        <v>1</v>
      </c>
      <c r="P2613" t="b">
        <v>0</v>
      </c>
      <c r="R2613" s="5">
        <f>(houses_Madrid[[#This Row],[Precio Alquiler]]*12/houses_Madrid[[#This Row],[Precio venta]])</f>
        <v>5.5022751137556877E-2</v>
      </c>
    </row>
    <row r="2614" spans="1:18" x14ac:dyDescent="0.2">
      <c r="A2614">
        <v>3024</v>
      </c>
      <c r="B2614">
        <v>18718</v>
      </c>
      <c r="C2614" s="1" t="s">
        <v>561</v>
      </c>
      <c r="D2614" s="1" t="str">
        <f>IFERROR(LEFT(C2614,FIND(",",C2614) - 1),C2614)</f>
        <v>Berruguete</v>
      </c>
      <c r="E2614">
        <v>50</v>
      </c>
      <c r="F2614">
        <v>45</v>
      </c>
      <c r="G2614">
        <v>2</v>
      </c>
      <c r="H2614">
        <v>1</v>
      </c>
      <c r="I2614" s="1" t="s">
        <v>691</v>
      </c>
      <c r="J2614" s="1" t="s">
        <v>12</v>
      </c>
      <c r="K2614">
        <v>917</v>
      </c>
      <c r="L2614">
        <v>199999</v>
      </c>
      <c r="M2614">
        <v>4000</v>
      </c>
      <c r="N2614" t="b">
        <v>0</v>
      </c>
      <c r="O2614" t="b">
        <v>0</v>
      </c>
      <c r="P2614" t="b">
        <v>1</v>
      </c>
      <c r="Q2614" t="b">
        <v>1</v>
      </c>
      <c r="R2614" s="5">
        <f>(houses_Madrid[[#This Row],[Precio Alquiler]]*12/houses_Madrid[[#This Row],[Precio venta]])</f>
        <v>5.5020275101375506E-2</v>
      </c>
    </row>
    <row r="2615" spans="1:18" x14ac:dyDescent="0.2">
      <c r="A2615">
        <v>8435</v>
      </c>
      <c r="B2615">
        <v>13307</v>
      </c>
      <c r="C2615" s="1" t="s">
        <v>1603</v>
      </c>
      <c r="D2615" s="1" t="str">
        <f>IFERROR(LEFT(C2615,FIND(",",C2615) - 1),C2615)</f>
        <v>Pilar</v>
      </c>
      <c r="E2615">
        <v>66</v>
      </c>
      <c r="F2615">
        <v>62</v>
      </c>
      <c r="G2615">
        <v>3</v>
      </c>
      <c r="H2615">
        <v>1</v>
      </c>
      <c r="I2615" s="1" t="s">
        <v>1632</v>
      </c>
      <c r="J2615" s="1" t="s">
        <v>3</v>
      </c>
      <c r="K2615">
        <v>917</v>
      </c>
      <c r="L2615">
        <v>199999</v>
      </c>
      <c r="M2615">
        <v>3030</v>
      </c>
      <c r="N2615" t="b">
        <v>1</v>
      </c>
      <c r="O2615" t="b">
        <v>0</v>
      </c>
      <c r="P2615" t="b">
        <v>1</v>
      </c>
      <c r="Q2615" t="b">
        <v>1</v>
      </c>
      <c r="R2615" s="5">
        <f>(houses_Madrid[[#This Row],[Precio Alquiler]]*12/houses_Madrid[[#This Row],[Precio venta]])</f>
        <v>5.5020275101375506E-2</v>
      </c>
    </row>
    <row r="2616" spans="1:18" x14ac:dyDescent="0.2">
      <c r="A2616">
        <v>8881</v>
      </c>
      <c r="B2616">
        <v>12861</v>
      </c>
      <c r="C2616" s="1" t="s">
        <v>1603</v>
      </c>
      <c r="D2616" s="1" t="str">
        <f>IFERROR(LEFT(C2616,FIND(",",C2616) - 1),C2616)</f>
        <v>Pilar</v>
      </c>
      <c r="E2616">
        <v>50</v>
      </c>
      <c r="F2616">
        <v>42</v>
      </c>
      <c r="G2616">
        <v>1</v>
      </c>
      <c r="H2616">
        <v>1</v>
      </c>
      <c r="I2616" s="1" t="s">
        <v>1610</v>
      </c>
      <c r="J2616" s="1" t="s">
        <v>11</v>
      </c>
      <c r="K2616">
        <v>917</v>
      </c>
      <c r="L2616">
        <v>199999</v>
      </c>
      <c r="M2616">
        <v>4000</v>
      </c>
      <c r="N2616" t="b">
        <v>0</v>
      </c>
      <c r="O2616" t="b">
        <v>1</v>
      </c>
      <c r="P2616" t="b">
        <v>1</v>
      </c>
      <c r="Q2616" t="b">
        <v>1</v>
      </c>
      <c r="R2616" s="5">
        <f>(houses_Madrid[[#This Row],[Precio Alquiler]]*12/houses_Madrid[[#This Row],[Precio venta]])</f>
        <v>5.5020275101375506E-2</v>
      </c>
    </row>
    <row r="2617" spans="1:18" x14ac:dyDescent="0.2">
      <c r="A2617">
        <v>1398</v>
      </c>
      <c r="B2617">
        <v>20344</v>
      </c>
      <c r="C2617" s="1" t="s">
        <v>251</v>
      </c>
      <c r="D2617" s="1" t="str">
        <f>IFERROR(LEFT(C2617,FIND(",",C2617) - 1),C2617)</f>
        <v>Ensanche de Vallecas - La Gavia</v>
      </c>
      <c r="E2617">
        <v>60</v>
      </c>
      <c r="F2617">
        <v>50</v>
      </c>
      <c r="G2617">
        <v>1</v>
      </c>
      <c r="H2617">
        <v>1</v>
      </c>
      <c r="I2617" s="1" t="s">
        <v>268</v>
      </c>
      <c r="J2617" s="1" t="s">
        <v>11</v>
      </c>
      <c r="K2617">
        <v>917</v>
      </c>
      <c r="L2617">
        <v>200000</v>
      </c>
      <c r="M2617">
        <v>3333</v>
      </c>
      <c r="N2617" t="b">
        <v>0</v>
      </c>
      <c r="O2617" t="b">
        <v>1</v>
      </c>
      <c r="P2617" t="b">
        <v>1</v>
      </c>
      <c r="Q2617" t="b">
        <v>1</v>
      </c>
      <c r="R2617" s="5">
        <f>(houses_Madrid[[#This Row],[Precio Alquiler]]*12/houses_Madrid[[#This Row],[Precio venta]])</f>
        <v>5.5019999999999999E-2</v>
      </c>
    </row>
    <row r="2618" spans="1:18" x14ac:dyDescent="0.2">
      <c r="A2618">
        <v>1439</v>
      </c>
      <c r="B2618">
        <v>20303</v>
      </c>
      <c r="C2618" s="1" t="s">
        <v>260</v>
      </c>
      <c r="D2618" s="1" t="str">
        <f>IFERROR(LEFT(C2618,FIND(",",C2618) - 1),C2618)</f>
        <v>Santa Eugenia</v>
      </c>
      <c r="E2618">
        <v>93</v>
      </c>
      <c r="F2618">
        <v>84</v>
      </c>
      <c r="G2618">
        <v>3</v>
      </c>
      <c r="H2618">
        <v>2</v>
      </c>
      <c r="I2618" s="1" t="s">
        <v>285</v>
      </c>
      <c r="J2618" s="1" t="s">
        <v>19</v>
      </c>
      <c r="K2618">
        <v>917</v>
      </c>
      <c r="L2618">
        <v>200000</v>
      </c>
      <c r="M2618">
        <v>2151</v>
      </c>
      <c r="N2618" t="b">
        <v>0</v>
      </c>
      <c r="O2618" t="b">
        <v>1</v>
      </c>
      <c r="P2618" t="b">
        <v>1</v>
      </c>
      <c r="Q2618" t="b">
        <v>1</v>
      </c>
      <c r="R2618" s="5">
        <f>(houses_Madrid[[#This Row],[Precio Alquiler]]*12/houses_Madrid[[#This Row],[Precio venta]])</f>
        <v>5.5019999999999999E-2</v>
      </c>
    </row>
    <row r="2619" spans="1:18" x14ac:dyDescent="0.2">
      <c r="A2619">
        <v>1515</v>
      </c>
      <c r="B2619">
        <v>20227</v>
      </c>
      <c r="C2619" s="1" t="s">
        <v>248</v>
      </c>
      <c r="D2619" s="1" t="str">
        <f>IFERROR(LEFT(C2619,FIND(",",C2619) - 1),C2619)</f>
        <v>Casco Histórico de Vallecas</v>
      </c>
      <c r="E2619">
        <v>106</v>
      </c>
      <c r="F2619">
        <v>98</v>
      </c>
      <c r="G2619">
        <v>3</v>
      </c>
      <c r="H2619">
        <v>2</v>
      </c>
      <c r="I2619" s="1" t="s">
        <v>329</v>
      </c>
      <c r="J2619" s="1" t="s">
        <v>12</v>
      </c>
      <c r="K2619">
        <v>917</v>
      </c>
      <c r="L2619">
        <v>200000</v>
      </c>
      <c r="M2619">
        <v>1887</v>
      </c>
      <c r="N2619" t="b">
        <v>0</v>
      </c>
      <c r="O2619" t="b">
        <v>0</v>
      </c>
      <c r="P2619" t="b">
        <v>1</v>
      </c>
      <c r="R2619" s="5">
        <f>(houses_Madrid[[#This Row],[Precio Alquiler]]*12/houses_Madrid[[#This Row],[Precio venta]])</f>
        <v>5.5019999999999999E-2</v>
      </c>
    </row>
    <row r="2620" spans="1:18" x14ac:dyDescent="0.2">
      <c r="A2620">
        <v>2037</v>
      </c>
      <c r="B2620">
        <v>19705</v>
      </c>
      <c r="C2620" s="1" t="s">
        <v>399</v>
      </c>
      <c r="D2620" s="1" t="str">
        <f>IFERROR(LEFT(C2620,FIND(",",C2620) - 1),C2620)</f>
        <v>Moscardó</v>
      </c>
      <c r="E2620">
        <v>99</v>
      </c>
      <c r="F2620">
        <v>92</v>
      </c>
      <c r="G2620">
        <v>3</v>
      </c>
      <c r="H2620">
        <v>1</v>
      </c>
      <c r="I2620" s="1" t="s">
        <v>477</v>
      </c>
      <c r="J2620" s="1" t="s">
        <v>8</v>
      </c>
      <c r="K2620">
        <v>917</v>
      </c>
      <c r="L2620">
        <v>200000</v>
      </c>
      <c r="M2620">
        <v>2020</v>
      </c>
      <c r="N2620" t="b">
        <v>0</v>
      </c>
      <c r="O2620" t="b">
        <v>0</v>
      </c>
      <c r="P2620" t="b">
        <v>1</v>
      </c>
      <c r="R2620" s="5">
        <f>(houses_Madrid[[#This Row],[Precio Alquiler]]*12/houses_Madrid[[#This Row],[Precio venta]])</f>
        <v>5.5019999999999999E-2</v>
      </c>
    </row>
    <row r="2621" spans="1:18" x14ac:dyDescent="0.2">
      <c r="A2621">
        <v>2253</v>
      </c>
      <c r="B2621">
        <v>19489</v>
      </c>
      <c r="C2621" s="1" t="s">
        <v>387</v>
      </c>
      <c r="D2621" s="1" t="str">
        <f>IFERROR(LEFT(C2621,FIND(",",C2621) - 1),C2621)</f>
        <v>Usera</v>
      </c>
      <c r="E2621">
        <v>67</v>
      </c>
      <c r="F2621">
        <v>60</v>
      </c>
      <c r="G2621">
        <v>3</v>
      </c>
      <c r="H2621">
        <v>1</v>
      </c>
      <c r="I2621" s="1" t="s">
        <v>3</v>
      </c>
      <c r="J2621" s="1" t="s">
        <v>5</v>
      </c>
      <c r="K2621">
        <v>917</v>
      </c>
      <c r="L2621">
        <v>200000</v>
      </c>
      <c r="M2621">
        <v>2985</v>
      </c>
      <c r="N2621" t="b">
        <v>0</v>
      </c>
      <c r="O2621" t="b">
        <v>0</v>
      </c>
      <c r="P2621" t="b">
        <v>1</v>
      </c>
      <c r="R2621" s="5">
        <f>(houses_Madrid[[#This Row],[Precio Alquiler]]*12/houses_Madrid[[#This Row],[Precio venta]])</f>
        <v>5.5019999999999999E-2</v>
      </c>
    </row>
    <row r="2622" spans="1:18" x14ac:dyDescent="0.2">
      <c r="A2622">
        <v>2908</v>
      </c>
      <c r="B2622">
        <v>18834</v>
      </c>
      <c r="C2622" s="1" t="s">
        <v>563</v>
      </c>
      <c r="D2622" s="1" t="str">
        <f>IFERROR(LEFT(C2622,FIND(",",C2622) - 1),C2622)</f>
        <v>Cuatro Caminos</v>
      </c>
      <c r="E2622">
        <v>33</v>
      </c>
      <c r="F2622">
        <v>27</v>
      </c>
      <c r="G2622">
        <v>0</v>
      </c>
      <c r="H2622">
        <v>1</v>
      </c>
      <c r="I2622" s="1" t="s">
        <v>587</v>
      </c>
      <c r="J2622" s="1" t="s">
        <v>20</v>
      </c>
      <c r="K2622">
        <v>917</v>
      </c>
      <c r="L2622">
        <v>200000</v>
      </c>
      <c r="M2622">
        <v>6061</v>
      </c>
      <c r="N2622" t="b">
        <v>0</v>
      </c>
      <c r="O2622" t="b">
        <v>1</v>
      </c>
      <c r="P2622" t="b">
        <v>0</v>
      </c>
      <c r="R2622" s="5">
        <f>(houses_Madrid[[#This Row],[Precio Alquiler]]*12/houses_Madrid[[#This Row],[Precio venta]])</f>
        <v>5.5019999999999999E-2</v>
      </c>
    </row>
    <row r="2623" spans="1:18" x14ac:dyDescent="0.2">
      <c r="A2623">
        <v>3182</v>
      </c>
      <c r="B2623">
        <v>18560</v>
      </c>
      <c r="C2623" s="1" t="s">
        <v>557</v>
      </c>
      <c r="D2623" s="1" t="str">
        <f>IFERROR(LEFT(C2623,FIND(",",C2623) - 1),C2623)</f>
        <v>Valdeacederas</v>
      </c>
      <c r="E2623">
        <v>58</v>
      </c>
      <c r="F2623">
        <v>50</v>
      </c>
      <c r="G2623">
        <v>1</v>
      </c>
      <c r="H2623">
        <v>1</v>
      </c>
      <c r="I2623" s="1" t="s">
        <v>613</v>
      </c>
      <c r="J2623" s="1" t="s">
        <v>55</v>
      </c>
      <c r="K2623">
        <v>917</v>
      </c>
      <c r="L2623">
        <v>200000</v>
      </c>
      <c r="M2623">
        <v>3448</v>
      </c>
      <c r="N2623" t="b">
        <v>0</v>
      </c>
      <c r="O2623" t="b">
        <v>0</v>
      </c>
      <c r="P2623" t="b">
        <v>1</v>
      </c>
      <c r="R2623" s="5">
        <f>(houses_Madrid[[#This Row],[Precio Alquiler]]*12/houses_Madrid[[#This Row],[Precio venta]])</f>
        <v>5.5019999999999999E-2</v>
      </c>
    </row>
    <row r="2624" spans="1:18" x14ac:dyDescent="0.2">
      <c r="A2624">
        <v>3237</v>
      </c>
      <c r="B2624">
        <v>18505</v>
      </c>
      <c r="C2624" s="1" t="s">
        <v>561</v>
      </c>
      <c r="D2624" s="1" t="str">
        <f>IFERROR(LEFT(C2624,FIND(",",C2624) - 1),C2624)</f>
        <v>Berruguete</v>
      </c>
      <c r="E2624">
        <v>64</v>
      </c>
      <c r="F2624">
        <v>58</v>
      </c>
      <c r="G2624">
        <v>2</v>
      </c>
      <c r="H2624">
        <v>1</v>
      </c>
      <c r="I2624" s="1" t="s">
        <v>738</v>
      </c>
      <c r="J2624" s="1" t="s">
        <v>8</v>
      </c>
      <c r="K2624">
        <v>917</v>
      </c>
      <c r="L2624">
        <v>200000</v>
      </c>
      <c r="M2624">
        <v>3125</v>
      </c>
      <c r="N2624" t="b">
        <v>0</v>
      </c>
      <c r="O2624" t="b">
        <v>0</v>
      </c>
      <c r="P2624" t="b">
        <v>0</v>
      </c>
      <c r="R2624" s="5">
        <f>(houses_Madrid[[#This Row],[Precio Alquiler]]*12/houses_Madrid[[#This Row],[Precio venta]])</f>
        <v>5.5019999999999999E-2</v>
      </c>
    </row>
    <row r="2625" spans="1:18" x14ac:dyDescent="0.2">
      <c r="A2625">
        <v>3374</v>
      </c>
      <c r="B2625">
        <v>18368</v>
      </c>
      <c r="C2625" s="1" t="s">
        <v>570</v>
      </c>
      <c r="D2625" s="1" t="str">
        <f>IFERROR(LEFT(C2625,FIND(",",C2625) - 1),C2625)</f>
        <v>Bellas Vistas</v>
      </c>
      <c r="E2625">
        <v>50</v>
      </c>
      <c r="F2625">
        <v>42</v>
      </c>
      <c r="G2625">
        <v>1</v>
      </c>
      <c r="H2625">
        <v>1</v>
      </c>
      <c r="I2625" s="1" t="s">
        <v>758</v>
      </c>
      <c r="J2625" s="1" t="s">
        <v>12</v>
      </c>
      <c r="K2625">
        <v>917</v>
      </c>
      <c r="L2625">
        <v>200000</v>
      </c>
      <c r="M2625">
        <v>4000</v>
      </c>
      <c r="N2625" t="b">
        <v>0</v>
      </c>
      <c r="O2625" t="b">
        <v>0</v>
      </c>
      <c r="P2625" t="b">
        <v>1</v>
      </c>
      <c r="Q2625" t="b">
        <v>1</v>
      </c>
      <c r="R2625" s="5">
        <f>(houses_Madrid[[#This Row],[Precio Alquiler]]*12/houses_Madrid[[#This Row],[Precio venta]])</f>
        <v>5.5019999999999999E-2</v>
      </c>
    </row>
    <row r="2626" spans="1:18" x14ac:dyDescent="0.2">
      <c r="A2626">
        <v>4168</v>
      </c>
      <c r="B2626">
        <v>17574</v>
      </c>
      <c r="C2626" s="1" t="s">
        <v>796</v>
      </c>
      <c r="D2626" s="1" t="str">
        <f>IFERROR(LEFT(C2626,FIND(",",C2626) - 1),C2626)</f>
        <v>Pacífico</v>
      </c>
      <c r="E2626">
        <v>60</v>
      </c>
      <c r="F2626">
        <v>48</v>
      </c>
      <c r="G2626">
        <v>2</v>
      </c>
      <c r="H2626">
        <v>1</v>
      </c>
      <c r="I2626" s="1" t="s">
        <v>864</v>
      </c>
      <c r="J2626" s="1" t="s">
        <v>705</v>
      </c>
      <c r="K2626">
        <v>917</v>
      </c>
      <c r="L2626">
        <v>200000</v>
      </c>
      <c r="M2626">
        <v>3333</v>
      </c>
      <c r="N2626" t="b">
        <v>0</v>
      </c>
      <c r="O2626" t="b">
        <v>0</v>
      </c>
      <c r="P2626" t="b">
        <v>0</v>
      </c>
      <c r="Q2626" t="b">
        <v>1</v>
      </c>
      <c r="R2626" s="5">
        <f>(houses_Madrid[[#This Row],[Precio Alquiler]]*12/houses_Madrid[[#This Row],[Precio venta]])</f>
        <v>5.5019999999999999E-2</v>
      </c>
    </row>
    <row r="2627" spans="1:18" x14ac:dyDescent="0.2">
      <c r="A2627">
        <v>4262</v>
      </c>
      <c r="B2627">
        <v>17480</v>
      </c>
      <c r="C2627" s="1" t="s">
        <v>796</v>
      </c>
      <c r="D2627" s="1" t="str">
        <f>IFERROR(LEFT(C2627,FIND(",",C2627) - 1),C2627)</f>
        <v>Pacífico</v>
      </c>
      <c r="E2627">
        <v>60</v>
      </c>
      <c r="F2627">
        <v>50</v>
      </c>
      <c r="G2627">
        <v>2</v>
      </c>
      <c r="H2627">
        <v>1</v>
      </c>
      <c r="I2627" s="1" t="s">
        <v>874</v>
      </c>
      <c r="J2627" s="1" t="s">
        <v>705</v>
      </c>
      <c r="K2627">
        <v>917</v>
      </c>
      <c r="L2627">
        <v>200000</v>
      </c>
      <c r="M2627">
        <v>3333</v>
      </c>
      <c r="N2627" t="b">
        <v>0</v>
      </c>
      <c r="O2627" t="b">
        <v>0</v>
      </c>
      <c r="P2627" t="b">
        <v>0</v>
      </c>
      <c r="R2627" s="5">
        <f>(houses_Madrid[[#This Row],[Precio Alquiler]]*12/houses_Madrid[[#This Row],[Precio venta]])</f>
        <v>5.5019999999999999E-2</v>
      </c>
    </row>
    <row r="2628" spans="1:18" x14ac:dyDescent="0.2">
      <c r="A2628">
        <v>5059</v>
      </c>
      <c r="B2628">
        <v>16683</v>
      </c>
      <c r="C2628" s="1" t="s">
        <v>899</v>
      </c>
      <c r="D2628" s="1" t="str">
        <f>IFERROR(LEFT(C2628,FIND(",",C2628) - 1),C2628)</f>
        <v>Palomeras Bajas</v>
      </c>
      <c r="E2628">
        <v>114</v>
      </c>
      <c r="F2628">
        <v>112</v>
      </c>
      <c r="G2628">
        <v>4</v>
      </c>
      <c r="H2628">
        <v>2</v>
      </c>
      <c r="I2628" s="1" t="s">
        <v>1045</v>
      </c>
      <c r="J2628" s="1" t="s">
        <v>5</v>
      </c>
      <c r="K2628">
        <v>917</v>
      </c>
      <c r="L2628">
        <v>200000</v>
      </c>
      <c r="M2628">
        <v>1754</v>
      </c>
      <c r="N2628" t="b">
        <v>0</v>
      </c>
      <c r="O2628" t="b">
        <v>1</v>
      </c>
      <c r="P2628" t="b">
        <v>1</v>
      </c>
      <c r="R2628" s="5">
        <f>(houses_Madrid[[#This Row],[Precio Alquiler]]*12/houses_Madrid[[#This Row],[Precio venta]])</f>
        <v>5.5019999999999999E-2</v>
      </c>
    </row>
    <row r="2629" spans="1:18" x14ac:dyDescent="0.2">
      <c r="A2629">
        <v>6306</v>
      </c>
      <c r="B2629">
        <v>15436</v>
      </c>
      <c r="C2629" s="1" t="s">
        <v>1253</v>
      </c>
      <c r="D2629" s="1" t="str">
        <f>IFERROR(LEFT(C2629,FIND(",",C2629) - 1),C2629)</f>
        <v>Aluche</v>
      </c>
      <c r="E2629">
        <v>90</v>
      </c>
      <c r="F2629">
        <v>82</v>
      </c>
      <c r="G2629">
        <v>3</v>
      </c>
      <c r="H2629">
        <v>1</v>
      </c>
      <c r="I2629" s="1" t="s">
        <v>1278</v>
      </c>
      <c r="J2629" s="1" t="s">
        <v>80</v>
      </c>
      <c r="K2629">
        <v>917</v>
      </c>
      <c r="L2629">
        <v>200000</v>
      </c>
      <c r="M2629">
        <v>2222</v>
      </c>
      <c r="N2629" t="b">
        <v>0</v>
      </c>
      <c r="O2629" t="b">
        <v>1</v>
      </c>
      <c r="P2629" t="b">
        <v>1</v>
      </c>
      <c r="Q2629" t="b">
        <v>1</v>
      </c>
      <c r="R2629" s="5">
        <f>(houses_Madrid[[#This Row],[Precio Alquiler]]*12/houses_Madrid[[#This Row],[Precio venta]])</f>
        <v>5.5019999999999999E-2</v>
      </c>
    </row>
    <row r="2630" spans="1:18" x14ac:dyDescent="0.2">
      <c r="A2630">
        <v>8475</v>
      </c>
      <c r="B2630">
        <v>13267</v>
      </c>
      <c r="C2630" s="1" t="s">
        <v>1603</v>
      </c>
      <c r="D2630" s="1" t="str">
        <f>IFERROR(LEFT(C2630,FIND(",",C2630) - 1),C2630)</f>
        <v>Pilar</v>
      </c>
      <c r="E2630">
        <v>60</v>
      </c>
      <c r="F2630">
        <v>57</v>
      </c>
      <c r="G2630">
        <v>2</v>
      </c>
      <c r="H2630">
        <v>1</v>
      </c>
      <c r="I2630" s="1" t="s">
        <v>1649</v>
      </c>
      <c r="J2630" s="1" t="s">
        <v>11</v>
      </c>
      <c r="K2630">
        <v>917</v>
      </c>
      <c r="L2630">
        <v>200000</v>
      </c>
      <c r="M2630">
        <v>3333</v>
      </c>
      <c r="N2630" t="b">
        <v>1</v>
      </c>
      <c r="O2630" t="b">
        <v>1</v>
      </c>
      <c r="P2630" t="b">
        <v>1</v>
      </c>
      <c r="R2630" s="5">
        <f>(houses_Madrid[[#This Row],[Precio Alquiler]]*12/houses_Madrid[[#This Row],[Precio venta]])</f>
        <v>5.5019999999999999E-2</v>
      </c>
    </row>
    <row r="2631" spans="1:18" x14ac:dyDescent="0.2">
      <c r="A2631">
        <v>8536</v>
      </c>
      <c r="B2631">
        <v>13206</v>
      </c>
      <c r="C2631" s="1" t="s">
        <v>1592</v>
      </c>
      <c r="D2631" s="1" t="str">
        <f>IFERROR(LEFT(C2631,FIND(",",C2631) - 1),C2631)</f>
        <v>Peñagrande</v>
      </c>
      <c r="E2631">
        <v>61</v>
      </c>
      <c r="F2631">
        <v>60</v>
      </c>
      <c r="G2631">
        <v>3</v>
      </c>
      <c r="H2631">
        <v>1</v>
      </c>
      <c r="I2631" s="1" t="s">
        <v>1658</v>
      </c>
      <c r="J2631" s="1" t="s">
        <v>5</v>
      </c>
      <c r="K2631">
        <v>917</v>
      </c>
      <c r="L2631">
        <v>200000</v>
      </c>
      <c r="M2631">
        <v>3279</v>
      </c>
      <c r="N2631" t="b">
        <v>0</v>
      </c>
      <c r="O2631" t="b">
        <v>0</v>
      </c>
      <c r="P2631" t="b">
        <v>1</v>
      </c>
      <c r="R2631" s="5">
        <f>(houses_Madrid[[#This Row],[Precio Alquiler]]*12/houses_Madrid[[#This Row],[Precio venta]])</f>
        <v>5.5019999999999999E-2</v>
      </c>
    </row>
    <row r="2632" spans="1:18" x14ac:dyDescent="0.2">
      <c r="A2632">
        <v>8952</v>
      </c>
      <c r="B2632">
        <v>12790</v>
      </c>
      <c r="C2632" s="1" t="s">
        <v>1595</v>
      </c>
      <c r="D2632" s="1" t="str">
        <f>IFERROR(LEFT(C2632,FIND(",",C2632) - 1),C2632)</f>
        <v>Tres Olivos - Valverde</v>
      </c>
      <c r="E2632">
        <v>70</v>
      </c>
      <c r="F2632">
        <v>62</v>
      </c>
      <c r="G2632">
        <v>2</v>
      </c>
      <c r="H2632">
        <v>1</v>
      </c>
      <c r="I2632" s="1" t="s">
        <v>1621</v>
      </c>
      <c r="J2632" s="1" t="s">
        <v>3</v>
      </c>
      <c r="K2632">
        <v>917</v>
      </c>
      <c r="L2632">
        <v>200000</v>
      </c>
      <c r="M2632">
        <v>2857</v>
      </c>
      <c r="N2632" t="b">
        <v>0</v>
      </c>
      <c r="R2632" s="5">
        <f>(houses_Madrid[[#This Row],[Precio Alquiler]]*12/houses_Madrid[[#This Row],[Precio venta]])</f>
        <v>5.5019999999999999E-2</v>
      </c>
    </row>
    <row r="2633" spans="1:18" x14ac:dyDescent="0.2">
      <c r="A2633">
        <v>9097</v>
      </c>
      <c r="B2633">
        <v>12645</v>
      </c>
      <c r="C2633" s="1" t="s">
        <v>1586</v>
      </c>
      <c r="D2633" s="1" t="str">
        <f>IFERROR(LEFT(C2633,FIND(",",C2633) - 1),C2633)</f>
        <v>Fuencarral</v>
      </c>
      <c r="E2633">
        <v>67</v>
      </c>
      <c r="F2633">
        <v>52</v>
      </c>
      <c r="G2633">
        <v>2</v>
      </c>
      <c r="H2633">
        <v>1</v>
      </c>
      <c r="I2633" s="1" t="s">
        <v>3</v>
      </c>
      <c r="J2633" s="1" t="s">
        <v>30</v>
      </c>
      <c r="K2633">
        <v>917</v>
      </c>
      <c r="L2633">
        <v>200000</v>
      </c>
      <c r="M2633">
        <v>2985</v>
      </c>
      <c r="N2633" t="b">
        <v>1</v>
      </c>
      <c r="O2633" t="b">
        <v>1</v>
      </c>
      <c r="P2633" t="b">
        <v>1</v>
      </c>
      <c r="Q2633" t="b">
        <v>1</v>
      </c>
      <c r="R2633" s="5">
        <f>(houses_Madrid[[#This Row],[Precio Alquiler]]*12/houses_Madrid[[#This Row],[Precio venta]])</f>
        <v>5.5019999999999999E-2</v>
      </c>
    </row>
    <row r="2634" spans="1:18" x14ac:dyDescent="0.2">
      <c r="A2634">
        <v>9355</v>
      </c>
      <c r="B2634">
        <v>12387</v>
      </c>
      <c r="C2634" s="1" t="s">
        <v>1586</v>
      </c>
      <c r="D2634" s="1" t="str">
        <f>IFERROR(LEFT(C2634,FIND(",",C2634) - 1),C2634)</f>
        <v>Fuencarral</v>
      </c>
      <c r="E2634">
        <v>66</v>
      </c>
      <c r="F2634">
        <v>62</v>
      </c>
      <c r="G2634">
        <v>2</v>
      </c>
      <c r="H2634">
        <v>1</v>
      </c>
      <c r="I2634" s="1" t="s">
        <v>3</v>
      </c>
      <c r="J2634" s="1" t="s">
        <v>18</v>
      </c>
      <c r="K2634">
        <v>917</v>
      </c>
      <c r="L2634">
        <v>200000</v>
      </c>
      <c r="M2634">
        <v>3030</v>
      </c>
      <c r="N2634" t="b">
        <v>1</v>
      </c>
      <c r="O2634" t="b">
        <v>1</v>
      </c>
      <c r="Q2634" t="b">
        <v>1</v>
      </c>
      <c r="R2634" s="5">
        <f>(houses_Madrid[[#This Row],[Precio Alquiler]]*12/houses_Madrid[[#This Row],[Precio venta]])</f>
        <v>5.5019999999999999E-2</v>
      </c>
    </row>
    <row r="2635" spans="1:18" x14ac:dyDescent="0.2">
      <c r="A2635">
        <v>10272</v>
      </c>
      <c r="B2635">
        <v>11470</v>
      </c>
      <c r="C2635" s="1" t="s">
        <v>1795</v>
      </c>
      <c r="D2635" s="1" t="str">
        <f>IFERROR(LEFT(C2635,FIND(",",C2635) - 1),C2635)</f>
        <v>Virgen del Cortijo - Manoteras</v>
      </c>
      <c r="E2635">
        <v>60</v>
      </c>
      <c r="F2635">
        <v>50</v>
      </c>
      <c r="G2635">
        <v>0</v>
      </c>
      <c r="H2635">
        <v>2</v>
      </c>
      <c r="I2635" s="1" t="s">
        <v>1832</v>
      </c>
      <c r="J2635" s="1" t="s">
        <v>8</v>
      </c>
      <c r="K2635">
        <v>917</v>
      </c>
      <c r="L2635">
        <v>200000</v>
      </c>
      <c r="M2635">
        <v>3333</v>
      </c>
      <c r="N2635" t="b">
        <v>0</v>
      </c>
      <c r="O2635" t="b">
        <v>1</v>
      </c>
      <c r="P2635" t="b">
        <v>1</v>
      </c>
      <c r="R2635" s="5">
        <f>(houses_Madrid[[#This Row],[Precio Alquiler]]*12/houses_Madrid[[#This Row],[Precio venta]])</f>
        <v>5.5019999999999999E-2</v>
      </c>
    </row>
    <row r="2636" spans="1:18" x14ac:dyDescent="0.2">
      <c r="A2636">
        <v>11130</v>
      </c>
      <c r="B2636">
        <v>10612</v>
      </c>
      <c r="C2636" s="1" t="s">
        <v>2007</v>
      </c>
      <c r="D2636" s="1" t="str">
        <f>IFERROR(LEFT(C2636,FIND(",",C2636) - 1),C2636)</f>
        <v>Almagro</v>
      </c>
      <c r="E2636">
        <v>31</v>
      </c>
      <c r="F2636">
        <v>25</v>
      </c>
      <c r="G2636">
        <v>1</v>
      </c>
      <c r="H2636">
        <v>1</v>
      </c>
      <c r="I2636" s="1" t="s">
        <v>2053</v>
      </c>
      <c r="J2636" s="1" t="s">
        <v>11</v>
      </c>
      <c r="K2636">
        <v>917</v>
      </c>
      <c r="L2636">
        <v>200000</v>
      </c>
      <c r="M2636">
        <v>6452</v>
      </c>
      <c r="N2636" t="b">
        <v>0</v>
      </c>
      <c r="O2636" t="b">
        <v>0</v>
      </c>
      <c r="P2636" t="b">
        <v>0</v>
      </c>
      <c r="R2636" s="5">
        <f>(houses_Madrid[[#This Row],[Precio Alquiler]]*12/houses_Madrid[[#This Row],[Precio venta]])</f>
        <v>5.5019999999999999E-2</v>
      </c>
    </row>
    <row r="2637" spans="1:18" x14ac:dyDescent="0.2">
      <c r="A2637">
        <v>12817</v>
      </c>
      <c r="B2637">
        <v>8925</v>
      </c>
      <c r="C2637" s="1" t="s">
        <v>2182</v>
      </c>
      <c r="D2637" s="1" t="str">
        <f>IFERROR(LEFT(C2637,FIND(",",C2637) - 1),C2637)</f>
        <v>Concepción</v>
      </c>
      <c r="E2637">
        <v>77</v>
      </c>
      <c r="F2637">
        <v>67</v>
      </c>
      <c r="G2637">
        <v>2</v>
      </c>
      <c r="H2637">
        <v>1</v>
      </c>
      <c r="I2637" s="1" t="s">
        <v>2242</v>
      </c>
      <c r="J2637" s="1" t="s">
        <v>18</v>
      </c>
      <c r="K2637">
        <v>917</v>
      </c>
      <c r="L2637">
        <v>200000</v>
      </c>
      <c r="M2637">
        <v>2597</v>
      </c>
      <c r="N2637" t="b">
        <v>0</v>
      </c>
      <c r="O2637" t="b">
        <v>1</v>
      </c>
      <c r="P2637" t="b">
        <v>1</v>
      </c>
      <c r="Q2637" t="b">
        <v>1</v>
      </c>
      <c r="R2637" s="5">
        <f>(houses_Madrid[[#This Row],[Precio Alquiler]]*12/houses_Madrid[[#This Row],[Precio venta]])</f>
        <v>5.5019999999999999E-2</v>
      </c>
    </row>
    <row r="2638" spans="1:18" x14ac:dyDescent="0.2">
      <c r="A2638">
        <v>13367</v>
      </c>
      <c r="B2638">
        <v>8375</v>
      </c>
      <c r="C2638" s="1" t="s">
        <v>2198</v>
      </c>
      <c r="D2638" s="1" t="str">
        <f>IFERROR(LEFT(C2638,FIND(",",C2638) - 1),C2638)</f>
        <v>San Pascual</v>
      </c>
      <c r="E2638">
        <v>60</v>
      </c>
      <c r="F2638">
        <v>55</v>
      </c>
      <c r="G2638">
        <v>2</v>
      </c>
      <c r="H2638">
        <v>1</v>
      </c>
      <c r="I2638" s="1" t="s">
        <v>2371</v>
      </c>
      <c r="J2638" s="1" t="s">
        <v>5</v>
      </c>
      <c r="K2638">
        <v>917</v>
      </c>
      <c r="L2638">
        <v>200000</v>
      </c>
      <c r="M2638">
        <v>3333</v>
      </c>
      <c r="N2638" t="b">
        <v>0</v>
      </c>
      <c r="O2638" t="b">
        <v>0</v>
      </c>
      <c r="P2638" t="b">
        <v>1</v>
      </c>
      <c r="R2638" s="5">
        <f>(houses_Madrid[[#This Row],[Precio Alquiler]]*12/houses_Madrid[[#This Row],[Precio venta]])</f>
        <v>5.5019999999999999E-2</v>
      </c>
    </row>
    <row r="2639" spans="1:18" x14ac:dyDescent="0.2">
      <c r="A2639">
        <v>13925</v>
      </c>
      <c r="B2639">
        <v>7817</v>
      </c>
      <c r="C2639" s="1" t="s">
        <v>2173</v>
      </c>
      <c r="D2639" s="1" t="str">
        <f>IFERROR(LEFT(C2639,FIND(",",C2639) - 1),C2639)</f>
        <v>Ciudad Lineal</v>
      </c>
      <c r="E2639">
        <v>55</v>
      </c>
      <c r="F2639">
        <v>51</v>
      </c>
      <c r="G2639">
        <v>2</v>
      </c>
      <c r="H2639">
        <v>1</v>
      </c>
      <c r="I2639" s="1" t="s">
        <v>3</v>
      </c>
      <c r="J2639" s="1" t="s">
        <v>5</v>
      </c>
      <c r="K2639">
        <v>917</v>
      </c>
      <c r="L2639">
        <v>200000</v>
      </c>
      <c r="M2639">
        <v>3636</v>
      </c>
      <c r="N2639" t="b">
        <v>0</v>
      </c>
      <c r="O2639" t="b">
        <v>0</v>
      </c>
      <c r="P2639" t="b">
        <v>1</v>
      </c>
      <c r="Q2639" t="b">
        <v>1</v>
      </c>
      <c r="R2639" s="5">
        <f>(houses_Madrid[[#This Row],[Precio Alquiler]]*12/houses_Madrid[[#This Row],[Precio venta]])</f>
        <v>5.5019999999999999E-2</v>
      </c>
    </row>
    <row r="2640" spans="1:18" x14ac:dyDescent="0.2">
      <c r="A2640">
        <v>14806</v>
      </c>
      <c r="B2640">
        <v>6936</v>
      </c>
      <c r="C2640" s="1" t="s">
        <v>2444</v>
      </c>
      <c r="D2640" s="1" t="str">
        <f>IFERROR(LEFT(C2640,FIND(",",C2640) - 1),C2640)</f>
        <v>Prosperidad</v>
      </c>
      <c r="E2640">
        <v>52</v>
      </c>
      <c r="F2640">
        <v>42</v>
      </c>
      <c r="G2640">
        <v>1</v>
      </c>
      <c r="H2640">
        <v>1</v>
      </c>
      <c r="I2640" s="1" t="s">
        <v>2504</v>
      </c>
      <c r="J2640" s="1" t="s">
        <v>11</v>
      </c>
      <c r="K2640">
        <v>917</v>
      </c>
      <c r="L2640">
        <v>200000</v>
      </c>
      <c r="M2640">
        <v>3846</v>
      </c>
      <c r="N2640" t="b">
        <v>0</v>
      </c>
      <c r="O2640" t="b">
        <v>1</v>
      </c>
      <c r="R2640" s="5">
        <f>(houses_Madrid[[#This Row],[Precio Alquiler]]*12/houses_Madrid[[#This Row],[Precio venta]])</f>
        <v>5.5019999999999999E-2</v>
      </c>
    </row>
    <row r="2641" spans="1:18" x14ac:dyDescent="0.2">
      <c r="A2641">
        <v>14917</v>
      </c>
      <c r="B2641">
        <v>6825</v>
      </c>
      <c r="C2641" s="1" t="s">
        <v>2441</v>
      </c>
      <c r="D2641" s="1" t="str">
        <f>IFERROR(LEFT(C2641,FIND(",",C2641) - 1),C2641)</f>
        <v>Nueva España</v>
      </c>
      <c r="E2641">
        <v>45</v>
      </c>
      <c r="F2641">
        <v>40</v>
      </c>
      <c r="G2641">
        <v>1</v>
      </c>
      <c r="H2641">
        <v>1</v>
      </c>
      <c r="I2641" s="1" t="s">
        <v>2580</v>
      </c>
      <c r="J2641" s="1" t="s">
        <v>18</v>
      </c>
      <c r="K2641">
        <v>917</v>
      </c>
      <c r="L2641">
        <v>200000</v>
      </c>
      <c r="M2641">
        <v>4444</v>
      </c>
      <c r="N2641" t="b">
        <v>0</v>
      </c>
      <c r="O2641" t="b">
        <v>1</v>
      </c>
      <c r="P2641" t="b">
        <v>1</v>
      </c>
      <c r="R2641" s="5">
        <f>(houses_Madrid[[#This Row],[Precio Alquiler]]*12/houses_Madrid[[#This Row],[Precio venta]])</f>
        <v>5.5019999999999999E-2</v>
      </c>
    </row>
    <row r="2642" spans="1:18" x14ac:dyDescent="0.2">
      <c r="A2642">
        <v>16308</v>
      </c>
      <c r="B2642">
        <v>5434</v>
      </c>
      <c r="C2642" s="1" t="s">
        <v>2624</v>
      </c>
      <c r="D2642" s="1" t="str">
        <f>IFERROR(LEFT(C2642,FIND(",",C2642) - 1),C2642)</f>
        <v>Vista Alegre</v>
      </c>
      <c r="E2642">
        <v>104</v>
      </c>
      <c r="F2642">
        <v>80</v>
      </c>
      <c r="G2642">
        <v>3</v>
      </c>
      <c r="H2642">
        <v>1</v>
      </c>
      <c r="I2642" s="1" t="s">
        <v>2810</v>
      </c>
      <c r="J2642" s="1" t="s">
        <v>11</v>
      </c>
      <c r="K2642">
        <v>917</v>
      </c>
      <c r="L2642">
        <v>200000</v>
      </c>
      <c r="M2642">
        <v>1923</v>
      </c>
      <c r="N2642" t="b">
        <v>0</v>
      </c>
      <c r="O2642" t="b">
        <v>1</v>
      </c>
      <c r="P2642" t="b">
        <v>0</v>
      </c>
      <c r="Q2642" t="b">
        <v>1</v>
      </c>
      <c r="R2642" s="5">
        <f>(houses_Madrid[[#This Row],[Precio Alquiler]]*12/houses_Madrid[[#This Row],[Precio venta]])</f>
        <v>5.5019999999999999E-2</v>
      </c>
    </row>
    <row r="2643" spans="1:18" x14ac:dyDescent="0.2">
      <c r="A2643">
        <v>16465</v>
      </c>
      <c r="B2643">
        <v>5277</v>
      </c>
      <c r="C2643" s="1" t="s">
        <v>2612</v>
      </c>
      <c r="D2643" s="1" t="str">
        <f>IFERROR(LEFT(C2643,FIND(",",C2643) - 1),C2643)</f>
        <v>Opañel</v>
      </c>
      <c r="E2643">
        <v>76</v>
      </c>
      <c r="F2643">
        <v>66</v>
      </c>
      <c r="G2643">
        <v>2</v>
      </c>
      <c r="H2643">
        <v>1</v>
      </c>
      <c r="I2643" s="1" t="s">
        <v>2689</v>
      </c>
      <c r="J2643" s="1" t="s">
        <v>8</v>
      </c>
      <c r="K2643">
        <v>917</v>
      </c>
      <c r="L2643">
        <v>200000</v>
      </c>
      <c r="M2643">
        <v>2632</v>
      </c>
      <c r="N2643" t="b">
        <v>0</v>
      </c>
      <c r="O2643" t="b">
        <v>0</v>
      </c>
      <c r="P2643" t="b">
        <v>1</v>
      </c>
      <c r="R2643" s="5">
        <f>(houses_Madrid[[#This Row],[Precio Alquiler]]*12/houses_Madrid[[#This Row],[Precio venta]])</f>
        <v>5.5019999999999999E-2</v>
      </c>
    </row>
    <row r="2644" spans="1:18" x14ac:dyDescent="0.2">
      <c r="A2644">
        <v>16524</v>
      </c>
      <c r="B2644">
        <v>5218</v>
      </c>
      <c r="C2644" s="1" t="s">
        <v>2616</v>
      </c>
      <c r="D2644" s="1" t="str">
        <f>IFERROR(LEFT(C2644,FIND(",",C2644) - 1),C2644)</f>
        <v>Abrantes</v>
      </c>
      <c r="E2644">
        <v>78</v>
      </c>
      <c r="F2644">
        <v>65</v>
      </c>
      <c r="G2644">
        <v>3</v>
      </c>
      <c r="H2644">
        <v>1</v>
      </c>
      <c r="I2644" s="1" t="s">
        <v>2830</v>
      </c>
      <c r="J2644" s="1" t="s">
        <v>11</v>
      </c>
      <c r="K2644">
        <v>917</v>
      </c>
      <c r="L2644">
        <v>200000</v>
      </c>
      <c r="M2644">
        <v>2564</v>
      </c>
      <c r="N2644" t="b">
        <v>0</v>
      </c>
      <c r="O2644" t="b">
        <v>1</v>
      </c>
      <c r="P2644" t="b">
        <v>1</v>
      </c>
      <c r="R2644" s="5">
        <f>(houses_Madrid[[#This Row],[Precio Alquiler]]*12/houses_Madrid[[#This Row],[Precio venta]])</f>
        <v>5.5019999999999999E-2</v>
      </c>
    </row>
    <row r="2645" spans="1:18" x14ac:dyDescent="0.2">
      <c r="A2645">
        <v>16571</v>
      </c>
      <c r="B2645">
        <v>5171</v>
      </c>
      <c r="C2645" s="1" t="s">
        <v>2624</v>
      </c>
      <c r="D2645" s="1" t="str">
        <f>IFERROR(LEFT(C2645,FIND(",",C2645) - 1),C2645)</f>
        <v>Vista Alegre</v>
      </c>
      <c r="E2645">
        <v>100</v>
      </c>
      <c r="F2645">
        <v>90</v>
      </c>
      <c r="G2645">
        <v>2</v>
      </c>
      <c r="H2645">
        <v>2</v>
      </c>
      <c r="I2645" s="1" t="s">
        <v>2633</v>
      </c>
      <c r="J2645" s="1" t="s">
        <v>3</v>
      </c>
      <c r="K2645">
        <v>917</v>
      </c>
      <c r="L2645">
        <v>200000</v>
      </c>
      <c r="M2645">
        <v>2000</v>
      </c>
      <c r="N2645" t="b">
        <v>0</v>
      </c>
      <c r="R2645" s="5">
        <f>(houses_Madrid[[#This Row],[Precio Alquiler]]*12/houses_Madrid[[#This Row],[Precio venta]])</f>
        <v>5.5019999999999999E-2</v>
      </c>
    </row>
    <row r="2646" spans="1:18" x14ac:dyDescent="0.2">
      <c r="A2646">
        <v>16807</v>
      </c>
      <c r="B2646">
        <v>4935</v>
      </c>
      <c r="C2646" s="1" t="s">
        <v>2612</v>
      </c>
      <c r="D2646" s="1" t="str">
        <f>IFERROR(LEFT(C2646,FIND(",",C2646) - 1),C2646)</f>
        <v>Opañel</v>
      </c>
      <c r="E2646">
        <v>70</v>
      </c>
      <c r="F2646">
        <v>60</v>
      </c>
      <c r="G2646">
        <v>1</v>
      </c>
      <c r="H2646">
        <v>1</v>
      </c>
      <c r="I2646" s="1" t="s">
        <v>2691</v>
      </c>
      <c r="J2646" s="1" t="s">
        <v>18</v>
      </c>
      <c r="K2646">
        <v>917</v>
      </c>
      <c r="L2646">
        <v>200000</v>
      </c>
      <c r="M2646">
        <v>2857</v>
      </c>
      <c r="N2646" t="b">
        <v>0</v>
      </c>
      <c r="O2646" t="b">
        <v>0</v>
      </c>
      <c r="P2646" t="b">
        <v>1</v>
      </c>
      <c r="R2646" s="5">
        <f>(houses_Madrid[[#This Row],[Precio Alquiler]]*12/houses_Madrid[[#This Row],[Precio venta]])</f>
        <v>5.5019999999999999E-2</v>
      </c>
    </row>
    <row r="2647" spans="1:18" x14ac:dyDescent="0.2">
      <c r="A2647">
        <v>17281</v>
      </c>
      <c r="B2647">
        <v>4461</v>
      </c>
      <c r="C2647" s="1" t="s">
        <v>2627</v>
      </c>
      <c r="D2647" s="1" t="str">
        <f>IFERROR(LEFT(C2647,FIND(",",C2647) - 1),C2647)</f>
        <v>Pau de Carabanchel</v>
      </c>
      <c r="E2647">
        <v>77</v>
      </c>
      <c r="F2647">
        <v>59</v>
      </c>
      <c r="G2647">
        <v>2</v>
      </c>
      <c r="H2647">
        <v>2</v>
      </c>
      <c r="I2647" s="1" t="s">
        <v>3</v>
      </c>
      <c r="J2647" s="1" t="s">
        <v>3</v>
      </c>
      <c r="K2647">
        <v>922</v>
      </c>
      <c r="L2647">
        <v>201700</v>
      </c>
      <c r="M2647">
        <v>2619</v>
      </c>
      <c r="N2647" t="b">
        <v>0</v>
      </c>
      <c r="O2647" t="b">
        <v>1</v>
      </c>
      <c r="P2647" t="b">
        <v>1</v>
      </c>
      <c r="R2647" s="5">
        <f>(houses_Madrid[[#This Row],[Precio Alquiler]]*12/houses_Madrid[[#This Row],[Precio venta]])</f>
        <v>5.4853743182944968E-2</v>
      </c>
    </row>
    <row r="2648" spans="1:18" x14ac:dyDescent="0.2">
      <c r="A2648">
        <v>1374</v>
      </c>
      <c r="B2648">
        <v>20368</v>
      </c>
      <c r="C2648" s="1" t="s">
        <v>255</v>
      </c>
      <c r="D2648" s="1" t="str">
        <f>IFERROR(LEFT(C2648,FIND(",",C2648) - 1),C2648)</f>
        <v>Villa de Vallecas</v>
      </c>
      <c r="E2648">
        <v>87</v>
      </c>
      <c r="F2648">
        <v>58</v>
      </c>
      <c r="G2648">
        <v>2</v>
      </c>
      <c r="H2648">
        <v>1</v>
      </c>
      <c r="I2648" s="1" t="s">
        <v>3</v>
      </c>
      <c r="J2648" s="1" t="s">
        <v>8</v>
      </c>
      <c r="K2648">
        <v>923</v>
      </c>
      <c r="L2648">
        <v>201999</v>
      </c>
      <c r="M2648">
        <v>2322</v>
      </c>
      <c r="N2648" t="b">
        <v>0</v>
      </c>
      <c r="O2648" t="b">
        <v>1</v>
      </c>
      <c r="P2648" t="b">
        <v>1</v>
      </c>
      <c r="Q2648" t="b">
        <v>1</v>
      </c>
      <c r="R2648" s="5">
        <f>(houses_Madrid[[#This Row],[Precio Alquiler]]*12/houses_Madrid[[#This Row],[Precio venta]])</f>
        <v>5.4831954613636699E-2</v>
      </c>
    </row>
    <row r="2649" spans="1:18" x14ac:dyDescent="0.2">
      <c r="A2649">
        <v>316</v>
      </c>
      <c r="B2649">
        <v>21426</v>
      </c>
      <c r="C2649" s="1" t="s">
        <v>13</v>
      </c>
      <c r="D2649" s="1" t="str">
        <f>IFERROR(LEFT(C2649,FIND(",",C2649) - 1),C2649)</f>
        <v>Los Rosales</v>
      </c>
      <c r="E2649">
        <v>70</v>
      </c>
      <c r="F2649">
        <v>55</v>
      </c>
      <c r="G2649">
        <v>2</v>
      </c>
      <c r="H2649">
        <v>1</v>
      </c>
      <c r="I2649" s="1" t="s">
        <v>35</v>
      </c>
      <c r="J2649" s="1" t="s">
        <v>11</v>
      </c>
      <c r="K2649">
        <v>923</v>
      </c>
      <c r="L2649">
        <v>202000</v>
      </c>
      <c r="M2649">
        <v>2886</v>
      </c>
      <c r="N2649" t="b">
        <v>0</v>
      </c>
      <c r="O2649" t="b">
        <v>1</v>
      </c>
      <c r="P2649" t="b">
        <v>1</v>
      </c>
      <c r="R2649" s="5">
        <f>(houses_Madrid[[#This Row],[Precio Alquiler]]*12/houses_Madrid[[#This Row],[Precio venta]])</f>
        <v>5.4831683168316832E-2</v>
      </c>
    </row>
    <row r="2650" spans="1:18" x14ac:dyDescent="0.2">
      <c r="A2650">
        <v>609</v>
      </c>
      <c r="B2650">
        <v>21133</v>
      </c>
      <c r="C2650" s="1" t="s">
        <v>13</v>
      </c>
      <c r="D2650" s="1" t="str">
        <f>IFERROR(LEFT(C2650,FIND(",",C2650) - 1),C2650)</f>
        <v>Los Rosales</v>
      </c>
      <c r="E2650">
        <v>70</v>
      </c>
      <c r="F2650">
        <v>57</v>
      </c>
      <c r="G2650">
        <v>2</v>
      </c>
      <c r="H2650">
        <v>1</v>
      </c>
      <c r="I2650" s="1" t="s">
        <v>161</v>
      </c>
      <c r="J2650" s="1" t="s">
        <v>11</v>
      </c>
      <c r="K2650">
        <v>923</v>
      </c>
      <c r="L2650">
        <v>202000</v>
      </c>
      <c r="M2650">
        <v>2886</v>
      </c>
      <c r="N2650" t="b">
        <v>0</v>
      </c>
      <c r="O2650" t="b">
        <v>1</v>
      </c>
      <c r="P2650" t="b">
        <v>1</v>
      </c>
      <c r="Q2650" t="b">
        <v>1</v>
      </c>
      <c r="R2650" s="5">
        <f>(houses_Madrid[[#This Row],[Precio Alquiler]]*12/houses_Madrid[[#This Row],[Precio venta]])</f>
        <v>5.4831683168316832E-2</v>
      </c>
    </row>
    <row r="2651" spans="1:18" x14ac:dyDescent="0.2">
      <c r="A2651">
        <v>919</v>
      </c>
      <c r="B2651">
        <v>20823</v>
      </c>
      <c r="C2651" s="1" t="s">
        <v>183</v>
      </c>
      <c r="D2651" s="1" t="str">
        <f>IFERROR(LEFT(C2651,FIND(",",C2651) - 1),C2651)</f>
        <v>El Cañaveral - Los Berrocales</v>
      </c>
      <c r="E2651">
        <v>91</v>
      </c>
      <c r="F2651">
        <v>66</v>
      </c>
      <c r="G2651">
        <v>2</v>
      </c>
      <c r="H2651">
        <v>2</v>
      </c>
      <c r="I2651" s="1" t="s">
        <v>186</v>
      </c>
      <c r="J2651" s="1" t="s">
        <v>3</v>
      </c>
      <c r="K2651">
        <v>923</v>
      </c>
      <c r="L2651">
        <v>202000</v>
      </c>
      <c r="M2651">
        <v>2220</v>
      </c>
      <c r="N2651" t="b">
        <v>0</v>
      </c>
      <c r="O2651" t="b">
        <v>1</v>
      </c>
      <c r="R2651" s="5">
        <f>(houses_Madrid[[#This Row],[Precio Alquiler]]*12/houses_Madrid[[#This Row],[Precio venta]])</f>
        <v>5.4831683168316832E-2</v>
      </c>
    </row>
    <row r="2652" spans="1:18" x14ac:dyDescent="0.2">
      <c r="A2652">
        <v>4921</v>
      </c>
      <c r="B2652">
        <v>16821</v>
      </c>
      <c r="C2652" s="1" t="s">
        <v>906</v>
      </c>
      <c r="D2652" s="1" t="str">
        <f>IFERROR(LEFT(C2652,FIND(",",C2652) - 1),C2652)</f>
        <v>Palomeras sureste</v>
      </c>
      <c r="E2652">
        <v>84</v>
      </c>
      <c r="F2652">
        <v>66</v>
      </c>
      <c r="G2652">
        <v>3</v>
      </c>
      <c r="H2652">
        <v>1</v>
      </c>
      <c r="I2652" s="1" t="s">
        <v>1005</v>
      </c>
      <c r="J2652" s="1" t="s">
        <v>18</v>
      </c>
      <c r="K2652">
        <v>923</v>
      </c>
      <c r="L2652">
        <v>202000</v>
      </c>
      <c r="M2652">
        <v>2405</v>
      </c>
      <c r="N2652" t="b">
        <v>0</v>
      </c>
      <c r="O2652" t="b">
        <v>1</v>
      </c>
      <c r="P2652" t="b">
        <v>1</v>
      </c>
      <c r="Q2652" t="b">
        <v>1</v>
      </c>
      <c r="R2652" s="5">
        <f>(houses_Madrid[[#This Row],[Precio Alquiler]]*12/houses_Madrid[[#This Row],[Precio venta]])</f>
        <v>5.4831683168316832E-2</v>
      </c>
    </row>
    <row r="2653" spans="1:18" x14ac:dyDescent="0.2">
      <c r="A2653">
        <v>10383</v>
      </c>
      <c r="B2653">
        <v>11359</v>
      </c>
      <c r="C2653" s="1" t="s">
        <v>1798</v>
      </c>
      <c r="D2653" s="1" t="str">
        <f>IFERROR(LEFT(C2653,FIND(",",C2653) - 1),C2653)</f>
        <v>Pinar del Rey</v>
      </c>
      <c r="E2653">
        <v>70</v>
      </c>
      <c r="F2653">
        <v>66</v>
      </c>
      <c r="G2653">
        <v>3</v>
      </c>
      <c r="H2653">
        <v>1</v>
      </c>
      <c r="I2653" s="1" t="s">
        <v>1973</v>
      </c>
      <c r="J2653" s="1" t="s">
        <v>18</v>
      </c>
      <c r="K2653">
        <v>923</v>
      </c>
      <c r="L2653">
        <v>202000</v>
      </c>
      <c r="M2653">
        <v>2886</v>
      </c>
      <c r="N2653" t="b">
        <v>0</v>
      </c>
      <c r="O2653" t="b">
        <v>0</v>
      </c>
      <c r="P2653" t="b">
        <v>1</v>
      </c>
      <c r="R2653" s="5">
        <f>(houses_Madrid[[#This Row],[Precio Alquiler]]*12/houses_Madrid[[#This Row],[Precio venta]])</f>
        <v>5.4831683168316832E-2</v>
      </c>
    </row>
    <row r="2654" spans="1:18" x14ac:dyDescent="0.2">
      <c r="A2654">
        <v>2715</v>
      </c>
      <c r="B2654">
        <v>19027</v>
      </c>
      <c r="C2654" s="1" t="s">
        <v>559</v>
      </c>
      <c r="D2654" s="1" t="str">
        <f>IFERROR(LEFT(C2654,FIND(",",C2654) - 1),C2654)</f>
        <v>Tetuán</v>
      </c>
      <c r="E2654">
        <v>90</v>
      </c>
      <c r="F2654">
        <v>88</v>
      </c>
      <c r="G2654">
        <v>2</v>
      </c>
      <c r="H2654">
        <v>1</v>
      </c>
      <c r="I2654" s="1" t="s">
        <v>3</v>
      </c>
      <c r="J2654" s="1" t="s">
        <v>18</v>
      </c>
      <c r="K2654">
        <v>926</v>
      </c>
      <c r="L2654">
        <v>203000</v>
      </c>
      <c r="M2654">
        <v>2256</v>
      </c>
      <c r="N2654" t="b">
        <v>0</v>
      </c>
      <c r="O2654" t="b">
        <v>1</v>
      </c>
      <c r="P2654" t="b">
        <v>1</v>
      </c>
      <c r="R2654" s="5">
        <f>(houses_Madrid[[#This Row],[Precio Alquiler]]*12/houses_Madrid[[#This Row],[Precio venta]])</f>
        <v>5.4738916256157635E-2</v>
      </c>
    </row>
    <row r="2655" spans="1:18" x14ac:dyDescent="0.2">
      <c r="A2655">
        <v>3496</v>
      </c>
      <c r="B2655">
        <v>18246</v>
      </c>
      <c r="C2655" s="1" t="s">
        <v>559</v>
      </c>
      <c r="D2655" s="1" t="str">
        <f>IFERROR(LEFT(C2655,FIND(",",C2655) - 1),C2655)</f>
        <v>Tetuán</v>
      </c>
      <c r="E2655">
        <v>75</v>
      </c>
      <c r="F2655">
        <v>66</v>
      </c>
      <c r="G2655">
        <v>2</v>
      </c>
      <c r="H2655">
        <v>1</v>
      </c>
      <c r="I2655" s="1" t="s">
        <v>3</v>
      </c>
      <c r="J2655" s="1" t="s">
        <v>11</v>
      </c>
      <c r="K2655">
        <v>926</v>
      </c>
      <c r="L2655">
        <v>203000</v>
      </c>
      <c r="M2655">
        <v>2707</v>
      </c>
      <c r="N2655" t="b">
        <v>0</v>
      </c>
      <c r="O2655" t="b">
        <v>1</v>
      </c>
      <c r="P2655" t="b">
        <v>0</v>
      </c>
      <c r="Q2655" t="b">
        <v>1</v>
      </c>
      <c r="R2655" s="5">
        <f>(houses_Madrid[[#This Row],[Precio Alquiler]]*12/houses_Madrid[[#This Row],[Precio venta]])</f>
        <v>5.4738916256157635E-2</v>
      </c>
    </row>
    <row r="2656" spans="1:18" x14ac:dyDescent="0.2">
      <c r="A2656">
        <v>5553</v>
      </c>
      <c r="B2656">
        <v>16189</v>
      </c>
      <c r="C2656" s="1" t="s">
        <v>898</v>
      </c>
      <c r="D2656" s="1" t="str">
        <f>IFERROR(LEFT(C2656,FIND(",",C2656) - 1),C2656)</f>
        <v>Puente de Vallecas</v>
      </c>
      <c r="E2656">
        <v>100</v>
      </c>
      <c r="F2656">
        <v>76</v>
      </c>
      <c r="G2656">
        <v>3</v>
      </c>
      <c r="H2656">
        <v>2</v>
      </c>
      <c r="I2656" s="1" t="s">
        <v>3</v>
      </c>
      <c r="J2656" s="1" t="s">
        <v>80</v>
      </c>
      <c r="K2656">
        <v>926</v>
      </c>
      <c r="L2656">
        <v>203000</v>
      </c>
      <c r="M2656">
        <v>2030</v>
      </c>
      <c r="N2656" t="b">
        <v>0</v>
      </c>
      <c r="O2656" t="b">
        <v>1</v>
      </c>
      <c r="P2656" t="b">
        <v>1</v>
      </c>
      <c r="R2656" s="5">
        <f>(houses_Madrid[[#This Row],[Precio Alquiler]]*12/houses_Madrid[[#This Row],[Precio venta]])</f>
        <v>5.4738916256157635E-2</v>
      </c>
    </row>
    <row r="2657" spans="1:18" x14ac:dyDescent="0.2">
      <c r="A2657">
        <v>7206</v>
      </c>
      <c r="B2657">
        <v>14536</v>
      </c>
      <c r="C2657" s="1" t="s">
        <v>1176</v>
      </c>
      <c r="D2657" s="1" t="str">
        <f>IFERROR(LEFT(C2657,FIND(",",C2657) - 1),C2657)</f>
        <v>Moncloa</v>
      </c>
      <c r="E2657">
        <v>82</v>
      </c>
      <c r="F2657">
        <v>65</v>
      </c>
      <c r="G2657">
        <v>3</v>
      </c>
      <c r="H2657">
        <v>1</v>
      </c>
      <c r="I2657" s="1" t="s">
        <v>3</v>
      </c>
      <c r="J2657" s="1" t="s">
        <v>20</v>
      </c>
      <c r="K2657">
        <v>926</v>
      </c>
      <c r="L2657">
        <v>203000</v>
      </c>
      <c r="M2657">
        <v>2476</v>
      </c>
      <c r="N2657" t="b">
        <v>0</v>
      </c>
      <c r="O2657" t="b">
        <v>1</v>
      </c>
      <c r="P2657" t="b">
        <v>1</v>
      </c>
      <c r="Q2657" t="b">
        <v>1</v>
      </c>
      <c r="R2657" s="5">
        <f>(houses_Madrid[[#This Row],[Precio Alquiler]]*12/houses_Madrid[[#This Row],[Precio venta]])</f>
        <v>5.4738916256157635E-2</v>
      </c>
    </row>
    <row r="2658" spans="1:18" x14ac:dyDescent="0.2">
      <c r="A2658">
        <v>10293</v>
      </c>
      <c r="B2658">
        <v>11449</v>
      </c>
      <c r="C2658" s="1" t="s">
        <v>1788</v>
      </c>
      <c r="D2658" s="1" t="str">
        <f>IFERROR(LEFT(C2658,FIND(",",C2658) - 1),C2658)</f>
        <v>Conde Orgaz-Piovera</v>
      </c>
      <c r="E2658">
        <v>50</v>
      </c>
      <c r="F2658">
        <v>45</v>
      </c>
      <c r="G2658">
        <v>0</v>
      </c>
      <c r="H2658">
        <v>1</v>
      </c>
      <c r="I2658" s="1" t="s">
        <v>1833</v>
      </c>
      <c r="J2658" s="1" t="s">
        <v>12</v>
      </c>
      <c r="K2658">
        <v>926</v>
      </c>
      <c r="L2658">
        <v>203000</v>
      </c>
      <c r="M2658">
        <v>4060</v>
      </c>
      <c r="N2658" t="b">
        <v>1</v>
      </c>
      <c r="O2658" t="b">
        <v>1</v>
      </c>
      <c r="P2658" t="b">
        <v>1</v>
      </c>
      <c r="R2658" s="5">
        <f>(houses_Madrid[[#This Row],[Precio Alquiler]]*12/houses_Madrid[[#This Row],[Precio venta]])</f>
        <v>5.4738916256157635E-2</v>
      </c>
    </row>
    <row r="2659" spans="1:18" x14ac:dyDescent="0.2">
      <c r="A2659">
        <v>21337</v>
      </c>
      <c r="B2659">
        <v>405</v>
      </c>
      <c r="C2659" s="1" t="s">
        <v>399</v>
      </c>
      <c r="D2659" s="1" t="str">
        <f>IFERROR(LEFT(C2659,FIND(",",C2659) - 1),C2659)</f>
        <v>Moscardó</v>
      </c>
      <c r="E2659">
        <v>67</v>
      </c>
      <c r="F2659">
        <v>54</v>
      </c>
      <c r="G2659">
        <v>3</v>
      </c>
      <c r="H2659">
        <v>1</v>
      </c>
      <c r="I2659" s="1" t="s">
        <v>443</v>
      </c>
      <c r="J2659" s="1" t="s">
        <v>5</v>
      </c>
      <c r="K2659">
        <v>927</v>
      </c>
      <c r="L2659">
        <v>203375</v>
      </c>
      <c r="M2659">
        <v>3035</v>
      </c>
      <c r="N2659" t="b">
        <v>0</v>
      </c>
      <c r="O2659" t="b">
        <v>0</v>
      </c>
      <c r="P2659" t="b">
        <v>1</v>
      </c>
      <c r="R2659" s="5">
        <f>(houses_Madrid[[#This Row],[Precio Alquiler]]*12/houses_Madrid[[#This Row],[Precio venta]])</f>
        <v>5.4696988322065147E-2</v>
      </c>
    </row>
    <row r="2660" spans="1:18" x14ac:dyDescent="0.2">
      <c r="A2660">
        <v>1998</v>
      </c>
      <c r="B2660">
        <v>19744</v>
      </c>
      <c r="C2660" s="1" t="s">
        <v>388</v>
      </c>
      <c r="D2660" s="1" t="str">
        <f>IFERROR(LEFT(C2660,FIND(",",C2660) - 1),C2660)</f>
        <v>San Fermín</v>
      </c>
      <c r="E2660">
        <v>126</v>
      </c>
      <c r="F2660">
        <v>81</v>
      </c>
      <c r="G2660">
        <v>2</v>
      </c>
      <c r="H2660">
        <v>2</v>
      </c>
      <c r="I2660" s="1" t="s">
        <v>462</v>
      </c>
      <c r="J2660" s="1" t="s">
        <v>11</v>
      </c>
      <c r="K2660">
        <v>929</v>
      </c>
      <c r="L2660">
        <v>204000</v>
      </c>
      <c r="M2660">
        <v>1619</v>
      </c>
      <c r="N2660" t="b">
        <v>0</v>
      </c>
      <c r="O2660" t="b">
        <v>1</v>
      </c>
      <c r="P2660" t="b">
        <v>1</v>
      </c>
      <c r="Q2660" t="b">
        <v>1</v>
      </c>
      <c r="R2660" s="5">
        <f>(houses_Madrid[[#This Row],[Precio Alquiler]]*12/houses_Madrid[[#This Row],[Precio venta]])</f>
        <v>5.464705882352941E-2</v>
      </c>
    </row>
    <row r="2661" spans="1:18" x14ac:dyDescent="0.2">
      <c r="A2661">
        <v>6889</v>
      </c>
      <c r="B2661">
        <v>14853</v>
      </c>
      <c r="C2661" s="1" t="s">
        <v>1178</v>
      </c>
      <c r="D2661" s="1" t="str">
        <f>IFERROR(LEFT(C2661,FIND(",",C2661) - 1),C2661)</f>
        <v>Valdezarza</v>
      </c>
      <c r="E2661">
        <v>75</v>
      </c>
      <c r="F2661">
        <v>60</v>
      </c>
      <c r="G2661">
        <v>3</v>
      </c>
      <c r="H2661">
        <v>1</v>
      </c>
      <c r="I2661" s="1" t="s">
        <v>1449</v>
      </c>
      <c r="J2661" s="1" t="s">
        <v>11</v>
      </c>
      <c r="K2661">
        <v>929</v>
      </c>
      <c r="L2661">
        <v>204000</v>
      </c>
      <c r="M2661">
        <v>2720</v>
      </c>
      <c r="N2661" t="b">
        <v>0</v>
      </c>
      <c r="O2661" t="b">
        <v>1</v>
      </c>
      <c r="P2661" t="b">
        <v>1</v>
      </c>
      <c r="R2661" s="5">
        <f>(houses_Madrid[[#This Row],[Precio Alquiler]]*12/houses_Madrid[[#This Row],[Precio venta]])</f>
        <v>5.464705882352941E-2</v>
      </c>
    </row>
    <row r="2662" spans="1:18" x14ac:dyDescent="0.2">
      <c r="A2662">
        <v>13286</v>
      </c>
      <c r="B2662">
        <v>8456</v>
      </c>
      <c r="C2662" s="1" t="s">
        <v>2165</v>
      </c>
      <c r="D2662" s="1" t="str">
        <f>IFERROR(LEFT(C2662,FIND(",",C2662) - 1),C2662)</f>
        <v>Ventas</v>
      </c>
      <c r="E2662">
        <v>64</v>
      </c>
      <c r="F2662">
        <v>61</v>
      </c>
      <c r="G2662">
        <v>2</v>
      </c>
      <c r="H2662">
        <v>1</v>
      </c>
      <c r="I2662" s="1" t="s">
        <v>2322</v>
      </c>
      <c r="J2662" s="1" t="s">
        <v>8</v>
      </c>
      <c r="K2662">
        <v>929</v>
      </c>
      <c r="L2662">
        <v>204000</v>
      </c>
      <c r="M2662">
        <v>3188</v>
      </c>
      <c r="N2662" t="b">
        <v>0</v>
      </c>
      <c r="O2662" t="b">
        <v>1</v>
      </c>
      <c r="P2662" t="b">
        <v>1</v>
      </c>
      <c r="R2662" s="5">
        <f>(houses_Madrid[[#This Row],[Precio Alquiler]]*12/houses_Madrid[[#This Row],[Precio venta]])</f>
        <v>5.464705882352941E-2</v>
      </c>
    </row>
    <row r="2663" spans="1:18" x14ac:dyDescent="0.2">
      <c r="A2663">
        <v>13</v>
      </c>
      <c r="B2663">
        <v>21729</v>
      </c>
      <c r="C2663" s="1" t="s">
        <v>6</v>
      </c>
      <c r="D2663" s="1" t="str">
        <f>IFERROR(LEFT(C2663,FIND(",",C2663) - 1),C2663)</f>
        <v>Los Ángeles</v>
      </c>
      <c r="E2663">
        <v>109</v>
      </c>
      <c r="F2663">
        <v>90</v>
      </c>
      <c r="G2663">
        <v>3</v>
      </c>
      <c r="H2663">
        <v>2</v>
      </c>
      <c r="I2663" s="1" t="s">
        <v>22</v>
      </c>
      <c r="J2663" s="1" t="s">
        <v>5</v>
      </c>
      <c r="K2663">
        <v>933</v>
      </c>
      <c r="L2663">
        <v>205000</v>
      </c>
      <c r="M2663">
        <v>1881</v>
      </c>
      <c r="N2663" t="b">
        <v>0</v>
      </c>
      <c r="O2663" t="b">
        <v>1</v>
      </c>
      <c r="P2663" t="b">
        <v>1</v>
      </c>
      <c r="R2663" s="5">
        <f>(houses_Madrid[[#This Row],[Precio Alquiler]]*12/houses_Madrid[[#This Row],[Precio venta]])</f>
        <v>5.4614634146341462E-2</v>
      </c>
    </row>
    <row r="2664" spans="1:18" x14ac:dyDescent="0.2">
      <c r="A2664">
        <v>3522</v>
      </c>
      <c r="B2664">
        <v>18220</v>
      </c>
      <c r="C2664" s="1" t="s">
        <v>568</v>
      </c>
      <c r="D2664" s="1" t="str">
        <f>IFERROR(LEFT(C2664,FIND(",",C2664) - 1),C2664)</f>
        <v>Cuzco-Castillejos</v>
      </c>
      <c r="E2664">
        <v>61</v>
      </c>
      <c r="F2664">
        <v>51</v>
      </c>
      <c r="G2664">
        <v>2</v>
      </c>
      <c r="H2664">
        <v>1</v>
      </c>
      <c r="I2664" s="1" t="s">
        <v>771</v>
      </c>
      <c r="J2664" s="1" t="s">
        <v>12</v>
      </c>
      <c r="K2664">
        <v>933</v>
      </c>
      <c r="L2664">
        <v>205000</v>
      </c>
      <c r="M2664">
        <v>3361</v>
      </c>
      <c r="N2664" t="b">
        <v>0</v>
      </c>
      <c r="O2664" t="b">
        <v>1</v>
      </c>
      <c r="P2664" t="b">
        <v>1</v>
      </c>
      <c r="Q2664" t="b">
        <v>1</v>
      </c>
      <c r="R2664" s="5">
        <f>(houses_Madrid[[#This Row],[Precio Alquiler]]*12/houses_Madrid[[#This Row],[Precio venta]])</f>
        <v>5.4614634146341462E-2</v>
      </c>
    </row>
    <row r="2665" spans="1:18" x14ac:dyDescent="0.2">
      <c r="A2665">
        <v>5676</v>
      </c>
      <c r="B2665">
        <v>16066</v>
      </c>
      <c r="C2665" s="1" t="s">
        <v>898</v>
      </c>
      <c r="D2665" s="1" t="str">
        <f>IFERROR(LEFT(C2665,FIND(",",C2665) - 1),C2665)</f>
        <v>Puente de Vallecas</v>
      </c>
      <c r="E2665">
        <v>75</v>
      </c>
      <c r="F2665">
        <v>60</v>
      </c>
      <c r="G2665">
        <v>2</v>
      </c>
      <c r="H2665">
        <v>2</v>
      </c>
      <c r="I2665" s="1" t="s">
        <v>3</v>
      </c>
      <c r="J2665" s="1" t="s">
        <v>12</v>
      </c>
      <c r="K2665">
        <v>933</v>
      </c>
      <c r="L2665">
        <v>205000</v>
      </c>
      <c r="M2665">
        <v>2733</v>
      </c>
      <c r="N2665" t="b">
        <v>0</v>
      </c>
      <c r="O2665" t="b">
        <v>1</v>
      </c>
      <c r="P2665" t="b">
        <v>1</v>
      </c>
      <c r="R2665" s="5">
        <f>(houses_Madrid[[#This Row],[Precio Alquiler]]*12/houses_Madrid[[#This Row],[Precio venta]])</f>
        <v>5.4614634146341462E-2</v>
      </c>
    </row>
    <row r="2666" spans="1:18" x14ac:dyDescent="0.2">
      <c r="A2666">
        <v>6210</v>
      </c>
      <c r="B2666">
        <v>15532</v>
      </c>
      <c r="C2666" s="1" t="s">
        <v>1249</v>
      </c>
      <c r="D2666" s="1" t="str">
        <f>IFERROR(LEFT(C2666,FIND(",",C2666) - 1),C2666)</f>
        <v>Los Cármenes</v>
      </c>
      <c r="E2666">
        <v>120</v>
      </c>
      <c r="F2666">
        <v>118</v>
      </c>
      <c r="G2666">
        <v>4</v>
      </c>
      <c r="H2666">
        <v>2</v>
      </c>
      <c r="I2666" s="1" t="s">
        <v>1269</v>
      </c>
      <c r="J2666" s="1" t="s">
        <v>3</v>
      </c>
      <c r="K2666">
        <v>933</v>
      </c>
      <c r="L2666">
        <v>205000</v>
      </c>
      <c r="M2666">
        <v>1708</v>
      </c>
      <c r="N2666" t="b">
        <v>0</v>
      </c>
      <c r="R2666" s="5">
        <f>(houses_Madrid[[#This Row],[Precio Alquiler]]*12/houses_Madrid[[#This Row],[Precio venta]])</f>
        <v>5.4614634146341462E-2</v>
      </c>
    </row>
    <row r="2667" spans="1:18" x14ac:dyDescent="0.2">
      <c r="A2667">
        <v>6373</v>
      </c>
      <c r="B2667">
        <v>15369</v>
      </c>
      <c r="C2667" s="1" t="s">
        <v>1253</v>
      </c>
      <c r="D2667" s="1" t="str">
        <f>IFERROR(LEFT(C2667,FIND(",",C2667) - 1),C2667)</f>
        <v>Aluche</v>
      </c>
      <c r="E2667">
        <v>87</v>
      </c>
      <c r="F2667">
        <v>83</v>
      </c>
      <c r="G2667">
        <v>3</v>
      </c>
      <c r="H2667">
        <v>1</v>
      </c>
      <c r="I2667" s="1" t="s">
        <v>1370</v>
      </c>
      <c r="J2667" s="1" t="s">
        <v>11</v>
      </c>
      <c r="K2667">
        <v>933</v>
      </c>
      <c r="L2667">
        <v>205000</v>
      </c>
      <c r="M2667">
        <v>2356</v>
      </c>
      <c r="N2667" t="b">
        <v>0</v>
      </c>
      <c r="R2667" s="5">
        <f>(houses_Madrid[[#This Row],[Precio Alquiler]]*12/houses_Madrid[[#This Row],[Precio venta]])</f>
        <v>5.4614634146341462E-2</v>
      </c>
    </row>
    <row r="2668" spans="1:18" x14ac:dyDescent="0.2">
      <c r="A2668">
        <v>7509</v>
      </c>
      <c r="B2668">
        <v>14233</v>
      </c>
      <c r="C2668" s="1" t="s">
        <v>1178</v>
      </c>
      <c r="D2668" s="1" t="str">
        <f>IFERROR(LEFT(C2668,FIND(",",C2668) - 1),C2668)</f>
        <v>Valdezarza</v>
      </c>
      <c r="E2668">
        <v>69</v>
      </c>
      <c r="F2668">
        <v>66</v>
      </c>
      <c r="G2668">
        <v>3</v>
      </c>
      <c r="H2668">
        <v>1</v>
      </c>
      <c r="I2668" s="1" t="s">
        <v>1179</v>
      </c>
      <c r="J2668" s="1" t="s">
        <v>8</v>
      </c>
      <c r="K2668">
        <v>933</v>
      </c>
      <c r="L2668">
        <v>205000</v>
      </c>
      <c r="M2668">
        <v>2971</v>
      </c>
      <c r="N2668" t="b">
        <v>0</v>
      </c>
      <c r="O2668" t="b">
        <v>0</v>
      </c>
      <c r="P2668" t="b">
        <v>1</v>
      </c>
      <c r="R2668" s="5">
        <f>(houses_Madrid[[#This Row],[Precio Alquiler]]*12/houses_Madrid[[#This Row],[Precio venta]])</f>
        <v>5.4614634146341462E-2</v>
      </c>
    </row>
    <row r="2669" spans="1:18" x14ac:dyDescent="0.2">
      <c r="A2669">
        <v>8049</v>
      </c>
      <c r="B2669">
        <v>13693</v>
      </c>
      <c r="C2669" s="1" t="s">
        <v>1176</v>
      </c>
      <c r="D2669" s="1" t="str">
        <f>IFERROR(LEFT(C2669,FIND(",",C2669) - 1),C2669)</f>
        <v>Moncloa</v>
      </c>
      <c r="E2669">
        <v>62</v>
      </c>
      <c r="F2669">
        <v>57</v>
      </c>
      <c r="G2669">
        <v>2</v>
      </c>
      <c r="H2669">
        <v>1</v>
      </c>
      <c r="I2669" s="1" t="s">
        <v>3</v>
      </c>
      <c r="J2669" s="1" t="s">
        <v>3</v>
      </c>
      <c r="K2669">
        <v>933</v>
      </c>
      <c r="L2669">
        <v>205000</v>
      </c>
      <c r="M2669">
        <v>3306</v>
      </c>
      <c r="N2669" t="b">
        <v>0</v>
      </c>
      <c r="O2669" t="b">
        <v>0</v>
      </c>
      <c r="P2669" t="b">
        <v>1</v>
      </c>
      <c r="R2669" s="5">
        <f>(houses_Madrid[[#This Row],[Precio Alquiler]]*12/houses_Madrid[[#This Row],[Precio venta]])</f>
        <v>5.4614634146341462E-2</v>
      </c>
    </row>
    <row r="2670" spans="1:18" x14ac:dyDescent="0.2">
      <c r="A2670">
        <v>12768</v>
      </c>
      <c r="B2670">
        <v>8974</v>
      </c>
      <c r="C2670" s="1" t="s">
        <v>2182</v>
      </c>
      <c r="D2670" s="1" t="str">
        <f>IFERROR(LEFT(C2670,FIND(",",C2670) - 1),C2670)</f>
        <v>Concepción</v>
      </c>
      <c r="E2670">
        <v>77</v>
      </c>
      <c r="F2670">
        <v>61</v>
      </c>
      <c r="G2670">
        <v>2</v>
      </c>
      <c r="H2670">
        <v>1</v>
      </c>
      <c r="I2670" s="1" t="s">
        <v>2226</v>
      </c>
      <c r="J2670" s="1" t="s">
        <v>11</v>
      </c>
      <c r="K2670">
        <v>933</v>
      </c>
      <c r="L2670">
        <v>205000</v>
      </c>
      <c r="M2670">
        <v>2662</v>
      </c>
      <c r="N2670" t="b">
        <v>0</v>
      </c>
      <c r="O2670" t="b">
        <v>1</v>
      </c>
      <c r="P2670" t="b">
        <v>1</v>
      </c>
      <c r="Q2670" t="b">
        <v>1</v>
      </c>
      <c r="R2670" s="5">
        <f>(houses_Madrid[[#This Row],[Precio Alquiler]]*12/houses_Madrid[[#This Row],[Precio venta]])</f>
        <v>5.4614634146341462E-2</v>
      </c>
    </row>
    <row r="2671" spans="1:18" x14ac:dyDescent="0.2">
      <c r="A2671">
        <v>12895</v>
      </c>
      <c r="B2671">
        <v>8847</v>
      </c>
      <c r="C2671" s="1" t="s">
        <v>2166</v>
      </c>
      <c r="D2671" s="1" t="str">
        <f>IFERROR(LEFT(C2671,FIND(",",C2671) - 1),C2671)</f>
        <v>Pueblo Nuevo</v>
      </c>
      <c r="E2671">
        <v>77</v>
      </c>
      <c r="F2671">
        <v>63</v>
      </c>
      <c r="G2671">
        <v>3</v>
      </c>
      <c r="H2671">
        <v>1</v>
      </c>
      <c r="I2671" s="1" t="s">
        <v>2195</v>
      </c>
      <c r="J2671" s="1" t="s">
        <v>8</v>
      </c>
      <c r="K2671">
        <v>933</v>
      </c>
      <c r="L2671">
        <v>205000</v>
      </c>
      <c r="M2671">
        <v>2662</v>
      </c>
      <c r="N2671" t="b">
        <v>0</v>
      </c>
      <c r="O2671" t="b">
        <v>1</v>
      </c>
      <c r="P2671" t="b">
        <v>1</v>
      </c>
      <c r="R2671" s="5">
        <f>(houses_Madrid[[#This Row],[Precio Alquiler]]*12/houses_Madrid[[#This Row],[Precio venta]])</f>
        <v>5.4614634146341462E-2</v>
      </c>
    </row>
    <row r="2672" spans="1:18" x14ac:dyDescent="0.2">
      <c r="A2672">
        <v>13377</v>
      </c>
      <c r="B2672">
        <v>8365</v>
      </c>
      <c r="C2672" s="1" t="s">
        <v>2165</v>
      </c>
      <c r="D2672" s="1" t="str">
        <f>IFERROR(LEFT(C2672,FIND(",",C2672) - 1),C2672)</f>
        <v>Ventas</v>
      </c>
      <c r="E2672">
        <v>76</v>
      </c>
      <c r="F2672">
        <v>57</v>
      </c>
      <c r="G2672">
        <v>3</v>
      </c>
      <c r="H2672">
        <v>1</v>
      </c>
      <c r="I2672" s="1" t="s">
        <v>2180</v>
      </c>
      <c r="J2672" s="1" t="s">
        <v>30</v>
      </c>
      <c r="K2672">
        <v>933</v>
      </c>
      <c r="L2672">
        <v>205000</v>
      </c>
      <c r="M2672">
        <v>2697</v>
      </c>
      <c r="N2672" t="b">
        <v>0</v>
      </c>
      <c r="O2672" t="b">
        <v>1</v>
      </c>
      <c r="R2672" s="5">
        <f>(houses_Madrid[[#This Row],[Precio Alquiler]]*12/houses_Madrid[[#This Row],[Precio venta]])</f>
        <v>5.4614634146341462E-2</v>
      </c>
    </row>
    <row r="2673" spans="1:18" x14ac:dyDescent="0.2">
      <c r="A2673">
        <v>13516</v>
      </c>
      <c r="B2673">
        <v>8226</v>
      </c>
      <c r="C2673" s="1" t="s">
        <v>2166</v>
      </c>
      <c r="D2673" s="1" t="str">
        <f>IFERROR(LEFT(C2673,FIND(",",C2673) - 1),C2673)</f>
        <v>Pueblo Nuevo</v>
      </c>
      <c r="E2673">
        <v>70</v>
      </c>
      <c r="F2673">
        <v>65</v>
      </c>
      <c r="G2673">
        <v>3</v>
      </c>
      <c r="H2673">
        <v>1</v>
      </c>
      <c r="I2673" s="1" t="s">
        <v>2245</v>
      </c>
      <c r="J2673" s="1" t="s">
        <v>11</v>
      </c>
      <c r="K2673">
        <v>933</v>
      </c>
      <c r="L2673">
        <v>205000</v>
      </c>
      <c r="M2673">
        <v>2929</v>
      </c>
      <c r="N2673" t="b">
        <v>0</v>
      </c>
      <c r="O2673" t="b">
        <v>1</v>
      </c>
      <c r="P2673" t="b">
        <v>1</v>
      </c>
      <c r="Q2673" t="b">
        <v>1</v>
      </c>
      <c r="R2673" s="5">
        <f>(houses_Madrid[[#This Row],[Precio Alquiler]]*12/houses_Madrid[[#This Row],[Precio venta]])</f>
        <v>5.4614634146341462E-2</v>
      </c>
    </row>
    <row r="2674" spans="1:18" x14ac:dyDescent="0.2">
      <c r="A2674">
        <v>13522</v>
      </c>
      <c r="B2674">
        <v>8220</v>
      </c>
      <c r="C2674" s="1" t="s">
        <v>2165</v>
      </c>
      <c r="D2674" s="1" t="str">
        <f>IFERROR(LEFT(C2674,FIND(",",C2674) - 1),C2674)</f>
        <v>Ventas</v>
      </c>
      <c r="E2674">
        <v>76</v>
      </c>
      <c r="F2674">
        <v>73</v>
      </c>
      <c r="G2674">
        <v>3</v>
      </c>
      <c r="H2674">
        <v>1</v>
      </c>
      <c r="I2674" s="1" t="s">
        <v>2180</v>
      </c>
      <c r="J2674" s="1" t="s">
        <v>30</v>
      </c>
      <c r="K2674">
        <v>933</v>
      </c>
      <c r="L2674">
        <v>205000</v>
      </c>
      <c r="M2674">
        <v>2697</v>
      </c>
      <c r="N2674" t="b">
        <v>1</v>
      </c>
      <c r="O2674" t="b">
        <v>1</v>
      </c>
      <c r="P2674" t="b">
        <v>1</v>
      </c>
      <c r="R2674" s="5">
        <f>(houses_Madrid[[#This Row],[Precio Alquiler]]*12/houses_Madrid[[#This Row],[Precio venta]])</f>
        <v>5.4614634146341462E-2</v>
      </c>
    </row>
    <row r="2675" spans="1:18" x14ac:dyDescent="0.2">
      <c r="A2675">
        <v>13544</v>
      </c>
      <c r="B2675">
        <v>8198</v>
      </c>
      <c r="C2675" s="1" t="s">
        <v>2165</v>
      </c>
      <c r="D2675" s="1" t="str">
        <f>IFERROR(LEFT(C2675,FIND(",",C2675) - 1),C2675)</f>
        <v>Ventas</v>
      </c>
      <c r="E2675">
        <v>79</v>
      </c>
      <c r="F2675">
        <v>73</v>
      </c>
      <c r="G2675">
        <v>3</v>
      </c>
      <c r="H2675">
        <v>1</v>
      </c>
      <c r="I2675" s="1" t="s">
        <v>2180</v>
      </c>
      <c r="J2675" s="1" t="s">
        <v>30</v>
      </c>
      <c r="K2675">
        <v>933</v>
      </c>
      <c r="L2675">
        <v>205000</v>
      </c>
      <c r="M2675">
        <v>2595</v>
      </c>
      <c r="N2675" t="b">
        <v>0</v>
      </c>
      <c r="O2675" t="b">
        <v>1</v>
      </c>
      <c r="P2675" t="b">
        <v>1</v>
      </c>
      <c r="R2675" s="5">
        <f>(houses_Madrid[[#This Row],[Precio Alquiler]]*12/houses_Madrid[[#This Row],[Precio venta]])</f>
        <v>5.4614634146341462E-2</v>
      </c>
    </row>
    <row r="2676" spans="1:18" x14ac:dyDescent="0.2">
      <c r="A2676">
        <v>13815</v>
      </c>
      <c r="B2676">
        <v>7927</v>
      </c>
      <c r="C2676" s="1" t="s">
        <v>2165</v>
      </c>
      <c r="D2676" s="1" t="str">
        <f>IFERROR(LEFT(C2676,FIND(",",C2676) - 1),C2676)</f>
        <v>Ventas</v>
      </c>
      <c r="E2676">
        <v>76</v>
      </c>
      <c r="F2676">
        <v>57</v>
      </c>
      <c r="G2676">
        <v>3</v>
      </c>
      <c r="H2676">
        <v>1</v>
      </c>
      <c r="I2676" s="1" t="s">
        <v>2180</v>
      </c>
      <c r="J2676" s="1" t="s">
        <v>30</v>
      </c>
      <c r="K2676">
        <v>933</v>
      </c>
      <c r="L2676">
        <v>205000</v>
      </c>
      <c r="M2676">
        <v>2697</v>
      </c>
      <c r="N2676" t="b">
        <v>1</v>
      </c>
      <c r="O2676" t="b">
        <v>1</v>
      </c>
      <c r="P2676" t="b">
        <v>1</v>
      </c>
      <c r="R2676" s="5">
        <f>(houses_Madrid[[#This Row],[Precio Alquiler]]*12/houses_Madrid[[#This Row],[Precio venta]])</f>
        <v>5.4614634146341462E-2</v>
      </c>
    </row>
    <row r="2677" spans="1:18" x14ac:dyDescent="0.2">
      <c r="A2677">
        <v>17023</v>
      </c>
      <c r="B2677">
        <v>4719</v>
      </c>
      <c r="C2677" s="1" t="s">
        <v>2612</v>
      </c>
      <c r="D2677" s="1" t="str">
        <f>IFERROR(LEFT(C2677,FIND(",",C2677) - 1),C2677)</f>
        <v>Opañel</v>
      </c>
      <c r="E2677">
        <v>79</v>
      </c>
      <c r="F2677">
        <v>60</v>
      </c>
      <c r="G2677">
        <v>2</v>
      </c>
      <c r="H2677">
        <v>2</v>
      </c>
      <c r="I2677" s="1" t="s">
        <v>2924</v>
      </c>
      <c r="J2677" s="1" t="s">
        <v>18</v>
      </c>
      <c r="K2677">
        <v>933</v>
      </c>
      <c r="L2677">
        <v>205000</v>
      </c>
      <c r="M2677">
        <v>2595</v>
      </c>
      <c r="N2677" t="b">
        <v>0</v>
      </c>
      <c r="O2677" t="b">
        <v>1</v>
      </c>
      <c r="P2677" t="b">
        <v>1</v>
      </c>
      <c r="Q2677" t="b">
        <v>1</v>
      </c>
      <c r="R2677" s="5">
        <f>(houses_Madrid[[#This Row],[Precio Alquiler]]*12/houses_Madrid[[#This Row],[Precio venta]])</f>
        <v>5.4614634146341462E-2</v>
      </c>
    </row>
    <row r="2678" spans="1:18" x14ac:dyDescent="0.2">
      <c r="A2678">
        <v>17866</v>
      </c>
      <c r="B2678">
        <v>3876</v>
      </c>
      <c r="C2678" s="1" t="s">
        <v>2610</v>
      </c>
      <c r="D2678" s="1" t="str">
        <f>IFERROR(LEFT(C2678,FIND(",",C2678) - 1),C2678)</f>
        <v>Lavapiés-Embajadores</v>
      </c>
      <c r="E2678">
        <v>35</v>
      </c>
      <c r="F2678">
        <v>32</v>
      </c>
      <c r="G2678">
        <v>1</v>
      </c>
      <c r="H2678">
        <v>1</v>
      </c>
      <c r="I2678" s="1" t="s">
        <v>3083</v>
      </c>
      <c r="J2678" s="1" t="s">
        <v>18</v>
      </c>
      <c r="K2678">
        <v>933</v>
      </c>
      <c r="L2678">
        <v>205000</v>
      </c>
      <c r="M2678">
        <v>5857</v>
      </c>
      <c r="N2678" t="b">
        <v>1</v>
      </c>
      <c r="O2678" t="b">
        <v>0</v>
      </c>
      <c r="P2678" t="b">
        <v>0</v>
      </c>
      <c r="R2678" s="5">
        <f>(houses_Madrid[[#This Row],[Precio Alquiler]]*12/houses_Madrid[[#This Row],[Precio venta]])</f>
        <v>5.4614634146341462E-2</v>
      </c>
    </row>
    <row r="2679" spans="1:18" x14ac:dyDescent="0.2">
      <c r="A2679">
        <v>20551</v>
      </c>
      <c r="B2679">
        <v>1191</v>
      </c>
      <c r="C2679" s="1" t="s">
        <v>3321</v>
      </c>
      <c r="D2679" s="1" t="str">
        <f>IFERROR(LEFT(C2679,FIND(",",C2679) - 1),C2679)</f>
        <v>Acacias</v>
      </c>
      <c r="E2679">
        <v>48</v>
      </c>
      <c r="F2679">
        <v>45</v>
      </c>
      <c r="G2679">
        <v>2</v>
      </c>
      <c r="H2679">
        <v>1</v>
      </c>
      <c r="I2679" s="1" t="s">
        <v>3333</v>
      </c>
      <c r="J2679" s="1" t="s">
        <v>82</v>
      </c>
      <c r="K2679">
        <v>933</v>
      </c>
      <c r="L2679">
        <v>205000</v>
      </c>
      <c r="M2679">
        <v>4271</v>
      </c>
      <c r="N2679" t="b">
        <v>0</v>
      </c>
      <c r="O2679" t="b">
        <v>1</v>
      </c>
      <c r="P2679" t="b">
        <v>0</v>
      </c>
      <c r="Q2679" t="b">
        <v>1</v>
      </c>
      <c r="R2679" s="5">
        <f>(houses_Madrid[[#This Row],[Precio Alquiler]]*12/houses_Madrid[[#This Row],[Precio venta]])</f>
        <v>5.4614634146341462E-2</v>
      </c>
    </row>
    <row r="2680" spans="1:18" x14ac:dyDescent="0.2">
      <c r="A2680">
        <v>21200</v>
      </c>
      <c r="B2680">
        <v>542</v>
      </c>
      <c r="C2680" s="1" t="s">
        <v>3315</v>
      </c>
      <c r="D2680" s="1" t="str">
        <f>IFERROR(LEFT(C2680,FIND(",",C2680) - 1),C2680)</f>
        <v>Chopera</v>
      </c>
      <c r="E2680">
        <v>53</v>
      </c>
      <c r="F2680">
        <v>42</v>
      </c>
      <c r="G2680">
        <v>2</v>
      </c>
      <c r="H2680">
        <v>1</v>
      </c>
      <c r="I2680" s="1" t="s">
        <v>3435</v>
      </c>
      <c r="J2680" s="1" t="s">
        <v>5</v>
      </c>
      <c r="K2680">
        <v>933</v>
      </c>
      <c r="L2680">
        <v>205000</v>
      </c>
      <c r="M2680">
        <v>3868</v>
      </c>
      <c r="N2680" t="b">
        <v>1</v>
      </c>
      <c r="O2680" t="b">
        <v>1</v>
      </c>
      <c r="P2680" t="b">
        <v>0</v>
      </c>
      <c r="R2680" s="5">
        <f>(houses_Madrid[[#This Row],[Precio Alquiler]]*12/houses_Madrid[[#This Row],[Precio venta]])</f>
        <v>5.4614634146341462E-2</v>
      </c>
    </row>
    <row r="2681" spans="1:18" x14ac:dyDescent="0.2">
      <c r="A2681">
        <v>21348</v>
      </c>
      <c r="B2681">
        <v>394</v>
      </c>
      <c r="C2681" s="1" t="s">
        <v>387</v>
      </c>
      <c r="D2681" s="1" t="str">
        <f>IFERROR(LEFT(C2681,FIND(",",C2681) - 1),C2681)</f>
        <v>Usera</v>
      </c>
      <c r="E2681">
        <v>89</v>
      </c>
      <c r="F2681">
        <v>81</v>
      </c>
      <c r="G2681">
        <v>3</v>
      </c>
      <c r="H2681">
        <v>2</v>
      </c>
      <c r="I2681" s="1" t="s">
        <v>3</v>
      </c>
      <c r="J2681" s="1" t="s">
        <v>3</v>
      </c>
      <c r="K2681">
        <v>933</v>
      </c>
      <c r="L2681">
        <v>205000</v>
      </c>
      <c r="M2681">
        <v>2303</v>
      </c>
      <c r="N2681" t="b">
        <v>0</v>
      </c>
      <c r="R2681" s="5">
        <f>(houses_Madrid[[#This Row],[Precio Alquiler]]*12/houses_Madrid[[#This Row],[Precio venta]])</f>
        <v>5.4614634146341462E-2</v>
      </c>
    </row>
    <row r="2682" spans="1:18" x14ac:dyDescent="0.2">
      <c r="A2682">
        <v>17057</v>
      </c>
      <c r="B2682">
        <v>4685</v>
      </c>
      <c r="C2682" s="1" t="s">
        <v>2624</v>
      </c>
      <c r="D2682" s="1" t="str">
        <f>IFERROR(LEFT(C2682,FIND(",",C2682) - 1),C2682)</f>
        <v>Vista Alegre</v>
      </c>
      <c r="E2682">
        <v>105</v>
      </c>
      <c r="F2682">
        <v>95</v>
      </c>
      <c r="G2682">
        <v>3</v>
      </c>
      <c r="H2682">
        <v>2</v>
      </c>
      <c r="I2682" s="1" t="s">
        <v>2810</v>
      </c>
      <c r="J2682" s="1" t="s">
        <v>8</v>
      </c>
      <c r="K2682">
        <v>936</v>
      </c>
      <c r="L2682">
        <v>206000</v>
      </c>
      <c r="M2682">
        <v>1962</v>
      </c>
      <c r="N2682" t="b">
        <v>0</v>
      </c>
      <c r="O2682" t="b">
        <v>1</v>
      </c>
      <c r="P2682" t="b">
        <v>1</v>
      </c>
      <c r="R2682" s="5">
        <f>(houses_Madrid[[#This Row],[Precio Alquiler]]*12/houses_Madrid[[#This Row],[Precio venta]])</f>
        <v>5.4524271844660195E-2</v>
      </c>
    </row>
    <row r="2683" spans="1:18" x14ac:dyDescent="0.2">
      <c r="A2683">
        <v>6189</v>
      </c>
      <c r="B2683">
        <v>15553</v>
      </c>
      <c r="C2683" s="1" t="s">
        <v>1245</v>
      </c>
      <c r="D2683" s="1" t="str">
        <f>IFERROR(LEFT(C2683,FIND(",",C2683) - 1),C2683)</f>
        <v>Puerta del Ángel</v>
      </c>
      <c r="E2683">
        <v>55</v>
      </c>
      <c r="F2683">
        <v>45</v>
      </c>
      <c r="G2683">
        <v>1</v>
      </c>
      <c r="H2683">
        <v>2</v>
      </c>
      <c r="I2683" s="1" t="s">
        <v>1330</v>
      </c>
      <c r="J2683" s="1" t="s">
        <v>5</v>
      </c>
      <c r="K2683">
        <v>939</v>
      </c>
      <c r="L2683">
        <v>207000</v>
      </c>
      <c r="M2683">
        <v>3764</v>
      </c>
      <c r="N2683" t="b">
        <v>0</v>
      </c>
      <c r="O2683" t="b">
        <v>1</v>
      </c>
      <c r="P2683" t="b">
        <v>1</v>
      </c>
      <c r="R2683" s="5">
        <f>(houses_Madrid[[#This Row],[Precio Alquiler]]*12/houses_Madrid[[#This Row],[Precio venta]])</f>
        <v>5.443478260869565E-2</v>
      </c>
    </row>
    <row r="2684" spans="1:18" x14ac:dyDescent="0.2">
      <c r="A2684">
        <v>17167</v>
      </c>
      <c r="B2684">
        <v>4575</v>
      </c>
      <c r="C2684" s="1" t="s">
        <v>2624</v>
      </c>
      <c r="D2684" s="1" t="str">
        <f>IFERROR(LEFT(C2684,FIND(",",C2684) - 1),C2684)</f>
        <v>Vista Alegre</v>
      </c>
      <c r="E2684">
        <v>69</v>
      </c>
      <c r="F2684">
        <v>68</v>
      </c>
      <c r="G2684">
        <v>3</v>
      </c>
      <c r="H2684">
        <v>1</v>
      </c>
      <c r="I2684" s="1" t="s">
        <v>2883</v>
      </c>
      <c r="J2684" s="1" t="s">
        <v>18</v>
      </c>
      <c r="K2684">
        <v>939</v>
      </c>
      <c r="L2684">
        <v>207000</v>
      </c>
      <c r="M2684">
        <v>3000</v>
      </c>
      <c r="N2684" t="b">
        <v>0</v>
      </c>
      <c r="O2684" t="b">
        <v>0</v>
      </c>
      <c r="R2684" s="5">
        <f>(houses_Madrid[[#This Row],[Precio Alquiler]]*12/houses_Madrid[[#This Row],[Precio venta]])</f>
        <v>5.443478260869565E-2</v>
      </c>
    </row>
    <row r="2685" spans="1:18" x14ac:dyDescent="0.2">
      <c r="A2685">
        <v>18208</v>
      </c>
      <c r="B2685">
        <v>3534</v>
      </c>
      <c r="C2685" s="1" t="s">
        <v>2948</v>
      </c>
      <c r="D2685" s="1" t="str">
        <f>IFERROR(LEFT(C2685,FIND(",",C2685) - 1),C2685)</f>
        <v>Malasaña-Universidad</v>
      </c>
      <c r="E2685">
        <v>44</v>
      </c>
      <c r="F2685">
        <v>35</v>
      </c>
      <c r="G2685">
        <v>1</v>
      </c>
      <c r="H2685">
        <v>1</v>
      </c>
      <c r="I2685" s="1" t="s">
        <v>3134</v>
      </c>
      <c r="J2685" s="1" t="s">
        <v>8</v>
      </c>
      <c r="K2685">
        <v>939</v>
      </c>
      <c r="L2685">
        <v>207000</v>
      </c>
      <c r="M2685">
        <v>4705</v>
      </c>
      <c r="N2685" t="b">
        <v>0</v>
      </c>
      <c r="O2685" t="b">
        <v>1</v>
      </c>
      <c r="P2685" t="b">
        <v>1</v>
      </c>
      <c r="R2685" s="5">
        <f>(houses_Madrid[[#This Row],[Precio Alquiler]]*12/houses_Madrid[[#This Row],[Precio venta]])</f>
        <v>5.443478260869565E-2</v>
      </c>
    </row>
    <row r="2686" spans="1:18" x14ac:dyDescent="0.2">
      <c r="A2686">
        <v>917</v>
      </c>
      <c r="B2686">
        <v>20825</v>
      </c>
      <c r="C2686" s="1" t="s">
        <v>183</v>
      </c>
      <c r="D2686" s="1" t="str">
        <f>IFERROR(LEFT(C2686,FIND(",",C2686) - 1),C2686)</f>
        <v>El Cañaveral - Los Berrocales</v>
      </c>
      <c r="E2686">
        <v>94</v>
      </c>
      <c r="F2686">
        <v>68</v>
      </c>
      <c r="G2686">
        <v>2</v>
      </c>
      <c r="H2686">
        <v>2</v>
      </c>
      <c r="I2686" s="1" t="s">
        <v>186</v>
      </c>
      <c r="J2686" s="1" t="s">
        <v>3</v>
      </c>
      <c r="K2686">
        <v>942</v>
      </c>
      <c r="L2686">
        <v>208000</v>
      </c>
      <c r="M2686">
        <v>2213</v>
      </c>
      <c r="N2686" t="b">
        <v>0</v>
      </c>
      <c r="O2686" t="b">
        <v>1</v>
      </c>
      <c r="R2686" s="5">
        <f>(houses_Madrid[[#This Row],[Precio Alquiler]]*12/houses_Madrid[[#This Row],[Precio venta]])</f>
        <v>5.434615384615385E-2</v>
      </c>
    </row>
    <row r="2687" spans="1:18" x14ac:dyDescent="0.2">
      <c r="A2687">
        <v>2137</v>
      </c>
      <c r="B2687">
        <v>19605</v>
      </c>
      <c r="C2687" s="1" t="s">
        <v>385</v>
      </c>
      <c r="D2687" s="1" t="str">
        <f>IFERROR(LEFT(C2687,FIND(",",C2687) - 1),C2687)</f>
        <v>Orcasitas</v>
      </c>
      <c r="E2687">
        <v>87</v>
      </c>
      <c r="F2687">
        <v>68</v>
      </c>
      <c r="G2687">
        <v>2</v>
      </c>
      <c r="H2687">
        <v>2</v>
      </c>
      <c r="I2687" s="1" t="s">
        <v>504</v>
      </c>
      <c r="J2687" s="1" t="s">
        <v>30</v>
      </c>
      <c r="K2687">
        <v>942</v>
      </c>
      <c r="L2687">
        <v>208000</v>
      </c>
      <c r="M2687">
        <v>2391</v>
      </c>
      <c r="N2687" t="b">
        <v>0</v>
      </c>
      <c r="O2687" t="b">
        <v>1</v>
      </c>
      <c r="P2687" t="b">
        <v>1</v>
      </c>
      <c r="Q2687" t="b">
        <v>1</v>
      </c>
      <c r="R2687" s="5">
        <f>(houses_Madrid[[#This Row],[Precio Alquiler]]*12/houses_Madrid[[#This Row],[Precio venta]])</f>
        <v>5.434615384615385E-2</v>
      </c>
    </row>
    <row r="2688" spans="1:18" x14ac:dyDescent="0.2">
      <c r="A2688">
        <v>4793</v>
      </c>
      <c r="B2688">
        <v>16949</v>
      </c>
      <c r="C2688" s="1" t="s">
        <v>912</v>
      </c>
      <c r="D2688" s="1" t="str">
        <f>IFERROR(LEFT(C2688,FIND(",",C2688) - 1),C2688)</f>
        <v>Numancia</v>
      </c>
      <c r="E2688">
        <v>109</v>
      </c>
      <c r="F2688">
        <v>100</v>
      </c>
      <c r="G2688">
        <v>3</v>
      </c>
      <c r="H2688">
        <v>1</v>
      </c>
      <c r="I2688" s="1" t="s">
        <v>928</v>
      </c>
      <c r="J2688" s="1" t="s">
        <v>11</v>
      </c>
      <c r="K2688">
        <v>942</v>
      </c>
      <c r="L2688">
        <v>208000</v>
      </c>
      <c r="M2688">
        <v>1908</v>
      </c>
      <c r="N2688" t="b">
        <v>0</v>
      </c>
      <c r="O2688" t="b">
        <v>1</v>
      </c>
      <c r="P2688" t="b">
        <v>1</v>
      </c>
      <c r="Q2688" t="b">
        <v>1</v>
      </c>
      <c r="R2688" s="5">
        <f>(houses_Madrid[[#This Row],[Precio Alquiler]]*12/houses_Madrid[[#This Row],[Precio venta]])</f>
        <v>5.434615384615385E-2</v>
      </c>
    </row>
    <row r="2689" spans="1:18" x14ac:dyDescent="0.2">
      <c r="A2689">
        <v>4823</v>
      </c>
      <c r="B2689">
        <v>16919</v>
      </c>
      <c r="C2689" s="1" t="s">
        <v>930</v>
      </c>
      <c r="D2689" s="1" t="str">
        <f>IFERROR(LEFT(C2689,FIND(",",C2689) - 1),C2689)</f>
        <v>Portazgo</v>
      </c>
      <c r="E2689">
        <v>117</v>
      </c>
      <c r="F2689">
        <v>111</v>
      </c>
      <c r="G2689">
        <v>3</v>
      </c>
      <c r="H2689">
        <v>2</v>
      </c>
      <c r="I2689" s="1" t="s">
        <v>983</v>
      </c>
      <c r="J2689" s="1" t="s">
        <v>12</v>
      </c>
      <c r="K2689">
        <v>942</v>
      </c>
      <c r="L2689">
        <v>208000</v>
      </c>
      <c r="M2689">
        <v>1778</v>
      </c>
      <c r="N2689" t="b">
        <v>0</v>
      </c>
      <c r="O2689" t="b">
        <v>1</v>
      </c>
      <c r="P2689" t="b">
        <v>1</v>
      </c>
      <c r="R2689" s="5">
        <f>(houses_Madrid[[#This Row],[Precio Alquiler]]*12/houses_Madrid[[#This Row],[Precio venta]])</f>
        <v>5.434615384615385E-2</v>
      </c>
    </row>
    <row r="2690" spans="1:18" x14ac:dyDescent="0.2">
      <c r="A2690">
        <v>8419</v>
      </c>
      <c r="B2690">
        <v>13323</v>
      </c>
      <c r="C2690" s="1" t="s">
        <v>1586</v>
      </c>
      <c r="D2690" s="1" t="str">
        <f>IFERROR(LEFT(C2690,FIND(",",C2690) - 1),C2690)</f>
        <v>Fuencarral</v>
      </c>
      <c r="E2690">
        <v>60</v>
      </c>
      <c r="F2690">
        <v>55</v>
      </c>
      <c r="G2690">
        <v>2</v>
      </c>
      <c r="H2690">
        <v>1</v>
      </c>
      <c r="I2690" s="1" t="s">
        <v>3</v>
      </c>
      <c r="J2690" s="1" t="s">
        <v>11</v>
      </c>
      <c r="K2690">
        <v>942</v>
      </c>
      <c r="L2690">
        <v>208000</v>
      </c>
      <c r="M2690">
        <v>3467</v>
      </c>
      <c r="N2690" t="b">
        <v>0</v>
      </c>
      <c r="O2690" t="b">
        <v>1</v>
      </c>
      <c r="P2690" t="b">
        <v>1</v>
      </c>
      <c r="R2690" s="5">
        <f>(houses_Madrid[[#This Row],[Precio Alquiler]]*12/houses_Madrid[[#This Row],[Precio venta]])</f>
        <v>5.434615384615385E-2</v>
      </c>
    </row>
    <row r="2691" spans="1:18" x14ac:dyDescent="0.2">
      <c r="A2691">
        <v>17226</v>
      </c>
      <c r="B2691">
        <v>4516</v>
      </c>
      <c r="C2691" s="1" t="s">
        <v>2636</v>
      </c>
      <c r="D2691" s="1" t="str">
        <f>IFERROR(LEFT(C2691,FIND(",",C2691) - 1),C2691)</f>
        <v>Buena Vista</v>
      </c>
      <c r="E2691">
        <v>82</v>
      </c>
      <c r="F2691">
        <v>73</v>
      </c>
      <c r="G2691">
        <v>2</v>
      </c>
      <c r="H2691">
        <v>1</v>
      </c>
      <c r="I2691" s="1" t="s">
        <v>2703</v>
      </c>
      <c r="J2691" s="1" t="s">
        <v>18</v>
      </c>
      <c r="K2691">
        <v>942</v>
      </c>
      <c r="L2691">
        <v>208000</v>
      </c>
      <c r="M2691">
        <v>2537</v>
      </c>
      <c r="N2691" t="b">
        <v>0</v>
      </c>
      <c r="O2691" t="b">
        <v>1</v>
      </c>
      <c r="P2691" t="b">
        <v>1</v>
      </c>
      <c r="R2691" s="5">
        <f>(houses_Madrid[[#This Row],[Precio Alquiler]]*12/houses_Madrid[[#This Row],[Precio venta]])</f>
        <v>5.434615384615385E-2</v>
      </c>
    </row>
    <row r="2692" spans="1:18" x14ac:dyDescent="0.2">
      <c r="A2692">
        <v>17243</v>
      </c>
      <c r="B2692">
        <v>4499</v>
      </c>
      <c r="C2692" s="1" t="s">
        <v>2612</v>
      </c>
      <c r="D2692" s="1" t="str">
        <f>IFERROR(LEFT(C2692,FIND(",",C2692) - 1),C2692)</f>
        <v>Opañel</v>
      </c>
      <c r="E2692">
        <v>97</v>
      </c>
      <c r="F2692">
        <v>79</v>
      </c>
      <c r="G2692">
        <v>3</v>
      </c>
      <c r="H2692">
        <v>2</v>
      </c>
      <c r="I2692" s="1" t="s">
        <v>2721</v>
      </c>
      <c r="J2692" s="1" t="s">
        <v>5</v>
      </c>
      <c r="K2692">
        <v>942</v>
      </c>
      <c r="L2692">
        <v>208000</v>
      </c>
      <c r="M2692">
        <v>2144</v>
      </c>
      <c r="N2692" t="b">
        <v>0</v>
      </c>
      <c r="O2692" t="b">
        <v>0</v>
      </c>
      <c r="P2692" t="b">
        <v>1</v>
      </c>
      <c r="R2692" s="5">
        <f>(houses_Madrid[[#This Row],[Precio Alquiler]]*12/houses_Madrid[[#This Row],[Precio venta]])</f>
        <v>5.434615384615385E-2</v>
      </c>
    </row>
    <row r="2693" spans="1:18" x14ac:dyDescent="0.2">
      <c r="A2693">
        <v>1837</v>
      </c>
      <c r="B2693">
        <v>19905</v>
      </c>
      <c r="C2693" s="1" t="s">
        <v>385</v>
      </c>
      <c r="D2693" s="1" t="str">
        <f>IFERROR(LEFT(C2693,FIND(",",C2693) - 1),C2693)</f>
        <v>Orcasitas</v>
      </c>
      <c r="E2693">
        <v>123</v>
      </c>
      <c r="F2693">
        <v>110</v>
      </c>
      <c r="G2693">
        <v>2</v>
      </c>
      <c r="H2693">
        <v>2</v>
      </c>
      <c r="I2693" s="1" t="s">
        <v>386</v>
      </c>
      <c r="J2693" s="1" t="s">
        <v>20</v>
      </c>
      <c r="K2693">
        <v>945</v>
      </c>
      <c r="L2693">
        <v>209000</v>
      </c>
      <c r="M2693">
        <v>1699</v>
      </c>
      <c r="N2693" t="b">
        <v>0</v>
      </c>
      <c r="O2693" t="b">
        <v>1</v>
      </c>
      <c r="P2693" t="b">
        <v>1</v>
      </c>
      <c r="R2693" s="5">
        <f>(houses_Madrid[[#This Row],[Precio Alquiler]]*12/houses_Madrid[[#This Row],[Precio venta]])</f>
        <v>5.4258373205741624E-2</v>
      </c>
    </row>
    <row r="2694" spans="1:18" x14ac:dyDescent="0.2">
      <c r="A2694">
        <v>5632</v>
      </c>
      <c r="B2694">
        <v>16110</v>
      </c>
      <c r="C2694" s="1" t="s">
        <v>912</v>
      </c>
      <c r="D2694" s="1" t="str">
        <f>IFERROR(LEFT(C2694,FIND(",",C2694) - 1),C2694)</f>
        <v>Numancia</v>
      </c>
      <c r="E2694">
        <v>81</v>
      </c>
      <c r="F2694">
        <v>74</v>
      </c>
      <c r="G2694">
        <v>3</v>
      </c>
      <c r="H2694">
        <v>1</v>
      </c>
      <c r="I2694" s="1" t="s">
        <v>928</v>
      </c>
      <c r="J2694" s="1" t="s">
        <v>18</v>
      </c>
      <c r="K2694">
        <v>945</v>
      </c>
      <c r="L2694">
        <v>209000</v>
      </c>
      <c r="M2694">
        <v>2580</v>
      </c>
      <c r="N2694" t="b">
        <v>0</v>
      </c>
      <c r="O2694" t="b">
        <v>1</v>
      </c>
      <c r="P2694" t="b">
        <v>1</v>
      </c>
      <c r="R2694" s="5">
        <f>(houses_Madrid[[#This Row],[Precio Alquiler]]*12/houses_Madrid[[#This Row],[Precio venta]])</f>
        <v>5.4258373205741624E-2</v>
      </c>
    </row>
    <row r="2695" spans="1:18" x14ac:dyDescent="0.2">
      <c r="A2695">
        <v>6208</v>
      </c>
      <c r="B2695">
        <v>15534</v>
      </c>
      <c r="C2695" s="1" t="s">
        <v>1257</v>
      </c>
      <c r="D2695" s="1" t="str">
        <f>IFERROR(LEFT(C2695,FIND(",",C2695) - 1),C2695)</f>
        <v>Lucero</v>
      </c>
      <c r="E2695">
        <v>90</v>
      </c>
      <c r="F2695">
        <v>72</v>
      </c>
      <c r="G2695">
        <v>3</v>
      </c>
      <c r="H2695">
        <v>2</v>
      </c>
      <c r="I2695" s="1" t="s">
        <v>1334</v>
      </c>
      <c r="J2695" s="1" t="s">
        <v>5</v>
      </c>
      <c r="K2695">
        <v>945</v>
      </c>
      <c r="L2695">
        <v>209000</v>
      </c>
      <c r="M2695">
        <v>2322</v>
      </c>
      <c r="N2695" t="b">
        <v>0</v>
      </c>
      <c r="O2695" t="b">
        <v>0</v>
      </c>
      <c r="P2695" t="b">
        <v>1</v>
      </c>
      <c r="R2695" s="5">
        <f>(houses_Madrid[[#This Row],[Precio Alquiler]]*12/houses_Madrid[[#This Row],[Precio venta]])</f>
        <v>5.4258373205741624E-2</v>
      </c>
    </row>
    <row r="2696" spans="1:18" x14ac:dyDescent="0.2">
      <c r="A2696">
        <v>6566</v>
      </c>
      <c r="B2696">
        <v>15176</v>
      </c>
      <c r="C2696" s="1" t="s">
        <v>1257</v>
      </c>
      <c r="D2696" s="1" t="str">
        <f>IFERROR(LEFT(C2696,FIND(",",C2696) - 1),C2696)</f>
        <v>Lucero</v>
      </c>
      <c r="E2696">
        <v>92</v>
      </c>
      <c r="F2696">
        <v>89</v>
      </c>
      <c r="G2696">
        <v>3</v>
      </c>
      <c r="H2696">
        <v>1</v>
      </c>
      <c r="I2696" s="1" t="s">
        <v>1407</v>
      </c>
      <c r="J2696" s="1" t="s">
        <v>8</v>
      </c>
      <c r="K2696">
        <v>945</v>
      </c>
      <c r="L2696">
        <v>209000</v>
      </c>
      <c r="M2696">
        <v>2272</v>
      </c>
      <c r="N2696" t="b">
        <v>0</v>
      </c>
      <c r="O2696" t="b">
        <v>1</v>
      </c>
      <c r="P2696" t="b">
        <v>1</v>
      </c>
      <c r="Q2696" t="b">
        <v>1</v>
      </c>
      <c r="R2696" s="5">
        <f>(houses_Madrid[[#This Row],[Precio Alquiler]]*12/houses_Madrid[[#This Row],[Precio venta]])</f>
        <v>5.4258373205741624E-2</v>
      </c>
    </row>
    <row r="2697" spans="1:18" x14ac:dyDescent="0.2">
      <c r="A2697">
        <v>6666</v>
      </c>
      <c r="B2697">
        <v>15076</v>
      </c>
      <c r="C2697" s="1" t="s">
        <v>1247</v>
      </c>
      <c r="D2697" s="1" t="str">
        <f>IFERROR(LEFT(C2697,FIND(",",C2697) - 1),C2697)</f>
        <v>Latina</v>
      </c>
      <c r="E2697">
        <v>68</v>
      </c>
      <c r="F2697">
        <v>54</v>
      </c>
      <c r="G2697">
        <v>2</v>
      </c>
      <c r="H2697">
        <v>1</v>
      </c>
      <c r="I2697" s="1" t="s">
        <v>3</v>
      </c>
      <c r="J2697" s="1" t="s">
        <v>11</v>
      </c>
      <c r="K2697">
        <v>945</v>
      </c>
      <c r="L2697">
        <v>209000</v>
      </c>
      <c r="M2697">
        <v>3074</v>
      </c>
      <c r="N2697" t="b">
        <v>0</v>
      </c>
      <c r="O2697" t="b">
        <v>0</v>
      </c>
      <c r="P2697" t="b">
        <v>1</v>
      </c>
      <c r="R2697" s="5">
        <f>(houses_Madrid[[#This Row],[Precio Alquiler]]*12/houses_Madrid[[#This Row],[Precio venta]])</f>
        <v>5.4258373205741624E-2</v>
      </c>
    </row>
    <row r="2698" spans="1:18" x14ac:dyDescent="0.2">
      <c r="A2698">
        <v>8414</v>
      </c>
      <c r="B2698">
        <v>13328</v>
      </c>
      <c r="C2698" s="1" t="s">
        <v>1586</v>
      </c>
      <c r="D2698" s="1" t="str">
        <f>IFERROR(LEFT(C2698,FIND(",",C2698) - 1),C2698)</f>
        <v>Fuencarral</v>
      </c>
      <c r="E2698">
        <v>70</v>
      </c>
      <c r="F2698">
        <v>64</v>
      </c>
      <c r="G2698">
        <v>3</v>
      </c>
      <c r="H2698">
        <v>1</v>
      </c>
      <c r="I2698" s="1" t="s">
        <v>3</v>
      </c>
      <c r="J2698" s="1" t="s">
        <v>80</v>
      </c>
      <c r="K2698">
        <v>945</v>
      </c>
      <c r="L2698">
        <v>209000</v>
      </c>
      <c r="M2698">
        <v>2986</v>
      </c>
      <c r="N2698" t="b">
        <v>1</v>
      </c>
      <c r="O2698" t="b">
        <v>1</v>
      </c>
      <c r="Q2698" t="b">
        <v>1</v>
      </c>
      <c r="R2698" s="5">
        <f>(houses_Madrid[[#This Row],[Precio Alquiler]]*12/houses_Madrid[[#This Row],[Precio venta]])</f>
        <v>5.4258373205741624E-2</v>
      </c>
    </row>
    <row r="2699" spans="1:18" x14ac:dyDescent="0.2">
      <c r="A2699">
        <v>8458</v>
      </c>
      <c r="B2699">
        <v>13284</v>
      </c>
      <c r="C2699" s="1" t="s">
        <v>1586</v>
      </c>
      <c r="D2699" s="1" t="str">
        <f>IFERROR(LEFT(C2699,FIND(",",C2699) - 1),C2699)</f>
        <v>Fuencarral</v>
      </c>
      <c r="E2699">
        <v>64</v>
      </c>
      <c r="F2699">
        <v>60</v>
      </c>
      <c r="G2699">
        <v>1</v>
      </c>
      <c r="H2699">
        <v>1</v>
      </c>
      <c r="I2699" s="1" t="s">
        <v>3</v>
      </c>
      <c r="J2699" s="1" t="s">
        <v>3</v>
      </c>
      <c r="K2699">
        <v>945</v>
      </c>
      <c r="L2699">
        <v>209000</v>
      </c>
      <c r="M2699">
        <v>3266</v>
      </c>
      <c r="N2699" t="b">
        <v>0</v>
      </c>
      <c r="R2699" s="5">
        <f>(houses_Madrid[[#This Row],[Precio Alquiler]]*12/houses_Madrid[[#This Row],[Precio venta]])</f>
        <v>5.4258373205741624E-2</v>
      </c>
    </row>
    <row r="2700" spans="1:18" x14ac:dyDescent="0.2">
      <c r="A2700">
        <v>9399</v>
      </c>
      <c r="B2700">
        <v>12343</v>
      </c>
      <c r="C2700" s="1" t="s">
        <v>1595</v>
      </c>
      <c r="D2700" s="1" t="str">
        <f>IFERROR(LEFT(C2700,FIND(",",C2700) - 1),C2700)</f>
        <v>Tres Olivos - Valverde</v>
      </c>
      <c r="E2700">
        <v>75</v>
      </c>
      <c r="F2700">
        <v>60</v>
      </c>
      <c r="G2700">
        <v>3</v>
      </c>
      <c r="H2700">
        <v>1</v>
      </c>
      <c r="I2700" s="1" t="s">
        <v>1744</v>
      </c>
      <c r="J2700" s="1" t="s">
        <v>18</v>
      </c>
      <c r="K2700">
        <v>945</v>
      </c>
      <c r="L2700">
        <v>209000</v>
      </c>
      <c r="M2700">
        <v>2787</v>
      </c>
      <c r="N2700" t="b">
        <v>0</v>
      </c>
      <c r="O2700" t="b">
        <v>1</v>
      </c>
      <c r="P2700" t="b">
        <v>1</v>
      </c>
      <c r="R2700" s="5">
        <f>(houses_Madrid[[#This Row],[Precio Alquiler]]*12/houses_Madrid[[#This Row],[Precio venta]])</f>
        <v>5.4258373205741624E-2</v>
      </c>
    </row>
    <row r="2701" spans="1:18" x14ac:dyDescent="0.2">
      <c r="A2701">
        <v>20983</v>
      </c>
      <c r="B2701">
        <v>759</v>
      </c>
      <c r="C2701" s="1" t="s">
        <v>3313</v>
      </c>
      <c r="D2701" s="1" t="str">
        <f>IFERROR(LEFT(C2701,FIND(",",C2701) - 1),C2701)</f>
        <v>Imperial</v>
      </c>
      <c r="E2701">
        <v>55</v>
      </c>
      <c r="F2701">
        <v>54</v>
      </c>
      <c r="G2701">
        <v>2</v>
      </c>
      <c r="H2701">
        <v>1</v>
      </c>
      <c r="I2701" s="1" t="s">
        <v>3479</v>
      </c>
      <c r="J2701" s="1" t="s">
        <v>55</v>
      </c>
      <c r="K2701">
        <v>945</v>
      </c>
      <c r="L2701">
        <v>209000</v>
      </c>
      <c r="M2701">
        <v>3800</v>
      </c>
      <c r="N2701" t="b">
        <v>0</v>
      </c>
      <c r="O2701" t="b">
        <v>0</v>
      </c>
      <c r="P2701" t="b">
        <v>1</v>
      </c>
      <c r="R2701" s="5">
        <f>(houses_Madrid[[#This Row],[Precio Alquiler]]*12/houses_Madrid[[#This Row],[Precio venta]])</f>
        <v>5.4258373205741624E-2</v>
      </c>
    </row>
    <row r="2702" spans="1:18" x14ac:dyDescent="0.2">
      <c r="A2702">
        <v>13057</v>
      </c>
      <c r="B2702">
        <v>8685</v>
      </c>
      <c r="C2702" s="1" t="s">
        <v>2170</v>
      </c>
      <c r="D2702" s="1" t="str">
        <f>IFERROR(LEFT(C2702,FIND(",",C2702) - 1),C2702)</f>
        <v>Quintana</v>
      </c>
      <c r="E2702">
        <v>74</v>
      </c>
      <c r="F2702">
        <v>60</v>
      </c>
      <c r="G2702">
        <v>2</v>
      </c>
      <c r="H2702">
        <v>1</v>
      </c>
      <c r="I2702" s="1" t="s">
        <v>2213</v>
      </c>
      <c r="J2702" s="1" t="s">
        <v>12</v>
      </c>
      <c r="K2702">
        <v>947</v>
      </c>
      <c r="L2702">
        <v>209500</v>
      </c>
      <c r="M2702">
        <v>2831</v>
      </c>
      <c r="N2702" t="b">
        <v>0</v>
      </c>
      <c r="O2702" t="b">
        <v>0</v>
      </c>
      <c r="P2702" t="b">
        <v>0</v>
      </c>
      <c r="R2702" s="5">
        <f>(houses_Madrid[[#This Row],[Precio Alquiler]]*12/houses_Madrid[[#This Row],[Precio venta]])</f>
        <v>5.4243436754176609E-2</v>
      </c>
    </row>
    <row r="2703" spans="1:18" x14ac:dyDescent="0.2">
      <c r="A2703">
        <v>4981</v>
      </c>
      <c r="B2703">
        <v>16761</v>
      </c>
      <c r="C2703" s="1" t="s">
        <v>930</v>
      </c>
      <c r="D2703" s="1" t="str">
        <f>IFERROR(LEFT(C2703,FIND(",",C2703) - 1),C2703)</f>
        <v>Portazgo</v>
      </c>
      <c r="E2703">
        <v>145</v>
      </c>
      <c r="F2703">
        <v>116</v>
      </c>
      <c r="G2703">
        <v>4</v>
      </c>
      <c r="H2703">
        <v>2</v>
      </c>
      <c r="I2703" s="1" t="s">
        <v>900</v>
      </c>
      <c r="J2703" s="1" t="s">
        <v>11</v>
      </c>
      <c r="K2703">
        <v>947</v>
      </c>
      <c r="L2703">
        <v>209680</v>
      </c>
      <c r="M2703">
        <v>1446</v>
      </c>
      <c r="N2703" t="b">
        <v>0</v>
      </c>
      <c r="O2703" t="b">
        <v>1</v>
      </c>
      <c r="P2703" t="b">
        <v>1</v>
      </c>
      <c r="Q2703" t="b">
        <v>1</v>
      </c>
      <c r="R2703" s="5">
        <f>(houses_Madrid[[#This Row],[Precio Alquiler]]*12/houses_Madrid[[#This Row],[Precio venta]])</f>
        <v>5.4196871423120949E-2</v>
      </c>
    </row>
    <row r="2704" spans="1:18" x14ac:dyDescent="0.2">
      <c r="A2704">
        <v>5755</v>
      </c>
      <c r="B2704">
        <v>15987</v>
      </c>
      <c r="C2704" s="1" t="s">
        <v>1190</v>
      </c>
      <c r="D2704" s="1" t="str">
        <f>IFERROR(LEFT(C2704,FIND(",",C2704) - 1),C2704)</f>
        <v>Fontarrón</v>
      </c>
      <c r="E2704">
        <v>90</v>
      </c>
      <c r="F2704">
        <v>80</v>
      </c>
      <c r="G2704">
        <v>3</v>
      </c>
      <c r="H2704">
        <v>2</v>
      </c>
      <c r="I2704" s="1" t="s">
        <v>1198</v>
      </c>
      <c r="J2704" s="1" t="s">
        <v>19</v>
      </c>
      <c r="K2704">
        <v>948</v>
      </c>
      <c r="L2704">
        <v>209900</v>
      </c>
      <c r="M2704">
        <v>2332</v>
      </c>
      <c r="N2704" t="b">
        <v>1</v>
      </c>
      <c r="O2704" t="b">
        <v>1</v>
      </c>
      <c r="Q2704" t="b">
        <v>1</v>
      </c>
      <c r="R2704" s="5">
        <f>(houses_Madrid[[#This Row],[Precio Alquiler]]*12/houses_Madrid[[#This Row],[Precio venta]])</f>
        <v>5.4197236779418768E-2</v>
      </c>
    </row>
    <row r="2705" spans="1:18" x14ac:dyDescent="0.2">
      <c r="A2705">
        <v>6501</v>
      </c>
      <c r="B2705">
        <v>15241</v>
      </c>
      <c r="C2705" s="1" t="s">
        <v>1249</v>
      </c>
      <c r="D2705" s="1" t="str">
        <f>IFERROR(LEFT(C2705,FIND(",",C2705) - 1),C2705)</f>
        <v>Los Cármenes</v>
      </c>
      <c r="E2705">
        <v>150</v>
      </c>
      <c r="F2705">
        <v>120</v>
      </c>
      <c r="G2705">
        <v>4</v>
      </c>
      <c r="H2705">
        <v>1</v>
      </c>
      <c r="I2705" s="1" t="s">
        <v>1397</v>
      </c>
      <c r="J2705" s="1" t="s">
        <v>3</v>
      </c>
      <c r="K2705">
        <v>948</v>
      </c>
      <c r="L2705">
        <v>209900</v>
      </c>
      <c r="M2705">
        <v>1399</v>
      </c>
      <c r="N2705" t="b">
        <v>0</v>
      </c>
      <c r="R2705" s="5">
        <f>(houses_Madrid[[#This Row],[Precio Alquiler]]*12/houses_Madrid[[#This Row],[Precio venta]])</f>
        <v>5.4197236779418768E-2</v>
      </c>
    </row>
    <row r="2706" spans="1:18" x14ac:dyDescent="0.2">
      <c r="A2706">
        <v>13740</v>
      </c>
      <c r="B2706">
        <v>8002</v>
      </c>
      <c r="C2706" s="1" t="s">
        <v>2182</v>
      </c>
      <c r="D2706" s="1" t="str">
        <f>IFERROR(LEFT(C2706,FIND(",",C2706) - 1),C2706)</f>
        <v>Concepción</v>
      </c>
      <c r="E2706">
        <v>71</v>
      </c>
      <c r="F2706">
        <v>51</v>
      </c>
      <c r="G2706">
        <v>1</v>
      </c>
      <c r="H2706">
        <v>1</v>
      </c>
      <c r="I2706" s="1" t="s">
        <v>2419</v>
      </c>
      <c r="J2706" s="1" t="s">
        <v>12</v>
      </c>
      <c r="K2706">
        <v>948</v>
      </c>
      <c r="L2706">
        <v>209900</v>
      </c>
      <c r="M2706">
        <v>2956</v>
      </c>
      <c r="N2706" t="b">
        <v>0</v>
      </c>
      <c r="O2706" t="b">
        <v>1</v>
      </c>
      <c r="P2706" t="b">
        <v>1</v>
      </c>
      <c r="R2706" s="5">
        <f>(houses_Madrid[[#This Row],[Precio Alquiler]]*12/houses_Madrid[[#This Row],[Precio venta]])</f>
        <v>5.4197236779418768E-2</v>
      </c>
    </row>
    <row r="2707" spans="1:18" x14ac:dyDescent="0.2">
      <c r="A2707">
        <v>93</v>
      </c>
      <c r="B2707">
        <v>21649</v>
      </c>
      <c r="C2707" s="1" t="s">
        <v>13</v>
      </c>
      <c r="D2707" s="1" t="str">
        <f>IFERROR(LEFT(C2707,FIND(",",C2707) - 1),C2707)</f>
        <v>Los Rosales</v>
      </c>
      <c r="E2707">
        <v>125</v>
      </c>
      <c r="F2707">
        <v>87</v>
      </c>
      <c r="G2707">
        <v>3</v>
      </c>
      <c r="H2707">
        <v>2</v>
      </c>
      <c r="I2707" s="1" t="s">
        <v>45</v>
      </c>
      <c r="J2707" s="1" t="s">
        <v>11</v>
      </c>
      <c r="K2707">
        <v>948</v>
      </c>
      <c r="L2707">
        <v>210000</v>
      </c>
      <c r="M2707">
        <v>1680</v>
      </c>
      <c r="N2707" t="b">
        <v>0</v>
      </c>
      <c r="O2707" t="b">
        <v>1</v>
      </c>
      <c r="P2707" t="b">
        <v>1</v>
      </c>
      <c r="Q2707" t="b">
        <v>1</v>
      </c>
      <c r="R2707" s="5">
        <f>(houses_Madrid[[#This Row],[Precio Alquiler]]*12/houses_Madrid[[#This Row],[Precio venta]])</f>
        <v>5.4171428571428572E-2</v>
      </c>
    </row>
    <row r="2708" spans="1:18" x14ac:dyDescent="0.2">
      <c r="A2708">
        <v>295</v>
      </c>
      <c r="B2708">
        <v>21447</v>
      </c>
      <c r="C2708" s="1" t="s">
        <v>13</v>
      </c>
      <c r="D2708" s="1" t="str">
        <f>IFERROR(LEFT(C2708,FIND(",",C2708) - 1),C2708)</f>
        <v>Los Rosales</v>
      </c>
      <c r="E2708">
        <v>125</v>
      </c>
      <c r="F2708">
        <v>76</v>
      </c>
      <c r="G2708">
        <v>3</v>
      </c>
      <c r="H2708">
        <v>2</v>
      </c>
      <c r="I2708" s="1" t="s">
        <v>103</v>
      </c>
      <c r="J2708" s="1" t="s">
        <v>11</v>
      </c>
      <c r="K2708">
        <v>948</v>
      </c>
      <c r="L2708">
        <v>210000</v>
      </c>
      <c r="M2708">
        <v>1680</v>
      </c>
      <c r="N2708" t="b">
        <v>0</v>
      </c>
      <c r="O2708" t="b">
        <v>1</v>
      </c>
      <c r="P2708" t="b">
        <v>1</v>
      </c>
      <c r="Q2708" t="b">
        <v>1</v>
      </c>
      <c r="R2708" s="5">
        <f>(houses_Madrid[[#This Row],[Precio Alquiler]]*12/houses_Madrid[[#This Row],[Precio venta]])</f>
        <v>5.4171428571428572E-2</v>
      </c>
    </row>
    <row r="2709" spans="1:18" x14ac:dyDescent="0.2">
      <c r="A2709">
        <v>386</v>
      </c>
      <c r="B2709">
        <v>21356</v>
      </c>
      <c r="C2709" s="1" t="s">
        <v>9</v>
      </c>
      <c r="D2709" s="1" t="str">
        <f>IFERROR(LEFT(C2709,FIND(",",C2709) - 1),C2709)</f>
        <v>San Andrés</v>
      </c>
      <c r="E2709">
        <v>100</v>
      </c>
      <c r="F2709">
        <v>90</v>
      </c>
      <c r="G2709">
        <v>3</v>
      </c>
      <c r="H2709">
        <v>1</v>
      </c>
      <c r="I2709" s="1" t="s">
        <v>108</v>
      </c>
      <c r="J2709" s="1" t="s">
        <v>5</v>
      </c>
      <c r="K2709">
        <v>948</v>
      </c>
      <c r="L2709">
        <v>210000</v>
      </c>
      <c r="M2709">
        <v>2100</v>
      </c>
      <c r="N2709" t="b">
        <v>0</v>
      </c>
      <c r="O2709" t="b">
        <v>0</v>
      </c>
      <c r="P2709" t="b">
        <v>1</v>
      </c>
      <c r="R2709" s="5">
        <f>(houses_Madrid[[#This Row],[Precio Alquiler]]*12/houses_Madrid[[#This Row],[Precio venta]])</f>
        <v>5.4171428571428572E-2</v>
      </c>
    </row>
    <row r="2710" spans="1:18" x14ac:dyDescent="0.2">
      <c r="A2710">
        <v>444</v>
      </c>
      <c r="B2710">
        <v>21298</v>
      </c>
      <c r="C2710" s="1" t="s">
        <v>9</v>
      </c>
      <c r="D2710" s="1" t="str">
        <f>IFERROR(LEFT(C2710,FIND(",",C2710) - 1),C2710)</f>
        <v>San Andrés</v>
      </c>
      <c r="E2710">
        <v>93</v>
      </c>
      <c r="F2710">
        <v>78</v>
      </c>
      <c r="G2710">
        <v>2</v>
      </c>
      <c r="H2710">
        <v>2</v>
      </c>
      <c r="I2710" s="1" t="s">
        <v>72</v>
      </c>
      <c r="J2710" s="1" t="s">
        <v>11</v>
      </c>
      <c r="K2710">
        <v>948</v>
      </c>
      <c r="L2710">
        <v>210000</v>
      </c>
      <c r="M2710">
        <v>2258</v>
      </c>
      <c r="N2710" t="b">
        <v>0</v>
      </c>
      <c r="O2710" t="b">
        <v>1</v>
      </c>
      <c r="P2710" t="b">
        <v>1</v>
      </c>
      <c r="R2710" s="5">
        <f>(houses_Madrid[[#This Row],[Precio Alquiler]]*12/houses_Madrid[[#This Row],[Precio venta]])</f>
        <v>5.4171428571428572E-2</v>
      </c>
    </row>
    <row r="2711" spans="1:18" x14ac:dyDescent="0.2">
      <c r="A2711">
        <v>461</v>
      </c>
      <c r="B2711">
        <v>21281</v>
      </c>
      <c r="C2711" s="1" t="s">
        <v>13</v>
      </c>
      <c r="D2711" s="1" t="str">
        <f>IFERROR(LEFT(C2711,FIND(",",C2711) - 1),C2711)</f>
        <v>Los Rosales</v>
      </c>
      <c r="E2711">
        <v>100</v>
      </c>
      <c r="F2711">
        <v>80</v>
      </c>
      <c r="G2711">
        <v>3</v>
      </c>
      <c r="H2711">
        <v>2</v>
      </c>
      <c r="I2711" s="1" t="s">
        <v>139</v>
      </c>
      <c r="J2711" s="1" t="s">
        <v>8</v>
      </c>
      <c r="K2711">
        <v>948</v>
      </c>
      <c r="L2711">
        <v>210000</v>
      </c>
      <c r="M2711">
        <v>2100</v>
      </c>
      <c r="N2711" t="b">
        <v>0</v>
      </c>
      <c r="O2711" t="b">
        <v>1</v>
      </c>
      <c r="P2711" t="b">
        <v>1</v>
      </c>
      <c r="R2711" s="5">
        <f>(houses_Madrid[[#This Row],[Precio Alquiler]]*12/houses_Madrid[[#This Row],[Precio venta]])</f>
        <v>5.4171428571428572E-2</v>
      </c>
    </row>
    <row r="2712" spans="1:18" x14ac:dyDescent="0.2">
      <c r="A2712">
        <v>578</v>
      </c>
      <c r="B2712">
        <v>21164</v>
      </c>
      <c r="C2712" s="1" t="s">
        <v>17</v>
      </c>
      <c r="D2712" s="1" t="str">
        <f>IFERROR(LEFT(C2712,FIND(",",C2712) - 1),C2712)</f>
        <v>Villaverde</v>
      </c>
      <c r="E2712">
        <v>125</v>
      </c>
      <c r="F2712">
        <v>110</v>
      </c>
      <c r="G2712">
        <v>3</v>
      </c>
      <c r="H2712">
        <v>2</v>
      </c>
      <c r="I2712" s="1" t="s">
        <v>3</v>
      </c>
      <c r="J2712" s="1" t="s">
        <v>11</v>
      </c>
      <c r="K2712">
        <v>948</v>
      </c>
      <c r="L2712">
        <v>210000</v>
      </c>
      <c r="M2712">
        <v>1680</v>
      </c>
      <c r="N2712" t="b">
        <v>0</v>
      </c>
      <c r="O2712" t="b">
        <v>1</v>
      </c>
      <c r="P2712" t="b">
        <v>1</v>
      </c>
      <c r="R2712" s="5">
        <f>(houses_Madrid[[#This Row],[Precio Alquiler]]*12/houses_Madrid[[#This Row],[Precio venta]])</f>
        <v>5.4171428571428572E-2</v>
      </c>
    </row>
    <row r="2713" spans="1:18" x14ac:dyDescent="0.2">
      <c r="A2713">
        <v>624</v>
      </c>
      <c r="B2713">
        <v>21118</v>
      </c>
      <c r="C2713" s="1" t="s">
        <v>13</v>
      </c>
      <c r="D2713" s="1" t="str">
        <f>IFERROR(LEFT(C2713,FIND(",",C2713) - 1),C2713)</f>
        <v>Los Rosales</v>
      </c>
      <c r="E2713">
        <v>125</v>
      </c>
      <c r="F2713">
        <v>76</v>
      </c>
      <c r="G2713">
        <v>3</v>
      </c>
      <c r="H2713">
        <v>2</v>
      </c>
      <c r="I2713" s="1" t="s">
        <v>45</v>
      </c>
      <c r="J2713" s="1" t="s">
        <v>11</v>
      </c>
      <c r="K2713">
        <v>948</v>
      </c>
      <c r="L2713">
        <v>210000</v>
      </c>
      <c r="M2713">
        <v>1680</v>
      </c>
      <c r="N2713" t="b">
        <v>0</v>
      </c>
      <c r="O2713" t="b">
        <v>1</v>
      </c>
      <c r="P2713" t="b">
        <v>1</v>
      </c>
      <c r="Q2713" t="b">
        <v>1</v>
      </c>
      <c r="R2713" s="5">
        <f>(houses_Madrid[[#This Row],[Precio Alquiler]]*12/houses_Madrid[[#This Row],[Precio venta]])</f>
        <v>5.4171428571428572E-2</v>
      </c>
    </row>
    <row r="2714" spans="1:18" x14ac:dyDescent="0.2">
      <c r="A2714">
        <v>736</v>
      </c>
      <c r="B2714">
        <v>21006</v>
      </c>
      <c r="C2714" s="1" t="s">
        <v>6</v>
      </c>
      <c r="D2714" s="1" t="str">
        <f>IFERROR(LEFT(C2714,FIND(",",C2714) - 1),C2714)</f>
        <v>Los Ángeles</v>
      </c>
      <c r="E2714">
        <v>102</v>
      </c>
      <c r="F2714">
        <v>90</v>
      </c>
      <c r="G2714">
        <v>3</v>
      </c>
      <c r="H2714">
        <v>2</v>
      </c>
      <c r="I2714" s="1" t="s">
        <v>3</v>
      </c>
      <c r="J2714" s="1" t="s">
        <v>18</v>
      </c>
      <c r="K2714">
        <v>948</v>
      </c>
      <c r="L2714">
        <v>210000</v>
      </c>
      <c r="M2714">
        <v>2059</v>
      </c>
      <c r="N2714" t="b">
        <v>0</v>
      </c>
      <c r="O2714" t="b">
        <v>1</v>
      </c>
      <c r="R2714" s="5">
        <f>(houses_Madrid[[#This Row],[Precio Alquiler]]*12/houses_Madrid[[#This Row],[Precio venta]])</f>
        <v>5.4171428571428572E-2</v>
      </c>
    </row>
    <row r="2715" spans="1:18" x14ac:dyDescent="0.2">
      <c r="A2715">
        <v>814</v>
      </c>
      <c r="B2715">
        <v>20928</v>
      </c>
      <c r="C2715" s="1" t="s">
        <v>195</v>
      </c>
      <c r="D2715" s="1" t="str">
        <f>IFERROR(LEFT(C2715,FIND(",",C2715) - 1),C2715)</f>
        <v>Valdebernardo - Valderribas</v>
      </c>
      <c r="E2715">
        <v>78</v>
      </c>
      <c r="F2715">
        <v>57</v>
      </c>
      <c r="G2715">
        <v>2</v>
      </c>
      <c r="H2715">
        <v>2</v>
      </c>
      <c r="I2715" s="1" t="s">
        <v>197</v>
      </c>
      <c r="J2715" s="1" t="s">
        <v>55</v>
      </c>
      <c r="K2715">
        <v>948</v>
      </c>
      <c r="L2715">
        <v>210000</v>
      </c>
      <c r="M2715">
        <v>2692</v>
      </c>
      <c r="N2715" t="b">
        <v>0</v>
      </c>
      <c r="O2715" t="b">
        <v>1</v>
      </c>
      <c r="P2715" t="b">
        <v>1</v>
      </c>
      <c r="R2715" s="5">
        <f>(houses_Madrid[[#This Row],[Precio Alquiler]]*12/houses_Madrid[[#This Row],[Precio venta]])</f>
        <v>5.4171428571428572E-2</v>
      </c>
    </row>
    <row r="2716" spans="1:18" x14ac:dyDescent="0.2">
      <c r="A2716">
        <v>1360</v>
      </c>
      <c r="B2716">
        <v>20382</v>
      </c>
      <c r="C2716" s="1" t="s">
        <v>251</v>
      </c>
      <c r="D2716" s="1" t="str">
        <f>IFERROR(LEFT(C2716,FIND(",",C2716) - 1),C2716)</f>
        <v>Ensanche de Vallecas - La Gavia</v>
      </c>
      <c r="E2716">
        <v>70</v>
      </c>
      <c r="F2716">
        <v>60</v>
      </c>
      <c r="G2716">
        <v>1</v>
      </c>
      <c r="H2716">
        <v>1</v>
      </c>
      <c r="I2716" s="1" t="s">
        <v>289</v>
      </c>
      <c r="J2716" s="1" t="s">
        <v>12</v>
      </c>
      <c r="K2716">
        <v>948</v>
      </c>
      <c r="L2716">
        <v>210000</v>
      </c>
      <c r="M2716">
        <v>3000</v>
      </c>
      <c r="N2716" t="b">
        <v>0</v>
      </c>
      <c r="O2716" t="b">
        <v>1</v>
      </c>
      <c r="P2716" t="b">
        <v>1</v>
      </c>
      <c r="Q2716" t="b">
        <v>1</v>
      </c>
      <c r="R2716" s="5">
        <f>(houses_Madrid[[#This Row],[Precio Alquiler]]*12/houses_Madrid[[#This Row],[Precio venta]])</f>
        <v>5.4171428571428572E-2</v>
      </c>
    </row>
    <row r="2717" spans="1:18" x14ac:dyDescent="0.2">
      <c r="A2717">
        <v>1469</v>
      </c>
      <c r="B2717">
        <v>20273</v>
      </c>
      <c r="C2717" s="1" t="s">
        <v>251</v>
      </c>
      <c r="D2717" s="1" t="str">
        <f>IFERROR(LEFT(C2717,FIND(",",C2717) - 1),C2717)</f>
        <v>Ensanche de Vallecas - La Gavia</v>
      </c>
      <c r="E2717">
        <v>70</v>
      </c>
      <c r="F2717">
        <v>61</v>
      </c>
      <c r="G2717">
        <v>1</v>
      </c>
      <c r="H2717">
        <v>1</v>
      </c>
      <c r="I2717" s="1" t="s">
        <v>289</v>
      </c>
      <c r="J2717" s="1" t="s">
        <v>12</v>
      </c>
      <c r="K2717">
        <v>948</v>
      </c>
      <c r="L2717">
        <v>210000</v>
      </c>
      <c r="M2717">
        <v>3000</v>
      </c>
      <c r="N2717" t="b">
        <v>0</v>
      </c>
      <c r="O2717" t="b">
        <v>1</v>
      </c>
      <c r="P2717" t="b">
        <v>1</v>
      </c>
      <c r="Q2717" t="b">
        <v>1</v>
      </c>
      <c r="R2717" s="5">
        <f>(houses_Madrid[[#This Row],[Precio Alquiler]]*12/houses_Madrid[[#This Row],[Precio venta]])</f>
        <v>5.4171428571428572E-2</v>
      </c>
    </row>
    <row r="2718" spans="1:18" x14ac:dyDescent="0.2">
      <c r="A2718">
        <v>1519</v>
      </c>
      <c r="B2718">
        <v>20223</v>
      </c>
      <c r="C2718" s="1" t="s">
        <v>248</v>
      </c>
      <c r="D2718" s="1" t="str">
        <f>IFERROR(LEFT(C2718,FIND(",",C2718) - 1),C2718)</f>
        <v>Casco Histórico de Vallecas</v>
      </c>
      <c r="E2718">
        <v>90</v>
      </c>
      <c r="F2718">
        <v>80</v>
      </c>
      <c r="G2718">
        <v>3</v>
      </c>
      <c r="H2718">
        <v>1</v>
      </c>
      <c r="I2718" s="1" t="s">
        <v>331</v>
      </c>
      <c r="J2718" s="1" t="s">
        <v>8</v>
      </c>
      <c r="K2718">
        <v>948</v>
      </c>
      <c r="L2718">
        <v>210000</v>
      </c>
      <c r="M2718">
        <v>2333</v>
      </c>
      <c r="N2718" t="b">
        <v>0</v>
      </c>
      <c r="O2718" t="b">
        <v>0</v>
      </c>
      <c r="P2718" t="b">
        <v>1</v>
      </c>
      <c r="R2718" s="5">
        <f>(houses_Madrid[[#This Row],[Precio Alquiler]]*12/houses_Madrid[[#This Row],[Precio venta]])</f>
        <v>5.4171428571428572E-2</v>
      </c>
    </row>
    <row r="2719" spans="1:18" x14ac:dyDescent="0.2">
      <c r="A2719">
        <v>1810</v>
      </c>
      <c r="B2719">
        <v>19932</v>
      </c>
      <c r="C2719" s="1" t="s">
        <v>248</v>
      </c>
      <c r="D2719" s="1" t="str">
        <f>IFERROR(LEFT(C2719,FIND(",",C2719) - 1),C2719)</f>
        <v>Casco Histórico de Vallecas</v>
      </c>
      <c r="E2719">
        <v>94</v>
      </c>
      <c r="F2719">
        <v>74</v>
      </c>
      <c r="G2719">
        <v>3</v>
      </c>
      <c r="H2719">
        <v>2</v>
      </c>
      <c r="I2719" s="1" t="s">
        <v>306</v>
      </c>
      <c r="J2719" s="1" t="s">
        <v>11</v>
      </c>
      <c r="K2719">
        <v>948</v>
      </c>
      <c r="L2719">
        <v>210000</v>
      </c>
      <c r="M2719">
        <v>2234</v>
      </c>
      <c r="N2719" t="b">
        <v>0</v>
      </c>
      <c r="O2719" t="b">
        <v>1</v>
      </c>
      <c r="P2719" t="b">
        <v>1</v>
      </c>
      <c r="Q2719" t="b">
        <v>1</v>
      </c>
      <c r="R2719" s="5">
        <f>(houses_Madrid[[#This Row],[Precio Alquiler]]*12/houses_Madrid[[#This Row],[Precio venta]])</f>
        <v>5.4171428571428572E-2</v>
      </c>
    </row>
    <row r="2720" spans="1:18" x14ac:dyDescent="0.2">
      <c r="A2720">
        <v>2182</v>
      </c>
      <c r="B2720">
        <v>19560</v>
      </c>
      <c r="C2720" s="1" t="s">
        <v>393</v>
      </c>
      <c r="D2720" s="1" t="str">
        <f>IFERROR(LEFT(C2720,FIND(",",C2720) - 1),C2720)</f>
        <v>Zofío</v>
      </c>
      <c r="E2720">
        <v>64</v>
      </c>
      <c r="F2720">
        <v>52</v>
      </c>
      <c r="G2720">
        <v>2</v>
      </c>
      <c r="H2720">
        <v>1</v>
      </c>
      <c r="I2720" s="1" t="s">
        <v>510</v>
      </c>
      <c r="J2720" s="1" t="s">
        <v>11</v>
      </c>
      <c r="K2720">
        <v>948</v>
      </c>
      <c r="L2720">
        <v>210000</v>
      </c>
      <c r="M2720">
        <v>3281</v>
      </c>
      <c r="N2720" t="b">
        <v>0</v>
      </c>
      <c r="O2720" t="b">
        <v>0</v>
      </c>
      <c r="P2720" t="b">
        <v>1</v>
      </c>
      <c r="R2720" s="5">
        <f>(houses_Madrid[[#This Row],[Precio Alquiler]]*12/houses_Madrid[[#This Row],[Precio venta]])</f>
        <v>5.4171428571428572E-2</v>
      </c>
    </row>
    <row r="2721" spans="1:18" x14ac:dyDescent="0.2">
      <c r="A2721">
        <v>2633</v>
      </c>
      <c r="B2721">
        <v>19109</v>
      </c>
      <c r="C2721" s="1" t="s">
        <v>571</v>
      </c>
      <c r="D2721" s="1" t="str">
        <f>IFERROR(LEFT(C2721,FIND(",",C2721) - 1),C2721)</f>
        <v>Ventilla-Almenara</v>
      </c>
      <c r="E2721">
        <v>48</v>
      </c>
      <c r="F2721">
        <v>42</v>
      </c>
      <c r="G2721">
        <v>1</v>
      </c>
      <c r="H2721">
        <v>1</v>
      </c>
      <c r="I2721" s="1" t="s">
        <v>576</v>
      </c>
      <c r="J2721" s="1" t="s">
        <v>18</v>
      </c>
      <c r="K2721">
        <v>948</v>
      </c>
      <c r="L2721">
        <v>210000</v>
      </c>
      <c r="M2721">
        <v>4375</v>
      </c>
      <c r="N2721" t="b">
        <v>1</v>
      </c>
      <c r="O2721" t="b">
        <v>1</v>
      </c>
      <c r="P2721" t="b">
        <v>1</v>
      </c>
      <c r="R2721" s="5">
        <f>(houses_Madrid[[#This Row],[Precio Alquiler]]*12/houses_Madrid[[#This Row],[Precio venta]])</f>
        <v>5.4171428571428572E-2</v>
      </c>
    </row>
    <row r="2722" spans="1:18" x14ac:dyDescent="0.2">
      <c r="A2722">
        <v>2841</v>
      </c>
      <c r="B2722">
        <v>18901</v>
      </c>
      <c r="C2722" s="1" t="s">
        <v>557</v>
      </c>
      <c r="D2722" s="1" t="str">
        <f>IFERROR(LEFT(C2722,FIND(",",C2722) - 1),C2722)</f>
        <v>Valdeacederas</v>
      </c>
      <c r="E2722">
        <v>65</v>
      </c>
      <c r="F2722">
        <v>56</v>
      </c>
      <c r="G2722">
        <v>2</v>
      </c>
      <c r="H2722">
        <v>1</v>
      </c>
      <c r="I2722" s="1" t="s">
        <v>647</v>
      </c>
      <c r="J2722" s="1" t="s">
        <v>11</v>
      </c>
      <c r="K2722">
        <v>948</v>
      </c>
      <c r="L2722">
        <v>210000</v>
      </c>
      <c r="M2722">
        <v>3231</v>
      </c>
      <c r="N2722" t="b">
        <v>0</v>
      </c>
      <c r="O2722" t="b">
        <v>1</v>
      </c>
      <c r="P2722" t="b">
        <v>1</v>
      </c>
      <c r="R2722" s="5">
        <f>(houses_Madrid[[#This Row],[Precio Alquiler]]*12/houses_Madrid[[#This Row],[Precio venta]])</f>
        <v>5.4171428571428572E-2</v>
      </c>
    </row>
    <row r="2723" spans="1:18" x14ac:dyDescent="0.2">
      <c r="A2723">
        <v>3033</v>
      </c>
      <c r="B2723">
        <v>18709</v>
      </c>
      <c r="C2723" s="1" t="s">
        <v>557</v>
      </c>
      <c r="D2723" s="1" t="str">
        <f>IFERROR(LEFT(C2723,FIND(",",C2723) - 1),C2723)</f>
        <v>Valdeacederas</v>
      </c>
      <c r="E2723">
        <v>155</v>
      </c>
      <c r="F2723">
        <v>115</v>
      </c>
      <c r="G2723">
        <v>4</v>
      </c>
      <c r="H2723">
        <v>2</v>
      </c>
      <c r="I2723" s="1" t="s">
        <v>692</v>
      </c>
      <c r="J2723" s="1" t="s">
        <v>12</v>
      </c>
      <c r="K2723">
        <v>948</v>
      </c>
      <c r="L2723">
        <v>210000</v>
      </c>
      <c r="M2723">
        <v>1355</v>
      </c>
      <c r="N2723" t="b">
        <v>0</v>
      </c>
      <c r="O2723" t="b">
        <v>0</v>
      </c>
      <c r="P2723" t="b">
        <v>1</v>
      </c>
      <c r="Q2723" t="b">
        <v>1</v>
      </c>
      <c r="R2723" s="5">
        <f>(houses_Madrid[[#This Row],[Precio Alquiler]]*12/houses_Madrid[[#This Row],[Precio venta]])</f>
        <v>5.4171428571428572E-2</v>
      </c>
    </row>
    <row r="2724" spans="1:18" x14ac:dyDescent="0.2">
      <c r="A2724">
        <v>3135</v>
      </c>
      <c r="B2724">
        <v>18607</v>
      </c>
      <c r="C2724" s="1" t="s">
        <v>559</v>
      </c>
      <c r="D2724" s="1" t="str">
        <f>IFERROR(LEFT(C2724,FIND(",",C2724) - 1),C2724)</f>
        <v>Tetuán</v>
      </c>
      <c r="E2724">
        <v>55</v>
      </c>
      <c r="F2724">
        <v>50</v>
      </c>
      <c r="G2724">
        <v>1</v>
      </c>
      <c r="H2724">
        <v>2</v>
      </c>
      <c r="I2724" s="1" t="s">
        <v>3</v>
      </c>
      <c r="J2724" s="1" t="s">
        <v>55</v>
      </c>
      <c r="K2724">
        <v>948</v>
      </c>
      <c r="L2724">
        <v>210000</v>
      </c>
      <c r="M2724">
        <v>3818</v>
      </c>
      <c r="N2724" t="b">
        <v>0</v>
      </c>
      <c r="O2724" t="b">
        <v>1</v>
      </c>
      <c r="P2724" t="b">
        <v>1</v>
      </c>
      <c r="R2724" s="5">
        <f>(houses_Madrid[[#This Row],[Precio Alquiler]]*12/houses_Madrid[[#This Row],[Precio venta]])</f>
        <v>5.4171428571428572E-2</v>
      </c>
    </row>
    <row r="2725" spans="1:18" x14ac:dyDescent="0.2">
      <c r="A2725">
        <v>3176</v>
      </c>
      <c r="B2725">
        <v>18566</v>
      </c>
      <c r="C2725" s="1" t="s">
        <v>557</v>
      </c>
      <c r="D2725" s="1" t="str">
        <f>IFERROR(LEFT(C2725,FIND(",",C2725) - 1),C2725)</f>
        <v>Valdeacederas</v>
      </c>
      <c r="E2725">
        <v>65</v>
      </c>
      <c r="F2725">
        <v>57</v>
      </c>
      <c r="G2725">
        <v>2</v>
      </c>
      <c r="H2725">
        <v>1</v>
      </c>
      <c r="I2725" s="1" t="s">
        <v>558</v>
      </c>
      <c r="J2725" s="1" t="s">
        <v>11</v>
      </c>
      <c r="K2725">
        <v>948</v>
      </c>
      <c r="L2725">
        <v>210000</v>
      </c>
      <c r="M2725">
        <v>3231</v>
      </c>
      <c r="N2725" t="b">
        <v>0</v>
      </c>
      <c r="O2725" t="b">
        <v>0</v>
      </c>
      <c r="P2725" t="b">
        <v>1</v>
      </c>
      <c r="R2725" s="5">
        <f>(houses_Madrid[[#This Row],[Precio Alquiler]]*12/houses_Madrid[[#This Row],[Precio venta]])</f>
        <v>5.4171428571428572E-2</v>
      </c>
    </row>
    <row r="2726" spans="1:18" x14ac:dyDescent="0.2">
      <c r="A2726">
        <v>3179</v>
      </c>
      <c r="B2726">
        <v>18563</v>
      </c>
      <c r="C2726" s="1" t="s">
        <v>563</v>
      </c>
      <c r="D2726" s="1" t="str">
        <f>IFERROR(LEFT(C2726,FIND(",",C2726) - 1),C2726)</f>
        <v>Cuatro Caminos</v>
      </c>
      <c r="E2726">
        <v>50</v>
      </c>
      <c r="F2726">
        <v>45</v>
      </c>
      <c r="G2726">
        <v>3</v>
      </c>
      <c r="H2726">
        <v>1</v>
      </c>
      <c r="I2726" s="1" t="s">
        <v>732</v>
      </c>
      <c r="J2726" s="1" t="s">
        <v>12</v>
      </c>
      <c r="K2726">
        <v>948</v>
      </c>
      <c r="L2726">
        <v>210000</v>
      </c>
      <c r="M2726">
        <v>4200</v>
      </c>
      <c r="N2726" t="b">
        <v>1</v>
      </c>
      <c r="O2726" t="b">
        <v>0</v>
      </c>
      <c r="P2726" t="b">
        <v>0</v>
      </c>
      <c r="R2726" s="5">
        <f>(houses_Madrid[[#This Row],[Precio Alquiler]]*12/houses_Madrid[[#This Row],[Precio venta]])</f>
        <v>5.4171428571428572E-2</v>
      </c>
    </row>
    <row r="2727" spans="1:18" x14ac:dyDescent="0.2">
      <c r="A2727">
        <v>3196</v>
      </c>
      <c r="B2727">
        <v>18546</v>
      </c>
      <c r="C2727" s="1" t="s">
        <v>563</v>
      </c>
      <c r="D2727" s="1" t="str">
        <f>IFERROR(LEFT(C2727,FIND(",",C2727) - 1),C2727)</f>
        <v>Cuatro Caminos</v>
      </c>
      <c r="E2727">
        <v>61</v>
      </c>
      <c r="F2727">
        <v>54</v>
      </c>
      <c r="G2727">
        <v>2</v>
      </c>
      <c r="H2727">
        <v>1</v>
      </c>
      <c r="I2727" s="1" t="s">
        <v>658</v>
      </c>
      <c r="J2727" s="1" t="s">
        <v>18</v>
      </c>
      <c r="K2727">
        <v>948</v>
      </c>
      <c r="L2727">
        <v>210000</v>
      </c>
      <c r="M2727">
        <v>3443</v>
      </c>
      <c r="N2727" t="b">
        <v>0</v>
      </c>
      <c r="O2727" t="b">
        <v>1</v>
      </c>
      <c r="P2727" t="b">
        <v>1</v>
      </c>
      <c r="R2727" s="5">
        <f>(houses_Madrid[[#This Row],[Precio Alquiler]]*12/houses_Madrid[[#This Row],[Precio venta]])</f>
        <v>5.4171428571428572E-2</v>
      </c>
    </row>
    <row r="2728" spans="1:18" x14ac:dyDescent="0.2">
      <c r="A2728">
        <v>3231</v>
      </c>
      <c r="B2728">
        <v>18511</v>
      </c>
      <c r="C2728" s="1" t="s">
        <v>563</v>
      </c>
      <c r="D2728" s="1" t="str">
        <f>IFERROR(LEFT(C2728,FIND(",",C2728) - 1),C2728)</f>
        <v>Cuatro Caminos</v>
      </c>
      <c r="E2728">
        <v>46</v>
      </c>
      <c r="F2728">
        <v>40</v>
      </c>
      <c r="G2728">
        <v>1</v>
      </c>
      <c r="H2728">
        <v>1</v>
      </c>
      <c r="I2728" s="1" t="s">
        <v>734</v>
      </c>
      <c r="J2728" s="1" t="s">
        <v>11</v>
      </c>
      <c r="K2728">
        <v>948</v>
      </c>
      <c r="L2728">
        <v>210000</v>
      </c>
      <c r="M2728">
        <v>4565</v>
      </c>
      <c r="N2728" t="b">
        <v>0</v>
      </c>
      <c r="O2728" t="b">
        <v>0</v>
      </c>
      <c r="P2728" t="b">
        <v>0</v>
      </c>
      <c r="R2728" s="5">
        <f>(houses_Madrid[[#This Row],[Precio Alquiler]]*12/houses_Madrid[[#This Row],[Precio venta]])</f>
        <v>5.4171428571428572E-2</v>
      </c>
    </row>
    <row r="2729" spans="1:18" x14ac:dyDescent="0.2">
      <c r="A2729">
        <v>3257</v>
      </c>
      <c r="B2729">
        <v>18485</v>
      </c>
      <c r="C2729" s="1" t="s">
        <v>561</v>
      </c>
      <c r="D2729" s="1" t="str">
        <f>IFERROR(LEFT(C2729,FIND(",",C2729) - 1),C2729)</f>
        <v>Berruguete</v>
      </c>
      <c r="E2729">
        <v>73</v>
      </c>
      <c r="F2729">
        <v>68</v>
      </c>
      <c r="G2729">
        <v>1</v>
      </c>
      <c r="H2729">
        <v>1</v>
      </c>
      <c r="I2729" s="1" t="s">
        <v>741</v>
      </c>
      <c r="J2729" s="1" t="s">
        <v>30</v>
      </c>
      <c r="K2729">
        <v>948</v>
      </c>
      <c r="L2729">
        <v>210000</v>
      </c>
      <c r="M2729">
        <v>2877</v>
      </c>
      <c r="N2729" t="b">
        <v>0</v>
      </c>
      <c r="O2729" t="b">
        <v>1</v>
      </c>
      <c r="P2729" t="b">
        <v>1</v>
      </c>
      <c r="R2729" s="5">
        <f>(houses_Madrid[[#This Row],[Precio Alquiler]]*12/houses_Madrid[[#This Row],[Precio venta]])</f>
        <v>5.4171428571428572E-2</v>
      </c>
    </row>
    <row r="2730" spans="1:18" x14ac:dyDescent="0.2">
      <c r="A2730">
        <v>3494</v>
      </c>
      <c r="B2730">
        <v>18248</v>
      </c>
      <c r="C2730" s="1" t="s">
        <v>561</v>
      </c>
      <c r="D2730" s="1" t="str">
        <f>IFERROR(LEFT(C2730,FIND(",",C2730) - 1),C2730)</f>
        <v>Berruguete</v>
      </c>
      <c r="E2730">
        <v>46</v>
      </c>
      <c r="F2730">
        <v>44</v>
      </c>
      <c r="G2730">
        <v>2</v>
      </c>
      <c r="H2730">
        <v>1</v>
      </c>
      <c r="I2730" s="1" t="s">
        <v>749</v>
      </c>
      <c r="J2730" s="1" t="s">
        <v>5</v>
      </c>
      <c r="K2730">
        <v>948</v>
      </c>
      <c r="L2730">
        <v>210000</v>
      </c>
      <c r="M2730">
        <v>4565</v>
      </c>
      <c r="N2730" t="b">
        <v>0</v>
      </c>
      <c r="O2730" t="b">
        <v>0</v>
      </c>
      <c r="P2730" t="b">
        <v>1</v>
      </c>
      <c r="R2730" s="5">
        <f>(houses_Madrid[[#This Row],[Precio Alquiler]]*12/houses_Madrid[[#This Row],[Precio venta]])</f>
        <v>5.4171428571428572E-2</v>
      </c>
    </row>
    <row r="2731" spans="1:18" x14ac:dyDescent="0.2">
      <c r="A2731">
        <v>4648</v>
      </c>
      <c r="B2731">
        <v>17094</v>
      </c>
      <c r="C2731" s="1" t="s">
        <v>910</v>
      </c>
      <c r="D2731" s="1" t="str">
        <f>IFERROR(LEFT(C2731,FIND(",",C2731) - 1),C2731)</f>
        <v>Entrevías</v>
      </c>
      <c r="E2731">
        <v>150</v>
      </c>
      <c r="F2731">
        <v>120</v>
      </c>
      <c r="G2731">
        <v>3</v>
      </c>
      <c r="H2731">
        <v>2</v>
      </c>
      <c r="I2731" s="1" t="s">
        <v>911</v>
      </c>
      <c r="J2731" s="1" t="s">
        <v>3</v>
      </c>
      <c r="K2731">
        <v>948</v>
      </c>
      <c r="L2731">
        <v>210000</v>
      </c>
      <c r="M2731">
        <v>1400</v>
      </c>
      <c r="N2731" t="b">
        <v>0</v>
      </c>
      <c r="R2731" s="5">
        <f>(houses_Madrid[[#This Row],[Precio Alquiler]]*12/houses_Madrid[[#This Row],[Precio venta]])</f>
        <v>5.4171428571428572E-2</v>
      </c>
    </row>
    <row r="2732" spans="1:18" x14ac:dyDescent="0.2">
      <c r="A2732">
        <v>4838</v>
      </c>
      <c r="B2732">
        <v>16904</v>
      </c>
      <c r="C2732" s="1" t="s">
        <v>912</v>
      </c>
      <c r="D2732" s="1" t="str">
        <f>IFERROR(LEFT(C2732,FIND(",",C2732) - 1),C2732)</f>
        <v>Numancia</v>
      </c>
      <c r="E2732">
        <v>75</v>
      </c>
      <c r="F2732">
        <v>70</v>
      </c>
      <c r="G2732">
        <v>2</v>
      </c>
      <c r="H2732">
        <v>1</v>
      </c>
      <c r="I2732" s="1" t="s">
        <v>989</v>
      </c>
      <c r="J2732" s="1" t="s">
        <v>18</v>
      </c>
      <c r="K2732">
        <v>948</v>
      </c>
      <c r="L2732">
        <v>210000</v>
      </c>
      <c r="M2732">
        <v>2800</v>
      </c>
      <c r="N2732" t="b">
        <v>0</v>
      </c>
      <c r="O2732" t="b">
        <v>1</v>
      </c>
      <c r="P2732" t="b">
        <v>1</v>
      </c>
      <c r="R2732" s="5">
        <f>(houses_Madrid[[#This Row],[Precio Alquiler]]*12/houses_Madrid[[#This Row],[Precio venta]])</f>
        <v>5.4171428571428572E-2</v>
      </c>
    </row>
    <row r="2733" spans="1:18" x14ac:dyDescent="0.2">
      <c r="A2733">
        <v>5001</v>
      </c>
      <c r="B2733">
        <v>16741</v>
      </c>
      <c r="C2733" s="1" t="s">
        <v>906</v>
      </c>
      <c r="D2733" s="1" t="str">
        <f>IFERROR(LEFT(C2733,FIND(",",C2733) - 1),C2733)</f>
        <v>Palomeras sureste</v>
      </c>
      <c r="E2733">
        <v>102</v>
      </c>
      <c r="F2733">
        <v>82</v>
      </c>
      <c r="G2733">
        <v>3</v>
      </c>
      <c r="H2733">
        <v>2</v>
      </c>
      <c r="I2733" s="1" t="s">
        <v>991</v>
      </c>
      <c r="J2733" s="1" t="s">
        <v>18</v>
      </c>
      <c r="K2733">
        <v>948</v>
      </c>
      <c r="L2733">
        <v>210000</v>
      </c>
      <c r="M2733">
        <v>2059</v>
      </c>
      <c r="N2733" t="b">
        <v>0</v>
      </c>
      <c r="O2733" t="b">
        <v>1</v>
      </c>
      <c r="P2733" t="b">
        <v>1</v>
      </c>
      <c r="Q2733" t="b">
        <v>1</v>
      </c>
      <c r="R2733" s="5">
        <f>(houses_Madrid[[#This Row],[Precio Alquiler]]*12/houses_Madrid[[#This Row],[Precio venta]])</f>
        <v>5.4171428571428572E-2</v>
      </c>
    </row>
    <row r="2734" spans="1:18" x14ac:dyDescent="0.2">
      <c r="A2734">
        <v>5281</v>
      </c>
      <c r="B2734">
        <v>16461</v>
      </c>
      <c r="C2734" s="1" t="s">
        <v>906</v>
      </c>
      <c r="D2734" s="1" t="str">
        <f>IFERROR(LEFT(C2734,FIND(",",C2734) - 1),C2734)</f>
        <v>Palomeras sureste</v>
      </c>
      <c r="E2734">
        <v>100</v>
      </c>
      <c r="F2734">
        <v>89</v>
      </c>
      <c r="G2734">
        <v>3</v>
      </c>
      <c r="H2734">
        <v>2</v>
      </c>
      <c r="I2734" s="1" t="s">
        <v>1103</v>
      </c>
      <c r="J2734" s="1" t="s">
        <v>11</v>
      </c>
      <c r="K2734">
        <v>948</v>
      </c>
      <c r="L2734">
        <v>210000</v>
      </c>
      <c r="M2734">
        <v>2100</v>
      </c>
      <c r="N2734" t="b">
        <v>0</v>
      </c>
      <c r="O2734" t="b">
        <v>1</v>
      </c>
      <c r="P2734" t="b">
        <v>1</v>
      </c>
      <c r="R2734" s="5">
        <f>(houses_Madrid[[#This Row],[Precio Alquiler]]*12/houses_Madrid[[#This Row],[Precio venta]])</f>
        <v>5.4171428571428572E-2</v>
      </c>
    </row>
    <row r="2735" spans="1:18" x14ac:dyDescent="0.2">
      <c r="A2735">
        <v>5421</v>
      </c>
      <c r="B2735">
        <v>16321</v>
      </c>
      <c r="C2735" s="1" t="s">
        <v>901</v>
      </c>
      <c r="D2735" s="1" t="str">
        <f>IFERROR(LEFT(C2735,FIND(",",C2735) - 1),C2735)</f>
        <v>San Diego</v>
      </c>
      <c r="E2735">
        <v>126</v>
      </c>
      <c r="F2735">
        <v>106</v>
      </c>
      <c r="G2735">
        <v>4</v>
      </c>
      <c r="H2735">
        <v>2</v>
      </c>
      <c r="I2735" s="1" t="s">
        <v>1060</v>
      </c>
      <c r="J2735" s="1" t="s">
        <v>18</v>
      </c>
      <c r="K2735">
        <v>948</v>
      </c>
      <c r="L2735">
        <v>210000</v>
      </c>
      <c r="M2735">
        <v>1667</v>
      </c>
      <c r="N2735" t="b">
        <v>0</v>
      </c>
      <c r="O2735" t="b">
        <v>0</v>
      </c>
      <c r="P2735" t="b">
        <v>1</v>
      </c>
      <c r="R2735" s="5">
        <f>(houses_Madrid[[#This Row],[Precio Alquiler]]*12/houses_Madrid[[#This Row],[Precio venta]])</f>
        <v>5.4171428571428572E-2</v>
      </c>
    </row>
    <row r="2736" spans="1:18" x14ac:dyDescent="0.2">
      <c r="A2736">
        <v>5442</v>
      </c>
      <c r="B2736">
        <v>16300</v>
      </c>
      <c r="C2736" s="1" t="s">
        <v>898</v>
      </c>
      <c r="D2736" s="1" t="str">
        <f>IFERROR(LEFT(C2736,FIND(",",C2736) - 1),C2736)</f>
        <v>Puente de Vallecas</v>
      </c>
      <c r="E2736">
        <v>85</v>
      </c>
      <c r="F2736">
        <v>65</v>
      </c>
      <c r="G2736">
        <v>2</v>
      </c>
      <c r="H2736">
        <v>2</v>
      </c>
      <c r="I2736" s="1" t="s">
        <v>3</v>
      </c>
      <c r="J2736" s="1" t="s">
        <v>18</v>
      </c>
      <c r="K2736">
        <v>948</v>
      </c>
      <c r="L2736">
        <v>210000</v>
      </c>
      <c r="M2736">
        <v>2471</v>
      </c>
      <c r="N2736" t="b">
        <v>0</v>
      </c>
      <c r="O2736" t="b">
        <v>0</v>
      </c>
      <c r="P2736" t="b">
        <v>1</v>
      </c>
      <c r="R2736" s="5">
        <f>(houses_Madrid[[#This Row],[Precio Alquiler]]*12/houses_Madrid[[#This Row],[Precio venta]])</f>
        <v>5.4171428571428572E-2</v>
      </c>
    </row>
    <row r="2737" spans="1:18" x14ac:dyDescent="0.2">
      <c r="A2737">
        <v>5859</v>
      </c>
      <c r="B2737">
        <v>15883</v>
      </c>
      <c r="C2737" s="1" t="s">
        <v>1194</v>
      </c>
      <c r="D2737" s="1" t="str">
        <f>IFERROR(LEFT(C2737,FIND(",",C2737) - 1),C2737)</f>
        <v>Moratalaz</v>
      </c>
      <c r="E2737">
        <v>85</v>
      </c>
      <c r="F2737">
        <v>84</v>
      </c>
      <c r="G2737">
        <v>3</v>
      </c>
      <c r="H2737">
        <v>1</v>
      </c>
      <c r="I2737" s="1" t="s">
        <v>3</v>
      </c>
      <c r="J2737" s="1" t="s">
        <v>11</v>
      </c>
      <c r="K2737">
        <v>948</v>
      </c>
      <c r="L2737">
        <v>210000</v>
      </c>
      <c r="M2737">
        <v>2471</v>
      </c>
      <c r="N2737" t="b">
        <v>1</v>
      </c>
      <c r="O2737" t="b">
        <v>0</v>
      </c>
      <c r="P2737" t="b">
        <v>1</v>
      </c>
      <c r="R2737" s="5">
        <f>(houses_Madrid[[#This Row],[Precio Alquiler]]*12/houses_Madrid[[#This Row],[Precio venta]])</f>
        <v>5.4171428571428572E-2</v>
      </c>
    </row>
    <row r="2738" spans="1:18" x14ac:dyDescent="0.2">
      <c r="A2738">
        <v>6022</v>
      </c>
      <c r="B2738">
        <v>15720</v>
      </c>
      <c r="C2738" s="1" t="s">
        <v>1245</v>
      </c>
      <c r="D2738" s="1" t="str">
        <f>IFERROR(LEFT(C2738,FIND(",",C2738) - 1),C2738)</f>
        <v>Puerta del Ángel</v>
      </c>
      <c r="E2738">
        <v>75</v>
      </c>
      <c r="F2738">
        <v>70</v>
      </c>
      <c r="G2738">
        <v>3</v>
      </c>
      <c r="H2738">
        <v>1</v>
      </c>
      <c r="I2738" s="1" t="s">
        <v>1266</v>
      </c>
      <c r="J2738" s="1" t="s">
        <v>18</v>
      </c>
      <c r="K2738">
        <v>948</v>
      </c>
      <c r="L2738">
        <v>210000</v>
      </c>
      <c r="M2738">
        <v>2800</v>
      </c>
      <c r="N2738" t="b">
        <v>0</v>
      </c>
      <c r="O2738" t="b">
        <v>0</v>
      </c>
      <c r="P2738" t="b">
        <v>1</v>
      </c>
      <c r="R2738" s="5">
        <f>(houses_Madrid[[#This Row],[Precio Alquiler]]*12/houses_Madrid[[#This Row],[Precio venta]])</f>
        <v>5.4171428571428572E-2</v>
      </c>
    </row>
    <row r="2739" spans="1:18" x14ac:dyDescent="0.2">
      <c r="A2739">
        <v>6278</v>
      </c>
      <c r="B2739">
        <v>15464</v>
      </c>
      <c r="C2739" s="1" t="s">
        <v>1268</v>
      </c>
      <c r="D2739" s="1" t="str">
        <f>IFERROR(LEFT(C2739,FIND(",",C2739) - 1),C2739)</f>
        <v>Campamento</v>
      </c>
      <c r="E2739">
        <v>52</v>
      </c>
      <c r="F2739">
        <v>49</v>
      </c>
      <c r="G2739">
        <v>1</v>
      </c>
      <c r="H2739">
        <v>1</v>
      </c>
      <c r="I2739" s="1" t="s">
        <v>1351</v>
      </c>
      <c r="J2739" s="1" t="s">
        <v>18</v>
      </c>
      <c r="K2739">
        <v>948</v>
      </c>
      <c r="L2739">
        <v>210000</v>
      </c>
      <c r="M2739">
        <v>4038</v>
      </c>
      <c r="N2739" t="b">
        <v>0</v>
      </c>
      <c r="O2739" t="b">
        <v>1</v>
      </c>
      <c r="P2739" t="b">
        <v>1</v>
      </c>
      <c r="R2739" s="5">
        <f>(houses_Madrid[[#This Row],[Precio Alquiler]]*12/houses_Madrid[[#This Row],[Precio venta]])</f>
        <v>5.4171428571428572E-2</v>
      </c>
    </row>
    <row r="2740" spans="1:18" x14ac:dyDescent="0.2">
      <c r="A2740">
        <v>6405</v>
      </c>
      <c r="B2740">
        <v>15337</v>
      </c>
      <c r="C2740" s="1" t="s">
        <v>1245</v>
      </c>
      <c r="D2740" s="1" t="str">
        <f>IFERROR(LEFT(C2740,FIND(",",C2740) - 1),C2740)</f>
        <v>Puerta del Ángel</v>
      </c>
      <c r="E2740">
        <v>61</v>
      </c>
      <c r="F2740">
        <v>55</v>
      </c>
      <c r="G2740">
        <v>3</v>
      </c>
      <c r="H2740">
        <v>1</v>
      </c>
      <c r="I2740" s="1" t="s">
        <v>1327</v>
      </c>
      <c r="J2740" s="1" t="s">
        <v>5</v>
      </c>
      <c r="K2740">
        <v>948</v>
      </c>
      <c r="L2740">
        <v>210000</v>
      </c>
      <c r="M2740">
        <v>3443</v>
      </c>
      <c r="N2740" t="b">
        <v>0</v>
      </c>
      <c r="O2740" t="b">
        <v>0</v>
      </c>
      <c r="P2740" t="b">
        <v>1</v>
      </c>
      <c r="R2740" s="5">
        <f>(houses_Madrid[[#This Row],[Precio Alquiler]]*12/houses_Madrid[[#This Row],[Precio venta]])</f>
        <v>5.4171428571428572E-2</v>
      </c>
    </row>
    <row r="2741" spans="1:18" x14ac:dyDescent="0.2">
      <c r="A2741">
        <v>6488</v>
      </c>
      <c r="B2741">
        <v>15254</v>
      </c>
      <c r="C2741" s="1" t="s">
        <v>1257</v>
      </c>
      <c r="D2741" s="1" t="str">
        <f>IFERROR(LEFT(C2741,FIND(",",C2741) - 1),C2741)</f>
        <v>Lucero</v>
      </c>
      <c r="E2741">
        <v>90</v>
      </c>
      <c r="F2741">
        <v>80</v>
      </c>
      <c r="G2741">
        <v>3</v>
      </c>
      <c r="H2741">
        <v>1</v>
      </c>
      <c r="I2741" s="1" t="s">
        <v>1395</v>
      </c>
      <c r="J2741" s="1" t="s">
        <v>11</v>
      </c>
      <c r="K2741">
        <v>948</v>
      </c>
      <c r="L2741">
        <v>210000</v>
      </c>
      <c r="M2741">
        <v>2333</v>
      </c>
      <c r="N2741" t="b">
        <v>0</v>
      </c>
      <c r="O2741" t="b">
        <v>1</v>
      </c>
      <c r="P2741" t="b">
        <v>1</v>
      </c>
      <c r="Q2741" t="b">
        <v>1</v>
      </c>
      <c r="R2741" s="5">
        <f>(houses_Madrid[[#This Row],[Precio Alquiler]]*12/houses_Madrid[[#This Row],[Precio venta]])</f>
        <v>5.4171428571428572E-2</v>
      </c>
    </row>
    <row r="2742" spans="1:18" x14ac:dyDescent="0.2">
      <c r="A2742">
        <v>6592</v>
      </c>
      <c r="B2742">
        <v>15150</v>
      </c>
      <c r="C2742" s="1" t="s">
        <v>1247</v>
      </c>
      <c r="D2742" s="1" t="str">
        <f>IFERROR(LEFT(C2742,FIND(",",C2742) - 1),C2742)</f>
        <v>Latina</v>
      </c>
      <c r="E2742">
        <v>76</v>
      </c>
      <c r="F2742">
        <v>70</v>
      </c>
      <c r="G2742">
        <v>3</v>
      </c>
      <c r="H2742">
        <v>1</v>
      </c>
      <c r="I2742" s="1" t="s">
        <v>3</v>
      </c>
      <c r="J2742" s="1" t="s">
        <v>8</v>
      </c>
      <c r="K2742">
        <v>948</v>
      </c>
      <c r="L2742">
        <v>210000</v>
      </c>
      <c r="M2742">
        <v>2763</v>
      </c>
      <c r="N2742" t="b">
        <v>1</v>
      </c>
      <c r="O2742" t="b">
        <v>1</v>
      </c>
      <c r="P2742" t="b">
        <v>1</v>
      </c>
      <c r="R2742" s="5">
        <f>(houses_Madrid[[#This Row],[Precio Alquiler]]*12/houses_Madrid[[#This Row],[Precio venta]])</f>
        <v>5.4171428571428572E-2</v>
      </c>
    </row>
    <row r="2743" spans="1:18" x14ac:dyDescent="0.2">
      <c r="A2743">
        <v>6664</v>
      </c>
      <c r="B2743">
        <v>15078</v>
      </c>
      <c r="C2743" s="1" t="s">
        <v>1245</v>
      </c>
      <c r="D2743" s="1" t="str">
        <f>IFERROR(LEFT(C2743,FIND(",",C2743) - 1),C2743)</f>
        <v>Puerta del Ángel</v>
      </c>
      <c r="E2743">
        <v>52</v>
      </c>
      <c r="F2743">
        <v>48</v>
      </c>
      <c r="G2743">
        <v>2</v>
      </c>
      <c r="H2743">
        <v>1</v>
      </c>
      <c r="I2743" s="1" t="s">
        <v>1265</v>
      </c>
      <c r="J2743" s="1" t="s">
        <v>11</v>
      </c>
      <c r="K2743">
        <v>948</v>
      </c>
      <c r="L2743">
        <v>210000</v>
      </c>
      <c r="M2743">
        <v>4038</v>
      </c>
      <c r="N2743" t="b">
        <v>0</v>
      </c>
      <c r="O2743" t="b">
        <v>1</v>
      </c>
      <c r="P2743" t="b">
        <v>1</v>
      </c>
      <c r="Q2743" t="b">
        <v>1</v>
      </c>
      <c r="R2743" s="5">
        <f>(houses_Madrid[[#This Row],[Precio Alquiler]]*12/houses_Madrid[[#This Row],[Precio venta]])</f>
        <v>5.4171428571428572E-2</v>
      </c>
    </row>
    <row r="2744" spans="1:18" x14ac:dyDescent="0.2">
      <c r="A2744">
        <v>6979</v>
      </c>
      <c r="B2744">
        <v>14763</v>
      </c>
      <c r="C2744" s="1" t="s">
        <v>1429</v>
      </c>
      <c r="D2744" s="1" t="str">
        <f>IFERROR(LEFT(C2744,FIND(",",C2744) - 1),C2744)</f>
        <v>Casa de Campo</v>
      </c>
      <c r="E2744">
        <v>66</v>
      </c>
      <c r="F2744">
        <v>58</v>
      </c>
      <c r="G2744">
        <v>2</v>
      </c>
      <c r="H2744">
        <v>1</v>
      </c>
      <c r="I2744" s="1" t="s">
        <v>1441</v>
      </c>
      <c r="J2744" s="1" t="s">
        <v>5</v>
      </c>
      <c r="K2744">
        <v>948</v>
      </c>
      <c r="L2744">
        <v>210000</v>
      </c>
      <c r="M2744">
        <v>3182</v>
      </c>
      <c r="N2744" t="b">
        <v>0</v>
      </c>
      <c r="O2744" t="b">
        <v>0</v>
      </c>
      <c r="P2744" t="b">
        <v>1</v>
      </c>
      <c r="R2744" s="5">
        <f>(houses_Madrid[[#This Row],[Precio Alquiler]]*12/houses_Madrid[[#This Row],[Precio venta]])</f>
        <v>5.4171428571428572E-2</v>
      </c>
    </row>
    <row r="2745" spans="1:18" x14ac:dyDescent="0.2">
      <c r="A2745">
        <v>8439</v>
      </c>
      <c r="B2745">
        <v>13303</v>
      </c>
      <c r="C2745" s="1" t="s">
        <v>1603</v>
      </c>
      <c r="D2745" s="1" t="str">
        <f>IFERROR(LEFT(C2745,FIND(",",C2745) - 1),C2745)</f>
        <v>Pilar</v>
      </c>
      <c r="E2745">
        <v>58</v>
      </c>
      <c r="F2745">
        <v>53</v>
      </c>
      <c r="G2745">
        <v>2</v>
      </c>
      <c r="H2745">
        <v>1</v>
      </c>
      <c r="I2745" s="1" t="s">
        <v>1610</v>
      </c>
      <c r="J2745" s="1" t="s">
        <v>19</v>
      </c>
      <c r="K2745">
        <v>948</v>
      </c>
      <c r="L2745">
        <v>210000</v>
      </c>
      <c r="M2745">
        <v>3621</v>
      </c>
      <c r="N2745" t="b">
        <v>0</v>
      </c>
      <c r="O2745" t="b">
        <v>1</v>
      </c>
      <c r="P2745" t="b">
        <v>1</v>
      </c>
      <c r="R2745" s="5">
        <f>(houses_Madrid[[#This Row],[Precio Alquiler]]*12/houses_Madrid[[#This Row],[Precio venta]])</f>
        <v>5.4171428571428572E-2</v>
      </c>
    </row>
    <row r="2746" spans="1:18" x14ac:dyDescent="0.2">
      <c r="A2746">
        <v>8866</v>
      </c>
      <c r="B2746">
        <v>12876</v>
      </c>
      <c r="C2746" s="1" t="s">
        <v>1603</v>
      </c>
      <c r="D2746" s="1" t="str">
        <f>IFERROR(LEFT(C2746,FIND(",",C2746) - 1),C2746)</f>
        <v>Pilar</v>
      </c>
      <c r="E2746">
        <v>53</v>
      </c>
      <c r="F2746">
        <v>50</v>
      </c>
      <c r="G2746">
        <v>2</v>
      </c>
      <c r="H2746">
        <v>1</v>
      </c>
      <c r="I2746" s="1" t="s">
        <v>1649</v>
      </c>
      <c r="J2746" s="1" t="s">
        <v>12</v>
      </c>
      <c r="K2746">
        <v>948</v>
      </c>
      <c r="L2746">
        <v>210000</v>
      </c>
      <c r="M2746">
        <v>3962</v>
      </c>
      <c r="N2746" t="b">
        <v>0</v>
      </c>
      <c r="O2746" t="b">
        <v>1</v>
      </c>
      <c r="P2746" t="b">
        <v>1</v>
      </c>
      <c r="Q2746" t="b">
        <v>1</v>
      </c>
      <c r="R2746" s="5">
        <f>(houses_Madrid[[#This Row],[Precio Alquiler]]*12/houses_Madrid[[#This Row],[Precio venta]])</f>
        <v>5.4171428571428572E-2</v>
      </c>
    </row>
    <row r="2747" spans="1:18" x14ac:dyDescent="0.2">
      <c r="A2747">
        <v>8872</v>
      </c>
      <c r="B2747">
        <v>12870</v>
      </c>
      <c r="C2747" s="1" t="s">
        <v>1603</v>
      </c>
      <c r="D2747" s="1" t="str">
        <f>IFERROR(LEFT(C2747,FIND(",",C2747) - 1),C2747)</f>
        <v>Pilar</v>
      </c>
      <c r="E2747">
        <v>68</v>
      </c>
      <c r="F2747">
        <v>62</v>
      </c>
      <c r="G2747">
        <v>2</v>
      </c>
      <c r="H2747">
        <v>1</v>
      </c>
      <c r="I2747" s="1" t="s">
        <v>1626</v>
      </c>
      <c r="J2747" s="1" t="s">
        <v>5</v>
      </c>
      <c r="K2747">
        <v>948</v>
      </c>
      <c r="L2747">
        <v>210000</v>
      </c>
      <c r="M2747">
        <v>3088</v>
      </c>
      <c r="N2747" t="b">
        <v>1</v>
      </c>
      <c r="O2747" t="b">
        <v>1</v>
      </c>
      <c r="P2747" t="b">
        <v>1</v>
      </c>
      <c r="R2747" s="5">
        <f>(houses_Madrid[[#This Row],[Precio Alquiler]]*12/houses_Madrid[[#This Row],[Precio venta]])</f>
        <v>5.4171428571428572E-2</v>
      </c>
    </row>
    <row r="2748" spans="1:18" x14ac:dyDescent="0.2">
      <c r="A2748">
        <v>8921</v>
      </c>
      <c r="B2748">
        <v>12821</v>
      </c>
      <c r="C2748" s="1" t="s">
        <v>1603</v>
      </c>
      <c r="D2748" s="1" t="str">
        <f>IFERROR(LEFT(C2748,FIND(",",C2748) - 1),C2748)</f>
        <v>Pilar</v>
      </c>
      <c r="E2748">
        <v>60</v>
      </c>
      <c r="F2748">
        <v>55</v>
      </c>
      <c r="G2748">
        <v>2</v>
      </c>
      <c r="H2748">
        <v>1</v>
      </c>
      <c r="I2748" s="1" t="s">
        <v>1649</v>
      </c>
      <c r="J2748" s="1" t="s">
        <v>12</v>
      </c>
      <c r="K2748">
        <v>948</v>
      </c>
      <c r="L2748">
        <v>210000</v>
      </c>
      <c r="M2748">
        <v>3500</v>
      </c>
      <c r="N2748" t="b">
        <v>0</v>
      </c>
      <c r="O2748" t="b">
        <v>1</v>
      </c>
      <c r="P2748" t="b">
        <v>1</v>
      </c>
      <c r="R2748" s="5">
        <f>(houses_Madrid[[#This Row],[Precio Alquiler]]*12/houses_Madrid[[#This Row],[Precio venta]])</f>
        <v>5.4171428571428572E-2</v>
      </c>
    </row>
    <row r="2749" spans="1:18" x14ac:dyDescent="0.2">
      <c r="A2749">
        <v>10128</v>
      </c>
      <c r="B2749">
        <v>11614</v>
      </c>
      <c r="C2749" s="1" t="s">
        <v>1798</v>
      </c>
      <c r="D2749" s="1" t="str">
        <f>IFERROR(LEFT(C2749,FIND(",",C2749) - 1),C2749)</f>
        <v>Pinar del Rey</v>
      </c>
      <c r="E2749">
        <v>88</v>
      </c>
      <c r="F2749">
        <v>82</v>
      </c>
      <c r="G2749">
        <v>3</v>
      </c>
      <c r="H2749">
        <v>1</v>
      </c>
      <c r="I2749" s="1" t="s">
        <v>1843</v>
      </c>
      <c r="J2749" s="1" t="s">
        <v>18</v>
      </c>
      <c r="K2749">
        <v>948</v>
      </c>
      <c r="L2749">
        <v>210000</v>
      </c>
      <c r="M2749">
        <v>2386</v>
      </c>
      <c r="N2749" t="b">
        <v>0</v>
      </c>
      <c r="O2749" t="b">
        <v>1</v>
      </c>
      <c r="P2749" t="b">
        <v>1</v>
      </c>
      <c r="R2749" s="5">
        <f>(houses_Madrid[[#This Row],[Precio Alquiler]]*12/houses_Madrid[[#This Row],[Precio venta]])</f>
        <v>5.4171428571428572E-2</v>
      </c>
    </row>
    <row r="2750" spans="1:18" x14ac:dyDescent="0.2">
      <c r="A2750">
        <v>10677</v>
      </c>
      <c r="B2750">
        <v>11065</v>
      </c>
      <c r="C2750" s="1" t="s">
        <v>1798</v>
      </c>
      <c r="D2750" s="1" t="str">
        <f>IFERROR(LEFT(C2750,FIND(",",C2750) - 1),C2750)</f>
        <v>Pinar del Rey</v>
      </c>
      <c r="E2750">
        <v>87</v>
      </c>
      <c r="F2750">
        <v>78</v>
      </c>
      <c r="G2750">
        <v>3</v>
      </c>
      <c r="H2750">
        <v>1</v>
      </c>
      <c r="I2750" s="1" t="s">
        <v>1995</v>
      </c>
      <c r="J2750" s="1" t="s">
        <v>30</v>
      </c>
      <c r="K2750">
        <v>948</v>
      </c>
      <c r="L2750">
        <v>210000</v>
      </c>
      <c r="M2750">
        <v>2414</v>
      </c>
      <c r="N2750" t="b">
        <v>1</v>
      </c>
      <c r="O2750" t="b">
        <v>1</v>
      </c>
      <c r="P2750" t="b">
        <v>1</v>
      </c>
      <c r="R2750" s="5">
        <f>(houses_Madrid[[#This Row],[Precio Alquiler]]*12/houses_Madrid[[#This Row],[Precio venta]])</f>
        <v>5.4171428571428572E-2</v>
      </c>
    </row>
    <row r="2751" spans="1:18" x14ac:dyDescent="0.2">
      <c r="A2751">
        <v>10807</v>
      </c>
      <c r="B2751">
        <v>10935</v>
      </c>
      <c r="C2751" s="1" t="s">
        <v>1802</v>
      </c>
      <c r="D2751" s="1" t="str">
        <f>IFERROR(LEFT(C2751,FIND(",",C2751) - 1),C2751)</f>
        <v>Canillas</v>
      </c>
      <c r="E2751">
        <v>77</v>
      </c>
      <c r="F2751">
        <v>60</v>
      </c>
      <c r="G2751">
        <v>3</v>
      </c>
      <c r="H2751">
        <v>1</v>
      </c>
      <c r="I2751" s="1" t="s">
        <v>1929</v>
      </c>
      <c r="J2751" s="1" t="s">
        <v>67</v>
      </c>
      <c r="K2751">
        <v>948</v>
      </c>
      <c r="L2751">
        <v>210000</v>
      </c>
      <c r="M2751">
        <v>2727</v>
      </c>
      <c r="N2751" t="b">
        <v>1</v>
      </c>
      <c r="O2751" t="b">
        <v>1</v>
      </c>
      <c r="Q2751" t="b">
        <v>1</v>
      </c>
      <c r="R2751" s="5">
        <f>(houses_Madrid[[#This Row],[Precio Alquiler]]*12/houses_Madrid[[#This Row],[Precio venta]])</f>
        <v>5.4171428571428572E-2</v>
      </c>
    </row>
    <row r="2752" spans="1:18" x14ac:dyDescent="0.2">
      <c r="A2752">
        <v>11233</v>
      </c>
      <c r="B2752">
        <v>10509</v>
      </c>
      <c r="C2752" s="1" t="s">
        <v>2009</v>
      </c>
      <c r="D2752" s="1" t="str">
        <f>IFERROR(LEFT(C2752,FIND(",",C2752) - 1),C2752)</f>
        <v>Trafalgar</v>
      </c>
      <c r="E2752">
        <v>28</v>
      </c>
      <c r="F2752">
        <v>26</v>
      </c>
      <c r="G2752">
        <v>0</v>
      </c>
      <c r="H2752">
        <v>1</v>
      </c>
      <c r="I2752" s="1" t="s">
        <v>2069</v>
      </c>
      <c r="J2752" s="1" t="s">
        <v>12</v>
      </c>
      <c r="K2752">
        <v>948</v>
      </c>
      <c r="L2752">
        <v>210000</v>
      </c>
      <c r="M2752">
        <v>7500</v>
      </c>
      <c r="N2752" t="b">
        <v>0</v>
      </c>
      <c r="O2752" t="b">
        <v>0</v>
      </c>
      <c r="P2752" t="b">
        <v>0</v>
      </c>
      <c r="R2752" s="5">
        <f>(houses_Madrid[[#This Row],[Precio Alquiler]]*12/houses_Madrid[[#This Row],[Precio venta]])</f>
        <v>5.4171428571428572E-2</v>
      </c>
    </row>
    <row r="2753" spans="1:18" x14ac:dyDescent="0.2">
      <c r="A2753">
        <v>11824</v>
      </c>
      <c r="B2753">
        <v>9918</v>
      </c>
      <c r="C2753" s="1" t="s">
        <v>2009</v>
      </c>
      <c r="D2753" s="1" t="str">
        <f>IFERROR(LEFT(C2753,FIND(",",C2753) - 1),C2753)</f>
        <v>Trafalgar</v>
      </c>
      <c r="E2753">
        <v>36</v>
      </c>
      <c r="F2753">
        <v>33</v>
      </c>
      <c r="G2753">
        <v>0</v>
      </c>
      <c r="H2753">
        <v>1</v>
      </c>
      <c r="I2753" s="1" t="s">
        <v>2128</v>
      </c>
      <c r="J2753" s="1" t="s">
        <v>8</v>
      </c>
      <c r="K2753">
        <v>948</v>
      </c>
      <c r="L2753">
        <v>210000</v>
      </c>
      <c r="M2753">
        <v>5833</v>
      </c>
      <c r="N2753" t="b">
        <v>0</v>
      </c>
      <c r="O2753" t="b">
        <v>0</v>
      </c>
      <c r="P2753" t="b">
        <v>1</v>
      </c>
      <c r="R2753" s="5">
        <f>(houses_Madrid[[#This Row],[Precio Alquiler]]*12/houses_Madrid[[#This Row],[Precio venta]])</f>
        <v>5.4171428571428572E-2</v>
      </c>
    </row>
    <row r="2754" spans="1:18" x14ac:dyDescent="0.2">
      <c r="A2754">
        <v>11893</v>
      </c>
      <c r="B2754">
        <v>9849</v>
      </c>
      <c r="C2754" s="1" t="s">
        <v>2015</v>
      </c>
      <c r="D2754" s="1" t="str">
        <f>IFERROR(LEFT(C2754,FIND(",",C2754) - 1),C2754)</f>
        <v>Gaztambide</v>
      </c>
      <c r="E2754">
        <v>37</v>
      </c>
      <c r="F2754">
        <v>34</v>
      </c>
      <c r="G2754">
        <v>1</v>
      </c>
      <c r="H2754">
        <v>1</v>
      </c>
      <c r="I2754" s="1" t="s">
        <v>2029</v>
      </c>
      <c r="J2754" s="1" t="s">
        <v>12</v>
      </c>
      <c r="K2754">
        <v>948</v>
      </c>
      <c r="L2754">
        <v>210000</v>
      </c>
      <c r="M2754">
        <v>5676</v>
      </c>
      <c r="N2754" t="b">
        <v>0</v>
      </c>
      <c r="O2754" t="b">
        <v>1</v>
      </c>
      <c r="P2754" t="b">
        <v>0</v>
      </c>
      <c r="R2754" s="5">
        <f>(houses_Madrid[[#This Row],[Precio Alquiler]]*12/houses_Madrid[[#This Row],[Precio venta]])</f>
        <v>5.4171428571428572E-2</v>
      </c>
    </row>
    <row r="2755" spans="1:18" x14ac:dyDescent="0.2">
      <c r="A2755">
        <v>12137</v>
      </c>
      <c r="B2755">
        <v>9605</v>
      </c>
      <c r="C2755" s="1" t="s">
        <v>2010</v>
      </c>
      <c r="D2755" s="1" t="str">
        <f>IFERROR(LEFT(C2755,FIND(",",C2755) - 1),C2755)</f>
        <v>Nuevos Ministerios-Ríos Rosas</v>
      </c>
      <c r="E2755">
        <v>35</v>
      </c>
      <c r="F2755">
        <v>34</v>
      </c>
      <c r="G2755">
        <v>1</v>
      </c>
      <c r="H2755">
        <v>1</v>
      </c>
      <c r="I2755" s="1" t="s">
        <v>2155</v>
      </c>
      <c r="J2755" s="1" t="s">
        <v>18</v>
      </c>
      <c r="K2755">
        <v>948</v>
      </c>
      <c r="L2755">
        <v>210000</v>
      </c>
      <c r="M2755">
        <v>6000</v>
      </c>
      <c r="N2755" t="b">
        <v>0</v>
      </c>
      <c r="O2755" t="b">
        <v>0</v>
      </c>
      <c r="P2755" t="b">
        <v>0</v>
      </c>
      <c r="R2755" s="5">
        <f>(houses_Madrid[[#This Row],[Precio Alquiler]]*12/houses_Madrid[[#This Row],[Precio venta]])</f>
        <v>5.4171428571428572E-2</v>
      </c>
    </row>
    <row r="2756" spans="1:18" x14ac:dyDescent="0.2">
      <c r="A2756">
        <v>12553</v>
      </c>
      <c r="B2756">
        <v>9189</v>
      </c>
      <c r="C2756" s="1" t="s">
        <v>2015</v>
      </c>
      <c r="D2756" s="1" t="str">
        <f>IFERROR(LEFT(C2756,FIND(",",C2756) - 1),C2756)</f>
        <v>Gaztambide</v>
      </c>
      <c r="E2756">
        <v>39</v>
      </c>
      <c r="F2756">
        <v>37</v>
      </c>
      <c r="G2756">
        <v>1</v>
      </c>
      <c r="H2756">
        <v>1</v>
      </c>
      <c r="I2756" s="1" t="s">
        <v>2029</v>
      </c>
      <c r="J2756" s="1" t="s">
        <v>12</v>
      </c>
      <c r="K2756">
        <v>948</v>
      </c>
      <c r="L2756">
        <v>210000</v>
      </c>
      <c r="M2756">
        <v>5385</v>
      </c>
      <c r="N2756" t="b">
        <v>0</v>
      </c>
      <c r="O2756" t="b">
        <v>1</v>
      </c>
      <c r="P2756" t="b">
        <v>0</v>
      </c>
      <c r="R2756" s="5">
        <f>(houses_Madrid[[#This Row],[Precio Alquiler]]*12/houses_Madrid[[#This Row],[Precio venta]])</f>
        <v>5.4171428571428572E-2</v>
      </c>
    </row>
    <row r="2757" spans="1:18" x14ac:dyDescent="0.2">
      <c r="A2757">
        <v>12689</v>
      </c>
      <c r="B2757">
        <v>9053</v>
      </c>
      <c r="C2757" s="1" t="s">
        <v>2182</v>
      </c>
      <c r="D2757" s="1" t="str">
        <f>IFERROR(LEFT(C2757,FIND(",",C2757) - 1),C2757)</f>
        <v>Concepción</v>
      </c>
      <c r="E2757">
        <v>70</v>
      </c>
      <c r="F2757">
        <v>68</v>
      </c>
      <c r="G2757">
        <v>3</v>
      </c>
      <c r="H2757">
        <v>1</v>
      </c>
      <c r="I2757" s="1" t="s">
        <v>2188</v>
      </c>
      <c r="J2757" s="1" t="s">
        <v>11</v>
      </c>
      <c r="K2757">
        <v>948</v>
      </c>
      <c r="L2757">
        <v>210000</v>
      </c>
      <c r="M2757">
        <v>3000</v>
      </c>
      <c r="N2757" t="b">
        <v>0</v>
      </c>
      <c r="O2757" t="b">
        <v>1</v>
      </c>
      <c r="P2757" t="b">
        <v>1</v>
      </c>
      <c r="Q2757" t="b">
        <v>1</v>
      </c>
      <c r="R2757" s="5">
        <f>(houses_Madrid[[#This Row],[Precio Alquiler]]*12/houses_Madrid[[#This Row],[Precio venta]])</f>
        <v>5.4171428571428572E-2</v>
      </c>
    </row>
    <row r="2758" spans="1:18" x14ac:dyDescent="0.2">
      <c r="A2758">
        <v>13096</v>
      </c>
      <c r="B2758">
        <v>8646</v>
      </c>
      <c r="C2758" s="1" t="s">
        <v>2182</v>
      </c>
      <c r="D2758" s="1" t="str">
        <f>IFERROR(LEFT(C2758,FIND(",",C2758) - 1),C2758)</f>
        <v>Concepción</v>
      </c>
      <c r="E2758">
        <v>70</v>
      </c>
      <c r="F2758">
        <v>60</v>
      </c>
      <c r="G2758">
        <v>2</v>
      </c>
      <c r="H2758">
        <v>1</v>
      </c>
      <c r="I2758" s="1" t="s">
        <v>2188</v>
      </c>
      <c r="J2758" s="1" t="s">
        <v>19</v>
      </c>
      <c r="K2758">
        <v>948</v>
      </c>
      <c r="L2758">
        <v>210000</v>
      </c>
      <c r="M2758">
        <v>3000</v>
      </c>
      <c r="N2758" t="b">
        <v>1</v>
      </c>
      <c r="O2758" t="b">
        <v>1</v>
      </c>
      <c r="P2758" t="b">
        <v>1</v>
      </c>
      <c r="Q2758" t="b">
        <v>1</v>
      </c>
      <c r="R2758" s="5">
        <f>(houses_Madrid[[#This Row],[Precio Alquiler]]*12/houses_Madrid[[#This Row],[Precio venta]])</f>
        <v>5.4171428571428572E-2</v>
      </c>
    </row>
    <row r="2759" spans="1:18" x14ac:dyDescent="0.2">
      <c r="A2759">
        <v>13686</v>
      </c>
      <c r="B2759">
        <v>8056</v>
      </c>
      <c r="C2759" s="1" t="s">
        <v>2198</v>
      </c>
      <c r="D2759" s="1" t="str">
        <f>IFERROR(LEFT(C2759,FIND(",",C2759) - 1),C2759)</f>
        <v>San Pascual</v>
      </c>
      <c r="E2759">
        <v>80</v>
      </c>
      <c r="F2759">
        <v>70</v>
      </c>
      <c r="G2759">
        <v>3</v>
      </c>
      <c r="H2759">
        <v>1</v>
      </c>
      <c r="I2759" s="1" t="s">
        <v>2413</v>
      </c>
      <c r="J2759" s="1" t="s">
        <v>5</v>
      </c>
      <c r="K2759">
        <v>948</v>
      </c>
      <c r="L2759">
        <v>210000</v>
      </c>
      <c r="M2759">
        <v>2625</v>
      </c>
      <c r="N2759" t="b">
        <v>1</v>
      </c>
      <c r="O2759" t="b">
        <v>1</v>
      </c>
      <c r="P2759" t="b">
        <v>1</v>
      </c>
      <c r="Q2759" t="b">
        <v>1</v>
      </c>
      <c r="R2759" s="5">
        <f>(houses_Madrid[[#This Row],[Precio Alquiler]]*12/houses_Madrid[[#This Row],[Precio venta]])</f>
        <v>5.4171428571428572E-2</v>
      </c>
    </row>
    <row r="2760" spans="1:18" x14ac:dyDescent="0.2">
      <c r="A2760">
        <v>13857</v>
      </c>
      <c r="B2760">
        <v>7885</v>
      </c>
      <c r="C2760" s="1" t="s">
        <v>2174</v>
      </c>
      <c r="D2760" s="1" t="str">
        <f>IFERROR(LEFT(C2760,FIND(",",C2760) - 1),C2760)</f>
        <v>Costillares</v>
      </c>
      <c r="E2760">
        <v>75</v>
      </c>
      <c r="F2760">
        <v>65</v>
      </c>
      <c r="G2760">
        <v>3</v>
      </c>
      <c r="H2760">
        <v>1</v>
      </c>
      <c r="I2760" s="1" t="s">
        <v>2203</v>
      </c>
      <c r="J2760" s="1" t="s">
        <v>11</v>
      </c>
      <c r="K2760">
        <v>948</v>
      </c>
      <c r="L2760">
        <v>210000</v>
      </c>
      <c r="M2760">
        <v>2800</v>
      </c>
      <c r="N2760" t="b">
        <v>0</v>
      </c>
      <c r="O2760" t="b">
        <v>1</v>
      </c>
      <c r="P2760" t="b">
        <v>1</v>
      </c>
      <c r="R2760" s="5">
        <f>(houses_Madrid[[#This Row],[Precio Alquiler]]*12/houses_Madrid[[#This Row],[Precio venta]])</f>
        <v>5.4171428571428572E-2</v>
      </c>
    </row>
    <row r="2761" spans="1:18" x14ac:dyDescent="0.2">
      <c r="A2761">
        <v>13961</v>
      </c>
      <c r="B2761">
        <v>7781</v>
      </c>
      <c r="C2761" s="1" t="s">
        <v>2182</v>
      </c>
      <c r="D2761" s="1" t="str">
        <f>IFERROR(LEFT(C2761,FIND(",",C2761) - 1),C2761)</f>
        <v>Concepción</v>
      </c>
      <c r="E2761">
        <v>77</v>
      </c>
      <c r="F2761">
        <v>66</v>
      </c>
      <c r="G2761">
        <v>3</v>
      </c>
      <c r="H2761">
        <v>1</v>
      </c>
      <c r="I2761" s="1" t="s">
        <v>2188</v>
      </c>
      <c r="J2761" s="1" t="s">
        <v>11</v>
      </c>
      <c r="K2761">
        <v>948</v>
      </c>
      <c r="L2761">
        <v>210000</v>
      </c>
      <c r="M2761">
        <v>2727</v>
      </c>
      <c r="N2761" t="b">
        <v>0</v>
      </c>
      <c r="O2761" t="b">
        <v>1</v>
      </c>
      <c r="P2761" t="b">
        <v>1</v>
      </c>
      <c r="Q2761" t="b">
        <v>1</v>
      </c>
      <c r="R2761" s="5">
        <f>(houses_Madrid[[#This Row],[Precio Alquiler]]*12/houses_Madrid[[#This Row],[Precio venta]])</f>
        <v>5.4171428571428572E-2</v>
      </c>
    </row>
    <row r="2762" spans="1:18" x14ac:dyDescent="0.2">
      <c r="A2762">
        <v>14920</v>
      </c>
      <c r="B2762">
        <v>6822</v>
      </c>
      <c r="C2762" s="1" t="s">
        <v>2444</v>
      </c>
      <c r="D2762" s="1" t="str">
        <f>IFERROR(LEFT(C2762,FIND(",",C2762) - 1),C2762)</f>
        <v>Prosperidad</v>
      </c>
      <c r="E2762">
        <v>49</v>
      </c>
      <c r="F2762">
        <v>44</v>
      </c>
      <c r="G2762">
        <v>1</v>
      </c>
      <c r="H2762">
        <v>1</v>
      </c>
      <c r="I2762" s="1" t="s">
        <v>2494</v>
      </c>
      <c r="J2762" s="1" t="s">
        <v>55</v>
      </c>
      <c r="K2762">
        <v>948</v>
      </c>
      <c r="L2762">
        <v>210000</v>
      </c>
      <c r="M2762">
        <v>4286</v>
      </c>
      <c r="N2762" t="b">
        <v>0</v>
      </c>
      <c r="O2762" t="b">
        <v>0</v>
      </c>
      <c r="P2762" t="b">
        <v>1</v>
      </c>
      <c r="R2762" s="5">
        <f>(houses_Madrid[[#This Row],[Precio Alquiler]]*12/houses_Madrid[[#This Row],[Precio venta]])</f>
        <v>5.4171428571428572E-2</v>
      </c>
    </row>
    <row r="2763" spans="1:18" x14ac:dyDescent="0.2">
      <c r="A2763">
        <v>15016</v>
      </c>
      <c r="B2763">
        <v>6726</v>
      </c>
      <c r="C2763" s="1" t="s">
        <v>2444</v>
      </c>
      <c r="D2763" s="1" t="str">
        <f>IFERROR(LEFT(C2763,FIND(",",C2763) - 1),C2763)</f>
        <v>Prosperidad</v>
      </c>
      <c r="E2763">
        <v>49</v>
      </c>
      <c r="F2763">
        <v>44</v>
      </c>
      <c r="G2763">
        <v>1</v>
      </c>
      <c r="H2763">
        <v>1</v>
      </c>
      <c r="I2763" s="1" t="s">
        <v>2530</v>
      </c>
      <c r="J2763" s="1" t="s">
        <v>11</v>
      </c>
      <c r="K2763">
        <v>948</v>
      </c>
      <c r="L2763">
        <v>210000</v>
      </c>
      <c r="M2763">
        <v>4286</v>
      </c>
      <c r="N2763" t="b">
        <v>0</v>
      </c>
      <c r="O2763" t="b">
        <v>0</v>
      </c>
      <c r="P2763" t="b">
        <v>0</v>
      </c>
      <c r="R2763" s="5">
        <f>(houses_Madrid[[#This Row],[Precio Alquiler]]*12/houses_Madrid[[#This Row],[Precio venta]])</f>
        <v>5.4171428571428572E-2</v>
      </c>
    </row>
    <row r="2764" spans="1:18" x14ac:dyDescent="0.2">
      <c r="A2764">
        <v>16077</v>
      </c>
      <c r="B2764">
        <v>5665</v>
      </c>
      <c r="C2764" s="1" t="s">
        <v>2636</v>
      </c>
      <c r="D2764" s="1" t="str">
        <f>IFERROR(LEFT(C2764,FIND(",",C2764) - 1),C2764)</f>
        <v>Buena Vista</v>
      </c>
      <c r="E2764">
        <v>90</v>
      </c>
      <c r="F2764">
        <v>63</v>
      </c>
      <c r="G2764">
        <v>2</v>
      </c>
      <c r="H2764">
        <v>2</v>
      </c>
      <c r="I2764" s="1" t="s">
        <v>2741</v>
      </c>
      <c r="J2764" s="1" t="s">
        <v>12</v>
      </c>
      <c r="K2764">
        <v>948</v>
      </c>
      <c r="L2764">
        <v>210000</v>
      </c>
      <c r="M2764">
        <v>2333</v>
      </c>
      <c r="N2764" t="b">
        <v>0</v>
      </c>
      <c r="O2764" t="b">
        <v>1</v>
      </c>
      <c r="P2764" t="b">
        <v>1</v>
      </c>
      <c r="Q2764" t="b">
        <v>1</v>
      </c>
      <c r="R2764" s="5">
        <f>(houses_Madrid[[#This Row],[Precio Alquiler]]*12/houses_Madrid[[#This Row],[Precio venta]])</f>
        <v>5.4171428571428572E-2</v>
      </c>
    </row>
    <row r="2765" spans="1:18" x14ac:dyDescent="0.2">
      <c r="A2765">
        <v>16193</v>
      </c>
      <c r="B2765">
        <v>5549</v>
      </c>
      <c r="C2765" s="1" t="s">
        <v>2624</v>
      </c>
      <c r="D2765" s="1" t="str">
        <f>IFERROR(LEFT(C2765,FIND(",",C2765) - 1),C2765)</f>
        <v>Vista Alegre</v>
      </c>
      <c r="E2765">
        <v>95</v>
      </c>
      <c r="F2765">
        <v>80</v>
      </c>
      <c r="G2765">
        <v>2</v>
      </c>
      <c r="H2765">
        <v>1</v>
      </c>
      <c r="I2765" s="1" t="s">
        <v>2779</v>
      </c>
      <c r="J2765" s="1" t="s">
        <v>5</v>
      </c>
      <c r="K2765">
        <v>948</v>
      </c>
      <c r="L2765">
        <v>210000</v>
      </c>
      <c r="M2765">
        <v>2211</v>
      </c>
      <c r="N2765" t="b">
        <v>0</v>
      </c>
      <c r="O2765" t="b">
        <v>1</v>
      </c>
      <c r="P2765" t="b">
        <v>1</v>
      </c>
      <c r="Q2765" t="b">
        <v>1</v>
      </c>
      <c r="R2765" s="5">
        <f>(houses_Madrid[[#This Row],[Precio Alquiler]]*12/houses_Madrid[[#This Row],[Precio venta]])</f>
        <v>5.4171428571428572E-2</v>
      </c>
    </row>
    <row r="2766" spans="1:18" x14ac:dyDescent="0.2">
      <c r="A2766">
        <v>17365</v>
      </c>
      <c r="B2766">
        <v>4377</v>
      </c>
      <c r="C2766" s="1" t="s">
        <v>2610</v>
      </c>
      <c r="D2766" s="1" t="str">
        <f>IFERROR(LEFT(C2766,FIND(",",C2766) - 1),C2766)</f>
        <v>Lavapiés-Embajadores</v>
      </c>
      <c r="E2766">
        <v>51</v>
      </c>
      <c r="F2766">
        <v>45</v>
      </c>
      <c r="G2766">
        <v>2</v>
      </c>
      <c r="H2766">
        <v>1</v>
      </c>
      <c r="I2766" s="1" t="s">
        <v>2970</v>
      </c>
      <c r="J2766" s="1" t="s">
        <v>11</v>
      </c>
      <c r="K2766">
        <v>948</v>
      </c>
      <c r="L2766">
        <v>210000</v>
      </c>
      <c r="M2766">
        <v>4118</v>
      </c>
      <c r="N2766" t="b">
        <v>0</v>
      </c>
      <c r="O2766" t="b">
        <v>1</v>
      </c>
      <c r="P2766" t="b">
        <v>0</v>
      </c>
      <c r="R2766" s="5">
        <f>(houses_Madrid[[#This Row],[Precio Alquiler]]*12/houses_Madrid[[#This Row],[Precio venta]])</f>
        <v>5.4171428571428572E-2</v>
      </c>
    </row>
    <row r="2767" spans="1:18" x14ac:dyDescent="0.2">
      <c r="A2767">
        <v>17435</v>
      </c>
      <c r="B2767">
        <v>4307</v>
      </c>
      <c r="C2767" s="1" t="s">
        <v>2610</v>
      </c>
      <c r="D2767" s="1" t="str">
        <f>IFERROR(LEFT(C2767,FIND(",",C2767) - 1),C2767)</f>
        <v>Lavapiés-Embajadores</v>
      </c>
      <c r="E2767">
        <v>48</v>
      </c>
      <c r="F2767">
        <v>41</v>
      </c>
      <c r="G2767">
        <v>2</v>
      </c>
      <c r="H2767">
        <v>1</v>
      </c>
      <c r="I2767" s="1" t="s">
        <v>2980</v>
      </c>
      <c r="J2767" s="1" t="s">
        <v>18</v>
      </c>
      <c r="K2767">
        <v>948</v>
      </c>
      <c r="L2767">
        <v>210000</v>
      </c>
      <c r="M2767">
        <v>4375</v>
      </c>
      <c r="N2767" t="b">
        <v>0</v>
      </c>
      <c r="O2767" t="b">
        <v>1</v>
      </c>
      <c r="P2767" t="b">
        <v>0</v>
      </c>
      <c r="R2767" s="5">
        <f>(houses_Madrid[[#This Row],[Precio Alquiler]]*12/houses_Madrid[[#This Row],[Precio venta]])</f>
        <v>5.4171428571428572E-2</v>
      </c>
    </row>
    <row r="2768" spans="1:18" x14ac:dyDescent="0.2">
      <c r="A2768">
        <v>17496</v>
      </c>
      <c r="B2768">
        <v>4246</v>
      </c>
      <c r="C2768" s="1" t="s">
        <v>2948</v>
      </c>
      <c r="D2768" s="1" t="str">
        <f>IFERROR(LEFT(C2768,FIND(",",C2768) - 1),C2768)</f>
        <v>Malasaña-Universidad</v>
      </c>
      <c r="E2768">
        <v>53</v>
      </c>
      <c r="F2768">
        <v>38</v>
      </c>
      <c r="G2768">
        <v>2</v>
      </c>
      <c r="H2768">
        <v>1</v>
      </c>
      <c r="I2768" s="1" t="s">
        <v>2956</v>
      </c>
      <c r="J2768" s="1" t="s">
        <v>3</v>
      </c>
      <c r="K2768">
        <v>948</v>
      </c>
      <c r="L2768">
        <v>210000</v>
      </c>
      <c r="M2768">
        <v>3962</v>
      </c>
      <c r="N2768" t="b">
        <v>0</v>
      </c>
      <c r="O2768" t="b">
        <v>0</v>
      </c>
      <c r="R2768" s="5">
        <f>(houses_Madrid[[#This Row],[Precio Alquiler]]*12/houses_Madrid[[#This Row],[Precio venta]])</f>
        <v>5.4171428571428572E-2</v>
      </c>
    </row>
    <row r="2769" spans="1:18" x14ac:dyDescent="0.2">
      <c r="A2769">
        <v>17999</v>
      </c>
      <c r="B2769">
        <v>3743</v>
      </c>
      <c r="C2769" s="1" t="s">
        <v>2952</v>
      </c>
      <c r="D2769" s="1" t="str">
        <f>IFERROR(LEFT(C2769,FIND(",",C2769) - 1),C2769)</f>
        <v>Palacio</v>
      </c>
      <c r="E2769">
        <v>56</v>
      </c>
      <c r="F2769">
        <v>46</v>
      </c>
      <c r="G2769">
        <v>2</v>
      </c>
      <c r="H2769">
        <v>1</v>
      </c>
      <c r="I2769" s="1" t="s">
        <v>3105</v>
      </c>
      <c r="J2769" s="1" t="s">
        <v>18</v>
      </c>
      <c r="K2769">
        <v>948</v>
      </c>
      <c r="L2769">
        <v>210000</v>
      </c>
      <c r="M2769">
        <v>3750</v>
      </c>
      <c r="N2769" t="b">
        <v>1</v>
      </c>
      <c r="O2769" t="b">
        <v>0</v>
      </c>
      <c r="P2769" t="b">
        <v>1</v>
      </c>
      <c r="R2769" s="5">
        <f>(houses_Madrid[[#This Row],[Precio Alquiler]]*12/houses_Madrid[[#This Row],[Precio venta]])</f>
        <v>5.4171428571428572E-2</v>
      </c>
    </row>
    <row r="2770" spans="1:18" x14ac:dyDescent="0.2">
      <c r="A2770">
        <v>20500</v>
      </c>
      <c r="B2770">
        <v>1242</v>
      </c>
      <c r="C2770" s="1" t="s">
        <v>3332</v>
      </c>
      <c r="D2770" s="1" t="str">
        <f>IFERROR(LEFT(C2770,FIND(",",C2770) - 1),C2770)</f>
        <v>Arganzuela</v>
      </c>
      <c r="E2770">
        <v>48</v>
      </c>
      <c r="F2770">
        <v>45</v>
      </c>
      <c r="G2770">
        <v>2</v>
      </c>
      <c r="H2770">
        <v>2</v>
      </c>
      <c r="I2770" s="1" t="s">
        <v>3</v>
      </c>
      <c r="J2770" s="1" t="s">
        <v>12</v>
      </c>
      <c r="K2770">
        <v>948</v>
      </c>
      <c r="L2770">
        <v>210000</v>
      </c>
      <c r="M2770">
        <v>4375</v>
      </c>
      <c r="N2770" t="b">
        <v>0</v>
      </c>
      <c r="O2770" t="b">
        <v>1</v>
      </c>
      <c r="R2770" s="5">
        <f>(houses_Madrid[[#This Row],[Precio Alquiler]]*12/houses_Madrid[[#This Row],[Precio venta]])</f>
        <v>5.4171428571428572E-2</v>
      </c>
    </row>
    <row r="2771" spans="1:18" x14ac:dyDescent="0.2">
      <c r="A2771">
        <v>20577</v>
      </c>
      <c r="B2771">
        <v>1165</v>
      </c>
      <c r="C2771" s="1" t="s">
        <v>3313</v>
      </c>
      <c r="D2771" s="1" t="str">
        <f>IFERROR(LEFT(C2771,FIND(",",C2771) - 1),C2771)</f>
        <v>Imperial</v>
      </c>
      <c r="E2771">
        <v>75</v>
      </c>
      <c r="F2771">
        <v>65</v>
      </c>
      <c r="G2771">
        <v>2</v>
      </c>
      <c r="H2771">
        <v>1</v>
      </c>
      <c r="I2771" s="1" t="s">
        <v>3357</v>
      </c>
      <c r="J2771" s="1" t="s">
        <v>12</v>
      </c>
      <c r="K2771">
        <v>948</v>
      </c>
      <c r="L2771">
        <v>210000</v>
      </c>
      <c r="M2771">
        <v>2800</v>
      </c>
      <c r="N2771" t="b">
        <v>0</v>
      </c>
      <c r="O2771" t="b">
        <v>1</v>
      </c>
      <c r="P2771" t="b">
        <v>0</v>
      </c>
      <c r="Q2771" t="b">
        <v>1</v>
      </c>
      <c r="R2771" s="5">
        <f>(houses_Madrid[[#This Row],[Precio Alquiler]]*12/houses_Madrid[[#This Row],[Precio venta]])</f>
        <v>5.4171428571428572E-2</v>
      </c>
    </row>
    <row r="2772" spans="1:18" x14ac:dyDescent="0.2">
      <c r="A2772">
        <v>20584</v>
      </c>
      <c r="B2772">
        <v>1158</v>
      </c>
      <c r="C2772" s="1" t="s">
        <v>3321</v>
      </c>
      <c r="D2772" s="1" t="str">
        <f>IFERROR(LEFT(C2772,FIND(",",C2772) - 1),C2772)</f>
        <v>Acacias</v>
      </c>
      <c r="E2772">
        <v>52</v>
      </c>
      <c r="F2772">
        <v>46</v>
      </c>
      <c r="G2772">
        <v>1</v>
      </c>
      <c r="H2772">
        <v>1</v>
      </c>
      <c r="I2772" s="1" t="s">
        <v>3426</v>
      </c>
      <c r="J2772" s="1" t="s">
        <v>8</v>
      </c>
      <c r="K2772">
        <v>948</v>
      </c>
      <c r="L2772">
        <v>210000</v>
      </c>
      <c r="M2772">
        <v>4038</v>
      </c>
      <c r="N2772" t="b">
        <v>1</v>
      </c>
      <c r="O2772" t="b">
        <v>1</v>
      </c>
      <c r="P2772" t="b">
        <v>1</v>
      </c>
      <c r="R2772" s="5">
        <f>(houses_Madrid[[#This Row],[Precio Alquiler]]*12/houses_Madrid[[#This Row],[Precio venta]])</f>
        <v>5.4171428571428572E-2</v>
      </c>
    </row>
    <row r="2773" spans="1:18" x14ac:dyDescent="0.2">
      <c r="A2773">
        <v>20964</v>
      </c>
      <c r="B2773">
        <v>778</v>
      </c>
      <c r="C2773" s="1" t="s">
        <v>3315</v>
      </c>
      <c r="D2773" s="1" t="str">
        <f>IFERROR(LEFT(C2773,FIND(",",C2773) - 1),C2773)</f>
        <v>Chopera</v>
      </c>
      <c r="E2773">
        <v>44</v>
      </c>
      <c r="F2773">
        <v>39</v>
      </c>
      <c r="G2773">
        <v>2</v>
      </c>
      <c r="H2773">
        <v>1</v>
      </c>
      <c r="I2773" s="1" t="s">
        <v>3476</v>
      </c>
      <c r="J2773" s="1" t="s">
        <v>12</v>
      </c>
      <c r="K2773">
        <v>948</v>
      </c>
      <c r="L2773">
        <v>210000</v>
      </c>
      <c r="M2773">
        <v>4773</v>
      </c>
      <c r="N2773" t="b">
        <v>0</v>
      </c>
      <c r="O2773" t="b">
        <v>1</v>
      </c>
      <c r="P2773" t="b">
        <v>0</v>
      </c>
      <c r="Q2773" t="b">
        <v>1</v>
      </c>
      <c r="R2773" s="5">
        <f>(houses_Madrid[[#This Row],[Precio Alquiler]]*12/houses_Madrid[[#This Row],[Precio venta]])</f>
        <v>5.4171428571428572E-2</v>
      </c>
    </row>
    <row r="2774" spans="1:18" x14ac:dyDescent="0.2">
      <c r="A2774">
        <v>21018</v>
      </c>
      <c r="B2774">
        <v>724</v>
      </c>
      <c r="C2774" s="1" t="s">
        <v>3315</v>
      </c>
      <c r="D2774" s="1" t="str">
        <f>IFERROR(LEFT(C2774,FIND(",",C2774) - 1),C2774)</f>
        <v>Chopera</v>
      </c>
      <c r="E2774">
        <v>53</v>
      </c>
      <c r="F2774">
        <v>45</v>
      </c>
      <c r="G2774">
        <v>3</v>
      </c>
      <c r="H2774">
        <v>1</v>
      </c>
      <c r="I2774" s="1" t="s">
        <v>3435</v>
      </c>
      <c r="J2774" s="1" t="s">
        <v>5</v>
      </c>
      <c r="K2774">
        <v>948</v>
      </c>
      <c r="L2774">
        <v>210000</v>
      </c>
      <c r="M2774">
        <v>3962</v>
      </c>
      <c r="N2774" t="b">
        <v>1</v>
      </c>
      <c r="O2774" t="b">
        <v>1</v>
      </c>
      <c r="P2774" t="b">
        <v>1</v>
      </c>
      <c r="R2774" s="5">
        <f>(houses_Madrid[[#This Row],[Precio Alquiler]]*12/houses_Madrid[[#This Row],[Precio venta]])</f>
        <v>5.4171428571428572E-2</v>
      </c>
    </row>
    <row r="2775" spans="1:18" x14ac:dyDescent="0.2">
      <c r="A2775">
        <v>21057</v>
      </c>
      <c r="B2775">
        <v>685</v>
      </c>
      <c r="C2775" s="1" t="s">
        <v>3315</v>
      </c>
      <c r="D2775" s="1" t="str">
        <f>IFERROR(LEFT(C2775,FIND(",",C2775) - 1),C2775)</f>
        <v>Chopera</v>
      </c>
      <c r="E2775">
        <v>53</v>
      </c>
      <c r="F2775">
        <v>42</v>
      </c>
      <c r="G2775">
        <v>2</v>
      </c>
      <c r="H2775">
        <v>1</v>
      </c>
      <c r="I2775" s="1" t="s">
        <v>3441</v>
      </c>
      <c r="J2775" s="1" t="s">
        <v>18</v>
      </c>
      <c r="K2775">
        <v>948</v>
      </c>
      <c r="L2775">
        <v>210000</v>
      </c>
      <c r="M2775">
        <v>3962</v>
      </c>
      <c r="N2775" t="b">
        <v>1</v>
      </c>
      <c r="O2775" t="b">
        <v>1</v>
      </c>
      <c r="P2775" t="b">
        <v>1</v>
      </c>
      <c r="R2775" s="5">
        <f>(houses_Madrid[[#This Row],[Precio Alquiler]]*12/houses_Madrid[[#This Row],[Precio venta]])</f>
        <v>5.4171428571428572E-2</v>
      </c>
    </row>
    <row r="2776" spans="1:18" x14ac:dyDescent="0.2">
      <c r="A2776">
        <v>918</v>
      </c>
      <c r="B2776">
        <v>20824</v>
      </c>
      <c r="C2776" s="1" t="s">
        <v>183</v>
      </c>
      <c r="D2776" s="1" t="str">
        <f>IFERROR(LEFT(C2776,FIND(",",C2776) - 1),C2776)</f>
        <v>El Cañaveral - Los Berrocales</v>
      </c>
      <c r="E2776">
        <v>94</v>
      </c>
      <c r="F2776">
        <v>68</v>
      </c>
      <c r="G2776">
        <v>2</v>
      </c>
      <c r="H2776">
        <v>2</v>
      </c>
      <c r="I2776" s="1" t="s">
        <v>186</v>
      </c>
      <c r="J2776" s="1" t="s">
        <v>3</v>
      </c>
      <c r="K2776">
        <v>951</v>
      </c>
      <c r="L2776">
        <v>211000</v>
      </c>
      <c r="M2776">
        <v>2245</v>
      </c>
      <c r="N2776" t="b">
        <v>0</v>
      </c>
      <c r="O2776" t="b">
        <v>1</v>
      </c>
      <c r="R2776" s="5">
        <f>(houses_Madrid[[#This Row],[Precio Alquiler]]*12/houses_Madrid[[#This Row],[Precio venta]])</f>
        <v>5.408530805687204E-2</v>
      </c>
    </row>
    <row r="2777" spans="1:18" x14ac:dyDescent="0.2">
      <c r="A2777">
        <v>13351</v>
      </c>
      <c r="B2777">
        <v>8391</v>
      </c>
      <c r="C2777" s="1" t="s">
        <v>2165</v>
      </c>
      <c r="D2777" s="1" t="str">
        <f>IFERROR(LEFT(C2777,FIND(",",C2777) - 1),C2777)</f>
        <v>Ventas</v>
      </c>
      <c r="E2777">
        <v>60</v>
      </c>
      <c r="F2777">
        <v>56</v>
      </c>
      <c r="G2777">
        <v>1</v>
      </c>
      <c r="H2777">
        <v>1</v>
      </c>
      <c r="I2777" s="1" t="s">
        <v>2212</v>
      </c>
      <c r="J2777" s="1" t="s">
        <v>11</v>
      </c>
      <c r="K2777">
        <v>951</v>
      </c>
      <c r="L2777">
        <v>211000</v>
      </c>
      <c r="M2777">
        <v>3517</v>
      </c>
      <c r="N2777" t="b">
        <v>0</v>
      </c>
      <c r="O2777" t="b">
        <v>1</v>
      </c>
      <c r="P2777" t="b">
        <v>1</v>
      </c>
      <c r="R2777" s="5">
        <f>(houses_Madrid[[#This Row],[Precio Alquiler]]*12/houses_Madrid[[#This Row],[Precio venta]])</f>
        <v>5.408530805687204E-2</v>
      </c>
    </row>
    <row r="2778" spans="1:18" x14ac:dyDescent="0.2">
      <c r="A2778">
        <v>8</v>
      </c>
      <c r="B2778">
        <v>21734</v>
      </c>
      <c r="C2778" s="1" t="s">
        <v>17</v>
      </c>
      <c r="D2778" s="1" t="str">
        <f>IFERROR(LEFT(C2778,FIND(",",C2778) - 1),C2778)</f>
        <v>Villaverde</v>
      </c>
      <c r="E2778">
        <v>84</v>
      </c>
      <c r="F2778">
        <v>70</v>
      </c>
      <c r="G2778">
        <v>3</v>
      </c>
      <c r="H2778">
        <v>2</v>
      </c>
      <c r="I2778" s="1" t="s">
        <v>3</v>
      </c>
      <c r="J2778" s="1" t="s">
        <v>3</v>
      </c>
      <c r="K2778">
        <v>954</v>
      </c>
      <c r="L2778">
        <v>212000</v>
      </c>
      <c r="M2778">
        <v>2524</v>
      </c>
      <c r="N2778" t="b">
        <v>0</v>
      </c>
      <c r="O2778" t="b">
        <v>1</v>
      </c>
      <c r="P2778" t="b">
        <v>1</v>
      </c>
      <c r="Q2778" t="b">
        <v>1</v>
      </c>
      <c r="R2778" s="5">
        <f>(houses_Madrid[[#This Row],[Precio Alquiler]]*12/houses_Madrid[[#This Row],[Precio venta]])</f>
        <v>5.3999999999999999E-2</v>
      </c>
    </row>
    <row r="2779" spans="1:18" x14ac:dyDescent="0.2">
      <c r="A2779">
        <v>191</v>
      </c>
      <c r="B2779">
        <v>21551</v>
      </c>
      <c r="C2779" s="1" t="s">
        <v>28</v>
      </c>
      <c r="D2779" s="1" t="str">
        <f>IFERROR(LEFT(C2779,FIND(",",C2779) - 1),C2779)</f>
        <v>Butarque</v>
      </c>
      <c r="E2779">
        <v>90</v>
      </c>
      <c r="F2779">
        <v>76</v>
      </c>
      <c r="G2779">
        <v>2</v>
      </c>
      <c r="H2779">
        <v>1</v>
      </c>
      <c r="I2779" s="1" t="s">
        <v>70</v>
      </c>
      <c r="J2779" s="1" t="s">
        <v>12</v>
      </c>
      <c r="K2779">
        <v>954</v>
      </c>
      <c r="L2779">
        <v>212000</v>
      </c>
      <c r="M2779">
        <v>2356</v>
      </c>
      <c r="N2779" t="b">
        <v>0</v>
      </c>
      <c r="O2779" t="b">
        <v>1</v>
      </c>
      <c r="P2779" t="b">
        <v>1</v>
      </c>
      <c r="R2779" s="5">
        <f>(houses_Madrid[[#This Row],[Precio Alquiler]]*12/houses_Madrid[[#This Row],[Precio venta]])</f>
        <v>5.3999999999999999E-2</v>
      </c>
    </row>
    <row r="2780" spans="1:18" x14ac:dyDescent="0.2">
      <c r="A2780">
        <v>18082</v>
      </c>
      <c r="B2780">
        <v>3660</v>
      </c>
      <c r="C2780" s="1" t="s">
        <v>2952</v>
      </c>
      <c r="D2780" s="1" t="str">
        <f>IFERROR(LEFT(C2780,FIND(",",C2780) - 1),C2780)</f>
        <v>Palacio</v>
      </c>
      <c r="E2780">
        <v>50</v>
      </c>
      <c r="F2780">
        <v>40</v>
      </c>
      <c r="G2780">
        <v>1</v>
      </c>
      <c r="H2780">
        <v>1</v>
      </c>
      <c r="I2780" s="1" t="s">
        <v>3025</v>
      </c>
      <c r="J2780" s="1" t="s">
        <v>12</v>
      </c>
      <c r="K2780">
        <v>954</v>
      </c>
      <c r="L2780">
        <v>212000</v>
      </c>
      <c r="M2780">
        <v>4240</v>
      </c>
      <c r="N2780" t="b">
        <v>0</v>
      </c>
      <c r="R2780" s="5">
        <f>(houses_Madrid[[#This Row],[Precio Alquiler]]*12/houses_Madrid[[#This Row],[Precio venta]])</f>
        <v>5.3999999999999999E-2</v>
      </c>
    </row>
    <row r="2781" spans="1:18" x14ac:dyDescent="0.2">
      <c r="A2781">
        <v>18743</v>
      </c>
      <c r="B2781">
        <v>2999</v>
      </c>
      <c r="C2781" s="1" t="s">
        <v>2948</v>
      </c>
      <c r="D2781" s="1" t="str">
        <f>IFERROR(LEFT(C2781,FIND(",",C2781) - 1),C2781)</f>
        <v>Malasaña-Universidad</v>
      </c>
      <c r="E2781">
        <v>38</v>
      </c>
      <c r="F2781">
        <v>32</v>
      </c>
      <c r="G2781">
        <v>1</v>
      </c>
      <c r="H2781">
        <v>1</v>
      </c>
      <c r="I2781" s="1" t="s">
        <v>3182</v>
      </c>
      <c r="J2781" s="1" t="s">
        <v>18</v>
      </c>
      <c r="K2781">
        <v>954</v>
      </c>
      <c r="L2781">
        <v>212000</v>
      </c>
      <c r="M2781">
        <v>5579</v>
      </c>
      <c r="N2781" t="b">
        <v>0</v>
      </c>
      <c r="O2781" t="b">
        <v>1</v>
      </c>
      <c r="P2781" t="b">
        <v>0</v>
      </c>
      <c r="R2781" s="5">
        <f>(houses_Madrid[[#This Row],[Precio Alquiler]]*12/houses_Madrid[[#This Row],[Precio venta]])</f>
        <v>5.3999999999999999E-2</v>
      </c>
    </row>
    <row r="2782" spans="1:18" x14ac:dyDescent="0.2">
      <c r="A2782">
        <v>1625</v>
      </c>
      <c r="B2782">
        <v>20117</v>
      </c>
      <c r="C2782" s="1" t="s">
        <v>255</v>
      </c>
      <c r="D2782" s="1" t="str">
        <f>IFERROR(LEFT(C2782,FIND(",",C2782) - 1),C2782)</f>
        <v>Villa de Vallecas</v>
      </c>
      <c r="E2782">
        <v>66</v>
      </c>
      <c r="F2782">
        <v>46</v>
      </c>
      <c r="G2782">
        <v>2</v>
      </c>
      <c r="H2782">
        <v>1</v>
      </c>
      <c r="I2782" s="1" t="s">
        <v>356</v>
      </c>
      <c r="J2782" s="1" t="s">
        <v>8</v>
      </c>
      <c r="K2782">
        <v>958</v>
      </c>
      <c r="L2782">
        <v>213000</v>
      </c>
      <c r="M2782">
        <v>3227</v>
      </c>
      <c r="N2782" t="b">
        <v>0</v>
      </c>
      <c r="O2782" t="b">
        <v>1</v>
      </c>
      <c r="P2782" t="b">
        <v>0</v>
      </c>
      <c r="R2782" s="5">
        <f>(houses_Madrid[[#This Row],[Precio Alquiler]]*12/houses_Madrid[[#This Row],[Precio venta]])</f>
        <v>5.3971830985915493E-2</v>
      </c>
    </row>
    <row r="2783" spans="1:18" x14ac:dyDescent="0.2">
      <c r="A2783">
        <v>13346</v>
      </c>
      <c r="B2783">
        <v>8396</v>
      </c>
      <c r="C2783" s="1" t="s">
        <v>2182</v>
      </c>
      <c r="D2783" s="1" t="str">
        <f>IFERROR(LEFT(C2783,FIND(",",C2783) - 1),C2783)</f>
        <v>Concepción</v>
      </c>
      <c r="E2783">
        <v>69</v>
      </c>
      <c r="F2783">
        <v>65</v>
      </c>
      <c r="G2783">
        <v>3</v>
      </c>
      <c r="H2783">
        <v>1</v>
      </c>
      <c r="I2783" s="1" t="s">
        <v>2227</v>
      </c>
      <c r="J2783" s="1" t="s">
        <v>8</v>
      </c>
      <c r="K2783">
        <v>958</v>
      </c>
      <c r="L2783">
        <v>213000</v>
      </c>
      <c r="M2783">
        <v>3087</v>
      </c>
      <c r="N2783" t="b">
        <v>1</v>
      </c>
      <c r="O2783" t="b">
        <v>0</v>
      </c>
      <c r="P2783" t="b">
        <v>1</v>
      </c>
      <c r="R2783" s="5">
        <f>(houses_Madrid[[#This Row],[Precio Alquiler]]*12/houses_Madrid[[#This Row],[Precio venta]])</f>
        <v>5.3971830985915493E-2</v>
      </c>
    </row>
    <row r="2784" spans="1:18" x14ac:dyDescent="0.2">
      <c r="A2784">
        <v>1253</v>
      </c>
      <c r="B2784">
        <v>20489</v>
      </c>
      <c r="C2784" s="1" t="s">
        <v>183</v>
      </c>
      <c r="D2784" s="1" t="str">
        <f>IFERROR(LEFT(C2784,FIND(",",C2784) - 1),C2784)</f>
        <v>El Cañaveral - Los Berrocales</v>
      </c>
      <c r="E2784">
        <v>79</v>
      </c>
      <c r="F2784">
        <v>59</v>
      </c>
      <c r="G2784">
        <v>2</v>
      </c>
      <c r="H2784">
        <v>1</v>
      </c>
      <c r="I2784" s="1" t="s">
        <v>213</v>
      </c>
      <c r="J2784" s="1" t="s">
        <v>80</v>
      </c>
      <c r="K2784">
        <v>960</v>
      </c>
      <c r="L2784">
        <v>213900</v>
      </c>
      <c r="M2784">
        <v>2708</v>
      </c>
      <c r="N2784" t="b">
        <v>0</v>
      </c>
      <c r="O2784" t="b">
        <v>1</v>
      </c>
      <c r="P2784" t="b">
        <v>1</v>
      </c>
      <c r="R2784" s="5">
        <f>(houses_Madrid[[#This Row],[Precio Alquiler]]*12/houses_Madrid[[#This Row],[Precio venta]])</f>
        <v>5.3856942496493691E-2</v>
      </c>
    </row>
    <row r="2785" spans="1:18" x14ac:dyDescent="0.2">
      <c r="A2785">
        <v>17049</v>
      </c>
      <c r="B2785">
        <v>4693</v>
      </c>
      <c r="C2785" s="1" t="s">
        <v>2624</v>
      </c>
      <c r="D2785" s="1" t="str">
        <f>IFERROR(LEFT(C2785,FIND(",",C2785) - 1),C2785)</f>
        <v>Vista Alegre</v>
      </c>
      <c r="E2785">
        <v>92</v>
      </c>
      <c r="F2785">
        <v>72</v>
      </c>
      <c r="G2785">
        <v>4</v>
      </c>
      <c r="H2785">
        <v>1</v>
      </c>
      <c r="I2785" s="1" t="s">
        <v>2633</v>
      </c>
      <c r="J2785" s="1" t="s">
        <v>5</v>
      </c>
      <c r="K2785">
        <v>960</v>
      </c>
      <c r="L2785">
        <v>213900</v>
      </c>
      <c r="M2785">
        <v>2325</v>
      </c>
      <c r="N2785" t="b">
        <v>0</v>
      </c>
      <c r="O2785" t="b">
        <v>0</v>
      </c>
      <c r="P2785" t="b">
        <v>1</v>
      </c>
      <c r="R2785" s="5">
        <f>(houses_Madrid[[#This Row],[Precio Alquiler]]*12/houses_Madrid[[#This Row],[Precio venta]])</f>
        <v>5.3856942496493691E-2</v>
      </c>
    </row>
    <row r="2786" spans="1:18" x14ac:dyDescent="0.2">
      <c r="A2786">
        <v>4656</v>
      </c>
      <c r="B2786">
        <v>17086</v>
      </c>
      <c r="C2786" s="1" t="s">
        <v>898</v>
      </c>
      <c r="D2786" s="1" t="str">
        <f>IFERROR(LEFT(C2786,FIND(",",C2786) - 1),C2786)</f>
        <v>Puente de Vallecas</v>
      </c>
      <c r="E2786">
        <v>61</v>
      </c>
      <c r="F2786">
        <v>58</v>
      </c>
      <c r="G2786">
        <v>2</v>
      </c>
      <c r="H2786">
        <v>1</v>
      </c>
      <c r="I2786" s="1" t="s">
        <v>3</v>
      </c>
      <c r="J2786" s="1" t="s">
        <v>11</v>
      </c>
      <c r="K2786">
        <v>961</v>
      </c>
      <c r="L2786">
        <v>214000</v>
      </c>
      <c r="M2786">
        <v>3508</v>
      </c>
      <c r="N2786" t="b">
        <v>0</v>
      </c>
      <c r="O2786" t="b">
        <v>1</v>
      </c>
      <c r="P2786" t="b">
        <v>1</v>
      </c>
      <c r="R2786" s="5">
        <f>(houses_Madrid[[#This Row],[Precio Alquiler]]*12/houses_Madrid[[#This Row],[Precio venta]])</f>
        <v>5.3887850467289722E-2</v>
      </c>
    </row>
    <row r="2787" spans="1:18" x14ac:dyDescent="0.2">
      <c r="A2787">
        <v>8394</v>
      </c>
      <c r="B2787">
        <v>13348</v>
      </c>
      <c r="C2787" s="1" t="s">
        <v>1603</v>
      </c>
      <c r="D2787" s="1" t="str">
        <f>IFERROR(LEFT(C2787,FIND(",",C2787) - 1),C2787)</f>
        <v>Pilar</v>
      </c>
      <c r="E2787">
        <v>67</v>
      </c>
      <c r="F2787">
        <v>64</v>
      </c>
      <c r="G2787">
        <v>3</v>
      </c>
      <c r="H2787">
        <v>1</v>
      </c>
      <c r="I2787" s="1" t="s">
        <v>1624</v>
      </c>
      <c r="J2787" s="1" t="s">
        <v>11</v>
      </c>
      <c r="K2787">
        <v>961</v>
      </c>
      <c r="L2787">
        <v>214000</v>
      </c>
      <c r="M2787">
        <v>3194</v>
      </c>
      <c r="N2787" t="b">
        <v>0</v>
      </c>
      <c r="O2787" t="b">
        <v>1</v>
      </c>
      <c r="P2787" t="b">
        <v>1</v>
      </c>
      <c r="Q2787" t="b">
        <v>1</v>
      </c>
      <c r="R2787" s="5">
        <f>(houses_Madrid[[#This Row],[Precio Alquiler]]*12/houses_Madrid[[#This Row],[Precio venta]])</f>
        <v>5.3887850467289722E-2</v>
      </c>
    </row>
    <row r="2788" spans="1:18" x14ac:dyDescent="0.2">
      <c r="A2788">
        <v>10205</v>
      </c>
      <c r="B2788">
        <v>11537</v>
      </c>
      <c r="C2788" s="1" t="s">
        <v>1790</v>
      </c>
      <c r="D2788" s="1" t="str">
        <f>IFERROR(LEFT(C2788,FIND(",",C2788) - 1),C2788)</f>
        <v>Hortaleza</v>
      </c>
      <c r="E2788">
        <v>72</v>
      </c>
      <c r="F2788">
        <v>55</v>
      </c>
      <c r="G2788">
        <v>3</v>
      </c>
      <c r="H2788">
        <v>1</v>
      </c>
      <c r="I2788" s="1" t="s">
        <v>3</v>
      </c>
      <c r="J2788" s="1" t="s">
        <v>8</v>
      </c>
      <c r="K2788">
        <v>961</v>
      </c>
      <c r="L2788">
        <v>214000</v>
      </c>
      <c r="M2788">
        <v>2972</v>
      </c>
      <c r="N2788" t="b">
        <v>0</v>
      </c>
      <c r="O2788" t="b">
        <v>1</v>
      </c>
      <c r="R2788" s="5">
        <f>(houses_Madrid[[#This Row],[Precio Alquiler]]*12/houses_Madrid[[#This Row],[Precio venta]])</f>
        <v>5.3887850467289722E-2</v>
      </c>
    </row>
    <row r="2789" spans="1:18" x14ac:dyDescent="0.2">
      <c r="A2789">
        <v>10295</v>
      </c>
      <c r="B2789">
        <v>11447</v>
      </c>
      <c r="C2789" s="1" t="s">
        <v>1802</v>
      </c>
      <c r="D2789" s="1" t="str">
        <f>IFERROR(LEFT(C2789,FIND(",",C2789) - 1),C2789)</f>
        <v>Canillas</v>
      </c>
      <c r="E2789">
        <v>72</v>
      </c>
      <c r="F2789">
        <v>55</v>
      </c>
      <c r="G2789">
        <v>3</v>
      </c>
      <c r="H2789">
        <v>1</v>
      </c>
      <c r="I2789" s="1" t="s">
        <v>1899</v>
      </c>
      <c r="J2789" s="1" t="s">
        <v>3</v>
      </c>
      <c r="K2789">
        <v>961</v>
      </c>
      <c r="L2789">
        <v>214000</v>
      </c>
      <c r="M2789">
        <v>2972</v>
      </c>
      <c r="N2789" t="b">
        <v>0</v>
      </c>
      <c r="O2789" t="b">
        <v>0</v>
      </c>
      <c r="R2789" s="5">
        <f>(houses_Madrid[[#This Row],[Precio Alquiler]]*12/houses_Madrid[[#This Row],[Precio venta]])</f>
        <v>5.3887850467289722E-2</v>
      </c>
    </row>
    <row r="2790" spans="1:18" x14ac:dyDescent="0.2">
      <c r="A2790">
        <v>10323</v>
      </c>
      <c r="B2790">
        <v>11419</v>
      </c>
      <c r="C2790" s="1" t="s">
        <v>1802</v>
      </c>
      <c r="D2790" s="1" t="str">
        <f>IFERROR(LEFT(C2790,FIND(",",C2790) - 1),C2790)</f>
        <v>Canillas</v>
      </c>
      <c r="E2790">
        <v>72</v>
      </c>
      <c r="F2790">
        <v>56</v>
      </c>
      <c r="G2790">
        <v>3</v>
      </c>
      <c r="H2790">
        <v>1</v>
      </c>
      <c r="I2790" s="1" t="s">
        <v>1963</v>
      </c>
      <c r="J2790" s="1" t="s">
        <v>8</v>
      </c>
      <c r="K2790">
        <v>961</v>
      </c>
      <c r="L2790">
        <v>214000</v>
      </c>
      <c r="M2790">
        <v>2972</v>
      </c>
      <c r="N2790" t="b">
        <v>0</v>
      </c>
      <c r="O2790" t="b">
        <v>1</v>
      </c>
      <c r="P2790" t="b">
        <v>1</v>
      </c>
      <c r="R2790" s="5">
        <f>(houses_Madrid[[#This Row],[Precio Alquiler]]*12/houses_Madrid[[#This Row],[Precio venta]])</f>
        <v>5.3887850467289722E-2</v>
      </c>
    </row>
    <row r="2791" spans="1:18" x14ac:dyDescent="0.2">
      <c r="A2791">
        <v>10380</v>
      </c>
      <c r="B2791">
        <v>11362</v>
      </c>
      <c r="C2791" s="1" t="s">
        <v>1802</v>
      </c>
      <c r="D2791" s="1" t="str">
        <f>IFERROR(LEFT(C2791,FIND(",",C2791) - 1),C2791)</f>
        <v>Canillas</v>
      </c>
      <c r="E2791">
        <v>72</v>
      </c>
      <c r="F2791">
        <v>55</v>
      </c>
      <c r="G2791">
        <v>3</v>
      </c>
      <c r="H2791">
        <v>1</v>
      </c>
      <c r="I2791" s="1" t="s">
        <v>1899</v>
      </c>
      <c r="J2791" s="1" t="s">
        <v>8</v>
      </c>
      <c r="K2791">
        <v>961</v>
      </c>
      <c r="L2791">
        <v>214000</v>
      </c>
      <c r="M2791">
        <v>2972</v>
      </c>
      <c r="N2791" t="b">
        <v>0</v>
      </c>
      <c r="O2791" t="b">
        <v>1</v>
      </c>
      <c r="P2791" t="b">
        <v>1</v>
      </c>
      <c r="R2791" s="5">
        <f>(houses_Madrid[[#This Row],[Precio Alquiler]]*12/houses_Madrid[[#This Row],[Precio venta]])</f>
        <v>5.3887850467289722E-2</v>
      </c>
    </row>
    <row r="2792" spans="1:18" x14ac:dyDescent="0.2">
      <c r="A2792">
        <v>10509</v>
      </c>
      <c r="B2792">
        <v>11233</v>
      </c>
      <c r="C2792" s="1" t="s">
        <v>1802</v>
      </c>
      <c r="D2792" s="1" t="str">
        <f>IFERROR(LEFT(C2792,FIND(",",C2792) - 1),C2792)</f>
        <v>Canillas</v>
      </c>
      <c r="E2792">
        <v>61</v>
      </c>
      <c r="F2792">
        <v>58</v>
      </c>
      <c r="G2792">
        <v>3</v>
      </c>
      <c r="H2792">
        <v>1</v>
      </c>
      <c r="I2792" s="1" t="s">
        <v>1899</v>
      </c>
      <c r="J2792" s="1" t="s">
        <v>8</v>
      </c>
      <c r="K2792">
        <v>961</v>
      </c>
      <c r="L2792">
        <v>214000</v>
      </c>
      <c r="M2792">
        <v>3508</v>
      </c>
      <c r="N2792" t="b">
        <v>1</v>
      </c>
      <c r="O2792" t="b">
        <v>0</v>
      </c>
      <c r="P2792" t="b">
        <v>1</v>
      </c>
      <c r="R2792" s="5">
        <f>(houses_Madrid[[#This Row],[Precio Alquiler]]*12/houses_Madrid[[#This Row],[Precio venta]])</f>
        <v>5.3887850467289722E-2</v>
      </c>
    </row>
    <row r="2793" spans="1:18" x14ac:dyDescent="0.2">
      <c r="A2793">
        <v>10721</v>
      </c>
      <c r="B2793">
        <v>11021</v>
      </c>
      <c r="C2793" s="1" t="s">
        <v>1802</v>
      </c>
      <c r="D2793" s="1" t="str">
        <f>IFERROR(LEFT(C2793,FIND(",",C2793) - 1),C2793)</f>
        <v>Canillas</v>
      </c>
      <c r="E2793">
        <v>61</v>
      </c>
      <c r="F2793">
        <v>57</v>
      </c>
      <c r="G2793">
        <v>3</v>
      </c>
      <c r="H2793">
        <v>1</v>
      </c>
      <c r="I2793" s="1" t="s">
        <v>1899</v>
      </c>
      <c r="J2793" s="1" t="s">
        <v>8</v>
      </c>
      <c r="K2793">
        <v>961</v>
      </c>
      <c r="L2793">
        <v>214000</v>
      </c>
      <c r="M2793">
        <v>3508</v>
      </c>
      <c r="N2793" t="b">
        <v>0</v>
      </c>
      <c r="O2793" t="b">
        <v>1</v>
      </c>
      <c r="P2793" t="b">
        <v>1</v>
      </c>
      <c r="R2793" s="5">
        <f>(houses_Madrid[[#This Row],[Precio Alquiler]]*12/houses_Madrid[[#This Row],[Precio venta]])</f>
        <v>5.3887850467289722E-2</v>
      </c>
    </row>
    <row r="2794" spans="1:18" x14ac:dyDescent="0.2">
      <c r="A2794">
        <v>17743</v>
      </c>
      <c r="B2794">
        <v>3999</v>
      </c>
      <c r="C2794" s="1" t="s">
        <v>2610</v>
      </c>
      <c r="D2794" s="1" t="str">
        <f>IFERROR(LEFT(C2794,FIND(",",C2794) - 1),C2794)</f>
        <v>Lavapiés-Embajadores</v>
      </c>
      <c r="E2794">
        <v>44</v>
      </c>
      <c r="F2794">
        <v>40</v>
      </c>
      <c r="G2794">
        <v>1</v>
      </c>
      <c r="H2794">
        <v>1</v>
      </c>
      <c r="I2794" s="1" t="s">
        <v>2960</v>
      </c>
      <c r="J2794" s="1" t="s">
        <v>8</v>
      </c>
      <c r="K2794">
        <v>961</v>
      </c>
      <c r="L2794">
        <v>214000</v>
      </c>
      <c r="M2794">
        <v>4864</v>
      </c>
      <c r="N2794" t="b">
        <v>0</v>
      </c>
      <c r="O2794" t="b">
        <v>0</v>
      </c>
      <c r="P2794" t="b">
        <v>1</v>
      </c>
      <c r="R2794" s="5">
        <f>(houses_Madrid[[#This Row],[Precio Alquiler]]*12/houses_Madrid[[#This Row],[Precio venta]])</f>
        <v>5.3887850467289722E-2</v>
      </c>
    </row>
    <row r="2795" spans="1:18" x14ac:dyDescent="0.2">
      <c r="A2795">
        <v>18374</v>
      </c>
      <c r="B2795">
        <v>3368</v>
      </c>
      <c r="C2795" s="1" t="s">
        <v>2953</v>
      </c>
      <c r="D2795" s="1" t="str">
        <f>IFERROR(LEFT(C2795,FIND(",",C2795) - 1),C2795)</f>
        <v>Centro</v>
      </c>
      <c r="E2795">
        <v>28</v>
      </c>
      <c r="F2795">
        <v>25</v>
      </c>
      <c r="G2795">
        <v>1</v>
      </c>
      <c r="H2795">
        <v>1</v>
      </c>
      <c r="I2795" s="1" t="s">
        <v>3</v>
      </c>
      <c r="J2795" s="1" t="s">
        <v>12</v>
      </c>
      <c r="K2795">
        <v>961</v>
      </c>
      <c r="L2795">
        <v>214000</v>
      </c>
      <c r="M2795">
        <v>7643</v>
      </c>
      <c r="N2795" t="b">
        <v>0</v>
      </c>
      <c r="O2795" t="b">
        <v>1</v>
      </c>
      <c r="P2795" t="b">
        <v>0</v>
      </c>
      <c r="R2795" s="5">
        <f>(houses_Madrid[[#This Row],[Precio Alquiler]]*12/houses_Madrid[[#This Row],[Precio venta]])</f>
        <v>5.3887850467289722E-2</v>
      </c>
    </row>
    <row r="2796" spans="1:18" x14ac:dyDescent="0.2">
      <c r="A2796">
        <v>572</v>
      </c>
      <c r="B2796">
        <v>21170</v>
      </c>
      <c r="C2796" s="1" t="s">
        <v>28</v>
      </c>
      <c r="D2796" s="1" t="str">
        <f>IFERROR(LEFT(C2796,FIND(",",C2796) - 1),C2796)</f>
        <v>Butarque</v>
      </c>
      <c r="E2796">
        <v>90</v>
      </c>
      <c r="F2796">
        <v>75</v>
      </c>
      <c r="G2796">
        <v>2</v>
      </c>
      <c r="H2796">
        <v>1</v>
      </c>
      <c r="I2796" s="1" t="s">
        <v>70</v>
      </c>
      <c r="J2796" s="1" t="s">
        <v>12</v>
      </c>
      <c r="K2796">
        <v>964</v>
      </c>
      <c r="L2796">
        <v>215000</v>
      </c>
      <c r="M2796">
        <v>2389</v>
      </c>
      <c r="N2796" t="b">
        <v>0</v>
      </c>
      <c r="O2796" t="b">
        <v>1</v>
      </c>
      <c r="P2796" t="b">
        <v>1</v>
      </c>
      <c r="Q2796" t="b">
        <v>1</v>
      </c>
      <c r="R2796" s="5">
        <f>(houses_Madrid[[#This Row],[Precio Alquiler]]*12/houses_Madrid[[#This Row],[Precio venta]])</f>
        <v>5.38046511627907E-2</v>
      </c>
    </row>
    <row r="2797" spans="1:18" x14ac:dyDescent="0.2">
      <c r="A2797">
        <v>2298</v>
      </c>
      <c r="B2797">
        <v>19444</v>
      </c>
      <c r="C2797" s="1" t="s">
        <v>387</v>
      </c>
      <c r="D2797" s="1" t="str">
        <f>IFERROR(LEFT(C2797,FIND(",",C2797) - 1),C2797)</f>
        <v>Usera</v>
      </c>
      <c r="E2797">
        <v>109</v>
      </c>
      <c r="F2797">
        <v>92</v>
      </c>
      <c r="G2797">
        <v>3</v>
      </c>
      <c r="H2797">
        <v>2</v>
      </c>
      <c r="I2797" s="1" t="s">
        <v>3</v>
      </c>
      <c r="J2797" s="1" t="s">
        <v>11</v>
      </c>
      <c r="K2797">
        <v>964</v>
      </c>
      <c r="L2797">
        <v>215000</v>
      </c>
      <c r="M2797">
        <v>1972</v>
      </c>
      <c r="N2797" t="b">
        <v>0</v>
      </c>
      <c r="O2797" t="b">
        <v>0</v>
      </c>
      <c r="P2797" t="b">
        <v>1</v>
      </c>
      <c r="R2797" s="5">
        <f>(houses_Madrid[[#This Row],[Precio Alquiler]]*12/houses_Madrid[[#This Row],[Precio venta]])</f>
        <v>5.38046511627907E-2</v>
      </c>
    </row>
    <row r="2798" spans="1:18" x14ac:dyDescent="0.2">
      <c r="A2798">
        <v>3020</v>
      </c>
      <c r="B2798">
        <v>18722</v>
      </c>
      <c r="C2798" s="1" t="s">
        <v>561</v>
      </c>
      <c r="D2798" s="1" t="str">
        <f>IFERROR(LEFT(C2798,FIND(",",C2798) - 1),C2798)</f>
        <v>Berruguete</v>
      </c>
      <c r="E2798">
        <v>89</v>
      </c>
      <c r="F2798">
        <v>75</v>
      </c>
      <c r="G2798">
        <v>3</v>
      </c>
      <c r="H2798">
        <v>1</v>
      </c>
      <c r="I2798" s="1" t="s">
        <v>651</v>
      </c>
      <c r="J2798" s="1" t="s">
        <v>55</v>
      </c>
      <c r="K2798">
        <v>964</v>
      </c>
      <c r="L2798">
        <v>215000</v>
      </c>
      <c r="M2798">
        <v>2416</v>
      </c>
      <c r="N2798" t="b">
        <v>0</v>
      </c>
      <c r="O2798" t="b">
        <v>0</v>
      </c>
      <c r="P2798" t="b">
        <v>1</v>
      </c>
      <c r="R2798" s="5">
        <f>(houses_Madrid[[#This Row],[Precio Alquiler]]*12/houses_Madrid[[#This Row],[Precio venta]])</f>
        <v>5.38046511627907E-2</v>
      </c>
    </row>
    <row r="2799" spans="1:18" x14ac:dyDescent="0.2">
      <c r="A2799">
        <v>3625</v>
      </c>
      <c r="B2799">
        <v>18117</v>
      </c>
      <c r="C2799" s="1" t="s">
        <v>557</v>
      </c>
      <c r="D2799" s="1" t="str">
        <f>IFERROR(LEFT(C2799,FIND(",",C2799) - 1),C2799)</f>
        <v>Valdeacederas</v>
      </c>
      <c r="E2799">
        <v>50</v>
      </c>
      <c r="F2799">
        <v>48</v>
      </c>
      <c r="G2799">
        <v>1</v>
      </c>
      <c r="H2799">
        <v>1</v>
      </c>
      <c r="I2799" s="1" t="s">
        <v>776</v>
      </c>
      <c r="J2799" s="1" t="s">
        <v>18</v>
      </c>
      <c r="K2799">
        <v>964</v>
      </c>
      <c r="L2799">
        <v>215000</v>
      </c>
      <c r="M2799">
        <v>4300</v>
      </c>
      <c r="N2799" t="b">
        <v>0</v>
      </c>
      <c r="O2799" t="b">
        <v>0</v>
      </c>
      <c r="P2799" t="b">
        <v>1</v>
      </c>
      <c r="R2799" s="5">
        <f>(houses_Madrid[[#This Row],[Precio Alquiler]]*12/houses_Madrid[[#This Row],[Precio venta]])</f>
        <v>5.38046511627907E-2</v>
      </c>
    </row>
    <row r="2800" spans="1:18" x14ac:dyDescent="0.2">
      <c r="A2800">
        <v>3638</v>
      </c>
      <c r="B2800">
        <v>18104</v>
      </c>
      <c r="C2800" s="1" t="s">
        <v>561</v>
      </c>
      <c r="D2800" s="1" t="str">
        <f>IFERROR(LEFT(C2800,FIND(",",C2800) - 1),C2800)</f>
        <v>Berruguete</v>
      </c>
      <c r="E2800">
        <v>71</v>
      </c>
      <c r="F2800">
        <v>64</v>
      </c>
      <c r="G2800">
        <v>1</v>
      </c>
      <c r="H2800">
        <v>1</v>
      </c>
      <c r="I2800" s="1" t="s">
        <v>741</v>
      </c>
      <c r="J2800" s="1" t="s">
        <v>11</v>
      </c>
      <c r="K2800">
        <v>964</v>
      </c>
      <c r="L2800">
        <v>215000</v>
      </c>
      <c r="M2800">
        <v>3028</v>
      </c>
      <c r="N2800" t="b">
        <v>0</v>
      </c>
      <c r="O2800" t="b">
        <v>1</v>
      </c>
      <c r="P2800" t="b">
        <v>1</v>
      </c>
      <c r="R2800" s="5">
        <f>(houses_Madrid[[#This Row],[Precio Alquiler]]*12/houses_Madrid[[#This Row],[Precio venta]])</f>
        <v>5.38046511627907E-2</v>
      </c>
    </row>
    <row r="2801" spans="1:18" x14ac:dyDescent="0.2">
      <c r="A2801">
        <v>4485</v>
      </c>
      <c r="B2801">
        <v>17257</v>
      </c>
      <c r="C2801" s="1" t="s">
        <v>791</v>
      </c>
      <c r="D2801" s="1" t="str">
        <f>IFERROR(LEFT(C2801,FIND(",",C2801) - 1),C2801)</f>
        <v>Adelfas</v>
      </c>
      <c r="E2801">
        <v>60</v>
      </c>
      <c r="F2801">
        <v>48</v>
      </c>
      <c r="G2801">
        <v>3</v>
      </c>
      <c r="H2801">
        <v>1</v>
      </c>
      <c r="I2801" s="1" t="s">
        <v>889</v>
      </c>
      <c r="J2801" s="1" t="s">
        <v>18</v>
      </c>
      <c r="K2801">
        <v>964</v>
      </c>
      <c r="L2801">
        <v>215000</v>
      </c>
      <c r="M2801">
        <v>3583</v>
      </c>
      <c r="N2801" t="b">
        <v>0</v>
      </c>
      <c r="O2801" t="b">
        <v>1</v>
      </c>
      <c r="P2801" t="b">
        <v>1</v>
      </c>
      <c r="R2801" s="5">
        <f>(houses_Madrid[[#This Row],[Precio Alquiler]]*12/houses_Madrid[[#This Row],[Precio venta]])</f>
        <v>5.38046511627907E-2</v>
      </c>
    </row>
    <row r="2802" spans="1:18" x14ac:dyDescent="0.2">
      <c r="A2802">
        <v>4802</v>
      </c>
      <c r="B2802">
        <v>16940</v>
      </c>
      <c r="C2802" s="1" t="s">
        <v>906</v>
      </c>
      <c r="D2802" s="1" t="str">
        <f>IFERROR(LEFT(C2802,FIND(",",C2802) - 1),C2802)</f>
        <v>Palomeras sureste</v>
      </c>
      <c r="E2802">
        <v>120</v>
      </c>
      <c r="F2802">
        <v>96</v>
      </c>
      <c r="G2802">
        <v>4</v>
      </c>
      <c r="H2802">
        <v>2</v>
      </c>
      <c r="I2802" s="1" t="s">
        <v>900</v>
      </c>
      <c r="J2802" s="1" t="s">
        <v>8</v>
      </c>
      <c r="K2802">
        <v>964</v>
      </c>
      <c r="L2802">
        <v>215000</v>
      </c>
      <c r="M2802">
        <v>1792</v>
      </c>
      <c r="N2802" t="b">
        <v>0</v>
      </c>
      <c r="O2802" t="b">
        <v>1</v>
      </c>
      <c r="P2802" t="b">
        <v>0</v>
      </c>
      <c r="Q2802" t="b">
        <v>1</v>
      </c>
      <c r="R2802" s="5">
        <f>(houses_Madrid[[#This Row],[Precio Alquiler]]*12/houses_Madrid[[#This Row],[Precio venta]])</f>
        <v>5.38046511627907E-2</v>
      </c>
    </row>
    <row r="2803" spans="1:18" x14ac:dyDescent="0.2">
      <c r="A2803">
        <v>4824</v>
      </c>
      <c r="B2803">
        <v>16918</v>
      </c>
      <c r="C2803" s="1" t="s">
        <v>901</v>
      </c>
      <c r="D2803" s="1" t="str">
        <f>IFERROR(LEFT(C2803,FIND(",",C2803) - 1),C2803)</f>
        <v>San Diego</v>
      </c>
      <c r="E2803">
        <v>113</v>
      </c>
      <c r="F2803">
        <v>105</v>
      </c>
      <c r="G2803">
        <v>3</v>
      </c>
      <c r="H2803">
        <v>2</v>
      </c>
      <c r="I2803" s="1" t="s">
        <v>916</v>
      </c>
      <c r="J2803" s="1" t="s">
        <v>12</v>
      </c>
      <c r="K2803">
        <v>964</v>
      </c>
      <c r="L2803">
        <v>215000</v>
      </c>
      <c r="M2803">
        <v>1903</v>
      </c>
      <c r="N2803" t="b">
        <v>0</v>
      </c>
      <c r="O2803" t="b">
        <v>1</v>
      </c>
      <c r="P2803" t="b">
        <v>1</v>
      </c>
      <c r="R2803" s="5">
        <f>(houses_Madrid[[#This Row],[Precio Alquiler]]*12/houses_Madrid[[#This Row],[Precio venta]])</f>
        <v>5.38046511627907E-2</v>
      </c>
    </row>
    <row r="2804" spans="1:18" x14ac:dyDescent="0.2">
      <c r="A2804">
        <v>5678</v>
      </c>
      <c r="B2804">
        <v>16064</v>
      </c>
      <c r="C2804" s="1" t="s">
        <v>912</v>
      </c>
      <c r="D2804" s="1" t="str">
        <f>IFERROR(LEFT(C2804,FIND(",",C2804) - 1),C2804)</f>
        <v>Numancia</v>
      </c>
      <c r="E2804">
        <v>98</v>
      </c>
      <c r="F2804">
        <v>77</v>
      </c>
      <c r="G2804">
        <v>3</v>
      </c>
      <c r="H2804">
        <v>2</v>
      </c>
      <c r="I2804" s="1" t="s">
        <v>970</v>
      </c>
      <c r="J2804" s="1" t="s">
        <v>18</v>
      </c>
      <c r="K2804">
        <v>964</v>
      </c>
      <c r="L2804">
        <v>215000</v>
      </c>
      <c r="M2804">
        <v>2194</v>
      </c>
      <c r="N2804" t="b">
        <v>0</v>
      </c>
      <c r="O2804" t="b">
        <v>1</v>
      </c>
      <c r="R2804" s="5">
        <f>(houses_Madrid[[#This Row],[Precio Alquiler]]*12/houses_Madrid[[#This Row],[Precio venta]])</f>
        <v>5.38046511627907E-2</v>
      </c>
    </row>
    <row r="2805" spans="1:18" x14ac:dyDescent="0.2">
      <c r="A2805">
        <v>5999</v>
      </c>
      <c r="B2805">
        <v>15743</v>
      </c>
      <c r="C2805" s="1" t="s">
        <v>1190</v>
      </c>
      <c r="D2805" s="1" t="str">
        <f>IFERROR(LEFT(C2805,FIND(",",C2805) - 1),C2805)</f>
        <v>Fontarrón</v>
      </c>
      <c r="E2805">
        <v>122</v>
      </c>
      <c r="F2805">
        <v>110</v>
      </c>
      <c r="G2805">
        <v>3</v>
      </c>
      <c r="H2805">
        <v>2</v>
      </c>
      <c r="I2805" s="1" t="s">
        <v>1191</v>
      </c>
      <c r="J2805" s="1" t="s">
        <v>11</v>
      </c>
      <c r="K2805">
        <v>964</v>
      </c>
      <c r="L2805">
        <v>215000</v>
      </c>
      <c r="M2805">
        <v>1762</v>
      </c>
      <c r="N2805" t="b">
        <v>0</v>
      </c>
      <c r="O2805" t="b">
        <v>1</v>
      </c>
      <c r="R2805" s="5">
        <f>(houses_Madrid[[#This Row],[Precio Alquiler]]*12/houses_Madrid[[#This Row],[Precio venta]])</f>
        <v>5.38046511627907E-2</v>
      </c>
    </row>
    <row r="2806" spans="1:18" x14ac:dyDescent="0.2">
      <c r="A2806">
        <v>6328</v>
      </c>
      <c r="B2806">
        <v>15414</v>
      </c>
      <c r="C2806" s="1" t="s">
        <v>1255</v>
      </c>
      <c r="D2806" s="1" t="str">
        <f>IFERROR(LEFT(C2806,FIND(",",C2806) - 1),C2806)</f>
        <v>Águilas</v>
      </c>
      <c r="E2806">
        <v>80</v>
      </c>
      <c r="F2806">
        <v>72</v>
      </c>
      <c r="G2806">
        <v>3</v>
      </c>
      <c r="H2806">
        <v>2</v>
      </c>
      <c r="I2806" s="1" t="s">
        <v>1360</v>
      </c>
      <c r="J2806" s="1" t="s">
        <v>19</v>
      </c>
      <c r="K2806">
        <v>964</v>
      </c>
      <c r="L2806">
        <v>215000</v>
      </c>
      <c r="M2806">
        <v>2688</v>
      </c>
      <c r="N2806" t="b">
        <v>0</v>
      </c>
      <c r="O2806" t="b">
        <v>1</v>
      </c>
      <c r="P2806" t="b">
        <v>1</v>
      </c>
      <c r="R2806" s="5">
        <f>(houses_Madrid[[#This Row],[Precio Alquiler]]*12/houses_Madrid[[#This Row],[Precio venta]])</f>
        <v>5.38046511627907E-2</v>
      </c>
    </row>
    <row r="2807" spans="1:18" x14ac:dyDescent="0.2">
      <c r="A2807">
        <v>6934</v>
      </c>
      <c r="B2807">
        <v>14808</v>
      </c>
      <c r="C2807" s="1" t="s">
        <v>1429</v>
      </c>
      <c r="D2807" s="1" t="str">
        <f>IFERROR(LEFT(C2807,FIND(",",C2807) - 1),C2807)</f>
        <v>Casa de Campo</v>
      </c>
      <c r="E2807">
        <v>58</v>
      </c>
      <c r="F2807">
        <v>50</v>
      </c>
      <c r="G2807">
        <v>3</v>
      </c>
      <c r="H2807">
        <v>1</v>
      </c>
      <c r="I2807" s="1" t="s">
        <v>1457</v>
      </c>
      <c r="J2807" s="1" t="s">
        <v>8</v>
      </c>
      <c r="K2807">
        <v>964</v>
      </c>
      <c r="L2807">
        <v>215000</v>
      </c>
      <c r="M2807">
        <v>3707</v>
      </c>
      <c r="N2807" t="b">
        <v>1</v>
      </c>
      <c r="O2807" t="b">
        <v>1</v>
      </c>
      <c r="P2807" t="b">
        <v>1</v>
      </c>
      <c r="R2807" s="5">
        <f>(houses_Madrid[[#This Row],[Precio Alquiler]]*12/houses_Madrid[[#This Row],[Precio venta]])</f>
        <v>5.38046511627907E-2</v>
      </c>
    </row>
    <row r="2808" spans="1:18" x14ac:dyDescent="0.2">
      <c r="A2808">
        <v>7597</v>
      </c>
      <c r="B2808">
        <v>14145</v>
      </c>
      <c r="C2808" s="1" t="s">
        <v>1171</v>
      </c>
      <c r="D2808" s="1" t="str">
        <f>IFERROR(LEFT(C2808,FIND(",",C2808) - 1),C2808)</f>
        <v>Aravaca</v>
      </c>
      <c r="E2808">
        <v>67</v>
      </c>
      <c r="F2808">
        <v>62</v>
      </c>
      <c r="G2808">
        <v>3</v>
      </c>
      <c r="H2808">
        <v>1</v>
      </c>
      <c r="I2808" s="1" t="s">
        <v>1546</v>
      </c>
      <c r="J2808" s="1" t="s">
        <v>12</v>
      </c>
      <c r="K2808">
        <v>964</v>
      </c>
      <c r="L2808">
        <v>215000</v>
      </c>
      <c r="M2808">
        <v>3209</v>
      </c>
      <c r="N2808" t="b">
        <v>0</v>
      </c>
      <c r="O2808" t="b">
        <v>0</v>
      </c>
      <c r="P2808" t="b">
        <v>1</v>
      </c>
      <c r="R2808" s="5">
        <f>(houses_Madrid[[#This Row],[Precio Alquiler]]*12/houses_Madrid[[#This Row],[Precio venta]])</f>
        <v>5.38046511627907E-2</v>
      </c>
    </row>
    <row r="2809" spans="1:18" x14ac:dyDescent="0.2">
      <c r="A2809">
        <v>7688</v>
      </c>
      <c r="B2809">
        <v>14054</v>
      </c>
      <c r="C2809" s="1" t="s">
        <v>1171</v>
      </c>
      <c r="D2809" s="1" t="str">
        <f>IFERROR(LEFT(C2809,FIND(",",C2809) - 1),C2809)</f>
        <v>Aravaca</v>
      </c>
      <c r="E2809">
        <v>67</v>
      </c>
      <c r="F2809">
        <v>62</v>
      </c>
      <c r="G2809">
        <v>3</v>
      </c>
      <c r="H2809">
        <v>1</v>
      </c>
      <c r="I2809" s="1" t="s">
        <v>1546</v>
      </c>
      <c r="J2809" s="1" t="s">
        <v>12</v>
      </c>
      <c r="K2809">
        <v>964</v>
      </c>
      <c r="L2809">
        <v>215000</v>
      </c>
      <c r="M2809">
        <v>3209</v>
      </c>
      <c r="N2809" t="b">
        <v>0</v>
      </c>
      <c r="O2809" t="b">
        <v>0</v>
      </c>
      <c r="P2809" t="b">
        <v>1</v>
      </c>
      <c r="R2809" s="5">
        <f>(houses_Madrid[[#This Row],[Precio Alquiler]]*12/houses_Madrid[[#This Row],[Precio venta]])</f>
        <v>5.38046511627907E-2</v>
      </c>
    </row>
    <row r="2810" spans="1:18" x14ac:dyDescent="0.2">
      <c r="A2810">
        <v>8856</v>
      </c>
      <c r="B2810">
        <v>12886</v>
      </c>
      <c r="C2810" s="1" t="s">
        <v>1595</v>
      </c>
      <c r="D2810" s="1" t="str">
        <f>IFERROR(LEFT(C2810,FIND(",",C2810) - 1),C2810)</f>
        <v>Tres Olivos - Valverde</v>
      </c>
      <c r="E2810">
        <v>110</v>
      </c>
      <c r="F2810">
        <v>105</v>
      </c>
      <c r="G2810">
        <v>2</v>
      </c>
      <c r="H2810">
        <v>1</v>
      </c>
      <c r="I2810" s="1" t="s">
        <v>1719</v>
      </c>
      <c r="J2810" s="1" t="s">
        <v>12</v>
      </c>
      <c r="K2810">
        <v>964</v>
      </c>
      <c r="L2810">
        <v>215000</v>
      </c>
      <c r="M2810">
        <v>1955</v>
      </c>
      <c r="N2810" t="b">
        <v>0</v>
      </c>
      <c r="O2810" t="b">
        <v>1</v>
      </c>
      <c r="P2810" t="b">
        <v>1</v>
      </c>
      <c r="R2810" s="5">
        <f>(houses_Madrid[[#This Row],[Precio Alquiler]]*12/houses_Madrid[[#This Row],[Precio venta]])</f>
        <v>5.38046511627907E-2</v>
      </c>
    </row>
    <row r="2811" spans="1:18" x14ac:dyDescent="0.2">
      <c r="A2811">
        <v>12804</v>
      </c>
      <c r="B2811">
        <v>8938</v>
      </c>
      <c r="C2811" s="1" t="s">
        <v>2170</v>
      </c>
      <c r="D2811" s="1" t="str">
        <f>IFERROR(LEFT(C2811,FIND(",",C2811) - 1),C2811)</f>
        <v>Quintana</v>
      </c>
      <c r="E2811">
        <v>55</v>
      </c>
      <c r="F2811">
        <v>50</v>
      </c>
      <c r="G2811">
        <v>1</v>
      </c>
      <c r="H2811">
        <v>1</v>
      </c>
      <c r="I2811" s="1" t="s">
        <v>2240</v>
      </c>
      <c r="J2811" s="1" t="s">
        <v>18</v>
      </c>
      <c r="K2811">
        <v>964</v>
      </c>
      <c r="L2811">
        <v>215000</v>
      </c>
      <c r="M2811">
        <v>3909</v>
      </c>
      <c r="N2811" t="b">
        <v>0</v>
      </c>
      <c r="O2811" t="b">
        <v>1</v>
      </c>
      <c r="P2811" t="b">
        <v>1</v>
      </c>
      <c r="Q2811" t="b">
        <v>1</v>
      </c>
      <c r="R2811" s="5">
        <f>(houses_Madrid[[#This Row],[Precio Alquiler]]*12/houses_Madrid[[#This Row],[Precio venta]])</f>
        <v>5.38046511627907E-2</v>
      </c>
    </row>
    <row r="2812" spans="1:18" x14ac:dyDescent="0.2">
      <c r="A2812">
        <v>13079</v>
      </c>
      <c r="B2812">
        <v>8663</v>
      </c>
      <c r="C2812" s="1" t="s">
        <v>2172</v>
      </c>
      <c r="D2812" s="1" t="str">
        <f>IFERROR(LEFT(C2812,FIND(",",C2812) - 1),C2812)</f>
        <v>San Juan Bautista</v>
      </c>
      <c r="E2812">
        <v>110</v>
      </c>
      <c r="F2812">
        <v>95</v>
      </c>
      <c r="G2812">
        <v>1</v>
      </c>
      <c r="H2812">
        <v>1</v>
      </c>
      <c r="I2812" s="1" t="s">
        <v>2303</v>
      </c>
      <c r="J2812" s="1" t="s">
        <v>12</v>
      </c>
      <c r="K2812">
        <v>964</v>
      </c>
      <c r="L2812">
        <v>215000</v>
      </c>
      <c r="M2812">
        <v>1955</v>
      </c>
      <c r="N2812" t="b">
        <v>0</v>
      </c>
      <c r="O2812" t="b">
        <v>0</v>
      </c>
      <c r="P2812" t="b">
        <v>1</v>
      </c>
      <c r="R2812" s="5">
        <f>(houses_Madrid[[#This Row],[Precio Alquiler]]*12/houses_Madrid[[#This Row],[Precio venta]])</f>
        <v>5.38046511627907E-2</v>
      </c>
    </row>
    <row r="2813" spans="1:18" x14ac:dyDescent="0.2">
      <c r="A2813">
        <v>13217</v>
      </c>
      <c r="B2813">
        <v>8525</v>
      </c>
      <c r="C2813" s="1" t="s">
        <v>2166</v>
      </c>
      <c r="D2813" s="1" t="str">
        <f>IFERROR(LEFT(C2813,FIND(",",C2813) - 1),C2813)</f>
        <v>Pueblo Nuevo</v>
      </c>
      <c r="E2813">
        <v>82</v>
      </c>
      <c r="F2813">
        <v>70</v>
      </c>
      <c r="G2813">
        <v>3</v>
      </c>
      <c r="H2813">
        <v>1</v>
      </c>
      <c r="I2813" s="1" t="s">
        <v>2304</v>
      </c>
      <c r="J2813" s="1" t="s">
        <v>18</v>
      </c>
      <c r="K2813">
        <v>964</v>
      </c>
      <c r="L2813">
        <v>215000</v>
      </c>
      <c r="M2813">
        <v>2622</v>
      </c>
      <c r="N2813" t="b">
        <v>1</v>
      </c>
      <c r="O2813" t="b">
        <v>0</v>
      </c>
      <c r="P2813" t="b">
        <v>0</v>
      </c>
      <c r="Q2813" t="b">
        <v>1</v>
      </c>
      <c r="R2813" s="5">
        <f>(houses_Madrid[[#This Row],[Precio Alquiler]]*12/houses_Madrid[[#This Row],[Precio venta]])</f>
        <v>5.38046511627907E-2</v>
      </c>
    </row>
    <row r="2814" spans="1:18" x14ac:dyDescent="0.2">
      <c r="A2814">
        <v>13607</v>
      </c>
      <c r="B2814">
        <v>8135</v>
      </c>
      <c r="C2814" s="1" t="s">
        <v>2170</v>
      </c>
      <c r="D2814" s="1" t="str">
        <f>IFERROR(LEFT(C2814,FIND(",",C2814) - 1),C2814)</f>
        <v>Quintana</v>
      </c>
      <c r="E2814">
        <v>78</v>
      </c>
      <c r="F2814">
        <v>68</v>
      </c>
      <c r="G2814">
        <v>3</v>
      </c>
      <c r="H2814">
        <v>1</v>
      </c>
      <c r="I2814" s="1" t="s">
        <v>2348</v>
      </c>
      <c r="J2814" s="1" t="s">
        <v>12</v>
      </c>
      <c r="K2814">
        <v>964</v>
      </c>
      <c r="L2814">
        <v>215000</v>
      </c>
      <c r="M2814">
        <v>2756</v>
      </c>
      <c r="N2814" t="b">
        <v>1</v>
      </c>
      <c r="O2814" t="b">
        <v>1</v>
      </c>
      <c r="Q2814" t="b">
        <v>1</v>
      </c>
      <c r="R2814" s="5">
        <f>(houses_Madrid[[#This Row],[Precio Alquiler]]*12/houses_Madrid[[#This Row],[Precio venta]])</f>
        <v>5.38046511627907E-2</v>
      </c>
    </row>
    <row r="2815" spans="1:18" x14ac:dyDescent="0.2">
      <c r="A2815">
        <v>15096</v>
      </c>
      <c r="B2815">
        <v>6646</v>
      </c>
      <c r="C2815" s="1" t="s">
        <v>2439</v>
      </c>
      <c r="D2815" s="1" t="str">
        <f>IFERROR(LEFT(C2815,FIND(",",C2815) - 1),C2815)</f>
        <v>Chamartín</v>
      </c>
      <c r="E2815">
        <v>66</v>
      </c>
      <c r="F2815">
        <v>61</v>
      </c>
      <c r="G2815">
        <v>1</v>
      </c>
      <c r="H2815">
        <v>1</v>
      </c>
      <c r="I2815" s="1" t="s">
        <v>3</v>
      </c>
      <c r="J2815" s="1" t="s">
        <v>18</v>
      </c>
      <c r="K2815">
        <v>964</v>
      </c>
      <c r="L2815">
        <v>215000</v>
      </c>
      <c r="M2815">
        <v>3258</v>
      </c>
      <c r="N2815" t="b">
        <v>0</v>
      </c>
      <c r="O2815" t="b">
        <v>0</v>
      </c>
      <c r="P2815" t="b">
        <v>1</v>
      </c>
      <c r="R2815" s="5">
        <f>(houses_Madrid[[#This Row],[Precio Alquiler]]*12/houses_Madrid[[#This Row],[Precio venta]])</f>
        <v>5.38046511627907E-2</v>
      </c>
    </row>
    <row r="2816" spans="1:18" x14ac:dyDescent="0.2">
      <c r="A2816">
        <v>15668</v>
      </c>
      <c r="B2816">
        <v>6074</v>
      </c>
      <c r="C2816" s="1" t="s">
        <v>2439</v>
      </c>
      <c r="D2816" s="1" t="str">
        <f>IFERROR(LEFT(C2816,FIND(",",C2816) - 1),C2816)</f>
        <v>Chamartín</v>
      </c>
      <c r="E2816">
        <v>50</v>
      </c>
      <c r="F2816">
        <v>48</v>
      </c>
      <c r="G2816">
        <v>2</v>
      </c>
      <c r="H2816">
        <v>1</v>
      </c>
      <c r="I2816" s="1" t="s">
        <v>3</v>
      </c>
      <c r="J2816" s="1" t="s">
        <v>11</v>
      </c>
      <c r="K2816">
        <v>964</v>
      </c>
      <c r="L2816">
        <v>215000</v>
      </c>
      <c r="M2816">
        <v>4300</v>
      </c>
      <c r="N2816" t="b">
        <v>0</v>
      </c>
      <c r="O2816" t="b">
        <v>0</v>
      </c>
      <c r="P2816" t="b">
        <v>0</v>
      </c>
      <c r="R2816" s="5">
        <f>(houses_Madrid[[#This Row],[Precio Alquiler]]*12/houses_Madrid[[#This Row],[Precio venta]])</f>
        <v>5.38046511627907E-2</v>
      </c>
    </row>
    <row r="2817" spans="1:18" x14ac:dyDescent="0.2">
      <c r="A2817">
        <v>16059</v>
      </c>
      <c r="B2817">
        <v>5683</v>
      </c>
      <c r="C2817" s="1" t="s">
        <v>2636</v>
      </c>
      <c r="D2817" s="1" t="str">
        <f>IFERROR(LEFT(C2817,FIND(",",C2817) - 1),C2817)</f>
        <v>Buena Vista</v>
      </c>
      <c r="E2817">
        <v>102</v>
      </c>
      <c r="F2817">
        <v>62</v>
      </c>
      <c r="G2817">
        <v>2</v>
      </c>
      <c r="H2817">
        <v>2</v>
      </c>
      <c r="I2817" s="1" t="s">
        <v>3</v>
      </c>
      <c r="J2817" s="1" t="s">
        <v>18</v>
      </c>
      <c r="K2817">
        <v>964</v>
      </c>
      <c r="L2817">
        <v>215000</v>
      </c>
      <c r="M2817">
        <v>2108</v>
      </c>
      <c r="N2817" t="b">
        <v>0</v>
      </c>
      <c r="O2817" t="b">
        <v>1</v>
      </c>
      <c r="R2817" s="5">
        <f>(houses_Madrid[[#This Row],[Precio Alquiler]]*12/houses_Madrid[[#This Row],[Precio venta]])</f>
        <v>5.38046511627907E-2</v>
      </c>
    </row>
    <row r="2818" spans="1:18" x14ac:dyDescent="0.2">
      <c r="A2818">
        <v>16864</v>
      </c>
      <c r="B2818">
        <v>4878</v>
      </c>
      <c r="C2818" s="1" t="s">
        <v>2612</v>
      </c>
      <c r="D2818" s="1" t="str">
        <f>IFERROR(LEFT(C2818,FIND(",",C2818) - 1),C2818)</f>
        <v>Opañel</v>
      </c>
      <c r="E2818">
        <v>59</v>
      </c>
      <c r="F2818">
        <v>55</v>
      </c>
      <c r="G2818">
        <v>3</v>
      </c>
      <c r="H2818">
        <v>1</v>
      </c>
      <c r="I2818" s="1" t="s">
        <v>2662</v>
      </c>
      <c r="J2818" s="1" t="s">
        <v>5</v>
      </c>
      <c r="K2818">
        <v>964</v>
      </c>
      <c r="L2818">
        <v>215000</v>
      </c>
      <c r="M2818">
        <v>3644</v>
      </c>
      <c r="N2818" t="b">
        <v>0</v>
      </c>
      <c r="O2818" t="b">
        <v>0</v>
      </c>
      <c r="P2818" t="b">
        <v>1</v>
      </c>
      <c r="R2818" s="5">
        <f>(houses_Madrid[[#This Row],[Precio Alquiler]]*12/houses_Madrid[[#This Row],[Precio venta]])</f>
        <v>5.38046511627907E-2</v>
      </c>
    </row>
    <row r="2819" spans="1:18" x14ac:dyDescent="0.2">
      <c r="A2819">
        <v>17695</v>
      </c>
      <c r="B2819">
        <v>4047</v>
      </c>
      <c r="C2819" s="1" t="s">
        <v>2953</v>
      </c>
      <c r="D2819" s="1" t="str">
        <f>IFERROR(LEFT(C2819,FIND(",",C2819) - 1),C2819)</f>
        <v>Centro</v>
      </c>
      <c r="E2819">
        <v>36</v>
      </c>
      <c r="F2819">
        <v>30</v>
      </c>
      <c r="G2819">
        <v>1</v>
      </c>
      <c r="H2819">
        <v>1</v>
      </c>
      <c r="I2819" s="1" t="s">
        <v>3</v>
      </c>
      <c r="J2819" s="1" t="s">
        <v>18</v>
      </c>
      <c r="K2819">
        <v>964</v>
      </c>
      <c r="L2819">
        <v>215000</v>
      </c>
      <c r="M2819">
        <v>5972</v>
      </c>
      <c r="N2819" t="b">
        <v>0</v>
      </c>
      <c r="O2819" t="b">
        <v>1</v>
      </c>
      <c r="P2819" t="b">
        <v>0</v>
      </c>
      <c r="R2819" s="5">
        <f>(houses_Madrid[[#This Row],[Precio Alquiler]]*12/houses_Madrid[[#This Row],[Precio venta]])</f>
        <v>5.38046511627907E-2</v>
      </c>
    </row>
    <row r="2820" spans="1:18" x14ac:dyDescent="0.2">
      <c r="A2820">
        <v>18026</v>
      </c>
      <c r="B2820">
        <v>3716</v>
      </c>
      <c r="C2820" s="1" t="s">
        <v>2953</v>
      </c>
      <c r="D2820" s="1" t="str">
        <f>IFERROR(LEFT(C2820,FIND(",",C2820) - 1),C2820)</f>
        <v>Centro</v>
      </c>
      <c r="E2820">
        <v>37</v>
      </c>
      <c r="F2820">
        <v>30</v>
      </c>
      <c r="G2820">
        <v>1</v>
      </c>
      <c r="H2820">
        <v>1</v>
      </c>
      <c r="I2820" s="1" t="s">
        <v>3</v>
      </c>
      <c r="J2820" s="1" t="s">
        <v>18</v>
      </c>
      <c r="K2820">
        <v>964</v>
      </c>
      <c r="L2820">
        <v>215000</v>
      </c>
      <c r="M2820">
        <v>5811</v>
      </c>
      <c r="N2820" t="b">
        <v>0</v>
      </c>
      <c r="O2820" t="b">
        <v>1</v>
      </c>
      <c r="P2820" t="b">
        <v>0</v>
      </c>
      <c r="R2820" s="5">
        <f>(houses_Madrid[[#This Row],[Precio Alquiler]]*12/houses_Madrid[[#This Row],[Precio venta]])</f>
        <v>5.38046511627907E-2</v>
      </c>
    </row>
    <row r="2821" spans="1:18" x14ac:dyDescent="0.2">
      <c r="A2821">
        <v>18670</v>
      </c>
      <c r="B2821">
        <v>3072</v>
      </c>
      <c r="C2821" s="1" t="s">
        <v>2948</v>
      </c>
      <c r="D2821" s="1" t="str">
        <f>IFERROR(LEFT(C2821,FIND(",",C2821) - 1),C2821)</f>
        <v>Malasaña-Universidad</v>
      </c>
      <c r="E2821">
        <v>37</v>
      </c>
      <c r="F2821">
        <v>30</v>
      </c>
      <c r="G2821">
        <v>0</v>
      </c>
      <c r="H2821">
        <v>1</v>
      </c>
      <c r="I2821" s="1" t="s">
        <v>3124</v>
      </c>
      <c r="J2821" s="1" t="s">
        <v>18</v>
      </c>
      <c r="K2821">
        <v>964</v>
      </c>
      <c r="L2821">
        <v>215000</v>
      </c>
      <c r="M2821">
        <v>5811</v>
      </c>
      <c r="N2821" t="b">
        <v>0</v>
      </c>
      <c r="O2821" t="b">
        <v>1</v>
      </c>
      <c r="P2821" t="b">
        <v>0</v>
      </c>
      <c r="R2821" s="5">
        <f>(houses_Madrid[[#This Row],[Precio Alquiler]]*12/houses_Madrid[[#This Row],[Precio venta]])</f>
        <v>5.38046511627907E-2</v>
      </c>
    </row>
    <row r="2822" spans="1:18" x14ac:dyDescent="0.2">
      <c r="A2822">
        <v>18739</v>
      </c>
      <c r="B2822">
        <v>3003</v>
      </c>
      <c r="C2822" s="1" t="s">
        <v>2948</v>
      </c>
      <c r="D2822" s="1" t="str">
        <f>IFERROR(LEFT(C2822,FIND(",",C2822) - 1),C2822)</f>
        <v>Malasaña-Universidad</v>
      </c>
      <c r="E2822">
        <v>43</v>
      </c>
      <c r="F2822">
        <v>42</v>
      </c>
      <c r="G2822">
        <v>1</v>
      </c>
      <c r="H2822">
        <v>1</v>
      </c>
      <c r="I2822" s="1" t="s">
        <v>2999</v>
      </c>
      <c r="J2822" s="1" t="s">
        <v>11</v>
      </c>
      <c r="K2822">
        <v>964</v>
      </c>
      <c r="L2822">
        <v>215000</v>
      </c>
      <c r="M2822">
        <v>5000</v>
      </c>
      <c r="N2822" t="b">
        <v>0</v>
      </c>
      <c r="O2822" t="b">
        <v>1</v>
      </c>
      <c r="P2822" t="b">
        <v>0</v>
      </c>
      <c r="R2822" s="5">
        <f>(houses_Madrid[[#This Row],[Precio Alquiler]]*12/houses_Madrid[[#This Row],[Precio venta]])</f>
        <v>5.38046511627907E-2</v>
      </c>
    </row>
    <row r="2823" spans="1:18" x14ac:dyDescent="0.2">
      <c r="A2823">
        <v>18930</v>
      </c>
      <c r="B2823">
        <v>2812</v>
      </c>
      <c r="C2823" s="1" t="s">
        <v>2948</v>
      </c>
      <c r="D2823" s="1" t="str">
        <f>IFERROR(LEFT(C2823,FIND(",",C2823) - 1),C2823)</f>
        <v>Malasaña-Universidad</v>
      </c>
      <c r="E2823">
        <v>24</v>
      </c>
      <c r="F2823">
        <v>23</v>
      </c>
      <c r="G2823">
        <v>2</v>
      </c>
      <c r="H2823">
        <v>1</v>
      </c>
      <c r="I2823" s="1" t="s">
        <v>2081</v>
      </c>
      <c r="J2823" s="1" t="s">
        <v>12</v>
      </c>
      <c r="K2823">
        <v>964</v>
      </c>
      <c r="L2823">
        <v>215000</v>
      </c>
      <c r="M2823">
        <v>8958</v>
      </c>
      <c r="N2823" t="b">
        <v>0</v>
      </c>
      <c r="O2823" t="b">
        <v>0</v>
      </c>
      <c r="P2823" t="b">
        <v>1</v>
      </c>
      <c r="R2823" s="5">
        <f>(houses_Madrid[[#This Row],[Precio Alquiler]]*12/houses_Madrid[[#This Row],[Precio venta]])</f>
        <v>5.38046511627907E-2</v>
      </c>
    </row>
    <row r="2824" spans="1:18" x14ac:dyDescent="0.2">
      <c r="A2824">
        <v>20214</v>
      </c>
      <c r="B2824">
        <v>1528</v>
      </c>
      <c r="C2824" s="1" t="s">
        <v>3321</v>
      </c>
      <c r="D2824" s="1" t="str">
        <f>IFERROR(LEFT(C2824,FIND(",",C2824) - 1),C2824)</f>
        <v>Acacias</v>
      </c>
      <c r="E2824">
        <v>48</v>
      </c>
      <c r="F2824">
        <v>37</v>
      </c>
      <c r="G2824">
        <v>2</v>
      </c>
      <c r="H2824">
        <v>1</v>
      </c>
      <c r="I2824" s="1" t="s">
        <v>401</v>
      </c>
      <c r="J2824" s="1" t="s">
        <v>18</v>
      </c>
      <c r="K2824">
        <v>964</v>
      </c>
      <c r="L2824">
        <v>215000</v>
      </c>
      <c r="M2824">
        <v>4479</v>
      </c>
      <c r="N2824" t="b">
        <v>0</v>
      </c>
      <c r="O2824" t="b">
        <v>1</v>
      </c>
      <c r="P2824" t="b">
        <v>1</v>
      </c>
      <c r="R2824" s="5">
        <f>(houses_Madrid[[#This Row],[Precio Alquiler]]*12/houses_Madrid[[#This Row],[Precio venta]])</f>
        <v>5.38046511627907E-2</v>
      </c>
    </row>
    <row r="2825" spans="1:18" x14ac:dyDescent="0.2">
      <c r="A2825">
        <v>20631</v>
      </c>
      <c r="B2825">
        <v>1111</v>
      </c>
      <c r="C2825" s="1" t="s">
        <v>3332</v>
      </c>
      <c r="D2825" s="1" t="str">
        <f>IFERROR(LEFT(C2825,FIND(",",C2825) - 1),C2825)</f>
        <v>Arganzuela</v>
      </c>
      <c r="E2825">
        <v>50</v>
      </c>
      <c r="F2825">
        <v>48</v>
      </c>
      <c r="G2825">
        <v>1</v>
      </c>
      <c r="H2825">
        <v>1</v>
      </c>
      <c r="I2825" s="1" t="s">
        <v>3</v>
      </c>
      <c r="J2825" s="1" t="s">
        <v>11</v>
      </c>
      <c r="K2825">
        <v>964</v>
      </c>
      <c r="L2825">
        <v>215000</v>
      </c>
      <c r="M2825">
        <v>4300</v>
      </c>
      <c r="N2825" t="b">
        <v>0</v>
      </c>
      <c r="O2825" t="b">
        <v>1</v>
      </c>
      <c r="P2825" t="b">
        <v>0</v>
      </c>
      <c r="Q2825" t="b">
        <v>1</v>
      </c>
      <c r="R2825" s="5">
        <f>(houses_Madrid[[#This Row],[Precio Alquiler]]*12/houses_Madrid[[#This Row],[Precio venta]])</f>
        <v>5.38046511627907E-2</v>
      </c>
    </row>
    <row r="2826" spans="1:18" x14ac:dyDescent="0.2">
      <c r="A2826">
        <v>21029</v>
      </c>
      <c r="B2826">
        <v>713</v>
      </c>
      <c r="C2826" s="1" t="s">
        <v>3315</v>
      </c>
      <c r="D2826" s="1" t="str">
        <f>IFERROR(LEFT(C2826,FIND(",",C2826) - 1),C2826)</f>
        <v>Chopera</v>
      </c>
      <c r="E2826">
        <v>40</v>
      </c>
      <c r="F2826">
        <v>29</v>
      </c>
      <c r="G2826">
        <v>2</v>
      </c>
      <c r="H2826">
        <v>1</v>
      </c>
      <c r="I2826" s="1" t="s">
        <v>3366</v>
      </c>
      <c r="J2826" s="1" t="s">
        <v>18</v>
      </c>
      <c r="K2826">
        <v>964</v>
      </c>
      <c r="L2826">
        <v>215000</v>
      </c>
      <c r="M2826">
        <v>5375</v>
      </c>
      <c r="N2826" t="b">
        <v>0</v>
      </c>
      <c r="O2826" t="b">
        <v>0</v>
      </c>
      <c r="R2826" s="5">
        <f>(houses_Madrid[[#This Row],[Precio Alquiler]]*12/houses_Madrid[[#This Row],[Precio venta]])</f>
        <v>5.38046511627907E-2</v>
      </c>
    </row>
    <row r="2827" spans="1:18" x14ac:dyDescent="0.2">
      <c r="A2827">
        <v>2722</v>
      </c>
      <c r="B2827">
        <v>19020</v>
      </c>
      <c r="C2827" s="1" t="s">
        <v>559</v>
      </c>
      <c r="D2827" s="1" t="str">
        <f>IFERROR(LEFT(C2827,FIND(",",C2827) - 1),C2827)</f>
        <v>Tetuán</v>
      </c>
      <c r="E2827">
        <v>86</v>
      </c>
      <c r="F2827">
        <v>74</v>
      </c>
      <c r="G2827">
        <v>2</v>
      </c>
      <c r="H2827">
        <v>2</v>
      </c>
      <c r="I2827" s="1" t="s">
        <v>3</v>
      </c>
      <c r="J2827" s="1" t="s">
        <v>5</v>
      </c>
      <c r="K2827">
        <v>967</v>
      </c>
      <c r="L2827">
        <v>216000</v>
      </c>
      <c r="M2827">
        <v>2512</v>
      </c>
      <c r="N2827" t="b">
        <v>0</v>
      </c>
      <c r="O2827" t="b">
        <v>1</v>
      </c>
      <c r="P2827" t="b">
        <v>1</v>
      </c>
      <c r="Q2827" t="b">
        <v>1</v>
      </c>
      <c r="R2827" s="5">
        <f>(houses_Madrid[[#This Row],[Precio Alquiler]]*12/houses_Madrid[[#This Row],[Precio venta]])</f>
        <v>5.372222222222222E-2</v>
      </c>
    </row>
    <row r="2828" spans="1:18" x14ac:dyDescent="0.2">
      <c r="A2828">
        <v>16162</v>
      </c>
      <c r="B2828">
        <v>5580</v>
      </c>
      <c r="C2828" s="1" t="s">
        <v>2627</v>
      </c>
      <c r="D2828" s="1" t="str">
        <f>IFERROR(LEFT(C2828,FIND(",",C2828) - 1),C2828)</f>
        <v>Pau de Carabanchel</v>
      </c>
      <c r="E2828">
        <v>83</v>
      </c>
      <c r="F2828">
        <v>65</v>
      </c>
      <c r="G2828">
        <v>2</v>
      </c>
      <c r="H2828">
        <v>2</v>
      </c>
      <c r="I2828" s="1" t="s">
        <v>3</v>
      </c>
      <c r="J2828" s="1" t="s">
        <v>3</v>
      </c>
      <c r="K2828">
        <v>968</v>
      </c>
      <c r="L2828">
        <v>216500</v>
      </c>
      <c r="M2828">
        <v>2608</v>
      </c>
      <c r="N2828" t="b">
        <v>0</v>
      </c>
      <c r="O2828" t="b">
        <v>1</v>
      </c>
      <c r="P2828" t="b">
        <v>1</v>
      </c>
      <c r="R2828" s="5">
        <f>(houses_Madrid[[#This Row],[Precio Alquiler]]*12/houses_Madrid[[#This Row],[Precio venta]])</f>
        <v>5.3653579676674362E-2</v>
      </c>
    </row>
    <row r="2829" spans="1:18" x14ac:dyDescent="0.2">
      <c r="A2829">
        <v>2945</v>
      </c>
      <c r="B2829">
        <v>18797</v>
      </c>
      <c r="C2829" s="1" t="s">
        <v>561</v>
      </c>
      <c r="D2829" s="1" t="str">
        <f>IFERROR(LEFT(C2829,FIND(",",C2829) - 1),C2829)</f>
        <v>Berruguete</v>
      </c>
      <c r="E2829">
        <v>79</v>
      </c>
      <c r="F2829">
        <v>73</v>
      </c>
      <c r="G2829">
        <v>3</v>
      </c>
      <c r="H2829">
        <v>1</v>
      </c>
      <c r="I2829" s="1" t="s">
        <v>562</v>
      </c>
      <c r="J2829" s="1" t="s">
        <v>18</v>
      </c>
      <c r="K2829">
        <v>970</v>
      </c>
      <c r="L2829">
        <v>217000</v>
      </c>
      <c r="M2829">
        <v>2747</v>
      </c>
      <c r="N2829" t="b">
        <v>0</v>
      </c>
      <c r="O2829" t="b">
        <v>0</v>
      </c>
      <c r="P2829" t="b">
        <v>1</v>
      </c>
      <c r="R2829" s="5">
        <f>(houses_Madrid[[#This Row],[Precio Alquiler]]*12/houses_Madrid[[#This Row],[Precio venta]])</f>
        <v>5.3640552995391708E-2</v>
      </c>
    </row>
    <row r="2830" spans="1:18" x14ac:dyDescent="0.2">
      <c r="A2830">
        <v>16608</v>
      </c>
      <c r="B2830">
        <v>5134</v>
      </c>
      <c r="C2830" s="1" t="s">
        <v>2622</v>
      </c>
      <c r="D2830" s="1" t="str">
        <f>IFERROR(LEFT(C2830,FIND(",",C2830) - 1),C2830)</f>
        <v>Puerta Bonita</v>
      </c>
      <c r="E2830">
        <v>111</v>
      </c>
      <c r="F2830">
        <v>88</v>
      </c>
      <c r="G2830">
        <v>4</v>
      </c>
      <c r="H2830">
        <v>1</v>
      </c>
      <c r="I2830" s="1" t="s">
        <v>2865</v>
      </c>
      <c r="J2830" s="1" t="s">
        <v>11</v>
      </c>
      <c r="K2830">
        <v>970</v>
      </c>
      <c r="L2830">
        <v>217000</v>
      </c>
      <c r="M2830">
        <v>1955</v>
      </c>
      <c r="N2830" t="b">
        <v>1</v>
      </c>
      <c r="O2830" t="b">
        <v>0</v>
      </c>
      <c r="P2830" t="b">
        <v>1</v>
      </c>
      <c r="R2830" s="5">
        <f>(houses_Madrid[[#This Row],[Precio Alquiler]]*12/houses_Madrid[[#This Row],[Precio venta]])</f>
        <v>5.3640552995391708E-2</v>
      </c>
    </row>
    <row r="2831" spans="1:18" x14ac:dyDescent="0.2">
      <c r="A2831">
        <v>1880</v>
      </c>
      <c r="B2831">
        <v>19862</v>
      </c>
      <c r="C2831" s="1" t="s">
        <v>387</v>
      </c>
      <c r="D2831" s="1" t="str">
        <f>IFERROR(LEFT(C2831,FIND(",",C2831) - 1),C2831)</f>
        <v>Usera</v>
      </c>
      <c r="E2831">
        <v>132</v>
      </c>
      <c r="F2831">
        <v>92</v>
      </c>
      <c r="G2831">
        <v>3</v>
      </c>
      <c r="H2831">
        <v>2</v>
      </c>
      <c r="I2831" s="1" t="s">
        <v>3</v>
      </c>
      <c r="J2831" s="1" t="s">
        <v>18</v>
      </c>
      <c r="K2831">
        <v>973</v>
      </c>
      <c r="L2831">
        <v>218000</v>
      </c>
      <c r="M2831">
        <v>1652</v>
      </c>
      <c r="N2831" t="b">
        <v>0</v>
      </c>
      <c r="O2831" t="b">
        <v>1</v>
      </c>
      <c r="P2831" t="b">
        <v>1</v>
      </c>
      <c r="Q2831" t="b">
        <v>1</v>
      </c>
      <c r="R2831" s="5">
        <f>(houses_Madrid[[#This Row],[Precio Alquiler]]*12/houses_Madrid[[#This Row],[Precio venta]])</f>
        <v>5.3559633027522938E-2</v>
      </c>
    </row>
    <row r="2832" spans="1:18" x14ac:dyDescent="0.2">
      <c r="A2832">
        <v>2840</v>
      </c>
      <c r="B2832">
        <v>18902</v>
      </c>
      <c r="C2832" s="1" t="s">
        <v>561</v>
      </c>
      <c r="D2832" s="1" t="str">
        <f>IFERROR(LEFT(C2832,FIND(",",C2832) - 1),C2832)</f>
        <v>Berruguete</v>
      </c>
      <c r="E2832">
        <v>55</v>
      </c>
      <c r="F2832">
        <v>45</v>
      </c>
      <c r="G2832">
        <v>1</v>
      </c>
      <c r="H2832">
        <v>1</v>
      </c>
      <c r="I2832" s="1" t="s">
        <v>577</v>
      </c>
      <c r="J2832" s="1" t="s">
        <v>18</v>
      </c>
      <c r="K2832">
        <v>973</v>
      </c>
      <c r="L2832">
        <v>218000</v>
      </c>
      <c r="M2832">
        <v>3964</v>
      </c>
      <c r="N2832" t="b">
        <v>0</v>
      </c>
      <c r="O2832" t="b">
        <v>1</v>
      </c>
      <c r="P2832" t="b">
        <v>1</v>
      </c>
      <c r="Q2832" t="b">
        <v>1</v>
      </c>
      <c r="R2832" s="5">
        <f>(houses_Madrid[[#This Row],[Precio Alquiler]]*12/houses_Madrid[[#This Row],[Precio venta]])</f>
        <v>5.3559633027522938E-2</v>
      </c>
    </row>
    <row r="2833" spans="1:18" x14ac:dyDescent="0.2">
      <c r="A2833">
        <v>6264</v>
      </c>
      <c r="B2833">
        <v>15478</v>
      </c>
      <c r="C2833" s="1" t="s">
        <v>1268</v>
      </c>
      <c r="D2833" s="1" t="str">
        <f>IFERROR(LEFT(C2833,FIND(",",C2833) - 1),C2833)</f>
        <v>Campamento</v>
      </c>
      <c r="E2833">
        <v>96</v>
      </c>
      <c r="F2833">
        <v>95</v>
      </c>
      <c r="G2833">
        <v>3</v>
      </c>
      <c r="H2833">
        <v>2</v>
      </c>
      <c r="I2833" s="1" t="s">
        <v>1347</v>
      </c>
      <c r="J2833" s="1" t="s">
        <v>11</v>
      </c>
      <c r="K2833">
        <v>973</v>
      </c>
      <c r="L2833">
        <v>218000</v>
      </c>
      <c r="M2833">
        <v>2271</v>
      </c>
      <c r="N2833" t="b">
        <v>0</v>
      </c>
      <c r="O2833" t="b">
        <v>1</v>
      </c>
      <c r="P2833" t="b">
        <v>1</v>
      </c>
      <c r="Q2833" t="b">
        <v>1</v>
      </c>
      <c r="R2833" s="5">
        <f>(houses_Madrid[[#This Row],[Precio Alquiler]]*12/houses_Madrid[[#This Row],[Precio venta]])</f>
        <v>5.3559633027522938E-2</v>
      </c>
    </row>
    <row r="2834" spans="1:18" x14ac:dyDescent="0.2">
      <c r="A2834">
        <v>6370</v>
      </c>
      <c r="B2834">
        <v>15372</v>
      </c>
      <c r="C2834" s="1" t="s">
        <v>1247</v>
      </c>
      <c r="D2834" s="1" t="str">
        <f>IFERROR(LEFT(C2834,FIND(",",C2834) - 1),C2834)</f>
        <v>Latina</v>
      </c>
      <c r="E2834">
        <v>96</v>
      </c>
      <c r="F2834">
        <v>76</v>
      </c>
      <c r="G2834">
        <v>3</v>
      </c>
      <c r="H2834">
        <v>2</v>
      </c>
      <c r="I2834" s="1" t="s">
        <v>3</v>
      </c>
      <c r="J2834" s="1" t="s">
        <v>11</v>
      </c>
      <c r="K2834">
        <v>973</v>
      </c>
      <c r="L2834">
        <v>218000</v>
      </c>
      <c r="M2834">
        <v>2271</v>
      </c>
      <c r="N2834" t="b">
        <v>0</v>
      </c>
      <c r="O2834" t="b">
        <v>1</v>
      </c>
      <c r="P2834" t="b">
        <v>1</v>
      </c>
      <c r="Q2834" t="b">
        <v>1</v>
      </c>
      <c r="R2834" s="5">
        <f>(houses_Madrid[[#This Row],[Precio Alquiler]]*12/houses_Madrid[[#This Row],[Precio venta]])</f>
        <v>5.3559633027522938E-2</v>
      </c>
    </row>
    <row r="2835" spans="1:18" x14ac:dyDescent="0.2">
      <c r="A2835">
        <v>6667</v>
      </c>
      <c r="B2835">
        <v>15075</v>
      </c>
      <c r="C2835" s="1" t="s">
        <v>1245</v>
      </c>
      <c r="D2835" s="1" t="str">
        <f>IFERROR(LEFT(C2835,FIND(",",C2835) - 1),C2835)</f>
        <v>Puerta del Ángel</v>
      </c>
      <c r="E2835">
        <v>70</v>
      </c>
      <c r="F2835">
        <v>65</v>
      </c>
      <c r="G2835">
        <v>2</v>
      </c>
      <c r="H2835">
        <v>1</v>
      </c>
      <c r="I2835" s="1" t="s">
        <v>1251</v>
      </c>
      <c r="J2835" s="1" t="s">
        <v>5</v>
      </c>
      <c r="K2835">
        <v>973</v>
      </c>
      <c r="L2835">
        <v>218000</v>
      </c>
      <c r="M2835">
        <v>3114</v>
      </c>
      <c r="N2835" t="b">
        <v>0</v>
      </c>
      <c r="O2835" t="b">
        <v>1</v>
      </c>
      <c r="P2835" t="b">
        <v>1</v>
      </c>
      <c r="R2835" s="5">
        <f>(houses_Madrid[[#This Row],[Precio Alquiler]]*12/houses_Madrid[[#This Row],[Precio venta]])</f>
        <v>5.3559633027522938E-2</v>
      </c>
    </row>
    <row r="2836" spans="1:18" x14ac:dyDescent="0.2">
      <c r="A2836">
        <v>8945</v>
      </c>
      <c r="B2836">
        <v>12797</v>
      </c>
      <c r="C2836" s="1" t="s">
        <v>1592</v>
      </c>
      <c r="D2836" s="1" t="str">
        <f>IFERROR(LEFT(C2836,FIND(",",C2836) - 1),C2836)</f>
        <v>Peñagrande</v>
      </c>
      <c r="E2836">
        <v>93</v>
      </c>
      <c r="F2836">
        <v>85</v>
      </c>
      <c r="G2836">
        <v>3</v>
      </c>
      <c r="H2836">
        <v>1</v>
      </c>
      <c r="I2836" s="1" t="s">
        <v>1741</v>
      </c>
      <c r="J2836" s="1" t="s">
        <v>11</v>
      </c>
      <c r="K2836">
        <v>973</v>
      </c>
      <c r="L2836">
        <v>218000</v>
      </c>
      <c r="M2836">
        <v>2344</v>
      </c>
      <c r="N2836" t="b">
        <v>1</v>
      </c>
      <c r="O2836" t="b">
        <v>1</v>
      </c>
      <c r="P2836" t="b">
        <v>1</v>
      </c>
      <c r="R2836" s="5">
        <f>(houses_Madrid[[#This Row],[Precio Alquiler]]*12/houses_Madrid[[#This Row],[Precio venta]])</f>
        <v>5.3559633027522938E-2</v>
      </c>
    </row>
    <row r="2837" spans="1:18" x14ac:dyDescent="0.2">
      <c r="A2837">
        <v>13147</v>
      </c>
      <c r="B2837">
        <v>8595</v>
      </c>
      <c r="C2837" s="1" t="s">
        <v>2165</v>
      </c>
      <c r="D2837" s="1" t="str">
        <f>IFERROR(LEFT(C2837,FIND(",",C2837) - 1),C2837)</f>
        <v>Ventas</v>
      </c>
      <c r="E2837">
        <v>60</v>
      </c>
      <c r="F2837">
        <v>50</v>
      </c>
      <c r="G2837">
        <v>1</v>
      </c>
      <c r="H2837">
        <v>1</v>
      </c>
      <c r="I2837" s="1" t="s">
        <v>2334</v>
      </c>
      <c r="J2837" s="1" t="s">
        <v>11</v>
      </c>
      <c r="K2837">
        <v>973</v>
      </c>
      <c r="L2837">
        <v>218000</v>
      </c>
      <c r="M2837">
        <v>3633</v>
      </c>
      <c r="N2837" t="b">
        <v>0</v>
      </c>
      <c r="O2837" t="b">
        <v>1</v>
      </c>
      <c r="P2837" t="b">
        <v>1</v>
      </c>
      <c r="R2837" s="5">
        <f>(houses_Madrid[[#This Row],[Precio Alquiler]]*12/houses_Madrid[[#This Row],[Precio venta]])</f>
        <v>5.3559633027522938E-2</v>
      </c>
    </row>
    <row r="2838" spans="1:18" x14ac:dyDescent="0.2">
      <c r="A2838">
        <v>15899</v>
      </c>
      <c r="B2838">
        <v>5843</v>
      </c>
      <c r="C2838" s="1" t="s">
        <v>2619</v>
      </c>
      <c r="D2838" s="1" t="str">
        <f>IFERROR(LEFT(C2838,FIND(",",C2838) - 1),C2838)</f>
        <v>San Isidro</v>
      </c>
      <c r="E2838">
        <v>77</v>
      </c>
      <c r="F2838">
        <v>66</v>
      </c>
      <c r="G2838">
        <v>2</v>
      </c>
      <c r="H2838">
        <v>2</v>
      </c>
      <c r="I2838" s="1" t="s">
        <v>2613</v>
      </c>
      <c r="J2838" s="1" t="s">
        <v>11</v>
      </c>
      <c r="K2838">
        <v>973</v>
      </c>
      <c r="L2838">
        <v>218000</v>
      </c>
      <c r="M2838">
        <v>2831</v>
      </c>
      <c r="N2838" t="b">
        <v>0</v>
      </c>
      <c r="O2838" t="b">
        <v>1</v>
      </c>
      <c r="P2838" t="b">
        <v>1</v>
      </c>
      <c r="R2838" s="5">
        <f>(houses_Madrid[[#This Row],[Precio Alquiler]]*12/houses_Madrid[[#This Row],[Precio venta]])</f>
        <v>5.3559633027522938E-2</v>
      </c>
    </row>
    <row r="2839" spans="1:18" x14ac:dyDescent="0.2">
      <c r="A2839">
        <v>17165</v>
      </c>
      <c r="B2839">
        <v>4577</v>
      </c>
      <c r="C2839" s="1" t="s">
        <v>2619</v>
      </c>
      <c r="D2839" s="1" t="str">
        <f>IFERROR(LEFT(C2839,FIND(",",C2839) - 1),C2839)</f>
        <v>San Isidro</v>
      </c>
      <c r="E2839">
        <v>77</v>
      </c>
      <c r="F2839">
        <v>66</v>
      </c>
      <c r="G2839">
        <v>2</v>
      </c>
      <c r="H2839">
        <v>2</v>
      </c>
      <c r="I2839" s="1" t="s">
        <v>2613</v>
      </c>
      <c r="J2839" s="1" t="s">
        <v>11</v>
      </c>
      <c r="K2839">
        <v>973</v>
      </c>
      <c r="L2839">
        <v>218000</v>
      </c>
      <c r="M2839">
        <v>2831</v>
      </c>
      <c r="N2839" t="b">
        <v>0</v>
      </c>
      <c r="O2839" t="b">
        <v>1</v>
      </c>
      <c r="P2839" t="b">
        <v>1</v>
      </c>
      <c r="R2839" s="5">
        <f>(houses_Madrid[[#This Row],[Precio Alquiler]]*12/houses_Madrid[[#This Row],[Precio venta]])</f>
        <v>5.3559633027522938E-2</v>
      </c>
    </row>
    <row r="2840" spans="1:18" x14ac:dyDescent="0.2">
      <c r="A2840">
        <v>7734</v>
      </c>
      <c r="B2840">
        <v>14008</v>
      </c>
      <c r="C2840" s="1" t="s">
        <v>1178</v>
      </c>
      <c r="D2840" s="1" t="str">
        <f>IFERROR(LEFT(C2840,FIND(",",C2840) - 1),C2840)</f>
        <v>Valdezarza</v>
      </c>
      <c r="E2840">
        <v>80</v>
      </c>
      <c r="F2840">
        <v>76</v>
      </c>
      <c r="G2840">
        <v>3</v>
      </c>
      <c r="H2840">
        <v>1</v>
      </c>
      <c r="I2840" s="1" t="s">
        <v>1437</v>
      </c>
      <c r="J2840" s="1" t="s">
        <v>11</v>
      </c>
      <c r="K2840">
        <v>976</v>
      </c>
      <c r="L2840">
        <v>218999</v>
      </c>
      <c r="M2840">
        <v>2737</v>
      </c>
      <c r="N2840" t="b">
        <v>0</v>
      </c>
      <c r="O2840" t="b">
        <v>1</v>
      </c>
      <c r="P2840" t="b">
        <v>1</v>
      </c>
      <c r="R2840" s="5">
        <f>(houses_Madrid[[#This Row],[Precio Alquiler]]*12/houses_Madrid[[#This Row],[Precio venta]])</f>
        <v>5.3479696254320794E-2</v>
      </c>
    </row>
    <row r="2841" spans="1:18" x14ac:dyDescent="0.2">
      <c r="A2841">
        <v>545</v>
      </c>
      <c r="B2841">
        <v>21197</v>
      </c>
      <c r="C2841" s="1" t="s">
        <v>17</v>
      </c>
      <c r="D2841" s="1" t="str">
        <f>IFERROR(LEFT(C2841,FIND(",",C2841) - 1),C2841)</f>
        <v>Villaverde</v>
      </c>
      <c r="E2841">
        <v>98</v>
      </c>
      <c r="F2841">
        <v>78</v>
      </c>
      <c r="G2841">
        <v>3</v>
      </c>
      <c r="H2841">
        <v>2</v>
      </c>
      <c r="I2841" s="1" t="s">
        <v>3</v>
      </c>
      <c r="J2841" s="1" t="s">
        <v>8</v>
      </c>
      <c r="K2841">
        <v>976</v>
      </c>
      <c r="L2841">
        <v>219000</v>
      </c>
      <c r="M2841">
        <v>2235</v>
      </c>
      <c r="N2841" t="b">
        <v>0</v>
      </c>
      <c r="O2841" t="b">
        <v>1</v>
      </c>
      <c r="R2841" s="5">
        <f>(houses_Madrid[[#This Row],[Precio Alquiler]]*12/houses_Madrid[[#This Row],[Precio venta]])</f>
        <v>5.347945205479452E-2</v>
      </c>
    </row>
    <row r="2842" spans="1:18" x14ac:dyDescent="0.2">
      <c r="A2842">
        <v>547</v>
      </c>
      <c r="B2842">
        <v>21195</v>
      </c>
      <c r="C2842" s="1" t="s">
        <v>17</v>
      </c>
      <c r="D2842" s="1" t="str">
        <f>IFERROR(LEFT(C2842,FIND(",",C2842) - 1),C2842)</f>
        <v>Villaverde</v>
      </c>
      <c r="E2842">
        <v>98</v>
      </c>
      <c r="F2842">
        <v>78</v>
      </c>
      <c r="G2842">
        <v>3</v>
      </c>
      <c r="H2842">
        <v>2</v>
      </c>
      <c r="I2842" s="1" t="s">
        <v>3</v>
      </c>
      <c r="J2842" s="1" t="s">
        <v>8</v>
      </c>
      <c r="K2842">
        <v>976</v>
      </c>
      <c r="L2842">
        <v>219000</v>
      </c>
      <c r="M2842">
        <v>2235</v>
      </c>
      <c r="N2842" t="b">
        <v>0</v>
      </c>
      <c r="O2842" t="b">
        <v>1</v>
      </c>
      <c r="R2842" s="5">
        <f>(houses_Madrid[[#This Row],[Precio Alquiler]]*12/houses_Madrid[[#This Row],[Precio venta]])</f>
        <v>5.347945205479452E-2</v>
      </c>
    </row>
    <row r="2843" spans="1:18" x14ac:dyDescent="0.2">
      <c r="A2843">
        <v>1029</v>
      </c>
      <c r="B2843">
        <v>20713</v>
      </c>
      <c r="C2843" s="1" t="s">
        <v>183</v>
      </c>
      <c r="D2843" s="1" t="str">
        <f>IFERROR(LEFT(C2843,FIND(",",C2843) - 1),C2843)</f>
        <v>El Cañaveral - Los Berrocales</v>
      </c>
      <c r="E2843">
        <v>84</v>
      </c>
      <c r="F2843">
        <v>61</v>
      </c>
      <c r="G2843">
        <v>2</v>
      </c>
      <c r="H2843">
        <v>2</v>
      </c>
      <c r="I2843" s="1" t="s">
        <v>228</v>
      </c>
      <c r="J2843" s="1" t="s">
        <v>18</v>
      </c>
      <c r="K2843">
        <v>976</v>
      </c>
      <c r="L2843">
        <v>219000</v>
      </c>
      <c r="M2843">
        <v>2607</v>
      </c>
      <c r="N2843" t="b">
        <v>0</v>
      </c>
      <c r="O2843" t="b">
        <v>1</v>
      </c>
      <c r="P2843" t="b">
        <v>1</v>
      </c>
      <c r="R2843" s="5">
        <f>(houses_Madrid[[#This Row],[Precio Alquiler]]*12/houses_Madrid[[#This Row],[Precio venta]])</f>
        <v>5.347945205479452E-2</v>
      </c>
    </row>
    <row r="2844" spans="1:18" x14ac:dyDescent="0.2">
      <c r="A2844">
        <v>3372</v>
      </c>
      <c r="B2844">
        <v>18370</v>
      </c>
      <c r="C2844" s="1" t="s">
        <v>561</v>
      </c>
      <c r="D2844" s="1" t="str">
        <f>IFERROR(LEFT(C2844,FIND(",",C2844) - 1),C2844)</f>
        <v>Berruguete</v>
      </c>
      <c r="E2844">
        <v>61</v>
      </c>
      <c r="F2844">
        <v>60</v>
      </c>
      <c r="G2844">
        <v>3</v>
      </c>
      <c r="H2844">
        <v>2</v>
      </c>
      <c r="I2844" s="1" t="s">
        <v>3</v>
      </c>
      <c r="J2844" s="1" t="s">
        <v>11</v>
      </c>
      <c r="K2844">
        <v>976</v>
      </c>
      <c r="L2844">
        <v>219000</v>
      </c>
      <c r="M2844">
        <v>3590</v>
      </c>
      <c r="N2844" t="b">
        <v>0</v>
      </c>
      <c r="O2844" t="b">
        <v>0</v>
      </c>
      <c r="P2844" t="b">
        <v>1</v>
      </c>
      <c r="R2844" s="5">
        <f>(houses_Madrid[[#This Row],[Precio Alquiler]]*12/houses_Madrid[[#This Row],[Precio venta]])</f>
        <v>5.347945205479452E-2</v>
      </c>
    </row>
    <row r="2845" spans="1:18" x14ac:dyDescent="0.2">
      <c r="A2845">
        <v>6016</v>
      </c>
      <c r="B2845">
        <v>15726</v>
      </c>
      <c r="C2845" s="1" t="s">
        <v>1257</v>
      </c>
      <c r="D2845" s="1" t="str">
        <f>IFERROR(LEFT(C2845,FIND(",",C2845) - 1),C2845)</f>
        <v>Lucero</v>
      </c>
      <c r="E2845">
        <v>93</v>
      </c>
      <c r="F2845">
        <v>85</v>
      </c>
      <c r="G2845">
        <v>3</v>
      </c>
      <c r="H2845">
        <v>1</v>
      </c>
      <c r="I2845" s="1" t="s">
        <v>1262</v>
      </c>
      <c r="J2845" s="1" t="s">
        <v>18</v>
      </c>
      <c r="K2845">
        <v>976</v>
      </c>
      <c r="L2845">
        <v>219000</v>
      </c>
      <c r="M2845">
        <v>2355</v>
      </c>
      <c r="N2845" t="b">
        <v>0</v>
      </c>
      <c r="O2845" t="b">
        <v>1</v>
      </c>
      <c r="P2845" t="b">
        <v>1</v>
      </c>
      <c r="R2845" s="5">
        <f>(houses_Madrid[[#This Row],[Precio Alquiler]]*12/houses_Madrid[[#This Row],[Precio venta]])</f>
        <v>5.347945205479452E-2</v>
      </c>
    </row>
    <row r="2846" spans="1:18" x14ac:dyDescent="0.2">
      <c r="A2846">
        <v>6337</v>
      </c>
      <c r="B2846">
        <v>15405</v>
      </c>
      <c r="C2846" s="1" t="s">
        <v>1247</v>
      </c>
      <c r="D2846" s="1" t="str">
        <f>IFERROR(LEFT(C2846,FIND(",",C2846) - 1),C2846)</f>
        <v>Latina</v>
      </c>
      <c r="E2846">
        <v>83</v>
      </c>
      <c r="F2846">
        <v>78</v>
      </c>
      <c r="G2846">
        <v>3</v>
      </c>
      <c r="H2846">
        <v>1</v>
      </c>
      <c r="I2846" s="1" t="s">
        <v>3</v>
      </c>
      <c r="J2846" s="1" t="s">
        <v>18</v>
      </c>
      <c r="K2846">
        <v>976</v>
      </c>
      <c r="L2846">
        <v>219000</v>
      </c>
      <c r="M2846">
        <v>2639</v>
      </c>
      <c r="N2846" t="b">
        <v>0</v>
      </c>
      <c r="O2846" t="b">
        <v>1</v>
      </c>
      <c r="P2846" t="b">
        <v>1</v>
      </c>
      <c r="R2846" s="5">
        <f>(houses_Madrid[[#This Row],[Precio Alquiler]]*12/houses_Madrid[[#This Row],[Precio venta]])</f>
        <v>5.347945205479452E-2</v>
      </c>
    </row>
    <row r="2847" spans="1:18" x14ac:dyDescent="0.2">
      <c r="A2847">
        <v>8152</v>
      </c>
      <c r="B2847">
        <v>13590</v>
      </c>
      <c r="C2847" s="1" t="s">
        <v>1429</v>
      </c>
      <c r="D2847" s="1" t="str">
        <f>IFERROR(LEFT(C2847,FIND(",",C2847) - 1),C2847)</f>
        <v>Casa de Campo</v>
      </c>
      <c r="E2847">
        <v>71</v>
      </c>
      <c r="F2847">
        <v>65</v>
      </c>
      <c r="G2847">
        <v>2</v>
      </c>
      <c r="H2847">
        <v>1</v>
      </c>
      <c r="I2847" s="1" t="s">
        <v>1457</v>
      </c>
      <c r="J2847" s="1" t="s">
        <v>3</v>
      </c>
      <c r="K2847">
        <v>976</v>
      </c>
      <c r="L2847">
        <v>219000</v>
      </c>
      <c r="M2847">
        <v>3085</v>
      </c>
      <c r="N2847" t="b">
        <v>0</v>
      </c>
      <c r="O2847" t="b">
        <v>0</v>
      </c>
      <c r="P2847" t="b">
        <v>1</v>
      </c>
      <c r="R2847" s="5">
        <f>(houses_Madrid[[#This Row],[Precio Alquiler]]*12/houses_Madrid[[#This Row],[Precio venta]])</f>
        <v>5.347945205479452E-2</v>
      </c>
    </row>
    <row r="2848" spans="1:18" x14ac:dyDescent="0.2">
      <c r="A2848">
        <v>9167</v>
      </c>
      <c r="B2848">
        <v>12575</v>
      </c>
      <c r="C2848" s="1" t="s">
        <v>1603</v>
      </c>
      <c r="D2848" s="1" t="str">
        <f>IFERROR(LEFT(C2848,FIND(",",C2848) - 1),C2848)</f>
        <v>Pilar</v>
      </c>
      <c r="E2848">
        <v>63</v>
      </c>
      <c r="F2848">
        <v>61</v>
      </c>
      <c r="G2848">
        <v>3</v>
      </c>
      <c r="H2848">
        <v>1</v>
      </c>
      <c r="I2848" s="1" t="s">
        <v>1661</v>
      </c>
      <c r="J2848" s="1" t="s">
        <v>5</v>
      </c>
      <c r="K2848">
        <v>976</v>
      </c>
      <c r="L2848">
        <v>219000</v>
      </c>
      <c r="M2848">
        <v>3476</v>
      </c>
      <c r="N2848" t="b">
        <v>0</v>
      </c>
      <c r="O2848" t="b">
        <v>1</v>
      </c>
      <c r="P2848" t="b">
        <v>1</v>
      </c>
      <c r="R2848" s="5">
        <f>(houses_Madrid[[#This Row],[Precio Alquiler]]*12/houses_Madrid[[#This Row],[Precio venta]])</f>
        <v>5.347945205479452E-2</v>
      </c>
    </row>
    <row r="2849" spans="1:18" x14ac:dyDescent="0.2">
      <c r="A2849">
        <v>13047</v>
      </c>
      <c r="B2849">
        <v>8695</v>
      </c>
      <c r="C2849" s="1" t="s">
        <v>2166</v>
      </c>
      <c r="D2849" s="1" t="str">
        <f>IFERROR(LEFT(C2849,FIND(",",C2849) - 1),C2849)</f>
        <v>Pueblo Nuevo</v>
      </c>
      <c r="E2849">
        <v>118</v>
      </c>
      <c r="F2849">
        <v>85</v>
      </c>
      <c r="G2849">
        <v>3</v>
      </c>
      <c r="H2849">
        <v>2</v>
      </c>
      <c r="I2849" s="1" t="s">
        <v>2312</v>
      </c>
      <c r="J2849" s="1" t="s">
        <v>11</v>
      </c>
      <c r="K2849">
        <v>976</v>
      </c>
      <c r="L2849">
        <v>219000</v>
      </c>
      <c r="M2849">
        <v>1856</v>
      </c>
      <c r="N2849" t="b">
        <v>0</v>
      </c>
      <c r="O2849" t="b">
        <v>0</v>
      </c>
      <c r="P2849" t="b">
        <v>1</v>
      </c>
      <c r="R2849" s="5">
        <f>(houses_Madrid[[#This Row],[Precio Alquiler]]*12/houses_Madrid[[#This Row],[Precio venta]])</f>
        <v>5.347945205479452E-2</v>
      </c>
    </row>
    <row r="2850" spans="1:18" x14ac:dyDescent="0.2">
      <c r="A2850">
        <v>13616</v>
      </c>
      <c r="B2850">
        <v>8126</v>
      </c>
      <c r="C2850" s="1" t="s">
        <v>2198</v>
      </c>
      <c r="D2850" s="1" t="str">
        <f>IFERROR(LEFT(C2850,FIND(",",C2850) - 1),C2850)</f>
        <v>San Pascual</v>
      </c>
      <c r="E2850">
        <v>77</v>
      </c>
      <c r="F2850">
        <v>62</v>
      </c>
      <c r="G2850">
        <v>2</v>
      </c>
      <c r="H2850">
        <v>1</v>
      </c>
      <c r="I2850" s="1" t="s">
        <v>2403</v>
      </c>
      <c r="J2850" s="1" t="s">
        <v>18</v>
      </c>
      <c r="K2850">
        <v>976</v>
      </c>
      <c r="L2850">
        <v>219000</v>
      </c>
      <c r="M2850">
        <v>2844</v>
      </c>
      <c r="N2850" t="b">
        <v>1</v>
      </c>
      <c r="O2850" t="b">
        <v>1</v>
      </c>
      <c r="P2850" t="b">
        <v>1</v>
      </c>
      <c r="R2850" s="5">
        <f>(houses_Madrid[[#This Row],[Precio Alquiler]]*12/houses_Madrid[[#This Row],[Precio venta]])</f>
        <v>5.347945205479452E-2</v>
      </c>
    </row>
    <row r="2851" spans="1:18" x14ac:dyDescent="0.2">
      <c r="A2851">
        <v>15370</v>
      </c>
      <c r="B2851">
        <v>6372</v>
      </c>
      <c r="C2851" s="1" t="s">
        <v>2473</v>
      </c>
      <c r="D2851" s="1" t="str">
        <f>IFERROR(LEFT(C2851,FIND(",",C2851) - 1),C2851)</f>
        <v>Ciudad Jardín</v>
      </c>
      <c r="E2851">
        <v>55</v>
      </c>
      <c r="F2851">
        <v>50</v>
      </c>
      <c r="G2851">
        <v>2</v>
      </c>
      <c r="H2851">
        <v>1</v>
      </c>
      <c r="I2851" s="1" t="s">
        <v>2508</v>
      </c>
      <c r="J2851" s="1" t="s">
        <v>12</v>
      </c>
      <c r="K2851">
        <v>976</v>
      </c>
      <c r="L2851">
        <v>219000</v>
      </c>
      <c r="M2851">
        <v>3982</v>
      </c>
      <c r="N2851" t="b">
        <v>1</v>
      </c>
      <c r="O2851" t="b">
        <v>1</v>
      </c>
      <c r="P2851" t="b">
        <v>0</v>
      </c>
      <c r="R2851" s="5">
        <f>(houses_Madrid[[#This Row],[Precio Alquiler]]*12/houses_Madrid[[#This Row],[Precio venta]])</f>
        <v>5.347945205479452E-2</v>
      </c>
    </row>
    <row r="2852" spans="1:18" x14ac:dyDescent="0.2">
      <c r="A2852">
        <v>17176</v>
      </c>
      <c r="B2852">
        <v>4566</v>
      </c>
      <c r="C2852" s="1" t="s">
        <v>2636</v>
      </c>
      <c r="D2852" s="1" t="str">
        <f>IFERROR(LEFT(C2852,FIND(",",C2852) - 1),C2852)</f>
        <v>Buena Vista</v>
      </c>
      <c r="E2852">
        <v>145</v>
      </c>
      <c r="F2852">
        <v>140</v>
      </c>
      <c r="G2852">
        <v>4</v>
      </c>
      <c r="H2852">
        <v>2</v>
      </c>
      <c r="I2852" s="1" t="s">
        <v>2936</v>
      </c>
      <c r="J2852" s="1" t="s">
        <v>3</v>
      </c>
      <c r="K2852">
        <v>976</v>
      </c>
      <c r="L2852">
        <v>219000</v>
      </c>
      <c r="M2852">
        <v>1510</v>
      </c>
      <c r="N2852" t="b">
        <v>0</v>
      </c>
      <c r="O2852" t="b">
        <v>0</v>
      </c>
      <c r="P2852" t="b">
        <v>1</v>
      </c>
      <c r="R2852" s="5">
        <f>(houses_Madrid[[#This Row],[Precio Alquiler]]*12/houses_Madrid[[#This Row],[Precio venta]])</f>
        <v>5.347945205479452E-2</v>
      </c>
    </row>
    <row r="2853" spans="1:18" x14ac:dyDescent="0.2">
      <c r="A2853">
        <v>17436</v>
      </c>
      <c r="B2853">
        <v>4306</v>
      </c>
      <c r="C2853" s="1" t="s">
        <v>2610</v>
      </c>
      <c r="D2853" s="1" t="str">
        <f>IFERROR(LEFT(C2853,FIND(",",C2853) - 1),C2853)</f>
        <v>Lavapiés-Embajadores</v>
      </c>
      <c r="E2853">
        <v>46</v>
      </c>
      <c r="F2853">
        <v>35</v>
      </c>
      <c r="G2853">
        <v>1</v>
      </c>
      <c r="H2853">
        <v>1</v>
      </c>
      <c r="I2853" s="1" t="s">
        <v>2981</v>
      </c>
      <c r="J2853" s="1" t="s">
        <v>18</v>
      </c>
      <c r="K2853">
        <v>976</v>
      </c>
      <c r="L2853">
        <v>219000</v>
      </c>
      <c r="M2853">
        <v>4761</v>
      </c>
      <c r="N2853" t="b">
        <v>0</v>
      </c>
      <c r="O2853" t="b">
        <v>0</v>
      </c>
      <c r="P2853" t="b">
        <v>0</v>
      </c>
      <c r="R2853" s="5">
        <f>(houses_Madrid[[#This Row],[Precio Alquiler]]*12/houses_Madrid[[#This Row],[Precio venta]])</f>
        <v>5.347945205479452E-2</v>
      </c>
    </row>
    <row r="2854" spans="1:18" x14ac:dyDescent="0.2">
      <c r="A2854">
        <v>17471</v>
      </c>
      <c r="B2854">
        <v>4271</v>
      </c>
      <c r="C2854" s="1" t="s">
        <v>2610</v>
      </c>
      <c r="D2854" s="1" t="str">
        <f>IFERROR(LEFT(C2854,FIND(",",C2854) - 1),C2854)</f>
        <v>Lavapiés-Embajadores</v>
      </c>
      <c r="E2854">
        <v>45</v>
      </c>
      <c r="F2854">
        <v>35</v>
      </c>
      <c r="G2854">
        <v>1</v>
      </c>
      <c r="H2854">
        <v>1</v>
      </c>
      <c r="I2854" s="1" t="s">
        <v>2981</v>
      </c>
      <c r="J2854" s="1" t="s">
        <v>18</v>
      </c>
      <c r="K2854">
        <v>976</v>
      </c>
      <c r="L2854">
        <v>219000</v>
      </c>
      <c r="M2854">
        <v>4867</v>
      </c>
      <c r="N2854" t="b">
        <v>0</v>
      </c>
      <c r="O2854" t="b">
        <v>0</v>
      </c>
      <c r="P2854" t="b">
        <v>0</v>
      </c>
      <c r="R2854" s="5">
        <f>(houses_Madrid[[#This Row],[Precio Alquiler]]*12/houses_Madrid[[#This Row],[Precio venta]])</f>
        <v>5.347945205479452E-2</v>
      </c>
    </row>
    <row r="2855" spans="1:18" x14ac:dyDescent="0.2">
      <c r="A2855">
        <v>17566</v>
      </c>
      <c r="B2855">
        <v>4176</v>
      </c>
      <c r="C2855" s="1" t="s">
        <v>2952</v>
      </c>
      <c r="D2855" s="1" t="str">
        <f>IFERROR(LEFT(C2855,FIND(",",C2855) - 1),C2855)</f>
        <v>Palacio</v>
      </c>
      <c r="E2855">
        <v>50</v>
      </c>
      <c r="F2855">
        <v>41</v>
      </c>
      <c r="G2855">
        <v>1</v>
      </c>
      <c r="H2855">
        <v>1</v>
      </c>
      <c r="I2855" s="1" t="s">
        <v>3025</v>
      </c>
      <c r="J2855" s="1" t="s">
        <v>12</v>
      </c>
      <c r="K2855">
        <v>976</v>
      </c>
      <c r="L2855">
        <v>219000</v>
      </c>
      <c r="M2855">
        <v>4380</v>
      </c>
      <c r="N2855" t="b">
        <v>0</v>
      </c>
      <c r="O2855" t="b">
        <v>0</v>
      </c>
      <c r="P2855" t="b">
        <v>0</v>
      </c>
      <c r="R2855" s="5">
        <f>(houses_Madrid[[#This Row],[Precio Alquiler]]*12/houses_Madrid[[#This Row],[Precio venta]])</f>
        <v>5.347945205479452E-2</v>
      </c>
    </row>
    <row r="2856" spans="1:18" x14ac:dyDescent="0.2">
      <c r="A2856">
        <v>20503</v>
      </c>
      <c r="B2856">
        <v>1239</v>
      </c>
      <c r="C2856" s="1" t="s">
        <v>3321</v>
      </c>
      <c r="D2856" s="1" t="str">
        <f>IFERROR(LEFT(C2856,FIND(",",C2856) - 1),C2856)</f>
        <v>Acacias</v>
      </c>
      <c r="E2856">
        <v>40</v>
      </c>
      <c r="F2856">
        <v>36</v>
      </c>
      <c r="G2856">
        <v>1</v>
      </c>
      <c r="H2856">
        <v>1</v>
      </c>
      <c r="I2856" s="1" t="s">
        <v>3413</v>
      </c>
      <c r="J2856" s="1" t="s">
        <v>8</v>
      </c>
      <c r="K2856">
        <v>976</v>
      </c>
      <c r="L2856">
        <v>219000</v>
      </c>
      <c r="M2856">
        <v>5475</v>
      </c>
      <c r="N2856" t="b">
        <v>0</v>
      </c>
      <c r="O2856" t="b">
        <v>1</v>
      </c>
      <c r="P2856" t="b">
        <v>1</v>
      </c>
      <c r="Q2856" t="b">
        <v>1</v>
      </c>
      <c r="R2856" s="5">
        <f>(houses_Madrid[[#This Row],[Precio Alquiler]]*12/houses_Madrid[[#This Row],[Precio venta]])</f>
        <v>5.347945205479452E-2</v>
      </c>
    </row>
    <row r="2857" spans="1:18" x14ac:dyDescent="0.2">
      <c r="A2857">
        <v>20522</v>
      </c>
      <c r="B2857">
        <v>1220</v>
      </c>
      <c r="C2857" s="1" t="s">
        <v>3321</v>
      </c>
      <c r="D2857" s="1" t="str">
        <f>IFERROR(LEFT(C2857,FIND(",",C2857) - 1),C2857)</f>
        <v>Acacias</v>
      </c>
      <c r="E2857">
        <v>40</v>
      </c>
      <c r="F2857">
        <v>36</v>
      </c>
      <c r="G2857">
        <v>1</v>
      </c>
      <c r="H2857">
        <v>1</v>
      </c>
      <c r="I2857" s="1" t="s">
        <v>3413</v>
      </c>
      <c r="J2857" s="1" t="s">
        <v>8</v>
      </c>
      <c r="K2857">
        <v>976</v>
      </c>
      <c r="L2857">
        <v>219000</v>
      </c>
      <c r="M2857">
        <v>5475</v>
      </c>
      <c r="N2857" t="b">
        <v>0</v>
      </c>
      <c r="O2857" t="b">
        <v>1</v>
      </c>
      <c r="P2857" t="b">
        <v>1</v>
      </c>
      <c r="R2857" s="5">
        <f>(houses_Madrid[[#This Row],[Precio Alquiler]]*12/houses_Madrid[[#This Row],[Precio venta]])</f>
        <v>5.347945205479452E-2</v>
      </c>
    </row>
    <row r="2858" spans="1:18" x14ac:dyDescent="0.2">
      <c r="A2858">
        <v>21709</v>
      </c>
      <c r="B2858">
        <v>33</v>
      </c>
      <c r="C2858" s="1" t="s">
        <v>3321</v>
      </c>
      <c r="D2858" s="1" t="str">
        <f>IFERROR(LEFT(C2858,FIND(",",C2858) - 1),C2858)</f>
        <v>Acacias</v>
      </c>
      <c r="E2858">
        <v>58</v>
      </c>
      <c r="F2858">
        <v>53</v>
      </c>
      <c r="G2858">
        <v>2</v>
      </c>
      <c r="H2858">
        <v>1</v>
      </c>
      <c r="I2858" s="1" t="s">
        <v>3354</v>
      </c>
      <c r="J2858" s="1" t="s">
        <v>5</v>
      </c>
      <c r="K2858">
        <v>976</v>
      </c>
      <c r="L2858">
        <v>219000</v>
      </c>
      <c r="M2858">
        <v>3776</v>
      </c>
      <c r="N2858" t="b">
        <v>1</v>
      </c>
      <c r="O2858" t="b">
        <v>0</v>
      </c>
      <c r="P2858" t="b">
        <v>0</v>
      </c>
      <c r="R2858" s="5">
        <f>(houses_Madrid[[#This Row],[Precio Alquiler]]*12/houses_Madrid[[#This Row],[Precio venta]])</f>
        <v>5.347945205479452E-2</v>
      </c>
    </row>
    <row r="2859" spans="1:18" x14ac:dyDescent="0.2">
      <c r="A2859">
        <v>17279</v>
      </c>
      <c r="B2859">
        <v>4463</v>
      </c>
      <c r="C2859" s="1" t="s">
        <v>2627</v>
      </c>
      <c r="D2859" s="1" t="str">
        <f>IFERROR(LEFT(C2859,FIND(",",C2859) - 1),C2859)</f>
        <v>Pau de Carabanchel</v>
      </c>
      <c r="E2859">
        <v>89</v>
      </c>
      <c r="F2859">
        <v>70</v>
      </c>
      <c r="G2859">
        <v>2</v>
      </c>
      <c r="H2859">
        <v>2</v>
      </c>
      <c r="I2859" s="1" t="s">
        <v>3</v>
      </c>
      <c r="J2859" s="1" t="s">
        <v>3</v>
      </c>
      <c r="K2859">
        <v>977</v>
      </c>
      <c r="L2859">
        <v>219500</v>
      </c>
      <c r="M2859">
        <v>2466</v>
      </c>
      <c r="N2859" t="b">
        <v>0</v>
      </c>
      <c r="O2859" t="b">
        <v>1</v>
      </c>
      <c r="P2859" t="b">
        <v>1</v>
      </c>
      <c r="R2859" s="5">
        <f>(houses_Madrid[[#This Row],[Precio Alquiler]]*12/houses_Madrid[[#This Row],[Precio venta]])</f>
        <v>5.34123006833713E-2</v>
      </c>
    </row>
    <row r="2860" spans="1:18" x14ac:dyDescent="0.2">
      <c r="A2860">
        <v>18141</v>
      </c>
      <c r="B2860">
        <v>3601</v>
      </c>
      <c r="C2860" s="1" t="s">
        <v>2948</v>
      </c>
      <c r="D2860" s="1" t="str">
        <f>IFERROR(LEFT(C2860,FIND(",",C2860) - 1),C2860)</f>
        <v>Malasaña-Universidad</v>
      </c>
      <c r="E2860">
        <v>37</v>
      </c>
      <c r="F2860">
        <v>30</v>
      </c>
      <c r="G2860">
        <v>0</v>
      </c>
      <c r="H2860">
        <v>1</v>
      </c>
      <c r="I2860" s="1" t="s">
        <v>3124</v>
      </c>
      <c r="J2860" s="1" t="s">
        <v>18</v>
      </c>
      <c r="K2860">
        <v>977</v>
      </c>
      <c r="L2860">
        <v>219500</v>
      </c>
      <c r="M2860">
        <v>5932</v>
      </c>
      <c r="N2860" t="b">
        <v>0</v>
      </c>
      <c r="O2860" t="b">
        <v>1</v>
      </c>
      <c r="P2860" t="b">
        <v>0</v>
      </c>
      <c r="R2860" s="5">
        <f>(houses_Madrid[[#This Row],[Precio Alquiler]]*12/houses_Madrid[[#This Row],[Precio venta]])</f>
        <v>5.34123006833713E-2</v>
      </c>
    </row>
    <row r="2861" spans="1:18" x14ac:dyDescent="0.2">
      <c r="A2861">
        <v>18148</v>
      </c>
      <c r="B2861">
        <v>3594</v>
      </c>
      <c r="C2861" s="1" t="s">
        <v>2953</v>
      </c>
      <c r="D2861" s="1" t="str">
        <f>IFERROR(LEFT(C2861,FIND(",",C2861) - 1),C2861)</f>
        <v>Centro</v>
      </c>
      <c r="E2861">
        <v>55</v>
      </c>
      <c r="F2861">
        <v>47</v>
      </c>
      <c r="G2861">
        <v>1</v>
      </c>
      <c r="H2861">
        <v>1</v>
      </c>
      <c r="I2861" s="1" t="s">
        <v>3</v>
      </c>
      <c r="J2861" s="1" t="s">
        <v>11</v>
      </c>
      <c r="K2861">
        <v>977</v>
      </c>
      <c r="L2861">
        <v>219500</v>
      </c>
      <c r="M2861">
        <v>3991</v>
      </c>
      <c r="N2861" t="b">
        <v>0</v>
      </c>
      <c r="O2861" t="b">
        <v>0</v>
      </c>
      <c r="P2861" t="b">
        <v>0</v>
      </c>
      <c r="R2861" s="5">
        <f>(houses_Madrid[[#This Row],[Precio Alquiler]]*12/houses_Madrid[[#This Row],[Precio venta]])</f>
        <v>5.34123006833713E-2</v>
      </c>
    </row>
    <row r="2862" spans="1:18" x14ac:dyDescent="0.2">
      <c r="A2862">
        <v>3746</v>
      </c>
      <c r="B2862">
        <v>17996</v>
      </c>
      <c r="C2862" s="1" t="s">
        <v>561</v>
      </c>
      <c r="D2862" s="1" t="str">
        <f>IFERROR(LEFT(C2862,FIND(",",C2862) - 1),C2862)</f>
        <v>Berruguete</v>
      </c>
      <c r="E2862">
        <v>65</v>
      </c>
      <c r="F2862">
        <v>60</v>
      </c>
      <c r="G2862">
        <v>2</v>
      </c>
      <c r="H2862">
        <v>1</v>
      </c>
      <c r="I2862" s="1" t="s">
        <v>644</v>
      </c>
      <c r="J2862" s="1" t="s">
        <v>11</v>
      </c>
      <c r="K2862">
        <v>979</v>
      </c>
      <c r="L2862">
        <v>219900</v>
      </c>
      <c r="M2862">
        <v>3383</v>
      </c>
      <c r="N2862" t="b">
        <v>1</v>
      </c>
      <c r="O2862" t="b">
        <v>0</v>
      </c>
      <c r="P2862" t="b">
        <v>1</v>
      </c>
      <c r="R2862" s="5">
        <f>(houses_Madrid[[#This Row],[Precio Alquiler]]*12/houses_Madrid[[#This Row],[Precio venta]])</f>
        <v>5.3424283765347885E-2</v>
      </c>
    </row>
    <row r="2863" spans="1:18" x14ac:dyDescent="0.2">
      <c r="A2863">
        <v>3771</v>
      </c>
      <c r="B2863">
        <v>17971</v>
      </c>
      <c r="C2863" s="1" t="s">
        <v>561</v>
      </c>
      <c r="D2863" s="1" t="str">
        <f>IFERROR(LEFT(C2863,FIND(",",C2863) - 1),C2863)</f>
        <v>Berruguete</v>
      </c>
      <c r="E2863">
        <v>88</v>
      </c>
      <c r="F2863">
        <v>82</v>
      </c>
      <c r="G2863">
        <v>4</v>
      </c>
      <c r="H2863">
        <v>1</v>
      </c>
      <c r="I2863" s="1" t="s">
        <v>603</v>
      </c>
      <c r="J2863" s="1" t="s">
        <v>11</v>
      </c>
      <c r="K2863">
        <v>979</v>
      </c>
      <c r="L2863">
        <v>219900</v>
      </c>
      <c r="M2863">
        <v>2499</v>
      </c>
      <c r="N2863" t="b">
        <v>1</v>
      </c>
      <c r="O2863" t="b">
        <v>0</v>
      </c>
      <c r="P2863" t="b">
        <v>1</v>
      </c>
      <c r="R2863" s="5">
        <f>(houses_Madrid[[#This Row],[Precio Alquiler]]*12/houses_Madrid[[#This Row],[Precio venta]])</f>
        <v>5.3424283765347885E-2</v>
      </c>
    </row>
    <row r="2864" spans="1:18" x14ac:dyDescent="0.2">
      <c r="A2864">
        <v>12816</v>
      </c>
      <c r="B2864">
        <v>8926</v>
      </c>
      <c r="C2864" s="1" t="s">
        <v>2198</v>
      </c>
      <c r="D2864" s="1" t="str">
        <f>IFERROR(LEFT(C2864,FIND(",",C2864) - 1),C2864)</f>
        <v>San Pascual</v>
      </c>
      <c r="E2864">
        <v>75</v>
      </c>
      <c r="F2864">
        <v>65</v>
      </c>
      <c r="G2864">
        <v>3</v>
      </c>
      <c r="H2864">
        <v>1</v>
      </c>
      <c r="I2864" s="1" t="s">
        <v>2247</v>
      </c>
      <c r="J2864" s="1" t="s">
        <v>18</v>
      </c>
      <c r="K2864">
        <v>979</v>
      </c>
      <c r="L2864">
        <v>219900</v>
      </c>
      <c r="M2864">
        <v>2932</v>
      </c>
      <c r="N2864" t="b">
        <v>0</v>
      </c>
      <c r="O2864" t="b">
        <v>1</v>
      </c>
      <c r="P2864" t="b">
        <v>1</v>
      </c>
      <c r="Q2864" t="b">
        <v>1</v>
      </c>
      <c r="R2864" s="5">
        <f>(houses_Madrid[[#This Row],[Precio Alquiler]]*12/houses_Madrid[[#This Row],[Precio venta]])</f>
        <v>5.3424283765347885E-2</v>
      </c>
    </row>
    <row r="2865" spans="1:18" x14ac:dyDescent="0.2">
      <c r="A2865">
        <v>13647</v>
      </c>
      <c r="B2865">
        <v>8095</v>
      </c>
      <c r="C2865" s="1" t="s">
        <v>2165</v>
      </c>
      <c r="D2865" s="1" t="str">
        <f>IFERROR(LEFT(C2865,FIND(",",C2865) - 1),C2865)</f>
        <v>Ventas</v>
      </c>
      <c r="E2865">
        <v>75</v>
      </c>
      <c r="F2865">
        <v>69</v>
      </c>
      <c r="G2865">
        <v>2</v>
      </c>
      <c r="H2865">
        <v>1</v>
      </c>
      <c r="I2865" s="1" t="s">
        <v>2261</v>
      </c>
      <c r="J2865" s="1" t="s">
        <v>8</v>
      </c>
      <c r="K2865">
        <v>979</v>
      </c>
      <c r="L2865">
        <v>219900</v>
      </c>
      <c r="M2865">
        <v>2932</v>
      </c>
      <c r="N2865" t="b">
        <v>1</v>
      </c>
      <c r="O2865" t="b">
        <v>1</v>
      </c>
      <c r="P2865" t="b">
        <v>1</v>
      </c>
      <c r="Q2865" t="b">
        <v>1</v>
      </c>
      <c r="R2865" s="5">
        <f>(houses_Madrid[[#This Row],[Precio Alquiler]]*12/houses_Madrid[[#This Row],[Precio venta]])</f>
        <v>5.3424283765347885E-2</v>
      </c>
    </row>
    <row r="2866" spans="1:18" x14ac:dyDescent="0.2">
      <c r="A2866">
        <v>17032</v>
      </c>
      <c r="B2866">
        <v>4710</v>
      </c>
      <c r="C2866" s="1" t="s">
        <v>2627</v>
      </c>
      <c r="D2866" s="1" t="str">
        <f>IFERROR(LEFT(C2866,FIND(",",C2866) - 1),C2866)</f>
        <v>Pau de Carabanchel</v>
      </c>
      <c r="E2866">
        <v>86</v>
      </c>
      <c r="F2866">
        <v>46</v>
      </c>
      <c r="G2866">
        <v>1</v>
      </c>
      <c r="H2866">
        <v>1</v>
      </c>
      <c r="I2866" s="1" t="s">
        <v>2797</v>
      </c>
      <c r="J2866" s="1" t="s">
        <v>12</v>
      </c>
      <c r="K2866">
        <v>979</v>
      </c>
      <c r="L2866">
        <v>219900</v>
      </c>
      <c r="M2866">
        <v>2557</v>
      </c>
      <c r="N2866" t="b">
        <v>0</v>
      </c>
      <c r="O2866" t="b">
        <v>1</v>
      </c>
      <c r="P2866" t="b">
        <v>1</v>
      </c>
      <c r="R2866" s="5">
        <f>(houses_Madrid[[#This Row],[Precio Alquiler]]*12/houses_Madrid[[#This Row],[Precio venta]])</f>
        <v>5.3424283765347885E-2</v>
      </c>
    </row>
    <row r="2867" spans="1:18" x14ac:dyDescent="0.2">
      <c r="A2867">
        <v>20875</v>
      </c>
      <c r="B2867">
        <v>867</v>
      </c>
      <c r="C2867" s="1" t="s">
        <v>3313</v>
      </c>
      <c r="D2867" s="1" t="str">
        <f>IFERROR(LEFT(C2867,FIND(",",C2867) - 1),C2867)</f>
        <v>Imperial</v>
      </c>
      <c r="E2867">
        <v>61</v>
      </c>
      <c r="F2867">
        <v>52</v>
      </c>
      <c r="G2867">
        <v>3</v>
      </c>
      <c r="H2867">
        <v>1</v>
      </c>
      <c r="I2867" s="1" t="s">
        <v>3349</v>
      </c>
      <c r="J2867" s="1" t="s">
        <v>8</v>
      </c>
      <c r="K2867">
        <v>979</v>
      </c>
      <c r="L2867">
        <v>219900</v>
      </c>
      <c r="M2867">
        <v>3605</v>
      </c>
      <c r="N2867" t="b">
        <v>1</v>
      </c>
      <c r="O2867" t="b">
        <v>1</v>
      </c>
      <c r="P2867" t="b">
        <v>1</v>
      </c>
      <c r="R2867" s="5">
        <f>(houses_Madrid[[#This Row],[Precio Alquiler]]*12/houses_Madrid[[#This Row],[Precio venta]])</f>
        <v>5.3424283765347885E-2</v>
      </c>
    </row>
    <row r="2868" spans="1:18" x14ac:dyDescent="0.2">
      <c r="A2868">
        <v>18159</v>
      </c>
      <c r="B2868">
        <v>3583</v>
      </c>
      <c r="C2868" s="1" t="s">
        <v>2610</v>
      </c>
      <c r="D2868" s="1" t="str">
        <f>IFERROR(LEFT(C2868,FIND(",",C2868) - 1),C2868)</f>
        <v>Lavapiés-Embajadores</v>
      </c>
      <c r="E2868">
        <v>40</v>
      </c>
      <c r="F2868">
        <v>32</v>
      </c>
      <c r="G2868">
        <v>1</v>
      </c>
      <c r="H2868">
        <v>1</v>
      </c>
      <c r="I2868" s="1" t="s">
        <v>3128</v>
      </c>
      <c r="J2868" s="1" t="s">
        <v>5</v>
      </c>
      <c r="K2868">
        <v>979</v>
      </c>
      <c r="L2868">
        <v>219999</v>
      </c>
      <c r="M2868">
        <v>5500</v>
      </c>
      <c r="N2868" t="b">
        <v>0</v>
      </c>
      <c r="O2868" t="b">
        <v>1</v>
      </c>
      <c r="P2868" t="b">
        <v>1</v>
      </c>
      <c r="R2868" s="5">
        <f>(houses_Madrid[[#This Row],[Precio Alquiler]]*12/houses_Madrid[[#This Row],[Precio venta]])</f>
        <v>5.3400242728376041E-2</v>
      </c>
    </row>
    <row r="2869" spans="1:18" x14ac:dyDescent="0.2">
      <c r="A2869">
        <v>1074</v>
      </c>
      <c r="B2869">
        <v>20668</v>
      </c>
      <c r="C2869" s="1" t="s">
        <v>180</v>
      </c>
      <c r="D2869" s="1" t="str">
        <f>IFERROR(LEFT(C2869,FIND(",",C2869) - 1),C2869)</f>
        <v>Casco Histórico de Vicálvaro</v>
      </c>
      <c r="E2869">
        <v>50</v>
      </c>
      <c r="F2869">
        <v>40</v>
      </c>
      <c r="G2869">
        <v>1</v>
      </c>
      <c r="H2869">
        <v>1</v>
      </c>
      <c r="I2869" s="1" t="s">
        <v>234</v>
      </c>
      <c r="J2869" s="1" t="s">
        <v>11</v>
      </c>
      <c r="K2869">
        <v>979</v>
      </c>
      <c r="L2869">
        <v>220000</v>
      </c>
      <c r="M2869">
        <v>4400</v>
      </c>
      <c r="N2869" t="b">
        <v>0</v>
      </c>
      <c r="O2869" t="b">
        <v>1</v>
      </c>
      <c r="P2869" t="b">
        <v>1</v>
      </c>
      <c r="Q2869" t="b">
        <v>1</v>
      </c>
      <c r="R2869" s="5">
        <f>(houses_Madrid[[#This Row],[Precio Alquiler]]*12/houses_Madrid[[#This Row],[Precio venta]])</f>
        <v>5.3400000000000003E-2</v>
      </c>
    </row>
    <row r="2870" spans="1:18" x14ac:dyDescent="0.2">
      <c r="A2870">
        <v>1369</v>
      </c>
      <c r="B2870">
        <v>20373</v>
      </c>
      <c r="C2870" s="1" t="s">
        <v>251</v>
      </c>
      <c r="D2870" s="1" t="str">
        <f>IFERROR(LEFT(C2870,FIND(",",C2870) - 1),C2870)</f>
        <v>Ensanche de Vallecas - La Gavia</v>
      </c>
      <c r="E2870">
        <v>80</v>
      </c>
      <c r="F2870">
        <v>64</v>
      </c>
      <c r="G2870">
        <v>2</v>
      </c>
      <c r="H2870">
        <v>2</v>
      </c>
      <c r="I2870" s="1" t="s">
        <v>252</v>
      </c>
      <c r="J2870" s="1" t="s">
        <v>5</v>
      </c>
      <c r="K2870">
        <v>979</v>
      </c>
      <c r="L2870">
        <v>220000</v>
      </c>
      <c r="M2870">
        <v>2750</v>
      </c>
      <c r="N2870" t="b">
        <v>0</v>
      </c>
      <c r="O2870" t="b">
        <v>1</v>
      </c>
      <c r="P2870" t="b">
        <v>1</v>
      </c>
      <c r="R2870" s="5">
        <f>(houses_Madrid[[#This Row],[Precio Alquiler]]*12/houses_Madrid[[#This Row],[Precio venta]])</f>
        <v>5.3400000000000003E-2</v>
      </c>
    </row>
    <row r="2871" spans="1:18" x14ac:dyDescent="0.2">
      <c r="A2871">
        <v>1574</v>
      </c>
      <c r="B2871">
        <v>20168</v>
      </c>
      <c r="C2871" s="1" t="s">
        <v>260</v>
      </c>
      <c r="D2871" s="1" t="str">
        <f>IFERROR(LEFT(C2871,FIND(",",C2871) - 1),C2871)</f>
        <v>Santa Eugenia</v>
      </c>
      <c r="E2871">
        <v>95</v>
      </c>
      <c r="F2871">
        <v>93</v>
      </c>
      <c r="G2871">
        <v>3</v>
      </c>
      <c r="H2871">
        <v>1</v>
      </c>
      <c r="I2871" s="1" t="s">
        <v>347</v>
      </c>
      <c r="J2871" s="1" t="s">
        <v>11</v>
      </c>
      <c r="K2871">
        <v>979</v>
      </c>
      <c r="L2871">
        <v>220000</v>
      </c>
      <c r="M2871">
        <v>2316</v>
      </c>
      <c r="N2871" t="b">
        <v>0</v>
      </c>
      <c r="O2871" t="b">
        <v>1</v>
      </c>
      <c r="P2871" t="b">
        <v>1</v>
      </c>
      <c r="Q2871" t="b">
        <v>1</v>
      </c>
      <c r="R2871" s="5">
        <f>(houses_Madrid[[#This Row],[Precio Alquiler]]*12/houses_Madrid[[#This Row],[Precio venta]])</f>
        <v>5.3400000000000003E-2</v>
      </c>
    </row>
    <row r="2872" spans="1:18" x14ac:dyDescent="0.2">
      <c r="A2872">
        <v>1632</v>
      </c>
      <c r="B2872">
        <v>20110</v>
      </c>
      <c r="C2872" s="1" t="s">
        <v>251</v>
      </c>
      <c r="D2872" s="1" t="str">
        <f>IFERROR(LEFT(C2872,FIND(",",C2872) - 1),C2872)</f>
        <v>Ensanche de Vallecas - La Gavia</v>
      </c>
      <c r="E2872">
        <v>53</v>
      </c>
      <c r="F2872">
        <v>52</v>
      </c>
      <c r="G2872">
        <v>1</v>
      </c>
      <c r="H2872">
        <v>1</v>
      </c>
      <c r="I2872" s="1" t="s">
        <v>292</v>
      </c>
      <c r="J2872" s="1" t="s">
        <v>18</v>
      </c>
      <c r="K2872">
        <v>979</v>
      </c>
      <c r="L2872">
        <v>220000</v>
      </c>
      <c r="M2872">
        <v>4151</v>
      </c>
      <c r="N2872" t="b">
        <v>0</v>
      </c>
      <c r="O2872" t="b">
        <v>1</v>
      </c>
      <c r="P2872" t="b">
        <v>1</v>
      </c>
      <c r="Q2872" t="b">
        <v>1</v>
      </c>
      <c r="R2872" s="5">
        <f>(houses_Madrid[[#This Row],[Precio Alquiler]]*12/houses_Madrid[[#This Row],[Precio venta]])</f>
        <v>5.3400000000000003E-2</v>
      </c>
    </row>
    <row r="2873" spans="1:18" x14ac:dyDescent="0.2">
      <c r="A2873">
        <v>1646</v>
      </c>
      <c r="B2873">
        <v>20096</v>
      </c>
      <c r="C2873" s="1" t="s">
        <v>248</v>
      </c>
      <c r="D2873" s="1" t="str">
        <f>IFERROR(LEFT(C2873,FIND(",",C2873) - 1),C2873)</f>
        <v>Casco Histórico de Vallecas</v>
      </c>
      <c r="E2873">
        <v>80</v>
      </c>
      <c r="F2873">
        <v>70</v>
      </c>
      <c r="G2873">
        <v>2</v>
      </c>
      <c r="H2873">
        <v>1</v>
      </c>
      <c r="I2873" s="1" t="s">
        <v>359</v>
      </c>
      <c r="J2873" s="1" t="s">
        <v>55</v>
      </c>
      <c r="K2873">
        <v>979</v>
      </c>
      <c r="L2873">
        <v>220000</v>
      </c>
      <c r="M2873">
        <v>2750</v>
      </c>
      <c r="N2873" t="b">
        <v>0</v>
      </c>
      <c r="O2873" t="b">
        <v>0</v>
      </c>
      <c r="P2873" t="b">
        <v>1</v>
      </c>
      <c r="R2873" s="5">
        <f>(houses_Madrid[[#This Row],[Precio Alquiler]]*12/houses_Madrid[[#This Row],[Precio venta]])</f>
        <v>5.3400000000000003E-2</v>
      </c>
    </row>
    <row r="2874" spans="1:18" x14ac:dyDescent="0.2">
      <c r="A2874">
        <v>1868</v>
      </c>
      <c r="B2874">
        <v>19874</v>
      </c>
      <c r="C2874" s="1" t="s">
        <v>388</v>
      </c>
      <c r="D2874" s="1" t="str">
        <f>IFERROR(LEFT(C2874,FIND(",",C2874) - 1),C2874)</f>
        <v>San Fermín</v>
      </c>
      <c r="E2874">
        <v>158</v>
      </c>
      <c r="F2874">
        <v>89</v>
      </c>
      <c r="G2874">
        <v>3</v>
      </c>
      <c r="H2874">
        <v>2</v>
      </c>
      <c r="I2874" s="1" t="s">
        <v>411</v>
      </c>
      <c r="J2874" s="1" t="s">
        <v>20</v>
      </c>
      <c r="K2874">
        <v>979</v>
      </c>
      <c r="L2874">
        <v>220000</v>
      </c>
      <c r="M2874">
        <v>1392</v>
      </c>
      <c r="N2874" t="b">
        <v>0</v>
      </c>
      <c r="O2874" t="b">
        <v>1</v>
      </c>
      <c r="P2874" t="b">
        <v>1</v>
      </c>
      <c r="R2874" s="5">
        <f>(houses_Madrid[[#This Row],[Precio Alquiler]]*12/houses_Madrid[[#This Row],[Precio venta]])</f>
        <v>5.3400000000000003E-2</v>
      </c>
    </row>
    <row r="2875" spans="1:18" x14ac:dyDescent="0.2">
      <c r="A2875">
        <v>2003</v>
      </c>
      <c r="B2875">
        <v>19739</v>
      </c>
      <c r="C2875" s="1" t="s">
        <v>399</v>
      </c>
      <c r="D2875" s="1" t="str">
        <f>IFERROR(LEFT(C2875,FIND(",",C2875) - 1),C2875)</f>
        <v>Moscardó</v>
      </c>
      <c r="E2875">
        <v>96</v>
      </c>
      <c r="F2875">
        <v>92</v>
      </c>
      <c r="G2875">
        <v>3</v>
      </c>
      <c r="H2875">
        <v>2</v>
      </c>
      <c r="I2875" s="1" t="s">
        <v>401</v>
      </c>
      <c r="J2875" s="1" t="s">
        <v>18</v>
      </c>
      <c r="K2875">
        <v>979</v>
      </c>
      <c r="L2875">
        <v>220000</v>
      </c>
      <c r="M2875">
        <v>2292</v>
      </c>
      <c r="N2875" t="b">
        <v>0</v>
      </c>
      <c r="O2875" t="b">
        <v>1</v>
      </c>
      <c r="P2875" t="b">
        <v>1</v>
      </c>
      <c r="Q2875" t="b">
        <v>1</v>
      </c>
      <c r="R2875" s="5">
        <f>(houses_Madrid[[#This Row],[Precio Alquiler]]*12/houses_Madrid[[#This Row],[Precio venta]])</f>
        <v>5.3400000000000003E-2</v>
      </c>
    </row>
    <row r="2876" spans="1:18" x14ac:dyDescent="0.2">
      <c r="A2876">
        <v>2014</v>
      </c>
      <c r="B2876">
        <v>19728</v>
      </c>
      <c r="C2876" s="1" t="s">
        <v>385</v>
      </c>
      <c r="D2876" s="1" t="str">
        <f>IFERROR(LEFT(C2876,FIND(",",C2876) - 1),C2876)</f>
        <v>Orcasitas</v>
      </c>
      <c r="E2876">
        <v>95</v>
      </c>
      <c r="F2876">
        <v>77</v>
      </c>
      <c r="G2876">
        <v>3</v>
      </c>
      <c r="H2876">
        <v>2</v>
      </c>
      <c r="I2876" s="1" t="s">
        <v>466</v>
      </c>
      <c r="J2876" s="1" t="s">
        <v>3</v>
      </c>
      <c r="K2876">
        <v>979</v>
      </c>
      <c r="L2876">
        <v>220000</v>
      </c>
      <c r="M2876">
        <v>2316</v>
      </c>
      <c r="N2876" t="b">
        <v>0</v>
      </c>
      <c r="R2876" s="5">
        <f>(houses_Madrid[[#This Row],[Precio Alquiler]]*12/houses_Madrid[[#This Row],[Precio venta]])</f>
        <v>5.3400000000000003E-2</v>
      </c>
    </row>
    <row r="2877" spans="1:18" x14ac:dyDescent="0.2">
      <c r="A2877">
        <v>2029</v>
      </c>
      <c r="B2877">
        <v>19713</v>
      </c>
      <c r="C2877" s="1" t="s">
        <v>391</v>
      </c>
      <c r="D2877" s="1" t="str">
        <f>IFERROR(LEFT(C2877,FIND(",",C2877) - 1),C2877)</f>
        <v>Pradolongo</v>
      </c>
      <c r="E2877">
        <v>78</v>
      </c>
      <c r="F2877">
        <v>75</v>
      </c>
      <c r="G2877">
        <v>2</v>
      </c>
      <c r="H2877">
        <v>1</v>
      </c>
      <c r="I2877" s="1" t="s">
        <v>471</v>
      </c>
      <c r="J2877" s="1" t="s">
        <v>11</v>
      </c>
      <c r="K2877">
        <v>979</v>
      </c>
      <c r="L2877">
        <v>220000</v>
      </c>
      <c r="M2877">
        <v>2821</v>
      </c>
      <c r="N2877" t="b">
        <v>0</v>
      </c>
      <c r="O2877" t="b">
        <v>0</v>
      </c>
      <c r="P2877" t="b">
        <v>1</v>
      </c>
      <c r="R2877" s="5">
        <f>(houses_Madrid[[#This Row],[Precio Alquiler]]*12/houses_Madrid[[#This Row],[Precio venta]])</f>
        <v>5.3400000000000003E-2</v>
      </c>
    </row>
    <row r="2878" spans="1:18" x14ac:dyDescent="0.2">
      <c r="A2878">
        <v>2030</v>
      </c>
      <c r="B2878">
        <v>19712</v>
      </c>
      <c r="C2878" s="1" t="s">
        <v>391</v>
      </c>
      <c r="D2878" s="1" t="str">
        <f>IFERROR(LEFT(C2878,FIND(",",C2878) - 1),C2878)</f>
        <v>Pradolongo</v>
      </c>
      <c r="E2878">
        <v>87</v>
      </c>
      <c r="F2878">
        <v>83</v>
      </c>
      <c r="G2878">
        <v>3</v>
      </c>
      <c r="H2878">
        <v>1</v>
      </c>
      <c r="I2878" s="1" t="s">
        <v>472</v>
      </c>
      <c r="J2878" s="1" t="s">
        <v>18</v>
      </c>
      <c r="K2878">
        <v>979</v>
      </c>
      <c r="L2878">
        <v>220000</v>
      </c>
      <c r="M2878">
        <v>2529</v>
      </c>
      <c r="N2878" t="b">
        <v>0</v>
      </c>
      <c r="O2878" t="b">
        <v>0</v>
      </c>
      <c r="P2878" t="b">
        <v>1</v>
      </c>
      <c r="R2878" s="5">
        <f>(houses_Madrid[[#This Row],[Precio Alquiler]]*12/houses_Madrid[[#This Row],[Precio venta]])</f>
        <v>5.3400000000000003E-2</v>
      </c>
    </row>
    <row r="2879" spans="1:18" x14ac:dyDescent="0.2">
      <c r="A2879">
        <v>2135</v>
      </c>
      <c r="B2879">
        <v>19607</v>
      </c>
      <c r="C2879" s="1" t="s">
        <v>388</v>
      </c>
      <c r="D2879" s="1" t="str">
        <f>IFERROR(LEFT(C2879,FIND(",",C2879) - 1),C2879)</f>
        <v>San Fermín</v>
      </c>
      <c r="E2879">
        <v>67</v>
      </c>
      <c r="F2879">
        <v>59</v>
      </c>
      <c r="G2879">
        <v>1</v>
      </c>
      <c r="H2879">
        <v>1</v>
      </c>
      <c r="I2879" s="1" t="s">
        <v>503</v>
      </c>
      <c r="J2879" s="1" t="s">
        <v>18</v>
      </c>
      <c r="K2879">
        <v>979</v>
      </c>
      <c r="L2879">
        <v>220000</v>
      </c>
      <c r="M2879">
        <v>3284</v>
      </c>
      <c r="N2879" t="b">
        <v>0</v>
      </c>
      <c r="O2879" t="b">
        <v>1</v>
      </c>
      <c r="P2879" t="b">
        <v>1</v>
      </c>
      <c r="R2879" s="5">
        <f>(houses_Madrid[[#This Row],[Precio Alquiler]]*12/houses_Madrid[[#This Row],[Precio venta]])</f>
        <v>5.3400000000000003E-2</v>
      </c>
    </row>
    <row r="2880" spans="1:18" x14ac:dyDescent="0.2">
      <c r="A2880">
        <v>2248</v>
      </c>
      <c r="B2880">
        <v>19494</v>
      </c>
      <c r="C2880" s="1" t="s">
        <v>387</v>
      </c>
      <c r="D2880" s="1" t="str">
        <f>IFERROR(LEFT(C2880,FIND(",",C2880) - 1),C2880)</f>
        <v>Usera</v>
      </c>
      <c r="E2880">
        <v>100</v>
      </c>
      <c r="F2880">
        <v>90</v>
      </c>
      <c r="G2880">
        <v>3</v>
      </c>
      <c r="H2880">
        <v>2</v>
      </c>
      <c r="I2880" s="1" t="s">
        <v>3</v>
      </c>
      <c r="J2880" s="1" t="s">
        <v>12</v>
      </c>
      <c r="K2880">
        <v>979</v>
      </c>
      <c r="L2880">
        <v>220000</v>
      </c>
      <c r="M2880">
        <v>2200</v>
      </c>
      <c r="N2880" t="b">
        <v>0</v>
      </c>
      <c r="O2880" t="b">
        <v>1</v>
      </c>
      <c r="P2880" t="b">
        <v>1</v>
      </c>
      <c r="Q2880" t="b">
        <v>1</v>
      </c>
      <c r="R2880" s="5">
        <f>(houses_Madrid[[#This Row],[Precio Alquiler]]*12/houses_Madrid[[#This Row],[Precio venta]])</f>
        <v>5.3400000000000003E-2</v>
      </c>
    </row>
    <row r="2881" spans="1:18" x14ac:dyDescent="0.2">
      <c r="A2881">
        <v>2357</v>
      </c>
      <c r="B2881">
        <v>19385</v>
      </c>
      <c r="C2881" s="1" t="s">
        <v>396</v>
      </c>
      <c r="D2881" s="1" t="str">
        <f>IFERROR(LEFT(C2881,FIND(",",C2881) - 1),C2881)</f>
        <v>Almendrales</v>
      </c>
      <c r="E2881">
        <v>96</v>
      </c>
      <c r="F2881">
        <v>91</v>
      </c>
      <c r="G2881">
        <v>4</v>
      </c>
      <c r="H2881">
        <v>1</v>
      </c>
      <c r="I2881" s="1" t="s">
        <v>544</v>
      </c>
      <c r="J2881" s="1" t="s">
        <v>18</v>
      </c>
      <c r="K2881">
        <v>979</v>
      </c>
      <c r="L2881">
        <v>220000</v>
      </c>
      <c r="M2881">
        <v>2292</v>
      </c>
      <c r="N2881" t="b">
        <v>0</v>
      </c>
      <c r="O2881" t="b">
        <v>1</v>
      </c>
      <c r="P2881" t="b">
        <v>1</v>
      </c>
      <c r="R2881" s="5">
        <f>(houses_Madrid[[#This Row],[Precio Alquiler]]*12/houses_Madrid[[#This Row],[Precio venta]])</f>
        <v>5.3400000000000003E-2</v>
      </c>
    </row>
    <row r="2882" spans="1:18" x14ac:dyDescent="0.2">
      <c r="A2882">
        <v>2429</v>
      </c>
      <c r="B2882">
        <v>19313</v>
      </c>
      <c r="C2882" s="1" t="s">
        <v>399</v>
      </c>
      <c r="D2882" s="1" t="str">
        <f>IFERROR(LEFT(C2882,FIND(",",C2882) - 1),C2882)</f>
        <v>Moscardó</v>
      </c>
      <c r="E2882">
        <v>96</v>
      </c>
      <c r="F2882">
        <v>92</v>
      </c>
      <c r="G2882">
        <v>3</v>
      </c>
      <c r="H2882">
        <v>2</v>
      </c>
      <c r="I2882" s="1" t="s">
        <v>401</v>
      </c>
      <c r="J2882" s="1" t="s">
        <v>18</v>
      </c>
      <c r="K2882">
        <v>979</v>
      </c>
      <c r="L2882">
        <v>220000</v>
      </c>
      <c r="M2882">
        <v>2292</v>
      </c>
      <c r="N2882" t="b">
        <v>0</v>
      </c>
      <c r="O2882" t="b">
        <v>1</v>
      </c>
      <c r="P2882" t="b">
        <v>1</v>
      </c>
      <c r="R2882" s="5">
        <f>(houses_Madrid[[#This Row],[Precio Alquiler]]*12/houses_Madrid[[#This Row],[Precio venta]])</f>
        <v>5.3400000000000003E-2</v>
      </c>
    </row>
    <row r="2883" spans="1:18" x14ac:dyDescent="0.2">
      <c r="A2883">
        <v>2559</v>
      </c>
      <c r="B2883">
        <v>19183</v>
      </c>
      <c r="C2883" s="1" t="s">
        <v>561</v>
      </c>
      <c r="D2883" s="1" t="str">
        <f>IFERROR(LEFT(C2883,FIND(",",C2883) - 1),C2883)</f>
        <v>Berruguete</v>
      </c>
      <c r="E2883">
        <v>51</v>
      </c>
      <c r="F2883">
        <v>40</v>
      </c>
      <c r="G2883">
        <v>1</v>
      </c>
      <c r="H2883">
        <v>2</v>
      </c>
      <c r="I2883" s="1" t="s">
        <v>584</v>
      </c>
      <c r="J2883" s="1" t="s">
        <v>5</v>
      </c>
      <c r="K2883">
        <v>979</v>
      </c>
      <c r="L2883">
        <v>220000</v>
      </c>
      <c r="M2883">
        <v>4314</v>
      </c>
      <c r="N2883" t="b">
        <v>0</v>
      </c>
      <c r="O2883" t="b">
        <v>1</v>
      </c>
      <c r="R2883" s="5">
        <f>(houses_Madrid[[#This Row],[Precio Alquiler]]*12/houses_Madrid[[#This Row],[Precio venta]])</f>
        <v>5.3400000000000003E-2</v>
      </c>
    </row>
    <row r="2884" spans="1:18" x14ac:dyDescent="0.2">
      <c r="A2884">
        <v>2569</v>
      </c>
      <c r="B2884">
        <v>19173</v>
      </c>
      <c r="C2884" s="1" t="s">
        <v>568</v>
      </c>
      <c r="D2884" s="1" t="str">
        <f>IFERROR(LEFT(C2884,FIND(",",C2884) - 1),C2884)</f>
        <v>Cuzco-Castillejos</v>
      </c>
      <c r="E2884">
        <v>61</v>
      </c>
      <c r="F2884">
        <v>54</v>
      </c>
      <c r="G2884">
        <v>2</v>
      </c>
      <c r="H2884">
        <v>1</v>
      </c>
      <c r="I2884" s="1" t="s">
        <v>588</v>
      </c>
      <c r="J2884" s="1" t="s">
        <v>8</v>
      </c>
      <c r="K2884">
        <v>979</v>
      </c>
      <c r="L2884">
        <v>220000</v>
      </c>
      <c r="M2884">
        <v>3607</v>
      </c>
      <c r="N2884" t="b">
        <v>0</v>
      </c>
      <c r="O2884" t="b">
        <v>0</v>
      </c>
      <c r="P2884" t="b">
        <v>0</v>
      </c>
      <c r="R2884" s="5">
        <f>(houses_Madrid[[#This Row],[Precio Alquiler]]*12/houses_Madrid[[#This Row],[Precio venta]])</f>
        <v>5.3400000000000003E-2</v>
      </c>
    </row>
    <row r="2885" spans="1:18" x14ac:dyDescent="0.2">
      <c r="A2885">
        <v>2907</v>
      </c>
      <c r="B2885">
        <v>18835</v>
      </c>
      <c r="C2885" s="1" t="s">
        <v>561</v>
      </c>
      <c r="D2885" s="1" t="str">
        <f>IFERROR(LEFT(C2885,FIND(",",C2885) - 1),C2885)</f>
        <v>Berruguete</v>
      </c>
      <c r="E2885">
        <v>86</v>
      </c>
      <c r="F2885">
        <v>80</v>
      </c>
      <c r="G2885">
        <v>3</v>
      </c>
      <c r="H2885">
        <v>2</v>
      </c>
      <c r="I2885" s="1" t="s">
        <v>666</v>
      </c>
      <c r="J2885" s="1" t="s">
        <v>55</v>
      </c>
      <c r="K2885">
        <v>979</v>
      </c>
      <c r="L2885">
        <v>220000</v>
      </c>
      <c r="M2885">
        <v>2558</v>
      </c>
      <c r="N2885" t="b">
        <v>0</v>
      </c>
      <c r="O2885" t="b">
        <v>0</v>
      </c>
      <c r="P2885" t="b">
        <v>1</v>
      </c>
      <c r="R2885" s="5">
        <f>(houses_Madrid[[#This Row],[Precio Alquiler]]*12/houses_Madrid[[#This Row],[Precio venta]])</f>
        <v>5.3400000000000003E-2</v>
      </c>
    </row>
    <row r="2886" spans="1:18" x14ac:dyDescent="0.2">
      <c r="A2886">
        <v>3100</v>
      </c>
      <c r="B2886">
        <v>18642</v>
      </c>
      <c r="C2886" s="1" t="s">
        <v>563</v>
      </c>
      <c r="D2886" s="1" t="str">
        <f>IFERROR(LEFT(C2886,FIND(",",C2886) - 1),C2886)</f>
        <v>Cuatro Caminos</v>
      </c>
      <c r="E2886">
        <v>55</v>
      </c>
      <c r="F2886">
        <v>45</v>
      </c>
      <c r="G2886">
        <v>1</v>
      </c>
      <c r="H2886">
        <v>1</v>
      </c>
      <c r="I2886" s="1" t="s">
        <v>714</v>
      </c>
      <c r="J2886" s="1" t="s">
        <v>8</v>
      </c>
      <c r="K2886">
        <v>979</v>
      </c>
      <c r="L2886">
        <v>220000</v>
      </c>
      <c r="M2886">
        <v>4000</v>
      </c>
      <c r="N2886" t="b">
        <v>0</v>
      </c>
      <c r="O2886" t="b">
        <v>0</v>
      </c>
      <c r="P2886" t="b">
        <v>1</v>
      </c>
      <c r="R2886" s="5">
        <f>(houses_Madrid[[#This Row],[Precio Alquiler]]*12/houses_Madrid[[#This Row],[Precio venta]])</f>
        <v>5.3400000000000003E-2</v>
      </c>
    </row>
    <row r="2887" spans="1:18" x14ac:dyDescent="0.2">
      <c r="A2887">
        <v>3225</v>
      </c>
      <c r="B2887">
        <v>18517</v>
      </c>
      <c r="C2887" s="1" t="s">
        <v>557</v>
      </c>
      <c r="D2887" s="1" t="str">
        <f>IFERROR(LEFT(C2887,FIND(",",C2887) - 1),C2887)</f>
        <v>Valdeacederas</v>
      </c>
      <c r="E2887">
        <v>65</v>
      </c>
      <c r="F2887">
        <v>60</v>
      </c>
      <c r="G2887">
        <v>2</v>
      </c>
      <c r="H2887">
        <v>1</v>
      </c>
      <c r="I2887" s="1" t="s">
        <v>735</v>
      </c>
      <c r="J2887" s="1" t="s">
        <v>18</v>
      </c>
      <c r="K2887">
        <v>979</v>
      </c>
      <c r="L2887">
        <v>220000</v>
      </c>
      <c r="M2887">
        <v>3385</v>
      </c>
      <c r="N2887" t="b">
        <v>0</v>
      </c>
      <c r="O2887" t="b">
        <v>1</v>
      </c>
      <c r="P2887" t="b">
        <v>1</v>
      </c>
      <c r="R2887" s="5">
        <f>(houses_Madrid[[#This Row],[Precio Alquiler]]*12/houses_Madrid[[#This Row],[Precio venta]])</f>
        <v>5.3400000000000003E-2</v>
      </c>
    </row>
    <row r="2888" spans="1:18" x14ac:dyDescent="0.2">
      <c r="A2888">
        <v>4784</v>
      </c>
      <c r="B2888">
        <v>16958</v>
      </c>
      <c r="C2888" s="1" t="s">
        <v>906</v>
      </c>
      <c r="D2888" s="1" t="str">
        <f>IFERROR(LEFT(C2888,FIND(",",C2888) - 1),C2888)</f>
        <v>Palomeras sureste</v>
      </c>
      <c r="E2888">
        <v>128</v>
      </c>
      <c r="F2888">
        <v>118</v>
      </c>
      <c r="G2888">
        <v>4</v>
      </c>
      <c r="H2888">
        <v>2</v>
      </c>
      <c r="I2888" s="1" t="s">
        <v>968</v>
      </c>
      <c r="J2888" s="1" t="s">
        <v>5</v>
      </c>
      <c r="K2888">
        <v>979</v>
      </c>
      <c r="L2888">
        <v>220000</v>
      </c>
      <c r="M2888">
        <v>1719</v>
      </c>
      <c r="N2888" t="b">
        <v>0</v>
      </c>
      <c r="O2888" t="b">
        <v>1</v>
      </c>
      <c r="P2888" t="b">
        <v>1</v>
      </c>
      <c r="R2888" s="5">
        <f>(houses_Madrid[[#This Row],[Precio Alquiler]]*12/houses_Madrid[[#This Row],[Precio venta]])</f>
        <v>5.3400000000000003E-2</v>
      </c>
    </row>
    <row r="2889" spans="1:18" x14ac:dyDescent="0.2">
      <c r="A2889">
        <v>5016</v>
      </c>
      <c r="B2889">
        <v>16726</v>
      </c>
      <c r="C2889" s="1" t="s">
        <v>899</v>
      </c>
      <c r="D2889" s="1" t="str">
        <f>IFERROR(LEFT(C2889,FIND(",",C2889) - 1),C2889)</f>
        <v>Palomeras Bajas</v>
      </c>
      <c r="E2889">
        <v>88</v>
      </c>
      <c r="F2889">
        <v>80</v>
      </c>
      <c r="G2889">
        <v>3</v>
      </c>
      <c r="H2889">
        <v>2</v>
      </c>
      <c r="I2889" s="1" t="s">
        <v>1032</v>
      </c>
      <c r="J2889" s="1" t="s">
        <v>8</v>
      </c>
      <c r="K2889">
        <v>979</v>
      </c>
      <c r="L2889">
        <v>220000</v>
      </c>
      <c r="M2889">
        <v>2500</v>
      </c>
      <c r="N2889" t="b">
        <v>1</v>
      </c>
      <c r="O2889" t="b">
        <v>1</v>
      </c>
      <c r="P2889" t="b">
        <v>1</v>
      </c>
      <c r="R2889" s="5">
        <f>(houses_Madrid[[#This Row],[Precio Alquiler]]*12/houses_Madrid[[#This Row],[Precio venta]])</f>
        <v>5.3400000000000003E-2</v>
      </c>
    </row>
    <row r="2890" spans="1:18" x14ac:dyDescent="0.2">
      <c r="A2890">
        <v>5049</v>
      </c>
      <c r="B2890">
        <v>16693</v>
      </c>
      <c r="C2890" s="1" t="s">
        <v>898</v>
      </c>
      <c r="D2890" s="1" t="str">
        <f>IFERROR(LEFT(C2890,FIND(",",C2890) - 1),C2890)</f>
        <v>Puente de Vallecas</v>
      </c>
      <c r="E2890">
        <v>120</v>
      </c>
      <c r="F2890">
        <v>117</v>
      </c>
      <c r="G2890">
        <v>4</v>
      </c>
      <c r="H2890">
        <v>2</v>
      </c>
      <c r="I2890" s="1" t="s">
        <v>3</v>
      </c>
      <c r="J2890" s="1" t="s">
        <v>18</v>
      </c>
      <c r="K2890">
        <v>979</v>
      </c>
      <c r="L2890">
        <v>220000</v>
      </c>
      <c r="M2890">
        <v>1833</v>
      </c>
      <c r="N2890" t="b">
        <v>0</v>
      </c>
      <c r="O2890" t="b">
        <v>0</v>
      </c>
      <c r="P2890" t="b">
        <v>1</v>
      </c>
      <c r="R2890" s="5">
        <f>(houses_Madrid[[#This Row],[Precio Alquiler]]*12/houses_Madrid[[#This Row],[Precio venta]])</f>
        <v>5.3400000000000003E-2</v>
      </c>
    </row>
    <row r="2891" spans="1:18" x14ac:dyDescent="0.2">
      <c r="A2891">
        <v>5154</v>
      </c>
      <c r="B2891">
        <v>16588</v>
      </c>
      <c r="C2891" s="1" t="s">
        <v>899</v>
      </c>
      <c r="D2891" s="1" t="str">
        <f>IFERROR(LEFT(C2891,FIND(",",C2891) - 1),C2891)</f>
        <v>Palomeras Bajas</v>
      </c>
      <c r="E2891">
        <v>88</v>
      </c>
      <c r="F2891">
        <v>87</v>
      </c>
      <c r="G2891">
        <v>3</v>
      </c>
      <c r="H2891">
        <v>2</v>
      </c>
      <c r="I2891" s="1" t="s">
        <v>971</v>
      </c>
      <c r="J2891" s="1" t="s">
        <v>18</v>
      </c>
      <c r="K2891">
        <v>979</v>
      </c>
      <c r="L2891">
        <v>220000</v>
      </c>
      <c r="M2891">
        <v>2500</v>
      </c>
      <c r="N2891" t="b">
        <v>0</v>
      </c>
      <c r="O2891" t="b">
        <v>1</v>
      </c>
      <c r="P2891" t="b">
        <v>0</v>
      </c>
      <c r="R2891" s="5">
        <f>(houses_Madrid[[#This Row],[Precio Alquiler]]*12/houses_Madrid[[#This Row],[Precio venta]])</f>
        <v>5.3400000000000003E-2</v>
      </c>
    </row>
    <row r="2892" spans="1:18" x14ac:dyDescent="0.2">
      <c r="A2892">
        <v>5205</v>
      </c>
      <c r="B2892">
        <v>16537</v>
      </c>
      <c r="C2892" s="1" t="s">
        <v>910</v>
      </c>
      <c r="D2892" s="1" t="str">
        <f>IFERROR(LEFT(C2892,FIND(",",C2892) - 1),C2892)</f>
        <v>Entrevías</v>
      </c>
      <c r="E2892">
        <v>150</v>
      </c>
      <c r="F2892">
        <v>135</v>
      </c>
      <c r="G2892">
        <v>5</v>
      </c>
      <c r="H2892">
        <v>2</v>
      </c>
      <c r="I2892" s="1" t="s">
        <v>1020</v>
      </c>
      <c r="J2892" s="1" t="s">
        <v>5</v>
      </c>
      <c r="K2892">
        <v>979</v>
      </c>
      <c r="L2892">
        <v>220000</v>
      </c>
      <c r="M2892">
        <v>1467</v>
      </c>
      <c r="N2892" t="b">
        <v>0</v>
      </c>
      <c r="O2892" t="b">
        <v>0</v>
      </c>
      <c r="P2892" t="b">
        <v>1</v>
      </c>
      <c r="R2892" s="5">
        <f>(houses_Madrid[[#This Row],[Precio Alquiler]]*12/houses_Madrid[[#This Row],[Precio venta]])</f>
        <v>5.3400000000000003E-2</v>
      </c>
    </row>
    <row r="2893" spans="1:18" x14ac:dyDescent="0.2">
      <c r="A2893">
        <v>5294</v>
      </c>
      <c r="B2893">
        <v>16448</v>
      </c>
      <c r="C2893" s="1" t="s">
        <v>906</v>
      </c>
      <c r="D2893" s="1" t="str">
        <f>IFERROR(LEFT(C2893,FIND(",",C2893) - 1),C2893)</f>
        <v>Palomeras sureste</v>
      </c>
      <c r="E2893">
        <v>128</v>
      </c>
      <c r="F2893">
        <v>118</v>
      </c>
      <c r="G2893">
        <v>4</v>
      </c>
      <c r="H2893">
        <v>2</v>
      </c>
      <c r="I2893" s="1" t="s">
        <v>968</v>
      </c>
      <c r="J2893" s="1" t="s">
        <v>5</v>
      </c>
      <c r="K2893">
        <v>979</v>
      </c>
      <c r="L2893">
        <v>220000</v>
      </c>
      <c r="M2893">
        <v>1719</v>
      </c>
      <c r="N2893" t="b">
        <v>0</v>
      </c>
      <c r="O2893" t="b">
        <v>1</v>
      </c>
      <c r="P2893" t="b">
        <v>1</v>
      </c>
      <c r="R2893" s="5">
        <f>(houses_Madrid[[#This Row],[Precio Alquiler]]*12/houses_Madrid[[#This Row],[Precio venta]])</f>
        <v>5.3400000000000003E-2</v>
      </c>
    </row>
    <row r="2894" spans="1:18" x14ac:dyDescent="0.2">
      <c r="A2894">
        <v>5373</v>
      </c>
      <c r="B2894">
        <v>16369</v>
      </c>
      <c r="C2894" s="1" t="s">
        <v>899</v>
      </c>
      <c r="D2894" s="1" t="str">
        <f>IFERROR(LEFT(C2894,FIND(",",C2894) - 1),C2894)</f>
        <v>Palomeras Bajas</v>
      </c>
      <c r="E2894">
        <v>90</v>
      </c>
      <c r="F2894">
        <v>82</v>
      </c>
      <c r="G2894">
        <v>3</v>
      </c>
      <c r="H2894">
        <v>2</v>
      </c>
      <c r="I2894" s="1" t="s">
        <v>1123</v>
      </c>
      <c r="J2894" s="1" t="s">
        <v>8</v>
      </c>
      <c r="K2894">
        <v>979</v>
      </c>
      <c r="L2894">
        <v>220000</v>
      </c>
      <c r="M2894">
        <v>2444</v>
      </c>
      <c r="N2894" t="b">
        <v>1</v>
      </c>
      <c r="O2894" t="b">
        <v>1</v>
      </c>
      <c r="P2894" t="b">
        <v>1</v>
      </c>
      <c r="Q2894" t="b">
        <v>1</v>
      </c>
      <c r="R2894" s="5">
        <f>(houses_Madrid[[#This Row],[Precio Alquiler]]*12/houses_Madrid[[#This Row],[Precio venta]])</f>
        <v>5.3400000000000003E-2</v>
      </c>
    </row>
    <row r="2895" spans="1:18" x14ac:dyDescent="0.2">
      <c r="A2895">
        <v>5569</v>
      </c>
      <c r="B2895">
        <v>16173</v>
      </c>
      <c r="C2895" s="1" t="s">
        <v>906</v>
      </c>
      <c r="D2895" s="1" t="str">
        <f>IFERROR(LEFT(C2895,FIND(",",C2895) - 1),C2895)</f>
        <v>Palomeras sureste</v>
      </c>
      <c r="E2895">
        <v>60</v>
      </c>
      <c r="F2895">
        <v>50</v>
      </c>
      <c r="G2895">
        <v>1</v>
      </c>
      <c r="H2895">
        <v>1</v>
      </c>
      <c r="I2895" s="1" t="s">
        <v>1054</v>
      </c>
      <c r="J2895" s="1" t="s">
        <v>11</v>
      </c>
      <c r="K2895">
        <v>979</v>
      </c>
      <c r="L2895">
        <v>220000</v>
      </c>
      <c r="M2895">
        <v>3667</v>
      </c>
      <c r="N2895" t="b">
        <v>0</v>
      </c>
      <c r="O2895" t="b">
        <v>1</v>
      </c>
      <c r="P2895" t="b">
        <v>1</v>
      </c>
      <c r="Q2895" t="b">
        <v>1</v>
      </c>
      <c r="R2895" s="5">
        <f>(houses_Madrid[[#This Row],[Precio Alquiler]]*12/houses_Madrid[[#This Row],[Precio venta]])</f>
        <v>5.3400000000000003E-2</v>
      </c>
    </row>
    <row r="2896" spans="1:18" x14ac:dyDescent="0.2">
      <c r="A2896">
        <v>5760</v>
      </c>
      <c r="B2896">
        <v>15982</v>
      </c>
      <c r="C2896" s="1" t="s">
        <v>1199</v>
      </c>
      <c r="D2896" s="1" t="str">
        <f>IFERROR(LEFT(C2896,FIND(",",C2896) - 1),C2896)</f>
        <v>Marroquina</v>
      </c>
      <c r="E2896">
        <v>65</v>
      </c>
      <c r="F2896">
        <v>53</v>
      </c>
      <c r="G2896">
        <v>3</v>
      </c>
      <c r="H2896">
        <v>1</v>
      </c>
      <c r="I2896" s="1" t="s">
        <v>1204</v>
      </c>
      <c r="J2896" s="1" t="s">
        <v>11</v>
      </c>
      <c r="K2896">
        <v>979</v>
      </c>
      <c r="L2896">
        <v>220000</v>
      </c>
      <c r="M2896">
        <v>3385</v>
      </c>
      <c r="N2896" t="b">
        <v>0</v>
      </c>
      <c r="O2896" t="b">
        <v>1</v>
      </c>
      <c r="P2896" t="b">
        <v>1</v>
      </c>
      <c r="Q2896" t="b">
        <v>1</v>
      </c>
      <c r="R2896" s="5">
        <f>(houses_Madrid[[#This Row],[Precio Alquiler]]*12/houses_Madrid[[#This Row],[Precio venta]])</f>
        <v>5.3400000000000003E-2</v>
      </c>
    </row>
    <row r="2897" spans="1:18" x14ac:dyDescent="0.2">
      <c r="A2897">
        <v>5779</v>
      </c>
      <c r="B2897">
        <v>15963</v>
      </c>
      <c r="C2897" s="1" t="s">
        <v>1199</v>
      </c>
      <c r="D2897" s="1" t="str">
        <f>IFERROR(LEFT(C2897,FIND(",",C2897) - 1),C2897)</f>
        <v>Marroquina</v>
      </c>
      <c r="E2897">
        <v>65</v>
      </c>
      <c r="F2897">
        <v>53</v>
      </c>
      <c r="G2897">
        <v>3</v>
      </c>
      <c r="H2897">
        <v>1</v>
      </c>
      <c r="I2897" s="1" t="s">
        <v>1212</v>
      </c>
      <c r="J2897" s="1" t="s">
        <v>11</v>
      </c>
      <c r="K2897">
        <v>979</v>
      </c>
      <c r="L2897">
        <v>220000</v>
      </c>
      <c r="M2897">
        <v>3385</v>
      </c>
      <c r="N2897" t="b">
        <v>0</v>
      </c>
      <c r="O2897" t="b">
        <v>1</v>
      </c>
      <c r="P2897" t="b">
        <v>1</v>
      </c>
      <c r="Q2897" t="b">
        <v>1</v>
      </c>
      <c r="R2897" s="5">
        <f>(houses_Madrid[[#This Row],[Precio Alquiler]]*12/houses_Madrid[[#This Row],[Precio venta]])</f>
        <v>5.3400000000000003E-2</v>
      </c>
    </row>
    <row r="2898" spans="1:18" x14ac:dyDescent="0.2">
      <c r="A2898">
        <v>5918</v>
      </c>
      <c r="B2898">
        <v>15824</v>
      </c>
      <c r="C2898" s="1" t="s">
        <v>1195</v>
      </c>
      <c r="D2898" s="1" t="str">
        <f>IFERROR(LEFT(C2898,FIND(",",C2898) - 1),C2898)</f>
        <v>Vinateros</v>
      </c>
      <c r="E2898">
        <v>97</v>
      </c>
      <c r="F2898">
        <v>85</v>
      </c>
      <c r="G2898">
        <v>3</v>
      </c>
      <c r="H2898">
        <v>2</v>
      </c>
      <c r="I2898" s="1" t="s">
        <v>1206</v>
      </c>
      <c r="J2898" s="1" t="s">
        <v>11</v>
      </c>
      <c r="K2898">
        <v>979</v>
      </c>
      <c r="L2898">
        <v>220000</v>
      </c>
      <c r="M2898">
        <v>2268</v>
      </c>
      <c r="N2898" t="b">
        <v>1</v>
      </c>
      <c r="O2898" t="b">
        <v>1</v>
      </c>
      <c r="P2898" t="b">
        <v>1</v>
      </c>
      <c r="R2898" s="5">
        <f>(houses_Madrid[[#This Row],[Precio Alquiler]]*12/houses_Madrid[[#This Row],[Precio venta]])</f>
        <v>5.3400000000000003E-2</v>
      </c>
    </row>
    <row r="2899" spans="1:18" x14ac:dyDescent="0.2">
      <c r="A2899">
        <v>6174</v>
      </c>
      <c r="B2899">
        <v>15568</v>
      </c>
      <c r="C2899" s="1" t="s">
        <v>1247</v>
      </c>
      <c r="D2899" s="1" t="str">
        <f>IFERROR(LEFT(C2899,FIND(",",C2899) - 1),C2899)</f>
        <v>Latina</v>
      </c>
      <c r="E2899">
        <v>101</v>
      </c>
      <c r="F2899">
        <v>81</v>
      </c>
      <c r="G2899">
        <v>4</v>
      </c>
      <c r="H2899">
        <v>1</v>
      </c>
      <c r="I2899" s="1" t="s">
        <v>3</v>
      </c>
      <c r="J2899" s="1" t="s">
        <v>11</v>
      </c>
      <c r="K2899">
        <v>979</v>
      </c>
      <c r="L2899">
        <v>220000</v>
      </c>
      <c r="M2899">
        <v>2178</v>
      </c>
      <c r="N2899" t="b">
        <v>0</v>
      </c>
      <c r="O2899" t="b">
        <v>0</v>
      </c>
      <c r="P2899" t="b">
        <v>1</v>
      </c>
      <c r="R2899" s="5">
        <f>(houses_Madrid[[#This Row],[Precio Alquiler]]*12/houses_Madrid[[#This Row],[Precio venta]])</f>
        <v>5.3400000000000003E-2</v>
      </c>
    </row>
    <row r="2900" spans="1:18" x14ac:dyDescent="0.2">
      <c r="A2900">
        <v>6379</v>
      </c>
      <c r="B2900">
        <v>15363</v>
      </c>
      <c r="C2900" s="1" t="s">
        <v>1268</v>
      </c>
      <c r="D2900" s="1" t="str">
        <f>IFERROR(LEFT(C2900,FIND(",",C2900) - 1),C2900)</f>
        <v>Campamento</v>
      </c>
      <c r="E2900">
        <v>102</v>
      </c>
      <c r="F2900">
        <v>95</v>
      </c>
      <c r="G2900">
        <v>4</v>
      </c>
      <c r="H2900">
        <v>1</v>
      </c>
      <c r="I2900" s="1" t="s">
        <v>1289</v>
      </c>
      <c r="J2900" s="1" t="s">
        <v>11</v>
      </c>
      <c r="K2900">
        <v>979</v>
      </c>
      <c r="L2900">
        <v>220000</v>
      </c>
      <c r="M2900">
        <v>2157</v>
      </c>
      <c r="N2900" t="b">
        <v>0</v>
      </c>
      <c r="O2900" t="b">
        <v>1</v>
      </c>
      <c r="P2900" t="b">
        <v>1</v>
      </c>
      <c r="R2900" s="5">
        <f>(houses_Madrid[[#This Row],[Precio Alquiler]]*12/houses_Madrid[[#This Row],[Precio venta]])</f>
        <v>5.3400000000000003E-2</v>
      </c>
    </row>
    <row r="2901" spans="1:18" x14ac:dyDescent="0.2">
      <c r="A2901">
        <v>6495</v>
      </c>
      <c r="B2901">
        <v>15247</v>
      </c>
      <c r="C2901" s="1" t="s">
        <v>1245</v>
      </c>
      <c r="D2901" s="1" t="str">
        <f>IFERROR(LEFT(C2901,FIND(",",C2901) - 1),C2901)</f>
        <v>Puerta del Ángel</v>
      </c>
      <c r="E2901">
        <v>74</v>
      </c>
      <c r="F2901">
        <v>73</v>
      </c>
      <c r="G2901">
        <v>3</v>
      </c>
      <c r="H2901">
        <v>1</v>
      </c>
      <c r="I2901" s="1" t="s">
        <v>1393</v>
      </c>
      <c r="J2901" s="1" t="s">
        <v>11</v>
      </c>
      <c r="K2901">
        <v>979</v>
      </c>
      <c r="L2901">
        <v>220000</v>
      </c>
      <c r="M2901">
        <v>2973</v>
      </c>
      <c r="N2901" t="b">
        <v>0</v>
      </c>
      <c r="O2901" t="b">
        <v>0</v>
      </c>
      <c r="P2901" t="b">
        <v>1</v>
      </c>
      <c r="R2901" s="5">
        <f>(houses_Madrid[[#This Row],[Precio Alquiler]]*12/houses_Madrid[[#This Row],[Precio venta]])</f>
        <v>5.3400000000000003E-2</v>
      </c>
    </row>
    <row r="2902" spans="1:18" x14ac:dyDescent="0.2">
      <c r="A2902">
        <v>6504</v>
      </c>
      <c r="B2902">
        <v>15238</v>
      </c>
      <c r="C2902" s="1" t="s">
        <v>1245</v>
      </c>
      <c r="D2902" s="1" t="str">
        <f>IFERROR(LEFT(C2902,FIND(",",C2902) - 1),C2902)</f>
        <v>Puerta del Ángel</v>
      </c>
      <c r="E2902">
        <v>63</v>
      </c>
      <c r="F2902">
        <v>42</v>
      </c>
      <c r="G2902">
        <v>2</v>
      </c>
      <c r="H2902">
        <v>1</v>
      </c>
      <c r="I2902" s="1" t="s">
        <v>1399</v>
      </c>
      <c r="J2902" s="1" t="s">
        <v>3</v>
      </c>
      <c r="K2902">
        <v>979</v>
      </c>
      <c r="L2902">
        <v>220000</v>
      </c>
      <c r="M2902">
        <v>3492</v>
      </c>
      <c r="N2902" t="b">
        <v>0</v>
      </c>
      <c r="O2902" t="b">
        <v>1</v>
      </c>
      <c r="P2902" t="b">
        <v>1</v>
      </c>
      <c r="R2902" s="5">
        <f>(houses_Madrid[[#This Row],[Precio Alquiler]]*12/houses_Madrid[[#This Row],[Precio venta]])</f>
        <v>5.3400000000000003E-2</v>
      </c>
    </row>
    <row r="2903" spans="1:18" x14ac:dyDescent="0.2">
      <c r="A2903">
        <v>7211</v>
      </c>
      <c r="B2903">
        <v>14531</v>
      </c>
      <c r="C2903" s="1" t="s">
        <v>1173</v>
      </c>
      <c r="D2903" s="1" t="str">
        <f>IFERROR(LEFT(C2903,FIND(",",C2903) - 1),C2903)</f>
        <v>Argüelles</v>
      </c>
      <c r="E2903">
        <v>45</v>
      </c>
      <c r="F2903">
        <v>40</v>
      </c>
      <c r="G2903">
        <v>1</v>
      </c>
      <c r="H2903">
        <v>1</v>
      </c>
      <c r="I2903" s="1" t="s">
        <v>1489</v>
      </c>
      <c r="J2903" s="1" t="s">
        <v>12</v>
      </c>
      <c r="K2903">
        <v>979</v>
      </c>
      <c r="L2903">
        <v>220000</v>
      </c>
      <c r="M2903">
        <v>4889</v>
      </c>
      <c r="N2903" t="b">
        <v>0</v>
      </c>
      <c r="O2903" t="b">
        <v>1</v>
      </c>
      <c r="P2903" t="b">
        <v>0</v>
      </c>
      <c r="R2903" s="5">
        <f>(houses_Madrid[[#This Row],[Precio Alquiler]]*12/houses_Madrid[[#This Row],[Precio venta]])</f>
        <v>5.3400000000000003E-2</v>
      </c>
    </row>
    <row r="2904" spans="1:18" x14ac:dyDescent="0.2">
      <c r="A2904">
        <v>7554</v>
      </c>
      <c r="B2904">
        <v>14188</v>
      </c>
      <c r="C2904" s="1" t="s">
        <v>1176</v>
      </c>
      <c r="D2904" s="1" t="str">
        <f>IFERROR(LEFT(C2904,FIND(",",C2904) - 1),C2904)</f>
        <v>Moncloa</v>
      </c>
      <c r="E2904">
        <v>74</v>
      </c>
      <c r="F2904">
        <v>67</v>
      </c>
      <c r="G2904">
        <v>3</v>
      </c>
      <c r="H2904">
        <v>1</v>
      </c>
      <c r="I2904" s="1" t="s">
        <v>3</v>
      </c>
      <c r="J2904" s="1" t="s">
        <v>11</v>
      </c>
      <c r="K2904">
        <v>979</v>
      </c>
      <c r="L2904">
        <v>220000</v>
      </c>
      <c r="M2904">
        <v>2973</v>
      </c>
      <c r="N2904" t="b">
        <v>0</v>
      </c>
      <c r="O2904" t="b">
        <v>0</v>
      </c>
      <c r="P2904" t="b">
        <v>1</v>
      </c>
      <c r="R2904" s="5">
        <f>(houses_Madrid[[#This Row],[Precio Alquiler]]*12/houses_Madrid[[#This Row],[Precio venta]])</f>
        <v>5.3400000000000003E-2</v>
      </c>
    </row>
    <row r="2905" spans="1:18" x14ac:dyDescent="0.2">
      <c r="A2905">
        <v>8494</v>
      </c>
      <c r="B2905">
        <v>13248</v>
      </c>
      <c r="C2905" s="1" t="s">
        <v>1586</v>
      </c>
      <c r="D2905" s="1" t="str">
        <f>IFERROR(LEFT(C2905,FIND(",",C2905) - 1),C2905)</f>
        <v>Fuencarral</v>
      </c>
      <c r="E2905">
        <v>67</v>
      </c>
      <c r="F2905">
        <v>64</v>
      </c>
      <c r="G2905">
        <v>3</v>
      </c>
      <c r="H2905">
        <v>1</v>
      </c>
      <c r="I2905" s="1" t="s">
        <v>3</v>
      </c>
      <c r="J2905" s="1" t="s">
        <v>11</v>
      </c>
      <c r="K2905">
        <v>979</v>
      </c>
      <c r="L2905">
        <v>220000</v>
      </c>
      <c r="M2905">
        <v>3284</v>
      </c>
      <c r="N2905" t="b">
        <v>0</v>
      </c>
      <c r="O2905" t="b">
        <v>1</v>
      </c>
      <c r="P2905" t="b">
        <v>1</v>
      </c>
      <c r="R2905" s="5">
        <f>(houses_Madrid[[#This Row],[Precio Alquiler]]*12/houses_Madrid[[#This Row],[Precio venta]])</f>
        <v>5.3400000000000003E-2</v>
      </c>
    </row>
    <row r="2906" spans="1:18" x14ac:dyDescent="0.2">
      <c r="A2906">
        <v>8861</v>
      </c>
      <c r="B2906">
        <v>12881</v>
      </c>
      <c r="C2906" s="1" t="s">
        <v>1586</v>
      </c>
      <c r="D2906" s="1" t="str">
        <f>IFERROR(LEFT(C2906,FIND(",",C2906) - 1),C2906)</f>
        <v>Fuencarral</v>
      </c>
      <c r="E2906">
        <v>72</v>
      </c>
      <c r="F2906">
        <v>68</v>
      </c>
      <c r="G2906">
        <v>3</v>
      </c>
      <c r="H2906">
        <v>1</v>
      </c>
      <c r="I2906" s="1" t="s">
        <v>3</v>
      </c>
      <c r="J2906" s="1" t="s">
        <v>12</v>
      </c>
      <c r="K2906">
        <v>979</v>
      </c>
      <c r="L2906">
        <v>220000</v>
      </c>
      <c r="M2906">
        <v>3056</v>
      </c>
      <c r="N2906" t="b">
        <v>1</v>
      </c>
      <c r="O2906" t="b">
        <v>0</v>
      </c>
      <c r="P2906" t="b">
        <v>1</v>
      </c>
      <c r="R2906" s="5">
        <f>(houses_Madrid[[#This Row],[Precio Alquiler]]*12/houses_Madrid[[#This Row],[Precio venta]])</f>
        <v>5.3400000000000003E-2</v>
      </c>
    </row>
    <row r="2907" spans="1:18" x14ac:dyDescent="0.2">
      <c r="A2907">
        <v>8910</v>
      </c>
      <c r="B2907">
        <v>12832</v>
      </c>
      <c r="C2907" s="1" t="s">
        <v>1603</v>
      </c>
      <c r="D2907" s="1" t="str">
        <f>IFERROR(LEFT(C2907,FIND(",",C2907) - 1),C2907)</f>
        <v>Pilar</v>
      </c>
      <c r="E2907">
        <v>52</v>
      </c>
      <c r="F2907">
        <v>45</v>
      </c>
      <c r="G2907">
        <v>2</v>
      </c>
      <c r="H2907">
        <v>1</v>
      </c>
      <c r="I2907" s="1" t="s">
        <v>1619</v>
      </c>
      <c r="J2907" s="1" t="s">
        <v>30</v>
      </c>
      <c r="K2907">
        <v>979</v>
      </c>
      <c r="L2907">
        <v>220000</v>
      </c>
      <c r="M2907">
        <v>4231</v>
      </c>
      <c r="N2907" t="b">
        <v>1</v>
      </c>
      <c r="O2907" t="b">
        <v>1</v>
      </c>
      <c r="P2907" t="b">
        <v>1</v>
      </c>
      <c r="R2907" s="5">
        <f>(houses_Madrid[[#This Row],[Precio Alquiler]]*12/houses_Madrid[[#This Row],[Precio venta]])</f>
        <v>5.3400000000000003E-2</v>
      </c>
    </row>
    <row r="2908" spans="1:18" x14ac:dyDescent="0.2">
      <c r="A2908">
        <v>9959</v>
      </c>
      <c r="B2908">
        <v>11783</v>
      </c>
      <c r="C2908" s="1" t="s">
        <v>1798</v>
      </c>
      <c r="D2908" s="1" t="str">
        <f>IFERROR(LEFT(C2908,FIND(",",C2908) - 1),C2908)</f>
        <v>Pinar del Rey</v>
      </c>
      <c r="E2908">
        <v>78</v>
      </c>
      <c r="F2908">
        <v>71</v>
      </c>
      <c r="G2908">
        <v>2</v>
      </c>
      <c r="H2908">
        <v>2</v>
      </c>
      <c r="I2908" s="1" t="s">
        <v>1884</v>
      </c>
      <c r="J2908" s="1" t="s">
        <v>11</v>
      </c>
      <c r="K2908">
        <v>979</v>
      </c>
      <c r="L2908">
        <v>220000</v>
      </c>
      <c r="M2908">
        <v>2821</v>
      </c>
      <c r="N2908" t="b">
        <v>1</v>
      </c>
      <c r="O2908" t="b">
        <v>1</v>
      </c>
      <c r="P2908" t="b">
        <v>1</v>
      </c>
      <c r="R2908" s="5">
        <f>(houses_Madrid[[#This Row],[Precio Alquiler]]*12/houses_Madrid[[#This Row],[Precio venta]])</f>
        <v>5.3400000000000003E-2</v>
      </c>
    </row>
    <row r="2909" spans="1:18" x14ac:dyDescent="0.2">
      <c r="A2909">
        <v>10221</v>
      </c>
      <c r="B2909">
        <v>11521</v>
      </c>
      <c r="C2909" s="1" t="s">
        <v>1798</v>
      </c>
      <c r="D2909" s="1" t="str">
        <f>IFERROR(LEFT(C2909,FIND(",",C2909) - 1),C2909)</f>
        <v>Pinar del Rey</v>
      </c>
      <c r="E2909">
        <v>83</v>
      </c>
      <c r="F2909">
        <v>70</v>
      </c>
      <c r="G2909">
        <v>3</v>
      </c>
      <c r="H2909">
        <v>1</v>
      </c>
      <c r="I2909" s="1" t="s">
        <v>1948</v>
      </c>
      <c r="J2909" s="1" t="s">
        <v>5</v>
      </c>
      <c r="K2909">
        <v>979</v>
      </c>
      <c r="L2909">
        <v>220000</v>
      </c>
      <c r="M2909">
        <v>2651</v>
      </c>
      <c r="N2909" t="b">
        <v>0</v>
      </c>
      <c r="O2909" t="b">
        <v>0</v>
      </c>
      <c r="P2909" t="b">
        <v>1</v>
      </c>
      <c r="R2909" s="5">
        <f>(houses_Madrid[[#This Row],[Precio Alquiler]]*12/houses_Madrid[[#This Row],[Precio venta]])</f>
        <v>5.3400000000000003E-2</v>
      </c>
    </row>
    <row r="2910" spans="1:18" x14ac:dyDescent="0.2">
      <c r="A2910">
        <v>11708</v>
      </c>
      <c r="B2910">
        <v>10034</v>
      </c>
      <c r="C2910" s="1" t="s">
        <v>2015</v>
      </c>
      <c r="D2910" s="1" t="str">
        <f>IFERROR(LEFT(C2910,FIND(",",C2910) - 1),C2910)</f>
        <v>Gaztambide</v>
      </c>
      <c r="E2910">
        <v>42</v>
      </c>
      <c r="F2910">
        <v>37</v>
      </c>
      <c r="G2910">
        <v>2</v>
      </c>
      <c r="H2910">
        <v>1</v>
      </c>
      <c r="I2910" s="1" t="s">
        <v>2039</v>
      </c>
      <c r="J2910" s="1" t="s">
        <v>11</v>
      </c>
      <c r="K2910">
        <v>979</v>
      </c>
      <c r="L2910">
        <v>220000</v>
      </c>
      <c r="M2910">
        <v>5238</v>
      </c>
      <c r="N2910" t="b">
        <v>1</v>
      </c>
      <c r="O2910" t="b">
        <v>1</v>
      </c>
      <c r="P2910" t="b">
        <v>0</v>
      </c>
      <c r="R2910" s="5">
        <f>(houses_Madrid[[#This Row],[Precio Alquiler]]*12/houses_Madrid[[#This Row],[Precio venta]])</f>
        <v>5.3400000000000003E-2</v>
      </c>
    </row>
    <row r="2911" spans="1:18" x14ac:dyDescent="0.2">
      <c r="A2911">
        <v>11890</v>
      </c>
      <c r="B2911">
        <v>9852</v>
      </c>
      <c r="C2911" s="1" t="s">
        <v>2012</v>
      </c>
      <c r="D2911" s="1" t="str">
        <f>IFERROR(LEFT(C2911,FIND(",",C2911) - 1),C2911)</f>
        <v>Vallehermoso</v>
      </c>
      <c r="E2911">
        <v>40</v>
      </c>
      <c r="F2911">
        <v>35</v>
      </c>
      <c r="G2911">
        <v>0</v>
      </c>
      <c r="H2911">
        <v>1</v>
      </c>
      <c r="I2911" s="1" t="s">
        <v>2028</v>
      </c>
      <c r="J2911" s="1" t="s">
        <v>55</v>
      </c>
      <c r="K2911">
        <v>979</v>
      </c>
      <c r="L2911">
        <v>220000</v>
      </c>
      <c r="M2911">
        <v>5500</v>
      </c>
      <c r="N2911" t="b">
        <v>0</v>
      </c>
      <c r="O2911" t="b">
        <v>1</v>
      </c>
      <c r="P2911" t="b">
        <v>1</v>
      </c>
      <c r="R2911" s="5">
        <f>(houses_Madrid[[#This Row],[Precio Alquiler]]*12/houses_Madrid[[#This Row],[Precio venta]])</f>
        <v>5.3400000000000003E-2</v>
      </c>
    </row>
    <row r="2912" spans="1:18" x14ac:dyDescent="0.2">
      <c r="A2912">
        <v>13098</v>
      </c>
      <c r="B2912">
        <v>8644</v>
      </c>
      <c r="C2912" s="1" t="s">
        <v>2165</v>
      </c>
      <c r="D2912" s="1" t="str">
        <f>IFERROR(LEFT(C2912,FIND(",",C2912) - 1),C2912)</f>
        <v>Ventas</v>
      </c>
      <c r="E2912">
        <v>84</v>
      </c>
      <c r="F2912">
        <v>76</v>
      </c>
      <c r="G2912">
        <v>3</v>
      </c>
      <c r="H2912">
        <v>2</v>
      </c>
      <c r="I2912" s="1" t="s">
        <v>2260</v>
      </c>
      <c r="J2912" s="1" t="s">
        <v>11</v>
      </c>
      <c r="K2912">
        <v>979</v>
      </c>
      <c r="L2912">
        <v>220000</v>
      </c>
      <c r="M2912">
        <v>2619</v>
      </c>
      <c r="N2912" t="b">
        <v>0</v>
      </c>
      <c r="O2912" t="b">
        <v>1</v>
      </c>
      <c r="P2912" t="b">
        <v>1</v>
      </c>
      <c r="R2912" s="5">
        <f>(houses_Madrid[[#This Row],[Precio Alquiler]]*12/houses_Madrid[[#This Row],[Precio venta]])</f>
        <v>5.3400000000000003E-2</v>
      </c>
    </row>
    <row r="2913" spans="1:18" x14ac:dyDescent="0.2">
      <c r="A2913">
        <v>13244</v>
      </c>
      <c r="B2913">
        <v>8498</v>
      </c>
      <c r="C2913" s="1" t="s">
        <v>2173</v>
      </c>
      <c r="D2913" s="1" t="str">
        <f>IFERROR(LEFT(C2913,FIND(",",C2913) - 1),C2913)</f>
        <v>Ciudad Lineal</v>
      </c>
      <c r="E2913">
        <v>87</v>
      </c>
      <c r="F2913">
        <v>78</v>
      </c>
      <c r="G2913">
        <v>3</v>
      </c>
      <c r="H2913">
        <v>1</v>
      </c>
      <c r="I2913" s="1" t="s">
        <v>3</v>
      </c>
      <c r="J2913" s="1" t="s">
        <v>12</v>
      </c>
      <c r="K2913">
        <v>979</v>
      </c>
      <c r="L2913">
        <v>220000</v>
      </c>
      <c r="M2913">
        <v>2529</v>
      </c>
      <c r="N2913" t="b">
        <v>0</v>
      </c>
      <c r="O2913" t="b">
        <v>1</v>
      </c>
      <c r="P2913" t="b">
        <v>1</v>
      </c>
      <c r="Q2913" t="b">
        <v>1</v>
      </c>
      <c r="R2913" s="5">
        <f>(houses_Madrid[[#This Row],[Precio Alquiler]]*12/houses_Madrid[[#This Row],[Precio venta]])</f>
        <v>5.3400000000000003E-2</v>
      </c>
    </row>
    <row r="2914" spans="1:18" x14ac:dyDescent="0.2">
      <c r="A2914">
        <v>13839</v>
      </c>
      <c r="B2914">
        <v>7903</v>
      </c>
      <c r="C2914" s="1" t="s">
        <v>2198</v>
      </c>
      <c r="D2914" s="1" t="str">
        <f>IFERROR(LEFT(C2914,FIND(",",C2914) - 1),C2914)</f>
        <v>San Pascual</v>
      </c>
      <c r="E2914">
        <v>59</v>
      </c>
      <c r="F2914">
        <v>46</v>
      </c>
      <c r="G2914">
        <v>2</v>
      </c>
      <c r="H2914">
        <v>1</v>
      </c>
      <c r="I2914" s="1" t="s">
        <v>2429</v>
      </c>
      <c r="J2914" s="1" t="s">
        <v>8</v>
      </c>
      <c r="K2914">
        <v>979</v>
      </c>
      <c r="L2914">
        <v>220000</v>
      </c>
      <c r="M2914">
        <v>3729</v>
      </c>
      <c r="N2914" t="b">
        <v>0</v>
      </c>
      <c r="O2914" t="b">
        <v>1</v>
      </c>
      <c r="P2914" t="b">
        <v>1</v>
      </c>
      <c r="R2914" s="5">
        <f>(houses_Madrid[[#This Row],[Precio Alquiler]]*12/houses_Madrid[[#This Row],[Precio venta]])</f>
        <v>5.3400000000000003E-2</v>
      </c>
    </row>
    <row r="2915" spans="1:18" x14ac:dyDescent="0.2">
      <c r="A2915">
        <v>16295</v>
      </c>
      <c r="B2915">
        <v>5447</v>
      </c>
      <c r="C2915" s="1" t="s">
        <v>2612</v>
      </c>
      <c r="D2915" s="1" t="str">
        <f>IFERROR(LEFT(C2915,FIND(",",C2915) - 1),C2915)</f>
        <v>Opañel</v>
      </c>
      <c r="E2915">
        <v>117</v>
      </c>
      <c r="F2915">
        <v>85</v>
      </c>
      <c r="G2915">
        <v>3</v>
      </c>
      <c r="H2915">
        <v>1</v>
      </c>
      <c r="I2915" s="1" t="s">
        <v>2804</v>
      </c>
      <c r="J2915" s="1" t="s">
        <v>3</v>
      </c>
      <c r="K2915">
        <v>979</v>
      </c>
      <c r="L2915">
        <v>220000</v>
      </c>
      <c r="M2915">
        <v>1880</v>
      </c>
      <c r="N2915" t="b">
        <v>0</v>
      </c>
      <c r="R2915" s="5">
        <f>(houses_Madrid[[#This Row],[Precio Alquiler]]*12/houses_Madrid[[#This Row],[Precio venta]])</f>
        <v>5.3400000000000003E-2</v>
      </c>
    </row>
    <row r="2916" spans="1:18" x14ac:dyDescent="0.2">
      <c r="A2916">
        <v>16369</v>
      </c>
      <c r="B2916">
        <v>5373</v>
      </c>
      <c r="C2916" s="1" t="s">
        <v>2622</v>
      </c>
      <c r="D2916" s="1" t="str">
        <f>IFERROR(LEFT(C2916,FIND(",",C2916) - 1),C2916)</f>
        <v>Puerta Bonita</v>
      </c>
      <c r="E2916">
        <v>110</v>
      </c>
      <c r="F2916">
        <v>100</v>
      </c>
      <c r="G2916">
        <v>3</v>
      </c>
      <c r="H2916">
        <v>1</v>
      </c>
      <c r="I2916" s="1" t="s">
        <v>2827</v>
      </c>
      <c r="J2916" s="1" t="s">
        <v>11</v>
      </c>
      <c r="K2916">
        <v>979</v>
      </c>
      <c r="L2916">
        <v>220000</v>
      </c>
      <c r="M2916">
        <v>2000</v>
      </c>
      <c r="N2916" t="b">
        <v>0</v>
      </c>
      <c r="O2916" t="b">
        <v>0</v>
      </c>
      <c r="P2916" t="b">
        <v>1</v>
      </c>
      <c r="R2916" s="5">
        <f>(houses_Madrid[[#This Row],[Precio Alquiler]]*12/houses_Madrid[[#This Row],[Precio venta]])</f>
        <v>5.3400000000000003E-2</v>
      </c>
    </row>
    <row r="2917" spans="1:18" x14ac:dyDescent="0.2">
      <c r="A2917">
        <v>16490</v>
      </c>
      <c r="B2917">
        <v>5252</v>
      </c>
      <c r="C2917" s="1" t="s">
        <v>2636</v>
      </c>
      <c r="D2917" s="1" t="str">
        <f>IFERROR(LEFT(C2917,FIND(",",C2917) - 1),C2917)</f>
        <v>Buena Vista</v>
      </c>
      <c r="E2917">
        <v>105</v>
      </c>
      <c r="F2917">
        <v>99</v>
      </c>
      <c r="G2917">
        <v>4</v>
      </c>
      <c r="H2917">
        <v>2</v>
      </c>
      <c r="I2917" s="1" t="s">
        <v>2793</v>
      </c>
      <c r="J2917" s="1" t="s">
        <v>18</v>
      </c>
      <c r="K2917">
        <v>979</v>
      </c>
      <c r="L2917">
        <v>220000</v>
      </c>
      <c r="M2917">
        <v>2095</v>
      </c>
      <c r="N2917" t="b">
        <v>0</v>
      </c>
      <c r="O2917" t="b">
        <v>0</v>
      </c>
      <c r="P2917" t="b">
        <v>1</v>
      </c>
      <c r="R2917" s="5">
        <f>(houses_Madrid[[#This Row],[Precio Alquiler]]*12/houses_Madrid[[#This Row],[Precio venta]])</f>
        <v>5.3400000000000003E-2</v>
      </c>
    </row>
    <row r="2918" spans="1:18" x14ac:dyDescent="0.2">
      <c r="A2918">
        <v>16544</v>
      </c>
      <c r="B2918">
        <v>5198</v>
      </c>
      <c r="C2918" s="1" t="s">
        <v>2620</v>
      </c>
      <c r="D2918" s="1" t="str">
        <f>IFERROR(LEFT(C2918,FIND(",",C2918) - 1),C2918)</f>
        <v>Carabanchel</v>
      </c>
      <c r="E2918">
        <v>65</v>
      </c>
      <c r="F2918">
        <v>55</v>
      </c>
      <c r="G2918">
        <v>1</v>
      </c>
      <c r="H2918">
        <v>1</v>
      </c>
      <c r="I2918" s="1" t="s">
        <v>3</v>
      </c>
      <c r="J2918" s="1" t="s">
        <v>18</v>
      </c>
      <c r="K2918">
        <v>979</v>
      </c>
      <c r="L2918">
        <v>220000</v>
      </c>
      <c r="M2918">
        <v>3385</v>
      </c>
      <c r="N2918" t="b">
        <v>0</v>
      </c>
      <c r="O2918" t="b">
        <v>1</v>
      </c>
      <c r="P2918" t="b">
        <v>1</v>
      </c>
      <c r="R2918" s="5">
        <f>(houses_Madrid[[#This Row],[Precio Alquiler]]*12/houses_Madrid[[#This Row],[Precio venta]])</f>
        <v>5.3400000000000003E-2</v>
      </c>
    </row>
    <row r="2919" spans="1:18" x14ac:dyDescent="0.2">
      <c r="A2919">
        <v>18138</v>
      </c>
      <c r="B2919">
        <v>3604</v>
      </c>
      <c r="C2919" s="1" t="s">
        <v>2610</v>
      </c>
      <c r="D2919" s="1" t="str">
        <f>IFERROR(LEFT(C2919,FIND(",",C2919) - 1),C2919)</f>
        <v>Lavapiés-Embajadores</v>
      </c>
      <c r="E2919">
        <v>70</v>
      </c>
      <c r="F2919">
        <v>65</v>
      </c>
      <c r="G2919">
        <v>2</v>
      </c>
      <c r="H2919">
        <v>1</v>
      </c>
      <c r="I2919" s="1" t="s">
        <v>1886</v>
      </c>
      <c r="J2919" s="1" t="s">
        <v>11</v>
      </c>
      <c r="K2919">
        <v>979</v>
      </c>
      <c r="L2919">
        <v>220000</v>
      </c>
      <c r="M2919">
        <v>3143</v>
      </c>
      <c r="N2919" t="b">
        <v>0</v>
      </c>
      <c r="O2919" t="b">
        <v>0</v>
      </c>
      <c r="P2919" t="b">
        <v>1</v>
      </c>
      <c r="R2919" s="5">
        <f>(houses_Madrid[[#This Row],[Precio Alquiler]]*12/houses_Madrid[[#This Row],[Precio venta]])</f>
        <v>5.3400000000000003E-2</v>
      </c>
    </row>
    <row r="2920" spans="1:18" x14ac:dyDescent="0.2">
      <c r="A2920">
        <v>18688</v>
      </c>
      <c r="B2920">
        <v>3054</v>
      </c>
      <c r="C2920" s="1" t="s">
        <v>2610</v>
      </c>
      <c r="D2920" s="1" t="str">
        <f>IFERROR(LEFT(C2920,FIND(",",C2920) - 1),C2920)</f>
        <v>Lavapiés-Embajadores</v>
      </c>
      <c r="E2920">
        <v>42</v>
      </c>
      <c r="F2920">
        <v>38</v>
      </c>
      <c r="G2920">
        <v>2</v>
      </c>
      <c r="H2920">
        <v>1</v>
      </c>
      <c r="I2920" s="1" t="s">
        <v>1886</v>
      </c>
      <c r="J2920" s="1" t="s">
        <v>8</v>
      </c>
      <c r="K2920">
        <v>979</v>
      </c>
      <c r="L2920">
        <v>220000</v>
      </c>
      <c r="M2920">
        <v>5238</v>
      </c>
      <c r="N2920" t="b">
        <v>0</v>
      </c>
      <c r="O2920" t="b">
        <v>0</v>
      </c>
      <c r="P2920" t="b">
        <v>1</v>
      </c>
      <c r="R2920" s="5">
        <f>(houses_Madrid[[#This Row],[Precio Alquiler]]*12/houses_Madrid[[#This Row],[Precio venta]])</f>
        <v>5.3400000000000003E-2</v>
      </c>
    </row>
    <row r="2921" spans="1:18" x14ac:dyDescent="0.2">
      <c r="A2921">
        <v>20349</v>
      </c>
      <c r="B2921">
        <v>1393</v>
      </c>
      <c r="C2921" s="1" t="s">
        <v>3326</v>
      </c>
      <c r="D2921" s="1" t="str">
        <f>IFERROR(LEFT(C2921,FIND(",",C2921) - 1),C2921)</f>
        <v>Palos de Moguer</v>
      </c>
      <c r="E2921">
        <v>47</v>
      </c>
      <c r="F2921">
        <v>45</v>
      </c>
      <c r="G2921">
        <v>2</v>
      </c>
      <c r="H2921">
        <v>1</v>
      </c>
      <c r="I2921" s="1" t="s">
        <v>3389</v>
      </c>
      <c r="J2921" s="1" t="s">
        <v>12</v>
      </c>
      <c r="K2921">
        <v>979</v>
      </c>
      <c r="L2921">
        <v>220000</v>
      </c>
      <c r="M2921">
        <v>4681</v>
      </c>
      <c r="N2921" t="b">
        <v>0</v>
      </c>
      <c r="O2921" t="b">
        <v>1</v>
      </c>
      <c r="P2921" t="b">
        <v>0</v>
      </c>
      <c r="R2921" s="5">
        <f>(houses_Madrid[[#This Row],[Precio Alquiler]]*12/houses_Madrid[[#This Row],[Precio venta]])</f>
        <v>5.3400000000000003E-2</v>
      </c>
    </row>
    <row r="2922" spans="1:18" x14ac:dyDescent="0.2">
      <c r="A2922">
        <v>20395</v>
      </c>
      <c r="B2922">
        <v>1347</v>
      </c>
      <c r="C2922" s="1" t="s">
        <v>3321</v>
      </c>
      <c r="D2922" s="1" t="str">
        <f>IFERROR(LEFT(C2922,FIND(",",C2922) - 1),C2922)</f>
        <v>Acacias</v>
      </c>
      <c r="E2922">
        <v>74</v>
      </c>
      <c r="F2922">
        <v>70</v>
      </c>
      <c r="G2922">
        <v>1</v>
      </c>
      <c r="H2922">
        <v>1</v>
      </c>
      <c r="I2922" s="1" t="s">
        <v>3396</v>
      </c>
      <c r="J2922" s="1" t="s">
        <v>12</v>
      </c>
      <c r="K2922">
        <v>979</v>
      </c>
      <c r="L2922">
        <v>220000</v>
      </c>
      <c r="M2922">
        <v>2973</v>
      </c>
      <c r="N2922" t="b">
        <v>0</v>
      </c>
      <c r="O2922" t="b">
        <v>1</v>
      </c>
      <c r="P2922" t="b">
        <v>1</v>
      </c>
      <c r="Q2922" t="b">
        <v>1</v>
      </c>
      <c r="R2922" s="5">
        <f>(houses_Madrid[[#This Row],[Precio Alquiler]]*12/houses_Madrid[[#This Row],[Precio venta]])</f>
        <v>5.3400000000000003E-2</v>
      </c>
    </row>
    <row r="2923" spans="1:18" x14ac:dyDescent="0.2">
      <c r="A2923">
        <v>20507</v>
      </c>
      <c r="B2923">
        <v>1235</v>
      </c>
      <c r="C2923" s="1" t="s">
        <v>3321</v>
      </c>
      <c r="D2923" s="1" t="str">
        <f>IFERROR(LEFT(C2923,FIND(",",C2923) - 1),C2923)</f>
        <v>Acacias</v>
      </c>
      <c r="E2923">
        <v>74</v>
      </c>
      <c r="F2923">
        <v>70</v>
      </c>
      <c r="G2923">
        <v>1</v>
      </c>
      <c r="H2923">
        <v>1</v>
      </c>
      <c r="I2923" s="1" t="s">
        <v>3415</v>
      </c>
      <c r="J2923" s="1" t="s">
        <v>12</v>
      </c>
      <c r="K2923">
        <v>979</v>
      </c>
      <c r="L2923">
        <v>220000</v>
      </c>
      <c r="M2923">
        <v>2973</v>
      </c>
      <c r="N2923" t="b">
        <v>0</v>
      </c>
      <c r="O2923" t="b">
        <v>0</v>
      </c>
      <c r="P2923" t="b">
        <v>1</v>
      </c>
      <c r="Q2923" t="b">
        <v>1</v>
      </c>
      <c r="R2923" s="5">
        <f>(houses_Madrid[[#This Row],[Precio Alquiler]]*12/houses_Madrid[[#This Row],[Precio venta]])</f>
        <v>5.3400000000000003E-2</v>
      </c>
    </row>
    <row r="2924" spans="1:18" x14ac:dyDescent="0.2">
      <c r="A2924">
        <v>20635</v>
      </c>
      <c r="B2924">
        <v>1107</v>
      </c>
      <c r="C2924" s="1" t="s">
        <v>3326</v>
      </c>
      <c r="D2924" s="1" t="str">
        <f>IFERROR(LEFT(C2924,FIND(",",C2924) - 1),C2924)</f>
        <v>Palos de Moguer</v>
      </c>
      <c r="E2924">
        <v>60</v>
      </c>
      <c r="F2924">
        <v>50</v>
      </c>
      <c r="G2924">
        <v>1</v>
      </c>
      <c r="H2924">
        <v>1</v>
      </c>
      <c r="I2924" s="1" t="s">
        <v>3438</v>
      </c>
      <c r="J2924" s="1" t="s">
        <v>18</v>
      </c>
      <c r="K2924">
        <v>979</v>
      </c>
      <c r="L2924">
        <v>220000</v>
      </c>
      <c r="M2924">
        <v>3667</v>
      </c>
      <c r="N2924" t="b">
        <v>0</v>
      </c>
      <c r="O2924" t="b">
        <v>0</v>
      </c>
      <c r="P2924" t="b">
        <v>1</v>
      </c>
      <c r="R2924" s="5">
        <f>(houses_Madrid[[#This Row],[Precio Alquiler]]*12/houses_Madrid[[#This Row],[Precio venta]])</f>
        <v>5.3400000000000003E-2</v>
      </c>
    </row>
    <row r="2925" spans="1:18" x14ac:dyDescent="0.2">
      <c r="A2925">
        <v>20649</v>
      </c>
      <c r="B2925">
        <v>1093</v>
      </c>
      <c r="C2925" s="1" t="s">
        <v>3313</v>
      </c>
      <c r="D2925" s="1" t="str">
        <f>IFERROR(LEFT(C2925,FIND(",",C2925) - 1),C2925)</f>
        <v>Imperial</v>
      </c>
      <c r="E2925">
        <v>40</v>
      </c>
      <c r="F2925">
        <v>30</v>
      </c>
      <c r="G2925">
        <v>0</v>
      </c>
      <c r="H2925">
        <v>1</v>
      </c>
      <c r="I2925" s="1" t="s">
        <v>3440</v>
      </c>
      <c r="J2925" s="1" t="s">
        <v>11</v>
      </c>
      <c r="K2925">
        <v>979</v>
      </c>
      <c r="L2925">
        <v>220000</v>
      </c>
      <c r="M2925">
        <v>5500</v>
      </c>
      <c r="N2925" t="b">
        <v>0</v>
      </c>
      <c r="O2925" t="b">
        <v>0</v>
      </c>
      <c r="P2925" t="b">
        <v>0</v>
      </c>
      <c r="R2925" s="5">
        <f>(houses_Madrid[[#This Row],[Precio Alquiler]]*12/houses_Madrid[[#This Row],[Precio venta]])</f>
        <v>5.3400000000000003E-2</v>
      </c>
    </row>
    <row r="2926" spans="1:18" x14ac:dyDescent="0.2">
      <c r="A2926">
        <v>20764</v>
      </c>
      <c r="B2926">
        <v>978</v>
      </c>
      <c r="C2926" s="1" t="s">
        <v>3321</v>
      </c>
      <c r="D2926" s="1" t="str">
        <f>IFERROR(LEFT(C2926,FIND(",",C2926) - 1),C2926)</f>
        <v>Acacias</v>
      </c>
      <c r="E2926">
        <v>74</v>
      </c>
      <c r="F2926">
        <v>70</v>
      </c>
      <c r="G2926">
        <v>1</v>
      </c>
      <c r="H2926">
        <v>1</v>
      </c>
      <c r="I2926" s="1" t="s">
        <v>3461</v>
      </c>
      <c r="J2926" s="1" t="s">
        <v>12</v>
      </c>
      <c r="K2926">
        <v>979</v>
      </c>
      <c r="L2926">
        <v>220000</v>
      </c>
      <c r="M2926">
        <v>2973</v>
      </c>
      <c r="N2926" t="b">
        <v>0</v>
      </c>
      <c r="O2926" t="b">
        <v>0</v>
      </c>
      <c r="P2926" t="b">
        <v>1</v>
      </c>
      <c r="Q2926" t="b">
        <v>1</v>
      </c>
      <c r="R2926" s="5">
        <f>(houses_Madrid[[#This Row],[Precio Alquiler]]*12/houses_Madrid[[#This Row],[Precio venta]])</f>
        <v>5.3400000000000003E-2</v>
      </c>
    </row>
    <row r="2927" spans="1:18" x14ac:dyDescent="0.2">
      <c r="A2927">
        <v>21275</v>
      </c>
      <c r="B2927">
        <v>467</v>
      </c>
      <c r="C2927" s="1" t="s">
        <v>260</v>
      </c>
      <c r="D2927" s="1" t="str">
        <f>IFERROR(LEFT(C2927,FIND(",",C2927) - 1),C2927)</f>
        <v>Santa Eugenia</v>
      </c>
      <c r="E2927">
        <v>102</v>
      </c>
      <c r="F2927">
        <v>85</v>
      </c>
      <c r="G2927">
        <v>3</v>
      </c>
      <c r="H2927">
        <v>2</v>
      </c>
      <c r="I2927" s="1" t="s">
        <v>265</v>
      </c>
      <c r="J2927" s="1" t="s">
        <v>18</v>
      </c>
      <c r="K2927">
        <v>979</v>
      </c>
      <c r="L2927">
        <v>220000</v>
      </c>
      <c r="M2927">
        <v>2157</v>
      </c>
      <c r="N2927" t="b">
        <v>0</v>
      </c>
      <c r="O2927" t="b">
        <v>1</v>
      </c>
      <c r="P2927" t="b">
        <v>1</v>
      </c>
      <c r="R2927" s="5">
        <f>(houses_Madrid[[#This Row],[Precio Alquiler]]*12/houses_Madrid[[#This Row],[Precio venta]])</f>
        <v>5.3400000000000003E-2</v>
      </c>
    </row>
    <row r="2928" spans="1:18" x14ac:dyDescent="0.2">
      <c r="A2928">
        <v>21464</v>
      </c>
      <c r="B2928">
        <v>278</v>
      </c>
      <c r="C2928" s="1" t="s">
        <v>1249</v>
      </c>
      <c r="D2928" s="1" t="str">
        <f>IFERROR(LEFT(C2928,FIND(",",C2928) - 1),C2928)</f>
        <v>Los Cármenes</v>
      </c>
      <c r="E2928">
        <v>78</v>
      </c>
      <c r="F2928">
        <v>62</v>
      </c>
      <c r="G2928">
        <v>3</v>
      </c>
      <c r="H2928">
        <v>1</v>
      </c>
      <c r="I2928" s="1" t="s">
        <v>1301</v>
      </c>
      <c r="J2928" s="1" t="s">
        <v>30</v>
      </c>
      <c r="K2928">
        <v>979</v>
      </c>
      <c r="L2928">
        <v>220000</v>
      </c>
      <c r="M2928">
        <v>2821</v>
      </c>
      <c r="N2928" t="b">
        <v>1</v>
      </c>
      <c r="O2928" t="b">
        <v>1</v>
      </c>
      <c r="P2928" t="b">
        <v>1</v>
      </c>
      <c r="R2928" s="5">
        <f>(houses_Madrid[[#This Row],[Precio Alquiler]]*12/houses_Madrid[[#This Row],[Precio venta]])</f>
        <v>5.3400000000000003E-2</v>
      </c>
    </row>
    <row r="2929" spans="1:18" x14ac:dyDescent="0.2">
      <c r="A2929">
        <v>916</v>
      </c>
      <c r="B2929">
        <v>20826</v>
      </c>
      <c r="C2929" s="1" t="s">
        <v>183</v>
      </c>
      <c r="D2929" s="1" t="str">
        <f>IFERROR(LEFT(C2929,FIND(",",C2929) - 1),C2929)</f>
        <v>El Cañaveral - Los Berrocales</v>
      </c>
      <c r="E2929">
        <v>94</v>
      </c>
      <c r="F2929">
        <v>68</v>
      </c>
      <c r="G2929">
        <v>2</v>
      </c>
      <c r="H2929">
        <v>2</v>
      </c>
      <c r="I2929" s="1" t="s">
        <v>186</v>
      </c>
      <c r="J2929" s="1" t="s">
        <v>3</v>
      </c>
      <c r="K2929">
        <v>982</v>
      </c>
      <c r="L2929">
        <v>221000</v>
      </c>
      <c r="M2929">
        <v>2351</v>
      </c>
      <c r="N2929" t="b">
        <v>0</v>
      </c>
      <c r="O2929" t="b">
        <v>1</v>
      </c>
      <c r="R2929" s="5">
        <f>(houses_Madrid[[#This Row],[Precio Alquiler]]*12/houses_Madrid[[#This Row],[Precio venta]])</f>
        <v>5.3321266968325794E-2</v>
      </c>
    </row>
    <row r="2930" spans="1:18" x14ac:dyDescent="0.2">
      <c r="A2930">
        <v>16070</v>
      </c>
      <c r="B2930">
        <v>5672</v>
      </c>
      <c r="C2930" s="1" t="s">
        <v>2614</v>
      </c>
      <c r="D2930" s="1" t="str">
        <f>IFERROR(LEFT(C2930,FIND(",",C2930) - 1),C2930)</f>
        <v>Comillas</v>
      </c>
      <c r="E2930">
        <v>103</v>
      </c>
      <c r="F2930">
        <v>83</v>
      </c>
      <c r="G2930">
        <v>3</v>
      </c>
      <c r="H2930">
        <v>1</v>
      </c>
      <c r="I2930" s="1" t="s">
        <v>2739</v>
      </c>
      <c r="J2930" s="1" t="s">
        <v>5</v>
      </c>
      <c r="K2930">
        <v>982</v>
      </c>
      <c r="L2930">
        <v>221000</v>
      </c>
      <c r="M2930">
        <v>2146</v>
      </c>
      <c r="N2930" t="b">
        <v>0</v>
      </c>
      <c r="O2930" t="b">
        <v>0</v>
      </c>
      <c r="P2930" t="b">
        <v>1</v>
      </c>
      <c r="R2930" s="5">
        <f>(houses_Madrid[[#This Row],[Precio Alquiler]]*12/houses_Madrid[[#This Row],[Precio venta]])</f>
        <v>5.3321266968325794E-2</v>
      </c>
    </row>
    <row r="2931" spans="1:18" x14ac:dyDescent="0.2">
      <c r="A2931">
        <v>16425</v>
      </c>
      <c r="B2931">
        <v>5317</v>
      </c>
      <c r="C2931" s="1" t="s">
        <v>2614</v>
      </c>
      <c r="D2931" s="1" t="str">
        <f>IFERROR(LEFT(C2931,FIND(",",C2931) - 1),C2931)</f>
        <v>Comillas</v>
      </c>
      <c r="E2931">
        <v>103</v>
      </c>
      <c r="F2931">
        <v>79</v>
      </c>
      <c r="G2931">
        <v>3</v>
      </c>
      <c r="H2931">
        <v>1</v>
      </c>
      <c r="I2931" s="1" t="s">
        <v>2739</v>
      </c>
      <c r="J2931" s="1" t="s">
        <v>5</v>
      </c>
      <c r="K2931">
        <v>982</v>
      </c>
      <c r="L2931">
        <v>221000</v>
      </c>
      <c r="M2931">
        <v>2146</v>
      </c>
      <c r="N2931" t="b">
        <v>0</v>
      </c>
      <c r="O2931" t="b">
        <v>0</v>
      </c>
      <c r="R2931" s="5">
        <f>(houses_Madrid[[#This Row],[Precio Alquiler]]*12/houses_Madrid[[#This Row],[Precio venta]])</f>
        <v>5.3321266968325794E-2</v>
      </c>
    </row>
    <row r="2932" spans="1:18" x14ac:dyDescent="0.2">
      <c r="A2932">
        <v>16911</v>
      </c>
      <c r="B2932">
        <v>4831</v>
      </c>
      <c r="C2932" s="1" t="s">
        <v>2614</v>
      </c>
      <c r="D2932" s="1" t="str">
        <f>IFERROR(LEFT(C2932,FIND(",",C2932) - 1),C2932)</f>
        <v>Comillas</v>
      </c>
      <c r="E2932">
        <v>110</v>
      </c>
      <c r="F2932">
        <v>102</v>
      </c>
      <c r="G2932">
        <v>3</v>
      </c>
      <c r="H2932">
        <v>1</v>
      </c>
      <c r="I2932" s="1" t="s">
        <v>2739</v>
      </c>
      <c r="J2932" s="1" t="s">
        <v>5</v>
      </c>
      <c r="K2932">
        <v>982</v>
      </c>
      <c r="L2932">
        <v>221000</v>
      </c>
      <c r="M2932">
        <v>2009</v>
      </c>
      <c r="N2932" t="b">
        <v>0</v>
      </c>
      <c r="O2932" t="b">
        <v>0</v>
      </c>
      <c r="P2932" t="b">
        <v>1</v>
      </c>
      <c r="R2932" s="5">
        <f>(houses_Madrid[[#This Row],[Precio Alquiler]]*12/houses_Madrid[[#This Row],[Precio venta]])</f>
        <v>5.3321266968325794E-2</v>
      </c>
    </row>
    <row r="2933" spans="1:18" x14ac:dyDescent="0.2">
      <c r="A2933">
        <v>17002</v>
      </c>
      <c r="B2933">
        <v>4740</v>
      </c>
      <c r="C2933" s="1" t="s">
        <v>2614</v>
      </c>
      <c r="D2933" s="1" t="str">
        <f>IFERROR(LEFT(C2933,FIND(",",C2933) - 1),C2933)</f>
        <v>Comillas</v>
      </c>
      <c r="E2933">
        <v>89</v>
      </c>
      <c r="F2933">
        <v>83</v>
      </c>
      <c r="G2933">
        <v>3</v>
      </c>
      <c r="H2933">
        <v>1</v>
      </c>
      <c r="I2933" s="1" t="s">
        <v>2739</v>
      </c>
      <c r="J2933" s="1" t="s">
        <v>5</v>
      </c>
      <c r="K2933">
        <v>982</v>
      </c>
      <c r="L2933">
        <v>221000</v>
      </c>
      <c r="M2933">
        <v>2483</v>
      </c>
      <c r="N2933" t="b">
        <v>0</v>
      </c>
      <c r="O2933" t="b">
        <v>1</v>
      </c>
      <c r="P2933" t="b">
        <v>1</v>
      </c>
      <c r="R2933" s="5">
        <f>(houses_Madrid[[#This Row],[Precio Alquiler]]*12/houses_Madrid[[#This Row],[Precio venta]])</f>
        <v>5.3321266968325794E-2</v>
      </c>
    </row>
    <row r="2934" spans="1:18" x14ac:dyDescent="0.2">
      <c r="A2934">
        <v>17211</v>
      </c>
      <c r="B2934">
        <v>4531</v>
      </c>
      <c r="C2934" s="1" t="s">
        <v>2620</v>
      </c>
      <c r="D2934" s="1" t="str">
        <f>IFERROR(LEFT(C2934,FIND(",",C2934) - 1),C2934)</f>
        <v>Carabanchel</v>
      </c>
      <c r="E2934">
        <v>90</v>
      </c>
      <c r="F2934">
        <v>60</v>
      </c>
      <c r="G2934">
        <v>2</v>
      </c>
      <c r="H2934">
        <v>2</v>
      </c>
      <c r="I2934" s="1" t="s">
        <v>3</v>
      </c>
      <c r="J2934" s="1" t="s">
        <v>11</v>
      </c>
      <c r="K2934">
        <v>984</v>
      </c>
      <c r="L2934">
        <v>221735</v>
      </c>
      <c r="M2934">
        <v>2464</v>
      </c>
      <c r="N2934" t="b">
        <v>0</v>
      </c>
      <c r="O2934" t="b">
        <v>1</v>
      </c>
      <c r="R2934" s="5">
        <f>(houses_Madrid[[#This Row],[Precio Alquiler]]*12/houses_Madrid[[#This Row],[Precio venta]])</f>
        <v>5.3252756668996773E-2</v>
      </c>
    </row>
    <row r="2935" spans="1:18" x14ac:dyDescent="0.2">
      <c r="A2935">
        <v>5996</v>
      </c>
      <c r="B2935">
        <v>15746</v>
      </c>
      <c r="C2935" s="1" t="s">
        <v>1190</v>
      </c>
      <c r="D2935" s="1" t="str">
        <f>IFERROR(LEFT(C2935,FIND(",",C2935) - 1),C2935)</f>
        <v>Fontarrón</v>
      </c>
      <c r="E2935">
        <v>95</v>
      </c>
      <c r="F2935">
        <v>90</v>
      </c>
      <c r="G2935">
        <v>3</v>
      </c>
      <c r="H2935">
        <v>1</v>
      </c>
      <c r="I2935" s="1" t="s">
        <v>1230</v>
      </c>
      <c r="J2935" s="1" t="s">
        <v>20</v>
      </c>
      <c r="K2935">
        <v>985</v>
      </c>
      <c r="L2935">
        <v>222000</v>
      </c>
      <c r="M2935">
        <v>2337</v>
      </c>
      <c r="N2935" t="b">
        <v>0</v>
      </c>
      <c r="O2935" t="b">
        <v>1</v>
      </c>
      <c r="P2935" t="b">
        <v>1</v>
      </c>
      <c r="Q2935" t="b">
        <v>1</v>
      </c>
      <c r="R2935" s="5">
        <f>(houses_Madrid[[#This Row],[Precio Alquiler]]*12/houses_Madrid[[#This Row],[Precio venta]])</f>
        <v>5.3243243243243241E-2</v>
      </c>
    </row>
    <row r="2936" spans="1:18" x14ac:dyDescent="0.2">
      <c r="A2936">
        <v>6293</v>
      </c>
      <c r="B2936">
        <v>15449</v>
      </c>
      <c r="C2936" s="1" t="s">
        <v>1245</v>
      </c>
      <c r="D2936" s="1" t="str">
        <f>IFERROR(LEFT(C2936,FIND(",",C2936) - 1),C2936)</f>
        <v>Puerta del Ángel</v>
      </c>
      <c r="E2936">
        <v>75</v>
      </c>
      <c r="F2936">
        <v>70</v>
      </c>
      <c r="G2936">
        <v>2</v>
      </c>
      <c r="H2936">
        <v>1</v>
      </c>
      <c r="I2936" s="1" t="s">
        <v>1330</v>
      </c>
      <c r="J2936" s="1" t="s">
        <v>5</v>
      </c>
      <c r="K2936">
        <v>985</v>
      </c>
      <c r="L2936">
        <v>222000</v>
      </c>
      <c r="M2936">
        <v>2960</v>
      </c>
      <c r="N2936" t="b">
        <v>0</v>
      </c>
      <c r="O2936" t="b">
        <v>1</v>
      </c>
      <c r="P2936" t="b">
        <v>1</v>
      </c>
      <c r="R2936" s="5">
        <f>(houses_Madrid[[#This Row],[Precio Alquiler]]*12/houses_Madrid[[#This Row],[Precio venta]])</f>
        <v>5.3243243243243241E-2</v>
      </c>
    </row>
    <row r="2937" spans="1:18" x14ac:dyDescent="0.2">
      <c r="A2937">
        <v>6321</v>
      </c>
      <c r="B2937">
        <v>15421</v>
      </c>
      <c r="C2937" s="1" t="s">
        <v>1249</v>
      </c>
      <c r="D2937" s="1" t="str">
        <f>IFERROR(LEFT(C2937,FIND(",",C2937) - 1),C2937)</f>
        <v>Los Cármenes</v>
      </c>
      <c r="E2937">
        <v>91</v>
      </c>
      <c r="F2937">
        <v>73</v>
      </c>
      <c r="G2937">
        <v>2</v>
      </c>
      <c r="H2937">
        <v>1</v>
      </c>
      <c r="I2937" s="1" t="s">
        <v>1313</v>
      </c>
      <c r="J2937" s="1" t="s">
        <v>3</v>
      </c>
      <c r="K2937">
        <v>985</v>
      </c>
      <c r="L2937">
        <v>222000</v>
      </c>
      <c r="M2937">
        <v>2440</v>
      </c>
      <c r="N2937" t="b">
        <v>1</v>
      </c>
      <c r="O2937" t="b">
        <v>1</v>
      </c>
      <c r="R2937" s="5">
        <f>(houses_Madrid[[#This Row],[Precio Alquiler]]*12/houses_Madrid[[#This Row],[Precio venta]])</f>
        <v>5.3243243243243241E-2</v>
      </c>
    </row>
    <row r="2938" spans="1:18" x14ac:dyDescent="0.2">
      <c r="A2938">
        <v>9177</v>
      </c>
      <c r="B2938">
        <v>12565</v>
      </c>
      <c r="C2938" s="1" t="s">
        <v>1627</v>
      </c>
      <c r="D2938" s="1" t="str">
        <f>IFERROR(LEFT(C2938,FIND(",",C2938) - 1),C2938)</f>
        <v>El Pardo</v>
      </c>
      <c r="E2938">
        <v>75</v>
      </c>
      <c r="F2938">
        <v>60</v>
      </c>
      <c r="G2938">
        <v>3</v>
      </c>
      <c r="H2938">
        <v>1</v>
      </c>
      <c r="I2938" s="1" t="s">
        <v>1660</v>
      </c>
      <c r="J2938" s="1" t="s">
        <v>18</v>
      </c>
      <c r="K2938">
        <v>985</v>
      </c>
      <c r="L2938">
        <v>222000</v>
      </c>
      <c r="M2938">
        <v>2960</v>
      </c>
      <c r="N2938" t="b">
        <v>0</v>
      </c>
      <c r="O2938" t="b">
        <v>1</v>
      </c>
      <c r="P2938" t="b">
        <v>1</v>
      </c>
      <c r="R2938" s="5">
        <f>(houses_Madrid[[#This Row],[Precio Alquiler]]*12/houses_Madrid[[#This Row],[Precio venta]])</f>
        <v>5.3243243243243241E-2</v>
      </c>
    </row>
    <row r="2939" spans="1:18" x14ac:dyDescent="0.2">
      <c r="A2939">
        <v>1817</v>
      </c>
      <c r="B2939">
        <v>19925</v>
      </c>
      <c r="C2939" s="1" t="s">
        <v>255</v>
      </c>
      <c r="D2939" s="1" t="str">
        <f>IFERROR(LEFT(C2939,FIND(",",C2939) - 1),C2939)</f>
        <v>Villa de Vallecas</v>
      </c>
      <c r="E2939">
        <v>98</v>
      </c>
      <c r="F2939">
        <v>78</v>
      </c>
      <c r="G2939">
        <v>3</v>
      </c>
      <c r="H2939">
        <v>2</v>
      </c>
      <c r="I2939" s="1" t="s">
        <v>3</v>
      </c>
      <c r="J2939" s="1" t="s">
        <v>3</v>
      </c>
      <c r="K2939">
        <v>985</v>
      </c>
      <c r="L2939">
        <v>222100</v>
      </c>
      <c r="M2939">
        <v>2266</v>
      </c>
      <c r="N2939" t="b">
        <v>0</v>
      </c>
      <c r="O2939" t="b">
        <v>1</v>
      </c>
      <c r="P2939" t="b">
        <v>1</v>
      </c>
      <c r="Q2939" t="b">
        <v>1</v>
      </c>
      <c r="R2939" s="5">
        <f>(houses_Madrid[[#This Row],[Precio Alquiler]]*12/houses_Madrid[[#This Row],[Precio venta]])</f>
        <v>5.3219270598829353E-2</v>
      </c>
    </row>
    <row r="2940" spans="1:18" x14ac:dyDescent="0.2">
      <c r="A2940">
        <v>15793</v>
      </c>
      <c r="B2940">
        <v>5949</v>
      </c>
      <c r="C2940" s="1" t="s">
        <v>2624</v>
      </c>
      <c r="D2940" s="1" t="str">
        <f>IFERROR(LEFT(C2940,FIND(",",C2940) - 1),C2940)</f>
        <v>Vista Alegre</v>
      </c>
      <c r="E2940">
        <v>107</v>
      </c>
      <c r="F2940">
        <v>85</v>
      </c>
      <c r="G2940">
        <v>4</v>
      </c>
      <c r="H2940">
        <v>2</v>
      </c>
      <c r="I2940" s="1" t="s">
        <v>2630</v>
      </c>
      <c r="J2940" s="1" t="s">
        <v>18</v>
      </c>
      <c r="K2940">
        <v>987</v>
      </c>
      <c r="L2940">
        <v>222500</v>
      </c>
      <c r="M2940">
        <v>2079</v>
      </c>
      <c r="N2940" t="b">
        <v>0</v>
      </c>
      <c r="O2940" t="b">
        <v>1</v>
      </c>
      <c r="P2940" t="b">
        <v>1</v>
      </c>
      <c r="R2940" s="5">
        <f>(houses_Madrid[[#This Row],[Precio Alquiler]]*12/houses_Madrid[[#This Row],[Precio venta]])</f>
        <v>5.3231460674157301E-2</v>
      </c>
    </row>
    <row r="2941" spans="1:18" x14ac:dyDescent="0.2">
      <c r="A2941">
        <v>9781</v>
      </c>
      <c r="B2941">
        <v>11961</v>
      </c>
      <c r="C2941" s="1" t="s">
        <v>1798</v>
      </c>
      <c r="D2941" s="1" t="str">
        <f>IFERROR(LEFT(C2941,FIND(",",C2941) - 1),C2941)</f>
        <v>Pinar del Rey</v>
      </c>
      <c r="E2941">
        <v>65</v>
      </c>
      <c r="F2941">
        <v>60</v>
      </c>
      <c r="G2941">
        <v>2</v>
      </c>
      <c r="H2941">
        <v>1</v>
      </c>
      <c r="I2941" s="1" t="s">
        <v>1868</v>
      </c>
      <c r="J2941" s="1" t="s">
        <v>30</v>
      </c>
      <c r="K2941">
        <v>988</v>
      </c>
      <c r="L2941">
        <v>223000</v>
      </c>
      <c r="M2941">
        <v>3431</v>
      </c>
      <c r="N2941" t="b">
        <v>0</v>
      </c>
      <c r="O2941" t="b">
        <v>1</v>
      </c>
      <c r="P2941" t="b">
        <v>1</v>
      </c>
      <c r="R2941" s="5">
        <f>(houses_Madrid[[#This Row],[Precio Alquiler]]*12/houses_Madrid[[#This Row],[Precio venta]])</f>
        <v>5.3165919282511208E-2</v>
      </c>
    </row>
    <row r="2942" spans="1:18" x14ac:dyDescent="0.2">
      <c r="A2942">
        <v>10018</v>
      </c>
      <c r="B2942">
        <v>11724</v>
      </c>
      <c r="C2942" s="1" t="s">
        <v>1798</v>
      </c>
      <c r="D2942" s="1" t="str">
        <f>IFERROR(LEFT(C2942,FIND(",",C2942) - 1),C2942)</f>
        <v>Pinar del Rey</v>
      </c>
      <c r="E2942">
        <v>65</v>
      </c>
      <c r="F2942">
        <v>60</v>
      </c>
      <c r="G2942">
        <v>2</v>
      </c>
      <c r="H2942">
        <v>1</v>
      </c>
      <c r="I2942" s="1" t="s">
        <v>1868</v>
      </c>
      <c r="J2942" s="1" t="s">
        <v>30</v>
      </c>
      <c r="K2942">
        <v>988</v>
      </c>
      <c r="L2942">
        <v>223000</v>
      </c>
      <c r="M2942">
        <v>3431</v>
      </c>
      <c r="N2942" t="b">
        <v>0</v>
      </c>
      <c r="O2942" t="b">
        <v>1</v>
      </c>
      <c r="P2942" t="b">
        <v>1</v>
      </c>
      <c r="R2942" s="5">
        <f>(houses_Madrid[[#This Row],[Precio Alquiler]]*12/houses_Madrid[[#This Row],[Precio venta]])</f>
        <v>5.3165919282511208E-2</v>
      </c>
    </row>
    <row r="2943" spans="1:18" x14ac:dyDescent="0.2">
      <c r="A2943">
        <v>13666</v>
      </c>
      <c r="B2943">
        <v>8076</v>
      </c>
      <c r="C2943" s="1" t="s">
        <v>2182</v>
      </c>
      <c r="D2943" s="1" t="str">
        <f>IFERROR(LEFT(C2943,FIND(",",C2943) - 1),C2943)</f>
        <v>Concepción</v>
      </c>
      <c r="E2943">
        <v>73</v>
      </c>
      <c r="F2943">
        <v>69</v>
      </c>
      <c r="G2943">
        <v>2</v>
      </c>
      <c r="H2943">
        <v>1</v>
      </c>
      <c r="I2943" s="1" t="s">
        <v>2226</v>
      </c>
      <c r="J2943" s="1" t="s">
        <v>18</v>
      </c>
      <c r="K2943">
        <v>988</v>
      </c>
      <c r="L2943">
        <v>223000</v>
      </c>
      <c r="M2943">
        <v>3055</v>
      </c>
      <c r="N2943" t="b">
        <v>0</v>
      </c>
      <c r="O2943" t="b">
        <v>1</v>
      </c>
      <c r="P2943" t="b">
        <v>1</v>
      </c>
      <c r="R2943" s="5">
        <f>(houses_Madrid[[#This Row],[Precio Alquiler]]*12/houses_Madrid[[#This Row],[Precio venta]])</f>
        <v>5.3165919282511208E-2</v>
      </c>
    </row>
    <row r="2944" spans="1:18" x14ac:dyDescent="0.2">
      <c r="A2944">
        <v>16504</v>
      </c>
      <c r="B2944">
        <v>5238</v>
      </c>
      <c r="C2944" s="1" t="s">
        <v>2622</v>
      </c>
      <c r="D2944" s="1" t="str">
        <f>IFERROR(LEFT(C2944,FIND(",",C2944) - 1),C2944)</f>
        <v>Puerta Bonita</v>
      </c>
      <c r="E2944">
        <v>74</v>
      </c>
      <c r="F2944">
        <v>64</v>
      </c>
      <c r="G2944">
        <v>1</v>
      </c>
      <c r="H2944">
        <v>1</v>
      </c>
      <c r="I2944" s="1" t="s">
        <v>2632</v>
      </c>
      <c r="J2944" s="1" t="s">
        <v>12</v>
      </c>
      <c r="K2944">
        <v>988</v>
      </c>
      <c r="L2944">
        <v>223000</v>
      </c>
      <c r="M2944">
        <v>3014</v>
      </c>
      <c r="N2944" t="b">
        <v>0</v>
      </c>
      <c r="O2944" t="b">
        <v>1</v>
      </c>
      <c r="P2944" t="b">
        <v>0</v>
      </c>
      <c r="Q2944" t="b">
        <v>1</v>
      </c>
      <c r="R2944" s="5">
        <f>(houses_Madrid[[#This Row],[Precio Alquiler]]*12/houses_Madrid[[#This Row],[Precio venta]])</f>
        <v>5.3165919282511208E-2</v>
      </c>
    </row>
    <row r="2945" spans="1:18" x14ac:dyDescent="0.2">
      <c r="A2945">
        <v>20634</v>
      </c>
      <c r="B2945">
        <v>1108</v>
      </c>
      <c r="C2945" s="1" t="s">
        <v>3326</v>
      </c>
      <c r="D2945" s="1" t="str">
        <f>IFERROR(LEFT(C2945,FIND(",",C2945) - 1),C2945)</f>
        <v>Palos de Moguer</v>
      </c>
      <c r="E2945">
        <v>47</v>
      </c>
      <c r="F2945">
        <v>39</v>
      </c>
      <c r="G2945">
        <v>0</v>
      </c>
      <c r="H2945">
        <v>1</v>
      </c>
      <c r="I2945" s="1" t="s">
        <v>3437</v>
      </c>
      <c r="J2945" s="1" t="s">
        <v>30</v>
      </c>
      <c r="K2945">
        <v>988</v>
      </c>
      <c r="L2945">
        <v>223000</v>
      </c>
      <c r="M2945">
        <v>4745</v>
      </c>
      <c r="N2945" t="b">
        <v>0</v>
      </c>
      <c r="O2945" t="b">
        <v>1</v>
      </c>
      <c r="P2945" t="b">
        <v>1</v>
      </c>
      <c r="R2945" s="5">
        <f>(houses_Madrid[[#This Row],[Precio Alquiler]]*12/houses_Madrid[[#This Row],[Precio venta]])</f>
        <v>5.3165919282511208E-2</v>
      </c>
    </row>
    <row r="2946" spans="1:18" x14ac:dyDescent="0.2">
      <c r="A2946">
        <v>892</v>
      </c>
      <c r="B2946">
        <v>20850</v>
      </c>
      <c r="C2946" s="1" t="s">
        <v>183</v>
      </c>
      <c r="D2946" s="1" t="str">
        <f>IFERROR(LEFT(C2946,FIND(",",C2946) - 1),C2946)</f>
        <v>El Cañaveral - Los Berrocales</v>
      </c>
      <c r="E2946">
        <v>105</v>
      </c>
      <c r="F2946">
        <v>74</v>
      </c>
      <c r="G2946">
        <v>2</v>
      </c>
      <c r="H2946">
        <v>2</v>
      </c>
      <c r="I2946" s="1" t="s">
        <v>192</v>
      </c>
      <c r="J2946" s="1" t="s">
        <v>3</v>
      </c>
      <c r="K2946">
        <v>991</v>
      </c>
      <c r="L2946">
        <v>223900</v>
      </c>
      <c r="M2946">
        <v>2132</v>
      </c>
      <c r="N2946" t="b">
        <v>0</v>
      </c>
      <c r="R2946" s="5">
        <f>(houses_Madrid[[#This Row],[Precio Alquiler]]*12/houses_Madrid[[#This Row],[Precio venta]])</f>
        <v>5.3112996873604289E-2</v>
      </c>
    </row>
    <row r="2947" spans="1:18" x14ac:dyDescent="0.2">
      <c r="A2947">
        <v>140</v>
      </c>
      <c r="B2947">
        <v>21602</v>
      </c>
      <c r="C2947" s="1" t="s">
        <v>28</v>
      </c>
      <c r="D2947" s="1" t="str">
        <f>IFERROR(LEFT(C2947,FIND(",",C2947) - 1),C2947)</f>
        <v>Butarque</v>
      </c>
      <c r="E2947">
        <v>90</v>
      </c>
      <c r="F2947">
        <v>73</v>
      </c>
      <c r="G2947">
        <v>3</v>
      </c>
      <c r="H2947">
        <v>2</v>
      </c>
      <c r="I2947" s="1" t="s">
        <v>60</v>
      </c>
      <c r="J2947" s="1" t="s">
        <v>18</v>
      </c>
      <c r="K2947">
        <v>994</v>
      </c>
      <c r="L2947">
        <v>225000</v>
      </c>
      <c r="M2947">
        <v>2500</v>
      </c>
      <c r="N2947" t="b">
        <v>0</v>
      </c>
      <c r="O2947" t="b">
        <v>1</v>
      </c>
      <c r="P2947" t="b">
        <v>1</v>
      </c>
      <c r="R2947" s="5">
        <f>(houses_Madrid[[#This Row],[Precio Alquiler]]*12/houses_Madrid[[#This Row],[Precio venta]])</f>
        <v>5.3013333333333336E-2</v>
      </c>
    </row>
    <row r="2948" spans="1:18" x14ac:dyDescent="0.2">
      <c r="A2948">
        <v>574</v>
      </c>
      <c r="B2948">
        <v>21168</v>
      </c>
      <c r="C2948" s="1" t="s">
        <v>28</v>
      </c>
      <c r="D2948" s="1" t="str">
        <f>IFERROR(LEFT(C2948,FIND(",",C2948) - 1),C2948)</f>
        <v>Butarque</v>
      </c>
      <c r="E2948">
        <v>110</v>
      </c>
      <c r="F2948">
        <v>85</v>
      </c>
      <c r="G2948">
        <v>2</v>
      </c>
      <c r="H2948">
        <v>2</v>
      </c>
      <c r="I2948" s="1" t="s">
        <v>153</v>
      </c>
      <c r="J2948" s="1" t="s">
        <v>5</v>
      </c>
      <c r="K2948">
        <v>994</v>
      </c>
      <c r="L2948">
        <v>225000</v>
      </c>
      <c r="M2948">
        <v>2045</v>
      </c>
      <c r="N2948" t="b">
        <v>0</v>
      </c>
      <c r="O2948" t="b">
        <v>1</v>
      </c>
      <c r="P2948" t="b">
        <v>1</v>
      </c>
      <c r="Q2948" t="b">
        <v>1</v>
      </c>
      <c r="R2948" s="5">
        <f>(houses_Madrid[[#This Row],[Precio Alquiler]]*12/houses_Madrid[[#This Row],[Precio venta]])</f>
        <v>5.3013333333333336E-2</v>
      </c>
    </row>
    <row r="2949" spans="1:18" x14ac:dyDescent="0.2">
      <c r="A2949">
        <v>768</v>
      </c>
      <c r="B2949">
        <v>20974</v>
      </c>
      <c r="C2949" s="1" t="s">
        <v>17</v>
      </c>
      <c r="D2949" s="1" t="str">
        <f>IFERROR(LEFT(C2949,FIND(",",C2949) - 1),C2949)</f>
        <v>Villaverde</v>
      </c>
      <c r="E2949">
        <v>84</v>
      </c>
      <c r="F2949">
        <v>70</v>
      </c>
      <c r="G2949">
        <v>3</v>
      </c>
      <c r="H2949">
        <v>2</v>
      </c>
      <c r="I2949" s="1" t="s">
        <v>3</v>
      </c>
      <c r="J2949" s="1" t="s">
        <v>11</v>
      </c>
      <c r="K2949">
        <v>994</v>
      </c>
      <c r="L2949">
        <v>225000</v>
      </c>
      <c r="M2949">
        <v>2679</v>
      </c>
      <c r="N2949" t="b">
        <v>0</v>
      </c>
      <c r="O2949" t="b">
        <v>1</v>
      </c>
      <c r="Q2949" t="b">
        <v>1</v>
      </c>
      <c r="R2949" s="5">
        <f>(houses_Madrid[[#This Row],[Precio Alquiler]]*12/houses_Madrid[[#This Row],[Precio venta]])</f>
        <v>5.3013333333333336E-2</v>
      </c>
    </row>
    <row r="2950" spans="1:18" x14ac:dyDescent="0.2">
      <c r="A2950">
        <v>869</v>
      </c>
      <c r="B2950">
        <v>20873</v>
      </c>
      <c r="C2950" s="1" t="s">
        <v>195</v>
      </c>
      <c r="D2950" s="1" t="str">
        <f>IFERROR(LEFT(C2950,FIND(",",C2950) - 1),C2950)</f>
        <v>Valdebernardo - Valderribas</v>
      </c>
      <c r="E2950">
        <v>105</v>
      </c>
      <c r="F2950">
        <v>83</v>
      </c>
      <c r="G2950">
        <v>3</v>
      </c>
      <c r="H2950">
        <v>3</v>
      </c>
      <c r="I2950" s="1" t="s">
        <v>197</v>
      </c>
      <c r="J2950" s="1" t="s">
        <v>11</v>
      </c>
      <c r="K2950">
        <v>994</v>
      </c>
      <c r="L2950">
        <v>225000</v>
      </c>
      <c r="M2950">
        <v>2143</v>
      </c>
      <c r="N2950" t="b">
        <v>0</v>
      </c>
      <c r="O2950" t="b">
        <v>1</v>
      </c>
      <c r="P2950" t="b">
        <v>1</v>
      </c>
      <c r="R2950" s="5">
        <f>(houses_Madrid[[#This Row],[Precio Alquiler]]*12/houses_Madrid[[#This Row],[Precio venta]])</f>
        <v>5.3013333333333336E-2</v>
      </c>
    </row>
    <row r="2951" spans="1:18" x14ac:dyDescent="0.2">
      <c r="A2951">
        <v>875</v>
      </c>
      <c r="B2951">
        <v>20867</v>
      </c>
      <c r="C2951" s="1" t="s">
        <v>177</v>
      </c>
      <c r="D2951" s="1" t="str">
        <f>IFERROR(LEFT(C2951,FIND(",",C2951) - 1),C2951)</f>
        <v>Vicálvaro</v>
      </c>
      <c r="E2951">
        <v>95</v>
      </c>
      <c r="F2951">
        <v>80</v>
      </c>
      <c r="G2951">
        <v>3</v>
      </c>
      <c r="H2951">
        <v>2</v>
      </c>
      <c r="I2951" s="1" t="s">
        <v>3</v>
      </c>
      <c r="J2951" s="1" t="s">
        <v>3</v>
      </c>
      <c r="K2951">
        <v>994</v>
      </c>
      <c r="L2951">
        <v>225000</v>
      </c>
      <c r="M2951">
        <v>2368</v>
      </c>
      <c r="N2951" t="b">
        <v>0</v>
      </c>
      <c r="O2951" t="b">
        <v>0</v>
      </c>
      <c r="P2951" t="b">
        <v>1</v>
      </c>
      <c r="R2951" s="5">
        <f>(houses_Madrid[[#This Row],[Precio Alquiler]]*12/houses_Madrid[[#This Row],[Precio venta]])</f>
        <v>5.3013333333333336E-2</v>
      </c>
    </row>
    <row r="2952" spans="1:18" x14ac:dyDescent="0.2">
      <c r="A2952">
        <v>1043</v>
      </c>
      <c r="B2952">
        <v>20699</v>
      </c>
      <c r="C2952" s="1" t="s">
        <v>178</v>
      </c>
      <c r="D2952" s="1" t="str">
        <f>IFERROR(LEFT(C2952,FIND(",",C2952) - 1),C2952)</f>
        <v>Ambroz</v>
      </c>
      <c r="E2952">
        <v>125</v>
      </c>
      <c r="F2952">
        <v>80</v>
      </c>
      <c r="G2952">
        <v>3</v>
      </c>
      <c r="H2952">
        <v>1</v>
      </c>
      <c r="I2952" s="1" t="s">
        <v>230</v>
      </c>
      <c r="J2952" s="1" t="s">
        <v>5</v>
      </c>
      <c r="K2952">
        <v>994</v>
      </c>
      <c r="L2952">
        <v>225000</v>
      </c>
      <c r="M2952">
        <v>1800</v>
      </c>
      <c r="N2952" t="b">
        <v>0</v>
      </c>
      <c r="O2952" t="b">
        <v>1</v>
      </c>
      <c r="P2952" t="b">
        <v>1</v>
      </c>
      <c r="R2952" s="5">
        <f>(houses_Madrid[[#This Row],[Precio Alquiler]]*12/houses_Madrid[[#This Row],[Precio venta]])</f>
        <v>5.3013333333333336E-2</v>
      </c>
    </row>
    <row r="2953" spans="1:18" x14ac:dyDescent="0.2">
      <c r="A2953">
        <v>1591</v>
      </c>
      <c r="B2953">
        <v>20151</v>
      </c>
      <c r="C2953" s="1" t="s">
        <v>251</v>
      </c>
      <c r="D2953" s="1" t="str">
        <f>IFERROR(LEFT(C2953,FIND(",",C2953) - 1),C2953)</f>
        <v>Ensanche de Vallecas - La Gavia</v>
      </c>
      <c r="E2953">
        <v>70</v>
      </c>
      <c r="F2953">
        <v>60</v>
      </c>
      <c r="G2953">
        <v>2</v>
      </c>
      <c r="H2953">
        <v>2</v>
      </c>
      <c r="I2953" s="1" t="s">
        <v>341</v>
      </c>
      <c r="J2953" s="1" t="s">
        <v>11</v>
      </c>
      <c r="K2953">
        <v>994</v>
      </c>
      <c r="L2953">
        <v>225000</v>
      </c>
      <c r="M2953">
        <v>3214</v>
      </c>
      <c r="N2953" t="b">
        <v>0</v>
      </c>
      <c r="O2953" t="b">
        <v>1</v>
      </c>
      <c r="P2953" t="b">
        <v>1</v>
      </c>
      <c r="R2953" s="5">
        <f>(houses_Madrid[[#This Row],[Precio Alquiler]]*12/houses_Madrid[[#This Row],[Precio venta]])</f>
        <v>5.3013333333333336E-2</v>
      </c>
    </row>
    <row r="2954" spans="1:18" x14ac:dyDescent="0.2">
      <c r="A2954">
        <v>1738</v>
      </c>
      <c r="B2954">
        <v>20004</v>
      </c>
      <c r="C2954" s="1" t="s">
        <v>260</v>
      </c>
      <c r="D2954" s="1" t="str">
        <f>IFERROR(LEFT(C2954,FIND(",",C2954) - 1),C2954)</f>
        <v>Santa Eugenia</v>
      </c>
      <c r="E2954">
        <v>90</v>
      </c>
      <c r="F2954">
        <v>85</v>
      </c>
      <c r="G2954">
        <v>3</v>
      </c>
      <c r="H2954">
        <v>2</v>
      </c>
      <c r="I2954" s="1" t="s">
        <v>372</v>
      </c>
      <c r="J2954" s="1" t="s">
        <v>11</v>
      </c>
      <c r="K2954">
        <v>994</v>
      </c>
      <c r="L2954">
        <v>225000</v>
      </c>
      <c r="M2954">
        <v>2500</v>
      </c>
      <c r="N2954" t="b">
        <v>0</v>
      </c>
      <c r="O2954" t="b">
        <v>1</v>
      </c>
      <c r="P2954" t="b">
        <v>1</v>
      </c>
      <c r="Q2954" t="b">
        <v>1</v>
      </c>
      <c r="R2954" s="5">
        <f>(houses_Madrid[[#This Row],[Precio Alquiler]]*12/houses_Madrid[[#This Row],[Precio venta]])</f>
        <v>5.3013333333333336E-2</v>
      </c>
    </row>
    <row r="2955" spans="1:18" x14ac:dyDescent="0.2">
      <c r="A2955">
        <v>2075</v>
      </c>
      <c r="B2955">
        <v>19667</v>
      </c>
      <c r="C2955" s="1" t="s">
        <v>399</v>
      </c>
      <c r="D2955" s="1" t="str">
        <f>IFERROR(LEFT(C2955,FIND(",",C2955) - 1),C2955)</f>
        <v>Moscardó</v>
      </c>
      <c r="E2955">
        <v>91</v>
      </c>
      <c r="F2955">
        <v>83</v>
      </c>
      <c r="G2955">
        <v>4</v>
      </c>
      <c r="H2955">
        <v>1</v>
      </c>
      <c r="I2955" s="1" t="s">
        <v>487</v>
      </c>
      <c r="J2955" s="1" t="s">
        <v>18</v>
      </c>
      <c r="K2955">
        <v>994</v>
      </c>
      <c r="L2955">
        <v>225000</v>
      </c>
      <c r="M2955">
        <v>2473</v>
      </c>
      <c r="N2955" t="b">
        <v>0</v>
      </c>
      <c r="O2955" t="b">
        <v>1</v>
      </c>
      <c r="P2955" t="b">
        <v>0</v>
      </c>
      <c r="R2955" s="5">
        <f>(houses_Madrid[[#This Row],[Precio Alquiler]]*12/houses_Madrid[[#This Row],[Precio venta]])</f>
        <v>5.3013333333333336E-2</v>
      </c>
    </row>
    <row r="2956" spans="1:18" x14ac:dyDescent="0.2">
      <c r="A2956">
        <v>2249</v>
      </c>
      <c r="B2956">
        <v>19493</v>
      </c>
      <c r="C2956" s="1" t="s">
        <v>399</v>
      </c>
      <c r="D2956" s="1" t="str">
        <f>IFERROR(LEFT(C2956,FIND(",",C2956) - 1),C2956)</f>
        <v>Moscardó</v>
      </c>
      <c r="E2956">
        <v>88</v>
      </c>
      <c r="F2956">
        <v>85</v>
      </c>
      <c r="G2956">
        <v>4</v>
      </c>
      <c r="H2956">
        <v>1</v>
      </c>
      <c r="I2956" s="1" t="s">
        <v>415</v>
      </c>
      <c r="J2956" s="1" t="s">
        <v>18</v>
      </c>
      <c r="K2956">
        <v>994</v>
      </c>
      <c r="L2956">
        <v>225000</v>
      </c>
      <c r="M2956">
        <v>2557</v>
      </c>
      <c r="N2956" t="b">
        <v>1</v>
      </c>
      <c r="O2956" t="b">
        <v>1</v>
      </c>
      <c r="P2956" t="b">
        <v>1</v>
      </c>
      <c r="R2956" s="5">
        <f>(houses_Madrid[[#This Row],[Precio Alquiler]]*12/houses_Madrid[[#This Row],[Precio venta]])</f>
        <v>5.3013333333333336E-2</v>
      </c>
    </row>
    <row r="2957" spans="1:18" x14ac:dyDescent="0.2">
      <c r="A2957">
        <v>2250</v>
      </c>
      <c r="B2957">
        <v>19492</v>
      </c>
      <c r="C2957" s="1" t="s">
        <v>399</v>
      </c>
      <c r="D2957" s="1" t="str">
        <f>IFERROR(LEFT(C2957,FIND(",",C2957) - 1),C2957)</f>
        <v>Moscardó</v>
      </c>
      <c r="E2957">
        <v>94</v>
      </c>
      <c r="F2957">
        <v>88</v>
      </c>
      <c r="G2957">
        <v>2</v>
      </c>
      <c r="H2957">
        <v>2</v>
      </c>
      <c r="I2957" s="1" t="s">
        <v>425</v>
      </c>
      <c r="J2957" s="1" t="s">
        <v>5</v>
      </c>
      <c r="K2957">
        <v>994</v>
      </c>
      <c r="L2957">
        <v>225000</v>
      </c>
      <c r="M2957">
        <v>2394</v>
      </c>
      <c r="N2957" t="b">
        <v>0</v>
      </c>
      <c r="O2957" t="b">
        <v>0</v>
      </c>
      <c r="P2957" t="b">
        <v>1</v>
      </c>
      <c r="R2957" s="5">
        <f>(houses_Madrid[[#This Row],[Precio Alquiler]]*12/houses_Madrid[[#This Row],[Precio venta]])</f>
        <v>5.3013333333333336E-2</v>
      </c>
    </row>
    <row r="2958" spans="1:18" x14ac:dyDescent="0.2">
      <c r="A2958">
        <v>2345</v>
      </c>
      <c r="B2958">
        <v>19397</v>
      </c>
      <c r="C2958" s="1" t="s">
        <v>385</v>
      </c>
      <c r="D2958" s="1" t="str">
        <f>IFERROR(LEFT(C2958,FIND(",",C2958) - 1),C2958)</f>
        <v>Orcasitas</v>
      </c>
      <c r="E2958">
        <v>154</v>
      </c>
      <c r="F2958">
        <v>90</v>
      </c>
      <c r="G2958">
        <v>4</v>
      </c>
      <c r="H2958">
        <v>2</v>
      </c>
      <c r="I2958" s="1" t="s">
        <v>539</v>
      </c>
      <c r="J2958" s="1" t="s">
        <v>30</v>
      </c>
      <c r="K2958">
        <v>994</v>
      </c>
      <c r="L2958">
        <v>225000</v>
      </c>
      <c r="M2958">
        <v>1461</v>
      </c>
      <c r="N2958" t="b">
        <v>0</v>
      </c>
      <c r="O2958" t="b">
        <v>1</v>
      </c>
      <c r="P2958" t="b">
        <v>1</v>
      </c>
      <c r="R2958" s="5">
        <f>(houses_Madrid[[#This Row],[Precio Alquiler]]*12/houses_Madrid[[#This Row],[Precio venta]])</f>
        <v>5.3013333333333336E-2</v>
      </c>
    </row>
    <row r="2959" spans="1:18" x14ac:dyDescent="0.2">
      <c r="A2959">
        <v>2956</v>
      </c>
      <c r="B2959">
        <v>18786</v>
      </c>
      <c r="C2959" s="1" t="s">
        <v>563</v>
      </c>
      <c r="D2959" s="1" t="str">
        <f>IFERROR(LEFT(C2959,FIND(",",C2959) - 1),C2959)</f>
        <v>Cuatro Caminos</v>
      </c>
      <c r="E2959">
        <v>45</v>
      </c>
      <c r="F2959">
        <v>40</v>
      </c>
      <c r="G2959">
        <v>0</v>
      </c>
      <c r="H2959">
        <v>1</v>
      </c>
      <c r="I2959" s="1" t="s">
        <v>633</v>
      </c>
      <c r="J2959" s="1" t="s">
        <v>11</v>
      </c>
      <c r="K2959">
        <v>994</v>
      </c>
      <c r="L2959">
        <v>225000</v>
      </c>
      <c r="M2959">
        <v>5000</v>
      </c>
      <c r="N2959" t="b">
        <v>0</v>
      </c>
      <c r="O2959" t="b">
        <v>1</v>
      </c>
      <c r="P2959" t="b">
        <v>0</v>
      </c>
      <c r="R2959" s="5">
        <f>(houses_Madrid[[#This Row],[Precio Alquiler]]*12/houses_Madrid[[#This Row],[Precio venta]])</f>
        <v>5.3013333333333336E-2</v>
      </c>
    </row>
    <row r="2960" spans="1:18" x14ac:dyDescent="0.2">
      <c r="A2960">
        <v>4640</v>
      </c>
      <c r="B2960">
        <v>17102</v>
      </c>
      <c r="C2960" s="1" t="s">
        <v>901</v>
      </c>
      <c r="D2960" s="1" t="str">
        <f>IFERROR(LEFT(C2960,FIND(",",C2960) - 1),C2960)</f>
        <v>San Diego</v>
      </c>
      <c r="E2960">
        <v>95</v>
      </c>
      <c r="F2960">
        <v>85</v>
      </c>
      <c r="G2960">
        <v>2</v>
      </c>
      <c r="H2960">
        <v>2</v>
      </c>
      <c r="I2960" s="1" t="s">
        <v>902</v>
      </c>
      <c r="J2960" s="1" t="s">
        <v>18</v>
      </c>
      <c r="K2960">
        <v>994</v>
      </c>
      <c r="L2960">
        <v>225000</v>
      </c>
      <c r="M2960">
        <v>2368</v>
      </c>
      <c r="N2960" t="b">
        <v>0</v>
      </c>
      <c r="O2960" t="b">
        <v>1</v>
      </c>
      <c r="P2960" t="b">
        <v>1</v>
      </c>
      <c r="R2960" s="5">
        <f>(houses_Madrid[[#This Row],[Precio Alquiler]]*12/houses_Madrid[[#This Row],[Precio venta]])</f>
        <v>5.3013333333333336E-2</v>
      </c>
    </row>
    <row r="2961" spans="1:18" x14ac:dyDescent="0.2">
      <c r="A2961">
        <v>5010</v>
      </c>
      <c r="B2961">
        <v>16732</v>
      </c>
      <c r="C2961" s="1" t="s">
        <v>898</v>
      </c>
      <c r="D2961" s="1" t="str">
        <f>IFERROR(LEFT(C2961,FIND(",",C2961) - 1),C2961)</f>
        <v>Puente de Vallecas</v>
      </c>
      <c r="E2961">
        <v>95</v>
      </c>
      <c r="F2961">
        <v>83</v>
      </c>
      <c r="G2961">
        <v>2</v>
      </c>
      <c r="H2961">
        <v>2</v>
      </c>
      <c r="I2961" s="1" t="s">
        <v>3</v>
      </c>
      <c r="J2961" s="1" t="s">
        <v>18</v>
      </c>
      <c r="K2961">
        <v>994</v>
      </c>
      <c r="L2961">
        <v>225000</v>
      </c>
      <c r="M2961">
        <v>2368</v>
      </c>
      <c r="N2961" t="b">
        <v>0</v>
      </c>
      <c r="O2961" t="b">
        <v>1</v>
      </c>
      <c r="P2961" t="b">
        <v>1</v>
      </c>
      <c r="R2961" s="5">
        <f>(houses_Madrid[[#This Row],[Precio Alquiler]]*12/houses_Madrid[[#This Row],[Precio venta]])</f>
        <v>5.3013333333333336E-2</v>
      </c>
    </row>
    <row r="2962" spans="1:18" x14ac:dyDescent="0.2">
      <c r="A2962">
        <v>5058</v>
      </c>
      <c r="B2962">
        <v>16684</v>
      </c>
      <c r="C2962" s="1" t="s">
        <v>906</v>
      </c>
      <c r="D2962" s="1" t="str">
        <f>IFERROR(LEFT(C2962,FIND(",",C2962) - 1),C2962)</f>
        <v>Palomeras sureste</v>
      </c>
      <c r="E2962">
        <v>87</v>
      </c>
      <c r="F2962">
        <v>65</v>
      </c>
      <c r="G2962">
        <v>2</v>
      </c>
      <c r="H2962">
        <v>2</v>
      </c>
      <c r="I2962" s="1" t="s">
        <v>929</v>
      </c>
      <c r="J2962" s="1" t="s">
        <v>20</v>
      </c>
      <c r="K2962">
        <v>994</v>
      </c>
      <c r="L2962">
        <v>225000</v>
      </c>
      <c r="M2962">
        <v>2586</v>
      </c>
      <c r="N2962" t="b">
        <v>0</v>
      </c>
      <c r="O2962" t="b">
        <v>1</v>
      </c>
      <c r="P2962" t="b">
        <v>1</v>
      </c>
      <c r="Q2962" t="b">
        <v>1</v>
      </c>
      <c r="R2962" s="5">
        <f>(houses_Madrid[[#This Row],[Precio Alquiler]]*12/houses_Madrid[[#This Row],[Precio venta]])</f>
        <v>5.3013333333333336E-2</v>
      </c>
    </row>
    <row r="2963" spans="1:18" x14ac:dyDescent="0.2">
      <c r="A2963">
        <v>5084</v>
      </c>
      <c r="B2963">
        <v>16658</v>
      </c>
      <c r="C2963" s="1" t="s">
        <v>906</v>
      </c>
      <c r="D2963" s="1" t="str">
        <f>IFERROR(LEFT(C2963,FIND(",",C2963) - 1),C2963)</f>
        <v>Palomeras sureste</v>
      </c>
      <c r="E2963">
        <v>90</v>
      </c>
      <c r="F2963">
        <v>85</v>
      </c>
      <c r="G2963">
        <v>3</v>
      </c>
      <c r="H2963">
        <v>2</v>
      </c>
      <c r="I2963" s="1" t="s">
        <v>1051</v>
      </c>
      <c r="J2963" s="1" t="s">
        <v>30</v>
      </c>
      <c r="K2963">
        <v>994</v>
      </c>
      <c r="L2963">
        <v>225000</v>
      </c>
      <c r="M2963">
        <v>2500</v>
      </c>
      <c r="N2963" t="b">
        <v>0</v>
      </c>
      <c r="O2963" t="b">
        <v>1</v>
      </c>
      <c r="P2963" t="b">
        <v>1</v>
      </c>
      <c r="Q2963" t="b">
        <v>1</v>
      </c>
      <c r="R2963" s="5">
        <f>(houses_Madrid[[#This Row],[Precio Alquiler]]*12/houses_Madrid[[#This Row],[Precio venta]])</f>
        <v>5.3013333333333336E-2</v>
      </c>
    </row>
    <row r="2964" spans="1:18" x14ac:dyDescent="0.2">
      <c r="A2964">
        <v>5093</v>
      </c>
      <c r="B2964">
        <v>16649</v>
      </c>
      <c r="C2964" s="1" t="s">
        <v>906</v>
      </c>
      <c r="D2964" s="1" t="str">
        <f>IFERROR(LEFT(C2964,FIND(",",C2964) - 1),C2964)</f>
        <v>Palomeras sureste</v>
      </c>
      <c r="E2964">
        <v>100</v>
      </c>
      <c r="F2964">
        <v>90</v>
      </c>
      <c r="G2964">
        <v>3</v>
      </c>
      <c r="H2964">
        <v>2</v>
      </c>
      <c r="I2964" s="1" t="s">
        <v>1055</v>
      </c>
      <c r="J2964" s="1" t="s">
        <v>30</v>
      </c>
      <c r="K2964">
        <v>994</v>
      </c>
      <c r="L2964">
        <v>225000</v>
      </c>
      <c r="M2964">
        <v>2250</v>
      </c>
      <c r="N2964" t="b">
        <v>0</v>
      </c>
      <c r="O2964" t="b">
        <v>1</v>
      </c>
      <c r="P2964" t="b">
        <v>1</v>
      </c>
      <c r="R2964" s="5">
        <f>(houses_Madrid[[#This Row],[Precio Alquiler]]*12/houses_Madrid[[#This Row],[Precio venta]])</f>
        <v>5.3013333333333336E-2</v>
      </c>
    </row>
    <row r="2965" spans="1:18" x14ac:dyDescent="0.2">
      <c r="A2965">
        <v>5430</v>
      </c>
      <c r="B2965">
        <v>16312</v>
      </c>
      <c r="C2965" s="1" t="s">
        <v>901</v>
      </c>
      <c r="D2965" s="1" t="str">
        <f>IFERROR(LEFT(C2965,FIND(",",C2965) - 1),C2965)</f>
        <v>San Diego</v>
      </c>
      <c r="E2965">
        <v>80</v>
      </c>
      <c r="F2965">
        <v>70</v>
      </c>
      <c r="G2965">
        <v>1</v>
      </c>
      <c r="H2965">
        <v>2</v>
      </c>
      <c r="I2965" s="1" t="s">
        <v>1131</v>
      </c>
      <c r="J2965" s="1" t="s">
        <v>5</v>
      </c>
      <c r="K2965">
        <v>994</v>
      </c>
      <c r="L2965">
        <v>225000</v>
      </c>
      <c r="M2965">
        <v>2812</v>
      </c>
      <c r="N2965" t="b">
        <v>0</v>
      </c>
      <c r="O2965" t="b">
        <v>1</v>
      </c>
      <c r="P2965" t="b">
        <v>1</v>
      </c>
      <c r="R2965" s="5">
        <f>(houses_Madrid[[#This Row],[Precio Alquiler]]*12/houses_Madrid[[#This Row],[Precio venta]])</f>
        <v>5.3013333333333336E-2</v>
      </c>
    </row>
    <row r="2966" spans="1:18" x14ac:dyDescent="0.2">
      <c r="A2966">
        <v>5471</v>
      </c>
      <c r="B2966">
        <v>16271</v>
      </c>
      <c r="C2966" s="1" t="s">
        <v>901</v>
      </c>
      <c r="D2966" s="1" t="str">
        <f>IFERROR(LEFT(C2966,FIND(",",C2966) - 1),C2966)</f>
        <v>San Diego</v>
      </c>
      <c r="E2966">
        <v>85</v>
      </c>
      <c r="F2966">
        <v>65</v>
      </c>
      <c r="G2966">
        <v>1</v>
      </c>
      <c r="H2966">
        <v>1</v>
      </c>
      <c r="I2966" s="1" t="s">
        <v>902</v>
      </c>
      <c r="J2966" s="1" t="s">
        <v>5</v>
      </c>
      <c r="K2966">
        <v>994</v>
      </c>
      <c r="L2966">
        <v>225000</v>
      </c>
      <c r="M2966">
        <v>2647</v>
      </c>
      <c r="N2966" t="b">
        <v>0</v>
      </c>
      <c r="O2966" t="b">
        <v>1</v>
      </c>
      <c r="P2966" t="b">
        <v>1</v>
      </c>
      <c r="Q2966" t="b">
        <v>1</v>
      </c>
      <c r="R2966" s="5">
        <f>(houses_Madrid[[#This Row],[Precio Alquiler]]*12/houses_Madrid[[#This Row],[Precio venta]])</f>
        <v>5.3013333333333336E-2</v>
      </c>
    </row>
    <row r="2967" spans="1:18" x14ac:dyDescent="0.2">
      <c r="A2967">
        <v>6011</v>
      </c>
      <c r="B2967">
        <v>15731</v>
      </c>
      <c r="C2967" s="1" t="s">
        <v>1257</v>
      </c>
      <c r="D2967" s="1" t="str">
        <f>IFERROR(LEFT(C2967,FIND(",",C2967) - 1),C2967)</f>
        <v>Lucero</v>
      </c>
      <c r="E2967">
        <v>85</v>
      </c>
      <c r="F2967">
        <v>80</v>
      </c>
      <c r="G2967">
        <v>2</v>
      </c>
      <c r="H2967">
        <v>2</v>
      </c>
      <c r="I2967" s="1" t="s">
        <v>1258</v>
      </c>
      <c r="J2967" s="1" t="s">
        <v>11</v>
      </c>
      <c r="K2967">
        <v>994</v>
      </c>
      <c r="L2967">
        <v>225000</v>
      </c>
      <c r="M2967">
        <v>2647</v>
      </c>
      <c r="N2967" t="b">
        <v>0</v>
      </c>
      <c r="O2967" t="b">
        <v>1</v>
      </c>
      <c r="P2967" t="b">
        <v>1</v>
      </c>
      <c r="R2967" s="5">
        <f>(houses_Madrid[[#This Row],[Precio Alquiler]]*12/houses_Madrid[[#This Row],[Precio venta]])</f>
        <v>5.3013333333333336E-2</v>
      </c>
    </row>
    <row r="2968" spans="1:18" x14ac:dyDescent="0.2">
      <c r="A2968">
        <v>6656</v>
      </c>
      <c r="B2968">
        <v>15086</v>
      </c>
      <c r="C2968" s="1" t="s">
        <v>1253</v>
      </c>
      <c r="D2968" s="1" t="str">
        <f>IFERROR(LEFT(C2968,FIND(",",C2968) - 1),C2968)</f>
        <v>Aluche</v>
      </c>
      <c r="E2968">
        <v>96</v>
      </c>
      <c r="F2968">
        <v>80</v>
      </c>
      <c r="G2968">
        <v>4</v>
      </c>
      <c r="H2968">
        <v>1</v>
      </c>
      <c r="I2968" s="1" t="s">
        <v>1419</v>
      </c>
      <c r="J2968" s="1" t="s">
        <v>5</v>
      </c>
      <c r="K2968">
        <v>994</v>
      </c>
      <c r="L2968">
        <v>225000</v>
      </c>
      <c r="M2968">
        <v>2344</v>
      </c>
      <c r="N2968" t="b">
        <v>0</v>
      </c>
      <c r="O2968" t="b">
        <v>1</v>
      </c>
      <c r="R2968" s="5">
        <f>(houses_Madrid[[#This Row],[Precio Alquiler]]*12/houses_Madrid[[#This Row],[Precio venta]])</f>
        <v>5.3013333333333336E-2</v>
      </c>
    </row>
    <row r="2969" spans="1:18" x14ac:dyDescent="0.2">
      <c r="A2969">
        <v>8474</v>
      </c>
      <c r="B2969">
        <v>13268</v>
      </c>
      <c r="C2969" s="1" t="s">
        <v>1603</v>
      </c>
      <c r="D2969" s="1" t="str">
        <f>IFERROR(LEFT(C2969,FIND(",",C2969) - 1),C2969)</f>
        <v>Pilar</v>
      </c>
      <c r="E2969">
        <v>79</v>
      </c>
      <c r="F2969">
        <v>70</v>
      </c>
      <c r="G2969">
        <v>3</v>
      </c>
      <c r="H2969">
        <v>1</v>
      </c>
      <c r="I2969" s="1" t="s">
        <v>1635</v>
      </c>
      <c r="J2969" s="1" t="s">
        <v>11</v>
      </c>
      <c r="K2969">
        <v>994</v>
      </c>
      <c r="L2969">
        <v>225000</v>
      </c>
      <c r="M2969">
        <v>2848</v>
      </c>
      <c r="N2969" t="b">
        <v>0</v>
      </c>
      <c r="O2969" t="b">
        <v>1</v>
      </c>
      <c r="P2969" t="b">
        <v>1</v>
      </c>
      <c r="Q2969" t="b">
        <v>1</v>
      </c>
      <c r="R2969" s="5">
        <f>(houses_Madrid[[#This Row],[Precio Alquiler]]*12/houses_Madrid[[#This Row],[Precio venta]])</f>
        <v>5.3013333333333336E-2</v>
      </c>
    </row>
    <row r="2970" spans="1:18" x14ac:dyDescent="0.2">
      <c r="A2970">
        <v>11034</v>
      </c>
      <c r="B2970">
        <v>10708</v>
      </c>
      <c r="C2970" s="1" t="s">
        <v>2010</v>
      </c>
      <c r="D2970" s="1" t="str">
        <f>IFERROR(LEFT(C2970,FIND(",",C2970) - 1),C2970)</f>
        <v>Nuevos Ministerios-Ríos Rosas</v>
      </c>
      <c r="E2970">
        <v>40</v>
      </c>
      <c r="F2970">
        <v>36</v>
      </c>
      <c r="G2970">
        <v>2</v>
      </c>
      <c r="H2970">
        <v>1</v>
      </c>
      <c r="I2970" s="1" t="s">
        <v>2030</v>
      </c>
      <c r="J2970" s="1" t="s">
        <v>3</v>
      </c>
      <c r="K2970">
        <v>994</v>
      </c>
      <c r="L2970">
        <v>225000</v>
      </c>
      <c r="M2970">
        <v>5625</v>
      </c>
      <c r="N2970" t="b">
        <v>0</v>
      </c>
      <c r="O2970" t="b">
        <v>1</v>
      </c>
      <c r="P2970" t="b">
        <v>0</v>
      </c>
      <c r="Q2970" t="b">
        <v>1</v>
      </c>
      <c r="R2970" s="5">
        <f>(houses_Madrid[[#This Row],[Precio Alquiler]]*12/houses_Madrid[[#This Row],[Precio venta]])</f>
        <v>5.3013333333333336E-2</v>
      </c>
    </row>
    <row r="2971" spans="1:18" x14ac:dyDescent="0.2">
      <c r="A2971">
        <v>11515</v>
      </c>
      <c r="B2971">
        <v>10227</v>
      </c>
      <c r="C2971" s="1" t="s">
        <v>2018</v>
      </c>
      <c r="D2971" s="1" t="str">
        <f>IFERROR(LEFT(C2971,FIND(",",C2971) - 1),C2971)</f>
        <v>Arapiles</v>
      </c>
      <c r="E2971">
        <v>36</v>
      </c>
      <c r="F2971">
        <v>30</v>
      </c>
      <c r="G2971">
        <v>1</v>
      </c>
      <c r="H2971">
        <v>1</v>
      </c>
      <c r="I2971" s="1" t="s">
        <v>2019</v>
      </c>
      <c r="J2971" s="1" t="s">
        <v>30</v>
      </c>
      <c r="K2971">
        <v>994</v>
      </c>
      <c r="L2971">
        <v>225000</v>
      </c>
      <c r="M2971">
        <v>6250</v>
      </c>
      <c r="N2971" t="b">
        <v>0</v>
      </c>
      <c r="O2971" t="b">
        <v>1</v>
      </c>
      <c r="P2971" t="b">
        <v>0</v>
      </c>
      <c r="R2971" s="5">
        <f>(houses_Madrid[[#This Row],[Precio Alquiler]]*12/houses_Madrid[[#This Row],[Precio venta]])</f>
        <v>5.3013333333333336E-2</v>
      </c>
    </row>
    <row r="2972" spans="1:18" x14ac:dyDescent="0.2">
      <c r="A2972">
        <v>12049</v>
      </c>
      <c r="B2972">
        <v>9693</v>
      </c>
      <c r="C2972" s="1" t="s">
        <v>2018</v>
      </c>
      <c r="D2972" s="1" t="str">
        <f>IFERROR(LEFT(C2972,FIND(",",C2972) - 1),C2972)</f>
        <v>Arapiles</v>
      </c>
      <c r="E2972">
        <v>30</v>
      </c>
      <c r="F2972">
        <v>25</v>
      </c>
      <c r="G2972">
        <v>2</v>
      </c>
      <c r="H2972">
        <v>1</v>
      </c>
      <c r="I2972" s="1" t="s">
        <v>2145</v>
      </c>
      <c r="J2972" s="1" t="s">
        <v>18</v>
      </c>
      <c r="K2972">
        <v>994</v>
      </c>
      <c r="L2972">
        <v>225000</v>
      </c>
      <c r="M2972">
        <v>7500</v>
      </c>
      <c r="N2972" t="b">
        <v>0</v>
      </c>
      <c r="O2972" t="b">
        <v>0</v>
      </c>
      <c r="P2972" t="b">
        <v>0</v>
      </c>
      <c r="R2972" s="5">
        <f>(houses_Madrid[[#This Row],[Precio Alquiler]]*12/houses_Madrid[[#This Row],[Precio venta]])</f>
        <v>5.3013333333333336E-2</v>
      </c>
    </row>
    <row r="2973" spans="1:18" x14ac:dyDescent="0.2">
      <c r="A2973">
        <v>12118</v>
      </c>
      <c r="B2973">
        <v>9624</v>
      </c>
      <c r="C2973" s="1" t="s">
        <v>2018</v>
      </c>
      <c r="D2973" s="1" t="str">
        <f>IFERROR(LEFT(C2973,FIND(",",C2973) - 1),C2973)</f>
        <v>Arapiles</v>
      </c>
      <c r="E2973">
        <v>31</v>
      </c>
      <c r="F2973">
        <v>28</v>
      </c>
      <c r="G2973">
        <v>2</v>
      </c>
      <c r="H2973">
        <v>1</v>
      </c>
      <c r="I2973" s="1" t="s">
        <v>576</v>
      </c>
      <c r="J2973" s="1" t="s">
        <v>18</v>
      </c>
      <c r="K2973">
        <v>994</v>
      </c>
      <c r="L2973">
        <v>225000</v>
      </c>
      <c r="M2973">
        <v>7258</v>
      </c>
      <c r="N2973" t="b">
        <v>0</v>
      </c>
      <c r="O2973" t="b">
        <v>0</v>
      </c>
      <c r="P2973" t="b">
        <v>1</v>
      </c>
      <c r="R2973" s="5">
        <f>(houses_Madrid[[#This Row],[Precio Alquiler]]*12/houses_Madrid[[#This Row],[Precio venta]])</f>
        <v>5.3013333333333336E-2</v>
      </c>
    </row>
    <row r="2974" spans="1:18" x14ac:dyDescent="0.2">
      <c r="A2974">
        <v>12728</v>
      </c>
      <c r="B2974">
        <v>9014</v>
      </c>
      <c r="C2974" s="1" t="s">
        <v>2166</v>
      </c>
      <c r="D2974" s="1" t="str">
        <f>IFERROR(LEFT(C2974,FIND(",",C2974) - 1),C2974)</f>
        <v>Pueblo Nuevo</v>
      </c>
      <c r="E2974">
        <v>60</v>
      </c>
      <c r="F2974">
        <v>58</v>
      </c>
      <c r="G2974">
        <v>2</v>
      </c>
      <c r="H2974">
        <v>2</v>
      </c>
      <c r="I2974" s="1" t="s">
        <v>2206</v>
      </c>
      <c r="J2974" s="1" t="s">
        <v>18</v>
      </c>
      <c r="K2974">
        <v>994</v>
      </c>
      <c r="L2974">
        <v>225000</v>
      </c>
      <c r="M2974">
        <v>3750</v>
      </c>
      <c r="N2974" t="b">
        <v>0</v>
      </c>
      <c r="O2974" t="b">
        <v>1</v>
      </c>
      <c r="P2974" t="b">
        <v>1</v>
      </c>
      <c r="Q2974" t="b">
        <v>1</v>
      </c>
      <c r="R2974" s="5">
        <f>(houses_Madrid[[#This Row],[Precio Alquiler]]*12/houses_Madrid[[#This Row],[Precio venta]])</f>
        <v>5.3013333333333336E-2</v>
      </c>
    </row>
    <row r="2975" spans="1:18" x14ac:dyDescent="0.2">
      <c r="A2975">
        <v>12827</v>
      </c>
      <c r="B2975">
        <v>8915</v>
      </c>
      <c r="C2975" s="1" t="s">
        <v>2198</v>
      </c>
      <c r="D2975" s="1" t="str">
        <f>IFERROR(LEFT(C2975,FIND(",",C2975) - 1),C2975)</f>
        <v>San Pascual</v>
      </c>
      <c r="E2975">
        <v>75</v>
      </c>
      <c r="F2975">
        <v>65</v>
      </c>
      <c r="G2975">
        <v>3</v>
      </c>
      <c r="H2975">
        <v>1</v>
      </c>
      <c r="I2975" s="1" t="s">
        <v>2251</v>
      </c>
      <c r="J2975" s="1" t="s">
        <v>12</v>
      </c>
      <c r="K2975">
        <v>994</v>
      </c>
      <c r="L2975">
        <v>225000</v>
      </c>
      <c r="M2975">
        <v>3000</v>
      </c>
      <c r="N2975" t="b">
        <v>0</v>
      </c>
      <c r="O2975" t="b">
        <v>1</v>
      </c>
      <c r="P2975" t="b">
        <v>1</v>
      </c>
      <c r="Q2975" t="b">
        <v>1</v>
      </c>
      <c r="R2975" s="5">
        <f>(houses_Madrid[[#This Row],[Precio Alquiler]]*12/houses_Madrid[[#This Row],[Precio venta]])</f>
        <v>5.3013333333333336E-2</v>
      </c>
    </row>
    <row r="2976" spans="1:18" x14ac:dyDescent="0.2">
      <c r="A2976">
        <v>12994</v>
      </c>
      <c r="B2976">
        <v>8748</v>
      </c>
      <c r="C2976" s="1" t="s">
        <v>2166</v>
      </c>
      <c r="D2976" s="1" t="str">
        <f>IFERROR(LEFT(C2976,FIND(",",C2976) - 1),C2976)</f>
        <v>Pueblo Nuevo</v>
      </c>
      <c r="E2976">
        <v>82</v>
      </c>
      <c r="F2976">
        <v>78</v>
      </c>
      <c r="G2976">
        <v>2</v>
      </c>
      <c r="H2976">
        <v>2</v>
      </c>
      <c r="I2976" s="1" t="s">
        <v>2292</v>
      </c>
      <c r="J2976" s="1" t="s">
        <v>8</v>
      </c>
      <c r="K2976">
        <v>994</v>
      </c>
      <c r="L2976">
        <v>225000</v>
      </c>
      <c r="M2976">
        <v>2744</v>
      </c>
      <c r="N2976" t="b">
        <v>0</v>
      </c>
      <c r="O2976" t="b">
        <v>0</v>
      </c>
      <c r="P2976" t="b">
        <v>0</v>
      </c>
      <c r="R2976" s="5">
        <f>(houses_Madrid[[#This Row],[Precio Alquiler]]*12/houses_Madrid[[#This Row],[Precio venta]])</f>
        <v>5.3013333333333336E-2</v>
      </c>
    </row>
    <row r="2977" spans="1:18" x14ac:dyDescent="0.2">
      <c r="A2977">
        <v>13196</v>
      </c>
      <c r="B2977">
        <v>8546</v>
      </c>
      <c r="C2977" s="1" t="s">
        <v>2182</v>
      </c>
      <c r="D2977" s="1" t="str">
        <f>IFERROR(LEFT(C2977,FIND(",",C2977) - 1),C2977)</f>
        <v>Concepción</v>
      </c>
      <c r="E2977">
        <v>77</v>
      </c>
      <c r="F2977">
        <v>64</v>
      </c>
      <c r="G2977">
        <v>2</v>
      </c>
      <c r="H2977">
        <v>1</v>
      </c>
      <c r="I2977" s="1" t="s">
        <v>2226</v>
      </c>
      <c r="J2977" s="1" t="s">
        <v>18</v>
      </c>
      <c r="K2977">
        <v>994</v>
      </c>
      <c r="L2977">
        <v>225000</v>
      </c>
      <c r="M2977">
        <v>2922</v>
      </c>
      <c r="N2977" t="b">
        <v>0</v>
      </c>
      <c r="O2977" t="b">
        <v>1</v>
      </c>
      <c r="P2977" t="b">
        <v>1</v>
      </c>
      <c r="R2977" s="5">
        <f>(houses_Madrid[[#This Row],[Precio Alquiler]]*12/houses_Madrid[[#This Row],[Precio venta]])</f>
        <v>5.3013333333333336E-2</v>
      </c>
    </row>
    <row r="2978" spans="1:18" x14ac:dyDescent="0.2">
      <c r="A2978">
        <v>13229</v>
      </c>
      <c r="B2978">
        <v>8513</v>
      </c>
      <c r="C2978" s="1" t="s">
        <v>2182</v>
      </c>
      <c r="D2978" s="1" t="str">
        <f>IFERROR(LEFT(C2978,FIND(",",C2978) - 1),C2978)</f>
        <v>Concepción</v>
      </c>
      <c r="E2978">
        <v>70</v>
      </c>
      <c r="F2978">
        <v>62</v>
      </c>
      <c r="G2978">
        <v>2</v>
      </c>
      <c r="H2978">
        <v>1</v>
      </c>
      <c r="I2978" s="1" t="s">
        <v>2348</v>
      </c>
      <c r="J2978" s="1" t="s">
        <v>5</v>
      </c>
      <c r="K2978">
        <v>994</v>
      </c>
      <c r="L2978">
        <v>225000</v>
      </c>
      <c r="M2978">
        <v>3214</v>
      </c>
      <c r="N2978" t="b">
        <v>0</v>
      </c>
      <c r="O2978" t="b">
        <v>1</v>
      </c>
      <c r="P2978" t="b">
        <v>1</v>
      </c>
      <c r="R2978" s="5">
        <f>(houses_Madrid[[#This Row],[Precio Alquiler]]*12/houses_Madrid[[#This Row],[Precio venta]])</f>
        <v>5.3013333333333336E-2</v>
      </c>
    </row>
    <row r="2979" spans="1:18" x14ac:dyDescent="0.2">
      <c r="A2979">
        <v>13394</v>
      </c>
      <c r="B2979">
        <v>8348</v>
      </c>
      <c r="C2979" s="1" t="s">
        <v>2173</v>
      </c>
      <c r="D2979" s="1" t="str">
        <f>IFERROR(LEFT(C2979,FIND(",",C2979) - 1),C2979)</f>
        <v>Ciudad Lineal</v>
      </c>
      <c r="E2979">
        <v>77</v>
      </c>
      <c r="F2979">
        <v>64</v>
      </c>
      <c r="G2979">
        <v>2</v>
      </c>
      <c r="H2979">
        <v>1</v>
      </c>
      <c r="I2979" s="1" t="s">
        <v>3</v>
      </c>
      <c r="J2979" s="1" t="s">
        <v>18</v>
      </c>
      <c r="K2979">
        <v>994</v>
      </c>
      <c r="L2979">
        <v>225000</v>
      </c>
      <c r="M2979">
        <v>2922</v>
      </c>
      <c r="N2979" t="b">
        <v>0</v>
      </c>
      <c r="O2979" t="b">
        <v>1</v>
      </c>
      <c r="P2979" t="b">
        <v>1</v>
      </c>
      <c r="Q2979" t="b">
        <v>1</v>
      </c>
      <c r="R2979" s="5">
        <f>(houses_Madrid[[#This Row],[Precio Alquiler]]*12/houses_Madrid[[#This Row],[Precio venta]])</f>
        <v>5.3013333333333336E-2</v>
      </c>
    </row>
    <row r="2980" spans="1:18" x14ac:dyDescent="0.2">
      <c r="A2980">
        <v>13719</v>
      </c>
      <c r="B2980">
        <v>8023</v>
      </c>
      <c r="C2980" s="1" t="s">
        <v>2182</v>
      </c>
      <c r="D2980" s="1" t="str">
        <f>IFERROR(LEFT(C2980,FIND(",",C2980) - 1),C2980)</f>
        <v>Concepción</v>
      </c>
      <c r="E2980">
        <v>77</v>
      </c>
      <c r="F2980">
        <v>64</v>
      </c>
      <c r="G2980">
        <v>2</v>
      </c>
      <c r="H2980">
        <v>1</v>
      </c>
      <c r="I2980" s="1" t="s">
        <v>2226</v>
      </c>
      <c r="J2980" s="1" t="s">
        <v>18</v>
      </c>
      <c r="K2980">
        <v>994</v>
      </c>
      <c r="L2980">
        <v>225000</v>
      </c>
      <c r="M2980">
        <v>2922</v>
      </c>
      <c r="N2980" t="b">
        <v>1</v>
      </c>
      <c r="O2980" t="b">
        <v>1</v>
      </c>
      <c r="P2980" t="b">
        <v>1</v>
      </c>
      <c r="R2980" s="5">
        <f>(houses_Madrid[[#This Row],[Precio Alquiler]]*12/houses_Madrid[[#This Row],[Precio venta]])</f>
        <v>5.3013333333333336E-2</v>
      </c>
    </row>
    <row r="2981" spans="1:18" x14ac:dyDescent="0.2">
      <c r="A2981">
        <v>13789</v>
      </c>
      <c r="B2981">
        <v>7953</v>
      </c>
      <c r="C2981" s="1" t="s">
        <v>2198</v>
      </c>
      <c r="D2981" s="1" t="str">
        <f>IFERROR(LEFT(C2981,FIND(",",C2981) - 1),C2981)</f>
        <v>San Pascual</v>
      </c>
      <c r="E2981">
        <v>42</v>
      </c>
      <c r="F2981">
        <v>35</v>
      </c>
      <c r="G2981">
        <v>0</v>
      </c>
      <c r="H2981">
        <v>1</v>
      </c>
      <c r="I2981" s="1" t="s">
        <v>2426</v>
      </c>
      <c r="J2981" s="1" t="s">
        <v>18</v>
      </c>
      <c r="K2981">
        <v>994</v>
      </c>
      <c r="L2981">
        <v>225000</v>
      </c>
      <c r="M2981">
        <v>5357</v>
      </c>
      <c r="N2981" t="b">
        <v>0</v>
      </c>
      <c r="O2981" t="b">
        <v>1</v>
      </c>
      <c r="P2981" t="b">
        <v>1</v>
      </c>
      <c r="Q2981" t="b">
        <v>1</v>
      </c>
      <c r="R2981" s="5">
        <f>(houses_Madrid[[#This Row],[Precio Alquiler]]*12/houses_Madrid[[#This Row],[Precio venta]])</f>
        <v>5.3013333333333336E-2</v>
      </c>
    </row>
    <row r="2982" spans="1:18" x14ac:dyDescent="0.2">
      <c r="A2982">
        <v>14775</v>
      </c>
      <c r="B2982">
        <v>6967</v>
      </c>
      <c r="C2982" s="1" t="s">
        <v>2473</v>
      </c>
      <c r="D2982" s="1" t="str">
        <f>IFERROR(LEFT(C2982,FIND(",",C2982) - 1),C2982)</f>
        <v>Ciudad Jardín</v>
      </c>
      <c r="E2982">
        <v>55</v>
      </c>
      <c r="F2982">
        <v>45</v>
      </c>
      <c r="G2982">
        <v>2</v>
      </c>
      <c r="H2982">
        <v>2</v>
      </c>
      <c r="I2982" s="1" t="s">
        <v>2562</v>
      </c>
      <c r="J2982" s="1" t="s">
        <v>12</v>
      </c>
      <c r="K2982">
        <v>994</v>
      </c>
      <c r="L2982">
        <v>225000</v>
      </c>
      <c r="M2982">
        <v>4091</v>
      </c>
      <c r="N2982" t="b">
        <v>0</v>
      </c>
      <c r="O2982" t="b">
        <v>0</v>
      </c>
      <c r="P2982" t="b">
        <v>1</v>
      </c>
      <c r="R2982" s="5">
        <f>(houses_Madrid[[#This Row],[Precio Alquiler]]*12/houses_Madrid[[#This Row],[Precio venta]])</f>
        <v>5.3013333333333336E-2</v>
      </c>
    </row>
    <row r="2983" spans="1:18" x14ac:dyDescent="0.2">
      <c r="A2983">
        <v>15858</v>
      </c>
      <c r="B2983">
        <v>5884</v>
      </c>
      <c r="C2983" s="1" t="s">
        <v>2614</v>
      </c>
      <c r="D2983" s="1" t="str">
        <f>IFERROR(LEFT(C2983,FIND(",",C2983) - 1),C2983)</f>
        <v>Comillas</v>
      </c>
      <c r="E2983">
        <v>78</v>
      </c>
      <c r="F2983">
        <v>75</v>
      </c>
      <c r="G2983">
        <v>2</v>
      </c>
      <c r="H2983">
        <v>1</v>
      </c>
      <c r="I2983" s="1" t="s">
        <v>2667</v>
      </c>
      <c r="J2983" s="1" t="s">
        <v>5</v>
      </c>
      <c r="K2983">
        <v>994</v>
      </c>
      <c r="L2983">
        <v>225000</v>
      </c>
      <c r="M2983">
        <v>2885</v>
      </c>
      <c r="N2983" t="b">
        <v>0</v>
      </c>
      <c r="O2983" t="b">
        <v>1</v>
      </c>
      <c r="P2983" t="b">
        <v>0</v>
      </c>
      <c r="Q2983" t="b">
        <v>1</v>
      </c>
      <c r="R2983" s="5">
        <f>(houses_Madrid[[#This Row],[Precio Alquiler]]*12/houses_Madrid[[#This Row],[Precio venta]])</f>
        <v>5.3013333333333336E-2</v>
      </c>
    </row>
    <row r="2984" spans="1:18" x14ac:dyDescent="0.2">
      <c r="A2984">
        <v>15978</v>
      </c>
      <c r="B2984">
        <v>5764</v>
      </c>
      <c r="C2984" s="1" t="s">
        <v>2619</v>
      </c>
      <c r="D2984" s="1" t="str">
        <f>IFERROR(LEFT(C2984,FIND(",",C2984) - 1),C2984)</f>
        <v>San Isidro</v>
      </c>
      <c r="E2984">
        <v>87</v>
      </c>
      <c r="F2984">
        <v>85</v>
      </c>
      <c r="G2984">
        <v>1</v>
      </c>
      <c r="H2984">
        <v>1</v>
      </c>
      <c r="I2984" s="1" t="s">
        <v>2635</v>
      </c>
      <c r="J2984" s="1" t="s">
        <v>5</v>
      </c>
      <c r="K2984">
        <v>994</v>
      </c>
      <c r="L2984">
        <v>225000</v>
      </c>
      <c r="M2984">
        <v>2586</v>
      </c>
      <c r="N2984" t="b">
        <v>0</v>
      </c>
      <c r="O2984" t="b">
        <v>1</v>
      </c>
      <c r="R2984" s="5">
        <f>(houses_Madrid[[#This Row],[Precio Alquiler]]*12/houses_Madrid[[#This Row],[Precio venta]])</f>
        <v>5.3013333333333336E-2</v>
      </c>
    </row>
    <row r="2985" spans="1:18" x14ac:dyDescent="0.2">
      <c r="A2985">
        <v>16269</v>
      </c>
      <c r="B2985">
        <v>5473</v>
      </c>
      <c r="C2985" s="1" t="s">
        <v>2619</v>
      </c>
      <c r="D2985" s="1" t="str">
        <f>IFERROR(LEFT(C2985,FIND(",",C2985) - 1),C2985)</f>
        <v>San Isidro</v>
      </c>
      <c r="E2985">
        <v>77</v>
      </c>
      <c r="F2985">
        <v>55</v>
      </c>
      <c r="G2985">
        <v>2</v>
      </c>
      <c r="H2985">
        <v>1</v>
      </c>
      <c r="I2985" s="1" t="s">
        <v>2796</v>
      </c>
      <c r="J2985" s="1" t="s">
        <v>55</v>
      </c>
      <c r="K2985">
        <v>994</v>
      </c>
      <c r="L2985">
        <v>225000</v>
      </c>
      <c r="M2985">
        <v>2922</v>
      </c>
      <c r="N2985" t="b">
        <v>0</v>
      </c>
      <c r="O2985" t="b">
        <v>1</v>
      </c>
      <c r="P2985" t="b">
        <v>1</v>
      </c>
      <c r="Q2985" t="b">
        <v>1</v>
      </c>
      <c r="R2985" s="5">
        <f>(houses_Madrid[[#This Row],[Precio Alquiler]]*12/houses_Madrid[[#This Row],[Precio venta]])</f>
        <v>5.3013333333333336E-2</v>
      </c>
    </row>
    <row r="2986" spans="1:18" x14ac:dyDescent="0.2">
      <c r="A2986">
        <v>16307</v>
      </c>
      <c r="B2986">
        <v>5435</v>
      </c>
      <c r="C2986" s="1" t="s">
        <v>2612</v>
      </c>
      <c r="D2986" s="1" t="str">
        <f>IFERROR(LEFT(C2986,FIND(",",C2986) - 1),C2986)</f>
        <v>Opañel</v>
      </c>
      <c r="E2986">
        <v>58</v>
      </c>
      <c r="F2986">
        <v>53</v>
      </c>
      <c r="G2986">
        <v>3</v>
      </c>
      <c r="H2986">
        <v>1</v>
      </c>
      <c r="I2986" s="1" t="s">
        <v>2786</v>
      </c>
      <c r="J2986" s="1" t="s">
        <v>18</v>
      </c>
      <c r="K2986">
        <v>994</v>
      </c>
      <c r="L2986">
        <v>225000</v>
      </c>
      <c r="M2986">
        <v>3879</v>
      </c>
      <c r="N2986" t="b">
        <v>0</v>
      </c>
      <c r="O2986" t="b">
        <v>1</v>
      </c>
      <c r="P2986" t="b">
        <v>1</v>
      </c>
      <c r="Q2986" t="b">
        <v>1</v>
      </c>
      <c r="R2986" s="5">
        <f>(houses_Madrid[[#This Row],[Precio Alquiler]]*12/houses_Madrid[[#This Row],[Precio venta]])</f>
        <v>5.3013333333333336E-2</v>
      </c>
    </row>
    <row r="2987" spans="1:18" x14ac:dyDescent="0.2">
      <c r="A2987">
        <v>16351</v>
      </c>
      <c r="B2987">
        <v>5391</v>
      </c>
      <c r="C2987" s="1" t="s">
        <v>2620</v>
      </c>
      <c r="D2987" s="1" t="str">
        <f>IFERROR(LEFT(C2987,FIND(",",C2987) - 1),C2987)</f>
        <v>Carabanchel</v>
      </c>
      <c r="E2987">
        <v>118</v>
      </c>
      <c r="F2987">
        <v>111</v>
      </c>
      <c r="G2987">
        <v>3</v>
      </c>
      <c r="H2987">
        <v>1</v>
      </c>
      <c r="I2987" s="1" t="s">
        <v>3</v>
      </c>
      <c r="J2987" s="1" t="s">
        <v>11</v>
      </c>
      <c r="K2987">
        <v>994</v>
      </c>
      <c r="L2987">
        <v>225000</v>
      </c>
      <c r="M2987">
        <v>1907</v>
      </c>
      <c r="N2987" t="b">
        <v>0</v>
      </c>
      <c r="O2987" t="b">
        <v>0</v>
      </c>
      <c r="P2987" t="b">
        <v>1</v>
      </c>
      <c r="R2987" s="5">
        <f>(houses_Madrid[[#This Row],[Precio Alquiler]]*12/houses_Madrid[[#This Row],[Precio venta]])</f>
        <v>5.3013333333333336E-2</v>
      </c>
    </row>
    <row r="2988" spans="1:18" x14ac:dyDescent="0.2">
      <c r="A2988">
        <v>16525</v>
      </c>
      <c r="B2988">
        <v>5217</v>
      </c>
      <c r="C2988" s="1" t="s">
        <v>2627</v>
      </c>
      <c r="D2988" s="1" t="str">
        <f>IFERROR(LEFT(C2988,FIND(",",C2988) - 1),C2988)</f>
        <v>Pau de Carabanchel</v>
      </c>
      <c r="E2988">
        <v>60</v>
      </c>
      <c r="F2988">
        <v>45</v>
      </c>
      <c r="G2988">
        <v>0</v>
      </c>
      <c r="H2988">
        <v>1</v>
      </c>
      <c r="I2988" s="1" t="s">
        <v>2857</v>
      </c>
      <c r="J2988" s="1" t="s">
        <v>20</v>
      </c>
      <c r="K2988">
        <v>994</v>
      </c>
      <c r="L2988">
        <v>225000</v>
      </c>
      <c r="M2988">
        <v>3750</v>
      </c>
      <c r="N2988" t="b">
        <v>0</v>
      </c>
      <c r="O2988" t="b">
        <v>1</v>
      </c>
      <c r="P2988" t="b">
        <v>1</v>
      </c>
      <c r="R2988" s="5">
        <f>(houses_Madrid[[#This Row],[Precio Alquiler]]*12/houses_Madrid[[#This Row],[Precio venta]])</f>
        <v>5.3013333333333336E-2</v>
      </c>
    </row>
    <row r="2989" spans="1:18" x14ac:dyDescent="0.2">
      <c r="A2989">
        <v>16679</v>
      </c>
      <c r="B2989">
        <v>5063</v>
      </c>
      <c r="C2989" s="1" t="s">
        <v>2612</v>
      </c>
      <c r="D2989" s="1" t="str">
        <f>IFERROR(LEFT(C2989,FIND(",",C2989) - 1),C2989)</f>
        <v>Opañel</v>
      </c>
      <c r="E2989">
        <v>78</v>
      </c>
      <c r="F2989">
        <v>59</v>
      </c>
      <c r="G2989">
        <v>2</v>
      </c>
      <c r="H2989">
        <v>2</v>
      </c>
      <c r="I2989" s="1" t="s">
        <v>2880</v>
      </c>
      <c r="J2989" s="1" t="s">
        <v>3</v>
      </c>
      <c r="K2989">
        <v>994</v>
      </c>
      <c r="L2989">
        <v>225000</v>
      </c>
      <c r="M2989">
        <v>2885</v>
      </c>
      <c r="N2989" t="b">
        <v>0</v>
      </c>
      <c r="O2989" t="b">
        <v>1</v>
      </c>
      <c r="P2989" t="b">
        <v>1</v>
      </c>
      <c r="R2989" s="5">
        <f>(houses_Madrid[[#This Row],[Precio Alquiler]]*12/houses_Madrid[[#This Row],[Precio venta]])</f>
        <v>5.3013333333333336E-2</v>
      </c>
    </row>
    <row r="2990" spans="1:18" x14ac:dyDescent="0.2">
      <c r="A2990">
        <v>16905</v>
      </c>
      <c r="B2990">
        <v>4837</v>
      </c>
      <c r="C2990" s="1" t="s">
        <v>2636</v>
      </c>
      <c r="D2990" s="1" t="str">
        <f>IFERROR(LEFT(C2990,FIND(",",C2990) - 1),C2990)</f>
        <v>Buena Vista</v>
      </c>
      <c r="E2990">
        <v>72</v>
      </c>
      <c r="F2990">
        <v>59</v>
      </c>
      <c r="G2990">
        <v>2</v>
      </c>
      <c r="H2990">
        <v>2</v>
      </c>
      <c r="I2990" s="1" t="s">
        <v>2915</v>
      </c>
      <c r="J2990" s="1" t="s">
        <v>18</v>
      </c>
      <c r="K2990">
        <v>994</v>
      </c>
      <c r="L2990">
        <v>225000</v>
      </c>
      <c r="M2990">
        <v>3125</v>
      </c>
      <c r="N2990" t="b">
        <v>0</v>
      </c>
      <c r="O2990" t="b">
        <v>0</v>
      </c>
      <c r="P2990" t="b">
        <v>1</v>
      </c>
      <c r="R2990" s="5">
        <f>(houses_Madrid[[#This Row],[Precio Alquiler]]*12/houses_Madrid[[#This Row],[Precio venta]])</f>
        <v>5.3013333333333336E-2</v>
      </c>
    </row>
    <row r="2991" spans="1:18" x14ac:dyDescent="0.2">
      <c r="A2991">
        <v>16940</v>
      </c>
      <c r="B2991">
        <v>4802</v>
      </c>
      <c r="C2991" s="1" t="s">
        <v>2612</v>
      </c>
      <c r="D2991" s="1" t="str">
        <f>IFERROR(LEFT(C2991,FIND(",",C2991) - 1),C2991)</f>
        <v>Opañel</v>
      </c>
      <c r="E2991">
        <v>72</v>
      </c>
      <c r="F2991">
        <v>67</v>
      </c>
      <c r="G2991">
        <v>2</v>
      </c>
      <c r="H2991">
        <v>1</v>
      </c>
      <c r="I2991" s="1" t="s">
        <v>2920</v>
      </c>
      <c r="J2991" s="1" t="s">
        <v>30</v>
      </c>
      <c r="K2991">
        <v>994</v>
      </c>
      <c r="L2991">
        <v>225000</v>
      </c>
      <c r="M2991">
        <v>3125</v>
      </c>
      <c r="N2991" t="b">
        <v>0</v>
      </c>
      <c r="O2991" t="b">
        <v>1</v>
      </c>
      <c r="P2991" t="b">
        <v>1</v>
      </c>
      <c r="R2991" s="5">
        <f>(houses_Madrid[[#This Row],[Precio Alquiler]]*12/houses_Madrid[[#This Row],[Precio venta]])</f>
        <v>5.3013333333333336E-2</v>
      </c>
    </row>
    <row r="2992" spans="1:18" x14ac:dyDescent="0.2">
      <c r="A2992">
        <v>17260</v>
      </c>
      <c r="B2992">
        <v>4482</v>
      </c>
      <c r="C2992" s="1" t="s">
        <v>2620</v>
      </c>
      <c r="D2992" s="1" t="str">
        <f>IFERROR(LEFT(C2992,FIND(",",C2992) - 1),C2992)</f>
        <v>Carabanchel</v>
      </c>
      <c r="E2992">
        <v>76</v>
      </c>
      <c r="F2992">
        <v>61</v>
      </c>
      <c r="G2992">
        <v>2</v>
      </c>
      <c r="H2992">
        <v>2</v>
      </c>
      <c r="I2992" s="1" t="s">
        <v>3</v>
      </c>
      <c r="J2992" s="1" t="s">
        <v>19</v>
      </c>
      <c r="K2992">
        <v>994</v>
      </c>
      <c r="L2992">
        <v>225000</v>
      </c>
      <c r="M2992">
        <v>2961</v>
      </c>
      <c r="N2992" t="b">
        <v>0</v>
      </c>
      <c r="O2992" t="b">
        <v>1</v>
      </c>
      <c r="P2992" t="b">
        <v>1</v>
      </c>
      <c r="R2992" s="5">
        <f>(houses_Madrid[[#This Row],[Precio Alquiler]]*12/houses_Madrid[[#This Row],[Precio venta]])</f>
        <v>5.3013333333333336E-2</v>
      </c>
    </row>
    <row r="2993" spans="1:18" x14ac:dyDescent="0.2">
      <c r="A2993">
        <v>18102</v>
      </c>
      <c r="B2993">
        <v>3640</v>
      </c>
      <c r="C2993" s="1" t="s">
        <v>2950</v>
      </c>
      <c r="D2993" s="1" t="str">
        <f>IFERROR(LEFT(C2993,FIND(",",C2993) - 1),C2993)</f>
        <v>Chueca-Justicia</v>
      </c>
      <c r="E2993">
        <v>50</v>
      </c>
      <c r="F2993">
        <v>40</v>
      </c>
      <c r="G2993">
        <v>0</v>
      </c>
      <c r="H2993">
        <v>1</v>
      </c>
      <c r="I2993" s="1" t="s">
        <v>3116</v>
      </c>
      <c r="J2993" s="1" t="s">
        <v>745</v>
      </c>
      <c r="K2993">
        <v>994</v>
      </c>
      <c r="L2993">
        <v>225000</v>
      </c>
      <c r="M2993">
        <v>4500</v>
      </c>
      <c r="N2993" t="b">
        <v>0</v>
      </c>
      <c r="O2993" t="b">
        <v>1</v>
      </c>
      <c r="P2993" t="b">
        <v>0</v>
      </c>
      <c r="R2993" s="5">
        <f>(houses_Madrid[[#This Row],[Precio Alquiler]]*12/houses_Madrid[[#This Row],[Precio venta]])</f>
        <v>5.3013333333333336E-2</v>
      </c>
    </row>
    <row r="2994" spans="1:18" x14ac:dyDescent="0.2">
      <c r="A2994">
        <v>18499</v>
      </c>
      <c r="B2994">
        <v>3243</v>
      </c>
      <c r="C2994" s="1" t="s">
        <v>2610</v>
      </c>
      <c r="D2994" s="1" t="str">
        <f>IFERROR(LEFT(C2994,FIND(",",C2994) - 1),C2994)</f>
        <v>Lavapiés-Embajadores</v>
      </c>
      <c r="E2994">
        <v>47</v>
      </c>
      <c r="F2994">
        <v>36</v>
      </c>
      <c r="G2994">
        <v>1</v>
      </c>
      <c r="H2994">
        <v>1</v>
      </c>
      <c r="I2994" s="1" t="s">
        <v>3166</v>
      </c>
      <c r="J2994" s="1" t="s">
        <v>8</v>
      </c>
      <c r="K2994">
        <v>994</v>
      </c>
      <c r="L2994">
        <v>225000</v>
      </c>
      <c r="M2994">
        <v>4787</v>
      </c>
      <c r="N2994" t="b">
        <v>0</v>
      </c>
      <c r="O2994" t="b">
        <v>0</v>
      </c>
      <c r="P2994" t="b">
        <v>1</v>
      </c>
      <c r="R2994" s="5">
        <f>(houses_Madrid[[#This Row],[Precio Alquiler]]*12/houses_Madrid[[#This Row],[Precio venta]])</f>
        <v>5.3013333333333336E-2</v>
      </c>
    </row>
    <row r="2995" spans="1:18" x14ac:dyDescent="0.2">
      <c r="A2995">
        <v>20796</v>
      </c>
      <c r="B2995">
        <v>946</v>
      </c>
      <c r="C2995" s="1" t="s">
        <v>3332</v>
      </c>
      <c r="D2995" s="1" t="str">
        <f>IFERROR(LEFT(C2995,FIND(",",C2995) - 1),C2995)</f>
        <v>Arganzuela</v>
      </c>
      <c r="E2995">
        <v>100</v>
      </c>
      <c r="F2995">
        <v>80</v>
      </c>
      <c r="G2995">
        <v>2</v>
      </c>
      <c r="H2995">
        <v>1</v>
      </c>
      <c r="I2995" s="1" t="s">
        <v>3</v>
      </c>
      <c r="J2995" s="1" t="s">
        <v>12</v>
      </c>
      <c r="K2995">
        <v>994</v>
      </c>
      <c r="L2995">
        <v>225000</v>
      </c>
      <c r="M2995">
        <v>2250</v>
      </c>
      <c r="N2995" t="b">
        <v>0</v>
      </c>
      <c r="O2995" t="b">
        <v>1</v>
      </c>
      <c r="P2995" t="b">
        <v>1</v>
      </c>
      <c r="Q2995" t="b">
        <v>1</v>
      </c>
      <c r="R2995" s="5">
        <f>(houses_Madrid[[#This Row],[Precio Alquiler]]*12/houses_Madrid[[#This Row],[Precio venta]])</f>
        <v>5.3013333333333336E-2</v>
      </c>
    </row>
    <row r="2996" spans="1:18" x14ac:dyDescent="0.2">
      <c r="A2996">
        <v>21438</v>
      </c>
      <c r="B2996">
        <v>304</v>
      </c>
      <c r="C2996" s="1" t="s">
        <v>898</v>
      </c>
      <c r="D2996" s="1" t="str">
        <f>IFERROR(LEFT(C2996,FIND(",",C2996) - 1),C2996)</f>
        <v>Puente de Vallecas</v>
      </c>
      <c r="E2996">
        <v>95</v>
      </c>
      <c r="F2996">
        <v>85</v>
      </c>
      <c r="G2996">
        <v>2</v>
      </c>
      <c r="H2996">
        <v>2</v>
      </c>
      <c r="I2996" s="1" t="s">
        <v>3</v>
      </c>
      <c r="J2996" s="1" t="s">
        <v>18</v>
      </c>
      <c r="K2996">
        <v>994</v>
      </c>
      <c r="L2996">
        <v>225000</v>
      </c>
      <c r="M2996">
        <v>2368</v>
      </c>
      <c r="N2996" t="b">
        <v>0</v>
      </c>
      <c r="O2996" t="b">
        <v>1</v>
      </c>
      <c r="P2996" t="b">
        <v>1</v>
      </c>
      <c r="R2996" s="5">
        <f>(houses_Madrid[[#This Row],[Precio Alquiler]]*12/houses_Madrid[[#This Row],[Precio venta]])</f>
        <v>5.3013333333333336E-2</v>
      </c>
    </row>
    <row r="2997" spans="1:18" x14ac:dyDescent="0.2">
      <c r="A2997">
        <v>16367</v>
      </c>
      <c r="B2997">
        <v>5375</v>
      </c>
      <c r="C2997" s="1" t="s">
        <v>2620</v>
      </c>
      <c r="D2997" s="1" t="str">
        <f>IFERROR(LEFT(C2997,FIND(",",C2997) - 1),C2997)</f>
        <v>Carabanchel</v>
      </c>
      <c r="E2997">
        <v>103</v>
      </c>
      <c r="F2997">
        <v>82</v>
      </c>
      <c r="G2997">
        <v>3</v>
      </c>
      <c r="H2997">
        <v>2</v>
      </c>
      <c r="I2997" s="1" t="s">
        <v>3</v>
      </c>
      <c r="J2997" s="1" t="s">
        <v>12</v>
      </c>
      <c r="K2997">
        <v>997</v>
      </c>
      <c r="L2997">
        <v>225999</v>
      </c>
      <c r="M2997">
        <v>2194</v>
      </c>
      <c r="N2997" t="b">
        <v>0</v>
      </c>
      <c r="O2997" t="b">
        <v>1</v>
      </c>
      <c r="P2997" t="b">
        <v>1</v>
      </c>
      <c r="R2997" s="5">
        <f>(houses_Madrid[[#This Row],[Precio Alquiler]]*12/houses_Madrid[[#This Row],[Precio venta]])</f>
        <v>5.2938287337554589E-2</v>
      </c>
    </row>
    <row r="2998" spans="1:18" x14ac:dyDescent="0.2">
      <c r="A2998">
        <v>3762</v>
      </c>
      <c r="B2998">
        <v>17980</v>
      </c>
      <c r="C2998" s="1" t="s">
        <v>559</v>
      </c>
      <c r="D2998" s="1" t="str">
        <f>IFERROR(LEFT(C2998,FIND(",",C2998) - 1),C2998)</f>
        <v>Tetuán</v>
      </c>
      <c r="E2998">
        <v>88</v>
      </c>
      <c r="F2998">
        <v>60</v>
      </c>
      <c r="G2998">
        <v>1</v>
      </c>
      <c r="H2998">
        <v>1</v>
      </c>
      <c r="I2998" s="1" t="s">
        <v>3</v>
      </c>
      <c r="J2998" s="1" t="s">
        <v>5</v>
      </c>
      <c r="K2998">
        <v>997</v>
      </c>
      <c r="L2998">
        <v>226000</v>
      </c>
      <c r="M2998">
        <v>2568</v>
      </c>
      <c r="N2998" t="b">
        <v>0</v>
      </c>
      <c r="O2998" t="b">
        <v>0</v>
      </c>
      <c r="P2998" t="b">
        <v>1</v>
      </c>
      <c r="R2998" s="5">
        <f>(houses_Madrid[[#This Row],[Precio Alquiler]]*12/houses_Madrid[[#This Row],[Precio venta]])</f>
        <v>5.2938053097345131E-2</v>
      </c>
    </row>
    <row r="2999" spans="1:18" x14ac:dyDescent="0.2">
      <c r="A2999">
        <v>6617</v>
      </c>
      <c r="B2999">
        <v>15125</v>
      </c>
      <c r="C2999" s="1" t="s">
        <v>1257</v>
      </c>
      <c r="D2999" s="1" t="str">
        <f>IFERROR(LEFT(C2999,FIND(",",C2999) - 1),C2999)</f>
        <v>Lucero</v>
      </c>
      <c r="E2999">
        <v>92</v>
      </c>
      <c r="F2999">
        <v>87</v>
      </c>
      <c r="G2999">
        <v>3</v>
      </c>
      <c r="H2999">
        <v>1</v>
      </c>
      <c r="I2999" s="1" t="s">
        <v>1407</v>
      </c>
      <c r="J2999" s="1" t="s">
        <v>11</v>
      </c>
      <c r="K2999">
        <v>997</v>
      </c>
      <c r="L2999">
        <v>226000</v>
      </c>
      <c r="M2999">
        <v>2457</v>
      </c>
      <c r="N2999" t="b">
        <v>0</v>
      </c>
      <c r="O2999" t="b">
        <v>1</v>
      </c>
      <c r="P2999" t="b">
        <v>1</v>
      </c>
      <c r="Q2999" t="b">
        <v>1</v>
      </c>
      <c r="R2999" s="5">
        <f>(houses_Madrid[[#This Row],[Precio Alquiler]]*12/houses_Madrid[[#This Row],[Precio venta]])</f>
        <v>5.2938053097345131E-2</v>
      </c>
    </row>
    <row r="3000" spans="1:18" x14ac:dyDescent="0.2">
      <c r="A3000">
        <v>12162</v>
      </c>
      <c r="B3000">
        <v>9580</v>
      </c>
      <c r="C3000" s="1" t="s">
        <v>2015</v>
      </c>
      <c r="D3000" s="1" t="str">
        <f>IFERROR(LEFT(C3000,FIND(",",C3000) - 1),C3000)</f>
        <v>Gaztambide</v>
      </c>
      <c r="E3000">
        <v>47</v>
      </c>
      <c r="F3000">
        <v>35</v>
      </c>
      <c r="G3000">
        <v>2</v>
      </c>
      <c r="H3000">
        <v>1</v>
      </c>
      <c r="I3000" s="1" t="s">
        <v>2019</v>
      </c>
      <c r="J3000" s="1" t="s">
        <v>11</v>
      </c>
      <c r="K3000">
        <v>997</v>
      </c>
      <c r="L3000">
        <v>226000</v>
      </c>
      <c r="M3000">
        <v>4809</v>
      </c>
      <c r="N3000" t="b">
        <v>1</v>
      </c>
      <c r="O3000" t="b">
        <v>0</v>
      </c>
      <c r="P3000" t="b">
        <v>0</v>
      </c>
      <c r="R3000" s="5">
        <f>(houses_Madrid[[#This Row],[Precio Alquiler]]*12/houses_Madrid[[#This Row],[Precio venta]])</f>
        <v>5.2938053097345131E-2</v>
      </c>
    </row>
    <row r="3001" spans="1:18" x14ac:dyDescent="0.2">
      <c r="A3001">
        <v>13077</v>
      </c>
      <c r="B3001">
        <v>8665</v>
      </c>
      <c r="C3001" s="1" t="s">
        <v>2173</v>
      </c>
      <c r="D3001" s="1" t="str">
        <f>IFERROR(LEFT(C3001,FIND(",",C3001) - 1),C3001)</f>
        <v>Ciudad Lineal</v>
      </c>
      <c r="E3001">
        <v>80</v>
      </c>
      <c r="F3001">
        <v>74</v>
      </c>
      <c r="G3001">
        <v>3</v>
      </c>
      <c r="H3001">
        <v>2</v>
      </c>
      <c r="I3001" s="1" t="s">
        <v>3</v>
      </c>
      <c r="J3001" s="1" t="s">
        <v>11</v>
      </c>
      <c r="K3001">
        <v>997</v>
      </c>
      <c r="L3001">
        <v>226000</v>
      </c>
      <c r="M3001">
        <v>2825</v>
      </c>
      <c r="N3001" t="b">
        <v>0</v>
      </c>
      <c r="O3001" t="b">
        <v>1</v>
      </c>
      <c r="P3001" t="b">
        <v>1</v>
      </c>
      <c r="Q3001" t="b">
        <v>1</v>
      </c>
      <c r="R3001" s="5">
        <f>(houses_Madrid[[#This Row],[Precio Alquiler]]*12/houses_Madrid[[#This Row],[Precio venta]])</f>
        <v>5.2938053097345131E-2</v>
      </c>
    </row>
    <row r="3002" spans="1:18" x14ac:dyDescent="0.2">
      <c r="A3002">
        <v>13568</v>
      </c>
      <c r="B3002">
        <v>8174</v>
      </c>
      <c r="C3002" s="1" t="s">
        <v>2165</v>
      </c>
      <c r="D3002" s="1" t="str">
        <f>IFERROR(LEFT(C3002,FIND(",",C3002) - 1),C3002)</f>
        <v>Ventas</v>
      </c>
      <c r="E3002">
        <v>74</v>
      </c>
      <c r="F3002">
        <v>69</v>
      </c>
      <c r="G3002">
        <v>2</v>
      </c>
      <c r="H3002">
        <v>1</v>
      </c>
      <c r="I3002" s="1" t="s">
        <v>2396</v>
      </c>
      <c r="J3002" s="1" t="s">
        <v>12</v>
      </c>
      <c r="K3002">
        <v>997</v>
      </c>
      <c r="L3002">
        <v>226000</v>
      </c>
      <c r="M3002">
        <v>3054</v>
      </c>
      <c r="N3002" t="b">
        <v>0</v>
      </c>
      <c r="O3002" t="b">
        <v>0</v>
      </c>
      <c r="P3002" t="b">
        <v>1</v>
      </c>
      <c r="R3002" s="5">
        <f>(houses_Madrid[[#This Row],[Precio Alquiler]]*12/houses_Madrid[[#This Row],[Precio venta]])</f>
        <v>5.2938053097345131E-2</v>
      </c>
    </row>
    <row r="3003" spans="1:18" x14ac:dyDescent="0.2">
      <c r="A3003">
        <v>16293</v>
      </c>
      <c r="B3003">
        <v>5449</v>
      </c>
      <c r="C3003" s="1" t="s">
        <v>2614</v>
      </c>
      <c r="D3003" s="1" t="str">
        <f>IFERROR(LEFT(C3003,FIND(",",C3003) - 1),C3003)</f>
        <v>Comillas</v>
      </c>
      <c r="E3003">
        <v>85</v>
      </c>
      <c r="F3003">
        <v>80</v>
      </c>
      <c r="G3003">
        <v>3</v>
      </c>
      <c r="H3003">
        <v>1</v>
      </c>
      <c r="I3003" s="1" t="s">
        <v>2727</v>
      </c>
      <c r="J3003" s="1" t="s">
        <v>12</v>
      </c>
      <c r="K3003">
        <v>997</v>
      </c>
      <c r="L3003">
        <v>226000</v>
      </c>
      <c r="M3003">
        <v>2659</v>
      </c>
      <c r="N3003" t="b">
        <v>0</v>
      </c>
      <c r="O3003" t="b">
        <v>1</v>
      </c>
      <c r="P3003" t="b">
        <v>1</v>
      </c>
      <c r="R3003" s="5">
        <f>(houses_Madrid[[#This Row],[Precio Alquiler]]*12/houses_Madrid[[#This Row],[Precio venta]])</f>
        <v>5.2938053097345131E-2</v>
      </c>
    </row>
    <row r="3004" spans="1:18" x14ac:dyDescent="0.2">
      <c r="A3004">
        <v>16568</v>
      </c>
      <c r="B3004">
        <v>5174</v>
      </c>
      <c r="C3004" s="1" t="s">
        <v>2614</v>
      </c>
      <c r="D3004" s="1" t="str">
        <f>IFERROR(LEFT(C3004,FIND(",",C3004) - 1),C3004)</f>
        <v>Comillas</v>
      </c>
      <c r="E3004">
        <v>80</v>
      </c>
      <c r="F3004">
        <v>70</v>
      </c>
      <c r="G3004">
        <v>3</v>
      </c>
      <c r="H3004">
        <v>1</v>
      </c>
      <c r="I3004" s="1" t="s">
        <v>2727</v>
      </c>
      <c r="J3004" s="1" t="s">
        <v>12</v>
      </c>
      <c r="K3004">
        <v>997</v>
      </c>
      <c r="L3004">
        <v>226000</v>
      </c>
      <c r="M3004">
        <v>2825</v>
      </c>
      <c r="N3004" t="b">
        <v>0</v>
      </c>
      <c r="O3004" t="b">
        <v>1</v>
      </c>
      <c r="P3004" t="b">
        <v>1</v>
      </c>
      <c r="R3004" s="5">
        <f>(houses_Madrid[[#This Row],[Precio Alquiler]]*12/houses_Madrid[[#This Row],[Precio venta]])</f>
        <v>5.2938053097345131E-2</v>
      </c>
    </row>
    <row r="3005" spans="1:18" x14ac:dyDescent="0.2">
      <c r="A3005">
        <v>16726</v>
      </c>
      <c r="B3005">
        <v>5016</v>
      </c>
      <c r="C3005" s="1" t="s">
        <v>2620</v>
      </c>
      <c r="D3005" s="1" t="str">
        <f>IFERROR(LEFT(C3005,FIND(",",C3005) - 1),C3005)</f>
        <v>Carabanchel</v>
      </c>
      <c r="E3005">
        <v>96</v>
      </c>
      <c r="F3005">
        <v>80</v>
      </c>
      <c r="G3005">
        <v>3</v>
      </c>
      <c r="H3005">
        <v>1</v>
      </c>
      <c r="I3005" s="1" t="s">
        <v>3</v>
      </c>
      <c r="J3005" s="1" t="s">
        <v>3</v>
      </c>
      <c r="K3005">
        <v>997</v>
      </c>
      <c r="L3005">
        <v>226000</v>
      </c>
      <c r="M3005">
        <v>2354</v>
      </c>
      <c r="N3005" t="b">
        <v>0</v>
      </c>
      <c r="R3005" s="5">
        <f>(houses_Madrid[[#This Row],[Precio Alquiler]]*12/houses_Madrid[[#This Row],[Precio venta]])</f>
        <v>5.2938053097345131E-2</v>
      </c>
    </row>
    <row r="3006" spans="1:18" x14ac:dyDescent="0.2">
      <c r="A3006">
        <v>3295</v>
      </c>
      <c r="B3006">
        <v>18447</v>
      </c>
      <c r="C3006" s="1" t="s">
        <v>561</v>
      </c>
      <c r="D3006" s="1" t="str">
        <f>IFERROR(LEFT(C3006,FIND(",",C3006) - 1),C3006)</f>
        <v>Berruguete</v>
      </c>
      <c r="E3006">
        <v>63</v>
      </c>
      <c r="F3006">
        <v>60</v>
      </c>
      <c r="G3006">
        <v>2</v>
      </c>
      <c r="H3006">
        <v>1</v>
      </c>
      <c r="I3006" s="1" t="s">
        <v>663</v>
      </c>
      <c r="J3006" s="1" t="s">
        <v>18</v>
      </c>
      <c r="K3006">
        <v>1000</v>
      </c>
      <c r="L3006">
        <v>226900</v>
      </c>
      <c r="M3006">
        <v>3602</v>
      </c>
      <c r="N3006" t="b">
        <v>0</v>
      </c>
      <c r="O3006" t="b">
        <v>1</v>
      </c>
      <c r="P3006" t="b">
        <v>0</v>
      </c>
      <c r="Q3006" t="b">
        <v>1</v>
      </c>
      <c r="R3006" s="5">
        <f>(houses_Madrid[[#This Row],[Precio Alquiler]]*12/houses_Madrid[[#This Row],[Precio venta]])</f>
        <v>5.2886734244160426E-2</v>
      </c>
    </row>
    <row r="3007" spans="1:18" x14ac:dyDescent="0.2">
      <c r="A3007">
        <v>940</v>
      </c>
      <c r="B3007">
        <v>20802</v>
      </c>
      <c r="C3007" s="1" t="s">
        <v>183</v>
      </c>
      <c r="D3007" s="1" t="str">
        <f>IFERROR(LEFT(C3007,FIND(",",C3007) - 1),C3007)</f>
        <v>El Cañaveral - Los Berrocales</v>
      </c>
      <c r="E3007">
        <v>84</v>
      </c>
      <c r="F3007">
        <v>55</v>
      </c>
      <c r="G3007">
        <v>2</v>
      </c>
      <c r="H3007">
        <v>2</v>
      </c>
      <c r="I3007" s="1" t="s">
        <v>214</v>
      </c>
      <c r="J3007" s="1" t="s">
        <v>18</v>
      </c>
      <c r="K3007">
        <v>1000</v>
      </c>
      <c r="L3007">
        <v>227000</v>
      </c>
      <c r="M3007">
        <v>2702</v>
      </c>
      <c r="N3007" t="b">
        <v>0</v>
      </c>
      <c r="O3007" t="b">
        <v>1</v>
      </c>
      <c r="P3007" t="b">
        <v>1</v>
      </c>
      <c r="R3007" s="5">
        <f>(houses_Madrid[[#This Row],[Precio Alquiler]]*12/houses_Madrid[[#This Row],[Precio venta]])</f>
        <v>5.2863436123348019E-2</v>
      </c>
    </row>
    <row r="3008" spans="1:18" x14ac:dyDescent="0.2">
      <c r="A3008">
        <v>18243</v>
      </c>
      <c r="B3008">
        <v>3499</v>
      </c>
      <c r="C3008" s="1" t="s">
        <v>2948</v>
      </c>
      <c r="D3008" s="1" t="str">
        <f>IFERROR(LEFT(C3008,FIND(",",C3008) - 1),C3008)</f>
        <v>Malasaña-Universidad</v>
      </c>
      <c r="E3008">
        <v>50</v>
      </c>
      <c r="F3008">
        <v>40</v>
      </c>
      <c r="G3008">
        <v>1</v>
      </c>
      <c r="H3008">
        <v>1</v>
      </c>
      <c r="I3008" s="1" t="s">
        <v>2984</v>
      </c>
      <c r="J3008" s="1" t="s">
        <v>12</v>
      </c>
      <c r="K3008">
        <v>1000</v>
      </c>
      <c r="L3008">
        <v>227000</v>
      </c>
      <c r="M3008">
        <v>4540</v>
      </c>
      <c r="N3008" t="b">
        <v>0</v>
      </c>
      <c r="O3008" t="b">
        <v>1</v>
      </c>
      <c r="P3008" t="b">
        <v>1</v>
      </c>
      <c r="R3008" s="5">
        <f>(houses_Madrid[[#This Row],[Precio Alquiler]]*12/houses_Madrid[[#This Row],[Precio venta]])</f>
        <v>5.2863436123348019E-2</v>
      </c>
    </row>
    <row r="3009" spans="1:18" x14ac:dyDescent="0.2">
      <c r="A3009">
        <v>21078</v>
      </c>
      <c r="B3009">
        <v>664</v>
      </c>
      <c r="C3009" s="1" t="s">
        <v>3313</v>
      </c>
      <c r="D3009" s="1" t="str">
        <f>IFERROR(LEFT(C3009,FIND(",",C3009) - 1),C3009)</f>
        <v>Imperial</v>
      </c>
      <c r="E3009">
        <v>52</v>
      </c>
      <c r="F3009">
        <v>48</v>
      </c>
      <c r="G3009">
        <v>0</v>
      </c>
      <c r="H3009">
        <v>1</v>
      </c>
      <c r="I3009" s="1" t="s">
        <v>2958</v>
      </c>
      <c r="J3009" s="1" t="s">
        <v>18</v>
      </c>
      <c r="K3009">
        <v>1000</v>
      </c>
      <c r="L3009">
        <v>227000</v>
      </c>
      <c r="M3009">
        <v>4365</v>
      </c>
      <c r="N3009" t="b">
        <v>0</v>
      </c>
      <c r="O3009" t="b">
        <v>1</v>
      </c>
      <c r="P3009" t="b">
        <v>1</v>
      </c>
      <c r="R3009" s="5">
        <f>(houses_Madrid[[#This Row],[Precio Alquiler]]*12/houses_Madrid[[#This Row],[Precio venta]])</f>
        <v>5.2863436123348019E-2</v>
      </c>
    </row>
    <row r="3010" spans="1:18" x14ac:dyDescent="0.2">
      <c r="A3010">
        <v>2883</v>
      </c>
      <c r="B3010">
        <v>18859</v>
      </c>
      <c r="C3010" s="1" t="s">
        <v>561</v>
      </c>
      <c r="D3010" s="1" t="str">
        <f>IFERROR(LEFT(C3010,FIND(",",C3010) - 1),C3010)</f>
        <v>Berruguete</v>
      </c>
      <c r="E3010">
        <v>58</v>
      </c>
      <c r="F3010">
        <v>53</v>
      </c>
      <c r="G3010">
        <v>2</v>
      </c>
      <c r="H3010">
        <v>1</v>
      </c>
      <c r="I3010" s="1" t="s">
        <v>589</v>
      </c>
      <c r="J3010" s="1" t="s">
        <v>11</v>
      </c>
      <c r="K3010">
        <v>1002</v>
      </c>
      <c r="L3010">
        <v>227500</v>
      </c>
      <c r="M3010">
        <v>3922</v>
      </c>
      <c r="N3010" t="b">
        <v>0</v>
      </c>
      <c r="O3010" t="b">
        <v>0</v>
      </c>
      <c r="P3010" t="b">
        <v>0</v>
      </c>
      <c r="R3010" s="5">
        <f>(houses_Madrid[[#This Row],[Precio Alquiler]]*12/houses_Madrid[[#This Row],[Precio venta]])</f>
        <v>5.2852747252747252E-2</v>
      </c>
    </row>
    <row r="3011" spans="1:18" x14ac:dyDescent="0.2">
      <c r="A3011">
        <v>285</v>
      </c>
      <c r="B3011">
        <v>21457</v>
      </c>
      <c r="C3011" s="1" t="s">
        <v>9</v>
      </c>
      <c r="D3011" s="1" t="str">
        <f>IFERROR(LEFT(C3011,FIND(",",C3011) - 1),C3011)</f>
        <v>San Andrés</v>
      </c>
      <c r="E3011">
        <v>89</v>
      </c>
      <c r="F3011">
        <v>60</v>
      </c>
      <c r="G3011">
        <v>2</v>
      </c>
      <c r="H3011">
        <v>2</v>
      </c>
      <c r="I3011" s="1" t="s">
        <v>100</v>
      </c>
      <c r="J3011" s="1" t="s">
        <v>11</v>
      </c>
      <c r="K3011">
        <v>1003</v>
      </c>
      <c r="L3011">
        <v>228000</v>
      </c>
      <c r="M3011">
        <v>2562</v>
      </c>
      <c r="N3011" t="b">
        <v>0</v>
      </c>
      <c r="O3011" t="b">
        <v>1</v>
      </c>
      <c r="P3011" t="b">
        <v>1</v>
      </c>
      <c r="R3011" s="5">
        <f>(houses_Madrid[[#This Row],[Precio Alquiler]]*12/houses_Madrid[[#This Row],[Precio venta]])</f>
        <v>5.2789473684210525E-2</v>
      </c>
    </row>
    <row r="3012" spans="1:18" x14ac:dyDescent="0.2">
      <c r="A3012">
        <v>2278</v>
      </c>
      <c r="B3012">
        <v>19464</v>
      </c>
      <c r="C3012" s="1" t="s">
        <v>387</v>
      </c>
      <c r="D3012" s="1" t="str">
        <f>IFERROR(LEFT(C3012,FIND(",",C3012) - 1),C3012)</f>
        <v>Usera</v>
      </c>
      <c r="E3012">
        <v>95</v>
      </c>
      <c r="F3012">
        <v>72</v>
      </c>
      <c r="G3012">
        <v>3</v>
      </c>
      <c r="H3012">
        <v>2</v>
      </c>
      <c r="I3012" s="1" t="s">
        <v>3</v>
      </c>
      <c r="J3012" s="1" t="s">
        <v>30</v>
      </c>
      <c r="K3012">
        <v>1003</v>
      </c>
      <c r="L3012">
        <v>228000</v>
      </c>
      <c r="M3012">
        <v>2400</v>
      </c>
      <c r="N3012" t="b">
        <v>0</v>
      </c>
      <c r="O3012" t="b">
        <v>1</v>
      </c>
      <c r="R3012" s="5">
        <f>(houses_Madrid[[#This Row],[Precio Alquiler]]*12/houses_Madrid[[#This Row],[Precio venta]])</f>
        <v>5.2789473684210525E-2</v>
      </c>
    </row>
    <row r="3013" spans="1:18" x14ac:dyDescent="0.2">
      <c r="A3013">
        <v>3333</v>
      </c>
      <c r="B3013">
        <v>18409</v>
      </c>
      <c r="C3013" s="1" t="s">
        <v>571</v>
      </c>
      <c r="D3013" s="1" t="str">
        <f>IFERROR(LEFT(C3013,FIND(",",C3013) - 1),C3013)</f>
        <v>Ventilla-Almenara</v>
      </c>
      <c r="E3013">
        <v>54</v>
      </c>
      <c r="F3013">
        <v>42</v>
      </c>
      <c r="G3013">
        <v>1</v>
      </c>
      <c r="H3013">
        <v>1</v>
      </c>
      <c r="I3013" s="1" t="s">
        <v>725</v>
      </c>
      <c r="J3013" s="1" t="s">
        <v>11</v>
      </c>
      <c r="K3013">
        <v>1003</v>
      </c>
      <c r="L3013">
        <v>228000</v>
      </c>
      <c r="M3013">
        <v>4222</v>
      </c>
      <c r="N3013" t="b">
        <v>0</v>
      </c>
      <c r="O3013" t="b">
        <v>1</v>
      </c>
      <c r="P3013" t="b">
        <v>1</v>
      </c>
      <c r="R3013" s="5">
        <f>(houses_Madrid[[#This Row],[Precio Alquiler]]*12/houses_Madrid[[#This Row],[Precio venta]])</f>
        <v>5.2789473684210525E-2</v>
      </c>
    </row>
    <row r="3014" spans="1:18" x14ac:dyDescent="0.2">
      <c r="A3014">
        <v>3650</v>
      </c>
      <c r="B3014">
        <v>18092</v>
      </c>
      <c r="C3014" s="1" t="s">
        <v>557</v>
      </c>
      <c r="D3014" s="1" t="str">
        <f>IFERROR(LEFT(C3014,FIND(",",C3014) - 1),C3014)</f>
        <v>Valdeacederas</v>
      </c>
      <c r="E3014">
        <v>85</v>
      </c>
      <c r="F3014">
        <v>75</v>
      </c>
      <c r="G3014">
        <v>3</v>
      </c>
      <c r="H3014">
        <v>2</v>
      </c>
      <c r="I3014" s="1" t="s">
        <v>625</v>
      </c>
      <c r="J3014" s="1" t="s">
        <v>11</v>
      </c>
      <c r="K3014">
        <v>1003</v>
      </c>
      <c r="L3014">
        <v>228000</v>
      </c>
      <c r="M3014">
        <v>2682</v>
      </c>
      <c r="N3014" t="b">
        <v>1</v>
      </c>
      <c r="O3014" t="b">
        <v>0</v>
      </c>
      <c r="P3014" t="b">
        <v>0</v>
      </c>
      <c r="R3014" s="5">
        <f>(houses_Madrid[[#This Row],[Precio Alquiler]]*12/houses_Madrid[[#This Row],[Precio venta]])</f>
        <v>5.2789473684210525E-2</v>
      </c>
    </row>
    <row r="3015" spans="1:18" x14ac:dyDescent="0.2">
      <c r="A3015">
        <v>7419</v>
      </c>
      <c r="B3015">
        <v>14323</v>
      </c>
      <c r="C3015" s="1" t="s">
        <v>1178</v>
      </c>
      <c r="D3015" s="1" t="str">
        <f>IFERROR(LEFT(C3015,FIND(",",C3015) - 1),C3015)</f>
        <v>Valdezarza</v>
      </c>
      <c r="E3015">
        <v>75</v>
      </c>
      <c r="F3015">
        <v>68</v>
      </c>
      <c r="G3015">
        <v>3</v>
      </c>
      <c r="H3015">
        <v>1</v>
      </c>
      <c r="I3015" s="1" t="s">
        <v>1524</v>
      </c>
      <c r="J3015" s="1" t="s">
        <v>11</v>
      </c>
      <c r="K3015">
        <v>1003</v>
      </c>
      <c r="L3015">
        <v>228000</v>
      </c>
      <c r="M3015">
        <v>3040</v>
      </c>
      <c r="N3015" t="b">
        <v>0</v>
      </c>
      <c r="O3015" t="b">
        <v>1</v>
      </c>
      <c r="P3015" t="b">
        <v>1</v>
      </c>
      <c r="Q3015" t="b">
        <v>1</v>
      </c>
      <c r="R3015" s="5">
        <f>(houses_Madrid[[#This Row],[Precio Alquiler]]*12/houses_Madrid[[#This Row],[Precio venta]])</f>
        <v>5.2789473684210525E-2</v>
      </c>
    </row>
    <row r="3016" spans="1:18" x14ac:dyDescent="0.2">
      <c r="A3016">
        <v>16252</v>
      </c>
      <c r="B3016">
        <v>5490</v>
      </c>
      <c r="C3016" s="1" t="s">
        <v>2627</v>
      </c>
      <c r="D3016" s="1" t="str">
        <f>IFERROR(LEFT(C3016,FIND(",",C3016) - 1),C3016)</f>
        <v>Pau de Carabanchel</v>
      </c>
      <c r="E3016">
        <v>69</v>
      </c>
      <c r="F3016">
        <v>45</v>
      </c>
      <c r="G3016">
        <v>1</v>
      </c>
      <c r="H3016">
        <v>1</v>
      </c>
      <c r="I3016" s="1" t="s">
        <v>2789</v>
      </c>
      <c r="J3016" s="1" t="s">
        <v>30</v>
      </c>
      <c r="K3016">
        <v>1003</v>
      </c>
      <c r="L3016">
        <v>228000</v>
      </c>
      <c r="M3016">
        <v>3304</v>
      </c>
      <c r="N3016" t="b">
        <v>0</v>
      </c>
      <c r="O3016" t="b">
        <v>1</v>
      </c>
      <c r="P3016" t="b">
        <v>1</v>
      </c>
      <c r="Q3016" t="b">
        <v>1</v>
      </c>
      <c r="R3016" s="5">
        <f>(houses_Madrid[[#This Row],[Precio Alquiler]]*12/houses_Madrid[[#This Row],[Precio venta]])</f>
        <v>5.2789473684210525E-2</v>
      </c>
    </row>
    <row r="3017" spans="1:18" x14ac:dyDescent="0.2">
      <c r="A3017">
        <v>201</v>
      </c>
      <c r="B3017">
        <v>21541</v>
      </c>
      <c r="C3017" s="1" t="s">
        <v>28</v>
      </c>
      <c r="D3017" s="1" t="str">
        <f>IFERROR(LEFT(C3017,FIND(",",C3017) - 1),C3017)</f>
        <v>Butarque</v>
      </c>
      <c r="E3017">
        <v>91</v>
      </c>
      <c r="F3017">
        <v>77</v>
      </c>
      <c r="G3017">
        <v>2</v>
      </c>
      <c r="H3017">
        <v>2</v>
      </c>
      <c r="I3017" s="1" t="s">
        <v>59</v>
      </c>
      <c r="J3017" s="1" t="s">
        <v>30</v>
      </c>
      <c r="K3017">
        <v>1004</v>
      </c>
      <c r="L3017">
        <v>228208</v>
      </c>
      <c r="M3017">
        <v>2508</v>
      </c>
      <c r="N3017" t="b">
        <v>0</v>
      </c>
      <c r="O3017" t="b">
        <v>1</v>
      </c>
      <c r="P3017" t="b">
        <v>1</v>
      </c>
      <c r="Q3017" t="b">
        <v>1</v>
      </c>
      <c r="R3017" s="5">
        <f>(houses_Madrid[[#This Row],[Precio Alquiler]]*12/houses_Madrid[[#This Row],[Precio venta]])</f>
        <v>5.2793942368365702E-2</v>
      </c>
    </row>
    <row r="3018" spans="1:18" x14ac:dyDescent="0.2">
      <c r="A3018">
        <v>672</v>
      </c>
      <c r="B3018">
        <v>21070</v>
      </c>
      <c r="C3018" s="1" t="s">
        <v>28</v>
      </c>
      <c r="D3018" s="1" t="str">
        <f>IFERROR(LEFT(C3018,FIND(",",C3018) - 1),C3018)</f>
        <v>Butarque</v>
      </c>
      <c r="E3018">
        <v>98</v>
      </c>
      <c r="F3018">
        <v>74</v>
      </c>
      <c r="G3018">
        <v>2</v>
      </c>
      <c r="H3018">
        <v>2</v>
      </c>
      <c r="I3018" s="1" t="s">
        <v>33</v>
      </c>
      <c r="J3018" s="1" t="s">
        <v>30</v>
      </c>
      <c r="K3018">
        <v>1004</v>
      </c>
      <c r="L3018">
        <v>228208</v>
      </c>
      <c r="M3018">
        <v>2329</v>
      </c>
      <c r="N3018" t="b">
        <v>0</v>
      </c>
      <c r="O3018" t="b">
        <v>1</v>
      </c>
      <c r="P3018" t="b">
        <v>1</v>
      </c>
      <c r="R3018" s="5">
        <f>(houses_Madrid[[#This Row],[Precio Alquiler]]*12/houses_Madrid[[#This Row],[Precio venta]])</f>
        <v>5.2793942368365702E-2</v>
      </c>
    </row>
    <row r="3019" spans="1:18" x14ac:dyDescent="0.2">
      <c r="A3019">
        <v>43</v>
      </c>
      <c r="B3019">
        <v>21699</v>
      </c>
      <c r="C3019" s="1" t="s">
        <v>28</v>
      </c>
      <c r="D3019" s="1" t="str">
        <f>IFERROR(LEFT(C3019,FIND(",",C3019) - 1),C3019)</f>
        <v>Butarque</v>
      </c>
      <c r="E3019">
        <v>93</v>
      </c>
      <c r="F3019">
        <v>70</v>
      </c>
      <c r="G3019">
        <v>2</v>
      </c>
      <c r="H3019">
        <v>2</v>
      </c>
      <c r="I3019" s="1" t="s">
        <v>33</v>
      </c>
      <c r="J3019" s="1" t="s">
        <v>19</v>
      </c>
      <c r="K3019">
        <v>1004</v>
      </c>
      <c r="L3019">
        <v>228273</v>
      </c>
      <c r="M3019">
        <v>2455</v>
      </c>
      <c r="N3019" t="b">
        <v>0</v>
      </c>
      <c r="O3019" t="b">
        <v>1</v>
      </c>
      <c r="P3019" t="b">
        <v>1</v>
      </c>
      <c r="R3019" s="5">
        <f>(houses_Madrid[[#This Row],[Precio Alquiler]]*12/houses_Madrid[[#This Row],[Precio venta]])</f>
        <v>5.2778909463668505E-2</v>
      </c>
    </row>
    <row r="3020" spans="1:18" x14ac:dyDescent="0.2">
      <c r="A3020">
        <v>45</v>
      </c>
      <c r="B3020">
        <v>21697</v>
      </c>
      <c r="C3020" s="1" t="s">
        <v>28</v>
      </c>
      <c r="D3020" s="1" t="str">
        <f>IFERROR(LEFT(C3020,FIND(",",C3020) - 1),C3020)</f>
        <v>Butarque</v>
      </c>
      <c r="E3020">
        <v>83</v>
      </c>
      <c r="F3020">
        <v>69</v>
      </c>
      <c r="G3020">
        <v>2</v>
      </c>
      <c r="H3020">
        <v>2</v>
      </c>
      <c r="I3020" s="1" t="s">
        <v>34</v>
      </c>
      <c r="J3020" s="1" t="s">
        <v>19</v>
      </c>
      <c r="K3020">
        <v>1004</v>
      </c>
      <c r="L3020">
        <v>228273</v>
      </c>
      <c r="M3020">
        <v>2750</v>
      </c>
      <c r="N3020" t="b">
        <v>0</v>
      </c>
      <c r="O3020" t="b">
        <v>1</v>
      </c>
      <c r="P3020" t="b">
        <v>1</v>
      </c>
      <c r="Q3020" t="b">
        <v>1</v>
      </c>
      <c r="R3020" s="5">
        <f>(houses_Madrid[[#This Row],[Precio Alquiler]]*12/houses_Madrid[[#This Row],[Precio venta]])</f>
        <v>5.2778909463668505E-2</v>
      </c>
    </row>
    <row r="3021" spans="1:18" x14ac:dyDescent="0.2">
      <c r="A3021">
        <v>17499</v>
      </c>
      <c r="B3021">
        <v>4243</v>
      </c>
      <c r="C3021" s="1" t="s">
        <v>2610</v>
      </c>
      <c r="D3021" s="1" t="str">
        <f>IFERROR(LEFT(C3021,FIND(",",C3021) - 1),C3021)</f>
        <v>Lavapiés-Embajadores</v>
      </c>
      <c r="E3021">
        <v>78</v>
      </c>
      <c r="F3021">
        <v>52</v>
      </c>
      <c r="G3021">
        <v>1</v>
      </c>
      <c r="H3021">
        <v>1</v>
      </c>
      <c r="I3021" s="1" t="s">
        <v>2991</v>
      </c>
      <c r="J3021" s="1" t="s">
        <v>3</v>
      </c>
      <c r="K3021">
        <v>1004</v>
      </c>
      <c r="L3021">
        <v>228400</v>
      </c>
      <c r="M3021">
        <v>2928</v>
      </c>
      <c r="N3021" t="b">
        <v>0</v>
      </c>
      <c r="O3021" t="b">
        <v>0</v>
      </c>
      <c r="R3021" s="5">
        <f>(houses_Madrid[[#This Row],[Precio Alquiler]]*12/houses_Madrid[[#This Row],[Precio venta]])</f>
        <v>5.2749562171628725E-2</v>
      </c>
    </row>
    <row r="3022" spans="1:18" x14ac:dyDescent="0.2">
      <c r="A3022">
        <v>15862</v>
      </c>
      <c r="B3022">
        <v>5880</v>
      </c>
      <c r="C3022" s="1" t="s">
        <v>2627</v>
      </c>
      <c r="D3022" s="1" t="str">
        <f>IFERROR(LEFT(C3022,FIND(",",C3022) - 1),C3022)</f>
        <v>Pau de Carabanchel</v>
      </c>
      <c r="E3022">
        <v>91</v>
      </c>
      <c r="F3022">
        <v>53</v>
      </c>
      <c r="G3022">
        <v>2</v>
      </c>
      <c r="H3022">
        <v>2</v>
      </c>
      <c r="I3022" s="1" t="s">
        <v>2671</v>
      </c>
      <c r="J3022" s="1" t="s">
        <v>18</v>
      </c>
      <c r="K3022">
        <v>1004</v>
      </c>
      <c r="L3022">
        <v>228500</v>
      </c>
      <c r="M3022">
        <v>2511</v>
      </c>
      <c r="N3022" t="b">
        <v>0</v>
      </c>
      <c r="O3022" t="b">
        <v>1</v>
      </c>
      <c r="P3022" t="b">
        <v>1</v>
      </c>
      <c r="Q3022" t="b">
        <v>1</v>
      </c>
      <c r="R3022" s="5">
        <f>(houses_Madrid[[#This Row],[Precio Alquiler]]*12/houses_Madrid[[#This Row],[Precio venta]])</f>
        <v>5.2726477024070025E-2</v>
      </c>
    </row>
    <row r="3023" spans="1:18" x14ac:dyDescent="0.2">
      <c r="A3023">
        <v>1124</v>
      </c>
      <c r="B3023">
        <v>20618</v>
      </c>
      <c r="C3023" s="1" t="s">
        <v>183</v>
      </c>
      <c r="D3023" s="1" t="str">
        <f>IFERROR(LEFT(C3023,FIND(",",C3023) - 1),C3023)</f>
        <v>El Cañaveral - Los Berrocales</v>
      </c>
      <c r="E3023">
        <v>101</v>
      </c>
      <c r="F3023">
        <v>87</v>
      </c>
      <c r="G3023">
        <v>3</v>
      </c>
      <c r="H3023">
        <v>2</v>
      </c>
      <c r="I3023" s="1" t="s">
        <v>215</v>
      </c>
      <c r="J3023" s="1" t="s">
        <v>30</v>
      </c>
      <c r="K3023">
        <v>1005</v>
      </c>
      <c r="L3023">
        <v>228543</v>
      </c>
      <c r="M3023">
        <v>2263</v>
      </c>
      <c r="N3023" t="b">
        <v>0</v>
      </c>
      <c r="O3023" t="b">
        <v>1</v>
      </c>
      <c r="P3023" t="b">
        <v>1</v>
      </c>
      <c r="R3023" s="5">
        <f>(houses_Madrid[[#This Row],[Precio Alquiler]]*12/houses_Madrid[[#This Row],[Precio venta]])</f>
        <v>5.276906315222956E-2</v>
      </c>
    </row>
    <row r="3024" spans="1:18" x14ac:dyDescent="0.2">
      <c r="A3024">
        <v>652</v>
      </c>
      <c r="B3024">
        <v>21090</v>
      </c>
      <c r="C3024" s="1" t="s">
        <v>13</v>
      </c>
      <c r="D3024" s="1" t="str">
        <f>IFERROR(LEFT(C3024,FIND(",",C3024) - 1),C3024)</f>
        <v>Los Rosales</v>
      </c>
      <c r="E3024">
        <v>99</v>
      </c>
      <c r="F3024">
        <v>72</v>
      </c>
      <c r="G3024">
        <v>3</v>
      </c>
      <c r="H3024">
        <v>2</v>
      </c>
      <c r="I3024" s="1" t="s">
        <v>61</v>
      </c>
      <c r="J3024" s="1" t="s">
        <v>11</v>
      </c>
      <c r="K3024">
        <v>1006</v>
      </c>
      <c r="L3024">
        <v>229000</v>
      </c>
      <c r="M3024">
        <v>2313</v>
      </c>
      <c r="N3024" t="b">
        <v>0</v>
      </c>
      <c r="O3024" t="b">
        <v>1</v>
      </c>
      <c r="P3024" t="b">
        <v>1</v>
      </c>
      <c r="Q3024" t="b">
        <v>1</v>
      </c>
      <c r="R3024" s="5">
        <f>(houses_Madrid[[#This Row],[Precio Alquiler]]*12/houses_Madrid[[#This Row],[Precio venta]])</f>
        <v>5.2716157205240172E-2</v>
      </c>
    </row>
    <row r="3025" spans="1:18" x14ac:dyDescent="0.2">
      <c r="A3025">
        <v>858</v>
      </c>
      <c r="B3025">
        <v>20884</v>
      </c>
      <c r="C3025" s="1" t="s">
        <v>183</v>
      </c>
      <c r="D3025" s="1" t="str">
        <f>IFERROR(LEFT(C3025,FIND(",",C3025) - 1),C3025)</f>
        <v>El Cañaveral - Los Berrocales</v>
      </c>
      <c r="E3025">
        <v>105</v>
      </c>
      <c r="F3025">
        <v>80</v>
      </c>
      <c r="G3025">
        <v>3</v>
      </c>
      <c r="H3025">
        <v>2</v>
      </c>
      <c r="I3025" s="1" t="s">
        <v>3</v>
      </c>
      <c r="J3025" s="1" t="s">
        <v>11</v>
      </c>
      <c r="K3025">
        <v>1006</v>
      </c>
      <c r="L3025">
        <v>229000</v>
      </c>
      <c r="M3025">
        <v>2181</v>
      </c>
      <c r="N3025" t="b">
        <v>0</v>
      </c>
      <c r="O3025" t="b">
        <v>1</v>
      </c>
      <c r="P3025" t="b">
        <v>1</v>
      </c>
      <c r="R3025" s="5">
        <f>(houses_Madrid[[#This Row],[Precio Alquiler]]*12/houses_Madrid[[#This Row],[Precio venta]])</f>
        <v>5.2716157205240172E-2</v>
      </c>
    </row>
    <row r="3026" spans="1:18" x14ac:dyDescent="0.2">
      <c r="A3026">
        <v>1330</v>
      </c>
      <c r="B3026">
        <v>20412</v>
      </c>
      <c r="C3026" s="1" t="s">
        <v>260</v>
      </c>
      <c r="D3026" s="1" t="str">
        <f>IFERROR(LEFT(C3026,FIND(",",C3026) - 1),C3026)</f>
        <v>Santa Eugenia</v>
      </c>
      <c r="E3026">
        <v>101</v>
      </c>
      <c r="F3026">
        <v>86</v>
      </c>
      <c r="G3026">
        <v>4</v>
      </c>
      <c r="H3026">
        <v>2</v>
      </c>
      <c r="I3026" s="1" t="s">
        <v>265</v>
      </c>
      <c r="J3026" s="1" t="s">
        <v>11</v>
      </c>
      <c r="K3026">
        <v>1006</v>
      </c>
      <c r="L3026">
        <v>229000</v>
      </c>
      <c r="M3026">
        <v>2267</v>
      </c>
      <c r="N3026" t="b">
        <v>0</v>
      </c>
      <c r="O3026" t="b">
        <v>1</v>
      </c>
      <c r="P3026" t="b">
        <v>1</v>
      </c>
      <c r="R3026" s="5">
        <f>(houses_Madrid[[#This Row],[Precio Alquiler]]*12/houses_Madrid[[#This Row],[Precio venta]])</f>
        <v>5.2716157205240172E-2</v>
      </c>
    </row>
    <row r="3027" spans="1:18" x14ac:dyDescent="0.2">
      <c r="A3027">
        <v>1762</v>
      </c>
      <c r="B3027">
        <v>19980</v>
      </c>
      <c r="C3027" s="1" t="s">
        <v>251</v>
      </c>
      <c r="D3027" s="1" t="str">
        <f>IFERROR(LEFT(C3027,FIND(",",C3027) - 1),C3027)</f>
        <v>Ensanche de Vallecas - La Gavia</v>
      </c>
      <c r="E3027">
        <v>93</v>
      </c>
      <c r="F3027">
        <v>70</v>
      </c>
      <c r="G3027">
        <v>2</v>
      </c>
      <c r="H3027">
        <v>2</v>
      </c>
      <c r="I3027" s="1" t="s">
        <v>376</v>
      </c>
      <c r="J3027" s="1" t="s">
        <v>5</v>
      </c>
      <c r="K3027">
        <v>1006</v>
      </c>
      <c r="L3027">
        <v>229000</v>
      </c>
      <c r="M3027">
        <v>2462</v>
      </c>
      <c r="N3027" t="b">
        <v>0</v>
      </c>
      <c r="O3027" t="b">
        <v>1</v>
      </c>
      <c r="P3027" t="b">
        <v>0</v>
      </c>
      <c r="Q3027" t="b">
        <v>1</v>
      </c>
      <c r="R3027" s="5">
        <f>(houses_Madrid[[#This Row],[Precio Alquiler]]*12/houses_Madrid[[#This Row],[Precio venta]])</f>
        <v>5.2716157205240172E-2</v>
      </c>
    </row>
    <row r="3028" spans="1:18" x14ac:dyDescent="0.2">
      <c r="A3028">
        <v>1860</v>
      </c>
      <c r="B3028">
        <v>19882</v>
      </c>
      <c r="C3028" s="1" t="s">
        <v>387</v>
      </c>
      <c r="D3028" s="1" t="str">
        <f>IFERROR(LEFT(C3028,FIND(",",C3028) - 1),C3028)</f>
        <v>Usera</v>
      </c>
      <c r="E3028">
        <v>90</v>
      </c>
      <c r="F3028">
        <v>80</v>
      </c>
      <c r="G3028">
        <v>3</v>
      </c>
      <c r="H3028">
        <v>2</v>
      </c>
      <c r="I3028" s="1" t="s">
        <v>3</v>
      </c>
      <c r="J3028" s="1" t="s">
        <v>30</v>
      </c>
      <c r="K3028">
        <v>1006</v>
      </c>
      <c r="L3028">
        <v>229000</v>
      </c>
      <c r="M3028">
        <v>2544</v>
      </c>
      <c r="N3028" t="b">
        <v>0</v>
      </c>
      <c r="O3028" t="b">
        <v>1</v>
      </c>
      <c r="P3028" t="b">
        <v>1</v>
      </c>
      <c r="R3028" s="5">
        <f>(houses_Madrid[[#This Row],[Precio Alquiler]]*12/houses_Madrid[[#This Row],[Precio venta]])</f>
        <v>5.2716157205240172E-2</v>
      </c>
    </row>
    <row r="3029" spans="1:18" x14ac:dyDescent="0.2">
      <c r="A3029">
        <v>2013</v>
      </c>
      <c r="B3029">
        <v>19729</v>
      </c>
      <c r="C3029" s="1" t="s">
        <v>414</v>
      </c>
      <c r="D3029" s="1" t="str">
        <f>IFERROR(LEFT(C3029,FIND(",",C3029) - 1),C3029)</f>
        <v>12 de Octubre-Orcasur</v>
      </c>
      <c r="E3029">
        <v>88</v>
      </c>
      <c r="F3029">
        <v>77</v>
      </c>
      <c r="G3029">
        <v>2</v>
      </c>
      <c r="H3029">
        <v>1</v>
      </c>
      <c r="I3029" s="1" t="s">
        <v>432</v>
      </c>
      <c r="J3029" s="1" t="s">
        <v>20</v>
      </c>
      <c r="K3029">
        <v>1006</v>
      </c>
      <c r="L3029">
        <v>229000</v>
      </c>
      <c r="M3029">
        <v>2602</v>
      </c>
      <c r="N3029" t="b">
        <v>0</v>
      </c>
      <c r="O3029" t="b">
        <v>1</v>
      </c>
      <c r="P3029" t="b">
        <v>1</v>
      </c>
      <c r="Q3029" t="b">
        <v>1</v>
      </c>
      <c r="R3029" s="5">
        <f>(houses_Madrid[[#This Row],[Precio Alquiler]]*12/houses_Madrid[[#This Row],[Precio venta]])</f>
        <v>5.2716157205240172E-2</v>
      </c>
    </row>
    <row r="3030" spans="1:18" x14ac:dyDescent="0.2">
      <c r="A3030">
        <v>2481</v>
      </c>
      <c r="B3030">
        <v>19261</v>
      </c>
      <c r="C3030" s="1" t="s">
        <v>387</v>
      </c>
      <c r="D3030" s="1" t="str">
        <f>IFERROR(LEFT(C3030,FIND(",",C3030) - 1),C3030)</f>
        <v>Usera</v>
      </c>
      <c r="E3030">
        <v>95</v>
      </c>
      <c r="F3030">
        <v>88</v>
      </c>
      <c r="G3030">
        <v>2</v>
      </c>
      <c r="H3030">
        <v>1</v>
      </c>
      <c r="I3030" s="1" t="s">
        <v>3</v>
      </c>
      <c r="J3030" s="1" t="s">
        <v>20</v>
      </c>
      <c r="K3030">
        <v>1006</v>
      </c>
      <c r="L3030">
        <v>229000</v>
      </c>
      <c r="M3030">
        <v>2411</v>
      </c>
      <c r="N3030" t="b">
        <v>0</v>
      </c>
      <c r="O3030" t="b">
        <v>1</v>
      </c>
      <c r="P3030" t="b">
        <v>1</v>
      </c>
      <c r="Q3030" t="b">
        <v>1</v>
      </c>
      <c r="R3030" s="5">
        <f>(houses_Madrid[[#This Row],[Precio Alquiler]]*12/houses_Madrid[[#This Row],[Precio venta]])</f>
        <v>5.2716157205240172E-2</v>
      </c>
    </row>
    <row r="3031" spans="1:18" x14ac:dyDescent="0.2">
      <c r="A3031">
        <v>3343</v>
      </c>
      <c r="B3031">
        <v>18399</v>
      </c>
      <c r="C3031" s="1" t="s">
        <v>557</v>
      </c>
      <c r="D3031" s="1" t="str">
        <f>IFERROR(LEFT(C3031,FIND(",",C3031) - 1),C3031)</f>
        <v>Valdeacederas</v>
      </c>
      <c r="E3031">
        <v>72</v>
      </c>
      <c r="F3031">
        <v>69</v>
      </c>
      <c r="G3031">
        <v>3</v>
      </c>
      <c r="H3031">
        <v>1</v>
      </c>
      <c r="I3031" s="1" t="s">
        <v>753</v>
      </c>
      <c r="J3031" s="1" t="s">
        <v>30</v>
      </c>
      <c r="K3031">
        <v>1006</v>
      </c>
      <c r="L3031">
        <v>229000</v>
      </c>
      <c r="M3031">
        <v>3181</v>
      </c>
      <c r="N3031" t="b">
        <v>0</v>
      </c>
      <c r="O3031" t="b">
        <v>0</v>
      </c>
      <c r="P3031" t="b">
        <v>1</v>
      </c>
      <c r="R3031" s="5">
        <f>(houses_Madrid[[#This Row],[Precio Alquiler]]*12/houses_Madrid[[#This Row],[Precio venta]])</f>
        <v>5.2716157205240172E-2</v>
      </c>
    </row>
    <row r="3032" spans="1:18" x14ac:dyDescent="0.2">
      <c r="A3032">
        <v>4893</v>
      </c>
      <c r="B3032">
        <v>16849</v>
      </c>
      <c r="C3032" s="1" t="s">
        <v>906</v>
      </c>
      <c r="D3032" s="1" t="str">
        <f>IFERROR(LEFT(C3032,FIND(",",C3032) - 1),C3032)</f>
        <v>Palomeras sureste</v>
      </c>
      <c r="E3032">
        <v>105</v>
      </c>
      <c r="F3032">
        <v>85</v>
      </c>
      <c r="G3032">
        <v>3</v>
      </c>
      <c r="H3032">
        <v>2</v>
      </c>
      <c r="I3032" s="1" t="s">
        <v>907</v>
      </c>
      <c r="J3032" s="1" t="s">
        <v>11</v>
      </c>
      <c r="K3032">
        <v>1006</v>
      </c>
      <c r="L3032">
        <v>229000</v>
      </c>
      <c r="M3032">
        <v>2181</v>
      </c>
      <c r="N3032" t="b">
        <v>0</v>
      </c>
      <c r="O3032" t="b">
        <v>1</v>
      </c>
      <c r="P3032" t="b">
        <v>1</v>
      </c>
      <c r="Q3032" t="b">
        <v>1</v>
      </c>
      <c r="R3032" s="5">
        <f>(houses_Madrid[[#This Row],[Precio Alquiler]]*12/houses_Madrid[[#This Row],[Precio venta]])</f>
        <v>5.2716157205240172E-2</v>
      </c>
    </row>
    <row r="3033" spans="1:18" x14ac:dyDescent="0.2">
      <c r="A3033">
        <v>6312</v>
      </c>
      <c r="B3033">
        <v>15430</v>
      </c>
      <c r="C3033" s="1" t="s">
        <v>1247</v>
      </c>
      <c r="D3033" s="1" t="str">
        <f>IFERROR(LEFT(C3033,FIND(",",C3033) - 1),C3033)</f>
        <v>Latina</v>
      </c>
      <c r="E3033">
        <v>64</v>
      </c>
      <c r="F3033">
        <v>55</v>
      </c>
      <c r="G3033">
        <v>2</v>
      </c>
      <c r="H3033">
        <v>1</v>
      </c>
      <c r="I3033" s="1" t="s">
        <v>3</v>
      </c>
      <c r="J3033" s="1" t="s">
        <v>11</v>
      </c>
      <c r="K3033">
        <v>1006</v>
      </c>
      <c r="L3033">
        <v>229000</v>
      </c>
      <c r="M3033">
        <v>3578</v>
      </c>
      <c r="N3033" t="b">
        <v>0</v>
      </c>
      <c r="O3033" t="b">
        <v>1</v>
      </c>
      <c r="P3033" t="b">
        <v>1</v>
      </c>
      <c r="Q3033" t="b">
        <v>1</v>
      </c>
      <c r="R3033" s="5">
        <f>(houses_Madrid[[#This Row],[Precio Alquiler]]*12/houses_Madrid[[#This Row],[Precio venta]])</f>
        <v>5.2716157205240172E-2</v>
      </c>
    </row>
    <row r="3034" spans="1:18" x14ac:dyDescent="0.2">
      <c r="A3034">
        <v>6654</v>
      </c>
      <c r="B3034">
        <v>15088</v>
      </c>
      <c r="C3034" s="1" t="s">
        <v>1245</v>
      </c>
      <c r="D3034" s="1" t="str">
        <f>IFERROR(LEFT(C3034,FIND(",",C3034) - 1),C3034)</f>
        <v>Puerta del Ángel</v>
      </c>
      <c r="E3034">
        <v>94</v>
      </c>
      <c r="F3034">
        <v>82</v>
      </c>
      <c r="G3034">
        <v>2</v>
      </c>
      <c r="H3034">
        <v>2</v>
      </c>
      <c r="I3034" s="1" t="s">
        <v>1346</v>
      </c>
      <c r="J3034" s="1" t="s">
        <v>12</v>
      </c>
      <c r="K3034">
        <v>1006</v>
      </c>
      <c r="L3034">
        <v>229000</v>
      </c>
      <c r="M3034">
        <v>2436</v>
      </c>
      <c r="N3034" t="b">
        <v>0</v>
      </c>
      <c r="R3034" s="5">
        <f>(houses_Madrid[[#This Row],[Precio Alquiler]]*12/houses_Madrid[[#This Row],[Precio venta]])</f>
        <v>5.2716157205240172E-2</v>
      </c>
    </row>
    <row r="3035" spans="1:18" x14ac:dyDescent="0.2">
      <c r="A3035">
        <v>9646</v>
      </c>
      <c r="B3035">
        <v>12096</v>
      </c>
      <c r="C3035" s="1" t="s">
        <v>1795</v>
      </c>
      <c r="D3035" s="1" t="str">
        <f>IFERROR(LEFT(C3035,FIND(",",C3035) - 1),C3035)</f>
        <v>Virgen del Cortijo - Manoteras</v>
      </c>
      <c r="E3035">
        <v>104</v>
      </c>
      <c r="F3035">
        <v>87</v>
      </c>
      <c r="G3035">
        <v>0</v>
      </c>
      <c r="H3035">
        <v>2</v>
      </c>
      <c r="I3035" s="1" t="s">
        <v>1832</v>
      </c>
      <c r="J3035" s="1" t="s">
        <v>5</v>
      </c>
      <c r="K3035">
        <v>1006</v>
      </c>
      <c r="L3035">
        <v>229000</v>
      </c>
      <c r="M3035">
        <v>2202</v>
      </c>
      <c r="N3035" t="b">
        <v>0</v>
      </c>
      <c r="O3035" t="b">
        <v>1</v>
      </c>
      <c r="P3035" t="b">
        <v>1</v>
      </c>
      <c r="Q3035" t="b">
        <v>1</v>
      </c>
      <c r="R3035" s="5">
        <f>(houses_Madrid[[#This Row],[Precio Alquiler]]*12/houses_Madrid[[#This Row],[Precio venta]])</f>
        <v>5.2716157205240172E-2</v>
      </c>
    </row>
    <row r="3036" spans="1:18" x14ac:dyDescent="0.2">
      <c r="A3036">
        <v>12809</v>
      </c>
      <c r="B3036">
        <v>8933</v>
      </c>
      <c r="C3036" s="1" t="s">
        <v>2170</v>
      </c>
      <c r="D3036" s="1" t="str">
        <f>IFERROR(LEFT(C3036,FIND(",",C3036) - 1),C3036)</f>
        <v>Quintana</v>
      </c>
      <c r="E3036">
        <v>83</v>
      </c>
      <c r="F3036">
        <v>76</v>
      </c>
      <c r="G3036">
        <v>3</v>
      </c>
      <c r="H3036">
        <v>1</v>
      </c>
      <c r="I3036" s="1" t="s">
        <v>2243</v>
      </c>
      <c r="J3036" s="1" t="s">
        <v>5</v>
      </c>
      <c r="K3036">
        <v>1006</v>
      </c>
      <c r="L3036">
        <v>229000</v>
      </c>
      <c r="M3036">
        <v>2759</v>
      </c>
      <c r="N3036" t="b">
        <v>0</v>
      </c>
      <c r="O3036" t="b">
        <v>1</v>
      </c>
      <c r="P3036" t="b">
        <v>1</v>
      </c>
      <c r="R3036" s="5">
        <f>(houses_Madrid[[#This Row],[Precio Alquiler]]*12/houses_Madrid[[#This Row],[Precio venta]])</f>
        <v>5.2716157205240172E-2</v>
      </c>
    </row>
    <row r="3037" spans="1:18" x14ac:dyDescent="0.2">
      <c r="A3037">
        <v>12908</v>
      </c>
      <c r="B3037">
        <v>8834</v>
      </c>
      <c r="C3037" s="1" t="s">
        <v>2170</v>
      </c>
      <c r="D3037" s="1" t="str">
        <f>IFERROR(LEFT(C3037,FIND(",",C3037) - 1),C3037)</f>
        <v>Quintana</v>
      </c>
      <c r="E3037">
        <v>83</v>
      </c>
      <c r="F3037">
        <v>76</v>
      </c>
      <c r="G3037">
        <v>3</v>
      </c>
      <c r="H3037">
        <v>1</v>
      </c>
      <c r="I3037" s="1" t="s">
        <v>2243</v>
      </c>
      <c r="J3037" s="1" t="s">
        <v>5</v>
      </c>
      <c r="K3037">
        <v>1006</v>
      </c>
      <c r="L3037">
        <v>229000</v>
      </c>
      <c r="M3037">
        <v>2759</v>
      </c>
      <c r="N3037" t="b">
        <v>1</v>
      </c>
      <c r="O3037" t="b">
        <v>1</v>
      </c>
      <c r="P3037" t="b">
        <v>1</v>
      </c>
      <c r="Q3037" t="b">
        <v>1</v>
      </c>
      <c r="R3037" s="5">
        <f>(houses_Madrid[[#This Row],[Precio Alquiler]]*12/houses_Madrid[[#This Row],[Precio venta]])</f>
        <v>5.2716157205240172E-2</v>
      </c>
    </row>
    <row r="3038" spans="1:18" x14ac:dyDescent="0.2">
      <c r="A3038">
        <v>14143</v>
      </c>
      <c r="B3038">
        <v>7599</v>
      </c>
      <c r="C3038" s="1" t="s">
        <v>2444</v>
      </c>
      <c r="D3038" s="1" t="str">
        <f>IFERROR(LEFT(C3038,FIND(",",C3038) - 1),C3038)</f>
        <v>Prosperidad</v>
      </c>
      <c r="E3038">
        <v>49</v>
      </c>
      <c r="F3038">
        <v>38</v>
      </c>
      <c r="G3038">
        <v>2</v>
      </c>
      <c r="H3038">
        <v>1</v>
      </c>
      <c r="I3038" s="1" t="s">
        <v>2468</v>
      </c>
      <c r="J3038" s="1" t="s">
        <v>705</v>
      </c>
      <c r="K3038">
        <v>1006</v>
      </c>
      <c r="L3038">
        <v>229000</v>
      </c>
      <c r="M3038">
        <v>4673</v>
      </c>
      <c r="N3038" t="b">
        <v>0</v>
      </c>
      <c r="O3038" t="b">
        <v>1</v>
      </c>
      <c r="P3038" t="b">
        <v>0</v>
      </c>
      <c r="Q3038" t="b">
        <v>1</v>
      </c>
      <c r="R3038" s="5">
        <f>(houses_Madrid[[#This Row],[Precio Alquiler]]*12/houses_Madrid[[#This Row],[Precio venta]])</f>
        <v>5.2716157205240172E-2</v>
      </c>
    </row>
    <row r="3039" spans="1:18" x14ac:dyDescent="0.2">
      <c r="A3039">
        <v>18080</v>
      </c>
      <c r="B3039">
        <v>3662</v>
      </c>
      <c r="C3039" s="1" t="s">
        <v>2610</v>
      </c>
      <c r="D3039" s="1" t="str">
        <f>IFERROR(LEFT(C3039,FIND(",",C3039) - 1),C3039)</f>
        <v>Lavapiés-Embajadores</v>
      </c>
      <c r="E3039">
        <v>55</v>
      </c>
      <c r="F3039">
        <v>42</v>
      </c>
      <c r="G3039">
        <v>1</v>
      </c>
      <c r="H3039">
        <v>1</v>
      </c>
      <c r="I3039" s="1" t="s">
        <v>3003</v>
      </c>
      <c r="J3039" s="1" t="s">
        <v>5</v>
      </c>
      <c r="K3039">
        <v>1006</v>
      </c>
      <c r="L3039">
        <v>229000</v>
      </c>
      <c r="M3039">
        <v>4164</v>
      </c>
      <c r="N3039" t="b">
        <v>0</v>
      </c>
      <c r="P3039" t="b">
        <v>0</v>
      </c>
      <c r="R3039" s="5">
        <f>(houses_Madrid[[#This Row],[Precio Alquiler]]*12/houses_Madrid[[#This Row],[Precio venta]])</f>
        <v>5.2716157205240172E-2</v>
      </c>
    </row>
    <row r="3040" spans="1:18" x14ac:dyDescent="0.2">
      <c r="A3040">
        <v>18893</v>
      </c>
      <c r="B3040">
        <v>2849</v>
      </c>
      <c r="C3040" s="1" t="s">
        <v>2953</v>
      </c>
      <c r="D3040" s="1" t="str">
        <f>IFERROR(LEFT(C3040,FIND(",",C3040) - 1),C3040)</f>
        <v>Centro</v>
      </c>
      <c r="E3040">
        <v>68</v>
      </c>
      <c r="F3040">
        <v>60</v>
      </c>
      <c r="G3040">
        <v>2</v>
      </c>
      <c r="H3040">
        <v>1</v>
      </c>
      <c r="I3040" s="1" t="s">
        <v>3</v>
      </c>
      <c r="J3040" s="1" t="s">
        <v>12</v>
      </c>
      <c r="K3040">
        <v>1006</v>
      </c>
      <c r="L3040">
        <v>229000</v>
      </c>
      <c r="M3040">
        <v>3368</v>
      </c>
      <c r="N3040" t="b">
        <v>0</v>
      </c>
      <c r="O3040" t="b">
        <v>0</v>
      </c>
      <c r="P3040" t="b">
        <v>1</v>
      </c>
      <c r="R3040" s="5">
        <f>(houses_Madrid[[#This Row],[Precio Alquiler]]*12/houses_Madrid[[#This Row],[Precio venta]])</f>
        <v>5.2716157205240172E-2</v>
      </c>
    </row>
    <row r="3041" spans="1:18" x14ac:dyDescent="0.2">
      <c r="A3041">
        <v>2446</v>
      </c>
      <c r="B3041">
        <v>19296</v>
      </c>
      <c r="C3041" s="1" t="s">
        <v>399</v>
      </c>
      <c r="D3041" s="1" t="str">
        <f>IFERROR(LEFT(C3041,FIND(",",C3041) - 1),C3041)</f>
        <v>Moscardó</v>
      </c>
      <c r="E3041">
        <v>107</v>
      </c>
      <c r="F3041">
        <v>96</v>
      </c>
      <c r="G3041">
        <v>3</v>
      </c>
      <c r="H3041">
        <v>1</v>
      </c>
      <c r="I3041" s="1" t="s">
        <v>551</v>
      </c>
      <c r="J3041" s="1" t="s">
        <v>18</v>
      </c>
      <c r="K3041">
        <v>1007</v>
      </c>
      <c r="L3041">
        <v>229500</v>
      </c>
      <c r="M3041">
        <v>2145</v>
      </c>
      <c r="N3041" t="b">
        <v>0</v>
      </c>
      <c r="O3041" t="b">
        <v>0</v>
      </c>
      <c r="P3041" t="b">
        <v>1</v>
      </c>
      <c r="R3041" s="5">
        <f>(houses_Madrid[[#This Row],[Precio Alquiler]]*12/houses_Madrid[[#This Row],[Precio venta]])</f>
        <v>5.2653594771241832E-2</v>
      </c>
    </row>
    <row r="3042" spans="1:18" x14ac:dyDescent="0.2">
      <c r="A3042">
        <v>5428</v>
      </c>
      <c r="B3042">
        <v>16314</v>
      </c>
      <c r="C3042" s="1" t="s">
        <v>901</v>
      </c>
      <c r="D3042" s="1" t="str">
        <f>IFERROR(LEFT(C3042,FIND(",",C3042) - 1),C3042)</f>
        <v>San Diego</v>
      </c>
      <c r="E3042">
        <v>95</v>
      </c>
      <c r="F3042">
        <v>84</v>
      </c>
      <c r="G3042">
        <v>2</v>
      </c>
      <c r="H3042">
        <v>2</v>
      </c>
      <c r="I3042" s="1" t="s">
        <v>1130</v>
      </c>
      <c r="J3042" s="1" t="s">
        <v>18</v>
      </c>
      <c r="K3042">
        <v>1007</v>
      </c>
      <c r="L3042">
        <v>229500</v>
      </c>
      <c r="M3042">
        <v>2416</v>
      </c>
      <c r="N3042" t="b">
        <v>0</v>
      </c>
      <c r="O3042" t="b">
        <v>1</v>
      </c>
      <c r="P3042" t="b">
        <v>1</v>
      </c>
      <c r="R3042" s="5">
        <f>(houses_Madrid[[#This Row],[Precio Alquiler]]*12/houses_Madrid[[#This Row],[Precio venta]])</f>
        <v>5.2653594771241832E-2</v>
      </c>
    </row>
    <row r="3043" spans="1:18" x14ac:dyDescent="0.2">
      <c r="A3043">
        <v>10503</v>
      </c>
      <c r="B3043">
        <v>11239</v>
      </c>
      <c r="C3043" s="1" t="s">
        <v>1786</v>
      </c>
      <c r="D3043" s="1" t="str">
        <f>IFERROR(LEFT(C3043,FIND(",",C3043) - 1),C3043)</f>
        <v>Sanchinarro</v>
      </c>
      <c r="E3043">
        <v>42</v>
      </c>
      <c r="F3043">
        <v>32</v>
      </c>
      <c r="G3043">
        <v>0</v>
      </c>
      <c r="H3043">
        <v>1</v>
      </c>
      <c r="I3043" s="1" t="s">
        <v>1821</v>
      </c>
      <c r="J3043" s="1" t="s">
        <v>8</v>
      </c>
      <c r="K3043">
        <v>1007</v>
      </c>
      <c r="L3043">
        <v>229500</v>
      </c>
      <c r="M3043">
        <v>5464</v>
      </c>
      <c r="N3043" t="b">
        <v>0</v>
      </c>
      <c r="O3043" t="b">
        <v>1</v>
      </c>
      <c r="P3043" t="b">
        <v>0</v>
      </c>
      <c r="R3043" s="5">
        <f>(houses_Madrid[[#This Row],[Precio Alquiler]]*12/houses_Madrid[[#This Row],[Precio venta]])</f>
        <v>5.2653594771241832E-2</v>
      </c>
    </row>
    <row r="3044" spans="1:18" x14ac:dyDescent="0.2">
      <c r="A3044">
        <v>13876</v>
      </c>
      <c r="B3044">
        <v>7866</v>
      </c>
      <c r="C3044" s="1" t="s">
        <v>2182</v>
      </c>
      <c r="D3044" s="1" t="str">
        <f>IFERROR(LEFT(C3044,FIND(",",C3044) - 1),C3044)</f>
        <v>Concepción</v>
      </c>
      <c r="E3044">
        <v>91</v>
      </c>
      <c r="F3044">
        <v>81</v>
      </c>
      <c r="G3044">
        <v>3</v>
      </c>
      <c r="H3044">
        <v>1</v>
      </c>
      <c r="I3044" s="1" t="s">
        <v>2431</v>
      </c>
      <c r="J3044" s="1" t="s">
        <v>18</v>
      </c>
      <c r="K3044">
        <v>1007</v>
      </c>
      <c r="L3044">
        <v>229500</v>
      </c>
      <c r="M3044">
        <v>2522</v>
      </c>
      <c r="N3044" t="b">
        <v>1</v>
      </c>
      <c r="O3044" t="b">
        <v>1</v>
      </c>
      <c r="P3044" t="b">
        <v>1</v>
      </c>
      <c r="R3044" s="5">
        <f>(houses_Madrid[[#This Row],[Precio Alquiler]]*12/houses_Madrid[[#This Row],[Precio venta]])</f>
        <v>5.2653594771241832E-2</v>
      </c>
    </row>
    <row r="3045" spans="1:18" x14ac:dyDescent="0.2">
      <c r="A3045">
        <v>13801</v>
      </c>
      <c r="B3045">
        <v>7941</v>
      </c>
      <c r="C3045" s="1" t="s">
        <v>2166</v>
      </c>
      <c r="D3045" s="1" t="str">
        <f>IFERROR(LEFT(C3045,FIND(",",C3045) - 1),C3045)</f>
        <v>Pueblo Nuevo</v>
      </c>
      <c r="E3045">
        <v>72</v>
      </c>
      <c r="F3045">
        <v>63</v>
      </c>
      <c r="G3045">
        <v>2</v>
      </c>
      <c r="H3045">
        <v>2</v>
      </c>
      <c r="I3045" s="1" t="s">
        <v>2427</v>
      </c>
      <c r="J3045" s="1" t="s">
        <v>12</v>
      </c>
      <c r="K3045">
        <v>1008</v>
      </c>
      <c r="L3045">
        <v>229560</v>
      </c>
      <c r="M3045">
        <v>3188</v>
      </c>
      <c r="N3045" t="b">
        <v>0</v>
      </c>
      <c r="O3045" t="b">
        <v>1</v>
      </c>
      <c r="P3045" t="b">
        <v>1</v>
      </c>
      <c r="R3045" s="5">
        <f>(houses_Madrid[[#This Row],[Precio Alquiler]]*12/houses_Madrid[[#This Row],[Precio venta]])</f>
        <v>5.2692106638787248E-2</v>
      </c>
    </row>
    <row r="3046" spans="1:18" x14ac:dyDescent="0.2">
      <c r="A3046">
        <v>13132</v>
      </c>
      <c r="B3046">
        <v>8610</v>
      </c>
      <c r="C3046" s="1" t="s">
        <v>2198</v>
      </c>
      <c r="D3046" s="1" t="str">
        <f>IFERROR(LEFT(C3046,FIND(",",C3046) - 1),C3046)</f>
        <v>San Pascual</v>
      </c>
      <c r="E3046">
        <v>95</v>
      </c>
      <c r="F3046">
        <v>80</v>
      </c>
      <c r="G3046">
        <v>3</v>
      </c>
      <c r="H3046">
        <v>1</v>
      </c>
      <c r="I3046" s="1" t="s">
        <v>2251</v>
      </c>
      <c r="J3046" s="1" t="s">
        <v>11</v>
      </c>
      <c r="K3046">
        <v>1008</v>
      </c>
      <c r="L3046">
        <v>229750</v>
      </c>
      <c r="M3046">
        <v>2418</v>
      </c>
      <c r="N3046" t="b">
        <v>0</v>
      </c>
      <c r="O3046" t="b">
        <v>0</v>
      </c>
      <c r="P3046" t="b">
        <v>1</v>
      </c>
      <c r="R3046" s="5">
        <f>(houses_Madrid[[#This Row],[Precio Alquiler]]*12/houses_Madrid[[#This Row],[Precio venta]])</f>
        <v>5.2648531011969535E-2</v>
      </c>
    </row>
    <row r="3047" spans="1:18" x14ac:dyDescent="0.2">
      <c r="A3047">
        <v>1802</v>
      </c>
      <c r="B3047">
        <v>19940</v>
      </c>
      <c r="C3047" s="1" t="s">
        <v>251</v>
      </c>
      <c r="D3047" s="1" t="str">
        <f>IFERROR(LEFT(C3047,FIND(",",C3047) - 1),C3047)</f>
        <v>Ensanche de Vallecas - La Gavia</v>
      </c>
      <c r="E3047">
        <v>83</v>
      </c>
      <c r="F3047">
        <v>62</v>
      </c>
      <c r="G3047">
        <v>2</v>
      </c>
      <c r="H3047">
        <v>2</v>
      </c>
      <c r="I3047" s="1" t="s">
        <v>375</v>
      </c>
      <c r="J3047" s="1" t="s">
        <v>18</v>
      </c>
      <c r="K3047">
        <v>1009</v>
      </c>
      <c r="L3047">
        <v>229900</v>
      </c>
      <c r="M3047">
        <v>2770</v>
      </c>
      <c r="N3047" t="b">
        <v>0</v>
      </c>
      <c r="O3047" t="b">
        <v>1</v>
      </c>
      <c r="P3047" t="b">
        <v>1</v>
      </c>
      <c r="R3047" s="5">
        <f>(houses_Madrid[[#This Row],[Precio Alquiler]]*12/houses_Madrid[[#This Row],[Precio venta]])</f>
        <v>5.2666376685515444E-2</v>
      </c>
    </row>
    <row r="3048" spans="1:18" x14ac:dyDescent="0.2">
      <c r="A3048">
        <v>2423</v>
      </c>
      <c r="B3048">
        <v>19319</v>
      </c>
      <c r="C3048" s="1" t="s">
        <v>387</v>
      </c>
      <c r="D3048" s="1" t="str">
        <f>IFERROR(LEFT(C3048,FIND(",",C3048) - 1),C3048)</f>
        <v>Usera</v>
      </c>
      <c r="E3048">
        <v>85</v>
      </c>
      <c r="F3048">
        <v>70</v>
      </c>
      <c r="G3048">
        <v>2</v>
      </c>
      <c r="H3048">
        <v>1</v>
      </c>
      <c r="I3048" s="1" t="s">
        <v>3</v>
      </c>
      <c r="J3048" s="1" t="s">
        <v>20</v>
      </c>
      <c r="K3048">
        <v>1009</v>
      </c>
      <c r="L3048">
        <v>229900</v>
      </c>
      <c r="M3048">
        <v>2705</v>
      </c>
      <c r="N3048" t="b">
        <v>0</v>
      </c>
      <c r="O3048" t="b">
        <v>1</v>
      </c>
      <c r="P3048" t="b">
        <v>1</v>
      </c>
      <c r="R3048" s="5">
        <f>(houses_Madrid[[#This Row],[Precio Alquiler]]*12/houses_Madrid[[#This Row],[Precio venta]])</f>
        <v>5.2666376685515444E-2</v>
      </c>
    </row>
    <row r="3049" spans="1:18" x14ac:dyDescent="0.2">
      <c r="A3049">
        <v>21267</v>
      </c>
      <c r="B3049">
        <v>475</v>
      </c>
      <c r="C3049" s="1" t="s">
        <v>251</v>
      </c>
      <c r="D3049" s="1" t="str">
        <f>IFERROR(LEFT(C3049,FIND(",",C3049) - 1),C3049)</f>
        <v>Ensanche de Vallecas - La Gavia</v>
      </c>
      <c r="E3049">
        <v>83</v>
      </c>
      <c r="F3049">
        <v>62</v>
      </c>
      <c r="G3049">
        <v>2</v>
      </c>
      <c r="H3049">
        <v>2</v>
      </c>
      <c r="I3049" s="1" t="s">
        <v>375</v>
      </c>
      <c r="J3049" s="1" t="s">
        <v>18</v>
      </c>
      <c r="K3049">
        <v>1009</v>
      </c>
      <c r="L3049">
        <v>229900</v>
      </c>
      <c r="M3049">
        <v>2770</v>
      </c>
      <c r="N3049" t="b">
        <v>0</v>
      </c>
      <c r="O3049" t="b">
        <v>1</v>
      </c>
      <c r="P3049" t="b">
        <v>1</v>
      </c>
      <c r="R3049" s="5">
        <f>(houses_Madrid[[#This Row],[Precio Alquiler]]*12/houses_Madrid[[#This Row],[Precio venta]])</f>
        <v>5.2666376685515444E-2</v>
      </c>
    </row>
    <row r="3050" spans="1:18" x14ac:dyDescent="0.2">
      <c r="A3050">
        <v>4896</v>
      </c>
      <c r="B3050">
        <v>16846</v>
      </c>
      <c r="C3050" s="1" t="s">
        <v>898</v>
      </c>
      <c r="D3050" s="1" t="str">
        <f>IFERROR(LEFT(C3050,FIND(",",C3050) - 1),C3050)</f>
        <v>Puente de Vallecas</v>
      </c>
      <c r="E3050">
        <v>80</v>
      </c>
      <c r="F3050">
        <v>70</v>
      </c>
      <c r="G3050">
        <v>3</v>
      </c>
      <c r="H3050">
        <v>1</v>
      </c>
      <c r="I3050" s="1" t="s">
        <v>3</v>
      </c>
      <c r="J3050" s="1" t="s">
        <v>67</v>
      </c>
      <c r="K3050">
        <v>1009</v>
      </c>
      <c r="L3050">
        <v>229950</v>
      </c>
      <c r="M3050">
        <v>2874</v>
      </c>
      <c r="N3050" t="b">
        <v>0</v>
      </c>
      <c r="O3050" t="b">
        <v>1</v>
      </c>
      <c r="P3050" t="b">
        <v>1</v>
      </c>
      <c r="R3050" s="5">
        <f>(houses_Madrid[[#This Row],[Precio Alquiler]]*12/houses_Madrid[[#This Row],[Precio venta]])</f>
        <v>5.2654924983692106E-2</v>
      </c>
    </row>
    <row r="3051" spans="1:18" x14ac:dyDescent="0.2">
      <c r="A3051">
        <v>171</v>
      </c>
      <c r="B3051">
        <v>21571</v>
      </c>
      <c r="C3051" s="1" t="s">
        <v>9</v>
      </c>
      <c r="D3051" s="1" t="str">
        <f>IFERROR(LEFT(C3051,FIND(",",C3051) - 1),C3051)</f>
        <v>San Andrés</v>
      </c>
      <c r="E3051">
        <v>136</v>
      </c>
      <c r="F3051">
        <v>92</v>
      </c>
      <c r="G3051">
        <v>3</v>
      </c>
      <c r="H3051">
        <v>2</v>
      </c>
      <c r="I3051" s="1" t="s">
        <v>51</v>
      </c>
      <c r="J3051" s="1" t="s">
        <v>30</v>
      </c>
      <c r="K3051">
        <v>1009</v>
      </c>
      <c r="L3051">
        <v>230000</v>
      </c>
      <c r="M3051">
        <v>1691</v>
      </c>
      <c r="N3051" t="b">
        <v>0</v>
      </c>
      <c r="O3051" t="b">
        <v>1</v>
      </c>
      <c r="P3051" t="b">
        <v>1</v>
      </c>
      <c r="Q3051" t="b">
        <v>1</v>
      </c>
      <c r="R3051" s="5">
        <f>(houses_Madrid[[#This Row],[Precio Alquiler]]*12/houses_Madrid[[#This Row],[Precio venta]])</f>
        <v>5.2643478260869563E-2</v>
      </c>
    </row>
    <row r="3052" spans="1:18" x14ac:dyDescent="0.2">
      <c r="A3052">
        <v>242</v>
      </c>
      <c r="B3052">
        <v>21500</v>
      </c>
      <c r="C3052" s="1" t="s">
        <v>13</v>
      </c>
      <c r="D3052" s="1" t="str">
        <f>IFERROR(LEFT(C3052,FIND(",",C3052) - 1),C3052)</f>
        <v>Los Rosales</v>
      </c>
      <c r="E3052">
        <v>98</v>
      </c>
      <c r="F3052">
        <v>85</v>
      </c>
      <c r="G3052">
        <v>4</v>
      </c>
      <c r="H3052">
        <v>2</v>
      </c>
      <c r="I3052" s="1" t="s">
        <v>90</v>
      </c>
      <c r="J3052" s="1" t="s">
        <v>12</v>
      </c>
      <c r="K3052">
        <v>1009</v>
      </c>
      <c r="L3052">
        <v>230000</v>
      </c>
      <c r="M3052">
        <v>2347</v>
      </c>
      <c r="N3052" t="b">
        <v>0</v>
      </c>
      <c r="O3052" t="b">
        <v>1</v>
      </c>
      <c r="P3052" t="b">
        <v>1</v>
      </c>
      <c r="R3052" s="5">
        <f>(houses_Madrid[[#This Row],[Precio Alquiler]]*12/houses_Madrid[[#This Row],[Precio venta]])</f>
        <v>5.2643478260869563E-2</v>
      </c>
    </row>
    <row r="3053" spans="1:18" x14ac:dyDescent="0.2">
      <c r="A3053">
        <v>375</v>
      </c>
      <c r="B3053">
        <v>21367</v>
      </c>
      <c r="C3053" s="1" t="s">
        <v>9</v>
      </c>
      <c r="D3053" s="1" t="str">
        <f>IFERROR(LEFT(C3053,FIND(",",C3053) - 1),C3053)</f>
        <v>San Andrés</v>
      </c>
      <c r="E3053">
        <v>112</v>
      </c>
      <c r="F3053">
        <v>99</v>
      </c>
      <c r="G3053">
        <v>3</v>
      </c>
      <c r="H3053">
        <v>2</v>
      </c>
      <c r="I3053" s="1" t="s">
        <v>42</v>
      </c>
      <c r="J3053" s="1" t="s">
        <v>11</v>
      </c>
      <c r="K3053">
        <v>1009</v>
      </c>
      <c r="L3053">
        <v>230000</v>
      </c>
      <c r="M3053">
        <v>2054</v>
      </c>
      <c r="N3053" t="b">
        <v>0</v>
      </c>
      <c r="O3053" t="b">
        <v>0</v>
      </c>
      <c r="P3053" t="b">
        <v>1</v>
      </c>
      <c r="R3053" s="5">
        <f>(houses_Madrid[[#This Row],[Precio Alquiler]]*12/houses_Madrid[[#This Row],[Precio venta]])</f>
        <v>5.2643478260869563E-2</v>
      </c>
    </row>
    <row r="3054" spans="1:18" x14ac:dyDescent="0.2">
      <c r="A3054">
        <v>1419</v>
      </c>
      <c r="B3054">
        <v>20323</v>
      </c>
      <c r="C3054" s="1" t="s">
        <v>260</v>
      </c>
      <c r="D3054" s="1" t="str">
        <f>IFERROR(LEFT(C3054,FIND(",",C3054) - 1),C3054)</f>
        <v>Santa Eugenia</v>
      </c>
      <c r="E3054">
        <v>93</v>
      </c>
      <c r="F3054">
        <v>87</v>
      </c>
      <c r="G3054">
        <v>3</v>
      </c>
      <c r="H3054">
        <v>2</v>
      </c>
      <c r="I3054" s="1" t="s">
        <v>278</v>
      </c>
      <c r="J3054" s="1" t="s">
        <v>67</v>
      </c>
      <c r="K3054">
        <v>1009</v>
      </c>
      <c r="L3054">
        <v>230000</v>
      </c>
      <c r="M3054">
        <v>2473</v>
      </c>
      <c r="N3054" t="b">
        <v>1</v>
      </c>
      <c r="O3054" t="b">
        <v>1</v>
      </c>
      <c r="R3054" s="5">
        <f>(houses_Madrid[[#This Row],[Precio Alquiler]]*12/houses_Madrid[[#This Row],[Precio venta]])</f>
        <v>5.2643478260869563E-2</v>
      </c>
    </row>
    <row r="3055" spans="1:18" x14ac:dyDescent="0.2">
      <c r="A3055">
        <v>1530</v>
      </c>
      <c r="B3055">
        <v>20212</v>
      </c>
      <c r="C3055" s="1" t="s">
        <v>251</v>
      </c>
      <c r="D3055" s="1" t="str">
        <f>IFERROR(LEFT(C3055,FIND(",",C3055) - 1),C3055)</f>
        <v>Ensanche de Vallecas - La Gavia</v>
      </c>
      <c r="E3055">
        <v>52</v>
      </c>
      <c r="F3055">
        <v>45</v>
      </c>
      <c r="G3055">
        <v>1</v>
      </c>
      <c r="H3055">
        <v>1</v>
      </c>
      <c r="I3055" s="1" t="s">
        <v>292</v>
      </c>
      <c r="J3055" s="1" t="s">
        <v>20</v>
      </c>
      <c r="K3055">
        <v>1009</v>
      </c>
      <c r="L3055">
        <v>230000</v>
      </c>
      <c r="M3055">
        <v>4423</v>
      </c>
      <c r="N3055" t="b">
        <v>0</v>
      </c>
      <c r="O3055" t="b">
        <v>1</v>
      </c>
      <c r="P3055" t="b">
        <v>1</v>
      </c>
      <c r="Q3055" t="b">
        <v>1</v>
      </c>
      <c r="R3055" s="5">
        <f>(houses_Madrid[[#This Row],[Precio Alquiler]]*12/houses_Madrid[[#This Row],[Precio venta]])</f>
        <v>5.2643478260869563E-2</v>
      </c>
    </row>
    <row r="3056" spans="1:18" x14ac:dyDescent="0.2">
      <c r="A3056">
        <v>1722</v>
      </c>
      <c r="B3056">
        <v>20020</v>
      </c>
      <c r="C3056" s="1" t="s">
        <v>255</v>
      </c>
      <c r="D3056" s="1" t="str">
        <f>IFERROR(LEFT(C3056,FIND(",",C3056) - 1),C3056)</f>
        <v>Villa de Vallecas</v>
      </c>
      <c r="E3056">
        <v>90</v>
      </c>
      <c r="F3056">
        <v>57</v>
      </c>
      <c r="G3056">
        <v>2</v>
      </c>
      <c r="H3056">
        <v>2</v>
      </c>
      <c r="I3056" s="1" t="s">
        <v>3</v>
      </c>
      <c r="J3056" s="1" t="s">
        <v>11</v>
      </c>
      <c r="K3056">
        <v>1009</v>
      </c>
      <c r="L3056">
        <v>230000</v>
      </c>
      <c r="M3056">
        <v>2556</v>
      </c>
      <c r="N3056" t="b">
        <v>0</v>
      </c>
      <c r="O3056" t="b">
        <v>1</v>
      </c>
      <c r="P3056" t="b">
        <v>1</v>
      </c>
      <c r="R3056" s="5">
        <f>(houses_Madrid[[#This Row],[Precio Alquiler]]*12/houses_Madrid[[#This Row],[Precio venta]])</f>
        <v>5.2643478260869563E-2</v>
      </c>
    </row>
    <row r="3057" spans="1:18" x14ac:dyDescent="0.2">
      <c r="A3057">
        <v>1858</v>
      </c>
      <c r="B3057">
        <v>19884</v>
      </c>
      <c r="C3057" s="1" t="s">
        <v>396</v>
      </c>
      <c r="D3057" s="1" t="str">
        <f>IFERROR(LEFT(C3057,FIND(",",C3057) - 1),C3057)</f>
        <v>Almendrales</v>
      </c>
      <c r="E3057">
        <v>92</v>
      </c>
      <c r="F3057">
        <v>91</v>
      </c>
      <c r="G3057">
        <v>3</v>
      </c>
      <c r="H3057">
        <v>2</v>
      </c>
      <c r="I3057" s="1" t="s">
        <v>405</v>
      </c>
      <c r="J3057" s="1" t="s">
        <v>18</v>
      </c>
      <c r="K3057">
        <v>1009</v>
      </c>
      <c r="L3057">
        <v>230000</v>
      </c>
      <c r="M3057">
        <v>2500</v>
      </c>
      <c r="N3057" t="b">
        <v>0</v>
      </c>
      <c r="O3057" t="b">
        <v>0</v>
      </c>
      <c r="P3057" t="b">
        <v>1</v>
      </c>
      <c r="R3057" s="5">
        <f>(houses_Madrid[[#This Row],[Precio Alquiler]]*12/houses_Madrid[[#This Row],[Precio venta]])</f>
        <v>5.2643478260869563E-2</v>
      </c>
    </row>
    <row r="3058" spans="1:18" x14ac:dyDescent="0.2">
      <c r="A3058">
        <v>1985</v>
      </c>
      <c r="B3058">
        <v>19757</v>
      </c>
      <c r="C3058" s="1" t="s">
        <v>388</v>
      </c>
      <c r="D3058" s="1" t="str">
        <f>IFERROR(LEFT(C3058,FIND(",",C3058) - 1),C3058)</f>
        <v>San Fermín</v>
      </c>
      <c r="E3058">
        <v>88</v>
      </c>
      <c r="F3058">
        <v>63</v>
      </c>
      <c r="G3058">
        <v>2</v>
      </c>
      <c r="H3058">
        <v>2</v>
      </c>
      <c r="I3058" s="1" t="s">
        <v>390</v>
      </c>
      <c r="J3058" s="1" t="s">
        <v>67</v>
      </c>
      <c r="K3058">
        <v>1009</v>
      </c>
      <c r="L3058">
        <v>230000</v>
      </c>
      <c r="M3058">
        <v>2614</v>
      </c>
      <c r="N3058" t="b">
        <v>0</v>
      </c>
      <c r="O3058" t="b">
        <v>1</v>
      </c>
      <c r="P3058" t="b">
        <v>1</v>
      </c>
      <c r="R3058" s="5">
        <f>(houses_Madrid[[#This Row],[Precio Alquiler]]*12/houses_Madrid[[#This Row],[Precio venta]])</f>
        <v>5.2643478260869563E-2</v>
      </c>
    </row>
    <row r="3059" spans="1:18" x14ac:dyDescent="0.2">
      <c r="A3059">
        <v>2179</v>
      </c>
      <c r="B3059">
        <v>19563</v>
      </c>
      <c r="C3059" s="1" t="s">
        <v>414</v>
      </c>
      <c r="D3059" s="1" t="str">
        <f>IFERROR(LEFT(C3059,FIND(",",C3059) - 1),C3059)</f>
        <v>12 de Octubre-Orcasur</v>
      </c>
      <c r="E3059">
        <v>95</v>
      </c>
      <c r="F3059">
        <v>92</v>
      </c>
      <c r="G3059">
        <v>3</v>
      </c>
      <c r="H3059">
        <v>1</v>
      </c>
      <c r="I3059" s="1" t="s">
        <v>456</v>
      </c>
      <c r="J3059" s="1" t="s">
        <v>19</v>
      </c>
      <c r="K3059">
        <v>1009</v>
      </c>
      <c r="L3059">
        <v>230000</v>
      </c>
      <c r="M3059">
        <v>2421</v>
      </c>
      <c r="N3059" t="b">
        <v>0</v>
      </c>
      <c r="O3059" t="b">
        <v>1</v>
      </c>
      <c r="P3059" t="b">
        <v>1</v>
      </c>
      <c r="R3059" s="5">
        <f>(houses_Madrid[[#This Row],[Precio Alquiler]]*12/houses_Madrid[[#This Row],[Precio venta]])</f>
        <v>5.2643478260869563E-2</v>
      </c>
    </row>
    <row r="3060" spans="1:18" x14ac:dyDescent="0.2">
      <c r="A3060">
        <v>2465</v>
      </c>
      <c r="B3060">
        <v>19277</v>
      </c>
      <c r="C3060" s="1" t="s">
        <v>414</v>
      </c>
      <c r="D3060" s="1" t="str">
        <f>IFERROR(LEFT(C3060,FIND(",",C3060) - 1),C3060)</f>
        <v>12 de Octubre-Orcasur</v>
      </c>
      <c r="E3060">
        <v>126</v>
      </c>
      <c r="F3060">
        <v>91</v>
      </c>
      <c r="G3060">
        <v>3</v>
      </c>
      <c r="H3060">
        <v>2</v>
      </c>
      <c r="I3060" s="1" t="s">
        <v>554</v>
      </c>
      <c r="J3060" s="1" t="s">
        <v>18</v>
      </c>
      <c r="K3060">
        <v>1009</v>
      </c>
      <c r="L3060">
        <v>230000</v>
      </c>
      <c r="M3060">
        <v>1825</v>
      </c>
      <c r="N3060" t="b">
        <v>0</v>
      </c>
      <c r="O3060" t="b">
        <v>0</v>
      </c>
      <c r="P3060" t="b">
        <v>1</v>
      </c>
      <c r="R3060" s="5">
        <f>(houses_Madrid[[#This Row],[Precio Alquiler]]*12/houses_Madrid[[#This Row],[Precio venta]])</f>
        <v>5.2643478260869563E-2</v>
      </c>
    </row>
    <row r="3061" spans="1:18" x14ac:dyDescent="0.2">
      <c r="A3061">
        <v>2989</v>
      </c>
      <c r="B3061">
        <v>18753</v>
      </c>
      <c r="C3061" s="1" t="s">
        <v>570</v>
      </c>
      <c r="D3061" s="1" t="str">
        <f>IFERROR(LEFT(C3061,FIND(",",C3061) - 1),C3061)</f>
        <v>Bellas Vistas</v>
      </c>
      <c r="E3061">
        <v>55</v>
      </c>
      <c r="F3061">
        <v>50</v>
      </c>
      <c r="G3061">
        <v>2</v>
      </c>
      <c r="H3061">
        <v>1</v>
      </c>
      <c r="I3061" s="1" t="s">
        <v>659</v>
      </c>
      <c r="J3061" s="1" t="s">
        <v>12</v>
      </c>
      <c r="K3061">
        <v>1009</v>
      </c>
      <c r="L3061">
        <v>230000</v>
      </c>
      <c r="M3061">
        <v>4182</v>
      </c>
      <c r="N3061" t="b">
        <v>0</v>
      </c>
      <c r="O3061" t="b">
        <v>0</v>
      </c>
      <c r="P3061" t="b">
        <v>1</v>
      </c>
      <c r="R3061" s="5">
        <f>(houses_Madrid[[#This Row],[Precio Alquiler]]*12/houses_Madrid[[#This Row],[Precio venta]])</f>
        <v>5.2643478260869563E-2</v>
      </c>
    </row>
    <row r="3062" spans="1:18" x14ac:dyDescent="0.2">
      <c r="A3062">
        <v>2997</v>
      </c>
      <c r="B3062">
        <v>18745</v>
      </c>
      <c r="C3062" s="1" t="s">
        <v>570</v>
      </c>
      <c r="D3062" s="1" t="str">
        <f>IFERROR(LEFT(C3062,FIND(",",C3062) - 1),C3062)</f>
        <v>Bellas Vistas</v>
      </c>
      <c r="E3062">
        <v>52</v>
      </c>
      <c r="F3062">
        <v>48</v>
      </c>
      <c r="G3062">
        <v>2</v>
      </c>
      <c r="H3062">
        <v>1</v>
      </c>
      <c r="I3062" s="1" t="s">
        <v>659</v>
      </c>
      <c r="J3062" s="1" t="s">
        <v>82</v>
      </c>
      <c r="K3062">
        <v>1009</v>
      </c>
      <c r="L3062">
        <v>230000</v>
      </c>
      <c r="M3062">
        <v>4423</v>
      </c>
      <c r="N3062" t="b">
        <v>0</v>
      </c>
      <c r="O3062" t="b">
        <v>0</v>
      </c>
      <c r="P3062" t="b">
        <v>0</v>
      </c>
      <c r="R3062" s="5">
        <f>(houses_Madrid[[#This Row],[Precio Alquiler]]*12/houses_Madrid[[#This Row],[Precio venta]])</f>
        <v>5.2643478260869563E-2</v>
      </c>
    </row>
    <row r="3063" spans="1:18" x14ac:dyDescent="0.2">
      <c r="A3063">
        <v>3006</v>
      </c>
      <c r="B3063">
        <v>18736</v>
      </c>
      <c r="C3063" s="1" t="s">
        <v>559</v>
      </c>
      <c r="D3063" s="1" t="str">
        <f>IFERROR(LEFT(C3063,FIND(",",C3063) - 1),C3063)</f>
        <v>Tetuán</v>
      </c>
      <c r="E3063">
        <v>69</v>
      </c>
      <c r="F3063">
        <v>52</v>
      </c>
      <c r="G3063">
        <v>1</v>
      </c>
      <c r="H3063">
        <v>1</v>
      </c>
      <c r="I3063" s="1" t="s">
        <v>3</v>
      </c>
      <c r="J3063" s="1" t="s">
        <v>5</v>
      </c>
      <c r="K3063">
        <v>1009</v>
      </c>
      <c r="L3063">
        <v>230000</v>
      </c>
      <c r="M3063">
        <v>3333</v>
      </c>
      <c r="N3063" t="b">
        <v>0</v>
      </c>
      <c r="O3063" t="b">
        <v>1</v>
      </c>
      <c r="P3063" t="b">
        <v>1</v>
      </c>
      <c r="Q3063" t="b">
        <v>1</v>
      </c>
      <c r="R3063" s="5">
        <f>(houses_Madrid[[#This Row],[Precio Alquiler]]*12/houses_Madrid[[#This Row],[Precio venta]])</f>
        <v>5.2643478260869563E-2</v>
      </c>
    </row>
    <row r="3064" spans="1:18" x14ac:dyDescent="0.2">
      <c r="A3064">
        <v>3363</v>
      </c>
      <c r="B3064">
        <v>18379</v>
      </c>
      <c r="C3064" s="1" t="s">
        <v>559</v>
      </c>
      <c r="D3064" s="1" t="str">
        <f>IFERROR(LEFT(C3064,FIND(",",C3064) - 1),C3064)</f>
        <v>Tetuán</v>
      </c>
      <c r="E3064">
        <v>84</v>
      </c>
      <c r="F3064">
        <v>73</v>
      </c>
      <c r="G3064">
        <v>3</v>
      </c>
      <c r="H3064">
        <v>1</v>
      </c>
      <c r="I3064" s="1" t="s">
        <v>3</v>
      </c>
      <c r="J3064" s="1" t="s">
        <v>5</v>
      </c>
      <c r="K3064">
        <v>1009</v>
      </c>
      <c r="L3064">
        <v>230000</v>
      </c>
      <c r="M3064">
        <v>2738</v>
      </c>
      <c r="N3064" t="b">
        <v>0</v>
      </c>
      <c r="O3064" t="b">
        <v>0</v>
      </c>
      <c r="P3064" t="b">
        <v>1</v>
      </c>
      <c r="R3064" s="5">
        <f>(houses_Madrid[[#This Row],[Precio Alquiler]]*12/houses_Madrid[[#This Row],[Precio venta]])</f>
        <v>5.2643478260869563E-2</v>
      </c>
    </row>
    <row r="3065" spans="1:18" x14ac:dyDescent="0.2">
      <c r="A3065">
        <v>3419</v>
      </c>
      <c r="B3065">
        <v>18323</v>
      </c>
      <c r="C3065" s="1" t="s">
        <v>570</v>
      </c>
      <c r="D3065" s="1" t="str">
        <f>IFERROR(LEFT(C3065,FIND(",",C3065) - 1),C3065)</f>
        <v>Bellas Vistas</v>
      </c>
      <c r="E3065">
        <v>46</v>
      </c>
      <c r="F3065">
        <v>43</v>
      </c>
      <c r="G3065">
        <v>2</v>
      </c>
      <c r="H3065">
        <v>1</v>
      </c>
      <c r="I3065" s="1" t="s">
        <v>763</v>
      </c>
      <c r="J3065" s="1" t="s">
        <v>11</v>
      </c>
      <c r="K3065">
        <v>1009</v>
      </c>
      <c r="L3065">
        <v>230000</v>
      </c>
      <c r="M3065">
        <v>5000</v>
      </c>
      <c r="N3065" t="b">
        <v>0</v>
      </c>
      <c r="O3065" t="b">
        <v>0</v>
      </c>
      <c r="P3065" t="b">
        <v>0</v>
      </c>
      <c r="R3065" s="5">
        <f>(houses_Madrid[[#This Row],[Precio Alquiler]]*12/houses_Madrid[[#This Row],[Precio venta]])</f>
        <v>5.2643478260869563E-2</v>
      </c>
    </row>
    <row r="3066" spans="1:18" x14ac:dyDescent="0.2">
      <c r="A3066">
        <v>4017</v>
      </c>
      <c r="B3066">
        <v>17725</v>
      </c>
      <c r="C3066" s="1" t="s">
        <v>791</v>
      </c>
      <c r="D3066" s="1" t="str">
        <f>IFERROR(LEFT(C3066,FIND(",",C3066) - 1),C3066)</f>
        <v>Adelfas</v>
      </c>
      <c r="E3066">
        <v>48</v>
      </c>
      <c r="F3066">
        <v>46</v>
      </c>
      <c r="G3066">
        <v>2</v>
      </c>
      <c r="H3066">
        <v>1</v>
      </c>
      <c r="I3066" s="1" t="s">
        <v>792</v>
      </c>
      <c r="J3066" s="1" t="s">
        <v>11</v>
      </c>
      <c r="K3066">
        <v>1009</v>
      </c>
      <c r="L3066">
        <v>230000</v>
      </c>
      <c r="M3066">
        <v>4792</v>
      </c>
      <c r="N3066" t="b">
        <v>0</v>
      </c>
      <c r="O3066" t="b">
        <v>1</v>
      </c>
      <c r="P3066" t="b">
        <v>0</v>
      </c>
      <c r="R3066" s="5">
        <f>(houses_Madrid[[#This Row],[Precio Alquiler]]*12/houses_Madrid[[#This Row],[Precio venta]])</f>
        <v>5.2643478260869563E-2</v>
      </c>
    </row>
    <row r="3067" spans="1:18" x14ac:dyDescent="0.2">
      <c r="A3067">
        <v>4952</v>
      </c>
      <c r="B3067">
        <v>16790</v>
      </c>
      <c r="C3067" s="1" t="s">
        <v>906</v>
      </c>
      <c r="D3067" s="1" t="str">
        <f>IFERROR(LEFT(C3067,FIND(",",C3067) - 1),C3067)</f>
        <v>Palomeras sureste</v>
      </c>
      <c r="E3067">
        <v>95</v>
      </c>
      <c r="F3067">
        <v>85</v>
      </c>
      <c r="G3067">
        <v>2</v>
      </c>
      <c r="H3067">
        <v>2</v>
      </c>
      <c r="I3067" s="1" t="s">
        <v>929</v>
      </c>
      <c r="J3067" s="1" t="s">
        <v>20</v>
      </c>
      <c r="K3067">
        <v>1009</v>
      </c>
      <c r="L3067">
        <v>230000</v>
      </c>
      <c r="M3067">
        <v>2421</v>
      </c>
      <c r="N3067" t="b">
        <v>0</v>
      </c>
      <c r="O3067" t="b">
        <v>1</v>
      </c>
      <c r="R3067" s="5">
        <f>(houses_Madrid[[#This Row],[Precio Alquiler]]*12/houses_Madrid[[#This Row],[Precio venta]])</f>
        <v>5.2643478260869563E-2</v>
      </c>
    </row>
    <row r="3068" spans="1:18" x14ac:dyDescent="0.2">
      <c r="A3068">
        <v>5092</v>
      </c>
      <c r="B3068">
        <v>16650</v>
      </c>
      <c r="C3068" s="1" t="s">
        <v>906</v>
      </c>
      <c r="D3068" s="1" t="str">
        <f>IFERROR(LEFT(C3068,FIND(",",C3068) - 1),C3068)</f>
        <v>Palomeras sureste</v>
      </c>
      <c r="E3068">
        <v>86</v>
      </c>
      <c r="F3068">
        <v>72</v>
      </c>
      <c r="G3068">
        <v>2</v>
      </c>
      <c r="H3068">
        <v>2</v>
      </c>
      <c r="I3068" s="1" t="s">
        <v>1054</v>
      </c>
      <c r="J3068" s="1" t="s">
        <v>67</v>
      </c>
      <c r="K3068">
        <v>1009</v>
      </c>
      <c r="L3068">
        <v>230000</v>
      </c>
      <c r="M3068">
        <v>2674</v>
      </c>
      <c r="N3068" t="b">
        <v>0</v>
      </c>
      <c r="O3068" t="b">
        <v>1</v>
      </c>
      <c r="P3068" t="b">
        <v>1</v>
      </c>
      <c r="R3068" s="5">
        <f>(houses_Madrid[[#This Row],[Precio Alquiler]]*12/houses_Madrid[[#This Row],[Precio venta]])</f>
        <v>5.2643478260869563E-2</v>
      </c>
    </row>
    <row r="3069" spans="1:18" x14ac:dyDescent="0.2">
      <c r="A3069">
        <v>5210</v>
      </c>
      <c r="B3069">
        <v>16532</v>
      </c>
      <c r="C3069" s="1" t="s">
        <v>906</v>
      </c>
      <c r="D3069" s="1" t="str">
        <f>IFERROR(LEFT(C3069,FIND(",",C3069) - 1),C3069)</f>
        <v>Palomeras sureste</v>
      </c>
      <c r="E3069">
        <v>81</v>
      </c>
      <c r="F3069">
        <v>74</v>
      </c>
      <c r="G3069">
        <v>3</v>
      </c>
      <c r="H3069">
        <v>2</v>
      </c>
      <c r="I3069" s="1" t="s">
        <v>991</v>
      </c>
      <c r="J3069" s="1" t="s">
        <v>67</v>
      </c>
      <c r="K3069">
        <v>1009</v>
      </c>
      <c r="L3069">
        <v>230000</v>
      </c>
      <c r="M3069">
        <v>2840</v>
      </c>
      <c r="N3069" t="b">
        <v>0</v>
      </c>
      <c r="O3069" t="b">
        <v>1</v>
      </c>
      <c r="P3069" t="b">
        <v>1</v>
      </c>
      <c r="R3069" s="5">
        <f>(houses_Madrid[[#This Row],[Precio Alquiler]]*12/houses_Madrid[[#This Row],[Precio venta]])</f>
        <v>5.2643478260869563E-2</v>
      </c>
    </row>
    <row r="3070" spans="1:18" x14ac:dyDescent="0.2">
      <c r="A3070">
        <v>5571</v>
      </c>
      <c r="B3070">
        <v>16171</v>
      </c>
      <c r="C3070" s="1" t="s">
        <v>912</v>
      </c>
      <c r="D3070" s="1" t="str">
        <f>IFERROR(LEFT(C3070,FIND(",",C3070) - 1),C3070)</f>
        <v>Numancia</v>
      </c>
      <c r="E3070">
        <v>100</v>
      </c>
      <c r="F3070">
        <v>90</v>
      </c>
      <c r="G3070">
        <v>3</v>
      </c>
      <c r="H3070">
        <v>2</v>
      </c>
      <c r="I3070" s="1" t="s">
        <v>1151</v>
      </c>
      <c r="J3070" s="1" t="s">
        <v>8</v>
      </c>
      <c r="K3070">
        <v>1009</v>
      </c>
      <c r="L3070">
        <v>230000</v>
      </c>
      <c r="M3070">
        <v>2300</v>
      </c>
      <c r="N3070" t="b">
        <v>0</v>
      </c>
      <c r="O3070" t="b">
        <v>1</v>
      </c>
      <c r="P3070" t="b">
        <v>1</v>
      </c>
      <c r="R3070" s="5">
        <f>(houses_Madrid[[#This Row],[Precio Alquiler]]*12/houses_Madrid[[#This Row],[Precio venta]])</f>
        <v>5.2643478260869563E-2</v>
      </c>
    </row>
    <row r="3071" spans="1:18" x14ac:dyDescent="0.2">
      <c r="A3071">
        <v>5588</v>
      </c>
      <c r="B3071">
        <v>16154</v>
      </c>
      <c r="C3071" s="1" t="s">
        <v>906</v>
      </c>
      <c r="D3071" s="1" t="str">
        <f>IFERROR(LEFT(C3071,FIND(",",C3071) - 1),C3071)</f>
        <v>Palomeras sureste</v>
      </c>
      <c r="E3071">
        <v>89</v>
      </c>
      <c r="F3071">
        <v>78</v>
      </c>
      <c r="G3071">
        <v>3</v>
      </c>
      <c r="H3071">
        <v>2</v>
      </c>
      <c r="I3071" s="1" t="s">
        <v>900</v>
      </c>
      <c r="J3071" s="1" t="s">
        <v>80</v>
      </c>
      <c r="K3071">
        <v>1009</v>
      </c>
      <c r="L3071">
        <v>230000</v>
      </c>
      <c r="M3071">
        <v>2584</v>
      </c>
      <c r="N3071" t="b">
        <v>0</v>
      </c>
      <c r="O3071" t="b">
        <v>1</v>
      </c>
      <c r="Q3071" t="b">
        <v>1</v>
      </c>
      <c r="R3071" s="5">
        <f>(houses_Madrid[[#This Row],[Precio Alquiler]]*12/houses_Madrid[[#This Row],[Precio venta]])</f>
        <v>5.2643478260869563E-2</v>
      </c>
    </row>
    <row r="3072" spans="1:18" x14ac:dyDescent="0.2">
      <c r="A3072">
        <v>6315</v>
      </c>
      <c r="B3072">
        <v>15427</v>
      </c>
      <c r="C3072" s="1" t="s">
        <v>1249</v>
      </c>
      <c r="D3072" s="1" t="str">
        <f>IFERROR(LEFT(C3072,FIND(",",C3072) - 1),C3072)</f>
        <v>Los Cármenes</v>
      </c>
      <c r="E3072">
        <v>105</v>
      </c>
      <c r="F3072">
        <v>90</v>
      </c>
      <c r="G3072">
        <v>3</v>
      </c>
      <c r="H3072">
        <v>1</v>
      </c>
      <c r="I3072" s="1" t="s">
        <v>1277</v>
      </c>
      <c r="J3072" s="1" t="s">
        <v>12</v>
      </c>
      <c r="K3072">
        <v>1009</v>
      </c>
      <c r="L3072">
        <v>230000</v>
      </c>
      <c r="M3072">
        <v>2190</v>
      </c>
      <c r="N3072" t="b">
        <v>0</v>
      </c>
      <c r="O3072" t="b">
        <v>1</v>
      </c>
      <c r="P3072" t="b">
        <v>1</v>
      </c>
      <c r="Q3072" t="b">
        <v>1</v>
      </c>
      <c r="R3072" s="5">
        <f>(houses_Madrid[[#This Row],[Precio Alquiler]]*12/houses_Madrid[[#This Row],[Precio venta]])</f>
        <v>5.2643478260869563E-2</v>
      </c>
    </row>
    <row r="3073" spans="1:18" x14ac:dyDescent="0.2">
      <c r="A3073">
        <v>7508</v>
      </c>
      <c r="B3073">
        <v>14234</v>
      </c>
      <c r="C3073" s="1" t="s">
        <v>1178</v>
      </c>
      <c r="D3073" s="1" t="str">
        <f>IFERROR(LEFT(C3073,FIND(",",C3073) - 1),C3073)</f>
        <v>Valdezarza</v>
      </c>
      <c r="E3073">
        <v>72</v>
      </c>
      <c r="F3073">
        <v>67</v>
      </c>
      <c r="G3073">
        <v>3</v>
      </c>
      <c r="H3073">
        <v>1</v>
      </c>
      <c r="I3073" s="1" t="s">
        <v>1487</v>
      </c>
      <c r="J3073" s="1" t="s">
        <v>12</v>
      </c>
      <c r="K3073">
        <v>1009</v>
      </c>
      <c r="L3073">
        <v>230000</v>
      </c>
      <c r="M3073">
        <v>3194</v>
      </c>
      <c r="N3073" t="b">
        <v>0</v>
      </c>
      <c r="O3073" t="b">
        <v>1</v>
      </c>
      <c r="P3073" t="b">
        <v>1</v>
      </c>
      <c r="R3073" s="5">
        <f>(houses_Madrid[[#This Row],[Precio Alquiler]]*12/houses_Madrid[[#This Row],[Precio venta]])</f>
        <v>5.2643478260869563E-2</v>
      </c>
    </row>
    <row r="3074" spans="1:18" x14ac:dyDescent="0.2">
      <c r="A3074">
        <v>7529</v>
      </c>
      <c r="B3074">
        <v>14213</v>
      </c>
      <c r="C3074" s="1" t="s">
        <v>1178</v>
      </c>
      <c r="D3074" s="1" t="str">
        <f>IFERROR(LEFT(C3074,FIND(",",C3074) - 1),C3074)</f>
        <v>Valdezarza</v>
      </c>
      <c r="E3074">
        <v>80</v>
      </c>
      <c r="F3074">
        <v>70</v>
      </c>
      <c r="G3074">
        <v>3</v>
      </c>
      <c r="H3074">
        <v>1</v>
      </c>
      <c r="I3074" s="1" t="s">
        <v>1437</v>
      </c>
      <c r="J3074" s="1" t="s">
        <v>30</v>
      </c>
      <c r="K3074">
        <v>1009</v>
      </c>
      <c r="L3074">
        <v>230000</v>
      </c>
      <c r="M3074">
        <v>2875</v>
      </c>
      <c r="N3074" t="b">
        <v>1</v>
      </c>
      <c r="O3074" t="b">
        <v>1</v>
      </c>
      <c r="P3074" t="b">
        <v>1</v>
      </c>
      <c r="R3074" s="5">
        <f>(houses_Madrid[[#This Row],[Precio Alquiler]]*12/houses_Madrid[[#This Row],[Precio venta]])</f>
        <v>5.2643478260869563E-2</v>
      </c>
    </row>
    <row r="3075" spans="1:18" x14ac:dyDescent="0.2">
      <c r="A3075">
        <v>7937</v>
      </c>
      <c r="B3075">
        <v>13805</v>
      </c>
      <c r="C3075" s="1" t="s">
        <v>1178</v>
      </c>
      <c r="D3075" s="1" t="str">
        <f>IFERROR(LEFT(C3075,FIND(",",C3075) - 1),C3075)</f>
        <v>Valdezarza</v>
      </c>
      <c r="E3075">
        <v>85</v>
      </c>
      <c r="F3075">
        <v>80</v>
      </c>
      <c r="G3075">
        <v>3</v>
      </c>
      <c r="H3075">
        <v>1</v>
      </c>
      <c r="I3075" s="1" t="s">
        <v>1449</v>
      </c>
      <c r="J3075" s="1" t="s">
        <v>11</v>
      </c>
      <c r="K3075">
        <v>1009</v>
      </c>
      <c r="L3075">
        <v>230000</v>
      </c>
      <c r="M3075">
        <v>2706</v>
      </c>
      <c r="N3075" t="b">
        <v>0</v>
      </c>
      <c r="O3075" t="b">
        <v>1</v>
      </c>
      <c r="P3075" t="b">
        <v>1</v>
      </c>
      <c r="R3075" s="5">
        <f>(houses_Madrid[[#This Row],[Precio Alquiler]]*12/houses_Madrid[[#This Row],[Precio venta]])</f>
        <v>5.2643478260869563E-2</v>
      </c>
    </row>
    <row r="3076" spans="1:18" x14ac:dyDescent="0.2">
      <c r="A3076">
        <v>8768</v>
      </c>
      <c r="B3076">
        <v>12974</v>
      </c>
      <c r="C3076" s="1" t="s">
        <v>1592</v>
      </c>
      <c r="D3076" s="1" t="str">
        <f>IFERROR(LEFT(C3076,FIND(",",C3076) - 1),C3076)</f>
        <v>Peñagrande</v>
      </c>
      <c r="E3076">
        <v>72</v>
      </c>
      <c r="F3076">
        <v>65</v>
      </c>
      <c r="G3076">
        <v>3</v>
      </c>
      <c r="H3076">
        <v>1</v>
      </c>
      <c r="I3076" s="1" t="s">
        <v>1702</v>
      </c>
      <c r="J3076" s="1" t="s">
        <v>12</v>
      </c>
      <c r="K3076">
        <v>1009</v>
      </c>
      <c r="L3076">
        <v>230000</v>
      </c>
      <c r="M3076">
        <v>3194</v>
      </c>
      <c r="N3076" t="b">
        <v>0</v>
      </c>
      <c r="O3076" t="b">
        <v>0</v>
      </c>
      <c r="P3076" t="b">
        <v>1</v>
      </c>
      <c r="R3076" s="5">
        <f>(houses_Madrid[[#This Row],[Precio Alquiler]]*12/houses_Madrid[[#This Row],[Precio venta]])</f>
        <v>5.2643478260869563E-2</v>
      </c>
    </row>
    <row r="3077" spans="1:18" x14ac:dyDescent="0.2">
      <c r="A3077">
        <v>9254</v>
      </c>
      <c r="B3077">
        <v>12488</v>
      </c>
      <c r="C3077" s="1" t="s">
        <v>1595</v>
      </c>
      <c r="D3077" s="1" t="str">
        <f>IFERROR(LEFT(C3077,FIND(",",C3077) - 1),C3077)</f>
        <v>Tres Olivos - Valverde</v>
      </c>
      <c r="E3077">
        <v>95</v>
      </c>
      <c r="F3077">
        <v>90</v>
      </c>
      <c r="G3077">
        <v>0</v>
      </c>
      <c r="H3077">
        <v>2</v>
      </c>
      <c r="I3077" s="1" t="s">
        <v>1774</v>
      </c>
      <c r="J3077" s="1" t="s">
        <v>12</v>
      </c>
      <c r="K3077">
        <v>1009</v>
      </c>
      <c r="L3077">
        <v>230000</v>
      </c>
      <c r="M3077">
        <v>2421</v>
      </c>
      <c r="N3077" t="b">
        <v>0</v>
      </c>
      <c r="O3077" t="b">
        <v>1</v>
      </c>
      <c r="P3077" t="b">
        <v>1</v>
      </c>
      <c r="R3077" s="5">
        <f>(houses_Madrid[[#This Row],[Precio Alquiler]]*12/houses_Madrid[[#This Row],[Precio venta]])</f>
        <v>5.2643478260869563E-2</v>
      </c>
    </row>
    <row r="3078" spans="1:18" x14ac:dyDescent="0.2">
      <c r="A3078">
        <v>9313</v>
      </c>
      <c r="B3078">
        <v>12429</v>
      </c>
      <c r="C3078" s="1" t="s">
        <v>1587</v>
      </c>
      <c r="D3078" s="1" t="str">
        <f>IFERROR(LEFT(C3078,FIND(",",C3078) - 1),C3078)</f>
        <v>Las Tablas</v>
      </c>
      <c r="E3078">
        <v>35</v>
      </c>
      <c r="F3078">
        <v>26</v>
      </c>
      <c r="G3078">
        <v>0</v>
      </c>
      <c r="H3078">
        <v>1</v>
      </c>
      <c r="I3078" s="1" t="s">
        <v>1778</v>
      </c>
      <c r="J3078" s="1" t="s">
        <v>11</v>
      </c>
      <c r="K3078">
        <v>1009</v>
      </c>
      <c r="L3078">
        <v>230000</v>
      </c>
      <c r="M3078">
        <v>6571</v>
      </c>
      <c r="N3078" t="b">
        <v>0</v>
      </c>
      <c r="O3078" t="b">
        <v>1</v>
      </c>
      <c r="P3078" t="b">
        <v>1</v>
      </c>
      <c r="Q3078" t="b">
        <v>1</v>
      </c>
      <c r="R3078" s="5">
        <f>(houses_Madrid[[#This Row],[Precio Alquiler]]*12/houses_Madrid[[#This Row],[Precio venta]])</f>
        <v>5.2643478260869563E-2</v>
      </c>
    </row>
    <row r="3079" spans="1:18" x14ac:dyDescent="0.2">
      <c r="A3079">
        <v>9365</v>
      </c>
      <c r="B3079">
        <v>12377</v>
      </c>
      <c r="C3079" s="1" t="s">
        <v>1595</v>
      </c>
      <c r="D3079" s="1" t="str">
        <f>IFERROR(LEFT(C3079,FIND(",",C3079) - 1),C3079)</f>
        <v>Tres Olivos - Valverde</v>
      </c>
      <c r="E3079">
        <v>71</v>
      </c>
      <c r="F3079">
        <v>57</v>
      </c>
      <c r="G3079">
        <v>3</v>
      </c>
      <c r="H3079">
        <v>1</v>
      </c>
      <c r="I3079" s="1" t="s">
        <v>1744</v>
      </c>
      <c r="J3079" s="1" t="s">
        <v>18</v>
      </c>
      <c r="K3079">
        <v>1009</v>
      </c>
      <c r="L3079">
        <v>230000</v>
      </c>
      <c r="M3079">
        <v>3239</v>
      </c>
      <c r="N3079" t="b">
        <v>0</v>
      </c>
      <c r="O3079" t="b">
        <v>1</v>
      </c>
      <c r="P3079" t="b">
        <v>1</v>
      </c>
      <c r="R3079" s="5">
        <f>(houses_Madrid[[#This Row],[Precio Alquiler]]*12/houses_Madrid[[#This Row],[Precio venta]])</f>
        <v>5.2643478260869563E-2</v>
      </c>
    </row>
    <row r="3080" spans="1:18" x14ac:dyDescent="0.2">
      <c r="A3080">
        <v>10585</v>
      </c>
      <c r="B3080">
        <v>11157</v>
      </c>
      <c r="C3080" s="1" t="s">
        <v>1798</v>
      </c>
      <c r="D3080" s="1" t="str">
        <f>IFERROR(LEFT(C3080,FIND(",",C3080) - 1),C3080)</f>
        <v>Pinar del Rey</v>
      </c>
      <c r="E3080">
        <v>70</v>
      </c>
      <c r="F3080">
        <v>60</v>
      </c>
      <c r="G3080">
        <v>2</v>
      </c>
      <c r="H3080">
        <v>1</v>
      </c>
      <c r="I3080" s="1" t="s">
        <v>3</v>
      </c>
      <c r="J3080" s="1" t="s">
        <v>12</v>
      </c>
      <c r="K3080">
        <v>1009</v>
      </c>
      <c r="L3080">
        <v>230000</v>
      </c>
      <c r="M3080">
        <v>3286</v>
      </c>
      <c r="N3080" t="b">
        <v>0</v>
      </c>
      <c r="O3080" t="b">
        <v>0</v>
      </c>
      <c r="P3080" t="b">
        <v>1</v>
      </c>
      <c r="R3080" s="5">
        <f>(houses_Madrid[[#This Row],[Precio Alquiler]]*12/houses_Madrid[[#This Row],[Precio venta]])</f>
        <v>5.2643478260869563E-2</v>
      </c>
    </row>
    <row r="3081" spans="1:18" x14ac:dyDescent="0.2">
      <c r="A3081">
        <v>10626</v>
      </c>
      <c r="B3081">
        <v>11116</v>
      </c>
      <c r="C3081" s="1" t="s">
        <v>1802</v>
      </c>
      <c r="D3081" s="1" t="str">
        <f>IFERROR(LEFT(C3081,FIND(",",C3081) - 1),C3081)</f>
        <v>Canillas</v>
      </c>
      <c r="E3081">
        <v>67</v>
      </c>
      <c r="F3081">
        <v>47</v>
      </c>
      <c r="G3081">
        <v>1</v>
      </c>
      <c r="H3081">
        <v>1</v>
      </c>
      <c r="I3081" s="1" t="s">
        <v>1987</v>
      </c>
      <c r="J3081" s="1" t="s">
        <v>55</v>
      </c>
      <c r="K3081">
        <v>1009</v>
      </c>
      <c r="L3081">
        <v>230000</v>
      </c>
      <c r="M3081">
        <v>3433</v>
      </c>
      <c r="N3081" t="b">
        <v>0</v>
      </c>
      <c r="O3081" t="b">
        <v>1</v>
      </c>
      <c r="P3081" t="b">
        <v>1</v>
      </c>
      <c r="Q3081" t="b">
        <v>1</v>
      </c>
      <c r="R3081" s="5">
        <f>(houses_Madrid[[#This Row],[Precio Alquiler]]*12/houses_Madrid[[#This Row],[Precio venta]])</f>
        <v>5.2643478260869563E-2</v>
      </c>
    </row>
    <row r="3082" spans="1:18" x14ac:dyDescent="0.2">
      <c r="A3082">
        <v>10838</v>
      </c>
      <c r="B3082">
        <v>10904</v>
      </c>
      <c r="C3082" s="1" t="s">
        <v>1790</v>
      </c>
      <c r="D3082" s="1" t="str">
        <f>IFERROR(LEFT(C3082,FIND(",",C3082) - 1),C3082)</f>
        <v>Hortaleza</v>
      </c>
      <c r="E3082">
        <v>72</v>
      </c>
      <c r="F3082">
        <v>60</v>
      </c>
      <c r="G3082">
        <v>1</v>
      </c>
      <c r="H3082">
        <v>1</v>
      </c>
      <c r="I3082" s="1" t="s">
        <v>2003</v>
      </c>
      <c r="J3082" s="1" t="s">
        <v>11</v>
      </c>
      <c r="K3082">
        <v>1009</v>
      </c>
      <c r="L3082">
        <v>230000</v>
      </c>
      <c r="M3082">
        <v>3194</v>
      </c>
      <c r="N3082" t="b">
        <v>0</v>
      </c>
      <c r="O3082" t="b">
        <v>1</v>
      </c>
      <c r="P3082" t="b">
        <v>1</v>
      </c>
      <c r="Q3082" t="b">
        <v>1</v>
      </c>
      <c r="R3082" s="5">
        <f>(houses_Madrid[[#This Row],[Precio Alquiler]]*12/houses_Madrid[[#This Row],[Precio venta]])</f>
        <v>5.2643478260869563E-2</v>
      </c>
    </row>
    <row r="3083" spans="1:18" x14ac:dyDescent="0.2">
      <c r="A3083">
        <v>11616</v>
      </c>
      <c r="B3083">
        <v>10126</v>
      </c>
      <c r="C3083" s="1" t="s">
        <v>2010</v>
      </c>
      <c r="D3083" s="1" t="str">
        <f>IFERROR(LEFT(C3083,FIND(",",C3083) - 1),C3083)</f>
        <v>Nuevos Ministerios-Ríos Rosas</v>
      </c>
      <c r="E3083">
        <v>80</v>
      </c>
      <c r="F3083">
        <v>75</v>
      </c>
      <c r="G3083">
        <v>3</v>
      </c>
      <c r="H3083">
        <v>1</v>
      </c>
      <c r="I3083" s="1" t="s">
        <v>2031</v>
      </c>
      <c r="J3083" s="1" t="s">
        <v>8</v>
      </c>
      <c r="K3083">
        <v>1009</v>
      </c>
      <c r="L3083">
        <v>230000</v>
      </c>
      <c r="M3083">
        <v>2875</v>
      </c>
      <c r="N3083" t="b">
        <v>1</v>
      </c>
      <c r="O3083" t="b">
        <v>0</v>
      </c>
      <c r="P3083" t="b">
        <v>1</v>
      </c>
      <c r="R3083" s="5">
        <f>(houses_Madrid[[#This Row],[Precio Alquiler]]*12/houses_Madrid[[#This Row],[Precio venta]])</f>
        <v>5.2643478260869563E-2</v>
      </c>
    </row>
    <row r="3084" spans="1:18" x14ac:dyDescent="0.2">
      <c r="A3084">
        <v>12675</v>
      </c>
      <c r="B3084">
        <v>9067</v>
      </c>
      <c r="C3084" s="1" t="s">
        <v>2172</v>
      </c>
      <c r="D3084" s="1" t="str">
        <f>IFERROR(LEFT(C3084,FIND(",",C3084) - 1),C3084)</f>
        <v>San Juan Bautista</v>
      </c>
      <c r="E3084">
        <v>77</v>
      </c>
      <c r="F3084">
        <v>72</v>
      </c>
      <c r="G3084">
        <v>3</v>
      </c>
      <c r="H3084">
        <v>1</v>
      </c>
      <c r="I3084" s="1" t="s">
        <v>2185</v>
      </c>
      <c r="J3084" s="1" t="s">
        <v>11</v>
      </c>
      <c r="K3084">
        <v>1009</v>
      </c>
      <c r="L3084">
        <v>230000</v>
      </c>
      <c r="M3084">
        <v>2987</v>
      </c>
      <c r="N3084" t="b">
        <v>0</v>
      </c>
      <c r="O3084" t="b">
        <v>1</v>
      </c>
      <c r="P3084" t="b">
        <v>1</v>
      </c>
      <c r="R3084" s="5">
        <f>(houses_Madrid[[#This Row],[Precio Alquiler]]*12/houses_Madrid[[#This Row],[Precio venta]])</f>
        <v>5.2643478260869563E-2</v>
      </c>
    </row>
    <row r="3085" spans="1:18" x14ac:dyDescent="0.2">
      <c r="A3085">
        <v>13120</v>
      </c>
      <c r="B3085">
        <v>8622</v>
      </c>
      <c r="C3085" s="1" t="s">
        <v>2173</v>
      </c>
      <c r="D3085" s="1" t="str">
        <f>IFERROR(LEFT(C3085,FIND(",",C3085) - 1),C3085)</f>
        <v>Ciudad Lineal</v>
      </c>
      <c r="E3085">
        <v>88</v>
      </c>
      <c r="F3085">
        <v>65</v>
      </c>
      <c r="G3085">
        <v>2</v>
      </c>
      <c r="H3085">
        <v>2</v>
      </c>
      <c r="I3085" s="1" t="s">
        <v>3</v>
      </c>
      <c r="J3085" s="1" t="s">
        <v>12</v>
      </c>
      <c r="K3085">
        <v>1009</v>
      </c>
      <c r="L3085">
        <v>230000</v>
      </c>
      <c r="M3085">
        <v>2614</v>
      </c>
      <c r="N3085" t="b">
        <v>0</v>
      </c>
      <c r="O3085" t="b">
        <v>1</v>
      </c>
      <c r="P3085" t="b">
        <v>1</v>
      </c>
      <c r="Q3085" t="b">
        <v>1</v>
      </c>
      <c r="R3085" s="5">
        <f>(houses_Madrid[[#This Row],[Precio Alquiler]]*12/houses_Madrid[[#This Row],[Precio venta]])</f>
        <v>5.2643478260869563E-2</v>
      </c>
    </row>
    <row r="3086" spans="1:18" x14ac:dyDescent="0.2">
      <c r="A3086">
        <v>13920</v>
      </c>
      <c r="B3086">
        <v>7822</v>
      </c>
      <c r="C3086" s="1" t="s">
        <v>2173</v>
      </c>
      <c r="D3086" s="1" t="str">
        <f>IFERROR(LEFT(C3086,FIND(",",C3086) - 1),C3086)</f>
        <v>Ciudad Lineal</v>
      </c>
      <c r="E3086">
        <v>81</v>
      </c>
      <c r="F3086">
        <v>67</v>
      </c>
      <c r="G3086">
        <v>3</v>
      </c>
      <c r="H3086">
        <v>1</v>
      </c>
      <c r="I3086" s="1" t="s">
        <v>3</v>
      </c>
      <c r="J3086" s="1" t="s">
        <v>18</v>
      </c>
      <c r="K3086">
        <v>1009</v>
      </c>
      <c r="L3086">
        <v>230000</v>
      </c>
      <c r="M3086">
        <v>2840</v>
      </c>
      <c r="N3086" t="b">
        <v>1</v>
      </c>
      <c r="O3086" t="b">
        <v>1</v>
      </c>
      <c r="P3086" t="b">
        <v>1</v>
      </c>
      <c r="R3086" s="5">
        <f>(houses_Madrid[[#This Row],[Precio Alquiler]]*12/houses_Madrid[[#This Row],[Precio venta]])</f>
        <v>5.2643478260869563E-2</v>
      </c>
    </row>
    <row r="3087" spans="1:18" x14ac:dyDescent="0.2">
      <c r="A3087">
        <v>14470</v>
      </c>
      <c r="B3087">
        <v>7272</v>
      </c>
      <c r="C3087" s="1" t="s">
        <v>2451</v>
      </c>
      <c r="D3087" s="1" t="str">
        <f>IFERROR(LEFT(C3087,FIND(",",C3087) - 1),C3087)</f>
        <v>Castilla</v>
      </c>
      <c r="E3087">
        <v>59</v>
      </c>
      <c r="F3087">
        <v>50</v>
      </c>
      <c r="G3087">
        <v>2</v>
      </c>
      <c r="H3087">
        <v>1</v>
      </c>
      <c r="I3087" s="1" t="s">
        <v>564</v>
      </c>
      <c r="J3087" s="1" t="s">
        <v>30</v>
      </c>
      <c r="K3087">
        <v>1009</v>
      </c>
      <c r="L3087">
        <v>230000</v>
      </c>
      <c r="M3087">
        <v>3898</v>
      </c>
      <c r="N3087" t="b">
        <v>0</v>
      </c>
      <c r="O3087" t="b">
        <v>1</v>
      </c>
      <c r="P3087" t="b">
        <v>1</v>
      </c>
      <c r="R3087" s="5">
        <f>(houses_Madrid[[#This Row],[Precio Alquiler]]*12/houses_Madrid[[#This Row],[Precio venta]])</f>
        <v>5.2643478260869563E-2</v>
      </c>
    </row>
    <row r="3088" spans="1:18" x14ac:dyDescent="0.2">
      <c r="A3088">
        <v>16386</v>
      </c>
      <c r="B3088">
        <v>5356</v>
      </c>
      <c r="C3088" s="1" t="s">
        <v>2612</v>
      </c>
      <c r="D3088" s="1" t="str">
        <f>IFERROR(LEFT(C3088,FIND(",",C3088) - 1),C3088)</f>
        <v>Opañel</v>
      </c>
      <c r="E3088">
        <v>96</v>
      </c>
      <c r="F3088">
        <v>76</v>
      </c>
      <c r="G3088">
        <v>3</v>
      </c>
      <c r="H3088">
        <v>1</v>
      </c>
      <c r="I3088" s="1" t="s">
        <v>2642</v>
      </c>
      <c r="J3088" s="1" t="s">
        <v>11</v>
      </c>
      <c r="K3088">
        <v>1009</v>
      </c>
      <c r="L3088">
        <v>230000</v>
      </c>
      <c r="M3088">
        <v>2396</v>
      </c>
      <c r="N3088" t="b">
        <v>0</v>
      </c>
      <c r="O3088" t="b">
        <v>0</v>
      </c>
      <c r="P3088" t="b">
        <v>1</v>
      </c>
      <c r="R3088" s="5">
        <f>(houses_Madrid[[#This Row],[Precio Alquiler]]*12/houses_Madrid[[#This Row],[Precio venta]])</f>
        <v>5.2643478260869563E-2</v>
      </c>
    </row>
    <row r="3089" spans="1:18" x14ac:dyDescent="0.2">
      <c r="A3089">
        <v>16445</v>
      </c>
      <c r="B3089">
        <v>5297</v>
      </c>
      <c r="C3089" s="1" t="s">
        <v>2619</v>
      </c>
      <c r="D3089" s="1" t="str">
        <f>IFERROR(LEFT(C3089,FIND(",",C3089) - 1),C3089)</f>
        <v>San Isidro</v>
      </c>
      <c r="E3089">
        <v>92</v>
      </c>
      <c r="F3089">
        <v>88</v>
      </c>
      <c r="G3089">
        <v>3</v>
      </c>
      <c r="H3089">
        <v>1</v>
      </c>
      <c r="I3089" s="1" t="s">
        <v>2698</v>
      </c>
      <c r="J3089" s="1" t="s">
        <v>5</v>
      </c>
      <c r="K3089">
        <v>1009</v>
      </c>
      <c r="L3089">
        <v>230000</v>
      </c>
      <c r="M3089">
        <v>2500</v>
      </c>
      <c r="N3089" t="b">
        <v>0</v>
      </c>
      <c r="O3089" t="b">
        <v>1</v>
      </c>
      <c r="P3089" t="b">
        <v>0</v>
      </c>
      <c r="Q3089" t="b">
        <v>1</v>
      </c>
      <c r="R3089" s="5">
        <f>(houses_Madrid[[#This Row],[Precio Alquiler]]*12/houses_Madrid[[#This Row],[Precio venta]])</f>
        <v>5.2643478260869563E-2</v>
      </c>
    </row>
    <row r="3090" spans="1:18" x14ac:dyDescent="0.2">
      <c r="A3090">
        <v>17042</v>
      </c>
      <c r="B3090">
        <v>4700</v>
      </c>
      <c r="C3090" s="1" t="s">
        <v>2619</v>
      </c>
      <c r="D3090" s="1" t="str">
        <f>IFERROR(LEFT(C3090,FIND(",",C3090) - 1),C3090)</f>
        <v>San Isidro</v>
      </c>
      <c r="E3090">
        <v>74</v>
      </c>
      <c r="F3090">
        <v>62</v>
      </c>
      <c r="G3090">
        <v>2</v>
      </c>
      <c r="H3090">
        <v>1</v>
      </c>
      <c r="I3090" s="1" t="s">
        <v>2687</v>
      </c>
      <c r="J3090" s="1" t="s">
        <v>55</v>
      </c>
      <c r="K3090">
        <v>1009</v>
      </c>
      <c r="L3090">
        <v>230000</v>
      </c>
      <c r="M3090">
        <v>3108</v>
      </c>
      <c r="N3090" t="b">
        <v>0</v>
      </c>
      <c r="O3090" t="b">
        <v>1</v>
      </c>
      <c r="P3090" t="b">
        <v>1</v>
      </c>
      <c r="Q3090" t="b">
        <v>1</v>
      </c>
      <c r="R3090" s="5">
        <f>(houses_Madrid[[#This Row],[Precio Alquiler]]*12/houses_Madrid[[#This Row],[Precio venta]])</f>
        <v>5.2643478260869563E-2</v>
      </c>
    </row>
    <row r="3091" spans="1:18" x14ac:dyDescent="0.2">
      <c r="A3091">
        <v>17452</v>
      </c>
      <c r="B3091">
        <v>4290</v>
      </c>
      <c r="C3091" s="1" t="s">
        <v>2610</v>
      </c>
      <c r="D3091" s="1" t="str">
        <f>IFERROR(LEFT(C3091,FIND(",",C3091) - 1),C3091)</f>
        <v>Lavapiés-Embajadores</v>
      </c>
      <c r="E3091">
        <v>70</v>
      </c>
      <c r="F3091">
        <v>65</v>
      </c>
      <c r="G3091">
        <v>3</v>
      </c>
      <c r="H3091">
        <v>1</v>
      </c>
      <c r="I3091" s="1" t="s">
        <v>2992</v>
      </c>
      <c r="J3091" s="1" t="s">
        <v>8</v>
      </c>
      <c r="K3091">
        <v>1009</v>
      </c>
      <c r="L3091">
        <v>230000</v>
      </c>
      <c r="M3091">
        <v>3286</v>
      </c>
      <c r="N3091" t="b">
        <v>1</v>
      </c>
      <c r="O3091" t="b">
        <v>0</v>
      </c>
      <c r="R3091" s="5">
        <f>(houses_Madrid[[#This Row],[Precio Alquiler]]*12/houses_Madrid[[#This Row],[Precio venta]])</f>
        <v>5.2643478260869563E-2</v>
      </c>
    </row>
    <row r="3092" spans="1:18" x14ac:dyDescent="0.2">
      <c r="A3092">
        <v>17548</v>
      </c>
      <c r="B3092">
        <v>4194</v>
      </c>
      <c r="C3092" s="1" t="s">
        <v>2953</v>
      </c>
      <c r="D3092" s="1" t="str">
        <f>IFERROR(LEFT(C3092,FIND(",",C3092) - 1),C3092)</f>
        <v>Centro</v>
      </c>
      <c r="E3092">
        <v>73</v>
      </c>
      <c r="F3092">
        <v>41</v>
      </c>
      <c r="G3092">
        <v>1</v>
      </c>
      <c r="H3092">
        <v>1</v>
      </c>
      <c r="I3092" s="1" t="s">
        <v>3</v>
      </c>
      <c r="J3092" s="1" t="s">
        <v>18</v>
      </c>
      <c r="K3092">
        <v>1009</v>
      </c>
      <c r="L3092">
        <v>230000</v>
      </c>
      <c r="M3092">
        <v>3151</v>
      </c>
      <c r="N3092" t="b">
        <v>0</v>
      </c>
      <c r="O3092" t="b">
        <v>0</v>
      </c>
      <c r="P3092" t="b">
        <v>0</v>
      </c>
      <c r="R3092" s="5">
        <f>(houses_Madrid[[#This Row],[Precio Alquiler]]*12/houses_Madrid[[#This Row],[Precio venta]])</f>
        <v>5.2643478260869563E-2</v>
      </c>
    </row>
    <row r="3093" spans="1:18" x14ac:dyDescent="0.2">
      <c r="A3093">
        <v>17572</v>
      </c>
      <c r="B3093">
        <v>4170</v>
      </c>
      <c r="C3093" s="1" t="s">
        <v>2952</v>
      </c>
      <c r="D3093" s="1" t="str">
        <f>IFERROR(LEFT(C3093,FIND(",",C3093) - 1),C3093)</f>
        <v>Palacio</v>
      </c>
      <c r="E3093">
        <v>54</v>
      </c>
      <c r="F3093">
        <v>48</v>
      </c>
      <c r="G3093">
        <v>2</v>
      </c>
      <c r="H3093">
        <v>1</v>
      </c>
      <c r="I3093" s="1" t="s">
        <v>3028</v>
      </c>
      <c r="J3093" s="1" t="s">
        <v>8</v>
      </c>
      <c r="K3093">
        <v>1009</v>
      </c>
      <c r="L3093">
        <v>230000</v>
      </c>
      <c r="M3093">
        <v>4259</v>
      </c>
      <c r="N3093" t="b">
        <v>1</v>
      </c>
      <c r="O3093" t="b">
        <v>0</v>
      </c>
      <c r="R3093" s="5">
        <f>(houses_Madrid[[#This Row],[Precio Alquiler]]*12/houses_Madrid[[#This Row],[Precio venta]])</f>
        <v>5.2643478260869563E-2</v>
      </c>
    </row>
    <row r="3094" spans="1:18" x14ac:dyDescent="0.2">
      <c r="A3094">
        <v>18093</v>
      </c>
      <c r="B3094">
        <v>3649</v>
      </c>
      <c r="C3094" s="1" t="s">
        <v>2610</v>
      </c>
      <c r="D3094" s="1" t="str">
        <f>IFERROR(LEFT(C3094,FIND(",",C3094) - 1),C3094)</f>
        <v>Lavapiés-Embajadores</v>
      </c>
      <c r="E3094">
        <v>41</v>
      </c>
      <c r="F3094">
        <v>36</v>
      </c>
      <c r="G3094">
        <v>2</v>
      </c>
      <c r="H3094">
        <v>1</v>
      </c>
      <c r="I3094" s="1" t="s">
        <v>2970</v>
      </c>
      <c r="J3094" s="1" t="s">
        <v>8</v>
      </c>
      <c r="K3094">
        <v>1009</v>
      </c>
      <c r="L3094">
        <v>230000</v>
      </c>
      <c r="M3094">
        <v>5610</v>
      </c>
      <c r="N3094" t="b">
        <v>0</v>
      </c>
      <c r="O3094" t="b">
        <v>1</v>
      </c>
      <c r="P3094" t="b">
        <v>0</v>
      </c>
      <c r="R3094" s="5">
        <f>(houses_Madrid[[#This Row],[Precio Alquiler]]*12/houses_Madrid[[#This Row],[Precio venta]])</f>
        <v>5.2643478260869563E-2</v>
      </c>
    </row>
    <row r="3095" spans="1:18" x14ac:dyDescent="0.2">
      <c r="A3095">
        <v>18451</v>
      </c>
      <c r="B3095">
        <v>3291</v>
      </c>
      <c r="C3095" s="1" t="s">
        <v>2948</v>
      </c>
      <c r="D3095" s="1" t="str">
        <f>IFERROR(LEFT(C3095,FIND(",",C3095) - 1),C3095)</f>
        <v>Malasaña-Universidad</v>
      </c>
      <c r="E3095">
        <v>58</v>
      </c>
      <c r="F3095">
        <v>38</v>
      </c>
      <c r="G3095">
        <v>1</v>
      </c>
      <c r="H3095">
        <v>1</v>
      </c>
      <c r="I3095" s="1" t="s">
        <v>3157</v>
      </c>
      <c r="J3095" s="1" t="s">
        <v>12</v>
      </c>
      <c r="K3095">
        <v>1009</v>
      </c>
      <c r="L3095">
        <v>230000</v>
      </c>
      <c r="M3095">
        <v>3966</v>
      </c>
      <c r="N3095" t="b">
        <v>0</v>
      </c>
      <c r="O3095" t="b">
        <v>1</v>
      </c>
      <c r="P3095" t="b">
        <v>1</v>
      </c>
      <c r="R3095" s="5">
        <f>(houses_Madrid[[#This Row],[Precio Alquiler]]*12/houses_Madrid[[#This Row],[Precio venta]])</f>
        <v>5.2643478260869563E-2</v>
      </c>
    </row>
    <row r="3096" spans="1:18" x14ac:dyDescent="0.2">
      <c r="A3096">
        <v>20681</v>
      </c>
      <c r="B3096">
        <v>1061</v>
      </c>
      <c r="C3096" s="1" t="s">
        <v>3315</v>
      </c>
      <c r="D3096" s="1" t="str">
        <f>IFERROR(LEFT(C3096,FIND(",",C3096) - 1),C3096)</f>
        <v>Chopera</v>
      </c>
      <c r="E3096">
        <v>46</v>
      </c>
      <c r="F3096">
        <v>40</v>
      </c>
      <c r="G3096">
        <v>1</v>
      </c>
      <c r="H3096">
        <v>1</v>
      </c>
      <c r="I3096" s="1" t="s">
        <v>3083</v>
      </c>
      <c r="J3096" s="1" t="s">
        <v>5</v>
      </c>
      <c r="K3096">
        <v>1009</v>
      </c>
      <c r="L3096">
        <v>230000</v>
      </c>
      <c r="M3096">
        <v>5000</v>
      </c>
      <c r="N3096" t="b">
        <v>0</v>
      </c>
      <c r="O3096" t="b">
        <v>1</v>
      </c>
      <c r="P3096" t="b">
        <v>1</v>
      </c>
      <c r="R3096" s="5">
        <f>(houses_Madrid[[#This Row],[Precio Alquiler]]*12/houses_Madrid[[#This Row],[Precio venta]])</f>
        <v>5.2643478260869563E-2</v>
      </c>
    </row>
    <row r="3097" spans="1:18" x14ac:dyDescent="0.2">
      <c r="A3097">
        <v>20702</v>
      </c>
      <c r="B3097">
        <v>1040</v>
      </c>
      <c r="C3097" s="1" t="s">
        <v>3315</v>
      </c>
      <c r="D3097" s="1" t="str">
        <f>IFERROR(LEFT(C3097,FIND(",",C3097) - 1),C3097)</f>
        <v>Chopera</v>
      </c>
      <c r="E3097">
        <v>53</v>
      </c>
      <c r="F3097">
        <v>41</v>
      </c>
      <c r="G3097">
        <v>3</v>
      </c>
      <c r="H3097">
        <v>1</v>
      </c>
      <c r="I3097" s="1" t="s">
        <v>3441</v>
      </c>
      <c r="J3097" s="1" t="s">
        <v>5</v>
      </c>
      <c r="K3097">
        <v>1009</v>
      </c>
      <c r="L3097">
        <v>230000</v>
      </c>
      <c r="M3097">
        <v>4340</v>
      </c>
      <c r="N3097" t="b">
        <v>1</v>
      </c>
      <c r="O3097" t="b">
        <v>1</v>
      </c>
      <c r="P3097" t="b">
        <v>1</v>
      </c>
      <c r="Q3097" t="b">
        <v>1</v>
      </c>
      <c r="R3097" s="5">
        <f>(houses_Madrid[[#This Row],[Precio Alquiler]]*12/houses_Madrid[[#This Row],[Precio venta]])</f>
        <v>5.2643478260869563E-2</v>
      </c>
    </row>
    <row r="3098" spans="1:18" x14ac:dyDescent="0.2">
      <c r="A3098">
        <v>20721</v>
      </c>
      <c r="B3098">
        <v>1021</v>
      </c>
      <c r="C3098" s="1" t="s">
        <v>3326</v>
      </c>
      <c r="D3098" s="1" t="str">
        <f>IFERROR(LEFT(C3098,FIND(",",C3098) - 1),C3098)</f>
        <v>Palos de Moguer</v>
      </c>
      <c r="E3098">
        <v>38</v>
      </c>
      <c r="F3098">
        <v>33</v>
      </c>
      <c r="G3098">
        <v>0</v>
      </c>
      <c r="H3098">
        <v>1</v>
      </c>
      <c r="I3098" s="1" t="s">
        <v>3073</v>
      </c>
      <c r="J3098" s="1" t="s">
        <v>5</v>
      </c>
      <c r="K3098">
        <v>1009</v>
      </c>
      <c r="L3098">
        <v>230000</v>
      </c>
      <c r="M3098">
        <v>6053</v>
      </c>
      <c r="N3098" t="b">
        <v>0</v>
      </c>
      <c r="O3098" t="b">
        <v>1</v>
      </c>
      <c r="P3098" t="b">
        <v>0</v>
      </c>
      <c r="Q3098" t="b">
        <v>1</v>
      </c>
      <c r="R3098" s="5">
        <f>(houses_Madrid[[#This Row],[Precio Alquiler]]*12/houses_Madrid[[#This Row],[Precio venta]])</f>
        <v>5.2643478260869563E-2</v>
      </c>
    </row>
    <row r="3099" spans="1:18" x14ac:dyDescent="0.2">
      <c r="A3099">
        <v>20981</v>
      </c>
      <c r="B3099">
        <v>761</v>
      </c>
      <c r="C3099" s="1" t="s">
        <v>3324</v>
      </c>
      <c r="D3099" s="1" t="str">
        <f>IFERROR(LEFT(C3099,FIND(",",C3099) - 1),C3099)</f>
        <v>Delicias</v>
      </c>
      <c r="E3099">
        <v>43</v>
      </c>
      <c r="F3099">
        <v>36</v>
      </c>
      <c r="G3099">
        <v>1</v>
      </c>
      <c r="H3099">
        <v>1</v>
      </c>
      <c r="I3099" s="1" t="s">
        <v>3370</v>
      </c>
      <c r="J3099" s="1" t="s">
        <v>11</v>
      </c>
      <c r="K3099">
        <v>1009</v>
      </c>
      <c r="L3099">
        <v>230000</v>
      </c>
      <c r="M3099">
        <v>5349</v>
      </c>
      <c r="N3099" t="b">
        <v>0</v>
      </c>
      <c r="O3099" t="b">
        <v>1</v>
      </c>
      <c r="P3099" t="b">
        <v>0</v>
      </c>
      <c r="R3099" s="5">
        <f>(houses_Madrid[[#This Row],[Precio Alquiler]]*12/houses_Madrid[[#This Row],[Precio venta]])</f>
        <v>5.2643478260869563E-2</v>
      </c>
    </row>
    <row r="3100" spans="1:18" x14ac:dyDescent="0.2">
      <c r="A3100">
        <v>21165</v>
      </c>
      <c r="B3100">
        <v>577</v>
      </c>
      <c r="C3100" s="1" t="s">
        <v>1245</v>
      </c>
      <c r="D3100" s="1" t="str">
        <f>IFERROR(LEFT(C3100,FIND(",",C3100) - 1),C3100)</f>
        <v>Puerta del Ángel</v>
      </c>
      <c r="E3100">
        <v>90</v>
      </c>
      <c r="F3100">
        <v>77</v>
      </c>
      <c r="G3100">
        <v>3</v>
      </c>
      <c r="H3100">
        <v>2</v>
      </c>
      <c r="I3100" s="1" t="s">
        <v>1405</v>
      </c>
      <c r="J3100" s="1" t="s">
        <v>11</v>
      </c>
      <c r="K3100">
        <v>1009</v>
      </c>
      <c r="L3100">
        <v>230000</v>
      </c>
      <c r="M3100">
        <v>2556</v>
      </c>
      <c r="N3100" t="b">
        <v>0</v>
      </c>
      <c r="O3100" t="b">
        <v>0</v>
      </c>
      <c r="P3100" t="b">
        <v>1</v>
      </c>
      <c r="R3100" s="5">
        <f>(houses_Madrid[[#This Row],[Precio Alquiler]]*12/houses_Madrid[[#This Row],[Precio venta]])</f>
        <v>5.2643478260869563E-2</v>
      </c>
    </row>
    <row r="3101" spans="1:18" x14ac:dyDescent="0.2">
      <c r="A3101">
        <v>21235</v>
      </c>
      <c r="B3101">
        <v>507</v>
      </c>
      <c r="C3101" s="1" t="s">
        <v>17</v>
      </c>
      <c r="D3101" s="1" t="str">
        <f>IFERROR(LEFT(C3101,FIND(",",C3101) - 1),C3101)</f>
        <v>Villaverde</v>
      </c>
      <c r="E3101">
        <v>108</v>
      </c>
      <c r="F3101">
        <v>85</v>
      </c>
      <c r="G3101">
        <v>3</v>
      </c>
      <c r="H3101">
        <v>2</v>
      </c>
      <c r="I3101" s="1" t="s">
        <v>3</v>
      </c>
      <c r="J3101" s="1" t="s">
        <v>5</v>
      </c>
      <c r="K3101">
        <v>1009</v>
      </c>
      <c r="L3101">
        <v>230000</v>
      </c>
      <c r="M3101">
        <v>2130</v>
      </c>
      <c r="N3101" t="b">
        <v>0</v>
      </c>
      <c r="O3101" t="b">
        <v>1</v>
      </c>
      <c r="P3101" t="b">
        <v>1</v>
      </c>
      <c r="R3101" s="5">
        <f>(houses_Madrid[[#This Row],[Precio Alquiler]]*12/houses_Madrid[[#This Row],[Precio venta]])</f>
        <v>5.2643478260869563E-2</v>
      </c>
    </row>
    <row r="3102" spans="1:18" x14ac:dyDescent="0.2">
      <c r="A3102">
        <v>21325</v>
      </c>
      <c r="B3102">
        <v>417</v>
      </c>
      <c r="C3102" s="1" t="s">
        <v>385</v>
      </c>
      <c r="D3102" s="1" t="str">
        <f>IFERROR(LEFT(C3102,FIND(",",C3102) - 1),C3102)</f>
        <v>Orcasitas</v>
      </c>
      <c r="E3102">
        <v>100</v>
      </c>
      <c r="F3102">
        <v>66</v>
      </c>
      <c r="G3102">
        <v>2</v>
      </c>
      <c r="H3102">
        <v>1</v>
      </c>
      <c r="I3102" s="1" t="s">
        <v>386</v>
      </c>
      <c r="J3102" s="1" t="s">
        <v>19</v>
      </c>
      <c r="K3102">
        <v>1009</v>
      </c>
      <c r="L3102">
        <v>230000</v>
      </c>
      <c r="M3102">
        <v>2300</v>
      </c>
      <c r="N3102" t="b">
        <v>0</v>
      </c>
      <c r="O3102" t="b">
        <v>1</v>
      </c>
      <c r="P3102" t="b">
        <v>1</v>
      </c>
      <c r="R3102" s="5">
        <f>(houses_Madrid[[#This Row],[Precio Alquiler]]*12/houses_Madrid[[#This Row],[Precio venta]])</f>
        <v>5.2643478260869563E-2</v>
      </c>
    </row>
    <row r="3103" spans="1:18" x14ac:dyDescent="0.2">
      <c r="A3103">
        <v>21446</v>
      </c>
      <c r="B3103">
        <v>296</v>
      </c>
      <c r="C3103" s="1" t="s">
        <v>1255</v>
      </c>
      <c r="D3103" s="1" t="str">
        <f>IFERROR(LEFT(C3103,FIND(",",C3103) - 1),C3103)</f>
        <v>Águilas</v>
      </c>
      <c r="E3103">
        <v>105</v>
      </c>
      <c r="F3103">
        <v>98</v>
      </c>
      <c r="G3103">
        <v>4</v>
      </c>
      <c r="H3103">
        <v>1</v>
      </c>
      <c r="I3103" s="1" t="s">
        <v>1360</v>
      </c>
      <c r="J3103" s="1" t="s">
        <v>30</v>
      </c>
      <c r="K3103">
        <v>1009</v>
      </c>
      <c r="L3103">
        <v>230000</v>
      </c>
      <c r="M3103">
        <v>2190</v>
      </c>
      <c r="N3103" t="b">
        <v>0</v>
      </c>
      <c r="O3103" t="b">
        <v>1</v>
      </c>
      <c r="P3103" t="b">
        <v>1</v>
      </c>
      <c r="Q3103" t="b">
        <v>1</v>
      </c>
      <c r="R3103" s="5">
        <f>(houses_Madrid[[#This Row],[Precio Alquiler]]*12/houses_Madrid[[#This Row],[Precio venta]])</f>
        <v>5.2643478260869563E-2</v>
      </c>
    </row>
    <row r="3104" spans="1:18" x14ac:dyDescent="0.2">
      <c r="A3104">
        <v>1306</v>
      </c>
      <c r="B3104">
        <v>20436</v>
      </c>
      <c r="C3104" s="1" t="s">
        <v>251</v>
      </c>
      <c r="D3104" s="1" t="str">
        <f>IFERROR(LEFT(C3104,FIND(",",C3104) - 1),C3104)</f>
        <v>Ensanche de Vallecas - La Gavia</v>
      </c>
      <c r="E3104">
        <v>88</v>
      </c>
      <c r="F3104">
        <v>76</v>
      </c>
      <c r="G3104">
        <v>3</v>
      </c>
      <c r="H3104">
        <v>2</v>
      </c>
      <c r="I3104" s="1" t="s">
        <v>273</v>
      </c>
      <c r="J3104" s="1" t="s">
        <v>11</v>
      </c>
      <c r="K3104">
        <v>1015</v>
      </c>
      <c r="L3104">
        <v>232000</v>
      </c>
      <c r="M3104">
        <v>2636</v>
      </c>
      <c r="N3104" t="b">
        <v>0</v>
      </c>
      <c r="O3104" t="b">
        <v>1</v>
      </c>
      <c r="P3104" t="b">
        <v>1</v>
      </c>
      <c r="Q3104" t="b">
        <v>1</v>
      </c>
      <c r="R3104" s="5">
        <f>(houses_Madrid[[#This Row],[Precio Alquiler]]*12/houses_Madrid[[#This Row],[Precio venta]])</f>
        <v>5.2499999999999998E-2</v>
      </c>
    </row>
    <row r="3105" spans="1:18" x14ac:dyDescent="0.2">
      <c r="A3105">
        <v>5370</v>
      </c>
      <c r="B3105">
        <v>16372</v>
      </c>
      <c r="C3105" s="1" t="s">
        <v>912</v>
      </c>
      <c r="D3105" s="1" t="str">
        <f>IFERROR(LEFT(C3105,FIND(",",C3105) - 1),C3105)</f>
        <v>Numancia</v>
      </c>
      <c r="E3105">
        <v>105</v>
      </c>
      <c r="F3105">
        <v>100</v>
      </c>
      <c r="G3105">
        <v>2</v>
      </c>
      <c r="H3105">
        <v>2</v>
      </c>
      <c r="I3105" s="1" t="s">
        <v>1122</v>
      </c>
      <c r="J3105" s="1" t="s">
        <v>18</v>
      </c>
      <c r="K3105">
        <v>1015</v>
      </c>
      <c r="L3105">
        <v>232000</v>
      </c>
      <c r="M3105">
        <v>2210</v>
      </c>
      <c r="N3105" t="b">
        <v>0</v>
      </c>
      <c r="O3105" t="b">
        <v>1</v>
      </c>
      <c r="P3105" t="b">
        <v>1</v>
      </c>
      <c r="R3105" s="5">
        <f>(houses_Madrid[[#This Row],[Precio Alquiler]]*12/houses_Madrid[[#This Row],[Precio venta]])</f>
        <v>5.2499999999999998E-2</v>
      </c>
    </row>
    <row r="3106" spans="1:18" x14ac:dyDescent="0.2">
      <c r="A3106">
        <v>5397</v>
      </c>
      <c r="B3106">
        <v>16345</v>
      </c>
      <c r="C3106" s="1" t="s">
        <v>906</v>
      </c>
      <c r="D3106" s="1" t="str">
        <f>IFERROR(LEFT(C3106,FIND(",",C3106) - 1),C3106)</f>
        <v>Palomeras sureste</v>
      </c>
      <c r="E3106">
        <v>80</v>
      </c>
      <c r="F3106">
        <v>70</v>
      </c>
      <c r="G3106">
        <v>2</v>
      </c>
      <c r="H3106">
        <v>2</v>
      </c>
      <c r="I3106" s="1" t="s">
        <v>940</v>
      </c>
      <c r="J3106" s="1" t="s">
        <v>67</v>
      </c>
      <c r="K3106">
        <v>1015</v>
      </c>
      <c r="L3106">
        <v>232000</v>
      </c>
      <c r="M3106">
        <v>2900</v>
      </c>
      <c r="N3106" t="b">
        <v>0</v>
      </c>
      <c r="O3106" t="b">
        <v>1</v>
      </c>
      <c r="P3106" t="b">
        <v>1</v>
      </c>
      <c r="Q3106" t="b">
        <v>1</v>
      </c>
      <c r="R3106" s="5">
        <f>(houses_Madrid[[#This Row],[Precio Alquiler]]*12/houses_Madrid[[#This Row],[Precio venta]])</f>
        <v>5.2499999999999998E-2</v>
      </c>
    </row>
    <row r="3107" spans="1:18" x14ac:dyDescent="0.2">
      <c r="A3107">
        <v>1376</v>
      </c>
      <c r="B3107">
        <v>20366</v>
      </c>
      <c r="C3107" s="1" t="s">
        <v>248</v>
      </c>
      <c r="D3107" s="1" t="str">
        <f>IFERROR(LEFT(C3107,FIND(",",C3107) - 1),C3107)</f>
        <v>Casco Histórico de Vallecas</v>
      </c>
      <c r="E3107">
        <v>122</v>
      </c>
      <c r="F3107">
        <v>98</v>
      </c>
      <c r="G3107">
        <v>3</v>
      </c>
      <c r="H3107">
        <v>2</v>
      </c>
      <c r="I3107" s="1" t="s">
        <v>295</v>
      </c>
      <c r="J3107" s="1" t="s">
        <v>8</v>
      </c>
      <c r="K3107">
        <v>1015</v>
      </c>
      <c r="L3107">
        <v>232100</v>
      </c>
      <c r="M3107">
        <v>1902</v>
      </c>
      <c r="N3107" t="b">
        <v>0</v>
      </c>
      <c r="O3107" t="b">
        <v>1</v>
      </c>
      <c r="P3107" t="b">
        <v>1</v>
      </c>
      <c r="R3107" s="5">
        <f>(houses_Madrid[[#This Row],[Precio Alquiler]]*12/houses_Madrid[[#This Row],[Precio venta]])</f>
        <v>5.2477380439465746E-2</v>
      </c>
    </row>
    <row r="3108" spans="1:18" x14ac:dyDescent="0.2">
      <c r="A3108">
        <v>658</v>
      </c>
      <c r="B3108">
        <v>21084</v>
      </c>
      <c r="C3108" s="1" t="s">
        <v>28</v>
      </c>
      <c r="D3108" s="1" t="str">
        <f>IFERROR(LEFT(C3108,FIND(",",C3108) - 1),C3108)</f>
        <v>Butarque</v>
      </c>
      <c r="E3108">
        <v>105</v>
      </c>
      <c r="F3108">
        <v>78</v>
      </c>
      <c r="G3108">
        <v>2</v>
      </c>
      <c r="H3108">
        <v>2</v>
      </c>
      <c r="I3108" s="1" t="s">
        <v>33</v>
      </c>
      <c r="J3108" s="1" t="s">
        <v>30</v>
      </c>
      <c r="K3108">
        <v>1017</v>
      </c>
      <c r="L3108">
        <v>232695</v>
      </c>
      <c r="M3108">
        <v>2216</v>
      </c>
      <c r="N3108" t="b">
        <v>0</v>
      </c>
      <c r="O3108" t="b">
        <v>1</v>
      </c>
      <c r="P3108" t="b">
        <v>1</v>
      </c>
      <c r="R3108" s="5">
        <f>(houses_Madrid[[#This Row],[Precio Alquiler]]*12/houses_Madrid[[#This Row],[Precio venta]])</f>
        <v>5.2446335331657316E-2</v>
      </c>
    </row>
    <row r="3109" spans="1:18" x14ac:dyDescent="0.2">
      <c r="A3109">
        <v>998</v>
      </c>
      <c r="B3109">
        <v>20744</v>
      </c>
      <c r="C3109" s="1" t="s">
        <v>183</v>
      </c>
      <c r="D3109" s="1" t="str">
        <f>IFERROR(LEFT(C3109,FIND(",",C3109) - 1),C3109)</f>
        <v>El Cañaveral - Los Berrocales</v>
      </c>
      <c r="E3109">
        <v>91</v>
      </c>
      <c r="F3109">
        <v>66</v>
      </c>
      <c r="G3109">
        <v>2</v>
      </c>
      <c r="H3109">
        <v>2</v>
      </c>
      <c r="I3109" s="1" t="s">
        <v>186</v>
      </c>
      <c r="J3109" s="1" t="s">
        <v>3</v>
      </c>
      <c r="K3109">
        <v>1018</v>
      </c>
      <c r="L3109">
        <v>233000</v>
      </c>
      <c r="M3109">
        <v>2560</v>
      </c>
      <c r="N3109" t="b">
        <v>0</v>
      </c>
      <c r="O3109" t="b">
        <v>1</v>
      </c>
      <c r="R3109" s="5">
        <f>(houses_Madrid[[#This Row],[Precio Alquiler]]*12/houses_Madrid[[#This Row],[Precio venta]])</f>
        <v>5.2429184549356224E-2</v>
      </c>
    </row>
    <row r="3110" spans="1:18" x14ac:dyDescent="0.2">
      <c r="A3110">
        <v>20152</v>
      </c>
      <c r="B3110">
        <v>1590</v>
      </c>
      <c r="C3110" s="1" t="s">
        <v>3324</v>
      </c>
      <c r="D3110" s="1" t="str">
        <f>IFERROR(LEFT(C3110,FIND(",",C3110) - 1),C3110)</f>
        <v>Delicias</v>
      </c>
      <c r="E3110">
        <v>61</v>
      </c>
      <c r="F3110">
        <v>58</v>
      </c>
      <c r="G3110">
        <v>3</v>
      </c>
      <c r="H3110">
        <v>1</v>
      </c>
      <c r="I3110" s="1" t="s">
        <v>3325</v>
      </c>
      <c r="J3110" s="1" t="s">
        <v>18</v>
      </c>
      <c r="K3110">
        <v>1018</v>
      </c>
      <c r="L3110">
        <v>233000</v>
      </c>
      <c r="M3110">
        <v>3820</v>
      </c>
      <c r="N3110" t="b">
        <v>1</v>
      </c>
      <c r="O3110" t="b">
        <v>1</v>
      </c>
      <c r="Q3110" t="b">
        <v>1</v>
      </c>
      <c r="R3110" s="5">
        <f>(houses_Madrid[[#This Row],[Precio Alquiler]]*12/houses_Madrid[[#This Row],[Precio venta]])</f>
        <v>5.2429184549356224E-2</v>
      </c>
    </row>
    <row r="3111" spans="1:18" x14ac:dyDescent="0.2">
      <c r="A3111">
        <v>20467</v>
      </c>
      <c r="B3111">
        <v>1275</v>
      </c>
      <c r="C3111" s="1" t="s">
        <v>3313</v>
      </c>
      <c r="D3111" s="1" t="str">
        <f>IFERROR(LEFT(C3111,FIND(",",C3111) - 1),C3111)</f>
        <v>Imperial</v>
      </c>
      <c r="E3111">
        <v>48</v>
      </c>
      <c r="F3111">
        <v>45</v>
      </c>
      <c r="G3111">
        <v>1</v>
      </c>
      <c r="H3111">
        <v>1</v>
      </c>
      <c r="I3111" s="1" t="s">
        <v>3203</v>
      </c>
      <c r="J3111" s="1" t="s">
        <v>5</v>
      </c>
      <c r="K3111">
        <v>1018</v>
      </c>
      <c r="L3111">
        <v>233000</v>
      </c>
      <c r="M3111">
        <v>4854</v>
      </c>
      <c r="N3111" t="b">
        <v>0</v>
      </c>
      <c r="O3111" t="b">
        <v>0</v>
      </c>
      <c r="P3111" t="b">
        <v>0</v>
      </c>
      <c r="R3111" s="5">
        <f>(houses_Madrid[[#This Row],[Precio Alquiler]]*12/houses_Madrid[[#This Row],[Precio venta]])</f>
        <v>5.2429184549356224E-2</v>
      </c>
    </row>
    <row r="3112" spans="1:18" x14ac:dyDescent="0.2">
      <c r="A3112">
        <v>9058</v>
      </c>
      <c r="B3112">
        <v>12684</v>
      </c>
      <c r="C3112" s="1" t="s">
        <v>1603</v>
      </c>
      <c r="D3112" s="1" t="str">
        <f>IFERROR(LEFT(C3112,FIND(",",C3112) - 1),C3112)</f>
        <v>Pilar</v>
      </c>
      <c r="E3112">
        <v>78</v>
      </c>
      <c r="F3112">
        <v>64</v>
      </c>
      <c r="G3112">
        <v>3</v>
      </c>
      <c r="H3112">
        <v>1</v>
      </c>
      <c r="I3112" s="1" t="s">
        <v>1705</v>
      </c>
      <c r="J3112" s="1" t="s">
        <v>11</v>
      </c>
      <c r="K3112">
        <v>1021</v>
      </c>
      <c r="L3112">
        <v>234000</v>
      </c>
      <c r="M3112">
        <v>3000</v>
      </c>
      <c r="N3112" t="b">
        <v>0</v>
      </c>
      <c r="O3112" t="b">
        <v>1</v>
      </c>
      <c r="P3112" t="b">
        <v>1</v>
      </c>
      <c r="R3112" s="5">
        <f>(houses_Madrid[[#This Row],[Precio Alquiler]]*12/houses_Madrid[[#This Row],[Precio venta]])</f>
        <v>5.235897435897436E-2</v>
      </c>
    </row>
    <row r="3113" spans="1:18" x14ac:dyDescent="0.2">
      <c r="A3113">
        <v>10222</v>
      </c>
      <c r="B3113">
        <v>11520</v>
      </c>
      <c r="C3113" s="1" t="s">
        <v>1802</v>
      </c>
      <c r="D3113" s="1" t="str">
        <f>IFERROR(LEFT(C3113,FIND(",",C3113) - 1),C3113)</f>
        <v>Canillas</v>
      </c>
      <c r="E3113">
        <v>60</v>
      </c>
      <c r="F3113">
        <v>45</v>
      </c>
      <c r="G3113">
        <v>1</v>
      </c>
      <c r="H3113">
        <v>1</v>
      </c>
      <c r="I3113" s="1" t="s">
        <v>1931</v>
      </c>
      <c r="J3113" s="1" t="s">
        <v>11</v>
      </c>
      <c r="K3113">
        <v>1021</v>
      </c>
      <c r="L3113">
        <v>234000</v>
      </c>
      <c r="M3113">
        <v>3900</v>
      </c>
      <c r="N3113" t="b">
        <v>0</v>
      </c>
      <c r="O3113" t="b">
        <v>1</v>
      </c>
      <c r="P3113" t="b">
        <v>1</v>
      </c>
      <c r="Q3113" t="b">
        <v>1</v>
      </c>
      <c r="R3113" s="5">
        <f>(houses_Madrid[[#This Row],[Precio Alquiler]]*12/houses_Madrid[[#This Row],[Precio venta]])</f>
        <v>5.235897435897436E-2</v>
      </c>
    </row>
    <row r="3114" spans="1:18" x14ac:dyDescent="0.2">
      <c r="A3114">
        <v>17567</v>
      </c>
      <c r="B3114">
        <v>4175</v>
      </c>
      <c r="C3114" s="1" t="s">
        <v>2948</v>
      </c>
      <c r="D3114" s="1" t="str">
        <f>IFERROR(LEFT(C3114,FIND(",",C3114) - 1),C3114)</f>
        <v>Malasaña-Universidad</v>
      </c>
      <c r="E3114">
        <v>50</v>
      </c>
      <c r="F3114">
        <v>41</v>
      </c>
      <c r="G3114">
        <v>1</v>
      </c>
      <c r="H3114">
        <v>1</v>
      </c>
      <c r="I3114" s="1" t="s">
        <v>2984</v>
      </c>
      <c r="J3114" s="1" t="s">
        <v>12</v>
      </c>
      <c r="K3114">
        <v>1021</v>
      </c>
      <c r="L3114">
        <v>234000</v>
      </c>
      <c r="M3114">
        <v>4680</v>
      </c>
      <c r="N3114" t="b">
        <v>0</v>
      </c>
      <c r="O3114" t="b">
        <v>1</v>
      </c>
      <c r="P3114" t="b">
        <v>1</v>
      </c>
      <c r="R3114" s="5">
        <f>(houses_Madrid[[#This Row],[Precio Alquiler]]*12/houses_Madrid[[#This Row],[Precio venta]])</f>
        <v>5.235897435897436E-2</v>
      </c>
    </row>
    <row r="3115" spans="1:18" x14ac:dyDescent="0.2">
      <c r="A3115">
        <v>19952</v>
      </c>
      <c r="B3115">
        <v>1790</v>
      </c>
      <c r="C3115" s="1" t="s">
        <v>3214</v>
      </c>
      <c r="D3115" s="1" t="str">
        <f>IFERROR(LEFT(C3115,FIND(",",C3115) - 1),C3115)</f>
        <v>Guindalera</v>
      </c>
      <c r="E3115">
        <v>46</v>
      </c>
      <c r="F3115">
        <v>40</v>
      </c>
      <c r="G3115">
        <v>1</v>
      </c>
      <c r="H3115">
        <v>1</v>
      </c>
      <c r="I3115" s="1" t="s">
        <v>3269</v>
      </c>
      <c r="J3115" s="1" t="s">
        <v>3</v>
      </c>
      <c r="K3115">
        <v>1021</v>
      </c>
      <c r="L3115">
        <v>234000</v>
      </c>
      <c r="M3115">
        <v>5087</v>
      </c>
      <c r="N3115" t="b">
        <v>0</v>
      </c>
      <c r="O3115" t="b">
        <v>0</v>
      </c>
      <c r="Q3115" t="b">
        <v>1</v>
      </c>
      <c r="R3115" s="5">
        <f>(houses_Madrid[[#This Row],[Precio Alquiler]]*12/houses_Madrid[[#This Row],[Precio venta]])</f>
        <v>5.235897435897436E-2</v>
      </c>
    </row>
    <row r="3116" spans="1:18" x14ac:dyDescent="0.2">
      <c r="A3116">
        <v>6062</v>
      </c>
      <c r="B3116">
        <v>15680</v>
      </c>
      <c r="C3116" s="1" t="s">
        <v>1255</v>
      </c>
      <c r="D3116" s="1" t="str">
        <f>IFERROR(LEFT(C3116,FIND(",",C3116) - 1),C3116)</f>
        <v>Águilas</v>
      </c>
      <c r="E3116">
        <v>92</v>
      </c>
      <c r="F3116">
        <v>83</v>
      </c>
      <c r="G3116">
        <v>3</v>
      </c>
      <c r="H3116">
        <v>1</v>
      </c>
      <c r="I3116" s="1" t="s">
        <v>1285</v>
      </c>
      <c r="J3116" s="1" t="s">
        <v>11</v>
      </c>
      <c r="K3116">
        <v>1023</v>
      </c>
      <c r="L3116">
        <v>234900</v>
      </c>
      <c r="M3116">
        <v>2553</v>
      </c>
      <c r="N3116" t="b">
        <v>0</v>
      </c>
      <c r="O3116" t="b">
        <v>1</v>
      </c>
      <c r="P3116" t="b">
        <v>1</v>
      </c>
      <c r="R3116" s="5">
        <f>(houses_Madrid[[#This Row],[Precio Alquiler]]*12/houses_Madrid[[#This Row],[Precio venta]])</f>
        <v>5.2260536398467436E-2</v>
      </c>
    </row>
    <row r="3117" spans="1:18" x14ac:dyDescent="0.2">
      <c r="A3117">
        <v>775</v>
      </c>
      <c r="B3117">
        <v>20967</v>
      </c>
      <c r="C3117" s="1" t="s">
        <v>28</v>
      </c>
      <c r="D3117" s="1" t="str">
        <f>IFERROR(LEFT(C3117,FIND(",",C3117) - 1),C3117)</f>
        <v>Butarque</v>
      </c>
      <c r="E3117">
        <v>103</v>
      </c>
      <c r="F3117">
        <v>79</v>
      </c>
      <c r="G3117">
        <v>3</v>
      </c>
      <c r="H3117">
        <v>2</v>
      </c>
      <c r="I3117" s="1" t="s">
        <v>33</v>
      </c>
      <c r="J3117" s="1" t="s">
        <v>30</v>
      </c>
      <c r="K3117">
        <v>1023</v>
      </c>
      <c r="L3117">
        <v>234927</v>
      </c>
      <c r="M3117">
        <v>2281</v>
      </c>
      <c r="N3117" t="b">
        <v>0</v>
      </c>
      <c r="O3117" t="b">
        <v>1</v>
      </c>
      <c r="P3117" t="b">
        <v>1</v>
      </c>
      <c r="R3117" s="5">
        <f>(houses_Madrid[[#This Row],[Precio Alquiler]]*12/houses_Madrid[[#This Row],[Precio venta]])</f>
        <v>5.2254530130636329E-2</v>
      </c>
    </row>
    <row r="3118" spans="1:18" x14ac:dyDescent="0.2">
      <c r="A3118">
        <v>662</v>
      </c>
      <c r="B3118">
        <v>21080</v>
      </c>
      <c r="C3118" s="1" t="s">
        <v>28</v>
      </c>
      <c r="D3118" s="1" t="str">
        <f>IFERROR(LEFT(C3118,FIND(",",C3118) - 1),C3118)</f>
        <v>Butarque</v>
      </c>
      <c r="E3118">
        <v>105</v>
      </c>
      <c r="F3118">
        <v>79</v>
      </c>
      <c r="G3118">
        <v>3</v>
      </c>
      <c r="H3118">
        <v>2</v>
      </c>
      <c r="I3118" s="1" t="s">
        <v>33</v>
      </c>
      <c r="J3118" s="1" t="s">
        <v>5</v>
      </c>
      <c r="K3118">
        <v>1024</v>
      </c>
      <c r="L3118">
        <v>234990</v>
      </c>
      <c r="M3118">
        <v>2238</v>
      </c>
      <c r="N3118" t="b">
        <v>0</v>
      </c>
      <c r="O3118" t="b">
        <v>1</v>
      </c>
      <c r="P3118" t="b">
        <v>1</v>
      </c>
      <c r="R3118" s="5">
        <f>(houses_Madrid[[#This Row],[Precio Alquiler]]*12/houses_Madrid[[#This Row],[Precio venta]])</f>
        <v>5.2291586876037278E-2</v>
      </c>
    </row>
    <row r="3119" spans="1:18" x14ac:dyDescent="0.2">
      <c r="A3119">
        <v>665</v>
      </c>
      <c r="B3119">
        <v>21077</v>
      </c>
      <c r="C3119" s="1" t="s">
        <v>28</v>
      </c>
      <c r="D3119" s="1" t="str">
        <f>IFERROR(LEFT(C3119,FIND(",",C3119) - 1),C3119)</f>
        <v>Butarque</v>
      </c>
      <c r="E3119">
        <v>105</v>
      </c>
      <c r="F3119">
        <v>79</v>
      </c>
      <c r="G3119">
        <v>3</v>
      </c>
      <c r="H3119">
        <v>2</v>
      </c>
      <c r="I3119" s="1" t="s">
        <v>33</v>
      </c>
      <c r="J3119" s="1" t="s">
        <v>8</v>
      </c>
      <c r="K3119">
        <v>1024</v>
      </c>
      <c r="L3119">
        <v>234990</v>
      </c>
      <c r="M3119">
        <v>2238</v>
      </c>
      <c r="N3119" t="b">
        <v>0</v>
      </c>
      <c r="O3119" t="b">
        <v>1</v>
      </c>
      <c r="P3119" t="b">
        <v>1</v>
      </c>
      <c r="R3119" s="5">
        <f>(houses_Madrid[[#This Row],[Precio Alquiler]]*12/houses_Madrid[[#This Row],[Precio venta]])</f>
        <v>5.2291586876037278E-2</v>
      </c>
    </row>
    <row r="3120" spans="1:18" x14ac:dyDescent="0.2">
      <c r="A3120">
        <v>718</v>
      </c>
      <c r="B3120">
        <v>21024</v>
      </c>
      <c r="C3120" s="1" t="s">
        <v>28</v>
      </c>
      <c r="D3120" s="1" t="str">
        <f>IFERROR(LEFT(C3120,FIND(",",C3120) - 1),C3120)</f>
        <v>Butarque</v>
      </c>
      <c r="E3120">
        <v>90</v>
      </c>
      <c r="F3120">
        <v>80</v>
      </c>
      <c r="G3120">
        <v>3</v>
      </c>
      <c r="H3120">
        <v>2</v>
      </c>
      <c r="I3120" s="1" t="s">
        <v>171</v>
      </c>
      <c r="J3120" s="1" t="s">
        <v>5</v>
      </c>
      <c r="K3120">
        <v>1024</v>
      </c>
      <c r="L3120">
        <v>234990</v>
      </c>
      <c r="M3120">
        <v>2611</v>
      </c>
      <c r="N3120" t="b">
        <v>0</v>
      </c>
      <c r="O3120" t="b">
        <v>1</v>
      </c>
      <c r="P3120" t="b">
        <v>1</v>
      </c>
      <c r="Q3120" t="b">
        <v>1</v>
      </c>
      <c r="R3120" s="5">
        <f>(houses_Madrid[[#This Row],[Precio Alquiler]]*12/houses_Madrid[[#This Row],[Precio venta]])</f>
        <v>5.2291586876037278E-2</v>
      </c>
    </row>
    <row r="3121" spans="1:18" x14ac:dyDescent="0.2">
      <c r="A3121">
        <v>516</v>
      </c>
      <c r="B3121">
        <v>21226</v>
      </c>
      <c r="C3121" s="1" t="s">
        <v>28</v>
      </c>
      <c r="D3121" s="1" t="str">
        <f>IFERROR(LEFT(C3121,FIND(",",C3121) - 1),C3121)</f>
        <v>Butarque</v>
      </c>
      <c r="E3121">
        <v>89</v>
      </c>
      <c r="F3121">
        <v>75</v>
      </c>
      <c r="G3121">
        <v>3</v>
      </c>
      <c r="H3121">
        <v>2</v>
      </c>
      <c r="I3121" s="1" t="s">
        <v>60</v>
      </c>
      <c r="J3121" s="1" t="s">
        <v>30</v>
      </c>
      <c r="K3121">
        <v>1024</v>
      </c>
      <c r="L3121">
        <v>235000</v>
      </c>
      <c r="M3121">
        <v>2640</v>
      </c>
      <c r="N3121" t="b">
        <v>0</v>
      </c>
      <c r="O3121" t="b">
        <v>1</v>
      </c>
      <c r="P3121" t="b">
        <v>1</v>
      </c>
      <c r="R3121" s="5">
        <f>(houses_Madrid[[#This Row],[Precio Alquiler]]*12/houses_Madrid[[#This Row],[Precio venta]])</f>
        <v>5.2289361702127661E-2</v>
      </c>
    </row>
    <row r="3122" spans="1:18" x14ac:dyDescent="0.2">
      <c r="A3122">
        <v>1823</v>
      </c>
      <c r="B3122">
        <v>19919</v>
      </c>
      <c r="C3122" s="1" t="s">
        <v>251</v>
      </c>
      <c r="D3122" s="1" t="str">
        <f>IFERROR(LEFT(C3122,FIND(",",C3122) - 1),C3122)</f>
        <v>Ensanche de Vallecas - La Gavia</v>
      </c>
      <c r="E3122">
        <v>92</v>
      </c>
      <c r="F3122">
        <v>63</v>
      </c>
      <c r="G3122">
        <v>2</v>
      </c>
      <c r="H3122">
        <v>2</v>
      </c>
      <c r="I3122" s="1" t="s">
        <v>288</v>
      </c>
      <c r="J3122" s="1" t="s">
        <v>18</v>
      </c>
      <c r="K3122">
        <v>1024</v>
      </c>
      <c r="L3122">
        <v>235000</v>
      </c>
      <c r="M3122">
        <v>2554</v>
      </c>
      <c r="N3122" t="b">
        <v>0</v>
      </c>
      <c r="O3122" t="b">
        <v>1</v>
      </c>
      <c r="R3122" s="5">
        <f>(houses_Madrid[[#This Row],[Precio Alquiler]]*12/houses_Madrid[[#This Row],[Precio venta]])</f>
        <v>5.2289361702127661E-2</v>
      </c>
    </row>
    <row r="3123" spans="1:18" x14ac:dyDescent="0.2">
      <c r="A3123">
        <v>1849</v>
      </c>
      <c r="B3123">
        <v>19893</v>
      </c>
      <c r="C3123" s="1" t="s">
        <v>388</v>
      </c>
      <c r="D3123" s="1" t="str">
        <f>IFERROR(LEFT(C3123,FIND(",",C3123) - 1),C3123)</f>
        <v>San Fermín</v>
      </c>
      <c r="E3123">
        <v>89</v>
      </c>
      <c r="F3123">
        <v>74</v>
      </c>
      <c r="G3123">
        <v>2</v>
      </c>
      <c r="H3123">
        <v>2</v>
      </c>
      <c r="I3123" s="1" t="s">
        <v>398</v>
      </c>
      <c r="J3123" s="1" t="s">
        <v>20</v>
      </c>
      <c r="K3123">
        <v>1024</v>
      </c>
      <c r="L3123">
        <v>235000</v>
      </c>
      <c r="M3123">
        <v>2640</v>
      </c>
      <c r="N3123" t="b">
        <v>0</v>
      </c>
      <c r="O3123" t="b">
        <v>1</v>
      </c>
      <c r="P3123" t="b">
        <v>1</v>
      </c>
      <c r="R3123" s="5">
        <f>(houses_Madrid[[#This Row],[Precio Alquiler]]*12/houses_Madrid[[#This Row],[Precio venta]])</f>
        <v>5.2289361702127661E-2</v>
      </c>
    </row>
    <row r="3124" spans="1:18" x14ac:dyDescent="0.2">
      <c r="A3124">
        <v>1957</v>
      </c>
      <c r="B3124">
        <v>19785</v>
      </c>
      <c r="C3124" s="1" t="s">
        <v>388</v>
      </c>
      <c r="D3124" s="1" t="str">
        <f>IFERROR(LEFT(C3124,FIND(",",C3124) - 1),C3124)</f>
        <v>San Fermín</v>
      </c>
      <c r="E3124">
        <v>95</v>
      </c>
      <c r="F3124">
        <v>75</v>
      </c>
      <c r="G3124">
        <v>2</v>
      </c>
      <c r="H3124">
        <v>2</v>
      </c>
      <c r="I3124" s="1" t="s">
        <v>398</v>
      </c>
      <c r="J3124" s="1" t="s">
        <v>19</v>
      </c>
      <c r="K3124">
        <v>1024</v>
      </c>
      <c r="L3124">
        <v>235000</v>
      </c>
      <c r="M3124">
        <v>2474</v>
      </c>
      <c r="N3124" t="b">
        <v>0</v>
      </c>
      <c r="O3124" t="b">
        <v>1</v>
      </c>
      <c r="P3124" t="b">
        <v>1</v>
      </c>
      <c r="Q3124" t="b">
        <v>1</v>
      </c>
      <c r="R3124" s="5">
        <f>(houses_Madrid[[#This Row],[Precio Alquiler]]*12/houses_Madrid[[#This Row],[Precio venta]])</f>
        <v>5.2289361702127661E-2</v>
      </c>
    </row>
    <row r="3125" spans="1:18" x14ac:dyDescent="0.2">
      <c r="A3125">
        <v>2439</v>
      </c>
      <c r="B3125">
        <v>19303</v>
      </c>
      <c r="C3125" s="1" t="s">
        <v>387</v>
      </c>
      <c r="D3125" s="1" t="str">
        <f>IFERROR(LEFT(C3125,FIND(",",C3125) - 1),C3125)</f>
        <v>Usera</v>
      </c>
      <c r="E3125">
        <v>132</v>
      </c>
      <c r="F3125">
        <v>72</v>
      </c>
      <c r="G3125">
        <v>3</v>
      </c>
      <c r="H3125">
        <v>2</v>
      </c>
      <c r="I3125" s="1" t="s">
        <v>3</v>
      </c>
      <c r="J3125" s="1" t="s">
        <v>20</v>
      </c>
      <c r="K3125">
        <v>1024</v>
      </c>
      <c r="L3125">
        <v>235000</v>
      </c>
      <c r="M3125">
        <v>1780</v>
      </c>
      <c r="N3125" t="b">
        <v>0</v>
      </c>
      <c r="O3125" t="b">
        <v>1</v>
      </c>
      <c r="P3125" t="b">
        <v>1</v>
      </c>
      <c r="Q3125" t="b">
        <v>1</v>
      </c>
      <c r="R3125" s="5">
        <f>(houses_Madrid[[#This Row],[Precio Alquiler]]*12/houses_Madrid[[#This Row],[Precio venta]])</f>
        <v>5.2289361702127661E-2</v>
      </c>
    </row>
    <row r="3126" spans="1:18" x14ac:dyDescent="0.2">
      <c r="A3126">
        <v>2514</v>
      </c>
      <c r="B3126">
        <v>19228</v>
      </c>
      <c r="C3126" s="1" t="s">
        <v>561</v>
      </c>
      <c r="D3126" s="1" t="str">
        <f>IFERROR(LEFT(C3126,FIND(",",C3126) - 1),C3126)</f>
        <v>Berruguete</v>
      </c>
      <c r="E3126">
        <v>70</v>
      </c>
      <c r="F3126">
        <v>62</v>
      </c>
      <c r="G3126">
        <v>3</v>
      </c>
      <c r="H3126">
        <v>1</v>
      </c>
      <c r="I3126" s="1" t="s">
        <v>562</v>
      </c>
      <c r="J3126" s="1" t="s">
        <v>8</v>
      </c>
      <c r="K3126">
        <v>1024</v>
      </c>
      <c r="L3126">
        <v>235000</v>
      </c>
      <c r="M3126">
        <v>3357</v>
      </c>
      <c r="N3126" t="b">
        <v>0</v>
      </c>
      <c r="O3126" t="b">
        <v>0</v>
      </c>
      <c r="P3126" t="b">
        <v>1</v>
      </c>
      <c r="R3126" s="5">
        <f>(houses_Madrid[[#This Row],[Precio Alquiler]]*12/houses_Madrid[[#This Row],[Precio venta]])</f>
        <v>5.2289361702127661E-2</v>
      </c>
    </row>
    <row r="3127" spans="1:18" x14ac:dyDescent="0.2">
      <c r="A3127">
        <v>2875</v>
      </c>
      <c r="B3127">
        <v>18867</v>
      </c>
      <c r="C3127" s="1" t="s">
        <v>557</v>
      </c>
      <c r="D3127" s="1" t="str">
        <f>IFERROR(LEFT(C3127,FIND(",",C3127) - 1),C3127)</f>
        <v>Valdeacederas</v>
      </c>
      <c r="E3127">
        <v>64</v>
      </c>
      <c r="F3127">
        <v>58</v>
      </c>
      <c r="G3127">
        <v>2</v>
      </c>
      <c r="H3127">
        <v>1</v>
      </c>
      <c r="I3127" s="1" t="s">
        <v>657</v>
      </c>
      <c r="J3127" s="1" t="s">
        <v>11</v>
      </c>
      <c r="K3127">
        <v>1024</v>
      </c>
      <c r="L3127">
        <v>235000</v>
      </c>
      <c r="M3127">
        <v>3672</v>
      </c>
      <c r="N3127" t="b">
        <v>0</v>
      </c>
      <c r="O3127" t="b">
        <v>1</v>
      </c>
      <c r="P3127" t="b">
        <v>1</v>
      </c>
      <c r="R3127" s="5">
        <f>(houses_Madrid[[#This Row],[Precio Alquiler]]*12/houses_Madrid[[#This Row],[Precio venta]])</f>
        <v>5.2289361702127661E-2</v>
      </c>
    </row>
    <row r="3128" spans="1:18" x14ac:dyDescent="0.2">
      <c r="A3128">
        <v>3049</v>
      </c>
      <c r="B3128">
        <v>18693</v>
      </c>
      <c r="C3128" s="1" t="s">
        <v>561</v>
      </c>
      <c r="D3128" s="1" t="str">
        <f>IFERROR(LEFT(C3128,FIND(",",C3128) - 1),C3128)</f>
        <v>Berruguete</v>
      </c>
      <c r="E3128">
        <v>66</v>
      </c>
      <c r="F3128">
        <v>61</v>
      </c>
      <c r="G3128">
        <v>2</v>
      </c>
      <c r="H3128">
        <v>1</v>
      </c>
      <c r="I3128" s="1" t="s">
        <v>697</v>
      </c>
      <c r="J3128" s="1" t="s">
        <v>5</v>
      </c>
      <c r="K3128">
        <v>1024</v>
      </c>
      <c r="L3128">
        <v>235000</v>
      </c>
      <c r="M3128">
        <v>3561</v>
      </c>
      <c r="N3128" t="b">
        <v>0</v>
      </c>
      <c r="O3128" t="b">
        <v>0</v>
      </c>
      <c r="P3128" t="b">
        <v>1</v>
      </c>
      <c r="R3128" s="5">
        <f>(houses_Madrid[[#This Row],[Precio Alquiler]]*12/houses_Madrid[[#This Row],[Precio venta]])</f>
        <v>5.2289361702127661E-2</v>
      </c>
    </row>
    <row r="3129" spans="1:18" x14ac:dyDescent="0.2">
      <c r="A3129">
        <v>3473</v>
      </c>
      <c r="B3129">
        <v>18269</v>
      </c>
      <c r="C3129" s="1" t="s">
        <v>561</v>
      </c>
      <c r="D3129" s="1" t="str">
        <f>IFERROR(LEFT(C3129,FIND(",",C3129) - 1),C3129)</f>
        <v>Berruguete</v>
      </c>
      <c r="E3129">
        <v>80</v>
      </c>
      <c r="F3129">
        <v>75</v>
      </c>
      <c r="G3129">
        <v>3</v>
      </c>
      <c r="H3129">
        <v>1</v>
      </c>
      <c r="I3129" s="1" t="s">
        <v>562</v>
      </c>
      <c r="J3129" s="1" t="s">
        <v>8</v>
      </c>
      <c r="K3129">
        <v>1024</v>
      </c>
      <c r="L3129">
        <v>235000</v>
      </c>
      <c r="M3129">
        <v>2938</v>
      </c>
      <c r="N3129" t="b">
        <v>1</v>
      </c>
      <c r="O3129" t="b">
        <v>0</v>
      </c>
      <c r="P3129" t="b">
        <v>1</v>
      </c>
      <c r="R3129" s="5">
        <f>(houses_Madrid[[#This Row],[Precio Alquiler]]*12/houses_Madrid[[#This Row],[Precio venta]])</f>
        <v>5.2289361702127661E-2</v>
      </c>
    </row>
    <row r="3130" spans="1:18" x14ac:dyDescent="0.2">
      <c r="A3130">
        <v>3488</v>
      </c>
      <c r="B3130">
        <v>18254</v>
      </c>
      <c r="C3130" s="1" t="s">
        <v>570</v>
      </c>
      <c r="D3130" s="1" t="str">
        <f>IFERROR(LEFT(C3130,FIND(",",C3130) - 1),C3130)</f>
        <v>Bellas Vistas</v>
      </c>
      <c r="E3130">
        <v>62</v>
      </c>
      <c r="F3130">
        <v>52</v>
      </c>
      <c r="G3130">
        <v>2</v>
      </c>
      <c r="H3130">
        <v>2</v>
      </c>
      <c r="I3130" s="1" t="s">
        <v>769</v>
      </c>
      <c r="J3130" s="1" t="s">
        <v>18</v>
      </c>
      <c r="K3130">
        <v>1024</v>
      </c>
      <c r="L3130">
        <v>235000</v>
      </c>
      <c r="M3130">
        <v>3790</v>
      </c>
      <c r="N3130" t="b">
        <v>0</v>
      </c>
      <c r="O3130" t="b">
        <v>0</v>
      </c>
      <c r="P3130" t="b">
        <v>1</v>
      </c>
      <c r="R3130" s="5">
        <f>(houses_Madrid[[#This Row],[Precio Alquiler]]*12/houses_Madrid[[#This Row],[Precio venta]])</f>
        <v>5.2289361702127661E-2</v>
      </c>
    </row>
    <row r="3131" spans="1:18" x14ac:dyDescent="0.2">
      <c r="A3131">
        <v>5027</v>
      </c>
      <c r="B3131">
        <v>16715</v>
      </c>
      <c r="C3131" s="1" t="s">
        <v>912</v>
      </c>
      <c r="D3131" s="1" t="str">
        <f>IFERROR(LEFT(C3131,FIND(",",C3131) - 1),C3131)</f>
        <v>Numancia</v>
      </c>
      <c r="E3131">
        <v>102</v>
      </c>
      <c r="F3131">
        <v>90</v>
      </c>
      <c r="G3131">
        <v>3</v>
      </c>
      <c r="H3131">
        <v>2</v>
      </c>
      <c r="I3131" s="1" t="s">
        <v>1035</v>
      </c>
      <c r="J3131" s="1" t="s">
        <v>55</v>
      </c>
      <c r="K3131">
        <v>1024</v>
      </c>
      <c r="L3131">
        <v>235000</v>
      </c>
      <c r="M3131">
        <v>2304</v>
      </c>
      <c r="N3131" t="b">
        <v>0</v>
      </c>
      <c r="O3131" t="b">
        <v>1</v>
      </c>
      <c r="P3131" t="b">
        <v>1</v>
      </c>
      <c r="Q3131" t="b">
        <v>1</v>
      </c>
      <c r="R3131" s="5">
        <f>(houses_Madrid[[#This Row],[Precio Alquiler]]*12/houses_Madrid[[#This Row],[Precio venta]])</f>
        <v>5.2289361702127661E-2</v>
      </c>
    </row>
    <row r="3132" spans="1:18" x14ac:dyDescent="0.2">
      <c r="A3132">
        <v>5095</v>
      </c>
      <c r="B3132">
        <v>16647</v>
      </c>
      <c r="C3132" s="1" t="s">
        <v>901</v>
      </c>
      <c r="D3132" s="1" t="str">
        <f>IFERROR(LEFT(C3132,FIND(",",C3132) - 1),C3132)</f>
        <v>San Diego</v>
      </c>
      <c r="E3132">
        <v>89</v>
      </c>
      <c r="F3132">
        <v>68</v>
      </c>
      <c r="G3132">
        <v>2</v>
      </c>
      <c r="H3132">
        <v>1</v>
      </c>
      <c r="I3132" s="1" t="s">
        <v>1057</v>
      </c>
      <c r="J3132" s="1" t="s">
        <v>18</v>
      </c>
      <c r="K3132">
        <v>1024</v>
      </c>
      <c r="L3132">
        <v>235000</v>
      </c>
      <c r="M3132">
        <v>2640</v>
      </c>
      <c r="N3132" t="b">
        <v>0</v>
      </c>
      <c r="O3132" t="b">
        <v>1</v>
      </c>
      <c r="P3132" t="b">
        <v>1</v>
      </c>
      <c r="Q3132" t="b">
        <v>1</v>
      </c>
      <c r="R3132" s="5">
        <f>(houses_Madrid[[#This Row],[Precio Alquiler]]*12/houses_Madrid[[#This Row],[Precio venta]])</f>
        <v>5.2289361702127661E-2</v>
      </c>
    </row>
    <row r="3133" spans="1:18" x14ac:dyDescent="0.2">
      <c r="A3133">
        <v>5104</v>
      </c>
      <c r="B3133">
        <v>16638</v>
      </c>
      <c r="C3133" s="1" t="s">
        <v>898</v>
      </c>
      <c r="D3133" s="1" t="str">
        <f>IFERROR(LEFT(C3133,FIND(",",C3133) - 1),C3133)</f>
        <v>Puente de Vallecas</v>
      </c>
      <c r="E3133">
        <v>95</v>
      </c>
      <c r="F3133">
        <v>85</v>
      </c>
      <c r="G3133">
        <v>2</v>
      </c>
      <c r="H3133">
        <v>2</v>
      </c>
      <c r="I3133" s="1" t="s">
        <v>3</v>
      </c>
      <c r="J3133" s="1" t="s">
        <v>3</v>
      </c>
      <c r="K3133">
        <v>1024</v>
      </c>
      <c r="L3133">
        <v>235000</v>
      </c>
      <c r="M3133">
        <v>2474</v>
      </c>
      <c r="N3133" t="b">
        <v>0</v>
      </c>
      <c r="O3133" t="b">
        <v>1</v>
      </c>
      <c r="P3133" t="b">
        <v>1</v>
      </c>
      <c r="R3133" s="5">
        <f>(houses_Madrid[[#This Row],[Precio Alquiler]]*12/houses_Madrid[[#This Row],[Precio venta]])</f>
        <v>5.2289361702127661E-2</v>
      </c>
    </row>
    <row r="3134" spans="1:18" x14ac:dyDescent="0.2">
      <c r="A3134">
        <v>5610</v>
      </c>
      <c r="B3134">
        <v>16132</v>
      </c>
      <c r="C3134" s="1" t="s">
        <v>899</v>
      </c>
      <c r="D3134" s="1" t="str">
        <f>IFERROR(LEFT(C3134,FIND(",",C3134) - 1),C3134)</f>
        <v>Palomeras Bajas</v>
      </c>
      <c r="E3134">
        <v>103</v>
      </c>
      <c r="F3134">
        <v>79</v>
      </c>
      <c r="G3134">
        <v>2</v>
      </c>
      <c r="H3134">
        <v>2</v>
      </c>
      <c r="I3134" s="1" t="s">
        <v>3</v>
      </c>
      <c r="J3134" s="1" t="s">
        <v>5</v>
      </c>
      <c r="K3134">
        <v>1024</v>
      </c>
      <c r="L3134">
        <v>235000</v>
      </c>
      <c r="M3134">
        <v>2282</v>
      </c>
      <c r="N3134" t="b">
        <v>0</v>
      </c>
      <c r="O3134" t="b">
        <v>1</v>
      </c>
      <c r="R3134" s="5">
        <f>(houses_Madrid[[#This Row],[Precio Alquiler]]*12/houses_Madrid[[#This Row],[Precio venta]])</f>
        <v>5.2289361702127661E-2</v>
      </c>
    </row>
    <row r="3135" spans="1:18" x14ac:dyDescent="0.2">
      <c r="A3135">
        <v>5823</v>
      </c>
      <c r="B3135">
        <v>15919</v>
      </c>
      <c r="C3135" s="1" t="s">
        <v>1190</v>
      </c>
      <c r="D3135" s="1" t="str">
        <f>IFERROR(LEFT(C3135,FIND(",",C3135) - 1),C3135)</f>
        <v>Fontarrón</v>
      </c>
      <c r="E3135">
        <v>100</v>
      </c>
      <c r="F3135">
        <v>87</v>
      </c>
      <c r="G3135">
        <v>3</v>
      </c>
      <c r="H3135">
        <v>1</v>
      </c>
      <c r="I3135" s="1" t="s">
        <v>1193</v>
      </c>
      <c r="J3135" s="1" t="s">
        <v>19</v>
      </c>
      <c r="K3135">
        <v>1024</v>
      </c>
      <c r="L3135">
        <v>235000</v>
      </c>
      <c r="M3135">
        <v>2350</v>
      </c>
      <c r="N3135" t="b">
        <v>1</v>
      </c>
      <c r="O3135" t="b">
        <v>1</v>
      </c>
      <c r="P3135" t="b">
        <v>1</v>
      </c>
      <c r="Q3135" t="b">
        <v>1</v>
      </c>
      <c r="R3135" s="5">
        <f>(houses_Madrid[[#This Row],[Precio Alquiler]]*12/houses_Madrid[[#This Row],[Precio venta]])</f>
        <v>5.2289361702127661E-2</v>
      </c>
    </row>
    <row r="3136" spans="1:18" x14ac:dyDescent="0.2">
      <c r="A3136">
        <v>6046</v>
      </c>
      <c r="B3136">
        <v>15696</v>
      </c>
      <c r="C3136" s="1" t="s">
        <v>1245</v>
      </c>
      <c r="D3136" s="1" t="str">
        <f>IFERROR(LEFT(C3136,FIND(",",C3136) - 1),C3136)</f>
        <v>Puerta del Ángel</v>
      </c>
      <c r="E3136">
        <v>67</v>
      </c>
      <c r="F3136">
        <v>60</v>
      </c>
      <c r="G3136">
        <v>0</v>
      </c>
      <c r="H3136">
        <v>1</v>
      </c>
      <c r="I3136" s="1" t="s">
        <v>1265</v>
      </c>
      <c r="J3136" s="1" t="s">
        <v>11</v>
      </c>
      <c r="K3136">
        <v>1024</v>
      </c>
      <c r="L3136">
        <v>235000</v>
      </c>
      <c r="M3136">
        <v>3507</v>
      </c>
      <c r="N3136" t="b">
        <v>0</v>
      </c>
      <c r="O3136" t="b">
        <v>0</v>
      </c>
      <c r="P3136" t="b">
        <v>1</v>
      </c>
      <c r="R3136" s="5">
        <f>(houses_Madrid[[#This Row],[Precio Alquiler]]*12/houses_Madrid[[#This Row],[Precio venta]])</f>
        <v>5.2289361702127661E-2</v>
      </c>
    </row>
    <row r="3137" spans="1:18" x14ac:dyDescent="0.2">
      <c r="A3137">
        <v>6109</v>
      </c>
      <c r="B3137">
        <v>15633</v>
      </c>
      <c r="C3137" s="1" t="s">
        <v>1245</v>
      </c>
      <c r="D3137" s="1" t="str">
        <f>IFERROR(LEFT(C3137,FIND(",",C3137) - 1),C3137)</f>
        <v>Puerta del Ángel</v>
      </c>
      <c r="E3137">
        <v>70</v>
      </c>
      <c r="F3137">
        <v>60</v>
      </c>
      <c r="G3137">
        <v>2</v>
      </c>
      <c r="H3137">
        <v>1</v>
      </c>
      <c r="I3137" s="1" t="s">
        <v>1307</v>
      </c>
      <c r="J3137" s="1" t="s">
        <v>18</v>
      </c>
      <c r="K3137">
        <v>1024</v>
      </c>
      <c r="L3137">
        <v>235000</v>
      </c>
      <c r="M3137">
        <v>3357</v>
      </c>
      <c r="N3137" t="b">
        <v>0</v>
      </c>
      <c r="O3137" t="b">
        <v>1</v>
      </c>
      <c r="P3137" t="b">
        <v>1</v>
      </c>
      <c r="Q3137" t="b">
        <v>1</v>
      </c>
      <c r="R3137" s="5">
        <f>(houses_Madrid[[#This Row],[Precio Alquiler]]*12/houses_Madrid[[#This Row],[Precio venta]])</f>
        <v>5.2289361702127661E-2</v>
      </c>
    </row>
    <row r="3138" spans="1:18" x14ac:dyDescent="0.2">
      <c r="A3138">
        <v>6223</v>
      </c>
      <c r="B3138">
        <v>15519</v>
      </c>
      <c r="C3138" s="1" t="s">
        <v>1245</v>
      </c>
      <c r="D3138" s="1" t="str">
        <f>IFERROR(LEFT(C3138,FIND(",",C3138) - 1),C3138)</f>
        <v>Puerta del Ángel</v>
      </c>
      <c r="E3138">
        <v>70</v>
      </c>
      <c r="F3138">
        <v>65</v>
      </c>
      <c r="G3138">
        <v>2</v>
      </c>
      <c r="H3138">
        <v>1</v>
      </c>
      <c r="I3138" s="1" t="s">
        <v>1339</v>
      </c>
      <c r="J3138" s="1" t="s">
        <v>18</v>
      </c>
      <c r="K3138">
        <v>1024</v>
      </c>
      <c r="L3138">
        <v>235000</v>
      </c>
      <c r="M3138">
        <v>3357</v>
      </c>
      <c r="N3138" t="b">
        <v>0</v>
      </c>
      <c r="O3138" t="b">
        <v>1</v>
      </c>
      <c r="P3138" t="b">
        <v>1</v>
      </c>
      <c r="Q3138" t="b">
        <v>1</v>
      </c>
      <c r="R3138" s="5">
        <f>(houses_Madrid[[#This Row],[Precio Alquiler]]*12/houses_Madrid[[#This Row],[Precio venta]])</f>
        <v>5.2289361702127661E-2</v>
      </c>
    </row>
    <row r="3139" spans="1:18" x14ac:dyDescent="0.2">
      <c r="A3139">
        <v>6684</v>
      </c>
      <c r="B3139">
        <v>15058</v>
      </c>
      <c r="C3139" s="1" t="s">
        <v>1245</v>
      </c>
      <c r="D3139" s="1" t="str">
        <f>IFERROR(LEFT(C3139,FIND(",",C3139) - 1),C3139)</f>
        <v>Puerta del Ángel</v>
      </c>
      <c r="E3139">
        <v>79</v>
      </c>
      <c r="F3139">
        <v>66</v>
      </c>
      <c r="G3139">
        <v>3</v>
      </c>
      <c r="H3139">
        <v>1</v>
      </c>
      <c r="I3139" s="1" t="s">
        <v>1265</v>
      </c>
      <c r="J3139" s="1" t="s">
        <v>5</v>
      </c>
      <c r="K3139">
        <v>1024</v>
      </c>
      <c r="L3139">
        <v>235000</v>
      </c>
      <c r="M3139">
        <v>2975</v>
      </c>
      <c r="N3139" t="b">
        <v>0</v>
      </c>
      <c r="O3139" t="b">
        <v>1</v>
      </c>
      <c r="P3139" t="b">
        <v>1</v>
      </c>
      <c r="R3139" s="5">
        <f>(houses_Madrid[[#This Row],[Precio Alquiler]]*12/houses_Madrid[[#This Row],[Precio venta]])</f>
        <v>5.2289361702127661E-2</v>
      </c>
    </row>
    <row r="3140" spans="1:18" x14ac:dyDescent="0.2">
      <c r="A3140">
        <v>8174</v>
      </c>
      <c r="B3140">
        <v>13568</v>
      </c>
      <c r="C3140" s="1" t="s">
        <v>1173</v>
      </c>
      <c r="D3140" s="1" t="str">
        <f>IFERROR(LEFT(C3140,FIND(",",C3140) - 1),C3140)</f>
        <v>Argüelles</v>
      </c>
      <c r="E3140">
        <v>46</v>
      </c>
      <c r="F3140">
        <v>42</v>
      </c>
      <c r="G3140">
        <v>1</v>
      </c>
      <c r="H3140">
        <v>1</v>
      </c>
      <c r="I3140" s="1" t="s">
        <v>1492</v>
      </c>
      <c r="J3140" s="1" t="s">
        <v>30</v>
      </c>
      <c r="K3140">
        <v>1024</v>
      </c>
      <c r="L3140">
        <v>235000</v>
      </c>
      <c r="M3140">
        <v>5109</v>
      </c>
      <c r="N3140" t="b">
        <v>1</v>
      </c>
      <c r="O3140" t="b">
        <v>1</v>
      </c>
      <c r="P3140" t="b">
        <v>0</v>
      </c>
      <c r="R3140" s="5">
        <f>(houses_Madrid[[#This Row],[Precio Alquiler]]*12/houses_Madrid[[#This Row],[Precio venta]])</f>
        <v>5.2289361702127661E-2</v>
      </c>
    </row>
    <row r="3141" spans="1:18" x14ac:dyDescent="0.2">
      <c r="A3141">
        <v>8209</v>
      </c>
      <c r="B3141">
        <v>13533</v>
      </c>
      <c r="C3141" s="1" t="s">
        <v>1178</v>
      </c>
      <c r="D3141" s="1" t="str">
        <f>IFERROR(LEFT(C3141,FIND(",",C3141) - 1),C3141)</f>
        <v>Valdezarza</v>
      </c>
      <c r="E3141">
        <v>80</v>
      </c>
      <c r="F3141">
        <v>73</v>
      </c>
      <c r="G3141">
        <v>3</v>
      </c>
      <c r="H3141">
        <v>1</v>
      </c>
      <c r="I3141" s="1" t="s">
        <v>1454</v>
      </c>
      <c r="J3141" s="1" t="s">
        <v>12</v>
      </c>
      <c r="K3141">
        <v>1024</v>
      </c>
      <c r="L3141">
        <v>235000</v>
      </c>
      <c r="M3141">
        <v>2938</v>
      </c>
      <c r="N3141" t="b">
        <v>0</v>
      </c>
      <c r="O3141" t="b">
        <v>0</v>
      </c>
      <c r="P3141" t="b">
        <v>1</v>
      </c>
      <c r="R3141" s="5">
        <f>(houses_Madrid[[#This Row],[Precio Alquiler]]*12/houses_Madrid[[#This Row],[Precio venta]])</f>
        <v>5.2289361702127661E-2</v>
      </c>
    </row>
    <row r="3142" spans="1:18" x14ac:dyDescent="0.2">
      <c r="A3142">
        <v>8769</v>
      </c>
      <c r="B3142">
        <v>12973</v>
      </c>
      <c r="C3142" s="1" t="s">
        <v>1595</v>
      </c>
      <c r="D3142" s="1" t="str">
        <f>IFERROR(LEFT(C3142,FIND(",",C3142) - 1),C3142)</f>
        <v>Tres Olivos - Valverde</v>
      </c>
      <c r="E3142">
        <v>60</v>
      </c>
      <c r="F3142">
        <v>58</v>
      </c>
      <c r="G3142">
        <v>1</v>
      </c>
      <c r="H3142">
        <v>1</v>
      </c>
      <c r="I3142" s="1" t="s">
        <v>1703</v>
      </c>
      <c r="J3142" s="1" t="s">
        <v>18</v>
      </c>
      <c r="K3142">
        <v>1024</v>
      </c>
      <c r="L3142">
        <v>235000</v>
      </c>
      <c r="M3142">
        <v>3917</v>
      </c>
      <c r="N3142" t="b">
        <v>0</v>
      </c>
      <c r="O3142" t="b">
        <v>1</v>
      </c>
      <c r="P3142" t="b">
        <v>1</v>
      </c>
      <c r="Q3142" t="b">
        <v>1</v>
      </c>
      <c r="R3142" s="5">
        <f>(houses_Madrid[[#This Row],[Precio Alquiler]]*12/houses_Madrid[[#This Row],[Precio venta]])</f>
        <v>5.2289361702127661E-2</v>
      </c>
    </row>
    <row r="3143" spans="1:18" x14ac:dyDescent="0.2">
      <c r="A3143">
        <v>9648</v>
      </c>
      <c r="B3143">
        <v>12094</v>
      </c>
      <c r="C3143" s="1" t="s">
        <v>1798</v>
      </c>
      <c r="D3143" s="1" t="str">
        <f>IFERROR(LEFT(C3143,FIND(",",C3143) - 1),C3143)</f>
        <v>Pinar del Rey</v>
      </c>
      <c r="E3143">
        <v>76</v>
      </c>
      <c r="F3143">
        <v>69</v>
      </c>
      <c r="G3143">
        <v>3</v>
      </c>
      <c r="H3143">
        <v>1</v>
      </c>
      <c r="I3143" s="1" t="s">
        <v>1836</v>
      </c>
      <c r="J3143" s="1" t="s">
        <v>18</v>
      </c>
      <c r="K3143">
        <v>1024</v>
      </c>
      <c r="L3143">
        <v>235000</v>
      </c>
      <c r="M3143">
        <v>3092</v>
      </c>
      <c r="N3143" t="b">
        <v>0</v>
      </c>
      <c r="O3143" t="b">
        <v>1</v>
      </c>
      <c r="P3143" t="b">
        <v>1</v>
      </c>
      <c r="R3143" s="5">
        <f>(houses_Madrid[[#This Row],[Precio Alquiler]]*12/houses_Madrid[[#This Row],[Precio venta]])</f>
        <v>5.2289361702127661E-2</v>
      </c>
    </row>
    <row r="3144" spans="1:18" x14ac:dyDescent="0.2">
      <c r="A3144">
        <v>9972</v>
      </c>
      <c r="B3144">
        <v>11770</v>
      </c>
      <c r="C3144" s="1" t="s">
        <v>1798</v>
      </c>
      <c r="D3144" s="1" t="str">
        <f>IFERROR(LEFT(C3144,FIND(",",C3144) - 1),C3144)</f>
        <v>Pinar del Rey</v>
      </c>
      <c r="E3144">
        <v>82</v>
      </c>
      <c r="F3144">
        <v>75</v>
      </c>
      <c r="G3144">
        <v>3</v>
      </c>
      <c r="H3144">
        <v>1</v>
      </c>
      <c r="I3144" s="1" t="s">
        <v>1808</v>
      </c>
      <c r="J3144" s="1" t="s">
        <v>20</v>
      </c>
      <c r="K3144">
        <v>1024</v>
      </c>
      <c r="L3144">
        <v>235000</v>
      </c>
      <c r="M3144">
        <v>2866</v>
      </c>
      <c r="N3144" t="b">
        <v>0</v>
      </c>
      <c r="O3144" t="b">
        <v>1</v>
      </c>
      <c r="P3144" t="b">
        <v>1</v>
      </c>
      <c r="R3144" s="5">
        <f>(houses_Madrid[[#This Row],[Precio Alquiler]]*12/houses_Madrid[[#This Row],[Precio venta]])</f>
        <v>5.2289361702127661E-2</v>
      </c>
    </row>
    <row r="3145" spans="1:18" x14ac:dyDescent="0.2">
      <c r="A3145">
        <v>10268</v>
      </c>
      <c r="B3145">
        <v>11474</v>
      </c>
      <c r="C3145" s="1" t="s">
        <v>1788</v>
      </c>
      <c r="D3145" s="1" t="str">
        <f>IFERROR(LEFT(C3145,FIND(",",C3145) - 1),C3145)</f>
        <v>Conde Orgaz-Piovera</v>
      </c>
      <c r="E3145">
        <v>50</v>
      </c>
      <c r="F3145">
        <v>48</v>
      </c>
      <c r="G3145">
        <v>0</v>
      </c>
      <c r="H3145">
        <v>1</v>
      </c>
      <c r="I3145" s="1" t="s">
        <v>1833</v>
      </c>
      <c r="J3145" s="1" t="s">
        <v>12</v>
      </c>
      <c r="K3145">
        <v>1024</v>
      </c>
      <c r="L3145">
        <v>235000</v>
      </c>
      <c r="M3145">
        <v>4700</v>
      </c>
      <c r="N3145" t="b">
        <v>0</v>
      </c>
      <c r="O3145" t="b">
        <v>0</v>
      </c>
      <c r="P3145" t="b">
        <v>1</v>
      </c>
      <c r="Q3145" t="b">
        <v>1</v>
      </c>
      <c r="R3145" s="5">
        <f>(houses_Madrid[[#This Row],[Precio Alquiler]]*12/houses_Madrid[[#This Row],[Precio venta]])</f>
        <v>5.2289361702127661E-2</v>
      </c>
    </row>
    <row r="3146" spans="1:18" x14ac:dyDescent="0.2">
      <c r="A3146">
        <v>10320</v>
      </c>
      <c r="B3146">
        <v>11422</v>
      </c>
      <c r="C3146" s="1" t="s">
        <v>1802</v>
      </c>
      <c r="D3146" s="1" t="str">
        <f>IFERROR(LEFT(C3146,FIND(",",C3146) - 1),C3146)</f>
        <v>Canillas</v>
      </c>
      <c r="E3146">
        <v>58</v>
      </c>
      <c r="F3146">
        <v>53</v>
      </c>
      <c r="G3146">
        <v>1</v>
      </c>
      <c r="H3146">
        <v>1</v>
      </c>
      <c r="I3146" s="1" t="s">
        <v>1904</v>
      </c>
      <c r="J3146" s="1" t="s">
        <v>18</v>
      </c>
      <c r="K3146">
        <v>1024</v>
      </c>
      <c r="L3146">
        <v>235000</v>
      </c>
      <c r="M3146">
        <v>4052</v>
      </c>
      <c r="N3146" t="b">
        <v>0</v>
      </c>
      <c r="O3146" t="b">
        <v>1</v>
      </c>
      <c r="P3146" t="b">
        <v>1</v>
      </c>
      <c r="Q3146" t="b">
        <v>1</v>
      </c>
      <c r="R3146" s="5">
        <f>(houses_Madrid[[#This Row],[Precio Alquiler]]*12/houses_Madrid[[#This Row],[Precio venta]])</f>
        <v>5.2289361702127661E-2</v>
      </c>
    </row>
    <row r="3147" spans="1:18" x14ac:dyDescent="0.2">
      <c r="A3147">
        <v>11169</v>
      </c>
      <c r="B3147">
        <v>10573</v>
      </c>
      <c r="C3147" s="1" t="s">
        <v>2007</v>
      </c>
      <c r="D3147" s="1" t="str">
        <f>IFERROR(LEFT(C3147,FIND(",",C3147) - 1),C3147)</f>
        <v>Almagro</v>
      </c>
      <c r="E3147">
        <v>52</v>
      </c>
      <c r="F3147">
        <v>40</v>
      </c>
      <c r="G3147">
        <v>2</v>
      </c>
      <c r="H3147">
        <v>1</v>
      </c>
      <c r="I3147" s="1" t="s">
        <v>2008</v>
      </c>
      <c r="J3147" s="1" t="s">
        <v>3</v>
      </c>
      <c r="K3147">
        <v>1024</v>
      </c>
      <c r="L3147">
        <v>235000</v>
      </c>
      <c r="M3147">
        <v>4519</v>
      </c>
      <c r="N3147" t="b">
        <v>1</v>
      </c>
      <c r="O3147" t="b">
        <v>0</v>
      </c>
      <c r="R3147" s="5">
        <f>(houses_Madrid[[#This Row],[Precio Alquiler]]*12/houses_Madrid[[#This Row],[Precio venta]])</f>
        <v>5.2289361702127661E-2</v>
      </c>
    </row>
    <row r="3148" spans="1:18" x14ac:dyDescent="0.2">
      <c r="A3148">
        <v>11903</v>
      </c>
      <c r="B3148">
        <v>9839</v>
      </c>
      <c r="C3148" s="1" t="s">
        <v>2006</v>
      </c>
      <c r="D3148" s="1" t="str">
        <f>IFERROR(LEFT(C3148,FIND(",",C3148) - 1),C3148)</f>
        <v>Chamberí</v>
      </c>
      <c r="E3148">
        <v>40</v>
      </c>
      <c r="F3148">
        <v>36</v>
      </c>
      <c r="G3148">
        <v>2</v>
      </c>
      <c r="H3148">
        <v>1</v>
      </c>
      <c r="I3148" s="1" t="s">
        <v>3</v>
      </c>
      <c r="J3148" s="1" t="s">
        <v>8</v>
      </c>
      <c r="K3148">
        <v>1024</v>
      </c>
      <c r="L3148">
        <v>235000</v>
      </c>
      <c r="M3148">
        <v>5875</v>
      </c>
      <c r="N3148" t="b">
        <v>0</v>
      </c>
      <c r="O3148" t="b">
        <v>1</v>
      </c>
      <c r="P3148" t="b">
        <v>0</v>
      </c>
      <c r="R3148" s="5">
        <f>(houses_Madrid[[#This Row],[Precio Alquiler]]*12/houses_Madrid[[#This Row],[Precio venta]])</f>
        <v>5.2289361702127661E-2</v>
      </c>
    </row>
    <row r="3149" spans="1:18" x14ac:dyDescent="0.2">
      <c r="A3149">
        <v>12334</v>
      </c>
      <c r="B3149">
        <v>9408</v>
      </c>
      <c r="C3149" s="1" t="s">
        <v>2006</v>
      </c>
      <c r="D3149" s="1" t="str">
        <f>IFERROR(LEFT(C3149,FIND(",",C3149) - 1),C3149)</f>
        <v>Chamberí</v>
      </c>
      <c r="E3149">
        <v>42</v>
      </c>
      <c r="F3149">
        <v>35</v>
      </c>
      <c r="G3149">
        <v>2</v>
      </c>
      <c r="H3149">
        <v>1</v>
      </c>
      <c r="I3149" s="1" t="s">
        <v>2158</v>
      </c>
      <c r="J3149" s="1" t="s">
        <v>745</v>
      </c>
      <c r="K3149">
        <v>1024</v>
      </c>
      <c r="L3149">
        <v>235000</v>
      </c>
      <c r="M3149">
        <v>5595</v>
      </c>
      <c r="N3149" t="b">
        <v>1</v>
      </c>
      <c r="O3149" t="b">
        <v>1</v>
      </c>
      <c r="P3149" t="b">
        <v>0</v>
      </c>
      <c r="R3149" s="5">
        <f>(houses_Madrid[[#This Row],[Precio Alquiler]]*12/houses_Madrid[[#This Row],[Precio venta]])</f>
        <v>5.2289361702127661E-2</v>
      </c>
    </row>
    <row r="3150" spans="1:18" x14ac:dyDescent="0.2">
      <c r="A3150">
        <v>13135</v>
      </c>
      <c r="B3150">
        <v>8607</v>
      </c>
      <c r="C3150" s="1" t="s">
        <v>2166</v>
      </c>
      <c r="D3150" s="1" t="str">
        <f>IFERROR(LEFT(C3150,FIND(",",C3150) - 1),C3150)</f>
        <v>Pueblo Nuevo</v>
      </c>
      <c r="E3150">
        <v>110</v>
      </c>
      <c r="F3150">
        <v>95</v>
      </c>
      <c r="G3150">
        <v>4</v>
      </c>
      <c r="H3150">
        <v>2</v>
      </c>
      <c r="I3150" s="1" t="s">
        <v>2329</v>
      </c>
      <c r="J3150" s="1" t="s">
        <v>18</v>
      </c>
      <c r="K3150">
        <v>1024</v>
      </c>
      <c r="L3150">
        <v>235000</v>
      </c>
      <c r="M3150">
        <v>2136</v>
      </c>
      <c r="N3150" t="b">
        <v>0</v>
      </c>
      <c r="O3150" t="b">
        <v>0</v>
      </c>
      <c r="P3150" t="b">
        <v>1</v>
      </c>
      <c r="R3150" s="5">
        <f>(houses_Madrid[[#This Row],[Precio Alquiler]]*12/houses_Madrid[[#This Row],[Precio venta]])</f>
        <v>5.2289361702127661E-2</v>
      </c>
    </row>
    <row r="3151" spans="1:18" x14ac:dyDescent="0.2">
      <c r="A3151">
        <v>13452</v>
      </c>
      <c r="B3151">
        <v>8290</v>
      </c>
      <c r="C3151" s="1" t="s">
        <v>2198</v>
      </c>
      <c r="D3151" s="1" t="str">
        <f>IFERROR(LEFT(C3151,FIND(",",C3151) - 1),C3151)</f>
        <v>San Pascual</v>
      </c>
      <c r="E3151">
        <v>72</v>
      </c>
      <c r="F3151">
        <v>60</v>
      </c>
      <c r="G3151">
        <v>2</v>
      </c>
      <c r="H3151">
        <v>1</v>
      </c>
      <c r="I3151" s="1" t="s">
        <v>2183</v>
      </c>
      <c r="J3151" s="1" t="s">
        <v>19</v>
      </c>
      <c r="K3151">
        <v>1024</v>
      </c>
      <c r="L3151">
        <v>235000</v>
      </c>
      <c r="M3151">
        <v>3264</v>
      </c>
      <c r="N3151" t="b">
        <v>0</v>
      </c>
      <c r="O3151" t="b">
        <v>1</v>
      </c>
      <c r="P3151" t="b">
        <v>1</v>
      </c>
      <c r="Q3151" t="b">
        <v>1</v>
      </c>
      <c r="R3151" s="5">
        <f>(houses_Madrid[[#This Row],[Precio Alquiler]]*12/houses_Madrid[[#This Row],[Precio venta]])</f>
        <v>5.2289361702127661E-2</v>
      </c>
    </row>
    <row r="3152" spans="1:18" x14ac:dyDescent="0.2">
      <c r="A3152">
        <v>13758</v>
      </c>
      <c r="B3152">
        <v>7984</v>
      </c>
      <c r="C3152" s="1" t="s">
        <v>2182</v>
      </c>
      <c r="D3152" s="1" t="str">
        <f>IFERROR(LEFT(C3152,FIND(",",C3152) - 1),C3152)</f>
        <v>Concepción</v>
      </c>
      <c r="E3152">
        <v>84</v>
      </c>
      <c r="F3152">
        <v>71</v>
      </c>
      <c r="G3152">
        <v>4</v>
      </c>
      <c r="H3152">
        <v>1</v>
      </c>
      <c r="I3152" s="1" t="s">
        <v>2232</v>
      </c>
      <c r="J3152" s="1" t="s">
        <v>3</v>
      </c>
      <c r="K3152">
        <v>1024</v>
      </c>
      <c r="L3152">
        <v>235000</v>
      </c>
      <c r="M3152">
        <v>2798</v>
      </c>
      <c r="N3152" t="b">
        <v>1</v>
      </c>
      <c r="O3152" t="b">
        <v>1</v>
      </c>
      <c r="P3152" t="b">
        <v>1</v>
      </c>
      <c r="Q3152" t="b">
        <v>1</v>
      </c>
      <c r="R3152" s="5">
        <f>(houses_Madrid[[#This Row],[Precio Alquiler]]*12/houses_Madrid[[#This Row],[Precio venta]])</f>
        <v>5.2289361702127661E-2</v>
      </c>
    </row>
    <row r="3153" spans="1:18" x14ac:dyDescent="0.2">
      <c r="A3153">
        <v>13861</v>
      </c>
      <c r="B3153">
        <v>7881</v>
      </c>
      <c r="C3153" s="1" t="s">
        <v>2165</v>
      </c>
      <c r="D3153" s="1" t="str">
        <f>IFERROR(LEFT(C3153,FIND(",",C3153) - 1),C3153)</f>
        <v>Ventas</v>
      </c>
      <c r="E3153">
        <v>87</v>
      </c>
      <c r="F3153">
        <v>78</v>
      </c>
      <c r="G3153">
        <v>3</v>
      </c>
      <c r="H3153">
        <v>1</v>
      </c>
      <c r="I3153" s="1" t="s">
        <v>2322</v>
      </c>
      <c r="J3153" s="1" t="s">
        <v>5</v>
      </c>
      <c r="K3153">
        <v>1024</v>
      </c>
      <c r="L3153">
        <v>235000</v>
      </c>
      <c r="M3153">
        <v>2701</v>
      </c>
      <c r="N3153" t="b">
        <v>0</v>
      </c>
      <c r="O3153" t="b">
        <v>1</v>
      </c>
      <c r="P3153" t="b">
        <v>1</v>
      </c>
      <c r="R3153" s="5">
        <f>(houses_Madrid[[#This Row],[Precio Alquiler]]*12/houses_Madrid[[#This Row],[Precio venta]])</f>
        <v>5.2289361702127661E-2</v>
      </c>
    </row>
    <row r="3154" spans="1:18" x14ac:dyDescent="0.2">
      <c r="A3154">
        <v>14886</v>
      </c>
      <c r="B3154">
        <v>6856</v>
      </c>
      <c r="C3154" s="1" t="s">
        <v>2444</v>
      </c>
      <c r="D3154" s="1" t="str">
        <f>IFERROR(LEFT(C3154,FIND(",",C3154) - 1),C3154)</f>
        <v>Prosperidad</v>
      </c>
      <c r="E3154">
        <v>55</v>
      </c>
      <c r="F3154">
        <v>36</v>
      </c>
      <c r="G3154">
        <v>0</v>
      </c>
      <c r="H3154">
        <v>1</v>
      </c>
      <c r="I3154" s="1" t="s">
        <v>2577</v>
      </c>
      <c r="J3154" s="1" t="s">
        <v>55</v>
      </c>
      <c r="K3154">
        <v>1024</v>
      </c>
      <c r="L3154">
        <v>235000</v>
      </c>
      <c r="M3154">
        <v>4273</v>
      </c>
      <c r="N3154" t="b">
        <v>0</v>
      </c>
      <c r="O3154" t="b">
        <v>1</v>
      </c>
      <c r="P3154" t="b">
        <v>1</v>
      </c>
      <c r="Q3154" t="b">
        <v>1</v>
      </c>
      <c r="R3154" s="5">
        <f>(houses_Madrid[[#This Row],[Precio Alquiler]]*12/houses_Madrid[[#This Row],[Precio venta]])</f>
        <v>5.2289361702127661E-2</v>
      </c>
    </row>
    <row r="3155" spans="1:18" x14ac:dyDescent="0.2">
      <c r="A3155">
        <v>15589</v>
      </c>
      <c r="B3155">
        <v>6153</v>
      </c>
      <c r="C3155" s="1" t="s">
        <v>2442</v>
      </c>
      <c r="D3155" s="1" t="str">
        <f>IFERROR(LEFT(C3155,FIND(",",C3155) - 1),C3155)</f>
        <v>Bernabéu-Hispanoamérica</v>
      </c>
      <c r="E3155">
        <v>51</v>
      </c>
      <c r="F3155">
        <v>45</v>
      </c>
      <c r="G3155">
        <v>1</v>
      </c>
      <c r="H3155">
        <v>1</v>
      </c>
      <c r="I3155" s="1" t="s">
        <v>2546</v>
      </c>
      <c r="J3155" s="1" t="s">
        <v>11</v>
      </c>
      <c r="K3155">
        <v>1024</v>
      </c>
      <c r="L3155">
        <v>235000</v>
      </c>
      <c r="M3155">
        <v>4608</v>
      </c>
      <c r="N3155" t="b">
        <v>0</v>
      </c>
      <c r="O3155" t="b">
        <v>1</v>
      </c>
      <c r="P3155" t="b">
        <v>0</v>
      </c>
      <c r="R3155" s="5">
        <f>(houses_Madrid[[#This Row],[Precio Alquiler]]*12/houses_Madrid[[#This Row],[Precio venta]])</f>
        <v>5.2289361702127661E-2</v>
      </c>
    </row>
    <row r="3156" spans="1:18" x14ac:dyDescent="0.2">
      <c r="A3156">
        <v>15866</v>
      </c>
      <c r="B3156">
        <v>5876</v>
      </c>
      <c r="C3156" s="1" t="s">
        <v>2620</v>
      </c>
      <c r="D3156" s="1" t="str">
        <f>IFERROR(LEFT(C3156,FIND(",",C3156) - 1),C3156)</f>
        <v>Carabanchel</v>
      </c>
      <c r="E3156">
        <v>139</v>
      </c>
      <c r="F3156">
        <v>121</v>
      </c>
      <c r="G3156">
        <v>4</v>
      </c>
      <c r="H3156">
        <v>2</v>
      </c>
      <c r="I3156" s="1" t="s">
        <v>3</v>
      </c>
      <c r="J3156" s="1" t="s">
        <v>11</v>
      </c>
      <c r="K3156">
        <v>1024</v>
      </c>
      <c r="L3156">
        <v>235000</v>
      </c>
      <c r="M3156">
        <v>1691</v>
      </c>
      <c r="N3156" t="b">
        <v>0</v>
      </c>
      <c r="O3156" t="b">
        <v>0</v>
      </c>
      <c r="P3156" t="b">
        <v>1</v>
      </c>
      <c r="R3156" s="5">
        <f>(houses_Madrid[[#This Row],[Precio Alquiler]]*12/houses_Madrid[[#This Row],[Precio venta]])</f>
        <v>5.2289361702127661E-2</v>
      </c>
    </row>
    <row r="3157" spans="1:18" x14ac:dyDescent="0.2">
      <c r="A3157">
        <v>16366</v>
      </c>
      <c r="B3157">
        <v>5376</v>
      </c>
      <c r="C3157" s="1" t="s">
        <v>2620</v>
      </c>
      <c r="D3157" s="1" t="str">
        <f>IFERROR(LEFT(C3157,FIND(",",C3157) - 1),C3157)</f>
        <v>Carabanchel</v>
      </c>
      <c r="E3157">
        <v>105</v>
      </c>
      <c r="F3157">
        <v>88</v>
      </c>
      <c r="G3157">
        <v>2</v>
      </c>
      <c r="H3157">
        <v>2</v>
      </c>
      <c r="I3157" s="1" t="s">
        <v>3</v>
      </c>
      <c r="J3157" s="1" t="s">
        <v>8</v>
      </c>
      <c r="K3157">
        <v>1024</v>
      </c>
      <c r="L3157">
        <v>235000</v>
      </c>
      <c r="M3157">
        <v>2238</v>
      </c>
      <c r="N3157" t="b">
        <v>0</v>
      </c>
      <c r="O3157" t="b">
        <v>1</v>
      </c>
      <c r="P3157" t="b">
        <v>1</v>
      </c>
      <c r="R3157" s="5">
        <f>(houses_Madrid[[#This Row],[Precio Alquiler]]*12/houses_Madrid[[#This Row],[Precio venta]])</f>
        <v>5.2289361702127661E-2</v>
      </c>
    </row>
    <row r="3158" spans="1:18" x14ac:dyDescent="0.2">
      <c r="A3158">
        <v>16462</v>
      </c>
      <c r="B3158">
        <v>5280</v>
      </c>
      <c r="C3158" s="1" t="s">
        <v>2636</v>
      </c>
      <c r="D3158" s="1" t="str">
        <f>IFERROR(LEFT(C3158,FIND(",",C3158) - 1),C3158)</f>
        <v>Buena Vista</v>
      </c>
      <c r="E3158">
        <v>78</v>
      </c>
      <c r="F3158">
        <v>65</v>
      </c>
      <c r="G3158">
        <v>2</v>
      </c>
      <c r="H3158">
        <v>2</v>
      </c>
      <c r="I3158" s="1" t="s">
        <v>2822</v>
      </c>
      <c r="J3158" s="1" t="s">
        <v>12</v>
      </c>
      <c r="K3158">
        <v>1024</v>
      </c>
      <c r="L3158">
        <v>235000</v>
      </c>
      <c r="M3158">
        <v>3013</v>
      </c>
      <c r="N3158" t="b">
        <v>0</v>
      </c>
      <c r="O3158" t="b">
        <v>1</v>
      </c>
      <c r="P3158" t="b">
        <v>1</v>
      </c>
      <c r="Q3158" t="b">
        <v>1</v>
      </c>
      <c r="R3158" s="5">
        <f>(houses_Madrid[[#This Row],[Precio Alquiler]]*12/houses_Madrid[[#This Row],[Precio venta]])</f>
        <v>5.2289361702127661E-2</v>
      </c>
    </row>
    <row r="3159" spans="1:18" x14ac:dyDescent="0.2">
      <c r="A3159">
        <v>16500</v>
      </c>
      <c r="B3159">
        <v>5242</v>
      </c>
      <c r="C3159" s="1" t="s">
        <v>2616</v>
      </c>
      <c r="D3159" s="1" t="str">
        <f>IFERROR(LEFT(C3159,FIND(",",C3159) - 1),C3159)</f>
        <v>Abrantes</v>
      </c>
      <c r="E3159">
        <v>75</v>
      </c>
      <c r="F3159">
        <v>69</v>
      </c>
      <c r="G3159">
        <v>2</v>
      </c>
      <c r="H3159">
        <v>2</v>
      </c>
      <c r="I3159" s="1" t="s">
        <v>2639</v>
      </c>
      <c r="J3159" s="1" t="s">
        <v>19</v>
      </c>
      <c r="K3159">
        <v>1024</v>
      </c>
      <c r="L3159">
        <v>235000</v>
      </c>
      <c r="M3159">
        <v>3133</v>
      </c>
      <c r="N3159" t="b">
        <v>0</v>
      </c>
      <c r="O3159" t="b">
        <v>1</v>
      </c>
      <c r="P3159" t="b">
        <v>0</v>
      </c>
      <c r="R3159" s="5">
        <f>(houses_Madrid[[#This Row],[Precio Alquiler]]*12/houses_Madrid[[#This Row],[Precio venta]])</f>
        <v>5.2289361702127661E-2</v>
      </c>
    </row>
    <row r="3160" spans="1:18" x14ac:dyDescent="0.2">
      <c r="A3160">
        <v>17101</v>
      </c>
      <c r="B3160">
        <v>4641</v>
      </c>
      <c r="C3160" s="1" t="s">
        <v>2616</v>
      </c>
      <c r="D3160" s="1" t="str">
        <f>IFERROR(LEFT(C3160,FIND(",",C3160) - 1),C3160)</f>
        <v>Abrantes</v>
      </c>
      <c r="E3160">
        <v>83</v>
      </c>
      <c r="F3160">
        <v>71</v>
      </c>
      <c r="G3160">
        <v>2</v>
      </c>
      <c r="H3160">
        <v>2</v>
      </c>
      <c r="I3160" s="1" t="s">
        <v>2641</v>
      </c>
      <c r="J3160" s="1" t="s">
        <v>11</v>
      </c>
      <c r="K3160">
        <v>1024</v>
      </c>
      <c r="L3160">
        <v>235000</v>
      </c>
      <c r="M3160">
        <v>2831</v>
      </c>
      <c r="N3160" t="b">
        <v>0</v>
      </c>
      <c r="O3160" t="b">
        <v>1</v>
      </c>
      <c r="P3160" t="b">
        <v>1</v>
      </c>
      <c r="R3160" s="5">
        <f>(houses_Madrid[[#This Row],[Precio Alquiler]]*12/houses_Madrid[[#This Row],[Precio venta]])</f>
        <v>5.2289361702127661E-2</v>
      </c>
    </row>
    <row r="3161" spans="1:18" x14ac:dyDescent="0.2">
      <c r="A3161">
        <v>20519</v>
      </c>
      <c r="B3161">
        <v>1223</v>
      </c>
      <c r="C3161" s="1" t="s">
        <v>3313</v>
      </c>
      <c r="D3161" s="1" t="str">
        <f>IFERROR(LEFT(C3161,FIND(",",C3161) - 1),C3161)</f>
        <v>Imperial</v>
      </c>
      <c r="E3161">
        <v>125</v>
      </c>
      <c r="F3161">
        <v>120</v>
      </c>
      <c r="G3161">
        <v>3</v>
      </c>
      <c r="H3161">
        <v>2</v>
      </c>
      <c r="I3161" s="1" t="s">
        <v>3377</v>
      </c>
      <c r="J3161" s="1" t="s">
        <v>12</v>
      </c>
      <c r="K3161">
        <v>1024</v>
      </c>
      <c r="L3161">
        <v>235000</v>
      </c>
      <c r="M3161">
        <v>1880</v>
      </c>
      <c r="N3161" t="b">
        <v>1</v>
      </c>
      <c r="O3161" t="b">
        <v>1</v>
      </c>
      <c r="P3161" t="b">
        <v>1</v>
      </c>
      <c r="R3161" s="5">
        <f>(houses_Madrid[[#This Row],[Precio Alquiler]]*12/houses_Madrid[[#This Row],[Precio venta]])</f>
        <v>5.2289361702127661E-2</v>
      </c>
    </row>
    <row r="3162" spans="1:18" x14ac:dyDescent="0.2">
      <c r="A3162">
        <v>21232</v>
      </c>
      <c r="B3162">
        <v>510</v>
      </c>
      <c r="C3162" s="1" t="s">
        <v>17</v>
      </c>
      <c r="D3162" s="1" t="str">
        <f>IFERROR(LEFT(C3162,FIND(",",C3162) - 1),C3162)</f>
        <v>Villaverde</v>
      </c>
      <c r="E3162">
        <v>112</v>
      </c>
      <c r="F3162">
        <v>85</v>
      </c>
      <c r="G3162">
        <v>2</v>
      </c>
      <c r="H3162">
        <v>2</v>
      </c>
      <c r="I3162" s="1" t="s">
        <v>3</v>
      </c>
      <c r="J3162" s="1" t="s">
        <v>11</v>
      </c>
      <c r="K3162">
        <v>1024</v>
      </c>
      <c r="L3162">
        <v>235000</v>
      </c>
      <c r="M3162">
        <v>2098</v>
      </c>
      <c r="N3162" t="b">
        <v>0</v>
      </c>
      <c r="O3162" t="b">
        <v>1</v>
      </c>
      <c r="P3162" t="b">
        <v>1</v>
      </c>
      <c r="Q3162" t="b">
        <v>1</v>
      </c>
      <c r="R3162" s="5">
        <f>(houses_Madrid[[#This Row],[Precio Alquiler]]*12/houses_Madrid[[#This Row],[Precio venta]])</f>
        <v>5.2289361702127661E-2</v>
      </c>
    </row>
    <row r="3163" spans="1:18" x14ac:dyDescent="0.2">
      <c r="A3163">
        <v>82</v>
      </c>
      <c r="B3163">
        <v>21660</v>
      </c>
      <c r="C3163" s="1" t="s">
        <v>28</v>
      </c>
      <c r="D3163" s="1" t="str">
        <f>IFERROR(LEFT(C3163,FIND(",",C3163) - 1),C3163)</f>
        <v>Butarque</v>
      </c>
      <c r="E3163">
        <v>103</v>
      </c>
      <c r="F3163">
        <v>79</v>
      </c>
      <c r="G3163">
        <v>3</v>
      </c>
      <c r="H3163">
        <v>2</v>
      </c>
      <c r="I3163" s="1" t="s">
        <v>33</v>
      </c>
      <c r="J3163" s="1" t="s">
        <v>11</v>
      </c>
      <c r="K3163">
        <v>1024</v>
      </c>
      <c r="L3163">
        <v>235172</v>
      </c>
      <c r="M3163">
        <v>2283</v>
      </c>
      <c r="N3163" t="b">
        <v>0</v>
      </c>
      <c r="O3163" t="b">
        <v>1</v>
      </c>
      <c r="P3163" t="b">
        <v>1</v>
      </c>
      <c r="R3163" s="5">
        <f>(houses_Madrid[[#This Row],[Precio Alquiler]]*12/houses_Madrid[[#This Row],[Precio venta]])</f>
        <v>5.2251118330413487E-2</v>
      </c>
    </row>
    <row r="3164" spans="1:18" x14ac:dyDescent="0.2">
      <c r="A3164">
        <v>668</v>
      </c>
      <c r="B3164">
        <v>21074</v>
      </c>
      <c r="C3164" s="1" t="s">
        <v>28</v>
      </c>
      <c r="D3164" s="1" t="str">
        <f>IFERROR(LEFT(C3164,FIND(",",C3164) - 1),C3164)</f>
        <v>Butarque</v>
      </c>
      <c r="E3164">
        <v>103</v>
      </c>
      <c r="F3164">
        <v>79</v>
      </c>
      <c r="G3164">
        <v>3</v>
      </c>
      <c r="H3164">
        <v>2</v>
      </c>
      <c r="I3164" s="1" t="s">
        <v>33</v>
      </c>
      <c r="J3164" s="1" t="s">
        <v>18</v>
      </c>
      <c r="K3164">
        <v>1024</v>
      </c>
      <c r="L3164">
        <v>235172</v>
      </c>
      <c r="M3164">
        <v>2283</v>
      </c>
      <c r="N3164" t="b">
        <v>0</v>
      </c>
      <c r="O3164" t="b">
        <v>1</v>
      </c>
      <c r="P3164" t="b">
        <v>1</v>
      </c>
      <c r="R3164" s="5">
        <f>(houses_Madrid[[#This Row],[Precio Alquiler]]*12/houses_Madrid[[#This Row],[Precio venta]])</f>
        <v>5.2251118330413487E-2</v>
      </c>
    </row>
    <row r="3165" spans="1:18" x14ac:dyDescent="0.2">
      <c r="A3165">
        <v>657</v>
      </c>
      <c r="B3165">
        <v>21085</v>
      </c>
      <c r="C3165" s="1" t="s">
        <v>28</v>
      </c>
      <c r="D3165" s="1" t="str">
        <f>IFERROR(LEFT(C3165,FIND(",",C3165) - 1),C3165)</f>
        <v>Butarque</v>
      </c>
      <c r="E3165">
        <v>103</v>
      </c>
      <c r="F3165">
        <v>79</v>
      </c>
      <c r="G3165">
        <v>3</v>
      </c>
      <c r="H3165">
        <v>2</v>
      </c>
      <c r="I3165" s="1" t="s">
        <v>33</v>
      </c>
      <c r="J3165" s="1" t="s">
        <v>5</v>
      </c>
      <c r="K3165">
        <v>1024</v>
      </c>
      <c r="L3165">
        <v>235293</v>
      </c>
      <c r="M3165">
        <v>2284</v>
      </c>
      <c r="N3165" t="b">
        <v>0</v>
      </c>
      <c r="O3165" t="b">
        <v>1</v>
      </c>
      <c r="P3165" t="b">
        <v>1</v>
      </c>
      <c r="R3165" s="5">
        <f>(houses_Madrid[[#This Row],[Precio Alquiler]]*12/houses_Madrid[[#This Row],[Precio venta]])</f>
        <v>5.2224248065178308E-2</v>
      </c>
    </row>
    <row r="3166" spans="1:18" x14ac:dyDescent="0.2">
      <c r="A3166">
        <v>666</v>
      </c>
      <c r="B3166">
        <v>21076</v>
      </c>
      <c r="C3166" s="1" t="s">
        <v>28</v>
      </c>
      <c r="D3166" s="1" t="str">
        <f>IFERROR(LEFT(C3166,FIND(",",C3166) - 1),C3166)</f>
        <v>Butarque</v>
      </c>
      <c r="E3166">
        <v>103</v>
      </c>
      <c r="F3166">
        <v>79</v>
      </c>
      <c r="G3166">
        <v>3</v>
      </c>
      <c r="H3166">
        <v>2</v>
      </c>
      <c r="I3166" s="1" t="s">
        <v>33</v>
      </c>
      <c r="J3166" s="1" t="s">
        <v>8</v>
      </c>
      <c r="K3166">
        <v>1024</v>
      </c>
      <c r="L3166">
        <v>235293</v>
      </c>
      <c r="M3166">
        <v>2284</v>
      </c>
      <c r="N3166" t="b">
        <v>0</v>
      </c>
      <c r="O3166" t="b">
        <v>1</v>
      </c>
      <c r="P3166" t="b">
        <v>1</v>
      </c>
      <c r="R3166" s="5">
        <f>(houses_Madrid[[#This Row],[Precio Alquiler]]*12/houses_Madrid[[#This Row],[Precio venta]])</f>
        <v>5.2224248065178308E-2</v>
      </c>
    </row>
    <row r="3167" spans="1:18" x14ac:dyDescent="0.2">
      <c r="A3167">
        <v>661</v>
      </c>
      <c r="B3167">
        <v>21081</v>
      </c>
      <c r="C3167" s="1" t="s">
        <v>28</v>
      </c>
      <c r="D3167" s="1" t="str">
        <f>IFERROR(LEFT(C3167,FIND(",",C3167) - 1),C3167)</f>
        <v>Butarque</v>
      </c>
      <c r="E3167">
        <v>105</v>
      </c>
      <c r="F3167">
        <v>79</v>
      </c>
      <c r="G3167">
        <v>3</v>
      </c>
      <c r="H3167">
        <v>2</v>
      </c>
      <c r="I3167" s="1" t="s">
        <v>33</v>
      </c>
      <c r="J3167" s="1" t="s">
        <v>20</v>
      </c>
      <c r="K3167">
        <v>1024</v>
      </c>
      <c r="L3167">
        <v>235305</v>
      </c>
      <c r="M3167">
        <v>2241</v>
      </c>
      <c r="N3167" t="b">
        <v>0</v>
      </c>
      <c r="O3167" t="b">
        <v>1</v>
      </c>
      <c r="P3167" t="b">
        <v>1</v>
      </c>
      <c r="R3167" s="5">
        <f>(houses_Madrid[[#This Row],[Precio Alquiler]]*12/houses_Madrid[[#This Row],[Precio venta]])</f>
        <v>5.2221584751705234E-2</v>
      </c>
    </row>
    <row r="3168" spans="1:18" x14ac:dyDescent="0.2">
      <c r="A3168">
        <v>81</v>
      </c>
      <c r="B3168">
        <v>21661</v>
      </c>
      <c r="C3168" s="1" t="s">
        <v>28</v>
      </c>
      <c r="D3168" s="1" t="str">
        <f>IFERROR(LEFT(C3168,FIND(",",C3168) - 1),C3168)</f>
        <v>Butarque</v>
      </c>
      <c r="E3168">
        <v>103</v>
      </c>
      <c r="F3168">
        <v>79</v>
      </c>
      <c r="G3168">
        <v>3</v>
      </c>
      <c r="H3168">
        <v>2</v>
      </c>
      <c r="I3168" s="1" t="s">
        <v>33</v>
      </c>
      <c r="J3168" s="1" t="s">
        <v>5</v>
      </c>
      <c r="K3168">
        <v>1025</v>
      </c>
      <c r="L3168">
        <v>235402</v>
      </c>
      <c r="M3168">
        <v>2285</v>
      </c>
      <c r="N3168" t="b">
        <v>0</v>
      </c>
      <c r="O3168" t="b">
        <v>1</v>
      </c>
      <c r="P3168" t="b">
        <v>1</v>
      </c>
      <c r="R3168" s="5">
        <f>(houses_Madrid[[#This Row],[Precio Alquiler]]*12/houses_Madrid[[#This Row],[Precio venta]])</f>
        <v>5.2251042896831801E-2</v>
      </c>
    </row>
    <row r="3169" spans="1:18" x14ac:dyDescent="0.2">
      <c r="A3169">
        <v>673</v>
      </c>
      <c r="B3169">
        <v>21069</v>
      </c>
      <c r="C3169" s="1" t="s">
        <v>28</v>
      </c>
      <c r="D3169" s="1" t="str">
        <f>IFERROR(LEFT(C3169,FIND(",",C3169) - 1),C3169)</f>
        <v>Butarque</v>
      </c>
      <c r="E3169">
        <v>105</v>
      </c>
      <c r="F3169">
        <v>79</v>
      </c>
      <c r="G3169">
        <v>3</v>
      </c>
      <c r="H3169">
        <v>2</v>
      </c>
      <c r="I3169" s="1" t="s">
        <v>33</v>
      </c>
      <c r="J3169" s="1" t="s">
        <v>18</v>
      </c>
      <c r="K3169">
        <v>1025</v>
      </c>
      <c r="L3169">
        <v>235402</v>
      </c>
      <c r="M3169">
        <v>2242</v>
      </c>
      <c r="N3169" t="b">
        <v>0</v>
      </c>
      <c r="O3169" t="b">
        <v>1</v>
      </c>
      <c r="P3169" t="b">
        <v>1</v>
      </c>
      <c r="R3169" s="5">
        <f>(houses_Madrid[[#This Row],[Precio Alquiler]]*12/houses_Madrid[[#This Row],[Precio venta]])</f>
        <v>5.2251042896831801E-2</v>
      </c>
    </row>
    <row r="3170" spans="1:18" x14ac:dyDescent="0.2">
      <c r="A3170">
        <v>115</v>
      </c>
      <c r="B3170">
        <v>21627</v>
      </c>
      <c r="C3170" s="1" t="s">
        <v>28</v>
      </c>
      <c r="D3170" s="1" t="str">
        <f>IFERROR(LEFT(C3170,FIND(",",C3170) - 1),C3170)</f>
        <v>Butarque</v>
      </c>
      <c r="E3170">
        <v>103</v>
      </c>
      <c r="F3170">
        <v>79</v>
      </c>
      <c r="G3170">
        <v>3</v>
      </c>
      <c r="H3170">
        <v>2</v>
      </c>
      <c r="I3170" s="1" t="s">
        <v>33</v>
      </c>
      <c r="J3170" s="1" t="s">
        <v>20</v>
      </c>
      <c r="K3170">
        <v>1026</v>
      </c>
      <c r="L3170">
        <v>235718</v>
      </c>
      <c r="M3170">
        <v>2289</v>
      </c>
      <c r="N3170" t="b">
        <v>0</v>
      </c>
      <c r="O3170" t="b">
        <v>1</v>
      </c>
      <c r="P3170" t="b">
        <v>1</v>
      </c>
      <c r="R3170" s="5">
        <f>(houses_Madrid[[#This Row],[Precio Alquiler]]*12/houses_Madrid[[#This Row],[Precio venta]])</f>
        <v>5.2231904224539494E-2</v>
      </c>
    </row>
    <row r="3171" spans="1:18" x14ac:dyDescent="0.2">
      <c r="A3171">
        <v>3722</v>
      </c>
      <c r="B3171">
        <v>18020</v>
      </c>
      <c r="C3171" s="1" t="s">
        <v>557</v>
      </c>
      <c r="D3171" s="1" t="str">
        <f>IFERROR(LEFT(C3171,FIND(",",C3171) - 1),C3171)</f>
        <v>Valdeacederas</v>
      </c>
      <c r="E3171">
        <v>69</v>
      </c>
      <c r="F3171">
        <v>56</v>
      </c>
      <c r="G3171">
        <v>2</v>
      </c>
      <c r="H3171">
        <v>2</v>
      </c>
      <c r="I3171" s="1" t="s">
        <v>759</v>
      </c>
      <c r="J3171" s="1" t="s">
        <v>11</v>
      </c>
      <c r="K3171">
        <v>1026</v>
      </c>
      <c r="L3171">
        <v>235756</v>
      </c>
      <c r="M3171">
        <v>3417</v>
      </c>
      <c r="N3171" t="b">
        <v>0</v>
      </c>
      <c r="O3171" t="b">
        <v>1</v>
      </c>
      <c r="P3171" t="b">
        <v>1</v>
      </c>
      <c r="R3171" s="5">
        <f>(houses_Madrid[[#This Row],[Precio Alquiler]]*12/houses_Madrid[[#This Row],[Precio venta]])</f>
        <v>5.2223485298359323E-2</v>
      </c>
    </row>
    <row r="3172" spans="1:18" x14ac:dyDescent="0.2">
      <c r="A3172">
        <v>659</v>
      </c>
      <c r="B3172">
        <v>21083</v>
      </c>
      <c r="C3172" s="1" t="s">
        <v>28</v>
      </c>
      <c r="D3172" s="1" t="str">
        <f>IFERROR(LEFT(C3172,FIND(",",C3172) - 1),C3172)</f>
        <v>Butarque</v>
      </c>
      <c r="E3172">
        <v>105</v>
      </c>
      <c r="F3172">
        <v>79</v>
      </c>
      <c r="G3172">
        <v>3</v>
      </c>
      <c r="H3172">
        <v>2</v>
      </c>
      <c r="I3172" s="1" t="s">
        <v>33</v>
      </c>
      <c r="J3172" s="1" t="s">
        <v>30</v>
      </c>
      <c r="K3172">
        <v>1026</v>
      </c>
      <c r="L3172">
        <v>235815</v>
      </c>
      <c r="M3172">
        <v>2246</v>
      </c>
      <c r="N3172" t="b">
        <v>0</v>
      </c>
      <c r="O3172" t="b">
        <v>1</v>
      </c>
      <c r="P3172" t="b">
        <v>1</v>
      </c>
      <c r="R3172" s="5">
        <f>(houses_Madrid[[#This Row],[Precio Alquiler]]*12/houses_Madrid[[#This Row],[Precio venta]])</f>
        <v>5.2210419184530246E-2</v>
      </c>
    </row>
    <row r="3173" spans="1:18" x14ac:dyDescent="0.2">
      <c r="A3173">
        <v>663</v>
      </c>
      <c r="B3173">
        <v>21079</v>
      </c>
      <c r="C3173" s="1" t="s">
        <v>28</v>
      </c>
      <c r="D3173" s="1" t="str">
        <f>IFERROR(LEFT(C3173,FIND(",",C3173) - 1),C3173)</f>
        <v>Butarque</v>
      </c>
      <c r="E3173">
        <v>103</v>
      </c>
      <c r="F3173">
        <v>79</v>
      </c>
      <c r="G3173">
        <v>3</v>
      </c>
      <c r="H3173">
        <v>2</v>
      </c>
      <c r="I3173" s="1" t="s">
        <v>33</v>
      </c>
      <c r="J3173" s="1" t="s">
        <v>18</v>
      </c>
      <c r="K3173">
        <v>1026</v>
      </c>
      <c r="L3173">
        <v>235815</v>
      </c>
      <c r="M3173">
        <v>2289</v>
      </c>
      <c r="N3173" t="b">
        <v>0</v>
      </c>
      <c r="O3173" t="b">
        <v>1</v>
      </c>
      <c r="P3173" t="b">
        <v>1</v>
      </c>
      <c r="R3173" s="5">
        <f>(houses_Madrid[[#This Row],[Precio Alquiler]]*12/houses_Madrid[[#This Row],[Precio venta]])</f>
        <v>5.2210419184530246E-2</v>
      </c>
    </row>
    <row r="3174" spans="1:18" x14ac:dyDescent="0.2">
      <c r="A3174">
        <v>848</v>
      </c>
      <c r="B3174">
        <v>20894</v>
      </c>
      <c r="C3174" s="1" t="s">
        <v>183</v>
      </c>
      <c r="D3174" s="1" t="str">
        <f>IFERROR(LEFT(C3174,FIND(",",C3174) - 1),C3174)</f>
        <v>El Cañaveral - Los Berrocales</v>
      </c>
      <c r="E3174">
        <v>122</v>
      </c>
      <c r="F3174">
        <v>93</v>
      </c>
      <c r="G3174">
        <v>2</v>
      </c>
      <c r="H3174">
        <v>2</v>
      </c>
      <c r="I3174" s="1" t="s">
        <v>208</v>
      </c>
      <c r="J3174" s="1" t="s">
        <v>12</v>
      </c>
      <c r="K3174">
        <v>1027</v>
      </c>
      <c r="L3174">
        <v>236000</v>
      </c>
      <c r="M3174">
        <v>1934</v>
      </c>
      <c r="N3174" t="b">
        <v>0</v>
      </c>
      <c r="O3174" t="b">
        <v>1</v>
      </c>
      <c r="P3174" t="b">
        <v>1</v>
      </c>
      <c r="R3174" s="5">
        <f>(houses_Madrid[[#This Row],[Precio Alquiler]]*12/houses_Madrid[[#This Row],[Precio venta]])</f>
        <v>5.2220338983050847E-2</v>
      </c>
    </row>
    <row r="3175" spans="1:18" x14ac:dyDescent="0.2">
      <c r="A3175">
        <v>5063</v>
      </c>
      <c r="B3175">
        <v>16679</v>
      </c>
      <c r="C3175" s="1" t="s">
        <v>901</v>
      </c>
      <c r="D3175" s="1" t="str">
        <f>IFERROR(LEFT(C3175,FIND(",",C3175) - 1),C3175)</f>
        <v>San Diego</v>
      </c>
      <c r="E3175">
        <v>76</v>
      </c>
      <c r="F3175">
        <v>58</v>
      </c>
      <c r="G3175">
        <v>2</v>
      </c>
      <c r="H3175">
        <v>1</v>
      </c>
      <c r="I3175" s="1" t="s">
        <v>1046</v>
      </c>
      <c r="J3175" s="1" t="s">
        <v>18</v>
      </c>
      <c r="K3175">
        <v>1027</v>
      </c>
      <c r="L3175">
        <v>236000</v>
      </c>
      <c r="M3175">
        <v>3105</v>
      </c>
      <c r="N3175" t="b">
        <v>1</v>
      </c>
      <c r="O3175" t="b">
        <v>1</v>
      </c>
      <c r="R3175" s="5">
        <f>(houses_Madrid[[#This Row],[Precio Alquiler]]*12/houses_Madrid[[#This Row],[Precio venta]])</f>
        <v>5.2220338983050847E-2</v>
      </c>
    </row>
    <row r="3176" spans="1:18" x14ac:dyDescent="0.2">
      <c r="A3176">
        <v>5686</v>
      </c>
      <c r="B3176">
        <v>16056</v>
      </c>
      <c r="C3176" s="1" t="s">
        <v>906</v>
      </c>
      <c r="D3176" s="1" t="str">
        <f>IFERROR(LEFT(C3176,FIND(",",C3176) - 1),C3176)</f>
        <v>Palomeras sureste</v>
      </c>
      <c r="E3176">
        <v>90</v>
      </c>
      <c r="F3176">
        <v>70</v>
      </c>
      <c r="G3176">
        <v>2</v>
      </c>
      <c r="H3176">
        <v>2</v>
      </c>
      <c r="I3176" s="1" t="s">
        <v>929</v>
      </c>
      <c r="J3176" s="1" t="s">
        <v>11</v>
      </c>
      <c r="K3176">
        <v>1027</v>
      </c>
      <c r="L3176">
        <v>236000</v>
      </c>
      <c r="M3176">
        <v>2622</v>
      </c>
      <c r="N3176" t="b">
        <v>0</v>
      </c>
      <c r="O3176" t="b">
        <v>1</v>
      </c>
      <c r="P3176" t="b">
        <v>1</v>
      </c>
      <c r="R3176" s="5">
        <f>(houses_Madrid[[#This Row],[Precio Alquiler]]*12/houses_Madrid[[#This Row],[Precio venta]])</f>
        <v>5.2220338983050847E-2</v>
      </c>
    </row>
    <row r="3177" spans="1:18" x14ac:dyDescent="0.2">
      <c r="A3177">
        <v>16008</v>
      </c>
      <c r="B3177">
        <v>5734</v>
      </c>
      <c r="C3177" s="1" t="s">
        <v>2616</v>
      </c>
      <c r="D3177" s="1" t="str">
        <f>IFERROR(LEFT(C3177,FIND(",",C3177) - 1),C3177)</f>
        <v>Abrantes</v>
      </c>
      <c r="E3177">
        <v>76</v>
      </c>
      <c r="F3177">
        <v>71</v>
      </c>
      <c r="G3177">
        <v>3</v>
      </c>
      <c r="H3177">
        <v>1</v>
      </c>
      <c r="I3177" s="1" t="s">
        <v>2631</v>
      </c>
      <c r="J3177" s="1" t="s">
        <v>18</v>
      </c>
      <c r="K3177">
        <v>1027</v>
      </c>
      <c r="L3177">
        <v>236000</v>
      </c>
      <c r="M3177">
        <v>3105</v>
      </c>
      <c r="N3177" t="b">
        <v>0</v>
      </c>
      <c r="O3177" t="b">
        <v>1</v>
      </c>
      <c r="R3177" s="5">
        <f>(houses_Madrid[[#This Row],[Precio Alquiler]]*12/houses_Madrid[[#This Row],[Precio venta]])</f>
        <v>5.2220338983050847E-2</v>
      </c>
    </row>
    <row r="3178" spans="1:18" x14ac:dyDescent="0.2">
      <c r="A3178">
        <v>18165</v>
      </c>
      <c r="B3178">
        <v>3577</v>
      </c>
      <c r="C3178" s="1" t="s">
        <v>2950</v>
      </c>
      <c r="D3178" s="1" t="str">
        <f>IFERROR(LEFT(C3178,FIND(",",C3178) - 1),C3178)</f>
        <v>Chueca-Justicia</v>
      </c>
      <c r="E3178">
        <v>43</v>
      </c>
      <c r="F3178">
        <v>37</v>
      </c>
      <c r="G3178">
        <v>1</v>
      </c>
      <c r="H3178">
        <v>1</v>
      </c>
      <c r="I3178" s="1" t="s">
        <v>3061</v>
      </c>
      <c r="J3178" s="1" t="s">
        <v>11</v>
      </c>
      <c r="K3178">
        <v>1027</v>
      </c>
      <c r="L3178">
        <v>236000</v>
      </c>
      <c r="M3178">
        <v>5488</v>
      </c>
      <c r="N3178" t="b">
        <v>0</v>
      </c>
      <c r="O3178" t="b">
        <v>0</v>
      </c>
      <c r="P3178" t="b">
        <v>0</v>
      </c>
      <c r="R3178" s="5">
        <f>(houses_Madrid[[#This Row],[Precio Alquiler]]*12/houses_Madrid[[#This Row],[Precio venta]])</f>
        <v>5.2220338983050847E-2</v>
      </c>
    </row>
    <row r="3179" spans="1:18" x14ac:dyDescent="0.2">
      <c r="A3179">
        <v>21281</v>
      </c>
      <c r="B3179">
        <v>461</v>
      </c>
      <c r="C3179" s="1" t="s">
        <v>260</v>
      </c>
      <c r="D3179" s="1" t="str">
        <f>IFERROR(LEFT(C3179,FIND(",",C3179) - 1),C3179)</f>
        <v>Santa Eugenia</v>
      </c>
      <c r="E3179">
        <v>101</v>
      </c>
      <c r="F3179">
        <v>86</v>
      </c>
      <c r="G3179">
        <v>3</v>
      </c>
      <c r="H3179">
        <v>2</v>
      </c>
      <c r="I3179" s="1" t="s">
        <v>261</v>
      </c>
      <c r="J3179" s="1" t="s">
        <v>8</v>
      </c>
      <c r="K3179">
        <v>1027</v>
      </c>
      <c r="L3179">
        <v>236000</v>
      </c>
      <c r="M3179">
        <v>2376</v>
      </c>
      <c r="N3179" t="b">
        <v>0</v>
      </c>
      <c r="O3179" t="b">
        <v>1</v>
      </c>
      <c r="P3179" t="b">
        <v>1</v>
      </c>
      <c r="R3179" s="5">
        <f>(houses_Madrid[[#This Row],[Precio Alquiler]]*12/houses_Madrid[[#This Row],[Precio venta]])</f>
        <v>5.2220338983050847E-2</v>
      </c>
    </row>
    <row r="3180" spans="1:18" x14ac:dyDescent="0.2">
      <c r="A3180">
        <v>670</v>
      </c>
      <c r="B3180">
        <v>21072</v>
      </c>
      <c r="C3180" s="1" t="s">
        <v>28</v>
      </c>
      <c r="D3180" s="1" t="str">
        <f>IFERROR(LEFT(C3180,FIND(",",C3180) - 1),C3180)</f>
        <v>Butarque</v>
      </c>
      <c r="E3180">
        <v>105</v>
      </c>
      <c r="F3180">
        <v>79</v>
      </c>
      <c r="G3180">
        <v>3</v>
      </c>
      <c r="H3180">
        <v>2</v>
      </c>
      <c r="I3180" s="1" t="s">
        <v>33</v>
      </c>
      <c r="J3180" s="1" t="s">
        <v>11</v>
      </c>
      <c r="K3180">
        <v>1027</v>
      </c>
      <c r="L3180">
        <v>236154</v>
      </c>
      <c r="M3180">
        <v>2249</v>
      </c>
      <c r="N3180" t="b">
        <v>0</v>
      </c>
      <c r="O3180" t="b">
        <v>1</v>
      </c>
      <c r="P3180" t="b">
        <v>1</v>
      </c>
      <c r="R3180" s="5">
        <f>(houses_Madrid[[#This Row],[Precio Alquiler]]*12/houses_Madrid[[#This Row],[Precio venta]])</f>
        <v>5.2186285220661092E-2</v>
      </c>
    </row>
    <row r="3181" spans="1:18" x14ac:dyDescent="0.2">
      <c r="A3181">
        <v>83</v>
      </c>
      <c r="B3181">
        <v>21659</v>
      </c>
      <c r="C3181" s="1" t="s">
        <v>28</v>
      </c>
      <c r="D3181" s="1" t="str">
        <f>IFERROR(LEFT(C3181,FIND(",",C3181) - 1),C3181)</f>
        <v>Butarque</v>
      </c>
      <c r="E3181">
        <v>103</v>
      </c>
      <c r="F3181">
        <v>79</v>
      </c>
      <c r="G3181">
        <v>3</v>
      </c>
      <c r="H3181">
        <v>2</v>
      </c>
      <c r="I3181" s="1" t="s">
        <v>33</v>
      </c>
      <c r="J3181" s="1" t="s">
        <v>30</v>
      </c>
      <c r="K3181">
        <v>1027</v>
      </c>
      <c r="L3181">
        <v>236227</v>
      </c>
      <c r="M3181">
        <v>2293</v>
      </c>
      <c r="N3181" t="b">
        <v>0</v>
      </c>
      <c r="O3181" t="b">
        <v>1</v>
      </c>
      <c r="P3181" t="b">
        <v>1</v>
      </c>
      <c r="R3181" s="5">
        <f>(houses_Madrid[[#This Row],[Precio Alquiler]]*12/houses_Madrid[[#This Row],[Precio venta]])</f>
        <v>5.217015836462386E-2</v>
      </c>
    </row>
    <row r="3182" spans="1:18" x14ac:dyDescent="0.2">
      <c r="A3182">
        <v>664</v>
      </c>
      <c r="B3182">
        <v>21078</v>
      </c>
      <c r="C3182" s="1" t="s">
        <v>28</v>
      </c>
      <c r="D3182" s="1" t="str">
        <f>IFERROR(LEFT(C3182,FIND(",",C3182) - 1),C3182)</f>
        <v>Butarque</v>
      </c>
      <c r="E3182">
        <v>103</v>
      </c>
      <c r="F3182">
        <v>79</v>
      </c>
      <c r="G3182">
        <v>3</v>
      </c>
      <c r="H3182">
        <v>2</v>
      </c>
      <c r="I3182" s="1" t="s">
        <v>33</v>
      </c>
      <c r="J3182" s="1" t="s">
        <v>8</v>
      </c>
      <c r="K3182">
        <v>1027</v>
      </c>
      <c r="L3182">
        <v>236227</v>
      </c>
      <c r="M3182">
        <v>2293</v>
      </c>
      <c r="N3182" t="b">
        <v>0</v>
      </c>
      <c r="O3182" t="b">
        <v>1</v>
      </c>
      <c r="P3182" t="b">
        <v>1</v>
      </c>
      <c r="R3182" s="5">
        <f>(houses_Madrid[[#This Row],[Precio Alquiler]]*12/houses_Madrid[[#This Row],[Precio venta]])</f>
        <v>5.217015836462386E-2</v>
      </c>
    </row>
    <row r="3183" spans="1:18" x14ac:dyDescent="0.2">
      <c r="A3183">
        <v>671</v>
      </c>
      <c r="B3183">
        <v>21071</v>
      </c>
      <c r="C3183" s="1" t="s">
        <v>28</v>
      </c>
      <c r="D3183" s="1" t="str">
        <f>IFERROR(LEFT(C3183,FIND(",",C3183) - 1),C3183)</f>
        <v>Butarque</v>
      </c>
      <c r="E3183">
        <v>103</v>
      </c>
      <c r="F3183">
        <v>80</v>
      </c>
      <c r="G3183">
        <v>3</v>
      </c>
      <c r="H3183">
        <v>2</v>
      </c>
      <c r="I3183" s="1" t="s">
        <v>33</v>
      </c>
      <c r="J3183" s="1" t="s">
        <v>11</v>
      </c>
      <c r="K3183">
        <v>1027</v>
      </c>
      <c r="L3183">
        <v>236227</v>
      </c>
      <c r="M3183">
        <v>2293</v>
      </c>
      <c r="N3183" t="b">
        <v>0</v>
      </c>
      <c r="O3183" t="b">
        <v>1</v>
      </c>
      <c r="P3183" t="b">
        <v>1</v>
      </c>
      <c r="R3183" s="5">
        <f>(houses_Madrid[[#This Row],[Precio Alquiler]]*12/houses_Madrid[[#This Row],[Precio venta]])</f>
        <v>5.217015836462386E-2</v>
      </c>
    </row>
    <row r="3184" spans="1:18" x14ac:dyDescent="0.2">
      <c r="A3184">
        <v>1742</v>
      </c>
      <c r="B3184">
        <v>20000</v>
      </c>
      <c r="C3184" s="1" t="s">
        <v>251</v>
      </c>
      <c r="D3184" s="1" t="str">
        <f>IFERROR(LEFT(C3184,FIND(",",C3184) - 1),C3184)</f>
        <v>Ensanche de Vallecas - La Gavia</v>
      </c>
      <c r="E3184">
        <v>95</v>
      </c>
      <c r="F3184">
        <v>66</v>
      </c>
      <c r="G3184">
        <v>2</v>
      </c>
      <c r="H3184">
        <v>2</v>
      </c>
      <c r="I3184" s="1" t="s">
        <v>269</v>
      </c>
      <c r="J3184" s="1" t="s">
        <v>20</v>
      </c>
      <c r="K3184">
        <v>1028</v>
      </c>
      <c r="L3184">
        <v>236500</v>
      </c>
      <c r="M3184">
        <v>2489</v>
      </c>
      <c r="N3184" t="b">
        <v>0</v>
      </c>
      <c r="O3184" t="b">
        <v>1</v>
      </c>
      <c r="P3184" t="b">
        <v>1</v>
      </c>
      <c r="R3184" s="5">
        <f>(houses_Madrid[[#This Row],[Precio Alquiler]]*12/houses_Madrid[[#This Row],[Precio venta]])</f>
        <v>5.2160676532769554E-2</v>
      </c>
    </row>
    <row r="3185" spans="1:18" x14ac:dyDescent="0.2">
      <c r="A3185">
        <v>13956</v>
      </c>
      <c r="B3185">
        <v>7786</v>
      </c>
      <c r="C3185" s="1" t="s">
        <v>2182</v>
      </c>
      <c r="D3185" s="1" t="str">
        <f>IFERROR(LEFT(C3185,FIND(",",C3185) - 1),C3185)</f>
        <v>Concepción</v>
      </c>
      <c r="E3185">
        <v>75</v>
      </c>
      <c r="F3185">
        <v>60</v>
      </c>
      <c r="G3185">
        <v>2</v>
      </c>
      <c r="H3185">
        <v>2</v>
      </c>
      <c r="I3185" s="1" t="s">
        <v>2232</v>
      </c>
      <c r="J3185" s="1" t="s">
        <v>3</v>
      </c>
      <c r="K3185">
        <v>1031</v>
      </c>
      <c r="L3185">
        <v>237500</v>
      </c>
      <c r="M3185">
        <v>3167</v>
      </c>
      <c r="N3185" t="b">
        <v>0</v>
      </c>
      <c r="O3185" t="b">
        <v>1</v>
      </c>
      <c r="P3185" t="b">
        <v>1</v>
      </c>
      <c r="R3185" s="5">
        <f>(houses_Madrid[[#This Row],[Precio Alquiler]]*12/houses_Madrid[[#This Row],[Precio venta]])</f>
        <v>5.209263157894737E-2</v>
      </c>
    </row>
    <row r="3186" spans="1:18" x14ac:dyDescent="0.2">
      <c r="A3186">
        <v>749</v>
      </c>
      <c r="B3186">
        <v>20993</v>
      </c>
      <c r="C3186" s="1" t="s">
        <v>28</v>
      </c>
      <c r="D3186" s="1" t="str">
        <f>IFERROR(LEFT(C3186,FIND(",",C3186) - 1),C3186)</f>
        <v>Butarque</v>
      </c>
      <c r="E3186">
        <v>105</v>
      </c>
      <c r="F3186">
        <v>72</v>
      </c>
      <c r="G3186">
        <v>3</v>
      </c>
      <c r="H3186">
        <v>2</v>
      </c>
      <c r="I3186" s="1" t="s">
        <v>158</v>
      </c>
      <c r="J3186" s="1" t="s">
        <v>11</v>
      </c>
      <c r="K3186">
        <v>1032</v>
      </c>
      <c r="L3186">
        <v>238000</v>
      </c>
      <c r="M3186">
        <v>2267</v>
      </c>
      <c r="N3186" t="b">
        <v>0</v>
      </c>
      <c r="O3186" t="b">
        <v>1</v>
      </c>
      <c r="P3186" t="b">
        <v>1</v>
      </c>
      <c r="Q3186" t="b">
        <v>1</v>
      </c>
      <c r="R3186" s="5">
        <f>(houses_Madrid[[#This Row],[Precio Alquiler]]*12/houses_Madrid[[#This Row],[Precio venta]])</f>
        <v>5.203361344537815E-2</v>
      </c>
    </row>
    <row r="3187" spans="1:18" x14ac:dyDescent="0.2">
      <c r="A3187">
        <v>850</v>
      </c>
      <c r="B3187">
        <v>20892</v>
      </c>
      <c r="C3187" s="1" t="s">
        <v>183</v>
      </c>
      <c r="D3187" s="1" t="str">
        <f>IFERROR(LEFT(C3187,FIND(",",C3187) - 1),C3187)</f>
        <v>El Cañaveral - Los Berrocales</v>
      </c>
      <c r="E3187">
        <v>97</v>
      </c>
      <c r="F3187">
        <v>84</v>
      </c>
      <c r="G3187">
        <v>2</v>
      </c>
      <c r="H3187">
        <v>2</v>
      </c>
      <c r="I3187" s="1" t="s">
        <v>208</v>
      </c>
      <c r="J3187" s="1" t="s">
        <v>11</v>
      </c>
      <c r="K3187">
        <v>1032</v>
      </c>
      <c r="L3187">
        <v>238000</v>
      </c>
      <c r="M3187">
        <v>2454</v>
      </c>
      <c r="N3187" t="b">
        <v>0</v>
      </c>
      <c r="O3187" t="b">
        <v>1</v>
      </c>
      <c r="P3187" t="b">
        <v>1</v>
      </c>
      <c r="R3187" s="5">
        <f>(houses_Madrid[[#This Row],[Precio Alquiler]]*12/houses_Madrid[[#This Row],[Precio venta]])</f>
        <v>5.203361344537815E-2</v>
      </c>
    </row>
    <row r="3188" spans="1:18" x14ac:dyDescent="0.2">
      <c r="A3188">
        <v>1064</v>
      </c>
      <c r="B3188">
        <v>20678</v>
      </c>
      <c r="C3188" s="1" t="s">
        <v>178</v>
      </c>
      <c r="D3188" s="1" t="str">
        <f>IFERROR(LEFT(C3188,FIND(",",C3188) - 1),C3188)</f>
        <v>Ambroz</v>
      </c>
      <c r="E3188">
        <v>94</v>
      </c>
      <c r="F3188">
        <v>69</v>
      </c>
      <c r="G3188">
        <v>2</v>
      </c>
      <c r="H3188">
        <v>2</v>
      </c>
      <c r="I3188" s="1" t="s">
        <v>210</v>
      </c>
      <c r="J3188" s="1" t="s">
        <v>30</v>
      </c>
      <c r="K3188">
        <v>1032</v>
      </c>
      <c r="L3188">
        <v>238000</v>
      </c>
      <c r="M3188">
        <v>2532</v>
      </c>
      <c r="N3188" t="b">
        <v>0</v>
      </c>
      <c r="O3188" t="b">
        <v>1</v>
      </c>
      <c r="P3188" t="b">
        <v>1</v>
      </c>
      <c r="R3188" s="5">
        <f>(houses_Madrid[[#This Row],[Precio Alquiler]]*12/houses_Madrid[[#This Row],[Precio venta]])</f>
        <v>5.203361344537815E-2</v>
      </c>
    </row>
    <row r="3189" spans="1:18" x14ac:dyDescent="0.2">
      <c r="A3189">
        <v>8490</v>
      </c>
      <c r="B3189">
        <v>13252</v>
      </c>
      <c r="C3189" s="1" t="s">
        <v>1595</v>
      </c>
      <c r="D3189" s="1" t="str">
        <f>IFERROR(LEFT(C3189,FIND(",",C3189) - 1),C3189)</f>
        <v>Tres Olivos - Valverde</v>
      </c>
      <c r="E3189">
        <v>96</v>
      </c>
      <c r="F3189">
        <v>94</v>
      </c>
      <c r="G3189">
        <v>3</v>
      </c>
      <c r="H3189">
        <v>2</v>
      </c>
      <c r="I3189" s="1" t="s">
        <v>1653</v>
      </c>
      <c r="J3189" s="1" t="s">
        <v>12</v>
      </c>
      <c r="K3189">
        <v>1032</v>
      </c>
      <c r="L3189">
        <v>238000</v>
      </c>
      <c r="M3189">
        <v>2479</v>
      </c>
      <c r="N3189" t="b">
        <v>0</v>
      </c>
      <c r="O3189" t="b">
        <v>0</v>
      </c>
      <c r="P3189" t="b">
        <v>1</v>
      </c>
      <c r="R3189" s="5">
        <f>(houses_Madrid[[#This Row],[Precio Alquiler]]*12/houses_Madrid[[#This Row],[Precio venta]])</f>
        <v>5.203361344537815E-2</v>
      </c>
    </row>
    <row r="3190" spans="1:18" x14ac:dyDescent="0.2">
      <c r="A3190">
        <v>10778</v>
      </c>
      <c r="B3190">
        <v>10964</v>
      </c>
      <c r="C3190" s="1" t="s">
        <v>1798</v>
      </c>
      <c r="D3190" s="1" t="str">
        <f>IFERROR(LEFT(C3190,FIND(",",C3190) - 1),C3190)</f>
        <v>Pinar del Rey</v>
      </c>
      <c r="E3190">
        <v>63</v>
      </c>
      <c r="F3190">
        <v>60</v>
      </c>
      <c r="G3190">
        <v>2</v>
      </c>
      <c r="H3190">
        <v>1</v>
      </c>
      <c r="I3190" s="1" t="s">
        <v>1859</v>
      </c>
      <c r="J3190" s="1" t="s">
        <v>8</v>
      </c>
      <c r="K3190">
        <v>1032</v>
      </c>
      <c r="L3190">
        <v>238000</v>
      </c>
      <c r="M3190">
        <v>3778</v>
      </c>
      <c r="N3190" t="b">
        <v>0</v>
      </c>
      <c r="O3190" t="b">
        <v>1</v>
      </c>
      <c r="P3190" t="b">
        <v>1</v>
      </c>
      <c r="Q3190" t="b">
        <v>1</v>
      </c>
      <c r="R3190" s="5">
        <f>(houses_Madrid[[#This Row],[Precio Alquiler]]*12/houses_Madrid[[#This Row],[Precio venta]])</f>
        <v>5.203361344537815E-2</v>
      </c>
    </row>
    <row r="3191" spans="1:18" x14ac:dyDescent="0.2">
      <c r="A3191">
        <v>11831</v>
      </c>
      <c r="B3191">
        <v>9911</v>
      </c>
      <c r="C3191" s="1" t="s">
        <v>2018</v>
      </c>
      <c r="D3191" s="1" t="str">
        <f>IFERROR(LEFT(C3191,FIND(",",C3191) - 1),C3191)</f>
        <v>Arapiles</v>
      </c>
      <c r="E3191">
        <v>45</v>
      </c>
      <c r="F3191">
        <v>40</v>
      </c>
      <c r="G3191">
        <v>1</v>
      </c>
      <c r="H3191">
        <v>1</v>
      </c>
      <c r="I3191" s="1" t="s">
        <v>2026</v>
      </c>
      <c r="J3191" s="1" t="s">
        <v>12</v>
      </c>
      <c r="K3191">
        <v>1032</v>
      </c>
      <c r="L3191">
        <v>238000</v>
      </c>
      <c r="M3191">
        <v>5289</v>
      </c>
      <c r="N3191" t="b">
        <v>0</v>
      </c>
      <c r="O3191" t="b">
        <v>1</v>
      </c>
      <c r="P3191" t="b">
        <v>0</v>
      </c>
      <c r="Q3191" t="b">
        <v>1</v>
      </c>
      <c r="R3191" s="5">
        <f>(houses_Madrid[[#This Row],[Precio Alquiler]]*12/houses_Madrid[[#This Row],[Precio venta]])</f>
        <v>5.203361344537815E-2</v>
      </c>
    </row>
    <row r="3192" spans="1:18" x14ac:dyDescent="0.2">
      <c r="A3192">
        <v>13118</v>
      </c>
      <c r="B3192">
        <v>8624</v>
      </c>
      <c r="C3192" s="1" t="s">
        <v>2165</v>
      </c>
      <c r="D3192" s="1" t="str">
        <f>IFERROR(LEFT(C3192,FIND(",",C3192) - 1),C3192)</f>
        <v>Ventas</v>
      </c>
      <c r="E3192">
        <v>89</v>
      </c>
      <c r="F3192">
        <v>82</v>
      </c>
      <c r="G3192">
        <v>3</v>
      </c>
      <c r="H3192">
        <v>1</v>
      </c>
      <c r="I3192" s="1" t="s">
        <v>2322</v>
      </c>
      <c r="J3192" s="1" t="s">
        <v>8</v>
      </c>
      <c r="K3192">
        <v>1032</v>
      </c>
      <c r="L3192">
        <v>238000</v>
      </c>
      <c r="M3192">
        <v>2674</v>
      </c>
      <c r="N3192" t="b">
        <v>0</v>
      </c>
      <c r="O3192" t="b">
        <v>1</v>
      </c>
      <c r="P3192" t="b">
        <v>1</v>
      </c>
      <c r="R3192" s="5">
        <f>(houses_Madrid[[#This Row],[Precio Alquiler]]*12/houses_Madrid[[#This Row],[Precio venta]])</f>
        <v>5.203361344537815E-2</v>
      </c>
    </row>
    <row r="3193" spans="1:18" x14ac:dyDescent="0.2">
      <c r="A3193">
        <v>15911</v>
      </c>
      <c r="B3193">
        <v>5831</v>
      </c>
      <c r="C3193" s="1" t="s">
        <v>2612</v>
      </c>
      <c r="D3193" s="1" t="str">
        <f>IFERROR(LEFT(C3193,FIND(",",C3193) - 1),C3193)</f>
        <v>Opañel</v>
      </c>
      <c r="E3193">
        <v>108</v>
      </c>
      <c r="F3193">
        <v>90</v>
      </c>
      <c r="G3193">
        <v>3</v>
      </c>
      <c r="H3193">
        <v>2</v>
      </c>
      <c r="I3193" s="1" t="s">
        <v>2613</v>
      </c>
      <c r="J3193" s="1" t="s">
        <v>11</v>
      </c>
      <c r="K3193">
        <v>1032</v>
      </c>
      <c r="L3193">
        <v>238000</v>
      </c>
      <c r="M3193">
        <v>2204</v>
      </c>
      <c r="N3193" t="b">
        <v>0</v>
      </c>
      <c r="O3193" t="b">
        <v>0</v>
      </c>
      <c r="P3193" t="b">
        <v>1</v>
      </c>
      <c r="R3193" s="5">
        <f>(houses_Madrid[[#This Row],[Precio Alquiler]]*12/houses_Madrid[[#This Row],[Precio venta]])</f>
        <v>5.203361344537815E-2</v>
      </c>
    </row>
    <row r="3194" spans="1:18" x14ac:dyDescent="0.2">
      <c r="A3194">
        <v>18532</v>
      </c>
      <c r="B3194">
        <v>3210</v>
      </c>
      <c r="C3194" s="1" t="s">
        <v>2948</v>
      </c>
      <c r="D3194" s="1" t="str">
        <f>IFERROR(LEFT(C3194,FIND(",",C3194) - 1),C3194)</f>
        <v>Malasaña-Universidad</v>
      </c>
      <c r="E3194">
        <v>46</v>
      </c>
      <c r="F3194">
        <v>43</v>
      </c>
      <c r="G3194">
        <v>2</v>
      </c>
      <c r="H3194">
        <v>1</v>
      </c>
      <c r="I3194" s="1" t="s">
        <v>3085</v>
      </c>
      <c r="J3194" s="1" t="s">
        <v>8</v>
      </c>
      <c r="K3194">
        <v>1032</v>
      </c>
      <c r="L3194">
        <v>238000</v>
      </c>
      <c r="M3194">
        <v>5174</v>
      </c>
      <c r="N3194" t="b">
        <v>0</v>
      </c>
      <c r="O3194" t="b">
        <v>1</v>
      </c>
      <c r="P3194" t="b">
        <v>1</v>
      </c>
      <c r="R3194" s="5">
        <f>(houses_Madrid[[#This Row],[Precio Alquiler]]*12/houses_Madrid[[#This Row],[Precio venta]])</f>
        <v>5.203361344537815E-2</v>
      </c>
    </row>
    <row r="3195" spans="1:18" x14ac:dyDescent="0.2">
      <c r="A3195">
        <v>21282</v>
      </c>
      <c r="B3195">
        <v>460</v>
      </c>
      <c r="C3195" s="1" t="s">
        <v>260</v>
      </c>
      <c r="D3195" s="1" t="str">
        <f>IFERROR(LEFT(C3195,FIND(",",C3195) - 1),C3195)</f>
        <v>Santa Eugenia</v>
      </c>
      <c r="E3195">
        <v>110</v>
      </c>
      <c r="F3195">
        <v>90</v>
      </c>
      <c r="G3195">
        <v>3</v>
      </c>
      <c r="H3195">
        <v>2</v>
      </c>
      <c r="I3195" s="1" t="s">
        <v>278</v>
      </c>
      <c r="J3195" s="1" t="s">
        <v>11</v>
      </c>
      <c r="K3195">
        <v>1032</v>
      </c>
      <c r="L3195">
        <v>238000</v>
      </c>
      <c r="M3195">
        <v>2164</v>
      </c>
      <c r="N3195" t="b">
        <v>0</v>
      </c>
      <c r="O3195" t="b">
        <v>1</v>
      </c>
      <c r="R3195" s="5">
        <f>(houses_Madrid[[#This Row],[Precio Alquiler]]*12/houses_Madrid[[#This Row],[Precio venta]])</f>
        <v>5.203361344537815E-2</v>
      </c>
    </row>
    <row r="3196" spans="1:18" x14ac:dyDescent="0.2">
      <c r="A3196">
        <v>21443</v>
      </c>
      <c r="B3196">
        <v>299</v>
      </c>
      <c r="C3196" s="1" t="s">
        <v>1245</v>
      </c>
      <c r="D3196" s="1" t="str">
        <f>IFERROR(LEFT(C3196,FIND(",",C3196) - 1),C3196)</f>
        <v>Puerta del Ángel</v>
      </c>
      <c r="E3196">
        <v>80</v>
      </c>
      <c r="F3196">
        <v>70</v>
      </c>
      <c r="G3196">
        <v>2</v>
      </c>
      <c r="H3196">
        <v>1</v>
      </c>
      <c r="I3196" s="1" t="s">
        <v>1396</v>
      </c>
      <c r="J3196" s="1" t="s">
        <v>12</v>
      </c>
      <c r="K3196">
        <v>1032</v>
      </c>
      <c r="L3196">
        <v>238000</v>
      </c>
      <c r="M3196">
        <v>2975</v>
      </c>
      <c r="N3196" t="b">
        <v>0</v>
      </c>
      <c r="O3196" t="b">
        <v>1</v>
      </c>
      <c r="P3196" t="b">
        <v>1</v>
      </c>
      <c r="R3196" s="5">
        <f>(houses_Madrid[[#This Row],[Precio Alquiler]]*12/houses_Madrid[[#This Row],[Precio venta]])</f>
        <v>5.203361344537815E-2</v>
      </c>
    </row>
    <row r="3197" spans="1:18" x14ac:dyDescent="0.2">
      <c r="A3197">
        <v>625</v>
      </c>
      <c r="B3197">
        <v>21117</v>
      </c>
      <c r="C3197" s="1" t="s">
        <v>28</v>
      </c>
      <c r="D3197" s="1" t="str">
        <f>IFERROR(LEFT(C3197,FIND(",",C3197) - 1),C3197)</f>
        <v>Butarque</v>
      </c>
      <c r="E3197">
        <v>133</v>
      </c>
      <c r="F3197">
        <v>112</v>
      </c>
      <c r="G3197">
        <v>3</v>
      </c>
      <c r="H3197">
        <v>3</v>
      </c>
      <c r="I3197" s="1" t="s">
        <v>70</v>
      </c>
      <c r="J3197" s="1" t="s">
        <v>5</v>
      </c>
      <c r="K3197">
        <v>1035</v>
      </c>
      <c r="L3197">
        <v>239000</v>
      </c>
      <c r="M3197">
        <v>1797</v>
      </c>
      <c r="N3197" t="b">
        <v>0</v>
      </c>
      <c r="O3197" t="b">
        <v>1</v>
      </c>
      <c r="P3197" t="b">
        <v>1</v>
      </c>
      <c r="Q3197" t="b">
        <v>1</v>
      </c>
      <c r="R3197" s="5">
        <f>(houses_Madrid[[#This Row],[Precio Alquiler]]*12/houses_Madrid[[#This Row],[Precio venta]])</f>
        <v>5.196652719665272E-2</v>
      </c>
    </row>
    <row r="3198" spans="1:18" x14ac:dyDescent="0.2">
      <c r="A3198">
        <v>842</v>
      </c>
      <c r="B3198">
        <v>20900</v>
      </c>
      <c r="C3198" s="1" t="s">
        <v>180</v>
      </c>
      <c r="D3198" s="1" t="str">
        <f>IFERROR(LEFT(C3198,FIND(",",C3198) - 1),C3198)</f>
        <v>Casco Histórico de Vicálvaro</v>
      </c>
      <c r="E3198">
        <v>120</v>
      </c>
      <c r="F3198">
        <v>110</v>
      </c>
      <c r="G3198">
        <v>4</v>
      </c>
      <c r="H3198">
        <v>1</v>
      </c>
      <c r="I3198" s="1" t="s">
        <v>207</v>
      </c>
      <c r="J3198" s="1" t="s">
        <v>18</v>
      </c>
      <c r="K3198">
        <v>1035</v>
      </c>
      <c r="L3198">
        <v>239000</v>
      </c>
      <c r="M3198">
        <v>1992</v>
      </c>
      <c r="N3198" t="b">
        <v>0</v>
      </c>
      <c r="O3198" t="b">
        <v>0</v>
      </c>
      <c r="P3198" t="b">
        <v>1</v>
      </c>
      <c r="R3198" s="5">
        <f>(houses_Madrid[[#This Row],[Precio Alquiler]]*12/houses_Madrid[[#This Row],[Precio venta]])</f>
        <v>5.196652719665272E-2</v>
      </c>
    </row>
    <row r="3199" spans="1:18" x14ac:dyDescent="0.2">
      <c r="A3199">
        <v>1870</v>
      </c>
      <c r="B3199">
        <v>19872</v>
      </c>
      <c r="C3199" s="1" t="s">
        <v>388</v>
      </c>
      <c r="D3199" s="1" t="str">
        <f>IFERROR(LEFT(C3199,FIND(",",C3199) - 1),C3199)</f>
        <v>San Fermín</v>
      </c>
      <c r="E3199">
        <v>108</v>
      </c>
      <c r="F3199">
        <v>91</v>
      </c>
      <c r="G3199">
        <v>3</v>
      </c>
      <c r="H3199">
        <v>2</v>
      </c>
      <c r="I3199" s="1" t="s">
        <v>412</v>
      </c>
      <c r="J3199" s="1" t="s">
        <v>11</v>
      </c>
      <c r="K3199">
        <v>1035</v>
      </c>
      <c r="L3199">
        <v>239000</v>
      </c>
      <c r="M3199">
        <v>2213</v>
      </c>
      <c r="N3199" t="b">
        <v>0</v>
      </c>
      <c r="O3199" t="b">
        <v>1</v>
      </c>
      <c r="P3199" t="b">
        <v>1</v>
      </c>
      <c r="R3199" s="5">
        <f>(houses_Madrid[[#This Row],[Precio Alquiler]]*12/houses_Madrid[[#This Row],[Precio venta]])</f>
        <v>5.196652719665272E-2</v>
      </c>
    </row>
    <row r="3200" spans="1:18" x14ac:dyDescent="0.2">
      <c r="A3200">
        <v>1982</v>
      </c>
      <c r="B3200">
        <v>19760</v>
      </c>
      <c r="C3200" s="1" t="s">
        <v>388</v>
      </c>
      <c r="D3200" s="1" t="str">
        <f>IFERROR(LEFT(C3200,FIND(",",C3200) - 1),C3200)</f>
        <v>San Fermín</v>
      </c>
      <c r="E3200">
        <v>108</v>
      </c>
      <c r="F3200">
        <v>88</v>
      </c>
      <c r="G3200">
        <v>3</v>
      </c>
      <c r="H3200">
        <v>2</v>
      </c>
      <c r="I3200" s="1" t="s">
        <v>454</v>
      </c>
      <c r="J3200" s="1" t="s">
        <v>11</v>
      </c>
      <c r="K3200">
        <v>1035</v>
      </c>
      <c r="L3200">
        <v>239000</v>
      </c>
      <c r="M3200">
        <v>2213</v>
      </c>
      <c r="N3200" t="b">
        <v>0</v>
      </c>
      <c r="O3200" t="b">
        <v>1</v>
      </c>
      <c r="P3200" t="b">
        <v>1</v>
      </c>
      <c r="R3200" s="5">
        <f>(houses_Madrid[[#This Row],[Precio Alquiler]]*12/houses_Madrid[[#This Row],[Precio venta]])</f>
        <v>5.196652719665272E-2</v>
      </c>
    </row>
    <row r="3201" spans="1:18" x14ac:dyDescent="0.2">
      <c r="A3201">
        <v>2641</v>
      </c>
      <c r="B3201">
        <v>19101</v>
      </c>
      <c r="C3201" s="1" t="s">
        <v>570</v>
      </c>
      <c r="D3201" s="1" t="str">
        <f>IFERROR(LEFT(C3201,FIND(",",C3201) - 1),C3201)</f>
        <v>Bellas Vistas</v>
      </c>
      <c r="E3201">
        <v>72</v>
      </c>
      <c r="F3201">
        <v>70</v>
      </c>
      <c r="G3201">
        <v>2</v>
      </c>
      <c r="H3201">
        <v>1</v>
      </c>
      <c r="I3201" s="1" t="s">
        <v>609</v>
      </c>
      <c r="J3201" s="1" t="s">
        <v>18</v>
      </c>
      <c r="K3201">
        <v>1035</v>
      </c>
      <c r="L3201">
        <v>239000</v>
      </c>
      <c r="M3201">
        <v>3319</v>
      </c>
      <c r="N3201" t="b">
        <v>0</v>
      </c>
      <c r="O3201" t="b">
        <v>0</v>
      </c>
      <c r="P3201" t="b">
        <v>1</v>
      </c>
      <c r="R3201" s="5">
        <f>(houses_Madrid[[#This Row],[Precio Alquiler]]*12/houses_Madrid[[#This Row],[Precio venta]])</f>
        <v>5.196652719665272E-2</v>
      </c>
    </row>
    <row r="3202" spans="1:18" x14ac:dyDescent="0.2">
      <c r="A3202">
        <v>3090</v>
      </c>
      <c r="B3202">
        <v>18652</v>
      </c>
      <c r="C3202" s="1" t="s">
        <v>561</v>
      </c>
      <c r="D3202" s="1" t="str">
        <f>IFERROR(LEFT(C3202,FIND(",",C3202) - 1),C3202)</f>
        <v>Berruguete</v>
      </c>
      <c r="E3202">
        <v>100</v>
      </c>
      <c r="F3202">
        <v>90</v>
      </c>
      <c r="G3202">
        <v>3</v>
      </c>
      <c r="H3202">
        <v>1</v>
      </c>
      <c r="I3202" s="1" t="s">
        <v>673</v>
      </c>
      <c r="J3202" s="1" t="s">
        <v>11</v>
      </c>
      <c r="K3202">
        <v>1035</v>
      </c>
      <c r="L3202">
        <v>239000</v>
      </c>
      <c r="M3202">
        <v>2390</v>
      </c>
      <c r="N3202" t="b">
        <v>0</v>
      </c>
      <c r="O3202" t="b">
        <v>0</v>
      </c>
      <c r="P3202" t="b">
        <v>1</v>
      </c>
      <c r="R3202" s="5">
        <f>(houses_Madrid[[#This Row],[Precio Alquiler]]*12/houses_Madrid[[#This Row],[Precio venta]])</f>
        <v>5.196652719665272E-2</v>
      </c>
    </row>
    <row r="3203" spans="1:18" x14ac:dyDescent="0.2">
      <c r="A3203">
        <v>4290</v>
      </c>
      <c r="B3203">
        <v>17452</v>
      </c>
      <c r="C3203" s="1" t="s">
        <v>791</v>
      </c>
      <c r="D3203" s="1" t="str">
        <f>IFERROR(LEFT(C3203,FIND(",",C3203) - 1),C3203)</f>
        <v>Adelfas</v>
      </c>
      <c r="E3203">
        <v>55</v>
      </c>
      <c r="F3203">
        <v>50</v>
      </c>
      <c r="G3203">
        <v>1</v>
      </c>
      <c r="H3203">
        <v>1</v>
      </c>
      <c r="I3203" s="1" t="s">
        <v>875</v>
      </c>
      <c r="J3203" s="1" t="s">
        <v>18</v>
      </c>
      <c r="K3203">
        <v>1035</v>
      </c>
      <c r="L3203">
        <v>239000</v>
      </c>
      <c r="M3203">
        <v>4345</v>
      </c>
      <c r="N3203" t="b">
        <v>0</v>
      </c>
      <c r="O3203" t="b">
        <v>0</v>
      </c>
      <c r="P3203" t="b">
        <v>1</v>
      </c>
      <c r="R3203" s="5">
        <f>(houses_Madrid[[#This Row],[Precio Alquiler]]*12/houses_Madrid[[#This Row],[Precio venta]])</f>
        <v>5.196652719665272E-2</v>
      </c>
    </row>
    <row r="3204" spans="1:18" x14ac:dyDescent="0.2">
      <c r="A3204">
        <v>6309</v>
      </c>
      <c r="B3204">
        <v>15433</v>
      </c>
      <c r="C3204" s="1" t="s">
        <v>1257</v>
      </c>
      <c r="D3204" s="1" t="str">
        <f>IFERROR(LEFT(C3204,FIND(",",C3204) - 1),C3204)</f>
        <v>Lucero</v>
      </c>
      <c r="E3204">
        <v>84</v>
      </c>
      <c r="F3204">
        <v>77</v>
      </c>
      <c r="G3204">
        <v>2</v>
      </c>
      <c r="H3204">
        <v>1</v>
      </c>
      <c r="I3204" s="1" t="s">
        <v>1265</v>
      </c>
      <c r="J3204" s="1" t="s">
        <v>5</v>
      </c>
      <c r="K3204">
        <v>1035</v>
      </c>
      <c r="L3204">
        <v>239000</v>
      </c>
      <c r="M3204">
        <v>2845</v>
      </c>
      <c r="N3204" t="b">
        <v>0</v>
      </c>
      <c r="O3204" t="b">
        <v>0</v>
      </c>
      <c r="P3204" t="b">
        <v>1</v>
      </c>
      <c r="R3204" s="5">
        <f>(houses_Madrid[[#This Row],[Precio Alquiler]]*12/houses_Madrid[[#This Row],[Precio venta]])</f>
        <v>5.196652719665272E-2</v>
      </c>
    </row>
    <row r="3205" spans="1:18" x14ac:dyDescent="0.2">
      <c r="A3205">
        <v>10520</v>
      </c>
      <c r="B3205">
        <v>11222</v>
      </c>
      <c r="C3205" s="1" t="s">
        <v>1802</v>
      </c>
      <c r="D3205" s="1" t="str">
        <f>IFERROR(LEFT(C3205,FIND(",",C3205) - 1),C3205)</f>
        <v>Canillas</v>
      </c>
      <c r="E3205">
        <v>89</v>
      </c>
      <c r="F3205">
        <v>80</v>
      </c>
      <c r="G3205">
        <v>3</v>
      </c>
      <c r="H3205">
        <v>2</v>
      </c>
      <c r="I3205" s="1" t="s">
        <v>1978</v>
      </c>
      <c r="J3205" s="1" t="s">
        <v>18</v>
      </c>
      <c r="K3205">
        <v>1035</v>
      </c>
      <c r="L3205">
        <v>239000</v>
      </c>
      <c r="M3205">
        <v>2685</v>
      </c>
      <c r="N3205" t="b">
        <v>1</v>
      </c>
      <c r="O3205" t="b">
        <v>1</v>
      </c>
      <c r="P3205" t="b">
        <v>1</v>
      </c>
      <c r="Q3205" t="b">
        <v>1</v>
      </c>
      <c r="R3205" s="5">
        <f>(houses_Madrid[[#This Row],[Precio Alquiler]]*12/houses_Madrid[[#This Row],[Precio venta]])</f>
        <v>5.196652719665272E-2</v>
      </c>
    </row>
    <row r="3206" spans="1:18" x14ac:dyDescent="0.2">
      <c r="A3206">
        <v>10806</v>
      </c>
      <c r="B3206">
        <v>10936</v>
      </c>
      <c r="C3206" s="1" t="s">
        <v>1798</v>
      </c>
      <c r="D3206" s="1" t="str">
        <f>IFERROR(LEFT(C3206,FIND(",",C3206) - 1),C3206)</f>
        <v>Pinar del Rey</v>
      </c>
      <c r="E3206">
        <v>94</v>
      </c>
      <c r="F3206">
        <v>73</v>
      </c>
      <c r="G3206">
        <v>3</v>
      </c>
      <c r="H3206">
        <v>1</v>
      </c>
      <c r="I3206" s="1" t="s">
        <v>2000</v>
      </c>
      <c r="J3206" s="1" t="s">
        <v>5</v>
      </c>
      <c r="K3206">
        <v>1035</v>
      </c>
      <c r="L3206">
        <v>239000</v>
      </c>
      <c r="M3206">
        <v>2543</v>
      </c>
      <c r="N3206" t="b">
        <v>1</v>
      </c>
      <c r="O3206" t="b">
        <v>1</v>
      </c>
      <c r="P3206" t="b">
        <v>1</v>
      </c>
      <c r="R3206" s="5">
        <f>(houses_Madrid[[#This Row],[Precio Alquiler]]*12/houses_Madrid[[#This Row],[Precio venta]])</f>
        <v>5.196652719665272E-2</v>
      </c>
    </row>
    <row r="3207" spans="1:18" x14ac:dyDescent="0.2">
      <c r="A3207">
        <v>10851</v>
      </c>
      <c r="B3207">
        <v>10891</v>
      </c>
      <c r="C3207" s="1" t="s">
        <v>1802</v>
      </c>
      <c r="D3207" s="1" t="str">
        <f>IFERROR(LEFT(C3207,FIND(",",C3207) - 1),C3207)</f>
        <v>Canillas</v>
      </c>
      <c r="E3207">
        <v>85</v>
      </c>
      <c r="F3207">
        <v>72</v>
      </c>
      <c r="G3207">
        <v>3</v>
      </c>
      <c r="H3207">
        <v>1</v>
      </c>
      <c r="I3207" s="1" t="s">
        <v>2004</v>
      </c>
      <c r="J3207" s="1" t="s">
        <v>11</v>
      </c>
      <c r="K3207">
        <v>1035</v>
      </c>
      <c r="L3207">
        <v>239000</v>
      </c>
      <c r="M3207">
        <v>2812</v>
      </c>
      <c r="N3207" t="b">
        <v>0</v>
      </c>
      <c r="O3207" t="b">
        <v>0</v>
      </c>
      <c r="P3207" t="b">
        <v>1</v>
      </c>
      <c r="R3207" s="5">
        <f>(houses_Madrid[[#This Row],[Precio Alquiler]]*12/houses_Madrid[[#This Row],[Precio venta]])</f>
        <v>5.196652719665272E-2</v>
      </c>
    </row>
    <row r="3208" spans="1:18" x14ac:dyDescent="0.2">
      <c r="A3208">
        <v>13792</v>
      </c>
      <c r="B3208">
        <v>7950</v>
      </c>
      <c r="C3208" s="1" t="s">
        <v>2166</v>
      </c>
      <c r="D3208" s="1" t="str">
        <f>IFERROR(LEFT(C3208,FIND(",",C3208) - 1),C3208)</f>
        <v>Pueblo Nuevo</v>
      </c>
      <c r="E3208">
        <v>97</v>
      </c>
      <c r="F3208">
        <v>83</v>
      </c>
      <c r="G3208">
        <v>3</v>
      </c>
      <c r="H3208">
        <v>1</v>
      </c>
      <c r="I3208" s="1" t="s">
        <v>2328</v>
      </c>
      <c r="J3208" s="1" t="s">
        <v>5</v>
      </c>
      <c r="K3208">
        <v>1035</v>
      </c>
      <c r="L3208">
        <v>239000</v>
      </c>
      <c r="M3208">
        <v>2464</v>
      </c>
      <c r="N3208" t="b">
        <v>0</v>
      </c>
      <c r="O3208" t="b">
        <v>0</v>
      </c>
      <c r="P3208" t="b">
        <v>1</v>
      </c>
      <c r="R3208" s="5">
        <f>(houses_Madrid[[#This Row],[Precio Alquiler]]*12/houses_Madrid[[#This Row],[Precio venta]])</f>
        <v>5.196652719665272E-2</v>
      </c>
    </row>
    <row r="3209" spans="1:18" x14ac:dyDescent="0.2">
      <c r="A3209">
        <v>14918</v>
      </c>
      <c r="B3209">
        <v>6824</v>
      </c>
      <c r="C3209" s="1" t="s">
        <v>2444</v>
      </c>
      <c r="D3209" s="1" t="str">
        <f>IFERROR(LEFT(C3209,FIND(",",C3209) - 1),C3209)</f>
        <v>Prosperidad</v>
      </c>
      <c r="E3209">
        <v>57</v>
      </c>
      <c r="F3209">
        <v>41</v>
      </c>
      <c r="G3209">
        <v>2</v>
      </c>
      <c r="H3209">
        <v>1</v>
      </c>
      <c r="I3209" s="1" t="s">
        <v>1808</v>
      </c>
      <c r="J3209" s="1" t="s">
        <v>227</v>
      </c>
      <c r="K3209">
        <v>1035</v>
      </c>
      <c r="L3209">
        <v>239000</v>
      </c>
      <c r="M3209">
        <v>4193</v>
      </c>
      <c r="N3209" t="b">
        <v>0</v>
      </c>
      <c r="O3209" t="b">
        <v>1</v>
      </c>
      <c r="P3209" t="b">
        <v>1</v>
      </c>
      <c r="R3209" s="5">
        <f>(houses_Madrid[[#This Row],[Precio Alquiler]]*12/houses_Madrid[[#This Row],[Precio venta]])</f>
        <v>5.196652719665272E-2</v>
      </c>
    </row>
    <row r="3210" spans="1:18" x14ac:dyDescent="0.2">
      <c r="A3210">
        <v>14955</v>
      </c>
      <c r="B3210">
        <v>6787</v>
      </c>
      <c r="C3210" s="1" t="s">
        <v>2444</v>
      </c>
      <c r="D3210" s="1" t="str">
        <f>IFERROR(LEFT(C3210,FIND(",",C3210) - 1),C3210)</f>
        <v>Prosperidad</v>
      </c>
      <c r="E3210">
        <v>47</v>
      </c>
      <c r="F3210">
        <v>42</v>
      </c>
      <c r="G3210">
        <v>1</v>
      </c>
      <c r="H3210">
        <v>1</v>
      </c>
      <c r="I3210" s="1" t="s">
        <v>2469</v>
      </c>
      <c r="J3210" s="1" t="s">
        <v>20</v>
      </c>
      <c r="K3210">
        <v>1035</v>
      </c>
      <c r="L3210">
        <v>239000</v>
      </c>
      <c r="M3210">
        <v>5085</v>
      </c>
      <c r="N3210" t="b">
        <v>0</v>
      </c>
      <c r="O3210" t="b">
        <v>1</v>
      </c>
      <c r="P3210" t="b">
        <v>0</v>
      </c>
      <c r="R3210" s="5">
        <f>(houses_Madrid[[#This Row],[Precio Alquiler]]*12/houses_Madrid[[#This Row],[Precio venta]])</f>
        <v>5.196652719665272E-2</v>
      </c>
    </row>
    <row r="3211" spans="1:18" x14ac:dyDescent="0.2">
      <c r="A3211">
        <v>15195</v>
      </c>
      <c r="B3211">
        <v>6547</v>
      </c>
      <c r="C3211" s="1" t="s">
        <v>2473</v>
      </c>
      <c r="D3211" s="1" t="str">
        <f>IFERROR(LEFT(C3211,FIND(",",C3211) - 1),C3211)</f>
        <v>Ciudad Jardín</v>
      </c>
      <c r="E3211">
        <v>57</v>
      </c>
      <c r="F3211">
        <v>50</v>
      </c>
      <c r="G3211">
        <v>1</v>
      </c>
      <c r="H3211">
        <v>1</v>
      </c>
      <c r="I3211" s="1" t="s">
        <v>2489</v>
      </c>
      <c r="J3211" s="1" t="s">
        <v>12</v>
      </c>
      <c r="K3211">
        <v>1035</v>
      </c>
      <c r="L3211">
        <v>239000</v>
      </c>
      <c r="M3211">
        <v>4193</v>
      </c>
      <c r="N3211" t="b">
        <v>0</v>
      </c>
      <c r="O3211" t="b">
        <v>1</v>
      </c>
      <c r="P3211" t="b">
        <v>1</v>
      </c>
      <c r="R3211" s="5">
        <f>(houses_Madrid[[#This Row],[Precio Alquiler]]*12/houses_Madrid[[#This Row],[Precio venta]])</f>
        <v>5.196652719665272E-2</v>
      </c>
    </row>
    <row r="3212" spans="1:18" x14ac:dyDescent="0.2">
      <c r="A3212">
        <v>15206</v>
      </c>
      <c r="B3212">
        <v>6536</v>
      </c>
      <c r="C3212" s="1" t="s">
        <v>2444</v>
      </c>
      <c r="D3212" s="1" t="str">
        <f>IFERROR(LEFT(C3212,FIND(",",C3212) - 1),C3212)</f>
        <v>Prosperidad</v>
      </c>
      <c r="E3212">
        <v>57</v>
      </c>
      <c r="F3212">
        <v>41</v>
      </c>
      <c r="G3212">
        <v>2</v>
      </c>
      <c r="H3212">
        <v>1</v>
      </c>
      <c r="I3212" s="1" t="s">
        <v>1808</v>
      </c>
      <c r="J3212" s="1" t="s">
        <v>227</v>
      </c>
      <c r="K3212">
        <v>1035</v>
      </c>
      <c r="L3212">
        <v>239000</v>
      </c>
      <c r="M3212">
        <v>4193</v>
      </c>
      <c r="N3212" t="b">
        <v>0</v>
      </c>
      <c r="O3212" t="b">
        <v>1</v>
      </c>
      <c r="P3212" t="b">
        <v>1</v>
      </c>
      <c r="R3212" s="5">
        <f>(houses_Madrid[[#This Row],[Precio Alquiler]]*12/houses_Madrid[[#This Row],[Precio venta]])</f>
        <v>5.196652719665272E-2</v>
      </c>
    </row>
    <row r="3213" spans="1:18" x14ac:dyDescent="0.2">
      <c r="A3213">
        <v>16855</v>
      </c>
      <c r="B3213">
        <v>4887</v>
      </c>
      <c r="C3213" s="1" t="s">
        <v>2616</v>
      </c>
      <c r="D3213" s="1" t="str">
        <f>IFERROR(LEFT(C3213,FIND(",",C3213) - 1),C3213)</f>
        <v>Abrantes</v>
      </c>
      <c r="E3213">
        <v>82</v>
      </c>
      <c r="F3213">
        <v>68</v>
      </c>
      <c r="G3213">
        <v>2</v>
      </c>
      <c r="H3213">
        <v>2</v>
      </c>
      <c r="I3213" s="1" t="s">
        <v>2641</v>
      </c>
      <c r="J3213" s="1" t="s">
        <v>11</v>
      </c>
      <c r="K3213">
        <v>1035</v>
      </c>
      <c r="L3213">
        <v>239000</v>
      </c>
      <c r="M3213">
        <v>2915</v>
      </c>
      <c r="N3213" t="b">
        <v>0</v>
      </c>
      <c r="O3213" t="b">
        <v>1</v>
      </c>
      <c r="P3213" t="b">
        <v>1</v>
      </c>
      <c r="Q3213" t="b">
        <v>1</v>
      </c>
      <c r="R3213" s="5">
        <f>(houses_Madrid[[#This Row],[Precio Alquiler]]*12/houses_Madrid[[#This Row],[Precio venta]])</f>
        <v>5.196652719665272E-2</v>
      </c>
    </row>
    <row r="3214" spans="1:18" x14ac:dyDescent="0.2">
      <c r="A3214">
        <v>17215</v>
      </c>
      <c r="B3214">
        <v>4527</v>
      </c>
      <c r="C3214" s="1" t="s">
        <v>2627</v>
      </c>
      <c r="D3214" s="1" t="str">
        <f>IFERROR(LEFT(C3214,FIND(",",C3214) - 1),C3214)</f>
        <v>Pau de Carabanchel</v>
      </c>
      <c r="E3214">
        <v>75</v>
      </c>
      <c r="F3214">
        <v>64</v>
      </c>
      <c r="G3214">
        <v>1</v>
      </c>
      <c r="H3214">
        <v>1</v>
      </c>
      <c r="I3214" s="1" t="s">
        <v>2628</v>
      </c>
      <c r="J3214" s="1" t="s">
        <v>30</v>
      </c>
      <c r="K3214">
        <v>1035</v>
      </c>
      <c r="L3214">
        <v>239000</v>
      </c>
      <c r="M3214">
        <v>3187</v>
      </c>
      <c r="N3214" t="b">
        <v>0</v>
      </c>
      <c r="O3214" t="b">
        <v>1</v>
      </c>
      <c r="Q3214" t="b">
        <v>1</v>
      </c>
      <c r="R3214" s="5">
        <f>(houses_Madrid[[#This Row],[Precio Alquiler]]*12/houses_Madrid[[#This Row],[Precio venta]])</f>
        <v>5.196652719665272E-2</v>
      </c>
    </row>
    <row r="3215" spans="1:18" x14ac:dyDescent="0.2">
      <c r="A3215">
        <v>17899</v>
      </c>
      <c r="B3215">
        <v>3843</v>
      </c>
      <c r="C3215" s="1" t="s">
        <v>2948</v>
      </c>
      <c r="D3215" s="1" t="str">
        <f>IFERROR(LEFT(C3215,FIND(",",C3215) - 1),C3215)</f>
        <v>Malasaña-Universidad</v>
      </c>
      <c r="E3215">
        <v>57</v>
      </c>
      <c r="F3215">
        <v>50</v>
      </c>
      <c r="G3215">
        <v>1</v>
      </c>
      <c r="H3215">
        <v>1</v>
      </c>
      <c r="I3215" s="1" t="s">
        <v>3088</v>
      </c>
      <c r="J3215" s="1" t="s">
        <v>12</v>
      </c>
      <c r="K3215">
        <v>1035</v>
      </c>
      <c r="L3215">
        <v>239000</v>
      </c>
      <c r="M3215">
        <v>4193</v>
      </c>
      <c r="N3215" t="b">
        <v>0</v>
      </c>
      <c r="O3215" t="b">
        <v>1</v>
      </c>
      <c r="P3215" t="b">
        <v>1</v>
      </c>
      <c r="R3215" s="5">
        <f>(houses_Madrid[[#This Row],[Precio Alquiler]]*12/houses_Madrid[[#This Row],[Precio venta]])</f>
        <v>5.196652719665272E-2</v>
      </c>
    </row>
    <row r="3216" spans="1:18" x14ac:dyDescent="0.2">
      <c r="A3216">
        <v>21402</v>
      </c>
      <c r="B3216">
        <v>340</v>
      </c>
      <c r="C3216" s="1" t="s">
        <v>1194</v>
      </c>
      <c r="D3216" s="1" t="str">
        <f>IFERROR(LEFT(C3216,FIND(",",C3216) - 1),C3216)</f>
        <v>Moratalaz</v>
      </c>
      <c r="E3216">
        <v>113</v>
      </c>
      <c r="F3216">
        <v>100</v>
      </c>
      <c r="G3216">
        <v>5</v>
      </c>
      <c r="H3216">
        <v>2</v>
      </c>
      <c r="I3216" s="1" t="s">
        <v>3</v>
      </c>
      <c r="J3216" s="1" t="s">
        <v>11</v>
      </c>
      <c r="K3216">
        <v>1035</v>
      </c>
      <c r="L3216">
        <v>239000</v>
      </c>
      <c r="M3216">
        <v>2212</v>
      </c>
      <c r="N3216" t="b">
        <v>1</v>
      </c>
      <c r="O3216" t="b">
        <v>1</v>
      </c>
      <c r="P3216" t="b">
        <v>1</v>
      </c>
      <c r="Q3216" t="b">
        <v>1</v>
      </c>
      <c r="R3216" s="5">
        <f>(houses_Madrid[[#This Row],[Precio Alquiler]]*12/houses_Madrid[[#This Row],[Precio venta]])</f>
        <v>5.196652719665272E-2</v>
      </c>
    </row>
    <row r="3217" spans="1:18" x14ac:dyDescent="0.2">
      <c r="A3217">
        <v>20824</v>
      </c>
      <c r="B3217">
        <v>918</v>
      </c>
      <c r="C3217" s="1" t="s">
        <v>3332</v>
      </c>
      <c r="D3217" s="1" t="str">
        <f>IFERROR(LEFT(C3217,FIND(",",C3217) - 1),C3217)</f>
        <v>Arganzuela</v>
      </c>
      <c r="E3217">
        <v>49</v>
      </c>
      <c r="F3217">
        <v>40</v>
      </c>
      <c r="G3217">
        <v>2</v>
      </c>
      <c r="H3217">
        <v>1</v>
      </c>
      <c r="I3217" s="1" t="s">
        <v>3</v>
      </c>
      <c r="J3217" s="1" t="s">
        <v>3</v>
      </c>
      <c r="K3217">
        <v>1036</v>
      </c>
      <c r="L3217">
        <v>239400</v>
      </c>
      <c r="M3217">
        <v>4886</v>
      </c>
      <c r="N3217" t="b">
        <v>0</v>
      </c>
      <c r="O3217" t="b">
        <v>1</v>
      </c>
      <c r="R3217" s="5">
        <f>(houses_Madrid[[#This Row],[Precio Alquiler]]*12/houses_Madrid[[#This Row],[Precio venta]])</f>
        <v>5.1929824561403506E-2</v>
      </c>
    </row>
    <row r="3218" spans="1:18" x14ac:dyDescent="0.2">
      <c r="A3218">
        <v>1298</v>
      </c>
      <c r="B3218">
        <v>20444</v>
      </c>
      <c r="C3218" s="1" t="s">
        <v>255</v>
      </c>
      <c r="D3218" s="1" t="str">
        <f>IFERROR(LEFT(C3218,FIND(",",C3218) - 1),C3218)</f>
        <v>Villa de Vallecas</v>
      </c>
      <c r="E3218">
        <v>77</v>
      </c>
      <c r="F3218">
        <v>62</v>
      </c>
      <c r="G3218">
        <v>2</v>
      </c>
      <c r="H3218">
        <v>1</v>
      </c>
      <c r="I3218" s="1" t="s">
        <v>3</v>
      </c>
      <c r="J3218" s="1" t="s">
        <v>11</v>
      </c>
      <c r="K3218">
        <v>1038</v>
      </c>
      <c r="L3218">
        <v>239900</v>
      </c>
      <c r="M3218">
        <v>3116</v>
      </c>
      <c r="N3218" t="b">
        <v>0</v>
      </c>
      <c r="O3218" t="b">
        <v>1</v>
      </c>
      <c r="R3218" s="5">
        <f>(houses_Madrid[[#This Row],[Precio Alquiler]]*12/houses_Madrid[[#This Row],[Precio venta]])</f>
        <v>5.1921634014172574E-2</v>
      </c>
    </row>
    <row r="3219" spans="1:18" x14ac:dyDescent="0.2">
      <c r="A3219">
        <v>1728</v>
      </c>
      <c r="B3219">
        <v>20014</v>
      </c>
      <c r="C3219" s="1" t="s">
        <v>251</v>
      </c>
      <c r="D3219" s="1" t="str">
        <f>IFERROR(LEFT(C3219,FIND(",",C3219) - 1),C3219)</f>
        <v>Ensanche de Vallecas - La Gavia</v>
      </c>
      <c r="E3219">
        <v>77</v>
      </c>
      <c r="F3219">
        <v>62</v>
      </c>
      <c r="G3219">
        <v>2</v>
      </c>
      <c r="H3219">
        <v>1</v>
      </c>
      <c r="I3219" s="1" t="s">
        <v>370</v>
      </c>
      <c r="J3219" s="1" t="s">
        <v>11</v>
      </c>
      <c r="K3219">
        <v>1038</v>
      </c>
      <c r="L3219">
        <v>239900</v>
      </c>
      <c r="M3219">
        <v>3116</v>
      </c>
      <c r="N3219" t="b">
        <v>0</v>
      </c>
      <c r="O3219" t="b">
        <v>1</v>
      </c>
      <c r="R3219" s="5">
        <f>(houses_Madrid[[#This Row],[Precio Alquiler]]*12/houses_Madrid[[#This Row],[Precio venta]])</f>
        <v>5.1921634014172574E-2</v>
      </c>
    </row>
    <row r="3220" spans="1:18" x14ac:dyDescent="0.2">
      <c r="A3220">
        <v>6665</v>
      </c>
      <c r="B3220">
        <v>15077</v>
      </c>
      <c r="C3220" s="1" t="s">
        <v>1247</v>
      </c>
      <c r="D3220" s="1" t="str">
        <f>IFERROR(LEFT(C3220,FIND(",",C3220) - 1),C3220)</f>
        <v>Latina</v>
      </c>
      <c r="E3220">
        <v>200</v>
      </c>
      <c r="F3220">
        <v>160</v>
      </c>
      <c r="G3220">
        <v>5</v>
      </c>
      <c r="H3220">
        <v>2</v>
      </c>
      <c r="I3220" s="1" t="s">
        <v>3</v>
      </c>
      <c r="J3220" s="1" t="s">
        <v>12</v>
      </c>
      <c r="K3220">
        <v>1038</v>
      </c>
      <c r="L3220">
        <v>239900</v>
      </c>
      <c r="M3220">
        <v>1200</v>
      </c>
      <c r="N3220" t="b">
        <v>0</v>
      </c>
      <c r="O3220" t="b">
        <v>0</v>
      </c>
      <c r="P3220" t="b">
        <v>1</v>
      </c>
      <c r="R3220" s="5">
        <f>(houses_Madrid[[#This Row],[Precio Alquiler]]*12/houses_Madrid[[#This Row],[Precio venta]])</f>
        <v>5.1921634014172574E-2</v>
      </c>
    </row>
    <row r="3221" spans="1:18" x14ac:dyDescent="0.2">
      <c r="A3221">
        <v>12415</v>
      </c>
      <c r="B3221">
        <v>9327</v>
      </c>
      <c r="C3221" s="1" t="s">
        <v>2010</v>
      </c>
      <c r="D3221" s="1" t="str">
        <f>IFERROR(LEFT(C3221,FIND(",",C3221) - 1),C3221)</f>
        <v>Nuevos Ministerios-Ríos Rosas</v>
      </c>
      <c r="E3221">
        <v>43</v>
      </c>
      <c r="F3221">
        <v>38</v>
      </c>
      <c r="G3221">
        <v>0</v>
      </c>
      <c r="H3221">
        <v>1</v>
      </c>
      <c r="I3221" s="1" t="s">
        <v>2043</v>
      </c>
      <c r="J3221" s="1" t="s">
        <v>18</v>
      </c>
      <c r="K3221">
        <v>1038</v>
      </c>
      <c r="L3221">
        <v>239900</v>
      </c>
      <c r="M3221">
        <v>5579</v>
      </c>
      <c r="N3221" t="b">
        <v>0</v>
      </c>
      <c r="O3221" t="b">
        <v>1</v>
      </c>
      <c r="P3221" t="b">
        <v>0</v>
      </c>
      <c r="R3221" s="5">
        <f>(houses_Madrid[[#This Row],[Precio Alquiler]]*12/houses_Madrid[[#This Row],[Precio venta]])</f>
        <v>5.1921634014172574E-2</v>
      </c>
    </row>
    <row r="3222" spans="1:18" x14ac:dyDescent="0.2">
      <c r="A3222">
        <v>13014</v>
      </c>
      <c r="B3222">
        <v>8728</v>
      </c>
      <c r="C3222" s="1" t="s">
        <v>2173</v>
      </c>
      <c r="D3222" s="1" t="str">
        <f>IFERROR(LEFT(C3222,FIND(",",C3222) - 1),C3222)</f>
        <v>Ciudad Lineal</v>
      </c>
      <c r="E3222">
        <v>79</v>
      </c>
      <c r="F3222">
        <v>52</v>
      </c>
      <c r="G3222">
        <v>3</v>
      </c>
      <c r="H3222">
        <v>1</v>
      </c>
      <c r="I3222" s="1" t="s">
        <v>3</v>
      </c>
      <c r="J3222" s="1" t="s">
        <v>11</v>
      </c>
      <c r="K3222">
        <v>1038</v>
      </c>
      <c r="L3222">
        <v>239900</v>
      </c>
      <c r="M3222">
        <v>3037</v>
      </c>
      <c r="N3222" t="b">
        <v>0</v>
      </c>
      <c r="O3222" t="b">
        <v>1</v>
      </c>
      <c r="Q3222" t="b">
        <v>1</v>
      </c>
      <c r="R3222" s="5">
        <f>(houses_Madrid[[#This Row],[Precio Alquiler]]*12/houses_Madrid[[#This Row],[Precio venta]])</f>
        <v>5.1921634014172574E-2</v>
      </c>
    </row>
    <row r="3223" spans="1:18" x14ac:dyDescent="0.2">
      <c r="A3223">
        <v>21163</v>
      </c>
      <c r="B3223">
        <v>579</v>
      </c>
      <c r="C3223" s="1" t="s">
        <v>1247</v>
      </c>
      <c r="D3223" s="1" t="str">
        <f>IFERROR(LEFT(C3223,FIND(",",C3223) - 1),C3223)</f>
        <v>Latina</v>
      </c>
      <c r="E3223">
        <v>107</v>
      </c>
      <c r="F3223">
        <v>90</v>
      </c>
      <c r="G3223">
        <v>3</v>
      </c>
      <c r="H3223">
        <v>1</v>
      </c>
      <c r="I3223" s="1" t="s">
        <v>3</v>
      </c>
      <c r="J3223" s="1" t="s">
        <v>18</v>
      </c>
      <c r="K3223">
        <v>1038</v>
      </c>
      <c r="L3223">
        <v>239900</v>
      </c>
      <c r="M3223">
        <v>2242</v>
      </c>
      <c r="N3223" t="b">
        <v>0</v>
      </c>
      <c r="O3223" t="b">
        <v>1</v>
      </c>
      <c r="P3223" t="b">
        <v>1</v>
      </c>
      <c r="R3223" s="5">
        <f>(houses_Madrid[[#This Row],[Precio Alquiler]]*12/houses_Madrid[[#This Row],[Precio venta]])</f>
        <v>5.1921634014172574E-2</v>
      </c>
    </row>
    <row r="3224" spans="1:18" x14ac:dyDescent="0.2">
      <c r="A3224">
        <v>21250</v>
      </c>
      <c r="B3224">
        <v>492</v>
      </c>
      <c r="C3224" s="1" t="s">
        <v>183</v>
      </c>
      <c r="D3224" s="1" t="str">
        <f>IFERROR(LEFT(C3224,FIND(",",C3224) - 1),C3224)</f>
        <v>El Cañaveral - Los Berrocales</v>
      </c>
      <c r="E3224">
        <v>114</v>
      </c>
      <c r="F3224">
        <v>81</v>
      </c>
      <c r="G3224">
        <v>3</v>
      </c>
      <c r="H3224">
        <v>2</v>
      </c>
      <c r="I3224" s="1" t="s">
        <v>241</v>
      </c>
      <c r="J3224" s="1" t="s">
        <v>11</v>
      </c>
      <c r="K3224">
        <v>1038</v>
      </c>
      <c r="L3224">
        <v>239988</v>
      </c>
      <c r="M3224">
        <v>2077</v>
      </c>
      <c r="N3224" t="b">
        <v>0</v>
      </c>
      <c r="O3224" t="b">
        <v>1</v>
      </c>
      <c r="P3224" t="b">
        <v>1</v>
      </c>
      <c r="R3224" s="5">
        <f>(houses_Madrid[[#This Row],[Precio Alquiler]]*12/houses_Madrid[[#This Row],[Precio venta]])</f>
        <v>5.1902595129756486E-2</v>
      </c>
    </row>
    <row r="3225" spans="1:18" x14ac:dyDescent="0.2">
      <c r="A3225">
        <v>162</v>
      </c>
      <c r="B3225">
        <v>21580</v>
      </c>
      <c r="C3225" s="1" t="s">
        <v>9</v>
      </c>
      <c r="D3225" s="1" t="str">
        <f>IFERROR(LEFT(C3225,FIND(",",C3225) - 1),C3225)</f>
        <v>San Andrés</v>
      </c>
      <c r="E3225">
        <v>90</v>
      </c>
      <c r="F3225">
        <v>85</v>
      </c>
      <c r="G3225">
        <v>2</v>
      </c>
      <c r="H3225">
        <v>2</v>
      </c>
      <c r="I3225" s="1" t="s">
        <v>64</v>
      </c>
      <c r="J3225" s="1" t="s">
        <v>19</v>
      </c>
      <c r="K3225">
        <v>1038</v>
      </c>
      <c r="L3225">
        <v>240000</v>
      </c>
      <c r="M3225">
        <v>2667</v>
      </c>
      <c r="N3225" t="b">
        <v>0</v>
      </c>
      <c r="O3225" t="b">
        <v>1</v>
      </c>
      <c r="P3225" t="b">
        <v>1</v>
      </c>
      <c r="R3225" s="5">
        <f>(houses_Madrid[[#This Row],[Precio Alquiler]]*12/houses_Madrid[[#This Row],[Precio venta]])</f>
        <v>5.1900000000000002E-2</v>
      </c>
    </row>
    <row r="3226" spans="1:18" x14ac:dyDescent="0.2">
      <c r="A3226">
        <v>371</v>
      </c>
      <c r="B3226">
        <v>21371</v>
      </c>
      <c r="C3226" s="1" t="s">
        <v>9</v>
      </c>
      <c r="D3226" s="1" t="str">
        <f>IFERROR(LEFT(C3226,FIND(",",C3226) - 1),C3226)</f>
        <v>San Andrés</v>
      </c>
      <c r="E3226">
        <v>90</v>
      </c>
      <c r="F3226">
        <v>80</v>
      </c>
      <c r="G3226">
        <v>2</v>
      </c>
      <c r="H3226">
        <v>2</v>
      </c>
      <c r="I3226" s="1" t="s">
        <v>64</v>
      </c>
      <c r="J3226" s="1" t="s">
        <v>19</v>
      </c>
      <c r="K3226">
        <v>1038</v>
      </c>
      <c r="L3226">
        <v>240000</v>
      </c>
      <c r="M3226">
        <v>2667</v>
      </c>
      <c r="N3226" t="b">
        <v>0</v>
      </c>
      <c r="O3226" t="b">
        <v>1</v>
      </c>
      <c r="P3226" t="b">
        <v>1</v>
      </c>
      <c r="R3226" s="5">
        <f>(houses_Madrid[[#This Row],[Precio Alquiler]]*12/houses_Madrid[[#This Row],[Precio venta]])</f>
        <v>5.1900000000000002E-2</v>
      </c>
    </row>
    <row r="3227" spans="1:18" x14ac:dyDescent="0.2">
      <c r="A3227">
        <v>777</v>
      </c>
      <c r="B3227">
        <v>20965</v>
      </c>
      <c r="C3227" s="1" t="s">
        <v>177</v>
      </c>
      <c r="D3227" s="1" t="str">
        <f>IFERROR(LEFT(C3227,FIND(",",C3227) - 1),C3227)</f>
        <v>Vicálvaro</v>
      </c>
      <c r="E3227">
        <v>76</v>
      </c>
      <c r="F3227">
        <v>58</v>
      </c>
      <c r="G3227">
        <v>2</v>
      </c>
      <c r="H3227">
        <v>2</v>
      </c>
      <c r="I3227" s="1" t="s">
        <v>3</v>
      </c>
      <c r="J3227" s="1" t="s">
        <v>20</v>
      </c>
      <c r="K3227">
        <v>1038</v>
      </c>
      <c r="L3227">
        <v>240000</v>
      </c>
      <c r="M3227">
        <v>3158</v>
      </c>
      <c r="N3227" t="b">
        <v>0</v>
      </c>
      <c r="O3227" t="b">
        <v>1</v>
      </c>
      <c r="P3227" t="b">
        <v>1</v>
      </c>
      <c r="R3227" s="5">
        <f>(houses_Madrid[[#This Row],[Precio Alquiler]]*12/houses_Madrid[[#This Row],[Precio venta]])</f>
        <v>5.1900000000000002E-2</v>
      </c>
    </row>
    <row r="3228" spans="1:18" x14ac:dyDescent="0.2">
      <c r="A3228">
        <v>779</v>
      </c>
      <c r="B3228">
        <v>20963</v>
      </c>
      <c r="C3228" s="1" t="s">
        <v>177</v>
      </c>
      <c r="D3228" s="1" t="str">
        <f>IFERROR(LEFT(C3228,FIND(",",C3228) - 1),C3228)</f>
        <v>Vicálvaro</v>
      </c>
      <c r="E3228">
        <v>95</v>
      </c>
      <c r="F3228">
        <v>77</v>
      </c>
      <c r="G3228">
        <v>3</v>
      </c>
      <c r="H3228">
        <v>2</v>
      </c>
      <c r="I3228" s="1" t="s">
        <v>3</v>
      </c>
      <c r="J3228" s="1" t="s">
        <v>30</v>
      </c>
      <c r="K3228">
        <v>1038</v>
      </c>
      <c r="L3228">
        <v>240000</v>
      </c>
      <c r="M3228">
        <v>2526</v>
      </c>
      <c r="N3228" t="b">
        <v>0</v>
      </c>
      <c r="O3228" t="b">
        <v>1</v>
      </c>
      <c r="P3228" t="b">
        <v>1</v>
      </c>
      <c r="R3228" s="5">
        <f>(houses_Madrid[[#This Row],[Precio Alquiler]]*12/houses_Madrid[[#This Row],[Precio venta]])</f>
        <v>5.1900000000000002E-2</v>
      </c>
    </row>
    <row r="3229" spans="1:18" x14ac:dyDescent="0.2">
      <c r="A3229">
        <v>785</v>
      </c>
      <c r="B3229">
        <v>20957</v>
      </c>
      <c r="C3229" s="1" t="s">
        <v>183</v>
      </c>
      <c r="D3229" s="1" t="str">
        <f>IFERROR(LEFT(C3229,FIND(",",C3229) - 1),C3229)</f>
        <v>El Cañaveral - Los Berrocales</v>
      </c>
      <c r="E3229">
        <v>80</v>
      </c>
      <c r="F3229">
        <v>68</v>
      </c>
      <c r="G3229">
        <v>2</v>
      </c>
      <c r="H3229">
        <v>2</v>
      </c>
      <c r="I3229" s="1" t="s">
        <v>184</v>
      </c>
      <c r="J3229" s="1" t="s">
        <v>5</v>
      </c>
      <c r="K3229">
        <v>1038</v>
      </c>
      <c r="L3229">
        <v>240000</v>
      </c>
      <c r="M3229">
        <v>3000</v>
      </c>
      <c r="N3229" t="b">
        <v>0</v>
      </c>
      <c r="O3229" t="b">
        <v>1</v>
      </c>
      <c r="P3229" t="b">
        <v>1</v>
      </c>
      <c r="R3229" s="5">
        <f>(houses_Madrid[[#This Row],[Precio Alquiler]]*12/houses_Madrid[[#This Row],[Precio venta]])</f>
        <v>5.1900000000000002E-2</v>
      </c>
    </row>
    <row r="3230" spans="1:18" x14ac:dyDescent="0.2">
      <c r="A3230">
        <v>920</v>
      </c>
      <c r="B3230">
        <v>20822</v>
      </c>
      <c r="C3230" s="1" t="s">
        <v>183</v>
      </c>
      <c r="D3230" s="1" t="str">
        <f>IFERROR(LEFT(C3230,FIND(",",C3230) - 1),C3230)</f>
        <v>El Cañaveral - Los Berrocales</v>
      </c>
      <c r="E3230">
        <v>94</v>
      </c>
      <c r="F3230">
        <v>68</v>
      </c>
      <c r="G3230">
        <v>2</v>
      </c>
      <c r="H3230">
        <v>2</v>
      </c>
      <c r="I3230" s="1" t="s">
        <v>186</v>
      </c>
      <c r="J3230" s="1" t="s">
        <v>3</v>
      </c>
      <c r="K3230">
        <v>1038</v>
      </c>
      <c r="L3230">
        <v>240000</v>
      </c>
      <c r="M3230">
        <v>2553</v>
      </c>
      <c r="N3230" t="b">
        <v>0</v>
      </c>
      <c r="O3230" t="b">
        <v>1</v>
      </c>
      <c r="R3230" s="5">
        <f>(houses_Madrid[[#This Row],[Precio Alquiler]]*12/houses_Madrid[[#This Row],[Precio venta]])</f>
        <v>5.1900000000000002E-2</v>
      </c>
    </row>
    <row r="3231" spans="1:18" x14ac:dyDescent="0.2">
      <c r="A3231">
        <v>1030</v>
      </c>
      <c r="B3231">
        <v>20712</v>
      </c>
      <c r="C3231" s="1" t="s">
        <v>183</v>
      </c>
      <c r="D3231" s="1" t="str">
        <f>IFERROR(LEFT(C3231,FIND(",",C3231) - 1),C3231)</f>
        <v>El Cañaveral - Los Berrocales</v>
      </c>
      <c r="E3231">
        <v>84</v>
      </c>
      <c r="F3231">
        <v>61</v>
      </c>
      <c r="G3231">
        <v>2</v>
      </c>
      <c r="H3231">
        <v>2</v>
      </c>
      <c r="I3231" s="1" t="s">
        <v>228</v>
      </c>
      <c r="J3231" s="1" t="s">
        <v>18</v>
      </c>
      <c r="K3231">
        <v>1038</v>
      </c>
      <c r="L3231">
        <v>240000</v>
      </c>
      <c r="M3231">
        <v>2857</v>
      </c>
      <c r="N3231" t="b">
        <v>0</v>
      </c>
      <c r="O3231" t="b">
        <v>1</v>
      </c>
      <c r="P3231" t="b">
        <v>1</v>
      </c>
      <c r="R3231" s="5">
        <f>(houses_Madrid[[#This Row],[Precio Alquiler]]*12/houses_Madrid[[#This Row],[Precio venta]])</f>
        <v>5.1900000000000002E-2</v>
      </c>
    </row>
    <row r="3232" spans="1:18" x14ac:dyDescent="0.2">
      <c r="A3232">
        <v>1294</v>
      </c>
      <c r="B3232">
        <v>20448</v>
      </c>
      <c r="C3232" s="1" t="s">
        <v>255</v>
      </c>
      <c r="D3232" s="1" t="str">
        <f>IFERROR(LEFT(C3232,FIND(",",C3232) - 1),C3232)</f>
        <v>Villa de Vallecas</v>
      </c>
      <c r="E3232">
        <v>98</v>
      </c>
      <c r="F3232">
        <v>78</v>
      </c>
      <c r="G3232">
        <v>3</v>
      </c>
      <c r="H3232">
        <v>2</v>
      </c>
      <c r="I3232" s="1" t="s">
        <v>3</v>
      </c>
      <c r="J3232" s="1" t="s">
        <v>11</v>
      </c>
      <c r="K3232">
        <v>1038</v>
      </c>
      <c r="L3232">
        <v>240000</v>
      </c>
      <c r="M3232">
        <v>2449</v>
      </c>
      <c r="N3232" t="b">
        <v>0</v>
      </c>
      <c r="O3232" t="b">
        <v>1</v>
      </c>
      <c r="P3232" t="b">
        <v>1</v>
      </c>
      <c r="Q3232" t="b">
        <v>1</v>
      </c>
      <c r="R3232" s="5">
        <f>(houses_Madrid[[#This Row],[Precio Alquiler]]*12/houses_Madrid[[#This Row],[Precio venta]])</f>
        <v>5.1900000000000002E-2</v>
      </c>
    </row>
    <row r="3233" spans="1:18" x14ac:dyDescent="0.2">
      <c r="A3233">
        <v>1573</v>
      </c>
      <c r="B3233">
        <v>20169</v>
      </c>
      <c r="C3233" s="1" t="s">
        <v>248</v>
      </c>
      <c r="D3233" s="1" t="str">
        <f>IFERROR(LEFT(C3233,FIND(",",C3233) - 1),C3233)</f>
        <v>Casco Histórico de Vallecas</v>
      </c>
      <c r="E3233">
        <v>85</v>
      </c>
      <c r="F3233">
        <v>80</v>
      </c>
      <c r="G3233">
        <v>2</v>
      </c>
      <c r="H3233">
        <v>1</v>
      </c>
      <c r="I3233" s="1" t="s">
        <v>346</v>
      </c>
      <c r="J3233" s="1" t="s">
        <v>5</v>
      </c>
      <c r="K3233">
        <v>1038</v>
      </c>
      <c r="L3233">
        <v>240000</v>
      </c>
      <c r="M3233">
        <v>2824</v>
      </c>
      <c r="N3233" t="b">
        <v>0</v>
      </c>
      <c r="O3233" t="b">
        <v>1</v>
      </c>
      <c r="P3233" t="b">
        <v>1</v>
      </c>
      <c r="R3233" s="5">
        <f>(houses_Madrid[[#This Row],[Precio Alquiler]]*12/houses_Madrid[[#This Row],[Precio venta]])</f>
        <v>5.1900000000000002E-2</v>
      </c>
    </row>
    <row r="3234" spans="1:18" x14ac:dyDescent="0.2">
      <c r="A3234">
        <v>1606</v>
      </c>
      <c r="B3234">
        <v>20136</v>
      </c>
      <c r="C3234" s="1" t="s">
        <v>251</v>
      </c>
      <c r="D3234" s="1" t="str">
        <f>IFERROR(LEFT(C3234,FIND(",",C3234) - 1),C3234)</f>
        <v>Ensanche de Vallecas - La Gavia</v>
      </c>
      <c r="E3234">
        <v>62</v>
      </c>
      <c r="F3234">
        <v>55</v>
      </c>
      <c r="G3234">
        <v>1</v>
      </c>
      <c r="H3234">
        <v>1</v>
      </c>
      <c r="I3234" s="1" t="s">
        <v>292</v>
      </c>
      <c r="J3234" s="1" t="s">
        <v>30</v>
      </c>
      <c r="K3234">
        <v>1038</v>
      </c>
      <c r="L3234">
        <v>240000</v>
      </c>
      <c r="M3234">
        <v>3871</v>
      </c>
      <c r="N3234" t="b">
        <v>0</v>
      </c>
      <c r="O3234" t="b">
        <v>1</v>
      </c>
      <c r="P3234" t="b">
        <v>1</v>
      </c>
      <c r="R3234" s="5">
        <f>(houses_Madrid[[#This Row],[Precio Alquiler]]*12/houses_Madrid[[#This Row],[Precio venta]])</f>
        <v>5.1900000000000002E-2</v>
      </c>
    </row>
    <row r="3235" spans="1:18" x14ac:dyDescent="0.2">
      <c r="A3235">
        <v>1898</v>
      </c>
      <c r="B3235">
        <v>19844</v>
      </c>
      <c r="C3235" s="1" t="s">
        <v>396</v>
      </c>
      <c r="D3235" s="1" t="str">
        <f>IFERROR(LEFT(C3235,FIND(",",C3235) - 1),C3235)</f>
        <v>Almendrales</v>
      </c>
      <c r="E3235">
        <v>48</v>
      </c>
      <c r="F3235">
        <v>45</v>
      </c>
      <c r="G3235">
        <v>1</v>
      </c>
      <c r="H3235">
        <v>1</v>
      </c>
      <c r="I3235" s="1" t="s">
        <v>425</v>
      </c>
      <c r="J3235" s="1" t="s">
        <v>18</v>
      </c>
      <c r="K3235">
        <v>1038</v>
      </c>
      <c r="L3235">
        <v>240000</v>
      </c>
      <c r="M3235">
        <v>5000</v>
      </c>
      <c r="N3235" t="b">
        <v>0</v>
      </c>
      <c r="O3235" t="b">
        <v>0</v>
      </c>
      <c r="P3235" t="b">
        <v>1</v>
      </c>
      <c r="R3235" s="5">
        <f>(houses_Madrid[[#This Row],[Precio Alquiler]]*12/houses_Madrid[[#This Row],[Precio venta]])</f>
        <v>5.1900000000000002E-2</v>
      </c>
    </row>
    <row r="3236" spans="1:18" x14ac:dyDescent="0.2">
      <c r="A3236">
        <v>1949</v>
      </c>
      <c r="B3236">
        <v>19793</v>
      </c>
      <c r="C3236" s="1" t="s">
        <v>385</v>
      </c>
      <c r="D3236" s="1" t="str">
        <f>IFERROR(LEFT(C3236,FIND(",",C3236) - 1),C3236)</f>
        <v>Orcasitas</v>
      </c>
      <c r="E3236">
        <v>81</v>
      </c>
      <c r="F3236">
        <v>70</v>
      </c>
      <c r="G3236">
        <v>3</v>
      </c>
      <c r="H3236">
        <v>2</v>
      </c>
      <c r="I3236" s="1" t="s">
        <v>445</v>
      </c>
      <c r="J3236" s="1" t="s">
        <v>3</v>
      </c>
      <c r="K3236">
        <v>1038</v>
      </c>
      <c r="L3236">
        <v>240000</v>
      </c>
      <c r="M3236">
        <v>2963</v>
      </c>
      <c r="N3236" t="b">
        <v>0</v>
      </c>
      <c r="R3236" s="5">
        <f>(houses_Madrid[[#This Row],[Precio Alquiler]]*12/houses_Madrid[[#This Row],[Precio venta]])</f>
        <v>5.1900000000000002E-2</v>
      </c>
    </row>
    <row r="3237" spans="1:18" x14ac:dyDescent="0.2">
      <c r="A3237">
        <v>2044</v>
      </c>
      <c r="B3237">
        <v>19698</v>
      </c>
      <c r="C3237" s="1" t="s">
        <v>396</v>
      </c>
      <c r="D3237" s="1" t="str">
        <f>IFERROR(LEFT(C3237,FIND(",",C3237) - 1),C3237)</f>
        <v>Almendrales</v>
      </c>
      <c r="E3237">
        <v>51</v>
      </c>
      <c r="F3237">
        <v>48</v>
      </c>
      <c r="G3237">
        <v>2</v>
      </c>
      <c r="H3237">
        <v>1</v>
      </c>
      <c r="I3237" s="1" t="s">
        <v>425</v>
      </c>
      <c r="J3237" s="1" t="s">
        <v>18</v>
      </c>
      <c r="K3237">
        <v>1038</v>
      </c>
      <c r="L3237">
        <v>240000</v>
      </c>
      <c r="M3237">
        <v>4706</v>
      </c>
      <c r="N3237" t="b">
        <v>0</v>
      </c>
      <c r="O3237" t="b">
        <v>0</v>
      </c>
      <c r="P3237" t="b">
        <v>1</v>
      </c>
      <c r="R3237" s="5">
        <f>(houses_Madrid[[#This Row],[Precio Alquiler]]*12/houses_Madrid[[#This Row],[Precio venta]])</f>
        <v>5.1900000000000002E-2</v>
      </c>
    </row>
    <row r="3238" spans="1:18" x14ac:dyDescent="0.2">
      <c r="A3238">
        <v>2089</v>
      </c>
      <c r="B3238">
        <v>19653</v>
      </c>
      <c r="C3238" s="1" t="s">
        <v>391</v>
      </c>
      <c r="D3238" s="1" t="str">
        <f>IFERROR(LEFT(C3238,FIND(",",C3238) - 1),C3238)</f>
        <v>Pradolongo</v>
      </c>
      <c r="E3238">
        <v>105</v>
      </c>
      <c r="F3238">
        <v>100</v>
      </c>
      <c r="G3238">
        <v>3</v>
      </c>
      <c r="H3238">
        <v>1</v>
      </c>
      <c r="I3238" s="1" t="s">
        <v>492</v>
      </c>
      <c r="J3238" s="1" t="s">
        <v>5</v>
      </c>
      <c r="K3238">
        <v>1038</v>
      </c>
      <c r="L3238">
        <v>240000</v>
      </c>
      <c r="M3238">
        <v>2286</v>
      </c>
      <c r="N3238" t="b">
        <v>0</v>
      </c>
      <c r="O3238" t="b">
        <v>1</v>
      </c>
      <c r="P3238" t="b">
        <v>1</v>
      </c>
      <c r="R3238" s="5">
        <f>(houses_Madrid[[#This Row],[Precio Alquiler]]*12/houses_Madrid[[#This Row],[Precio venta]])</f>
        <v>5.1900000000000002E-2</v>
      </c>
    </row>
    <row r="3239" spans="1:18" x14ac:dyDescent="0.2">
      <c r="A3239">
        <v>2579</v>
      </c>
      <c r="B3239">
        <v>19163</v>
      </c>
      <c r="C3239" s="1" t="s">
        <v>571</v>
      </c>
      <c r="D3239" s="1" t="str">
        <f>IFERROR(LEFT(C3239,FIND(",",C3239) - 1),C3239)</f>
        <v>Ventilla-Almenara</v>
      </c>
      <c r="E3239">
        <v>73</v>
      </c>
      <c r="F3239">
        <v>68</v>
      </c>
      <c r="G3239">
        <v>2</v>
      </c>
      <c r="H3239">
        <v>1</v>
      </c>
      <c r="I3239" s="1" t="s">
        <v>595</v>
      </c>
      <c r="J3239" s="1" t="s">
        <v>8</v>
      </c>
      <c r="K3239">
        <v>1038</v>
      </c>
      <c r="L3239">
        <v>240000</v>
      </c>
      <c r="M3239">
        <v>3288</v>
      </c>
      <c r="N3239" t="b">
        <v>0</v>
      </c>
      <c r="O3239" t="b">
        <v>0</v>
      </c>
      <c r="P3239" t="b">
        <v>1</v>
      </c>
      <c r="R3239" s="5">
        <f>(houses_Madrid[[#This Row],[Precio Alquiler]]*12/houses_Madrid[[#This Row],[Precio venta]])</f>
        <v>5.1900000000000002E-2</v>
      </c>
    </row>
    <row r="3240" spans="1:18" x14ac:dyDescent="0.2">
      <c r="A3240">
        <v>2673</v>
      </c>
      <c r="B3240">
        <v>19069</v>
      </c>
      <c r="C3240" s="1" t="s">
        <v>559</v>
      </c>
      <c r="D3240" s="1" t="str">
        <f>IFERROR(LEFT(C3240,FIND(",",C3240) - 1),C3240)</f>
        <v>Tetuán</v>
      </c>
      <c r="E3240">
        <v>140</v>
      </c>
      <c r="F3240">
        <v>120</v>
      </c>
      <c r="G3240">
        <v>2</v>
      </c>
      <c r="H3240">
        <v>1</v>
      </c>
      <c r="I3240" s="1" t="s">
        <v>3</v>
      </c>
      <c r="J3240" s="1" t="s">
        <v>12</v>
      </c>
      <c r="K3240">
        <v>1038</v>
      </c>
      <c r="L3240">
        <v>240000</v>
      </c>
      <c r="M3240">
        <v>1714</v>
      </c>
      <c r="N3240" t="b">
        <v>0</v>
      </c>
      <c r="O3240" t="b">
        <v>1</v>
      </c>
      <c r="P3240" t="b">
        <v>1</v>
      </c>
      <c r="Q3240" t="b">
        <v>1</v>
      </c>
      <c r="R3240" s="5">
        <f>(houses_Madrid[[#This Row],[Precio Alquiler]]*12/houses_Madrid[[#This Row],[Precio venta]])</f>
        <v>5.1900000000000002E-2</v>
      </c>
    </row>
    <row r="3241" spans="1:18" x14ac:dyDescent="0.2">
      <c r="A3241">
        <v>3705</v>
      </c>
      <c r="B3241">
        <v>18037</v>
      </c>
      <c r="C3241" s="1" t="s">
        <v>559</v>
      </c>
      <c r="D3241" s="1" t="str">
        <f>IFERROR(LEFT(C3241,FIND(",",C3241) - 1),C3241)</f>
        <v>Tetuán</v>
      </c>
      <c r="E3241">
        <v>120</v>
      </c>
      <c r="F3241">
        <v>109</v>
      </c>
      <c r="G3241">
        <v>0</v>
      </c>
      <c r="H3241">
        <v>1</v>
      </c>
      <c r="I3241" s="1" t="s">
        <v>783</v>
      </c>
      <c r="J3241" s="1" t="s">
        <v>12</v>
      </c>
      <c r="K3241">
        <v>1038</v>
      </c>
      <c r="L3241">
        <v>240000</v>
      </c>
      <c r="M3241">
        <v>2000</v>
      </c>
      <c r="N3241" t="b">
        <v>0</v>
      </c>
      <c r="O3241" t="b">
        <v>0</v>
      </c>
      <c r="P3241" t="b">
        <v>0</v>
      </c>
      <c r="R3241" s="5">
        <f>(houses_Madrid[[#This Row],[Precio Alquiler]]*12/houses_Madrid[[#This Row],[Precio venta]])</f>
        <v>5.1900000000000002E-2</v>
      </c>
    </row>
    <row r="3242" spans="1:18" x14ac:dyDescent="0.2">
      <c r="A3242">
        <v>3716</v>
      </c>
      <c r="B3242">
        <v>18026</v>
      </c>
      <c r="C3242" s="1" t="s">
        <v>561</v>
      </c>
      <c r="D3242" s="1" t="str">
        <f>IFERROR(LEFT(C3242,FIND(",",C3242) - 1),C3242)</f>
        <v>Berruguete</v>
      </c>
      <c r="E3242">
        <v>66</v>
      </c>
      <c r="F3242">
        <v>62</v>
      </c>
      <c r="G3242">
        <v>3</v>
      </c>
      <c r="H3242">
        <v>1</v>
      </c>
      <c r="I3242" s="1" t="s">
        <v>785</v>
      </c>
      <c r="J3242" s="1" t="s">
        <v>18</v>
      </c>
      <c r="K3242">
        <v>1038</v>
      </c>
      <c r="L3242">
        <v>240000</v>
      </c>
      <c r="M3242">
        <v>3636</v>
      </c>
      <c r="N3242" t="b">
        <v>1</v>
      </c>
      <c r="O3242" t="b">
        <v>0</v>
      </c>
      <c r="P3242" t="b">
        <v>1</v>
      </c>
      <c r="R3242" s="5">
        <f>(houses_Madrid[[#This Row],[Precio Alquiler]]*12/houses_Madrid[[#This Row],[Precio venta]])</f>
        <v>5.1900000000000002E-2</v>
      </c>
    </row>
    <row r="3243" spans="1:18" x14ac:dyDescent="0.2">
      <c r="A3243">
        <v>4504</v>
      </c>
      <c r="B3243">
        <v>17238</v>
      </c>
      <c r="C3243" s="1" t="s">
        <v>791</v>
      </c>
      <c r="D3243" s="1" t="str">
        <f>IFERROR(LEFT(C3243,FIND(",",C3243) - 1),C3243)</f>
        <v>Adelfas</v>
      </c>
      <c r="E3243">
        <v>60</v>
      </c>
      <c r="F3243">
        <v>40</v>
      </c>
      <c r="G3243">
        <v>1</v>
      </c>
      <c r="H3243">
        <v>1</v>
      </c>
      <c r="I3243" s="1" t="s">
        <v>837</v>
      </c>
      <c r="J3243" s="1" t="s">
        <v>12</v>
      </c>
      <c r="K3243">
        <v>1038</v>
      </c>
      <c r="L3243">
        <v>240000</v>
      </c>
      <c r="M3243">
        <v>4000</v>
      </c>
      <c r="N3243" t="b">
        <v>0</v>
      </c>
      <c r="O3243" t="b">
        <v>1</v>
      </c>
      <c r="P3243" t="b">
        <v>1</v>
      </c>
      <c r="Q3243" t="b">
        <v>1</v>
      </c>
      <c r="R3243" s="5">
        <f>(houses_Madrid[[#This Row],[Precio Alquiler]]*12/houses_Madrid[[#This Row],[Precio venta]])</f>
        <v>5.1900000000000002E-2</v>
      </c>
    </row>
    <row r="3244" spans="1:18" x14ac:dyDescent="0.2">
      <c r="A3244">
        <v>5061</v>
      </c>
      <c r="B3244">
        <v>16681</v>
      </c>
      <c r="C3244" s="1" t="s">
        <v>906</v>
      </c>
      <c r="D3244" s="1" t="str">
        <f>IFERROR(LEFT(C3244,FIND(",",C3244) - 1),C3244)</f>
        <v>Palomeras sureste</v>
      </c>
      <c r="E3244">
        <v>108</v>
      </c>
      <c r="F3244">
        <v>100</v>
      </c>
      <c r="G3244">
        <v>3</v>
      </c>
      <c r="H3244">
        <v>2</v>
      </c>
      <c r="I3244" s="1" t="s">
        <v>929</v>
      </c>
      <c r="J3244" s="1" t="s">
        <v>5</v>
      </c>
      <c r="K3244">
        <v>1038</v>
      </c>
      <c r="L3244">
        <v>240000</v>
      </c>
      <c r="M3244">
        <v>2222</v>
      </c>
      <c r="N3244" t="b">
        <v>0</v>
      </c>
      <c r="O3244" t="b">
        <v>0</v>
      </c>
      <c r="R3244" s="5">
        <f>(houses_Madrid[[#This Row],[Precio Alquiler]]*12/houses_Madrid[[#This Row],[Precio venta]])</f>
        <v>5.1900000000000002E-2</v>
      </c>
    </row>
    <row r="3245" spans="1:18" x14ac:dyDescent="0.2">
      <c r="A3245">
        <v>5122</v>
      </c>
      <c r="B3245">
        <v>16620</v>
      </c>
      <c r="C3245" s="1" t="s">
        <v>910</v>
      </c>
      <c r="D3245" s="1" t="str">
        <f>IFERROR(LEFT(C3245,FIND(",",C3245) - 1),C3245)</f>
        <v>Entrevías</v>
      </c>
      <c r="E3245">
        <v>115</v>
      </c>
      <c r="F3245">
        <v>85</v>
      </c>
      <c r="G3245">
        <v>3</v>
      </c>
      <c r="H3245">
        <v>1</v>
      </c>
      <c r="I3245" s="1" t="s">
        <v>949</v>
      </c>
      <c r="J3245" s="1" t="s">
        <v>18</v>
      </c>
      <c r="K3245">
        <v>1038</v>
      </c>
      <c r="L3245">
        <v>240000</v>
      </c>
      <c r="M3245">
        <v>2087</v>
      </c>
      <c r="N3245" t="b">
        <v>0</v>
      </c>
      <c r="O3245" t="b">
        <v>0</v>
      </c>
      <c r="P3245" t="b">
        <v>1</v>
      </c>
      <c r="R3245" s="5">
        <f>(houses_Madrid[[#This Row],[Precio Alquiler]]*12/houses_Madrid[[#This Row],[Precio venta]])</f>
        <v>5.1900000000000002E-2</v>
      </c>
    </row>
    <row r="3246" spans="1:18" x14ac:dyDescent="0.2">
      <c r="A3246">
        <v>6163</v>
      </c>
      <c r="B3246">
        <v>15579</v>
      </c>
      <c r="C3246" s="1" t="s">
        <v>1255</v>
      </c>
      <c r="D3246" s="1" t="str">
        <f>IFERROR(LEFT(C3246,FIND(",",C3246) - 1),C3246)</f>
        <v>Águilas</v>
      </c>
      <c r="E3246">
        <v>113</v>
      </c>
      <c r="F3246">
        <v>77</v>
      </c>
      <c r="G3246">
        <v>3</v>
      </c>
      <c r="H3246">
        <v>1</v>
      </c>
      <c r="I3246" s="1" t="s">
        <v>1324</v>
      </c>
      <c r="J3246" s="1" t="s">
        <v>20</v>
      </c>
      <c r="K3246">
        <v>1038</v>
      </c>
      <c r="L3246">
        <v>240000</v>
      </c>
      <c r="M3246">
        <v>2124</v>
      </c>
      <c r="N3246" t="b">
        <v>0</v>
      </c>
      <c r="O3246" t="b">
        <v>1</v>
      </c>
      <c r="P3246" t="b">
        <v>1</v>
      </c>
      <c r="R3246" s="5">
        <f>(houses_Madrid[[#This Row],[Precio Alquiler]]*12/houses_Madrid[[#This Row],[Precio venta]])</f>
        <v>5.1900000000000002E-2</v>
      </c>
    </row>
    <row r="3247" spans="1:18" x14ac:dyDescent="0.2">
      <c r="A3247">
        <v>6258</v>
      </c>
      <c r="B3247">
        <v>15484</v>
      </c>
      <c r="C3247" s="1" t="s">
        <v>1245</v>
      </c>
      <c r="D3247" s="1" t="str">
        <f>IFERROR(LEFT(C3247,FIND(",",C3247) - 1),C3247)</f>
        <v>Puerta del Ángel</v>
      </c>
      <c r="E3247">
        <v>200</v>
      </c>
      <c r="F3247">
        <v>177</v>
      </c>
      <c r="G3247">
        <v>5</v>
      </c>
      <c r="H3247">
        <v>2</v>
      </c>
      <c r="I3247" s="1" t="s">
        <v>1246</v>
      </c>
      <c r="J3247" s="1" t="s">
        <v>11</v>
      </c>
      <c r="K3247">
        <v>1038</v>
      </c>
      <c r="L3247">
        <v>240000</v>
      </c>
      <c r="M3247">
        <v>1200</v>
      </c>
      <c r="N3247" t="b">
        <v>0</v>
      </c>
      <c r="O3247" t="b">
        <v>0</v>
      </c>
      <c r="P3247" t="b">
        <v>1</v>
      </c>
      <c r="R3247" s="5">
        <f>(houses_Madrid[[#This Row],[Precio Alquiler]]*12/houses_Madrid[[#This Row],[Precio venta]])</f>
        <v>5.1900000000000002E-2</v>
      </c>
    </row>
    <row r="3248" spans="1:18" x14ac:dyDescent="0.2">
      <c r="A3248">
        <v>6265</v>
      </c>
      <c r="B3248">
        <v>15477</v>
      </c>
      <c r="C3248" s="1" t="s">
        <v>1253</v>
      </c>
      <c r="D3248" s="1" t="str">
        <f>IFERROR(LEFT(C3248,FIND(",",C3248) - 1),C3248)</f>
        <v>Aluche</v>
      </c>
      <c r="E3248">
        <v>98</v>
      </c>
      <c r="F3248">
        <v>79</v>
      </c>
      <c r="G3248">
        <v>2</v>
      </c>
      <c r="H3248">
        <v>1</v>
      </c>
      <c r="I3248" s="1" t="s">
        <v>1348</v>
      </c>
      <c r="J3248" s="1" t="s">
        <v>18</v>
      </c>
      <c r="K3248">
        <v>1038</v>
      </c>
      <c r="L3248">
        <v>240000</v>
      </c>
      <c r="M3248">
        <v>2449</v>
      </c>
      <c r="N3248" t="b">
        <v>0</v>
      </c>
      <c r="O3248" t="b">
        <v>1</v>
      </c>
      <c r="P3248" t="b">
        <v>1</v>
      </c>
      <c r="Q3248" t="b">
        <v>1</v>
      </c>
      <c r="R3248" s="5">
        <f>(houses_Madrid[[#This Row],[Precio Alquiler]]*12/houses_Madrid[[#This Row],[Precio venta]])</f>
        <v>5.1900000000000002E-2</v>
      </c>
    </row>
    <row r="3249" spans="1:18" x14ac:dyDescent="0.2">
      <c r="A3249">
        <v>6307</v>
      </c>
      <c r="B3249">
        <v>15435</v>
      </c>
      <c r="C3249" s="1" t="s">
        <v>1249</v>
      </c>
      <c r="D3249" s="1" t="str">
        <f>IFERROR(LEFT(C3249,FIND(",",C3249) - 1),C3249)</f>
        <v>Los Cármenes</v>
      </c>
      <c r="E3249">
        <v>90</v>
      </c>
      <c r="F3249">
        <v>80</v>
      </c>
      <c r="G3249">
        <v>3</v>
      </c>
      <c r="H3249">
        <v>2</v>
      </c>
      <c r="I3249" s="1" t="s">
        <v>1356</v>
      </c>
      <c r="J3249" s="1" t="s">
        <v>12</v>
      </c>
      <c r="K3249">
        <v>1038</v>
      </c>
      <c r="L3249">
        <v>240000</v>
      </c>
      <c r="M3249">
        <v>2667</v>
      </c>
      <c r="N3249" t="b">
        <v>0</v>
      </c>
      <c r="O3249" t="b">
        <v>1</v>
      </c>
      <c r="P3249" t="b">
        <v>1</v>
      </c>
      <c r="R3249" s="5">
        <f>(houses_Madrid[[#This Row],[Precio Alquiler]]*12/houses_Madrid[[#This Row],[Precio venta]])</f>
        <v>5.1900000000000002E-2</v>
      </c>
    </row>
    <row r="3250" spans="1:18" x14ac:dyDescent="0.2">
      <c r="A3250">
        <v>6338</v>
      </c>
      <c r="B3250">
        <v>15404</v>
      </c>
      <c r="C3250" s="1" t="s">
        <v>1247</v>
      </c>
      <c r="D3250" s="1" t="str">
        <f>IFERROR(LEFT(C3250,FIND(",",C3250) - 1),C3250)</f>
        <v>Latina</v>
      </c>
      <c r="E3250">
        <v>128</v>
      </c>
      <c r="F3250">
        <v>120</v>
      </c>
      <c r="G3250">
        <v>3</v>
      </c>
      <c r="H3250">
        <v>2</v>
      </c>
      <c r="I3250" s="1" t="s">
        <v>3</v>
      </c>
      <c r="J3250" s="1" t="s">
        <v>18</v>
      </c>
      <c r="K3250">
        <v>1038</v>
      </c>
      <c r="L3250">
        <v>240000</v>
      </c>
      <c r="M3250">
        <v>1875</v>
      </c>
      <c r="N3250" t="b">
        <v>1</v>
      </c>
      <c r="O3250" t="b">
        <v>0</v>
      </c>
      <c r="P3250" t="b">
        <v>1</v>
      </c>
      <c r="R3250" s="5">
        <f>(houses_Madrid[[#This Row],[Precio Alquiler]]*12/houses_Madrid[[#This Row],[Precio venta]])</f>
        <v>5.1900000000000002E-2</v>
      </c>
    </row>
    <row r="3251" spans="1:18" x14ac:dyDescent="0.2">
      <c r="A3251">
        <v>7318</v>
      </c>
      <c r="B3251">
        <v>14424</v>
      </c>
      <c r="C3251" s="1" t="s">
        <v>1429</v>
      </c>
      <c r="D3251" s="1" t="str">
        <f>IFERROR(LEFT(C3251,FIND(",",C3251) - 1),C3251)</f>
        <v>Casa de Campo</v>
      </c>
      <c r="E3251">
        <v>88</v>
      </c>
      <c r="F3251">
        <v>80</v>
      </c>
      <c r="G3251">
        <v>3</v>
      </c>
      <c r="H3251">
        <v>1</v>
      </c>
      <c r="I3251" s="1" t="s">
        <v>1505</v>
      </c>
      <c r="J3251" s="1" t="s">
        <v>11</v>
      </c>
      <c r="K3251">
        <v>1038</v>
      </c>
      <c r="L3251">
        <v>240000</v>
      </c>
      <c r="M3251">
        <v>2727</v>
      </c>
      <c r="N3251" t="b">
        <v>0</v>
      </c>
      <c r="O3251" t="b">
        <v>1</v>
      </c>
      <c r="P3251" t="b">
        <v>1</v>
      </c>
      <c r="R3251" s="5">
        <f>(houses_Madrid[[#This Row],[Precio Alquiler]]*12/houses_Madrid[[#This Row],[Precio venta]])</f>
        <v>5.1900000000000002E-2</v>
      </c>
    </row>
    <row r="3252" spans="1:18" x14ac:dyDescent="0.2">
      <c r="A3252">
        <v>7369</v>
      </c>
      <c r="B3252">
        <v>14373</v>
      </c>
      <c r="C3252" s="1" t="s">
        <v>1176</v>
      </c>
      <c r="D3252" s="1" t="str">
        <f>IFERROR(LEFT(C3252,FIND(",",C3252) - 1),C3252)</f>
        <v>Moncloa</v>
      </c>
      <c r="E3252">
        <v>54</v>
      </c>
      <c r="F3252">
        <v>45</v>
      </c>
      <c r="G3252">
        <v>2</v>
      </c>
      <c r="H3252">
        <v>1</v>
      </c>
      <c r="I3252" s="1" t="s">
        <v>3</v>
      </c>
      <c r="J3252" s="1" t="s">
        <v>12</v>
      </c>
      <c r="K3252">
        <v>1038</v>
      </c>
      <c r="L3252">
        <v>240000</v>
      </c>
      <c r="M3252">
        <v>4444</v>
      </c>
      <c r="N3252" t="b">
        <v>0</v>
      </c>
      <c r="O3252" t="b">
        <v>1</v>
      </c>
      <c r="R3252" s="5">
        <f>(houses_Madrid[[#This Row],[Precio Alquiler]]*12/houses_Madrid[[#This Row],[Precio venta]])</f>
        <v>5.1900000000000002E-2</v>
      </c>
    </row>
    <row r="3253" spans="1:18" x14ac:dyDescent="0.2">
      <c r="A3253">
        <v>7814</v>
      </c>
      <c r="B3253">
        <v>13928</v>
      </c>
      <c r="C3253" s="1" t="s">
        <v>1178</v>
      </c>
      <c r="D3253" s="1" t="str">
        <f>IFERROR(LEFT(C3253,FIND(",",C3253) - 1),C3253)</f>
        <v>Valdezarza</v>
      </c>
      <c r="E3253">
        <v>85</v>
      </c>
      <c r="F3253">
        <v>80</v>
      </c>
      <c r="G3253">
        <v>3</v>
      </c>
      <c r="H3253">
        <v>1</v>
      </c>
      <c r="I3253" s="1" t="s">
        <v>1473</v>
      </c>
      <c r="J3253" s="1" t="s">
        <v>18</v>
      </c>
      <c r="K3253">
        <v>1038</v>
      </c>
      <c r="L3253">
        <v>240000</v>
      </c>
      <c r="M3253">
        <v>2824</v>
      </c>
      <c r="N3253" t="b">
        <v>0</v>
      </c>
      <c r="O3253" t="b">
        <v>1</v>
      </c>
      <c r="P3253" t="b">
        <v>1</v>
      </c>
      <c r="R3253" s="5">
        <f>(houses_Madrid[[#This Row],[Precio Alquiler]]*12/houses_Madrid[[#This Row],[Precio venta]])</f>
        <v>5.1900000000000002E-2</v>
      </c>
    </row>
    <row r="3254" spans="1:18" x14ac:dyDescent="0.2">
      <c r="A3254">
        <v>8107</v>
      </c>
      <c r="B3254">
        <v>13635</v>
      </c>
      <c r="C3254" s="1" t="s">
        <v>1429</v>
      </c>
      <c r="D3254" s="1" t="str">
        <f>IFERROR(LEFT(C3254,FIND(",",C3254) - 1),C3254)</f>
        <v>Casa de Campo</v>
      </c>
      <c r="E3254">
        <v>88</v>
      </c>
      <c r="F3254">
        <v>80</v>
      </c>
      <c r="G3254">
        <v>3</v>
      </c>
      <c r="H3254">
        <v>1</v>
      </c>
      <c r="I3254" s="1" t="s">
        <v>1505</v>
      </c>
      <c r="J3254" s="1" t="s">
        <v>11</v>
      </c>
      <c r="K3254">
        <v>1038</v>
      </c>
      <c r="L3254">
        <v>240000</v>
      </c>
      <c r="M3254">
        <v>2727</v>
      </c>
      <c r="N3254" t="b">
        <v>0</v>
      </c>
      <c r="O3254" t="b">
        <v>1</v>
      </c>
      <c r="P3254" t="b">
        <v>1</v>
      </c>
      <c r="R3254" s="5">
        <f>(houses_Madrid[[#This Row],[Precio Alquiler]]*12/houses_Madrid[[#This Row],[Precio venta]])</f>
        <v>5.1900000000000002E-2</v>
      </c>
    </row>
    <row r="3255" spans="1:18" x14ac:dyDescent="0.2">
      <c r="A3255">
        <v>8383</v>
      </c>
      <c r="B3255">
        <v>13359</v>
      </c>
      <c r="C3255" s="1" t="s">
        <v>1592</v>
      </c>
      <c r="D3255" s="1" t="str">
        <f>IFERROR(LEFT(C3255,FIND(",",C3255) - 1),C3255)</f>
        <v>Peñagrande</v>
      </c>
      <c r="E3255">
        <v>53</v>
      </c>
      <c r="F3255">
        <v>45</v>
      </c>
      <c r="G3255">
        <v>1</v>
      </c>
      <c r="H3255">
        <v>1</v>
      </c>
      <c r="I3255" s="1" t="s">
        <v>1618</v>
      </c>
      <c r="J3255" s="1" t="s">
        <v>5</v>
      </c>
      <c r="K3255">
        <v>1038</v>
      </c>
      <c r="L3255">
        <v>240000</v>
      </c>
      <c r="M3255">
        <v>4528</v>
      </c>
      <c r="N3255" t="b">
        <v>0</v>
      </c>
      <c r="O3255" t="b">
        <v>1</v>
      </c>
      <c r="P3255" t="b">
        <v>1</v>
      </c>
      <c r="R3255" s="5">
        <f>(houses_Madrid[[#This Row],[Precio Alquiler]]*12/houses_Madrid[[#This Row],[Precio venta]])</f>
        <v>5.1900000000000002E-2</v>
      </c>
    </row>
    <row r="3256" spans="1:18" x14ac:dyDescent="0.2">
      <c r="A3256">
        <v>8408</v>
      </c>
      <c r="B3256">
        <v>13334</v>
      </c>
      <c r="C3256" s="1" t="s">
        <v>1586</v>
      </c>
      <c r="D3256" s="1" t="str">
        <f>IFERROR(LEFT(C3256,FIND(",",C3256) - 1),C3256)</f>
        <v>Fuencarral</v>
      </c>
      <c r="E3256">
        <v>80</v>
      </c>
      <c r="F3256">
        <v>72</v>
      </c>
      <c r="G3256">
        <v>3</v>
      </c>
      <c r="H3256">
        <v>1</v>
      </c>
      <c r="I3256" s="1" t="s">
        <v>3</v>
      </c>
      <c r="J3256" s="1" t="s">
        <v>11</v>
      </c>
      <c r="K3256">
        <v>1038</v>
      </c>
      <c r="L3256">
        <v>240000</v>
      </c>
      <c r="M3256">
        <v>3000</v>
      </c>
      <c r="N3256" t="b">
        <v>1</v>
      </c>
      <c r="O3256" t="b">
        <v>1</v>
      </c>
      <c r="P3256" t="b">
        <v>1</v>
      </c>
      <c r="Q3256" t="b">
        <v>1</v>
      </c>
      <c r="R3256" s="5">
        <f>(houses_Madrid[[#This Row],[Precio Alquiler]]*12/houses_Madrid[[#This Row],[Precio venta]])</f>
        <v>5.1900000000000002E-2</v>
      </c>
    </row>
    <row r="3257" spans="1:18" x14ac:dyDescent="0.2">
      <c r="A3257">
        <v>8462</v>
      </c>
      <c r="B3257">
        <v>13280</v>
      </c>
      <c r="C3257" s="1" t="s">
        <v>1586</v>
      </c>
      <c r="D3257" s="1" t="str">
        <f>IFERROR(LEFT(C3257,FIND(",",C3257) - 1),C3257)</f>
        <v>Fuencarral</v>
      </c>
      <c r="E3257">
        <v>59</v>
      </c>
      <c r="F3257">
        <v>55</v>
      </c>
      <c r="G3257">
        <v>2</v>
      </c>
      <c r="H3257">
        <v>1</v>
      </c>
      <c r="I3257" s="1" t="s">
        <v>3</v>
      </c>
      <c r="J3257" s="1" t="s">
        <v>3</v>
      </c>
      <c r="K3257">
        <v>1038</v>
      </c>
      <c r="L3257">
        <v>240000</v>
      </c>
      <c r="M3257">
        <v>4068</v>
      </c>
      <c r="N3257" t="b">
        <v>0</v>
      </c>
      <c r="O3257" t="b">
        <v>1</v>
      </c>
      <c r="R3257" s="5">
        <f>(houses_Madrid[[#This Row],[Precio Alquiler]]*12/houses_Madrid[[#This Row],[Precio venta]])</f>
        <v>5.1900000000000002E-2</v>
      </c>
    </row>
    <row r="3258" spans="1:18" x14ac:dyDescent="0.2">
      <c r="A3258">
        <v>8485</v>
      </c>
      <c r="B3258">
        <v>13257</v>
      </c>
      <c r="C3258" s="1" t="s">
        <v>1592</v>
      </c>
      <c r="D3258" s="1" t="str">
        <f>IFERROR(LEFT(C3258,FIND(",",C3258) - 1),C3258)</f>
        <v>Peñagrande</v>
      </c>
      <c r="E3258">
        <v>73</v>
      </c>
      <c r="F3258">
        <v>69</v>
      </c>
      <c r="G3258">
        <v>3</v>
      </c>
      <c r="H3258">
        <v>1</v>
      </c>
      <c r="I3258" s="1" t="s">
        <v>1651</v>
      </c>
      <c r="J3258" s="1" t="s">
        <v>11</v>
      </c>
      <c r="K3258">
        <v>1038</v>
      </c>
      <c r="L3258">
        <v>240000</v>
      </c>
      <c r="M3258">
        <v>3288</v>
      </c>
      <c r="N3258" t="b">
        <v>0</v>
      </c>
      <c r="O3258" t="b">
        <v>1</v>
      </c>
      <c r="P3258" t="b">
        <v>1</v>
      </c>
      <c r="R3258" s="5">
        <f>(houses_Madrid[[#This Row],[Precio Alquiler]]*12/houses_Madrid[[#This Row],[Precio venta]])</f>
        <v>5.1900000000000002E-2</v>
      </c>
    </row>
    <row r="3259" spans="1:18" x14ac:dyDescent="0.2">
      <c r="A3259">
        <v>9035</v>
      </c>
      <c r="B3259">
        <v>12707</v>
      </c>
      <c r="C3259" s="1" t="s">
        <v>1592</v>
      </c>
      <c r="D3259" s="1" t="str">
        <f>IFERROR(LEFT(C3259,FIND(",",C3259) - 1),C3259)</f>
        <v>Peñagrande</v>
      </c>
      <c r="E3259">
        <v>53</v>
      </c>
      <c r="F3259">
        <v>52</v>
      </c>
      <c r="G3259">
        <v>1</v>
      </c>
      <c r="H3259">
        <v>1</v>
      </c>
      <c r="I3259" s="1" t="s">
        <v>1618</v>
      </c>
      <c r="J3259" s="1" t="s">
        <v>5</v>
      </c>
      <c r="K3259">
        <v>1038</v>
      </c>
      <c r="L3259">
        <v>240000</v>
      </c>
      <c r="M3259">
        <v>4528</v>
      </c>
      <c r="N3259" t="b">
        <v>0</v>
      </c>
      <c r="O3259" t="b">
        <v>1</v>
      </c>
      <c r="P3259" t="b">
        <v>1</v>
      </c>
      <c r="R3259" s="5">
        <f>(houses_Madrid[[#This Row],[Precio Alquiler]]*12/houses_Madrid[[#This Row],[Precio venta]])</f>
        <v>5.1900000000000002E-2</v>
      </c>
    </row>
    <row r="3260" spans="1:18" x14ac:dyDescent="0.2">
      <c r="A3260">
        <v>9120</v>
      </c>
      <c r="B3260">
        <v>12622</v>
      </c>
      <c r="C3260" s="1" t="s">
        <v>1592</v>
      </c>
      <c r="D3260" s="1" t="str">
        <f>IFERROR(LEFT(C3260,FIND(",",C3260) - 1),C3260)</f>
        <v>Peñagrande</v>
      </c>
      <c r="E3260">
        <v>75</v>
      </c>
      <c r="F3260">
        <v>67</v>
      </c>
      <c r="G3260">
        <v>3</v>
      </c>
      <c r="H3260">
        <v>1</v>
      </c>
      <c r="I3260" s="1" t="s">
        <v>1683</v>
      </c>
      <c r="J3260" s="1" t="s">
        <v>11</v>
      </c>
      <c r="K3260">
        <v>1038</v>
      </c>
      <c r="L3260">
        <v>240000</v>
      </c>
      <c r="M3260">
        <v>3200</v>
      </c>
      <c r="N3260" t="b">
        <v>1</v>
      </c>
      <c r="O3260" t="b">
        <v>1</v>
      </c>
      <c r="P3260" t="b">
        <v>1</v>
      </c>
      <c r="R3260" s="5">
        <f>(houses_Madrid[[#This Row],[Precio Alquiler]]*12/houses_Madrid[[#This Row],[Precio venta]])</f>
        <v>5.1900000000000002E-2</v>
      </c>
    </row>
    <row r="3261" spans="1:18" x14ac:dyDescent="0.2">
      <c r="A3261">
        <v>9228</v>
      </c>
      <c r="B3261">
        <v>12514</v>
      </c>
      <c r="C3261" s="1" t="s">
        <v>1595</v>
      </c>
      <c r="D3261" s="1" t="str">
        <f>IFERROR(LEFT(C3261,FIND(",",C3261) - 1),C3261)</f>
        <v>Tres Olivos - Valverde</v>
      </c>
      <c r="E3261">
        <v>90</v>
      </c>
      <c r="F3261">
        <v>83</v>
      </c>
      <c r="G3261">
        <v>2</v>
      </c>
      <c r="H3261">
        <v>1</v>
      </c>
      <c r="I3261" s="1" t="s">
        <v>1771</v>
      </c>
      <c r="J3261" s="1" t="s">
        <v>30</v>
      </c>
      <c r="K3261">
        <v>1038</v>
      </c>
      <c r="L3261">
        <v>240000</v>
      </c>
      <c r="M3261">
        <v>2667</v>
      </c>
      <c r="N3261" t="b">
        <v>0</v>
      </c>
      <c r="O3261" t="b">
        <v>1</v>
      </c>
      <c r="P3261" t="b">
        <v>1</v>
      </c>
      <c r="Q3261" t="b">
        <v>1</v>
      </c>
      <c r="R3261" s="5">
        <f>(houses_Madrid[[#This Row],[Precio Alquiler]]*12/houses_Madrid[[#This Row],[Precio venta]])</f>
        <v>5.1900000000000002E-2</v>
      </c>
    </row>
    <row r="3262" spans="1:18" x14ac:dyDescent="0.2">
      <c r="A3262">
        <v>9406</v>
      </c>
      <c r="B3262">
        <v>12336</v>
      </c>
      <c r="C3262" s="1" t="s">
        <v>1595</v>
      </c>
      <c r="D3262" s="1" t="str">
        <f>IFERROR(LEFT(C3262,FIND(",",C3262) - 1),C3262)</f>
        <v>Tres Olivos - Valverde</v>
      </c>
      <c r="E3262">
        <v>82</v>
      </c>
      <c r="F3262">
        <v>66</v>
      </c>
      <c r="G3262">
        <v>3</v>
      </c>
      <c r="H3262">
        <v>1</v>
      </c>
      <c r="I3262" s="1" t="s">
        <v>1785</v>
      </c>
      <c r="J3262" s="1" t="s">
        <v>30</v>
      </c>
      <c r="K3262">
        <v>1038</v>
      </c>
      <c r="L3262">
        <v>240000</v>
      </c>
      <c r="M3262">
        <v>2927</v>
      </c>
      <c r="N3262" t="b">
        <v>0</v>
      </c>
      <c r="O3262" t="b">
        <v>0</v>
      </c>
      <c r="P3262" t="b">
        <v>1</v>
      </c>
      <c r="R3262" s="5">
        <f>(houses_Madrid[[#This Row],[Precio Alquiler]]*12/houses_Madrid[[#This Row],[Precio venta]])</f>
        <v>5.1900000000000002E-2</v>
      </c>
    </row>
    <row r="3263" spans="1:18" x14ac:dyDescent="0.2">
      <c r="A3263">
        <v>10149</v>
      </c>
      <c r="B3263">
        <v>11593</v>
      </c>
      <c r="C3263" s="1" t="s">
        <v>1795</v>
      </c>
      <c r="D3263" s="1" t="str">
        <f>IFERROR(LEFT(C3263,FIND(",",C3263) - 1),C3263)</f>
        <v>Virgen del Cortijo - Manoteras</v>
      </c>
      <c r="E3263">
        <v>80</v>
      </c>
      <c r="F3263">
        <v>73</v>
      </c>
      <c r="G3263">
        <v>1</v>
      </c>
      <c r="H3263">
        <v>1</v>
      </c>
      <c r="I3263" s="1" t="s">
        <v>1832</v>
      </c>
      <c r="J3263" s="1" t="s">
        <v>8</v>
      </c>
      <c r="K3263">
        <v>1038</v>
      </c>
      <c r="L3263">
        <v>240000</v>
      </c>
      <c r="M3263">
        <v>3000</v>
      </c>
      <c r="N3263" t="b">
        <v>0</v>
      </c>
      <c r="O3263" t="b">
        <v>1</v>
      </c>
      <c r="P3263" t="b">
        <v>1</v>
      </c>
      <c r="R3263" s="5">
        <f>(houses_Madrid[[#This Row],[Precio Alquiler]]*12/houses_Madrid[[#This Row],[Precio venta]])</f>
        <v>5.1900000000000002E-2</v>
      </c>
    </row>
    <row r="3264" spans="1:18" x14ac:dyDescent="0.2">
      <c r="A3264">
        <v>10193</v>
      </c>
      <c r="B3264">
        <v>11549</v>
      </c>
      <c r="C3264" s="1" t="s">
        <v>1798</v>
      </c>
      <c r="D3264" s="1" t="str">
        <f>IFERROR(LEFT(C3264,FIND(",",C3264) - 1),C3264)</f>
        <v>Pinar del Rey</v>
      </c>
      <c r="E3264">
        <v>87</v>
      </c>
      <c r="F3264">
        <v>77</v>
      </c>
      <c r="G3264">
        <v>3</v>
      </c>
      <c r="H3264">
        <v>2</v>
      </c>
      <c r="I3264" s="1" t="s">
        <v>1844</v>
      </c>
      <c r="J3264" s="1" t="s">
        <v>5</v>
      </c>
      <c r="K3264">
        <v>1038</v>
      </c>
      <c r="L3264">
        <v>240000</v>
      </c>
      <c r="M3264">
        <v>2759</v>
      </c>
      <c r="N3264" t="b">
        <v>1</v>
      </c>
      <c r="O3264" t="b">
        <v>1</v>
      </c>
      <c r="P3264" t="b">
        <v>1</v>
      </c>
      <c r="R3264" s="5">
        <f>(houses_Madrid[[#This Row],[Precio Alquiler]]*12/houses_Madrid[[#This Row],[Precio venta]])</f>
        <v>5.1900000000000002E-2</v>
      </c>
    </row>
    <row r="3265" spans="1:18" x14ac:dyDescent="0.2">
      <c r="A3265">
        <v>10207</v>
      </c>
      <c r="B3265">
        <v>11535</v>
      </c>
      <c r="C3265" s="1" t="s">
        <v>1798</v>
      </c>
      <c r="D3265" s="1" t="str">
        <f>IFERROR(LEFT(C3265,FIND(",",C3265) - 1),C3265)</f>
        <v>Pinar del Rey</v>
      </c>
      <c r="E3265">
        <v>85</v>
      </c>
      <c r="F3265">
        <v>82</v>
      </c>
      <c r="G3265">
        <v>3</v>
      </c>
      <c r="H3265">
        <v>1</v>
      </c>
      <c r="I3265" s="1" t="s">
        <v>1945</v>
      </c>
      <c r="J3265" s="1" t="s">
        <v>5</v>
      </c>
      <c r="K3265">
        <v>1038</v>
      </c>
      <c r="L3265">
        <v>240000</v>
      </c>
      <c r="M3265">
        <v>2824</v>
      </c>
      <c r="N3265" t="b">
        <v>0</v>
      </c>
      <c r="O3265" t="b">
        <v>1</v>
      </c>
      <c r="P3265" t="b">
        <v>1</v>
      </c>
      <c r="Q3265" t="b">
        <v>1</v>
      </c>
      <c r="R3265" s="5">
        <f>(houses_Madrid[[#This Row],[Precio Alquiler]]*12/houses_Madrid[[#This Row],[Precio venta]])</f>
        <v>5.1900000000000002E-2</v>
      </c>
    </row>
    <row r="3266" spans="1:18" x14ac:dyDescent="0.2">
      <c r="A3266">
        <v>10273</v>
      </c>
      <c r="B3266">
        <v>11469</v>
      </c>
      <c r="C3266" s="1" t="s">
        <v>1823</v>
      </c>
      <c r="D3266" s="1" t="str">
        <f>IFERROR(LEFT(C3266,FIND(",",C3266) - 1),C3266)</f>
        <v>Apóstol Santiago</v>
      </c>
      <c r="E3266">
        <v>90</v>
      </c>
      <c r="F3266">
        <v>82</v>
      </c>
      <c r="G3266">
        <v>2</v>
      </c>
      <c r="H3266">
        <v>1</v>
      </c>
      <c r="I3266" s="1" t="s">
        <v>1841</v>
      </c>
      <c r="J3266" s="1" t="s">
        <v>8</v>
      </c>
      <c r="K3266">
        <v>1038</v>
      </c>
      <c r="L3266">
        <v>240000</v>
      </c>
      <c r="M3266">
        <v>2667</v>
      </c>
      <c r="N3266" t="b">
        <v>0</v>
      </c>
      <c r="O3266" t="b">
        <v>1</v>
      </c>
      <c r="P3266" t="b">
        <v>1</v>
      </c>
      <c r="R3266" s="5">
        <f>(houses_Madrid[[#This Row],[Precio Alquiler]]*12/houses_Madrid[[#This Row],[Precio venta]])</f>
        <v>5.1900000000000002E-2</v>
      </c>
    </row>
    <row r="3267" spans="1:18" x14ac:dyDescent="0.2">
      <c r="A3267">
        <v>12196</v>
      </c>
      <c r="B3267">
        <v>9546</v>
      </c>
      <c r="C3267" s="1" t="s">
        <v>2009</v>
      </c>
      <c r="D3267" s="1" t="str">
        <f>IFERROR(LEFT(C3267,FIND(",",C3267) - 1),C3267)</f>
        <v>Trafalgar</v>
      </c>
      <c r="E3267">
        <v>40</v>
      </c>
      <c r="F3267">
        <v>37</v>
      </c>
      <c r="G3267">
        <v>2</v>
      </c>
      <c r="H3267">
        <v>1</v>
      </c>
      <c r="I3267" s="1" t="s">
        <v>2048</v>
      </c>
      <c r="J3267" s="1" t="s">
        <v>20</v>
      </c>
      <c r="K3267">
        <v>1038</v>
      </c>
      <c r="L3267">
        <v>240000</v>
      </c>
      <c r="M3267">
        <v>6000</v>
      </c>
      <c r="N3267" t="b">
        <v>1</v>
      </c>
      <c r="O3267" t="b">
        <v>1</v>
      </c>
      <c r="P3267" t="b">
        <v>0</v>
      </c>
      <c r="R3267" s="5">
        <f>(houses_Madrid[[#This Row],[Precio Alquiler]]*12/houses_Madrid[[#This Row],[Precio venta]])</f>
        <v>5.1900000000000002E-2</v>
      </c>
    </row>
    <row r="3268" spans="1:18" x14ac:dyDescent="0.2">
      <c r="A3268">
        <v>12920</v>
      </c>
      <c r="B3268">
        <v>8822</v>
      </c>
      <c r="C3268" s="1" t="s">
        <v>2182</v>
      </c>
      <c r="D3268" s="1" t="str">
        <f>IFERROR(LEFT(C3268,FIND(",",C3268) - 1),C3268)</f>
        <v>Concepción</v>
      </c>
      <c r="E3268">
        <v>55</v>
      </c>
      <c r="F3268">
        <v>50</v>
      </c>
      <c r="G3268">
        <v>2</v>
      </c>
      <c r="H3268">
        <v>1</v>
      </c>
      <c r="I3268" s="1" t="s">
        <v>2246</v>
      </c>
      <c r="J3268" s="1" t="s">
        <v>11</v>
      </c>
      <c r="K3268">
        <v>1038</v>
      </c>
      <c r="L3268">
        <v>240000</v>
      </c>
      <c r="M3268">
        <v>4364</v>
      </c>
      <c r="N3268" t="b">
        <v>1</v>
      </c>
      <c r="O3268" t="b">
        <v>0</v>
      </c>
      <c r="P3268" t="b">
        <v>1</v>
      </c>
      <c r="R3268" s="5">
        <f>(houses_Madrid[[#This Row],[Precio Alquiler]]*12/houses_Madrid[[#This Row],[Precio venta]])</f>
        <v>5.1900000000000002E-2</v>
      </c>
    </row>
    <row r="3269" spans="1:18" x14ac:dyDescent="0.2">
      <c r="A3269">
        <v>13060</v>
      </c>
      <c r="B3269">
        <v>8682</v>
      </c>
      <c r="C3269" s="1" t="s">
        <v>2198</v>
      </c>
      <c r="D3269" s="1" t="str">
        <f>IFERROR(LEFT(C3269,FIND(",",C3269) - 1),C3269)</f>
        <v>San Pascual</v>
      </c>
      <c r="E3269">
        <v>75</v>
      </c>
      <c r="F3269">
        <v>65</v>
      </c>
      <c r="G3269">
        <v>3</v>
      </c>
      <c r="H3269">
        <v>1</v>
      </c>
      <c r="I3269" s="1" t="s">
        <v>2247</v>
      </c>
      <c r="J3269" s="1" t="s">
        <v>8</v>
      </c>
      <c r="K3269">
        <v>1038</v>
      </c>
      <c r="L3269">
        <v>240000</v>
      </c>
      <c r="M3269">
        <v>3200</v>
      </c>
      <c r="N3269" t="b">
        <v>0</v>
      </c>
      <c r="O3269" t="b">
        <v>1</v>
      </c>
      <c r="P3269" t="b">
        <v>1</v>
      </c>
      <c r="Q3269" t="b">
        <v>1</v>
      </c>
      <c r="R3269" s="5">
        <f>(houses_Madrid[[#This Row],[Precio Alquiler]]*12/houses_Madrid[[#This Row],[Precio venta]])</f>
        <v>5.1900000000000002E-2</v>
      </c>
    </row>
    <row r="3270" spans="1:18" x14ac:dyDescent="0.2">
      <c r="A3270">
        <v>13126</v>
      </c>
      <c r="B3270">
        <v>8616</v>
      </c>
      <c r="C3270" s="1" t="s">
        <v>2182</v>
      </c>
      <c r="D3270" s="1" t="str">
        <f>IFERROR(LEFT(C3270,FIND(",",C3270) - 1),C3270)</f>
        <v>Concepción</v>
      </c>
      <c r="E3270">
        <v>95</v>
      </c>
      <c r="F3270">
        <v>77</v>
      </c>
      <c r="G3270">
        <v>4</v>
      </c>
      <c r="H3270">
        <v>2</v>
      </c>
      <c r="I3270" s="1" t="s">
        <v>2326</v>
      </c>
      <c r="J3270" s="1" t="s">
        <v>18</v>
      </c>
      <c r="K3270">
        <v>1038</v>
      </c>
      <c r="L3270">
        <v>240000</v>
      </c>
      <c r="M3270">
        <v>2526</v>
      </c>
      <c r="N3270" t="b">
        <v>0</v>
      </c>
      <c r="O3270" t="b">
        <v>1</v>
      </c>
      <c r="P3270" t="b">
        <v>1</v>
      </c>
      <c r="R3270" s="5">
        <f>(houses_Madrid[[#This Row],[Precio Alquiler]]*12/houses_Madrid[[#This Row],[Precio venta]])</f>
        <v>5.1900000000000002E-2</v>
      </c>
    </row>
    <row r="3271" spans="1:18" x14ac:dyDescent="0.2">
      <c r="A3271">
        <v>13203</v>
      </c>
      <c r="B3271">
        <v>8539</v>
      </c>
      <c r="C3271" s="1" t="s">
        <v>2166</v>
      </c>
      <c r="D3271" s="1" t="str">
        <f>IFERROR(LEFT(C3271,FIND(",",C3271) - 1),C3271)</f>
        <v>Pueblo Nuevo</v>
      </c>
      <c r="E3271">
        <v>78</v>
      </c>
      <c r="F3271">
        <v>70</v>
      </c>
      <c r="G3271">
        <v>3</v>
      </c>
      <c r="H3271">
        <v>2</v>
      </c>
      <c r="I3271" s="1" t="s">
        <v>2328</v>
      </c>
      <c r="J3271" s="1" t="s">
        <v>8</v>
      </c>
      <c r="K3271">
        <v>1038</v>
      </c>
      <c r="L3271">
        <v>240000</v>
      </c>
      <c r="M3271">
        <v>3077</v>
      </c>
      <c r="N3271" t="b">
        <v>0</v>
      </c>
      <c r="O3271" t="b">
        <v>0</v>
      </c>
      <c r="P3271" t="b">
        <v>0</v>
      </c>
      <c r="R3271" s="5">
        <f>(houses_Madrid[[#This Row],[Precio Alquiler]]*12/houses_Madrid[[#This Row],[Precio venta]])</f>
        <v>5.1900000000000002E-2</v>
      </c>
    </row>
    <row r="3272" spans="1:18" x14ac:dyDescent="0.2">
      <c r="A3272">
        <v>13266</v>
      </c>
      <c r="B3272">
        <v>8476</v>
      </c>
      <c r="C3272" s="1" t="s">
        <v>2186</v>
      </c>
      <c r="D3272" s="1" t="str">
        <f>IFERROR(LEFT(C3272,FIND(",",C3272) - 1),C3272)</f>
        <v>Colina</v>
      </c>
      <c r="E3272">
        <v>44</v>
      </c>
      <c r="F3272">
        <v>40</v>
      </c>
      <c r="G3272">
        <v>0</v>
      </c>
      <c r="H3272">
        <v>1</v>
      </c>
      <c r="I3272" s="1" t="s">
        <v>2355</v>
      </c>
      <c r="J3272" s="1" t="s">
        <v>30</v>
      </c>
      <c r="K3272">
        <v>1038</v>
      </c>
      <c r="L3272">
        <v>240000</v>
      </c>
      <c r="M3272">
        <v>5455</v>
      </c>
      <c r="N3272" t="b">
        <v>0</v>
      </c>
      <c r="O3272" t="b">
        <v>1</v>
      </c>
      <c r="P3272" t="b">
        <v>1</v>
      </c>
      <c r="Q3272" t="b">
        <v>1</v>
      </c>
      <c r="R3272" s="5">
        <f>(houses_Madrid[[#This Row],[Precio Alquiler]]*12/houses_Madrid[[#This Row],[Precio venta]])</f>
        <v>5.1900000000000002E-2</v>
      </c>
    </row>
    <row r="3273" spans="1:18" x14ac:dyDescent="0.2">
      <c r="A3273">
        <v>13431</v>
      </c>
      <c r="B3273">
        <v>8311</v>
      </c>
      <c r="C3273" s="1" t="s">
        <v>2165</v>
      </c>
      <c r="D3273" s="1" t="str">
        <f>IFERROR(LEFT(C3273,FIND(",",C3273) - 1),C3273)</f>
        <v>Ventas</v>
      </c>
      <c r="E3273">
        <v>81</v>
      </c>
      <c r="F3273">
        <v>74</v>
      </c>
      <c r="G3273">
        <v>3</v>
      </c>
      <c r="H3273">
        <v>1</v>
      </c>
      <c r="I3273" s="1" t="s">
        <v>2376</v>
      </c>
      <c r="J3273" s="1" t="s">
        <v>55</v>
      </c>
      <c r="K3273">
        <v>1038</v>
      </c>
      <c r="L3273">
        <v>240000</v>
      </c>
      <c r="M3273">
        <v>2963</v>
      </c>
      <c r="N3273" t="b">
        <v>0</v>
      </c>
      <c r="O3273" t="b">
        <v>0</v>
      </c>
      <c r="P3273" t="b">
        <v>1</v>
      </c>
      <c r="R3273" s="5">
        <f>(houses_Madrid[[#This Row],[Precio Alquiler]]*12/houses_Madrid[[#This Row],[Precio venta]])</f>
        <v>5.1900000000000002E-2</v>
      </c>
    </row>
    <row r="3274" spans="1:18" x14ac:dyDescent="0.2">
      <c r="A3274">
        <v>13488</v>
      </c>
      <c r="B3274">
        <v>8254</v>
      </c>
      <c r="C3274" s="1" t="s">
        <v>2182</v>
      </c>
      <c r="D3274" s="1" t="str">
        <f>IFERROR(LEFT(C3274,FIND(",",C3274) - 1),C3274)</f>
        <v>Concepción</v>
      </c>
      <c r="E3274">
        <v>81</v>
      </c>
      <c r="F3274">
        <v>74</v>
      </c>
      <c r="G3274">
        <v>2</v>
      </c>
      <c r="H3274">
        <v>1</v>
      </c>
      <c r="I3274" s="1" t="s">
        <v>2188</v>
      </c>
      <c r="J3274" s="1" t="s">
        <v>30</v>
      </c>
      <c r="K3274">
        <v>1038</v>
      </c>
      <c r="L3274">
        <v>240000</v>
      </c>
      <c r="M3274">
        <v>2963</v>
      </c>
      <c r="N3274" t="b">
        <v>1</v>
      </c>
      <c r="O3274" t="b">
        <v>1</v>
      </c>
      <c r="P3274" t="b">
        <v>1</v>
      </c>
      <c r="Q3274" t="b">
        <v>1</v>
      </c>
      <c r="R3274" s="5">
        <f>(houses_Madrid[[#This Row],[Precio Alquiler]]*12/houses_Madrid[[#This Row],[Precio venta]])</f>
        <v>5.1900000000000002E-2</v>
      </c>
    </row>
    <row r="3275" spans="1:18" x14ac:dyDescent="0.2">
      <c r="A3275">
        <v>13549</v>
      </c>
      <c r="B3275">
        <v>8193</v>
      </c>
      <c r="C3275" s="1" t="s">
        <v>2165</v>
      </c>
      <c r="D3275" s="1" t="str">
        <f>IFERROR(LEFT(C3275,FIND(",",C3275) - 1),C3275)</f>
        <v>Ventas</v>
      </c>
      <c r="E3275">
        <v>86</v>
      </c>
      <c r="F3275">
        <v>80</v>
      </c>
      <c r="G3275">
        <v>3</v>
      </c>
      <c r="H3275">
        <v>1</v>
      </c>
      <c r="I3275" s="1" t="s">
        <v>2280</v>
      </c>
      <c r="J3275" s="1" t="s">
        <v>5</v>
      </c>
      <c r="K3275">
        <v>1038</v>
      </c>
      <c r="L3275">
        <v>240000</v>
      </c>
      <c r="M3275">
        <v>2791</v>
      </c>
      <c r="N3275" t="b">
        <v>0</v>
      </c>
      <c r="O3275" t="b">
        <v>1</v>
      </c>
      <c r="P3275" t="b">
        <v>1</v>
      </c>
      <c r="R3275" s="5">
        <f>(houses_Madrid[[#This Row],[Precio Alquiler]]*12/houses_Madrid[[#This Row],[Precio venta]])</f>
        <v>5.1900000000000002E-2</v>
      </c>
    </row>
    <row r="3276" spans="1:18" x14ac:dyDescent="0.2">
      <c r="A3276">
        <v>13558</v>
      </c>
      <c r="B3276">
        <v>8184</v>
      </c>
      <c r="C3276" s="1" t="s">
        <v>2198</v>
      </c>
      <c r="D3276" s="1" t="str">
        <f>IFERROR(LEFT(C3276,FIND(",",C3276) - 1),C3276)</f>
        <v>San Pascual</v>
      </c>
      <c r="E3276">
        <v>122</v>
      </c>
      <c r="F3276">
        <v>108</v>
      </c>
      <c r="G3276">
        <v>3</v>
      </c>
      <c r="H3276">
        <v>3</v>
      </c>
      <c r="I3276" s="1" t="s">
        <v>2394</v>
      </c>
      <c r="J3276" s="1" t="s">
        <v>5</v>
      </c>
      <c r="K3276">
        <v>1038</v>
      </c>
      <c r="L3276">
        <v>240000</v>
      </c>
      <c r="M3276">
        <v>1967</v>
      </c>
      <c r="N3276" t="b">
        <v>1</v>
      </c>
      <c r="O3276" t="b">
        <v>0</v>
      </c>
      <c r="P3276" t="b">
        <v>1</v>
      </c>
      <c r="R3276" s="5">
        <f>(houses_Madrid[[#This Row],[Precio Alquiler]]*12/houses_Madrid[[#This Row],[Precio venta]])</f>
        <v>5.1900000000000002E-2</v>
      </c>
    </row>
    <row r="3277" spans="1:18" x14ac:dyDescent="0.2">
      <c r="A3277">
        <v>15860</v>
      </c>
      <c r="B3277">
        <v>5882</v>
      </c>
      <c r="C3277" s="1" t="s">
        <v>2619</v>
      </c>
      <c r="D3277" s="1" t="str">
        <f>IFERROR(LEFT(C3277,FIND(",",C3277) - 1),C3277)</f>
        <v>San Isidro</v>
      </c>
      <c r="E3277">
        <v>133</v>
      </c>
      <c r="F3277">
        <v>97</v>
      </c>
      <c r="G3277">
        <v>7</v>
      </c>
      <c r="H3277">
        <v>1</v>
      </c>
      <c r="I3277" s="1" t="s">
        <v>2669</v>
      </c>
      <c r="J3277" s="1" t="s">
        <v>3</v>
      </c>
      <c r="K3277">
        <v>1038</v>
      </c>
      <c r="L3277">
        <v>240000</v>
      </c>
      <c r="M3277">
        <v>1805</v>
      </c>
      <c r="N3277" t="b">
        <v>0</v>
      </c>
      <c r="R3277" s="5">
        <f>(houses_Madrid[[#This Row],[Precio Alquiler]]*12/houses_Madrid[[#This Row],[Precio venta]])</f>
        <v>5.1900000000000002E-2</v>
      </c>
    </row>
    <row r="3278" spans="1:18" x14ac:dyDescent="0.2">
      <c r="A3278">
        <v>16053</v>
      </c>
      <c r="B3278">
        <v>5689</v>
      </c>
      <c r="C3278" s="1" t="s">
        <v>2624</v>
      </c>
      <c r="D3278" s="1" t="str">
        <f>IFERROR(LEFT(C3278,FIND(",",C3278) - 1),C3278)</f>
        <v>Vista Alegre</v>
      </c>
      <c r="E3278">
        <v>115</v>
      </c>
      <c r="F3278">
        <v>102</v>
      </c>
      <c r="G3278">
        <v>3</v>
      </c>
      <c r="H3278">
        <v>1</v>
      </c>
      <c r="I3278" s="1" t="s">
        <v>2613</v>
      </c>
      <c r="J3278" s="1" t="s">
        <v>30</v>
      </c>
      <c r="K3278">
        <v>1038</v>
      </c>
      <c r="L3278">
        <v>240000</v>
      </c>
      <c r="M3278">
        <v>2087</v>
      </c>
      <c r="N3278" t="b">
        <v>0</v>
      </c>
      <c r="O3278" t="b">
        <v>1</v>
      </c>
      <c r="P3278" t="b">
        <v>1</v>
      </c>
      <c r="R3278" s="5">
        <f>(houses_Madrid[[#This Row],[Precio Alquiler]]*12/houses_Madrid[[#This Row],[Precio venta]])</f>
        <v>5.1900000000000002E-2</v>
      </c>
    </row>
    <row r="3279" spans="1:18" x14ac:dyDescent="0.2">
      <c r="A3279">
        <v>16192</v>
      </c>
      <c r="B3279">
        <v>5550</v>
      </c>
      <c r="C3279" s="1" t="s">
        <v>2624</v>
      </c>
      <c r="D3279" s="1" t="str">
        <f>IFERROR(LEFT(C3279,FIND(",",C3279) - 1),C3279)</f>
        <v>Vista Alegre</v>
      </c>
      <c r="E3279">
        <v>77</v>
      </c>
      <c r="F3279">
        <v>63</v>
      </c>
      <c r="G3279">
        <v>2</v>
      </c>
      <c r="H3279">
        <v>1</v>
      </c>
      <c r="I3279" s="1" t="s">
        <v>2666</v>
      </c>
      <c r="J3279" s="1" t="s">
        <v>5</v>
      </c>
      <c r="K3279">
        <v>1038</v>
      </c>
      <c r="L3279">
        <v>240000</v>
      </c>
      <c r="M3279">
        <v>3117</v>
      </c>
      <c r="N3279" t="b">
        <v>0</v>
      </c>
      <c r="O3279" t="b">
        <v>1</v>
      </c>
      <c r="P3279" t="b">
        <v>1</v>
      </c>
      <c r="Q3279" t="b">
        <v>1</v>
      </c>
      <c r="R3279" s="5">
        <f>(houses_Madrid[[#This Row],[Precio Alquiler]]*12/houses_Madrid[[#This Row],[Precio venta]])</f>
        <v>5.1900000000000002E-2</v>
      </c>
    </row>
    <row r="3280" spans="1:18" x14ac:dyDescent="0.2">
      <c r="A3280">
        <v>16466</v>
      </c>
      <c r="B3280">
        <v>5276</v>
      </c>
      <c r="C3280" s="1" t="s">
        <v>2612</v>
      </c>
      <c r="D3280" s="1" t="str">
        <f>IFERROR(LEFT(C3280,FIND(",",C3280) - 1),C3280)</f>
        <v>Opañel</v>
      </c>
      <c r="E3280">
        <v>78</v>
      </c>
      <c r="F3280">
        <v>42</v>
      </c>
      <c r="G3280">
        <v>1</v>
      </c>
      <c r="H3280">
        <v>1</v>
      </c>
      <c r="I3280" s="1" t="s">
        <v>2846</v>
      </c>
      <c r="J3280" s="1" t="s">
        <v>5</v>
      </c>
      <c r="K3280">
        <v>1038</v>
      </c>
      <c r="L3280">
        <v>240000</v>
      </c>
      <c r="M3280">
        <v>3077</v>
      </c>
      <c r="N3280" t="b">
        <v>0</v>
      </c>
      <c r="O3280" t="b">
        <v>1</v>
      </c>
      <c r="P3280" t="b">
        <v>1</v>
      </c>
      <c r="R3280" s="5">
        <f>(houses_Madrid[[#This Row],[Precio Alquiler]]*12/houses_Madrid[[#This Row],[Precio venta]])</f>
        <v>5.1900000000000002E-2</v>
      </c>
    </row>
    <row r="3281" spans="1:18" x14ac:dyDescent="0.2">
      <c r="A3281">
        <v>16536</v>
      </c>
      <c r="B3281">
        <v>5206</v>
      </c>
      <c r="C3281" s="1" t="s">
        <v>2624</v>
      </c>
      <c r="D3281" s="1" t="str">
        <f>IFERROR(LEFT(C3281,FIND(",",C3281) - 1),C3281)</f>
        <v>Vista Alegre</v>
      </c>
      <c r="E3281">
        <v>115</v>
      </c>
      <c r="F3281">
        <v>102</v>
      </c>
      <c r="G3281">
        <v>3</v>
      </c>
      <c r="H3281">
        <v>1</v>
      </c>
      <c r="I3281" s="1" t="s">
        <v>2613</v>
      </c>
      <c r="J3281" s="1" t="s">
        <v>18</v>
      </c>
      <c r="K3281">
        <v>1038</v>
      </c>
      <c r="L3281">
        <v>240000</v>
      </c>
      <c r="M3281">
        <v>2087</v>
      </c>
      <c r="N3281" t="b">
        <v>0</v>
      </c>
      <c r="O3281" t="b">
        <v>1</v>
      </c>
      <c r="P3281" t="b">
        <v>1</v>
      </c>
      <c r="R3281" s="5">
        <f>(houses_Madrid[[#This Row],[Precio Alquiler]]*12/houses_Madrid[[#This Row],[Precio venta]])</f>
        <v>5.1900000000000002E-2</v>
      </c>
    </row>
    <row r="3282" spans="1:18" x14ac:dyDescent="0.2">
      <c r="A3282">
        <v>16583</v>
      </c>
      <c r="B3282">
        <v>5159</v>
      </c>
      <c r="C3282" s="1" t="s">
        <v>2619</v>
      </c>
      <c r="D3282" s="1" t="str">
        <f>IFERROR(LEFT(C3282,FIND(",",C3282) - 1),C3282)</f>
        <v>San Isidro</v>
      </c>
      <c r="E3282">
        <v>74</v>
      </c>
      <c r="F3282">
        <v>68</v>
      </c>
      <c r="G3282">
        <v>2</v>
      </c>
      <c r="H3282">
        <v>1</v>
      </c>
      <c r="I3282" s="1" t="s">
        <v>2771</v>
      </c>
      <c r="J3282" s="1" t="s">
        <v>30</v>
      </c>
      <c r="K3282">
        <v>1038</v>
      </c>
      <c r="L3282">
        <v>240000</v>
      </c>
      <c r="M3282">
        <v>3243</v>
      </c>
      <c r="N3282" t="b">
        <v>0</v>
      </c>
      <c r="O3282" t="b">
        <v>1</v>
      </c>
      <c r="P3282" t="b">
        <v>1</v>
      </c>
      <c r="R3282" s="5">
        <f>(houses_Madrid[[#This Row],[Precio Alquiler]]*12/houses_Madrid[[#This Row],[Precio venta]])</f>
        <v>5.1900000000000002E-2</v>
      </c>
    </row>
    <row r="3283" spans="1:18" x14ac:dyDescent="0.2">
      <c r="A3283">
        <v>17384</v>
      </c>
      <c r="B3283">
        <v>4358</v>
      </c>
      <c r="C3283" s="1" t="s">
        <v>2953</v>
      </c>
      <c r="D3283" s="1" t="str">
        <f>IFERROR(LEFT(C3283,FIND(",",C3283) - 1),C3283)</f>
        <v>Centro</v>
      </c>
      <c r="E3283">
        <v>70</v>
      </c>
      <c r="F3283">
        <v>65</v>
      </c>
      <c r="G3283">
        <v>1</v>
      </c>
      <c r="H3283">
        <v>1</v>
      </c>
      <c r="I3283" s="1" t="s">
        <v>3</v>
      </c>
      <c r="J3283" s="1" t="s">
        <v>30</v>
      </c>
      <c r="K3283">
        <v>1038</v>
      </c>
      <c r="L3283">
        <v>240000</v>
      </c>
      <c r="M3283">
        <v>3429</v>
      </c>
      <c r="N3283" t="b">
        <v>0</v>
      </c>
      <c r="O3283" t="b">
        <v>0</v>
      </c>
      <c r="P3283" t="b">
        <v>1</v>
      </c>
      <c r="R3283" s="5">
        <f>(houses_Madrid[[#This Row],[Precio Alquiler]]*12/houses_Madrid[[#This Row],[Precio venta]])</f>
        <v>5.1900000000000002E-2</v>
      </c>
    </row>
    <row r="3284" spans="1:18" x14ac:dyDescent="0.2">
      <c r="A3284">
        <v>17403</v>
      </c>
      <c r="B3284">
        <v>4339</v>
      </c>
      <c r="C3284" s="1" t="s">
        <v>2953</v>
      </c>
      <c r="D3284" s="1" t="str">
        <f>IFERROR(LEFT(C3284,FIND(",",C3284) - 1),C3284)</f>
        <v>Centro</v>
      </c>
      <c r="E3284">
        <v>40</v>
      </c>
      <c r="F3284">
        <v>38</v>
      </c>
      <c r="G3284">
        <v>1</v>
      </c>
      <c r="H3284">
        <v>1</v>
      </c>
      <c r="I3284" s="1" t="s">
        <v>3</v>
      </c>
      <c r="J3284" s="1" t="s">
        <v>18</v>
      </c>
      <c r="K3284">
        <v>1038</v>
      </c>
      <c r="L3284">
        <v>240000</v>
      </c>
      <c r="M3284">
        <v>6000</v>
      </c>
      <c r="N3284" t="b">
        <v>0</v>
      </c>
      <c r="O3284" t="b">
        <v>0</v>
      </c>
      <c r="P3284" t="b">
        <v>1</v>
      </c>
      <c r="R3284" s="5">
        <f>(houses_Madrid[[#This Row],[Precio Alquiler]]*12/houses_Madrid[[#This Row],[Precio venta]])</f>
        <v>5.1900000000000002E-2</v>
      </c>
    </row>
    <row r="3285" spans="1:18" x14ac:dyDescent="0.2">
      <c r="A3285">
        <v>17963</v>
      </c>
      <c r="B3285">
        <v>3779</v>
      </c>
      <c r="C3285" s="1" t="s">
        <v>2957</v>
      </c>
      <c r="D3285" s="1" t="str">
        <f>IFERROR(LEFT(C3285,FIND(",",C3285) - 1),C3285)</f>
        <v>Sol</v>
      </c>
      <c r="E3285">
        <v>52</v>
      </c>
      <c r="F3285">
        <v>39</v>
      </c>
      <c r="G3285">
        <v>2</v>
      </c>
      <c r="H3285">
        <v>1</v>
      </c>
      <c r="I3285" s="1" t="s">
        <v>3097</v>
      </c>
      <c r="J3285" s="1" t="s">
        <v>2154</v>
      </c>
      <c r="K3285">
        <v>1038</v>
      </c>
      <c r="L3285">
        <v>240000</v>
      </c>
      <c r="M3285">
        <v>4615</v>
      </c>
      <c r="N3285" t="b">
        <v>0</v>
      </c>
      <c r="O3285" t="b">
        <v>0</v>
      </c>
      <c r="P3285" t="b">
        <v>1</v>
      </c>
      <c r="R3285" s="5">
        <f>(houses_Madrid[[#This Row],[Precio Alquiler]]*12/houses_Madrid[[#This Row],[Precio venta]])</f>
        <v>5.1900000000000002E-2</v>
      </c>
    </row>
    <row r="3286" spans="1:18" x14ac:dyDescent="0.2">
      <c r="A3286">
        <v>18567</v>
      </c>
      <c r="B3286">
        <v>3175</v>
      </c>
      <c r="C3286" s="1" t="s">
        <v>2957</v>
      </c>
      <c r="D3286" s="1" t="str">
        <f>IFERROR(LEFT(C3286,FIND(",",C3286) - 1),C3286)</f>
        <v>Sol</v>
      </c>
      <c r="E3286">
        <v>96</v>
      </c>
      <c r="F3286">
        <v>90</v>
      </c>
      <c r="G3286">
        <v>1</v>
      </c>
      <c r="H3286">
        <v>1</v>
      </c>
      <c r="I3286" s="1" t="s">
        <v>3033</v>
      </c>
      <c r="J3286" s="1" t="s">
        <v>12</v>
      </c>
      <c r="K3286">
        <v>1038</v>
      </c>
      <c r="L3286">
        <v>240000</v>
      </c>
      <c r="M3286">
        <v>2500</v>
      </c>
      <c r="N3286" t="b">
        <v>0</v>
      </c>
      <c r="O3286" t="b">
        <v>1</v>
      </c>
      <c r="R3286" s="5">
        <f>(houses_Madrid[[#This Row],[Precio Alquiler]]*12/houses_Madrid[[#This Row],[Precio venta]])</f>
        <v>5.1900000000000002E-2</v>
      </c>
    </row>
    <row r="3287" spans="1:18" x14ac:dyDescent="0.2">
      <c r="A3287">
        <v>18605</v>
      </c>
      <c r="B3287">
        <v>3137</v>
      </c>
      <c r="C3287" s="1" t="s">
        <v>2610</v>
      </c>
      <c r="D3287" s="1" t="str">
        <f>IFERROR(LEFT(C3287,FIND(",",C3287) - 1),C3287)</f>
        <v>Lavapiés-Embajadores</v>
      </c>
      <c r="E3287">
        <v>55</v>
      </c>
      <c r="F3287">
        <v>45</v>
      </c>
      <c r="G3287">
        <v>2</v>
      </c>
      <c r="H3287">
        <v>1</v>
      </c>
      <c r="I3287" s="1" t="s">
        <v>3021</v>
      </c>
      <c r="J3287" s="1" t="s">
        <v>12</v>
      </c>
      <c r="K3287">
        <v>1038</v>
      </c>
      <c r="L3287">
        <v>240000</v>
      </c>
      <c r="M3287">
        <v>4364</v>
      </c>
      <c r="N3287" t="b">
        <v>0</v>
      </c>
      <c r="O3287" t="b">
        <v>0</v>
      </c>
      <c r="P3287" t="b">
        <v>0</v>
      </c>
      <c r="R3287" s="5">
        <f>(houses_Madrid[[#This Row],[Precio Alquiler]]*12/houses_Madrid[[#This Row],[Precio venta]])</f>
        <v>5.1900000000000002E-2</v>
      </c>
    </row>
    <row r="3288" spans="1:18" x14ac:dyDescent="0.2">
      <c r="A3288">
        <v>19185</v>
      </c>
      <c r="B3288">
        <v>2557</v>
      </c>
      <c r="C3288" s="1" t="s">
        <v>3210</v>
      </c>
      <c r="D3288" s="1" t="str">
        <f>IFERROR(LEFT(C3288,FIND(",",C3288) - 1),C3288)</f>
        <v>Barrio de Salamanca</v>
      </c>
      <c r="E3288">
        <v>55</v>
      </c>
      <c r="F3288">
        <v>50</v>
      </c>
      <c r="G3288">
        <v>2</v>
      </c>
      <c r="H3288">
        <v>1</v>
      </c>
      <c r="I3288" s="1" t="s">
        <v>3</v>
      </c>
      <c r="J3288" s="1" t="s">
        <v>11</v>
      </c>
      <c r="K3288">
        <v>1038</v>
      </c>
      <c r="L3288">
        <v>240000</v>
      </c>
      <c r="M3288">
        <v>4364</v>
      </c>
      <c r="N3288" t="b">
        <v>1</v>
      </c>
      <c r="O3288" t="b">
        <v>0</v>
      </c>
      <c r="P3288" t="b">
        <v>1</v>
      </c>
      <c r="R3288" s="5">
        <f>(houses_Madrid[[#This Row],[Precio Alquiler]]*12/houses_Madrid[[#This Row],[Precio venta]])</f>
        <v>5.1900000000000002E-2</v>
      </c>
    </row>
    <row r="3289" spans="1:18" x14ac:dyDescent="0.2">
      <c r="A3289">
        <v>19485</v>
      </c>
      <c r="B3289">
        <v>2257</v>
      </c>
      <c r="C3289" s="1" t="s">
        <v>3210</v>
      </c>
      <c r="D3289" s="1" t="str">
        <f>IFERROR(LEFT(C3289,FIND(",",C3289) - 1),C3289)</f>
        <v>Barrio de Salamanca</v>
      </c>
      <c r="E3289">
        <v>73</v>
      </c>
      <c r="F3289">
        <v>68</v>
      </c>
      <c r="G3289">
        <v>3</v>
      </c>
      <c r="H3289">
        <v>1</v>
      </c>
      <c r="I3289" s="1" t="s">
        <v>3</v>
      </c>
      <c r="J3289" s="1" t="s">
        <v>12</v>
      </c>
      <c r="K3289">
        <v>1038</v>
      </c>
      <c r="L3289">
        <v>240000</v>
      </c>
      <c r="M3289">
        <v>3288</v>
      </c>
      <c r="N3289" t="b">
        <v>0</v>
      </c>
      <c r="O3289" t="b">
        <v>0</v>
      </c>
      <c r="P3289" t="b">
        <v>1</v>
      </c>
      <c r="R3289" s="5">
        <f>(houses_Madrid[[#This Row],[Precio Alquiler]]*12/houses_Madrid[[#This Row],[Precio venta]])</f>
        <v>5.1900000000000002E-2</v>
      </c>
    </row>
    <row r="3290" spans="1:18" x14ac:dyDescent="0.2">
      <c r="A3290">
        <v>20587</v>
      </c>
      <c r="B3290">
        <v>1155</v>
      </c>
      <c r="C3290" s="1" t="s">
        <v>3321</v>
      </c>
      <c r="D3290" s="1" t="str">
        <f>IFERROR(LEFT(C3290,FIND(",",C3290) - 1),C3290)</f>
        <v>Acacias</v>
      </c>
      <c r="E3290">
        <v>95</v>
      </c>
      <c r="F3290">
        <v>80</v>
      </c>
      <c r="G3290">
        <v>0</v>
      </c>
      <c r="H3290">
        <v>1</v>
      </c>
      <c r="I3290" s="1" t="s">
        <v>3418</v>
      </c>
      <c r="J3290" s="1" t="s">
        <v>12</v>
      </c>
      <c r="K3290">
        <v>1038</v>
      </c>
      <c r="L3290">
        <v>240000</v>
      </c>
      <c r="M3290">
        <v>2526</v>
      </c>
      <c r="N3290" t="b">
        <v>0</v>
      </c>
      <c r="O3290" t="b">
        <v>0</v>
      </c>
      <c r="P3290" t="b">
        <v>1</v>
      </c>
      <c r="R3290" s="5">
        <f>(houses_Madrid[[#This Row],[Precio Alquiler]]*12/houses_Madrid[[#This Row],[Precio venta]])</f>
        <v>5.1900000000000002E-2</v>
      </c>
    </row>
    <row r="3291" spans="1:18" x14ac:dyDescent="0.2">
      <c r="A3291">
        <v>21220</v>
      </c>
      <c r="B3291">
        <v>522</v>
      </c>
      <c r="C3291" s="1" t="s">
        <v>28</v>
      </c>
      <c r="D3291" s="1" t="str">
        <f>IFERROR(LEFT(C3291,FIND(",",C3291) - 1),C3291)</f>
        <v>Butarque</v>
      </c>
      <c r="E3291">
        <v>111</v>
      </c>
      <c r="F3291">
        <v>88</v>
      </c>
      <c r="G3291">
        <v>4</v>
      </c>
      <c r="H3291">
        <v>2</v>
      </c>
      <c r="I3291" s="1" t="s">
        <v>3499</v>
      </c>
      <c r="J3291" s="1" t="s">
        <v>8</v>
      </c>
      <c r="K3291">
        <v>1038</v>
      </c>
      <c r="L3291">
        <v>240000</v>
      </c>
      <c r="M3291">
        <v>2162</v>
      </c>
      <c r="N3291" t="b">
        <v>0</v>
      </c>
      <c r="O3291" t="b">
        <v>1</v>
      </c>
      <c r="P3291" t="b">
        <v>1</v>
      </c>
      <c r="R3291" s="5">
        <f>(houses_Madrid[[#This Row],[Precio Alquiler]]*12/houses_Madrid[[#This Row],[Precio venta]])</f>
        <v>5.1900000000000002E-2</v>
      </c>
    </row>
    <row r="3292" spans="1:18" x14ac:dyDescent="0.2">
      <c r="A3292">
        <v>21501</v>
      </c>
      <c r="B3292">
        <v>241</v>
      </c>
      <c r="C3292" s="1" t="s">
        <v>1257</v>
      </c>
      <c r="D3292" s="1" t="str">
        <f>IFERROR(LEFT(C3292,FIND(",",C3292) - 1),C3292)</f>
        <v>Lucero</v>
      </c>
      <c r="E3292">
        <v>146</v>
      </c>
      <c r="F3292">
        <v>141</v>
      </c>
      <c r="G3292">
        <v>6</v>
      </c>
      <c r="H3292">
        <v>2</v>
      </c>
      <c r="I3292" s="1" t="s">
        <v>1341</v>
      </c>
      <c r="J3292" s="1" t="s">
        <v>8</v>
      </c>
      <c r="K3292">
        <v>1038</v>
      </c>
      <c r="L3292">
        <v>240000</v>
      </c>
      <c r="M3292">
        <v>1644</v>
      </c>
      <c r="N3292" t="b">
        <v>1</v>
      </c>
      <c r="O3292" t="b">
        <v>1</v>
      </c>
      <c r="P3292" t="b">
        <v>1</v>
      </c>
      <c r="R3292" s="5">
        <f>(houses_Madrid[[#This Row],[Precio Alquiler]]*12/houses_Madrid[[#This Row],[Precio venta]])</f>
        <v>5.1900000000000002E-2</v>
      </c>
    </row>
    <row r="3293" spans="1:18" x14ac:dyDescent="0.2">
      <c r="A3293">
        <v>1871</v>
      </c>
      <c r="B3293">
        <v>19871</v>
      </c>
      <c r="C3293" s="1" t="s">
        <v>388</v>
      </c>
      <c r="D3293" s="1" t="str">
        <f>IFERROR(LEFT(C3293,FIND(",",C3293) - 1),C3293)</f>
        <v>San Fermín</v>
      </c>
      <c r="E3293">
        <v>120</v>
      </c>
      <c r="F3293">
        <v>110</v>
      </c>
      <c r="G3293">
        <v>3</v>
      </c>
      <c r="H3293">
        <v>2</v>
      </c>
      <c r="I3293" s="1" t="s">
        <v>413</v>
      </c>
      <c r="J3293" s="1" t="s">
        <v>11</v>
      </c>
      <c r="K3293">
        <v>1044</v>
      </c>
      <c r="L3293">
        <v>242000</v>
      </c>
      <c r="M3293">
        <v>2017</v>
      </c>
      <c r="N3293" t="b">
        <v>0</v>
      </c>
      <c r="O3293" t="b">
        <v>1</v>
      </c>
      <c r="P3293" t="b">
        <v>1</v>
      </c>
      <c r="R3293" s="5">
        <f>(houses_Madrid[[#This Row],[Precio Alquiler]]*12/houses_Madrid[[#This Row],[Precio venta]])</f>
        <v>5.1768595041322314E-2</v>
      </c>
    </row>
    <row r="3294" spans="1:18" x14ac:dyDescent="0.2">
      <c r="A3294">
        <v>1984</v>
      </c>
      <c r="B3294">
        <v>19758</v>
      </c>
      <c r="C3294" s="1" t="s">
        <v>388</v>
      </c>
      <c r="D3294" s="1" t="str">
        <f>IFERROR(LEFT(C3294,FIND(",",C3294) - 1),C3294)</f>
        <v>San Fermín</v>
      </c>
      <c r="E3294">
        <v>120</v>
      </c>
      <c r="F3294">
        <v>100</v>
      </c>
      <c r="G3294">
        <v>3</v>
      </c>
      <c r="H3294">
        <v>2</v>
      </c>
      <c r="I3294" s="1" t="s">
        <v>389</v>
      </c>
      <c r="J3294" s="1" t="s">
        <v>11</v>
      </c>
      <c r="K3294">
        <v>1044</v>
      </c>
      <c r="L3294">
        <v>242000</v>
      </c>
      <c r="M3294">
        <v>2017</v>
      </c>
      <c r="N3294" t="b">
        <v>0</v>
      </c>
      <c r="O3294" t="b">
        <v>1</v>
      </c>
      <c r="P3294" t="b">
        <v>1</v>
      </c>
      <c r="R3294" s="5">
        <f>(houses_Madrid[[#This Row],[Precio Alquiler]]*12/houses_Madrid[[#This Row],[Precio venta]])</f>
        <v>5.1768595041322314E-2</v>
      </c>
    </row>
    <row r="3295" spans="1:18" x14ac:dyDescent="0.2">
      <c r="A3295">
        <v>5432</v>
      </c>
      <c r="B3295">
        <v>16310</v>
      </c>
      <c r="C3295" s="1" t="s">
        <v>898</v>
      </c>
      <c r="D3295" s="1" t="str">
        <f>IFERROR(LEFT(C3295,FIND(",",C3295) - 1),C3295)</f>
        <v>Puente de Vallecas</v>
      </c>
      <c r="E3295">
        <v>122</v>
      </c>
      <c r="F3295">
        <v>73</v>
      </c>
      <c r="G3295">
        <v>2</v>
      </c>
      <c r="H3295">
        <v>1</v>
      </c>
      <c r="I3295" s="1" t="s">
        <v>3</v>
      </c>
      <c r="J3295" s="1" t="s">
        <v>18</v>
      </c>
      <c r="K3295">
        <v>1044</v>
      </c>
      <c r="L3295">
        <v>242000</v>
      </c>
      <c r="M3295">
        <v>1984</v>
      </c>
      <c r="N3295" t="b">
        <v>0</v>
      </c>
      <c r="O3295" t="b">
        <v>1</v>
      </c>
      <c r="P3295" t="b">
        <v>1</v>
      </c>
      <c r="Q3295" t="b">
        <v>1</v>
      </c>
      <c r="R3295" s="5">
        <f>(houses_Madrid[[#This Row],[Precio Alquiler]]*12/houses_Madrid[[#This Row],[Precio venta]])</f>
        <v>5.1768595041322314E-2</v>
      </c>
    </row>
    <row r="3296" spans="1:18" x14ac:dyDescent="0.2">
      <c r="A3296">
        <v>21067</v>
      </c>
      <c r="B3296">
        <v>675</v>
      </c>
      <c r="C3296" s="1" t="s">
        <v>3321</v>
      </c>
      <c r="D3296" s="1" t="str">
        <f>IFERROR(LEFT(C3296,FIND(",",C3296) - 1),C3296)</f>
        <v>Acacias</v>
      </c>
      <c r="E3296">
        <v>64</v>
      </c>
      <c r="F3296">
        <v>47</v>
      </c>
      <c r="G3296">
        <v>1</v>
      </c>
      <c r="H3296">
        <v>1</v>
      </c>
      <c r="I3296" s="1" t="s">
        <v>3482</v>
      </c>
      <c r="J3296" s="1" t="s">
        <v>5</v>
      </c>
      <c r="K3296">
        <v>1044</v>
      </c>
      <c r="L3296">
        <v>242100</v>
      </c>
      <c r="M3296">
        <v>3783</v>
      </c>
      <c r="N3296" t="b">
        <v>0</v>
      </c>
      <c r="O3296" t="b">
        <v>1</v>
      </c>
      <c r="P3296" t="b">
        <v>1</v>
      </c>
      <c r="Q3296" t="b">
        <v>1</v>
      </c>
      <c r="R3296" s="5">
        <f>(houses_Madrid[[#This Row],[Precio Alquiler]]*12/houses_Madrid[[#This Row],[Precio venta]])</f>
        <v>5.1747211895910777E-2</v>
      </c>
    </row>
    <row r="3297" spans="1:18" x14ac:dyDescent="0.2">
      <c r="A3297">
        <v>1185</v>
      </c>
      <c r="B3297">
        <v>20557</v>
      </c>
      <c r="C3297" s="1" t="s">
        <v>183</v>
      </c>
      <c r="D3297" s="1" t="str">
        <f>IFERROR(LEFT(C3297,FIND(",",C3297) - 1),C3297)</f>
        <v>El Cañaveral - Los Berrocales</v>
      </c>
      <c r="E3297">
        <v>116</v>
      </c>
      <c r="F3297">
        <v>82</v>
      </c>
      <c r="G3297">
        <v>3</v>
      </c>
      <c r="H3297">
        <v>2</v>
      </c>
      <c r="I3297" s="1" t="s">
        <v>241</v>
      </c>
      <c r="J3297" s="1" t="s">
        <v>11</v>
      </c>
      <c r="K3297">
        <v>1045</v>
      </c>
      <c r="L3297">
        <v>242413</v>
      </c>
      <c r="M3297">
        <v>2090</v>
      </c>
      <c r="N3297" t="b">
        <v>0</v>
      </c>
      <c r="O3297" t="b">
        <v>1</v>
      </c>
      <c r="P3297" t="b">
        <v>1</v>
      </c>
      <c r="R3297" s="5">
        <f>(houses_Madrid[[#This Row],[Precio Alquiler]]*12/houses_Madrid[[#This Row],[Precio venta]])</f>
        <v>5.1729898974064922E-2</v>
      </c>
    </row>
    <row r="3298" spans="1:18" x14ac:dyDescent="0.2">
      <c r="A3298">
        <v>21251</v>
      </c>
      <c r="B3298">
        <v>491</v>
      </c>
      <c r="C3298" s="1" t="s">
        <v>183</v>
      </c>
      <c r="D3298" s="1" t="str">
        <f>IFERROR(LEFT(C3298,FIND(",",C3298) - 1),C3298)</f>
        <v>El Cañaveral - Los Berrocales</v>
      </c>
      <c r="E3298">
        <v>116</v>
      </c>
      <c r="F3298">
        <v>82</v>
      </c>
      <c r="G3298">
        <v>3</v>
      </c>
      <c r="H3298">
        <v>2</v>
      </c>
      <c r="I3298" s="1" t="s">
        <v>241</v>
      </c>
      <c r="J3298" s="1" t="s">
        <v>18</v>
      </c>
      <c r="K3298">
        <v>1045</v>
      </c>
      <c r="L3298">
        <v>242413</v>
      </c>
      <c r="M3298">
        <v>2061</v>
      </c>
      <c r="N3298" t="b">
        <v>0</v>
      </c>
      <c r="O3298" t="b">
        <v>1</v>
      </c>
      <c r="P3298" t="b">
        <v>1</v>
      </c>
      <c r="R3298" s="5">
        <f>(houses_Madrid[[#This Row],[Precio Alquiler]]*12/houses_Madrid[[#This Row],[Precio venta]])</f>
        <v>5.1729898974064922E-2</v>
      </c>
    </row>
    <row r="3299" spans="1:18" x14ac:dyDescent="0.2">
      <c r="A3299">
        <v>855</v>
      </c>
      <c r="B3299">
        <v>20887</v>
      </c>
      <c r="C3299" s="1" t="s">
        <v>183</v>
      </c>
      <c r="D3299" s="1" t="str">
        <f>IFERROR(LEFT(C3299,FIND(",",C3299) - 1),C3299)</f>
        <v>El Cañaveral - Los Berrocales</v>
      </c>
      <c r="E3299">
        <v>100</v>
      </c>
      <c r="F3299">
        <v>76</v>
      </c>
      <c r="G3299">
        <v>3</v>
      </c>
      <c r="H3299">
        <v>2</v>
      </c>
      <c r="I3299" s="1" t="s">
        <v>3</v>
      </c>
      <c r="J3299" s="1" t="s">
        <v>30</v>
      </c>
      <c r="K3299">
        <v>1047</v>
      </c>
      <c r="L3299">
        <v>243000</v>
      </c>
      <c r="M3299">
        <v>2430</v>
      </c>
      <c r="N3299" t="b">
        <v>0</v>
      </c>
      <c r="O3299" t="b">
        <v>1</v>
      </c>
      <c r="P3299" t="b">
        <v>1</v>
      </c>
      <c r="R3299" s="5">
        <f>(houses_Madrid[[#This Row],[Precio Alquiler]]*12/houses_Madrid[[#This Row],[Precio venta]])</f>
        <v>5.1703703703703703E-2</v>
      </c>
    </row>
    <row r="3300" spans="1:18" x14ac:dyDescent="0.2">
      <c r="A3300">
        <v>1399</v>
      </c>
      <c r="B3300">
        <v>20343</v>
      </c>
      <c r="C3300" s="1" t="s">
        <v>251</v>
      </c>
      <c r="D3300" s="1" t="str">
        <f>IFERROR(LEFT(C3300,FIND(",",C3300) - 1),C3300)</f>
        <v>Ensanche de Vallecas - La Gavia</v>
      </c>
      <c r="E3300">
        <v>77</v>
      </c>
      <c r="F3300">
        <v>65</v>
      </c>
      <c r="G3300">
        <v>2</v>
      </c>
      <c r="H3300">
        <v>1</v>
      </c>
      <c r="I3300" s="1" t="s">
        <v>302</v>
      </c>
      <c r="J3300" s="1" t="s">
        <v>5</v>
      </c>
      <c r="K3300">
        <v>1047</v>
      </c>
      <c r="L3300">
        <v>243000</v>
      </c>
      <c r="M3300">
        <v>3156</v>
      </c>
      <c r="N3300" t="b">
        <v>0</v>
      </c>
      <c r="O3300" t="b">
        <v>1</v>
      </c>
      <c r="P3300" t="b">
        <v>1</v>
      </c>
      <c r="Q3300" t="b">
        <v>1</v>
      </c>
      <c r="R3300" s="5">
        <f>(houses_Madrid[[#This Row],[Precio Alquiler]]*12/houses_Madrid[[#This Row],[Precio venta]])</f>
        <v>5.1703703703703703E-2</v>
      </c>
    </row>
    <row r="3301" spans="1:18" x14ac:dyDescent="0.2">
      <c r="A3301">
        <v>5293</v>
      </c>
      <c r="B3301">
        <v>16449</v>
      </c>
      <c r="C3301" s="1" t="s">
        <v>901</v>
      </c>
      <c r="D3301" s="1" t="str">
        <f>IFERROR(LEFT(C3301,FIND(",",C3301) - 1),C3301)</f>
        <v>San Diego</v>
      </c>
      <c r="E3301">
        <v>120</v>
      </c>
      <c r="F3301">
        <v>60</v>
      </c>
      <c r="G3301">
        <v>2</v>
      </c>
      <c r="H3301">
        <v>1</v>
      </c>
      <c r="I3301" s="1" t="s">
        <v>932</v>
      </c>
      <c r="J3301" s="1" t="s">
        <v>5</v>
      </c>
      <c r="K3301">
        <v>1047</v>
      </c>
      <c r="L3301">
        <v>243000</v>
      </c>
      <c r="M3301">
        <v>2025</v>
      </c>
      <c r="N3301" t="b">
        <v>0</v>
      </c>
      <c r="O3301" t="b">
        <v>1</v>
      </c>
      <c r="P3301" t="b">
        <v>1</v>
      </c>
      <c r="R3301" s="5">
        <f>(houses_Madrid[[#This Row],[Precio Alquiler]]*12/houses_Madrid[[#This Row],[Precio venta]])</f>
        <v>5.1703703703703703E-2</v>
      </c>
    </row>
    <row r="3302" spans="1:18" x14ac:dyDescent="0.2">
      <c r="A3302">
        <v>15938</v>
      </c>
      <c r="B3302">
        <v>5804</v>
      </c>
      <c r="C3302" s="1" t="s">
        <v>2636</v>
      </c>
      <c r="D3302" s="1" t="str">
        <f>IFERROR(LEFT(C3302,FIND(",",C3302) - 1),C3302)</f>
        <v>Buena Vista</v>
      </c>
      <c r="E3302">
        <v>85</v>
      </c>
      <c r="F3302">
        <v>60</v>
      </c>
      <c r="G3302">
        <v>2</v>
      </c>
      <c r="H3302">
        <v>1</v>
      </c>
      <c r="I3302" s="1" t="s">
        <v>2703</v>
      </c>
      <c r="J3302" s="1" t="s">
        <v>5</v>
      </c>
      <c r="K3302">
        <v>1047</v>
      </c>
      <c r="L3302">
        <v>243000</v>
      </c>
      <c r="M3302">
        <v>2859</v>
      </c>
      <c r="N3302" t="b">
        <v>0</v>
      </c>
      <c r="O3302" t="b">
        <v>1</v>
      </c>
      <c r="P3302" t="b">
        <v>1</v>
      </c>
      <c r="R3302" s="5">
        <f>(houses_Madrid[[#This Row],[Precio Alquiler]]*12/houses_Madrid[[#This Row],[Precio venta]])</f>
        <v>5.1703703703703703E-2</v>
      </c>
    </row>
    <row r="3303" spans="1:18" x14ac:dyDescent="0.2">
      <c r="A3303">
        <v>20860</v>
      </c>
      <c r="B3303">
        <v>882</v>
      </c>
      <c r="C3303" s="1" t="s">
        <v>3315</v>
      </c>
      <c r="D3303" s="1" t="str">
        <f>IFERROR(LEFT(C3303,FIND(",",C3303) - 1),C3303)</f>
        <v>Chopera</v>
      </c>
      <c r="E3303">
        <v>75</v>
      </c>
      <c r="F3303">
        <v>68</v>
      </c>
      <c r="G3303">
        <v>2</v>
      </c>
      <c r="H3303">
        <v>1</v>
      </c>
      <c r="I3303" s="1" t="s">
        <v>3448</v>
      </c>
      <c r="J3303" s="1" t="s">
        <v>20</v>
      </c>
      <c r="K3303">
        <v>1047</v>
      </c>
      <c r="L3303">
        <v>243000</v>
      </c>
      <c r="M3303">
        <v>3240</v>
      </c>
      <c r="N3303" t="b">
        <v>0</v>
      </c>
      <c r="O3303" t="b">
        <v>1</v>
      </c>
      <c r="P3303" t="b">
        <v>1</v>
      </c>
      <c r="Q3303" t="b">
        <v>1</v>
      </c>
      <c r="R3303" s="5">
        <f>(houses_Madrid[[#This Row],[Precio Alquiler]]*12/houses_Madrid[[#This Row],[Precio venta]])</f>
        <v>5.1703703703703703E-2</v>
      </c>
    </row>
    <row r="3304" spans="1:18" x14ac:dyDescent="0.2">
      <c r="A3304">
        <v>20906</v>
      </c>
      <c r="B3304">
        <v>836</v>
      </c>
      <c r="C3304" s="1" t="s">
        <v>3315</v>
      </c>
      <c r="D3304" s="1" t="str">
        <f>IFERROR(LEFT(C3304,FIND(",",C3304) - 1),C3304)</f>
        <v>Chopera</v>
      </c>
      <c r="E3304">
        <v>75</v>
      </c>
      <c r="F3304">
        <v>68</v>
      </c>
      <c r="G3304">
        <v>2</v>
      </c>
      <c r="H3304">
        <v>1</v>
      </c>
      <c r="I3304" s="1" t="s">
        <v>3448</v>
      </c>
      <c r="J3304" s="1" t="s">
        <v>20</v>
      </c>
      <c r="K3304">
        <v>1047</v>
      </c>
      <c r="L3304">
        <v>243000</v>
      </c>
      <c r="M3304">
        <v>3240</v>
      </c>
      <c r="N3304" t="b">
        <v>0</v>
      </c>
      <c r="O3304" t="b">
        <v>1</v>
      </c>
      <c r="P3304" t="b">
        <v>1</v>
      </c>
      <c r="Q3304" t="b">
        <v>1</v>
      </c>
      <c r="R3304" s="5">
        <f>(houses_Madrid[[#This Row],[Precio Alquiler]]*12/houses_Madrid[[#This Row],[Precio venta]])</f>
        <v>5.1703703703703703E-2</v>
      </c>
    </row>
    <row r="3305" spans="1:18" x14ac:dyDescent="0.2">
      <c r="A3305">
        <v>1450</v>
      </c>
      <c r="B3305">
        <v>20292</v>
      </c>
      <c r="C3305" s="1" t="s">
        <v>251</v>
      </c>
      <c r="D3305" s="1" t="str">
        <f>IFERROR(LEFT(C3305,FIND(",",C3305) - 1),C3305)</f>
        <v>Ensanche de Vallecas - La Gavia</v>
      </c>
      <c r="E3305">
        <v>60</v>
      </c>
      <c r="F3305">
        <v>40</v>
      </c>
      <c r="G3305">
        <v>1</v>
      </c>
      <c r="H3305">
        <v>1</v>
      </c>
      <c r="I3305" s="1" t="s">
        <v>268</v>
      </c>
      <c r="J3305" s="1" t="s">
        <v>8</v>
      </c>
      <c r="K3305">
        <v>1050</v>
      </c>
      <c r="L3305">
        <v>244000</v>
      </c>
      <c r="M3305">
        <v>4067</v>
      </c>
      <c r="N3305" t="b">
        <v>0</v>
      </c>
      <c r="O3305" t="b">
        <v>1</v>
      </c>
      <c r="P3305" t="b">
        <v>1</v>
      </c>
      <c r="R3305" s="5">
        <f>(houses_Madrid[[#This Row],[Precio Alquiler]]*12/houses_Madrid[[#This Row],[Precio venta]])</f>
        <v>5.1639344262295085E-2</v>
      </c>
    </row>
    <row r="3306" spans="1:18" x14ac:dyDescent="0.2">
      <c r="A3306">
        <v>6236</v>
      </c>
      <c r="B3306">
        <v>15506</v>
      </c>
      <c r="C3306" s="1" t="s">
        <v>1249</v>
      </c>
      <c r="D3306" s="1" t="str">
        <f>IFERROR(LEFT(C3306,FIND(",",C3306) - 1),C3306)</f>
        <v>Los Cármenes</v>
      </c>
      <c r="E3306">
        <v>87</v>
      </c>
      <c r="F3306">
        <v>80</v>
      </c>
      <c r="G3306">
        <v>2</v>
      </c>
      <c r="H3306">
        <v>1</v>
      </c>
      <c r="I3306" s="1" t="s">
        <v>1342</v>
      </c>
      <c r="J3306" s="1" t="s">
        <v>5</v>
      </c>
      <c r="K3306">
        <v>1050</v>
      </c>
      <c r="L3306">
        <v>244000</v>
      </c>
      <c r="M3306">
        <v>2805</v>
      </c>
      <c r="N3306" t="b">
        <v>0</v>
      </c>
      <c r="O3306" t="b">
        <v>1</v>
      </c>
      <c r="P3306" t="b">
        <v>1</v>
      </c>
      <c r="R3306" s="5">
        <f>(houses_Madrid[[#This Row],[Precio Alquiler]]*12/houses_Madrid[[#This Row],[Precio venta]])</f>
        <v>5.1639344262295085E-2</v>
      </c>
    </row>
    <row r="3307" spans="1:18" x14ac:dyDescent="0.2">
      <c r="A3307">
        <v>13821</v>
      </c>
      <c r="B3307">
        <v>7921</v>
      </c>
      <c r="C3307" s="1" t="s">
        <v>2173</v>
      </c>
      <c r="D3307" s="1" t="str">
        <f>IFERROR(LEFT(C3307,FIND(",",C3307) - 1),C3307)</f>
        <v>Ciudad Lineal</v>
      </c>
      <c r="E3307">
        <v>91</v>
      </c>
      <c r="F3307">
        <v>70</v>
      </c>
      <c r="G3307">
        <v>3</v>
      </c>
      <c r="H3307">
        <v>2</v>
      </c>
      <c r="I3307" s="1" t="s">
        <v>3</v>
      </c>
      <c r="J3307" s="1" t="s">
        <v>11</v>
      </c>
      <c r="K3307">
        <v>1050</v>
      </c>
      <c r="L3307">
        <v>244000</v>
      </c>
      <c r="M3307">
        <v>2681</v>
      </c>
      <c r="N3307" t="b">
        <v>1</v>
      </c>
      <c r="O3307" t="b">
        <v>1</v>
      </c>
      <c r="R3307" s="5">
        <f>(houses_Madrid[[#This Row],[Precio Alquiler]]*12/houses_Madrid[[#This Row],[Precio venta]])</f>
        <v>5.1639344262295085E-2</v>
      </c>
    </row>
    <row r="3308" spans="1:18" x14ac:dyDescent="0.2">
      <c r="A3308">
        <v>6550</v>
      </c>
      <c r="B3308">
        <v>15192</v>
      </c>
      <c r="C3308" s="1" t="s">
        <v>1249</v>
      </c>
      <c r="D3308" s="1" t="str">
        <f>IFERROR(LEFT(C3308,FIND(",",C3308) - 1),C3308)</f>
        <v>Los Cármenes</v>
      </c>
      <c r="E3308">
        <v>75</v>
      </c>
      <c r="F3308">
        <v>66</v>
      </c>
      <c r="G3308">
        <v>3</v>
      </c>
      <c r="H3308">
        <v>1</v>
      </c>
      <c r="I3308" s="1" t="s">
        <v>1303</v>
      </c>
      <c r="J3308" s="1" t="s">
        <v>30</v>
      </c>
      <c r="K3308">
        <v>1051</v>
      </c>
      <c r="L3308">
        <v>244500</v>
      </c>
      <c r="M3308">
        <v>3260</v>
      </c>
      <c r="N3308" t="b">
        <v>1</v>
      </c>
      <c r="O3308" t="b">
        <v>1</v>
      </c>
      <c r="P3308" t="b">
        <v>1</v>
      </c>
      <c r="R3308" s="5">
        <f>(houses_Madrid[[#This Row],[Precio Alquiler]]*12/houses_Madrid[[#This Row],[Precio venta]])</f>
        <v>5.1582822085889574E-2</v>
      </c>
    </row>
    <row r="3309" spans="1:18" x14ac:dyDescent="0.2">
      <c r="A3309">
        <v>20475</v>
      </c>
      <c r="B3309">
        <v>1267</v>
      </c>
      <c r="C3309" s="1" t="s">
        <v>3324</v>
      </c>
      <c r="D3309" s="1" t="str">
        <f>IFERROR(LEFT(C3309,FIND(",",C3309) - 1),C3309)</f>
        <v>Delicias</v>
      </c>
      <c r="E3309">
        <v>66</v>
      </c>
      <c r="F3309">
        <v>56</v>
      </c>
      <c r="G3309">
        <v>2</v>
      </c>
      <c r="H3309">
        <v>1</v>
      </c>
      <c r="I3309" s="1" t="s">
        <v>3405</v>
      </c>
      <c r="J3309" s="1" t="s">
        <v>18</v>
      </c>
      <c r="K3309">
        <v>1052</v>
      </c>
      <c r="L3309">
        <v>244900</v>
      </c>
      <c r="M3309">
        <v>3711</v>
      </c>
      <c r="N3309" t="b">
        <v>0</v>
      </c>
      <c r="O3309" t="b">
        <v>0</v>
      </c>
      <c r="P3309" t="b">
        <v>1</v>
      </c>
      <c r="R3309" s="5">
        <f>(houses_Madrid[[#This Row],[Precio Alquiler]]*12/houses_Madrid[[#This Row],[Precio venta]])</f>
        <v>5.1547570436913027E-2</v>
      </c>
    </row>
    <row r="3310" spans="1:18" x14ac:dyDescent="0.2">
      <c r="A3310">
        <v>21349</v>
      </c>
      <c r="B3310">
        <v>393</v>
      </c>
      <c r="C3310" s="1" t="s">
        <v>387</v>
      </c>
      <c r="D3310" s="1" t="str">
        <f>IFERROR(LEFT(C3310,FIND(",",C3310) - 1),C3310)</f>
        <v>Usera</v>
      </c>
      <c r="E3310">
        <v>105</v>
      </c>
      <c r="F3310">
        <v>85</v>
      </c>
      <c r="G3310">
        <v>3</v>
      </c>
      <c r="H3310">
        <v>2</v>
      </c>
      <c r="I3310" s="1" t="s">
        <v>3</v>
      </c>
      <c r="J3310" s="1" t="s">
        <v>30</v>
      </c>
      <c r="K3310">
        <v>1052</v>
      </c>
      <c r="L3310">
        <v>244900</v>
      </c>
      <c r="M3310">
        <v>2380</v>
      </c>
      <c r="N3310" t="b">
        <v>0</v>
      </c>
      <c r="O3310" t="b">
        <v>1</v>
      </c>
      <c r="P3310" t="b">
        <v>1</v>
      </c>
      <c r="R3310" s="5">
        <f>(houses_Madrid[[#This Row],[Precio Alquiler]]*12/houses_Madrid[[#This Row],[Precio venta]])</f>
        <v>5.1547570436913027E-2</v>
      </c>
    </row>
    <row r="3311" spans="1:18" x14ac:dyDescent="0.2">
      <c r="A3311">
        <v>476</v>
      </c>
      <c r="B3311">
        <v>21266</v>
      </c>
      <c r="C3311" s="1" t="s">
        <v>9</v>
      </c>
      <c r="D3311" s="1" t="str">
        <f>IFERROR(LEFT(C3311,FIND(",",C3311) - 1),C3311)</f>
        <v>San Andrés</v>
      </c>
      <c r="E3311">
        <v>101</v>
      </c>
      <c r="F3311">
        <v>80</v>
      </c>
      <c r="G3311">
        <v>2</v>
      </c>
      <c r="H3311">
        <v>2</v>
      </c>
      <c r="I3311" s="1" t="s">
        <v>54</v>
      </c>
      <c r="J3311" s="1" t="s">
        <v>12</v>
      </c>
      <c r="K3311">
        <v>1052</v>
      </c>
      <c r="L3311">
        <v>245000</v>
      </c>
      <c r="M3311">
        <v>2426</v>
      </c>
      <c r="N3311" t="b">
        <v>0</v>
      </c>
      <c r="O3311" t="b">
        <v>1</v>
      </c>
      <c r="P3311" t="b">
        <v>1</v>
      </c>
      <c r="Q3311" t="b">
        <v>1</v>
      </c>
      <c r="R3311" s="5">
        <f>(houses_Madrid[[#This Row],[Precio Alquiler]]*12/houses_Madrid[[#This Row],[Precio venta]])</f>
        <v>5.1526530612244895E-2</v>
      </c>
    </row>
    <row r="3312" spans="1:18" x14ac:dyDescent="0.2">
      <c r="A3312">
        <v>843</v>
      </c>
      <c r="B3312">
        <v>20899</v>
      </c>
      <c r="C3312" s="1" t="s">
        <v>183</v>
      </c>
      <c r="D3312" s="1" t="str">
        <f>IFERROR(LEFT(C3312,FIND(",",C3312) - 1),C3312)</f>
        <v>El Cañaveral - Los Berrocales</v>
      </c>
      <c r="E3312">
        <v>87</v>
      </c>
      <c r="F3312">
        <v>75</v>
      </c>
      <c r="G3312">
        <v>2</v>
      </c>
      <c r="H3312">
        <v>2</v>
      </c>
      <c r="I3312" s="1" t="s">
        <v>208</v>
      </c>
      <c r="J3312" s="1" t="s">
        <v>5</v>
      </c>
      <c r="K3312">
        <v>1052</v>
      </c>
      <c r="L3312">
        <v>245000</v>
      </c>
      <c r="M3312">
        <v>2816</v>
      </c>
      <c r="N3312" t="b">
        <v>0</v>
      </c>
      <c r="O3312" t="b">
        <v>1</v>
      </c>
      <c r="P3312" t="b">
        <v>1</v>
      </c>
      <c r="R3312" s="5">
        <f>(houses_Madrid[[#This Row],[Precio Alquiler]]*12/houses_Madrid[[#This Row],[Precio venta]])</f>
        <v>5.1526530612244895E-2</v>
      </c>
    </row>
    <row r="3313" spans="1:18" x14ac:dyDescent="0.2">
      <c r="A3313">
        <v>1700</v>
      </c>
      <c r="B3313">
        <v>20042</v>
      </c>
      <c r="C3313" s="1" t="s">
        <v>251</v>
      </c>
      <c r="D3313" s="1" t="str">
        <f>IFERROR(LEFT(C3313,FIND(",",C3313) - 1),C3313)</f>
        <v>Ensanche de Vallecas - La Gavia</v>
      </c>
      <c r="E3313">
        <v>95</v>
      </c>
      <c r="F3313">
        <v>60</v>
      </c>
      <c r="G3313">
        <v>2</v>
      </c>
      <c r="H3313">
        <v>2</v>
      </c>
      <c r="I3313" s="1" t="s">
        <v>367</v>
      </c>
      <c r="J3313" s="1" t="s">
        <v>8</v>
      </c>
      <c r="K3313">
        <v>1052</v>
      </c>
      <c r="L3313">
        <v>245000</v>
      </c>
      <c r="M3313">
        <v>2579</v>
      </c>
      <c r="N3313" t="b">
        <v>0</v>
      </c>
      <c r="O3313" t="b">
        <v>1</v>
      </c>
      <c r="P3313" t="b">
        <v>1</v>
      </c>
      <c r="R3313" s="5">
        <f>(houses_Madrid[[#This Row],[Precio Alquiler]]*12/houses_Madrid[[#This Row],[Precio venta]])</f>
        <v>5.1526530612244895E-2</v>
      </c>
    </row>
    <row r="3314" spans="1:18" x14ac:dyDescent="0.2">
      <c r="A3314">
        <v>1833</v>
      </c>
      <c r="B3314">
        <v>19909</v>
      </c>
      <c r="C3314" s="1" t="s">
        <v>260</v>
      </c>
      <c r="D3314" s="1" t="str">
        <f>IFERROR(LEFT(C3314,FIND(",",C3314) - 1),C3314)</f>
        <v>Santa Eugenia</v>
      </c>
      <c r="E3314">
        <v>89</v>
      </c>
      <c r="F3314">
        <v>80</v>
      </c>
      <c r="G3314">
        <v>3</v>
      </c>
      <c r="H3314">
        <v>2</v>
      </c>
      <c r="I3314" s="1" t="s">
        <v>321</v>
      </c>
      <c r="J3314" s="1" t="s">
        <v>5</v>
      </c>
      <c r="K3314">
        <v>1052</v>
      </c>
      <c r="L3314">
        <v>245000</v>
      </c>
      <c r="M3314">
        <v>2753</v>
      </c>
      <c r="N3314" t="b">
        <v>0</v>
      </c>
      <c r="O3314" t="b">
        <v>1</v>
      </c>
      <c r="P3314" t="b">
        <v>1</v>
      </c>
      <c r="Q3314" t="b">
        <v>1</v>
      </c>
      <c r="R3314" s="5">
        <f>(houses_Madrid[[#This Row],[Precio Alquiler]]*12/houses_Madrid[[#This Row],[Precio venta]])</f>
        <v>5.1526530612244895E-2</v>
      </c>
    </row>
    <row r="3315" spans="1:18" x14ac:dyDescent="0.2">
      <c r="A3315">
        <v>1862</v>
      </c>
      <c r="B3315">
        <v>19880</v>
      </c>
      <c r="C3315" s="1" t="s">
        <v>393</v>
      </c>
      <c r="D3315" s="1" t="str">
        <f>IFERROR(LEFT(C3315,FIND(",",C3315) - 1),C3315)</f>
        <v>Zofío</v>
      </c>
      <c r="E3315">
        <v>119</v>
      </c>
      <c r="F3315">
        <v>85</v>
      </c>
      <c r="G3315">
        <v>3</v>
      </c>
      <c r="H3315">
        <v>2</v>
      </c>
      <c r="I3315" s="1" t="s">
        <v>407</v>
      </c>
      <c r="J3315" s="1" t="s">
        <v>11</v>
      </c>
      <c r="K3315">
        <v>1052</v>
      </c>
      <c r="L3315">
        <v>245000</v>
      </c>
      <c r="M3315">
        <v>2059</v>
      </c>
      <c r="N3315" t="b">
        <v>0</v>
      </c>
      <c r="O3315" t="b">
        <v>1</v>
      </c>
      <c r="P3315" t="b">
        <v>1</v>
      </c>
      <c r="R3315" s="5">
        <f>(houses_Madrid[[#This Row],[Precio Alquiler]]*12/houses_Madrid[[#This Row],[Precio venta]])</f>
        <v>5.1526530612244895E-2</v>
      </c>
    </row>
    <row r="3316" spans="1:18" x14ac:dyDescent="0.2">
      <c r="A3316">
        <v>2043</v>
      </c>
      <c r="B3316">
        <v>19699</v>
      </c>
      <c r="C3316" s="1" t="s">
        <v>385</v>
      </c>
      <c r="D3316" s="1" t="str">
        <f>IFERROR(LEFT(C3316,FIND(",",C3316) - 1),C3316)</f>
        <v>Orcasitas</v>
      </c>
      <c r="E3316">
        <v>120</v>
      </c>
      <c r="F3316">
        <v>80</v>
      </c>
      <c r="G3316">
        <v>3</v>
      </c>
      <c r="H3316">
        <v>2</v>
      </c>
      <c r="I3316" s="1" t="s">
        <v>438</v>
      </c>
      <c r="J3316" s="1" t="s">
        <v>5</v>
      </c>
      <c r="K3316">
        <v>1052</v>
      </c>
      <c r="L3316">
        <v>245000</v>
      </c>
      <c r="M3316">
        <v>2042</v>
      </c>
      <c r="N3316" t="b">
        <v>0</v>
      </c>
      <c r="O3316" t="b">
        <v>1</v>
      </c>
      <c r="P3316" t="b">
        <v>1</v>
      </c>
      <c r="R3316" s="5">
        <f>(houses_Madrid[[#This Row],[Precio Alquiler]]*12/houses_Madrid[[#This Row],[Precio venta]])</f>
        <v>5.1526530612244895E-2</v>
      </c>
    </row>
    <row r="3317" spans="1:18" x14ac:dyDescent="0.2">
      <c r="A3317">
        <v>2103</v>
      </c>
      <c r="B3317">
        <v>19639</v>
      </c>
      <c r="C3317" s="1" t="s">
        <v>388</v>
      </c>
      <c r="D3317" s="1" t="str">
        <f>IFERROR(LEFT(C3317,FIND(",",C3317) - 1),C3317)</f>
        <v>San Fermín</v>
      </c>
      <c r="E3317">
        <v>137</v>
      </c>
      <c r="F3317">
        <v>85</v>
      </c>
      <c r="G3317">
        <v>3</v>
      </c>
      <c r="H3317">
        <v>2</v>
      </c>
      <c r="I3317" s="1" t="s">
        <v>491</v>
      </c>
      <c r="J3317" s="1" t="s">
        <v>5</v>
      </c>
      <c r="K3317">
        <v>1052</v>
      </c>
      <c r="L3317">
        <v>245000</v>
      </c>
      <c r="M3317">
        <v>1788</v>
      </c>
      <c r="N3317" t="b">
        <v>0</v>
      </c>
      <c r="O3317" t="b">
        <v>1</v>
      </c>
      <c r="P3317" t="b">
        <v>1</v>
      </c>
      <c r="R3317" s="5">
        <f>(houses_Madrid[[#This Row],[Precio Alquiler]]*12/houses_Madrid[[#This Row],[Precio venta]])</f>
        <v>5.1526530612244895E-2</v>
      </c>
    </row>
    <row r="3318" spans="1:18" x14ac:dyDescent="0.2">
      <c r="A3318">
        <v>2166</v>
      </c>
      <c r="B3318">
        <v>19576</v>
      </c>
      <c r="C3318" s="1" t="s">
        <v>388</v>
      </c>
      <c r="D3318" s="1" t="str">
        <f>IFERROR(LEFT(C3318,FIND(",",C3318) - 1),C3318)</f>
        <v>San Fermín</v>
      </c>
      <c r="E3318">
        <v>92</v>
      </c>
      <c r="F3318">
        <v>69</v>
      </c>
      <c r="G3318">
        <v>2</v>
      </c>
      <c r="H3318">
        <v>2</v>
      </c>
      <c r="I3318" s="1" t="s">
        <v>398</v>
      </c>
      <c r="J3318" s="1" t="s">
        <v>30</v>
      </c>
      <c r="K3318">
        <v>1052</v>
      </c>
      <c r="L3318">
        <v>245000</v>
      </c>
      <c r="M3318">
        <v>2663</v>
      </c>
      <c r="N3318" t="b">
        <v>0</v>
      </c>
      <c r="O3318" t="b">
        <v>1</v>
      </c>
      <c r="P3318" t="b">
        <v>1</v>
      </c>
      <c r="R3318" s="5">
        <f>(houses_Madrid[[#This Row],[Precio Alquiler]]*12/houses_Madrid[[#This Row],[Precio venta]])</f>
        <v>5.1526530612244895E-2</v>
      </c>
    </row>
    <row r="3319" spans="1:18" x14ac:dyDescent="0.2">
      <c r="A3319">
        <v>2456</v>
      </c>
      <c r="B3319">
        <v>19286</v>
      </c>
      <c r="C3319" s="1" t="s">
        <v>393</v>
      </c>
      <c r="D3319" s="1" t="str">
        <f>IFERROR(LEFT(C3319,FIND(",",C3319) - 1),C3319)</f>
        <v>Zofío</v>
      </c>
      <c r="E3319">
        <v>119</v>
      </c>
      <c r="F3319">
        <v>85</v>
      </c>
      <c r="G3319">
        <v>3</v>
      </c>
      <c r="H3319">
        <v>2</v>
      </c>
      <c r="I3319" s="1" t="s">
        <v>407</v>
      </c>
      <c r="J3319" s="1" t="s">
        <v>11</v>
      </c>
      <c r="K3319">
        <v>1052</v>
      </c>
      <c r="L3319">
        <v>245000</v>
      </c>
      <c r="M3319">
        <v>2059</v>
      </c>
      <c r="N3319" t="b">
        <v>0</v>
      </c>
      <c r="O3319" t="b">
        <v>1</v>
      </c>
      <c r="P3319" t="b">
        <v>1</v>
      </c>
      <c r="R3319" s="5">
        <f>(houses_Madrid[[#This Row],[Precio Alquiler]]*12/houses_Madrid[[#This Row],[Precio venta]])</f>
        <v>5.1526530612244895E-2</v>
      </c>
    </row>
    <row r="3320" spans="1:18" x14ac:dyDescent="0.2">
      <c r="A3320">
        <v>2976</v>
      </c>
      <c r="B3320">
        <v>18766</v>
      </c>
      <c r="C3320" s="1" t="s">
        <v>570</v>
      </c>
      <c r="D3320" s="1" t="str">
        <f>IFERROR(LEFT(C3320,FIND(",",C3320) - 1),C3320)</f>
        <v>Bellas Vistas</v>
      </c>
      <c r="E3320">
        <v>78</v>
      </c>
      <c r="F3320">
        <v>70</v>
      </c>
      <c r="G3320">
        <v>2</v>
      </c>
      <c r="H3320">
        <v>1</v>
      </c>
      <c r="I3320" s="1" t="s">
        <v>655</v>
      </c>
      <c r="J3320" s="1" t="s">
        <v>5</v>
      </c>
      <c r="K3320">
        <v>1052</v>
      </c>
      <c r="L3320">
        <v>245000</v>
      </c>
      <c r="M3320">
        <v>3141</v>
      </c>
      <c r="N3320" t="b">
        <v>0</v>
      </c>
      <c r="O3320" t="b">
        <v>0</v>
      </c>
      <c r="P3320" t="b">
        <v>1</v>
      </c>
      <c r="R3320" s="5">
        <f>(houses_Madrid[[#This Row],[Precio Alquiler]]*12/houses_Madrid[[#This Row],[Precio venta]])</f>
        <v>5.1526530612244895E-2</v>
      </c>
    </row>
    <row r="3321" spans="1:18" x14ac:dyDescent="0.2">
      <c r="A3321">
        <v>3123</v>
      </c>
      <c r="B3321">
        <v>18619</v>
      </c>
      <c r="C3321" s="1" t="s">
        <v>557</v>
      </c>
      <c r="D3321" s="1" t="str">
        <f>IFERROR(LEFT(C3321,FIND(",",C3321) - 1),C3321)</f>
        <v>Valdeacederas</v>
      </c>
      <c r="E3321">
        <v>90</v>
      </c>
      <c r="F3321">
        <v>85</v>
      </c>
      <c r="G3321">
        <v>3</v>
      </c>
      <c r="H3321">
        <v>1</v>
      </c>
      <c r="I3321" s="1" t="s">
        <v>720</v>
      </c>
      <c r="J3321" s="1" t="s">
        <v>3</v>
      </c>
      <c r="K3321">
        <v>1052</v>
      </c>
      <c r="L3321">
        <v>245000</v>
      </c>
      <c r="M3321">
        <v>2722</v>
      </c>
      <c r="N3321" t="b">
        <v>0</v>
      </c>
      <c r="O3321" t="b">
        <v>1</v>
      </c>
      <c r="P3321" t="b">
        <v>1</v>
      </c>
      <c r="R3321" s="5">
        <f>(houses_Madrid[[#This Row],[Precio Alquiler]]*12/houses_Madrid[[#This Row],[Precio venta]])</f>
        <v>5.1526530612244895E-2</v>
      </c>
    </row>
    <row r="3322" spans="1:18" x14ac:dyDescent="0.2">
      <c r="A3322">
        <v>3306</v>
      </c>
      <c r="B3322">
        <v>18436</v>
      </c>
      <c r="C3322" s="1" t="s">
        <v>571</v>
      </c>
      <c r="D3322" s="1" t="str">
        <f>IFERROR(LEFT(C3322,FIND(",",C3322) - 1),C3322)</f>
        <v>Ventilla-Almenara</v>
      </c>
      <c r="E3322">
        <v>85</v>
      </c>
      <c r="F3322">
        <v>75</v>
      </c>
      <c r="G3322">
        <v>3</v>
      </c>
      <c r="H3322">
        <v>1</v>
      </c>
      <c r="I3322" s="1" t="s">
        <v>751</v>
      </c>
      <c r="J3322" s="1" t="s">
        <v>18</v>
      </c>
      <c r="K3322">
        <v>1052</v>
      </c>
      <c r="L3322">
        <v>245000</v>
      </c>
      <c r="M3322">
        <v>2882</v>
      </c>
      <c r="N3322" t="b">
        <v>1</v>
      </c>
      <c r="O3322" t="b">
        <v>0</v>
      </c>
      <c r="P3322" t="b">
        <v>1</v>
      </c>
      <c r="R3322" s="5">
        <f>(houses_Madrid[[#This Row],[Precio Alquiler]]*12/houses_Madrid[[#This Row],[Precio venta]])</f>
        <v>5.1526530612244895E-2</v>
      </c>
    </row>
    <row r="3323" spans="1:18" x14ac:dyDescent="0.2">
      <c r="A3323">
        <v>3773</v>
      </c>
      <c r="B3323">
        <v>17969</v>
      </c>
      <c r="C3323" s="1" t="s">
        <v>561</v>
      </c>
      <c r="D3323" s="1" t="str">
        <f>IFERROR(LEFT(C3323,FIND(",",C3323) - 1),C3323)</f>
        <v>Berruguete</v>
      </c>
      <c r="E3323">
        <v>66</v>
      </c>
      <c r="F3323">
        <v>50</v>
      </c>
      <c r="G3323">
        <v>2</v>
      </c>
      <c r="H3323">
        <v>1</v>
      </c>
      <c r="I3323" s="1" t="s">
        <v>576</v>
      </c>
      <c r="J3323" s="1" t="s">
        <v>5</v>
      </c>
      <c r="K3323">
        <v>1052</v>
      </c>
      <c r="L3323">
        <v>245000</v>
      </c>
      <c r="M3323">
        <v>3712</v>
      </c>
      <c r="N3323" t="b">
        <v>0</v>
      </c>
      <c r="O3323" t="b">
        <v>1</v>
      </c>
      <c r="P3323" t="b">
        <v>1</v>
      </c>
      <c r="R3323" s="5">
        <f>(houses_Madrid[[#This Row],[Precio Alquiler]]*12/houses_Madrid[[#This Row],[Precio venta]])</f>
        <v>5.1526530612244895E-2</v>
      </c>
    </row>
    <row r="3324" spans="1:18" x14ac:dyDescent="0.2">
      <c r="A3324">
        <v>4131</v>
      </c>
      <c r="B3324">
        <v>17611</v>
      </c>
      <c r="C3324" s="1" t="s">
        <v>796</v>
      </c>
      <c r="D3324" s="1" t="str">
        <f>IFERROR(LEFT(C3324,FIND(",",C3324) - 1),C3324)</f>
        <v>Pacífico</v>
      </c>
      <c r="E3324">
        <v>69</v>
      </c>
      <c r="F3324">
        <v>57</v>
      </c>
      <c r="G3324">
        <v>2</v>
      </c>
      <c r="H3324">
        <v>1</v>
      </c>
      <c r="I3324" s="1" t="s">
        <v>820</v>
      </c>
      <c r="J3324" s="1" t="s">
        <v>12</v>
      </c>
      <c r="K3324">
        <v>1052</v>
      </c>
      <c r="L3324">
        <v>245000</v>
      </c>
      <c r="M3324">
        <v>3551</v>
      </c>
      <c r="N3324" t="b">
        <v>0</v>
      </c>
      <c r="O3324" t="b">
        <v>1</v>
      </c>
      <c r="P3324" t="b">
        <v>0</v>
      </c>
      <c r="R3324" s="5">
        <f>(houses_Madrid[[#This Row],[Precio Alquiler]]*12/houses_Madrid[[#This Row],[Precio venta]])</f>
        <v>5.1526530612244895E-2</v>
      </c>
    </row>
    <row r="3325" spans="1:18" x14ac:dyDescent="0.2">
      <c r="A3325">
        <v>5179</v>
      </c>
      <c r="B3325">
        <v>16563</v>
      </c>
      <c r="C3325" s="1" t="s">
        <v>930</v>
      </c>
      <c r="D3325" s="1" t="str">
        <f>IFERROR(LEFT(C3325,FIND(",",C3325) - 1),C3325)</f>
        <v>Portazgo</v>
      </c>
      <c r="E3325">
        <v>110</v>
      </c>
      <c r="F3325">
        <v>98</v>
      </c>
      <c r="G3325">
        <v>3</v>
      </c>
      <c r="H3325">
        <v>2</v>
      </c>
      <c r="I3325" s="1" t="s">
        <v>1080</v>
      </c>
      <c r="J3325" s="1" t="s">
        <v>11</v>
      </c>
      <c r="K3325">
        <v>1052</v>
      </c>
      <c r="L3325">
        <v>245000</v>
      </c>
      <c r="M3325">
        <v>2227</v>
      </c>
      <c r="N3325" t="b">
        <v>0</v>
      </c>
      <c r="O3325" t="b">
        <v>1</v>
      </c>
      <c r="P3325" t="b">
        <v>1</v>
      </c>
      <c r="R3325" s="5">
        <f>(houses_Madrid[[#This Row],[Precio Alquiler]]*12/houses_Madrid[[#This Row],[Precio venta]])</f>
        <v>5.1526530612244895E-2</v>
      </c>
    </row>
    <row r="3326" spans="1:18" x14ac:dyDescent="0.2">
      <c r="A3326">
        <v>5437</v>
      </c>
      <c r="B3326">
        <v>16305</v>
      </c>
      <c r="C3326" s="1" t="s">
        <v>912</v>
      </c>
      <c r="D3326" s="1" t="str">
        <f>IFERROR(LEFT(C3326,FIND(",",C3326) - 1),C3326)</f>
        <v>Numancia</v>
      </c>
      <c r="E3326">
        <v>99</v>
      </c>
      <c r="F3326">
        <v>76</v>
      </c>
      <c r="G3326">
        <v>3</v>
      </c>
      <c r="H3326">
        <v>2</v>
      </c>
      <c r="I3326" s="1" t="s">
        <v>970</v>
      </c>
      <c r="J3326" s="1" t="s">
        <v>5</v>
      </c>
      <c r="K3326">
        <v>1052</v>
      </c>
      <c r="L3326">
        <v>245000</v>
      </c>
      <c r="M3326">
        <v>2475</v>
      </c>
      <c r="N3326" t="b">
        <v>0</v>
      </c>
      <c r="O3326" t="b">
        <v>1</v>
      </c>
      <c r="P3326" t="b">
        <v>1</v>
      </c>
      <c r="Q3326" t="b">
        <v>1</v>
      </c>
      <c r="R3326" s="5">
        <f>(houses_Madrid[[#This Row],[Precio Alquiler]]*12/houses_Madrid[[#This Row],[Precio venta]])</f>
        <v>5.1526530612244895E-2</v>
      </c>
    </row>
    <row r="3327" spans="1:18" x14ac:dyDescent="0.2">
      <c r="A3327">
        <v>6554</v>
      </c>
      <c r="B3327">
        <v>15188</v>
      </c>
      <c r="C3327" s="1" t="s">
        <v>1253</v>
      </c>
      <c r="D3327" s="1" t="str">
        <f>IFERROR(LEFT(C3327,FIND(",",C3327) - 1),C3327)</f>
        <v>Aluche</v>
      </c>
      <c r="E3327">
        <v>105</v>
      </c>
      <c r="F3327">
        <v>96</v>
      </c>
      <c r="G3327">
        <v>1</v>
      </c>
      <c r="H3327">
        <v>1</v>
      </c>
      <c r="I3327" s="1" t="s">
        <v>1275</v>
      </c>
      <c r="J3327" s="1" t="s">
        <v>12</v>
      </c>
      <c r="K3327">
        <v>1052</v>
      </c>
      <c r="L3327">
        <v>245000</v>
      </c>
      <c r="M3327">
        <v>2333</v>
      </c>
      <c r="N3327" t="b">
        <v>0</v>
      </c>
      <c r="O3327" t="b">
        <v>1</v>
      </c>
      <c r="P3327" t="b">
        <v>1</v>
      </c>
      <c r="Q3327" t="b">
        <v>1</v>
      </c>
      <c r="R3327" s="5">
        <f>(houses_Madrid[[#This Row],[Precio Alquiler]]*12/houses_Madrid[[#This Row],[Precio venta]])</f>
        <v>5.1526530612244895E-2</v>
      </c>
    </row>
    <row r="3328" spans="1:18" x14ac:dyDescent="0.2">
      <c r="A3328">
        <v>8489</v>
      </c>
      <c r="B3328">
        <v>13253</v>
      </c>
      <c r="C3328" s="1" t="s">
        <v>1586</v>
      </c>
      <c r="D3328" s="1" t="str">
        <f>IFERROR(LEFT(C3328,FIND(",",C3328) - 1),C3328)</f>
        <v>Fuencarral</v>
      </c>
      <c r="E3328">
        <v>76</v>
      </c>
      <c r="F3328">
        <v>70</v>
      </c>
      <c r="G3328">
        <v>3</v>
      </c>
      <c r="H3328">
        <v>1</v>
      </c>
      <c r="I3328" s="1" t="s">
        <v>3</v>
      </c>
      <c r="J3328" s="1" t="s">
        <v>11</v>
      </c>
      <c r="K3328">
        <v>1052</v>
      </c>
      <c r="L3328">
        <v>245000</v>
      </c>
      <c r="M3328">
        <v>3224</v>
      </c>
      <c r="N3328" t="b">
        <v>1</v>
      </c>
      <c r="O3328" t="b">
        <v>1</v>
      </c>
      <c r="P3328" t="b">
        <v>1</v>
      </c>
      <c r="Q3328" t="b">
        <v>1</v>
      </c>
      <c r="R3328" s="5">
        <f>(houses_Madrid[[#This Row],[Precio Alquiler]]*12/houses_Madrid[[#This Row],[Precio venta]])</f>
        <v>5.1526530612244895E-2</v>
      </c>
    </row>
    <row r="3329" spans="1:18" x14ac:dyDescent="0.2">
      <c r="A3329">
        <v>8791</v>
      </c>
      <c r="B3329">
        <v>12951</v>
      </c>
      <c r="C3329" s="1" t="s">
        <v>1589</v>
      </c>
      <c r="D3329" s="1" t="str">
        <f>IFERROR(LEFT(C3329,FIND(",",C3329) - 1),C3329)</f>
        <v>La Paz</v>
      </c>
      <c r="E3329">
        <v>61</v>
      </c>
      <c r="F3329">
        <v>50</v>
      </c>
      <c r="G3329">
        <v>1</v>
      </c>
      <c r="H3329">
        <v>1</v>
      </c>
      <c r="I3329" s="1" t="s">
        <v>601</v>
      </c>
      <c r="J3329" s="1" t="s">
        <v>11</v>
      </c>
      <c r="K3329">
        <v>1052</v>
      </c>
      <c r="L3329">
        <v>245000</v>
      </c>
      <c r="M3329">
        <v>4016</v>
      </c>
      <c r="N3329" t="b">
        <v>0</v>
      </c>
      <c r="O3329" t="b">
        <v>1</v>
      </c>
      <c r="P3329" t="b">
        <v>1</v>
      </c>
      <c r="Q3329" t="b">
        <v>1</v>
      </c>
      <c r="R3329" s="5">
        <f>(houses_Madrid[[#This Row],[Precio Alquiler]]*12/houses_Madrid[[#This Row],[Precio venta]])</f>
        <v>5.1526530612244895E-2</v>
      </c>
    </row>
    <row r="3330" spans="1:18" x14ac:dyDescent="0.2">
      <c r="A3330">
        <v>10088</v>
      </c>
      <c r="B3330">
        <v>11654</v>
      </c>
      <c r="C3330" s="1" t="s">
        <v>1795</v>
      </c>
      <c r="D3330" s="1" t="str">
        <f>IFERROR(LEFT(C3330,FIND(",",C3330) - 1),C3330)</f>
        <v>Virgen del Cortijo - Manoteras</v>
      </c>
      <c r="E3330">
        <v>113</v>
      </c>
      <c r="F3330">
        <v>70</v>
      </c>
      <c r="G3330">
        <v>0</v>
      </c>
      <c r="H3330">
        <v>1</v>
      </c>
      <c r="I3330" s="1" t="s">
        <v>1832</v>
      </c>
      <c r="J3330" s="1" t="s">
        <v>30</v>
      </c>
      <c r="K3330">
        <v>1052</v>
      </c>
      <c r="L3330">
        <v>245000</v>
      </c>
      <c r="M3330">
        <v>2168</v>
      </c>
      <c r="N3330" t="b">
        <v>0</v>
      </c>
      <c r="O3330" t="b">
        <v>1</v>
      </c>
      <c r="P3330" t="b">
        <v>1</v>
      </c>
      <c r="Q3330" t="b">
        <v>1</v>
      </c>
      <c r="R3330" s="5">
        <f>(houses_Madrid[[#This Row],[Precio Alquiler]]*12/houses_Madrid[[#This Row],[Precio venta]])</f>
        <v>5.1526530612244895E-2</v>
      </c>
    </row>
    <row r="3331" spans="1:18" x14ac:dyDescent="0.2">
      <c r="A3331">
        <v>10127</v>
      </c>
      <c r="B3331">
        <v>11615</v>
      </c>
      <c r="C3331" s="1" t="s">
        <v>1823</v>
      </c>
      <c r="D3331" s="1" t="str">
        <f>IFERROR(LEFT(C3331,FIND(",",C3331) - 1),C3331)</f>
        <v>Apóstol Santiago</v>
      </c>
      <c r="E3331">
        <v>93</v>
      </c>
      <c r="F3331">
        <v>84</v>
      </c>
      <c r="G3331">
        <v>4</v>
      </c>
      <c r="H3331">
        <v>2</v>
      </c>
      <c r="I3331" s="1" t="s">
        <v>1909</v>
      </c>
      <c r="J3331" s="1" t="s">
        <v>12</v>
      </c>
      <c r="K3331">
        <v>1052</v>
      </c>
      <c r="L3331">
        <v>245000</v>
      </c>
      <c r="M3331">
        <v>2634</v>
      </c>
      <c r="N3331" t="b">
        <v>0</v>
      </c>
      <c r="O3331" t="b">
        <v>1</v>
      </c>
      <c r="P3331" t="b">
        <v>1</v>
      </c>
      <c r="Q3331" t="b">
        <v>1</v>
      </c>
      <c r="R3331" s="5">
        <f>(houses_Madrid[[#This Row],[Precio Alquiler]]*12/houses_Madrid[[#This Row],[Precio venta]])</f>
        <v>5.1526530612244895E-2</v>
      </c>
    </row>
    <row r="3332" spans="1:18" x14ac:dyDescent="0.2">
      <c r="A3332">
        <v>10142</v>
      </c>
      <c r="B3332">
        <v>11600</v>
      </c>
      <c r="C3332" s="1" t="s">
        <v>1798</v>
      </c>
      <c r="D3332" s="1" t="str">
        <f>IFERROR(LEFT(C3332,FIND(",",C3332) - 1),C3332)</f>
        <v>Pinar del Rey</v>
      </c>
      <c r="E3332">
        <v>80</v>
      </c>
      <c r="F3332">
        <v>68</v>
      </c>
      <c r="G3332">
        <v>2</v>
      </c>
      <c r="H3332">
        <v>1</v>
      </c>
      <c r="I3332" s="1" t="s">
        <v>1924</v>
      </c>
      <c r="J3332" s="1" t="s">
        <v>80</v>
      </c>
      <c r="K3332">
        <v>1052</v>
      </c>
      <c r="L3332">
        <v>245000</v>
      </c>
      <c r="M3332">
        <v>3062</v>
      </c>
      <c r="N3332" t="b">
        <v>0</v>
      </c>
      <c r="O3332" t="b">
        <v>1</v>
      </c>
      <c r="P3332" t="b">
        <v>1</v>
      </c>
      <c r="R3332" s="5">
        <f>(houses_Madrid[[#This Row],[Precio Alquiler]]*12/houses_Madrid[[#This Row],[Precio venta]])</f>
        <v>5.1526530612244895E-2</v>
      </c>
    </row>
    <row r="3333" spans="1:18" x14ac:dyDescent="0.2">
      <c r="A3333">
        <v>10819</v>
      </c>
      <c r="B3333">
        <v>10923</v>
      </c>
      <c r="C3333" s="1" t="s">
        <v>1823</v>
      </c>
      <c r="D3333" s="1" t="str">
        <f>IFERROR(LEFT(C3333,FIND(",",C3333) - 1),C3333)</f>
        <v>Apóstol Santiago</v>
      </c>
      <c r="E3333">
        <v>90</v>
      </c>
      <c r="F3333">
        <v>81</v>
      </c>
      <c r="G3333">
        <v>4</v>
      </c>
      <c r="H3333">
        <v>2</v>
      </c>
      <c r="I3333" s="1" t="s">
        <v>1824</v>
      </c>
      <c r="J3333" s="1" t="s">
        <v>30</v>
      </c>
      <c r="K3333">
        <v>1052</v>
      </c>
      <c r="L3333">
        <v>245000</v>
      </c>
      <c r="M3333">
        <v>2722</v>
      </c>
      <c r="N3333" t="b">
        <v>0</v>
      </c>
      <c r="O3333" t="b">
        <v>1</v>
      </c>
      <c r="P3333" t="b">
        <v>1</v>
      </c>
      <c r="Q3333" t="b">
        <v>1</v>
      </c>
      <c r="R3333" s="5">
        <f>(houses_Madrid[[#This Row],[Precio Alquiler]]*12/houses_Madrid[[#This Row],[Precio venta]])</f>
        <v>5.1526530612244895E-2</v>
      </c>
    </row>
    <row r="3334" spans="1:18" x14ac:dyDescent="0.2">
      <c r="A3334">
        <v>11562</v>
      </c>
      <c r="B3334">
        <v>10180</v>
      </c>
      <c r="C3334" s="1" t="s">
        <v>2006</v>
      </c>
      <c r="D3334" s="1" t="str">
        <f>IFERROR(LEFT(C3334,FIND(",",C3334) - 1),C3334)</f>
        <v>Chamberí</v>
      </c>
      <c r="E3334">
        <v>42</v>
      </c>
      <c r="F3334">
        <v>35</v>
      </c>
      <c r="G3334">
        <v>2</v>
      </c>
      <c r="H3334">
        <v>1</v>
      </c>
      <c r="I3334" s="1" t="s">
        <v>3</v>
      </c>
      <c r="J3334" s="1" t="s">
        <v>12</v>
      </c>
      <c r="K3334">
        <v>1052</v>
      </c>
      <c r="L3334">
        <v>245000</v>
      </c>
      <c r="M3334">
        <v>5833</v>
      </c>
      <c r="N3334" t="b">
        <v>0</v>
      </c>
      <c r="O3334" t="b">
        <v>1</v>
      </c>
      <c r="P3334" t="b">
        <v>0</v>
      </c>
      <c r="R3334" s="5">
        <f>(houses_Madrid[[#This Row],[Precio Alquiler]]*12/houses_Madrid[[#This Row],[Precio venta]])</f>
        <v>5.1526530612244895E-2</v>
      </c>
    </row>
    <row r="3335" spans="1:18" x14ac:dyDescent="0.2">
      <c r="A3335">
        <v>13439</v>
      </c>
      <c r="B3335">
        <v>8303</v>
      </c>
      <c r="C3335" s="1" t="s">
        <v>2166</v>
      </c>
      <c r="D3335" s="1" t="str">
        <f>IFERROR(LEFT(C3335,FIND(",",C3335) - 1),C3335)</f>
        <v>Pueblo Nuevo</v>
      </c>
      <c r="E3335">
        <v>107</v>
      </c>
      <c r="F3335">
        <v>82</v>
      </c>
      <c r="G3335">
        <v>2</v>
      </c>
      <c r="H3335">
        <v>1</v>
      </c>
      <c r="I3335" s="1" t="s">
        <v>2212</v>
      </c>
      <c r="J3335" s="1" t="s">
        <v>11</v>
      </c>
      <c r="K3335">
        <v>1052</v>
      </c>
      <c r="L3335">
        <v>245000</v>
      </c>
      <c r="M3335">
        <v>2290</v>
      </c>
      <c r="N3335" t="b">
        <v>1</v>
      </c>
      <c r="O3335" t="b">
        <v>1</v>
      </c>
      <c r="R3335" s="5">
        <f>(houses_Madrid[[#This Row],[Precio Alquiler]]*12/houses_Madrid[[#This Row],[Precio venta]])</f>
        <v>5.1526530612244895E-2</v>
      </c>
    </row>
    <row r="3336" spans="1:18" x14ac:dyDescent="0.2">
      <c r="A3336">
        <v>13548</v>
      </c>
      <c r="B3336">
        <v>8194</v>
      </c>
      <c r="C3336" s="1" t="s">
        <v>2165</v>
      </c>
      <c r="D3336" s="1" t="str">
        <f>IFERROR(LEFT(C3336,FIND(",",C3336) - 1),C3336)</f>
        <v>Ventas</v>
      </c>
      <c r="E3336">
        <v>86</v>
      </c>
      <c r="F3336">
        <v>78</v>
      </c>
      <c r="G3336">
        <v>3</v>
      </c>
      <c r="H3336">
        <v>1</v>
      </c>
      <c r="I3336" s="1" t="s">
        <v>2364</v>
      </c>
      <c r="J3336" s="1" t="s">
        <v>18</v>
      </c>
      <c r="K3336">
        <v>1052</v>
      </c>
      <c r="L3336">
        <v>245000</v>
      </c>
      <c r="M3336">
        <v>2849</v>
      </c>
      <c r="N3336" t="b">
        <v>0</v>
      </c>
      <c r="O3336" t="b">
        <v>1</v>
      </c>
      <c r="P3336" t="b">
        <v>1</v>
      </c>
      <c r="R3336" s="5">
        <f>(houses_Madrid[[#This Row],[Precio Alquiler]]*12/houses_Madrid[[#This Row],[Precio venta]])</f>
        <v>5.1526530612244895E-2</v>
      </c>
    </row>
    <row r="3337" spans="1:18" x14ac:dyDescent="0.2">
      <c r="A3337">
        <v>13653</v>
      </c>
      <c r="B3337">
        <v>8089</v>
      </c>
      <c r="C3337" s="1" t="s">
        <v>2166</v>
      </c>
      <c r="D3337" s="1" t="str">
        <f>IFERROR(LEFT(C3337,FIND(",",C3337) - 1),C3337)</f>
        <v>Pueblo Nuevo</v>
      </c>
      <c r="E3337">
        <v>95</v>
      </c>
      <c r="F3337">
        <v>87</v>
      </c>
      <c r="G3337">
        <v>3</v>
      </c>
      <c r="H3337">
        <v>2</v>
      </c>
      <c r="I3337" s="1" t="s">
        <v>2409</v>
      </c>
      <c r="J3337" s="1" t="s">
        <v>18</v>
      </c>
      <c r="K3337">
        <v>1052</v>
      </c>
      <c r="L3337">
        <v>245000</v>
      </c>
      <c r="M3337">
        <v>2579</v>
      </c>
      <c r="N3337" t="b">
        <v>1</v>
      </c>
      <c r="O3337" t="b">
        <v>1</v>
      </c>
      <c r="P3337" t="b">
        <v>1</v>
      </c>
      <c r="R3337" s="5">
        <f>(houses_Madrid[[#This Row],[Precio Alquiler]]*12/houses_Madrid[[#This Row],[Precio venta]])</f>
        <v>5.1526530612244895E-2</v>
      </c>
    </row>
    <row r="3338" spans="1:18" x14ac:dyDescent="0.2">
      <c r="A3338">
        <v>16316</v>
      </c>
      <c r="B3338">
        <v>5426</v>
      </c>
      <c r="C3338" s="1" t="s">
        <v>2627</v>
      </c>
      <c r="D3338" s="1" t="str">
        <f>IFERROR(LEFT(C3338,FIND(",",C3338) - 1),C3338)</f>
        <v>Pau de Carabanchel</v>
      </c>
      <c r="E3338">
        <v>75</v>
      </c>
      <c r="F3338">
        <v>60</v>
      </c>
      <c r="G3338">
        <v>2</v>
      </c>
      <c r="H3338">
        <v>2</v>
      </c>
      <c r="I3338" s="1" t="s">
        <v>2792</v>
      </c>
      <c r="J3338" s="1" t="s">
        <v>18</v>
      </c>
      <c r="K3338">
        <v>1052</v>
      </c>
      <c r="L3338">
        <v>245000</v>
      </c>
      <c r="M3338">
        <v>3267</v>
      </c>
      <c r="N3338" t="b">
        <v>0</v>
      </c>
      <c r="O3338" t="b">
        <v>1</v>
      </c>
      <c r="P3338" t="b">
        <v>1</v>
      </c>
      <c r="R3338" s="5">
        <f>(houses_Madrid[[#This Row],[Precio Alquiler]]*12/houses_Madrid[[#This Row],[Precio venta]])</f>
        <v>5.1526530612244895E-2</v>
      </c>
    </row>
    <row r="3339" spans="1:18" x14ac:dyDescent="0.2">
      <c r="A3339">
        <v>16672</v>
      </c>
      <c r="B3339">
        <v>5070</v>
      </c>
      <c r="C3339" s="1" t="s">
        <v>2624</v>
      </c>
      <c r="D3339" s="1" t="str">
        <f>IFERROR(LEFT(C3339,FIND(",",C3339) - 1),C3339)</f>
        <v>Vista Alegre</v>
      </c>
      <c r="E3339">
        <v>75</v>
      </c>
      <c r="F3339">
        <v>70</v>
      </c>
      <c r="G3339">
        <v>3</v>
      </c>
      <c r="H3339">
        <v>1</v>
      </c>
      <c r="I3339" s="1" t="s">
        <v>2878</v>
      </c>
      <c r="J3339" s="1" t="s">
        <v>18</v>
      </c>
      <c r="K3339">
        <v>1052</v>
      </c>
      <c r="L3339">
        <v>245000</v>
      </c>
      <c r="M3339">
        <v>3267</v>
      </c>
      <c r="N3339" t="b">
        <v>0</v>
      </c>
      <c r="O3339" t="b">
        <v>0</v>
      </c>
      <c r="P3339" t="b">
        <v>1</v>
      </c>
      <c r="R3339" s="5">
        <f>(houses_Madrid[[#This Row],[Precio Alquiler]]*12/houses_Madrid[[#This Row],[Precio venta]])</f>
        <v>5.1526530612244895E-2</v>
      </c>
    </row>
    <row r="3340" spans="1:18" x14ac:dyDescent="0.2">
      <c r="A3340">
        <v>16856</v>
      </c>
      <c r="B3340">
        <v>4886</v>
      </c>
      <c r="C3340" s="1" t="s">
        <v>2622</v>
      </c>
      <c r="D3340" s="1" t="str">
        <f>IFERROR(LEFT(C3340,FIND(",",C3340) - 1),C3340)</f>
        <v>Puerta Bonita</v>
      </c>
      <c r="E3340">
        <v>99</v>
      </c>
      <c r="F3340">
        <v>77</v>
      </c>
      <c r="G3340">
        <v>3</v>
      </c>
      <c r="H3340">
        <v>2</v>
      </c>
      <c r="I3340" s="1" t="s">
        <v>2855</v>
      </c>
      <c r="J3340" s="1" t="s">
        <v>11</v>
      </c>
      <c r="K3340">
        <v>1052</v>
      </c>
      <c r="L3340">
        <v>245000</v>
      </c>
      <c r="M3340">
        <v>2475</v>
      </c>
      <c r="N3340" t="b">
        <v>0</v>
      </c>
      <c r="O3340" t="b">
        <v>1</v>
      </c>
      <c r="P3340" t="b">
        <v>1</v>
      </c>
      <c r="R3340" s="5">
        <f>(houses_Madrid[[#This Row],[Precio Alquiler]]*12/houses_Madrid[[#This Row],[Precio venta]])</f>
        <v>5.1526530612244895E-2</v>
      </c>
    </row>
    <row r="3341" spans="1:18" x14ac:dyDescent="0.2">
      <c r="A3341">
        <v>16908</v>
      </c>
      <c r="B3341">
        <v>4834</v>
      </c>
      <c r="C3341" s="1" t="s">
        <v>2619</v>
      </c>
      <c r="D3341" s="1" t="str">
        <f>IFERROR(LEFT(C3341,FIND(",",C3341) - 1),C3341)</f>
        <v>San Isidro</v>
      </c>
      <c r="E3341">
        <v>80</v>
      </c>
      <c r="F3341">
        <v>60</v>
      </c>
      <c r="G3341">
        <v>2</v>
      </c>
      <c r="H3341">
        <v>1</v>
      </c>
      <c r="I3341" s="1" t="s">
        <v>2916</v>
      </c>
      <c r="J3341" s="1" t="s">
        <v>11</v>
      </c>
      <c r="K3341">
        <v>1052</v>
      </c>
      <c r="L3341">
        <v>245000</v>
      </c>
      <c r="M3341">
        <v>3062</v>
      </c>
      <c r="N3341" t="b">
        <v>0</v>
      </c>
      <c r="O3341" t="b">
        <v>1</v>
      </c>
      <c r="P3341" t="b">
        <v>1</v>
      </c>
      <c r="Q3341" t="b">
        <v>1</v>
      </c>
      <c r="R3341" s="5">
        <f>(houses_Madrid[[#This Row],[Precio Alquiler]]*12/houses_Madrid[[#This Row],[Precio venta]])</f>
        <v>5.1526530612244895E-2</v>
      </c>
    </row>
    <row r="3342" spans="1:18" x14ac:dyDescent="0.2">
      <c r="A3342">
        <v>18807</v>
      </c>
      <c r="B3342">
        <v>2935</v>
      </c>
      <c r="C3342" s="1" t="s">
        <v>2952</v>
      </c>
      <c r="D3342" s="1" t="str">
        <f>IFERROR(LEFT(C3342,FIND(",",C3342) - 1),C3342)</f>
        <v>Palacio</v>
      </c>
      <c r="E3342">
        <v>50</v>
      </c>
      <c r="F3342">
        <v>46</v>
      </c>
      <c r="G3342">
        <v>2</v>
      </c>
      <c r="H3342">
        <v>1</v>
      </c>
      <c r="I3342" s="1" t="s">
        <v>3125</v>
      </c>
      <c r="J3342" s="1" t="s">
        <v>12</v>
      </c>
      <c r="K3342">
        <v>1052</v>
      </c>
      <c r="L3342">
        <v>245000</v>
      </c>
      <c r="M3342">
        <v>4900</v>
      </c>
      <c r="N3342" t="b">
        <v>0</v>
      </c>
      <c r="O3342" t="b">
        <v>0</v>
      </c>
      <c r="P3342" t="b">
        <v>0</v>
      </c>
      <c r="R3342" s="5">
        <f>(houses_Madrid[[#This Row],[Precio Alquiler]]*12/houses_Madrid[[#This Row],[Precio venta]])</f>
        <v>5.1526530612244895E-2</v>
      </c>
    </row>
    <row r="3343" spans="1:18" x14ac:dyDescent="0.2">
      <c r="A3343">
        <v>20652</v>
      </c>
      <c r="B3343">
        <v>1090</v>
      </c>
      <c r="C3343" s="1" t="s">
        <v>3315</v>
      </c>
      <c r="D3343" s="1" t="str">
        <f>IFERROR(LEFT(C3343,FIND(",",C3343) - 1),C3343)</f>
        <v>Chopera</v>
      </c>
      <c r="E3343">
        <v>60</v>
      </c>
      <c r="F3343">
        <v>55</v>
      </c>
      <c r="G3343">
        <v>1</v>
      </c>
      <c r="H3343">
        <v>1</v>
      </c>
      <c r="I3343" s="1" t="s">
        <v>3441</v>
      </c>
      <c r="J3343" s="1" t="s">
        <v>5</v>
      </c>
      <c r="K3343">
        <v>1052</v>
      </c>
      <c r="L3343">
        <v>245000</v>
      </c>
      <c r="M3343">
        <v>4083</v>
      </c>
      <c r="N3343" t="b">
        <v>0</v>
      </c>
      <c r="O3343" t="b">
        <v>1</v>
      </c>
      <c r="P3343" t="b">
        <v>0</v>
      </c>
      <c r="R3343" s="5">
        <f>(houses_Madrid[[#This Row],[Precio Alquiler]]*12/houses_Madrid[[#This Row],[Precio venta]])</f>
        <v>5.1526530612244895E-2</v>
      </c>
    </row>
    <row r="3344" spans="1:18" x14ac:dyDescent="0.2">
      <c r="A3344">
        <v>20782</v>
      </c>
      <c r="B3344">
        <v>960</v>
      </c>
      <c r="C3344" s="1" t="s">
        <v>3326</v>
      </c>
      <c r="D3344" s="1" t="str">
        <f>IFERROR(LEFT(C3344,FIND(",",C3344) - 1),C3344)</f>
        <v>Palos de Moguer</v>
      </c>
      <c r="E3344">
        <v>54</v>
      </c>
      <c r="F3344">
        <v>42</v>
      </c>
      <c r="G3344">
        <v>2</v>
      </c>
      <c r="H3344">
        <v>1</v>
      </c>
      <c r="I3344" s="1" t="s">
        <v>3327</v>
      </c>
      <c r="J3344" s="1" t="s">
        <v>5</v>
      </c>
      <c r="K3344">
        <v>1052</v>
      </c>
      <c r="L3344">
        <v>245000</v>
      </c>
      <c r="M3344">
        <v>4537</v>
      </c>
      <c r="N3344" t="b">
        <v>0</v>
      </c>
      <c r="O3344" t="b">
        <v>1</v>
      </c>
      <c r="P3344" t="b">
        <v>0</v>
      </c>
      <c r="R3344" s="5">
        <f>(houses_Madrid[[#This Row],[Precio Alquiler]]*12/houses_Madrid[[#This Row],[Precio venta]])</f>
        <v>5.1526530612244895E-2</v>
      </c>
    </row>
    <row r="3345" spans="1:18" x14ac:dyDescent="0.2">
      <c r="A3345">
        <v>20936</v>
      </c>
      <c r="B3345">
        <v>806</v>
      </c>
      <c r="C3345" s="1" t="s">
        <v>3328</v>
      </c>
      <c r="D3345" s="1" t="str">
        <f>IFERROR(LEFT(C3345,FIND(",",C3345) - 1),C3345)</f>
        <v>Legazpi</v>
      </c>
      <c r="E3345">
        <v>84</v>
      </c>
      <c r="F3345">
        <v>70</v>
      </c>
      <c r="G3345">
        <v>5</v>
      </c>
      <c r="H3345">
        <v>1</v>
      </c>
      <c r="I3345" s="1" t="s">
        <v>3368</v>
      </c>
      <c r="J3345" s="1" t="s">
        <v>5</v>
      </c>
      <c r="K3345">
        <v>1052</v>
      </c>
      <c r="L3345">
        <v>245000</v>
      </c>
      <c r="M3345">
        <v>2917</v>
      </c>
      <c r="N3345" t="b">
        <v>1</v>
      </c>
      <c r="O3345" t="b">
        <v>0</v>
      </c>
      <c r="P3345" t="b">
        <v>0</v>
      </c>
      <c r="R3345" s="5">
        <f>(houses_Madrid[[#This Row],[Precio Alquiler]]*12/houses_Madrid[[#This Row],[Precio venta]])</f>
        <v>5.1526530612244895E-2</v>
      </c>
    </row>
    <row r="3346" spans="1:18" x14ac:dyDescent="0.2">
      <c r="A3346">
        <v>10639</v>
      </c>
      <c r="B3346">
        <v>11103</v>
      </c>
      <c r="C3346" s="1" t="s">
        <v>1802</v>
      </c>
      <c r="D3346" s="1" t="str">
        <f>IFERROR(LEFT(C3346,FIND(",",C3346) - 1),C3346)</f>
        <v>Canillas</v>
      </c>
      <c r="E3346">
        <v>80</v>
      </c>
      <c r="F3346">
        <v>70</v>
      </c>
      <c r="G3346">
        <v>3</v>
      </c>
      <c r="H3346">
        <v>1</v>
      </c>
      <c r="I3346" s="1" t="s">
        <v>1829</v>
      </c>
      <c r="J3346" s="1" t="s">
        <v>55</v>
      </c>
      <c r="K3346">
        <v>1055</v>
      </c>
      <c r="L3346">
        <v>246000</v>
      </c>
      <c r="M3346">
        <v>3075</v>
      </c>
      <c r="N3346" t="b">
        <v>1</v>
      </c>
      <c r="O3346" t="b">
        <v>1</v>
      </c>
      <c r="P3346" t="b">
        <v>1</v>
      </c>
      <c r="R3346" s="5">
        <f>(houses_Madrid[[#This Row],[Precio Alquiler]]*12/houses_Madrid[[#This Row],[Precio venta]])</f>
        <v>5.1463414634146339E-2</v>
      </c>
    </row>
    <row r="3347" spans="1:18" x14ac:dyDescent="0.2">
      <c r="A3347">
        <v>12677</v>
      </c>
      <c r="B3347">
        <v>9065</v>
      </c>
      <c r="C3347" s="1" t="s">
        <v>2182</v>
      </c>
      <c r="D3347" s="1" t="str">
        <f>IFERROR(LEFT(C3347,FIND(",",C3347) - 1),C3347)</f>
        <v>Concepción</v>
      </c>
      <c r="E3347">
        <v>71</v>
      </c>
      <c r="F3347">
        <v>61</v>
      </c>
      <c r="G3347">
        <v>3</v>
      </c>
      <c r="H3347">
        <v>1</v>
      </c>
      <c r="I3347" s="1" t="s">
        <v>2188</v>
      </c>
      <c r="J3347" s="1" t="s">
        <v>5</v>
      </c>
      <c r="K3347">
        <v>1055</v>
      </c>
      <c r="L3347">
        <v>246000</v>
      </c>
      <c r="M3347">
        <v>3465</v>
      </c>
      <c r="N3347" t="b">
        <v>0</v>
      </c>
      <c r="O3347" t="b">
        <v>1</v>
      </c>
      <c r="P3347" t="b">
        <v>1</v>
      </c>
      <c r="Q3347" t="b">
        <v>1</v>
      </c>
      <c r="R3347" s="5">
        <f>(houses_Madrid[[#This Row],[Precio Alquiler]]*12/houses_Madrid[[#This Row],[Precio venta]])</f>
        <v>5.1463414634146339E-2</v>
      </c>
    </row>
    <row r="3348" spans="1:18" x14ac:dyDescent="0.2">
      <c r="A3348">
        <v>1182</v>
      </c>
      <c r="B3348">
        <v>20560</v>
      </c>
      <c r="C3348" s="1" t="s">
        <v>183</v>
      </c>
      <c r="D3348" s="1" t="str">
        <f>IFERROR(LEFT(C3348,FIND(",",C3348) - 1),C3348)</f>
        <v>El Cañaveral - Los Berrocales</v>
      </c>
      <c r="E3348">
        <v>117</v>
      </c>
      <c r="F3348">
        <v>84</v>
      </c>
      <c r="G3348">
        <v>3</v>
      </c>
      <c r="H3348">
        <v>2</v>
      </c>
      <c r="I3348" s="1" t="s">
        <v>241</v>
      </c>
      <c r="J3348" s="1" t="s">
        <v>18</v>
      </c>
      <c r="K3348">
        <v>1057</v>
      </c>
      <c r="L3348">
        <v>246506</v>
      </c>
      <c r="M3348">
        <v>2107</v>
      </c>
      <c r="N3348" t="b">
        <v>0</v>
      </c>
      <c r="O3348" t="b">
        <v>1</v>
      </c>
      <c r="P3348" t="b">
        <v>1</v>
      </c>
      <c r="R3348" s="5">
        <f>(houses_Madrid[[#This Row],[Precio Alquiler]]*12/houses_Madrid[[#This Row],[Precio venta]])</f>
        <v>5.1455136994637045E-2</v>
      </c>
    </row>
    <row r="3349" spans="1:18" x14ac:dyDescent="0.2">
      <c r="A3349">
        <v>1183</v>
      </c>
      <c r="B3349">
        <v>20559</v>
      </c>
      <c r="C3349" s="1" t="s">
        <v>183</v>
      </c>
      <c r="D3349" s="1" t="str">
        <f>IFERROR(LEFT(C3349,FIND(",",C3349) - 1),C3349)</f>
        <v>El Cañaveral - Los Berrocales</v>
      </c>
      <c r="E3349">
        <v>117</v>
      </c>
      <c r="F3349">
        <v>84</v>
      </c>
      <c r="G3349">
        <v>3</v>
      </c>
      <c r="H3349">
        <v>2</v>
      </c>
      <c r="I3349" s="1" t="s">
        <v>241</v>
      </c>
      <c r="J3349" s="1" t="s">
        <v>11</v>
      </c>
      <c r="K3349">
        <v>1057</v>
      </c>
      <c r="L3349">
        <v>246506</v>
      </c>
      <c r="M3349">
        <v>2107</v>
      </c>
      <c r="N3349" t="b">
        <v>0</v>
      </c>
      <c r="O3349" t="b">
        <v>1</v>
      </c>
      <c r="P3349" t="b">
        <v>1</v>
      </c>
      <c r="R3349" s="5">
        <f>(houses_Madrid[[#This Row],[Precio Alquiler]]*12/houses_Madrid[[#This Row],[Precio venta]])</f>
        <v>5.1455136994637045E-2</v>
      </c>
    </row>
    <row r="3350" spans="1:18" x14ac:dyDescent="0.2">
      <c r="A3350">
        <v>1181</v>
      </c>
      <c r="B3350">
        <v>20561</v>
      </c>
      <c r="C3350" s="1" t="s">
        <v>183</v>
      </c>
      <c r="D3350" s="1" t="str">
        <f>IFERROR(LEFT(C3350,FIND(",",C3350) - 1),C3350)</f>
        <v>El Cañaveral - Los Berrocales</v>
      </c>
      <c r="E3350">
        <v>117</v>
      </c>
      <c r="F3350">
        <v>84</v>
      </c>
      <c r="G3350">
        <v>3</v>
      </c>
      <c r="H3350">
        <v>2</v>
      </c>
      <c r="I3350" s="1" t="s">
        <v>241</v>
      </c>
      <c r="J3350" s="1" t="s">
        <v>11</v>
      </c>
      <c r="K3350">
        <v>1058</v>
      </c>
      <c r="L3350">
        <v>246810</v>
      </c>
      <c r="M3350">
        <v>2109</v>
      </c>
      <c r="N3350" t="b">
        <v>0</v>
      </c>
      <c r="O3350" t="b">
        <v>1</v>
      </c>
      <c r="P3350" t="b">
        <v>1</v>
      </c>
      <c r="R3350" s="5">
        <f>(houses_Madrid[[#This Row],[Precio Alquiler]]*12/houses_Madrid[[#This Row],[Precio venta]])</f>
        <v>5.1440379239090797E-2</v>
      </c>
    </row>
    <row r="3351" spans="1:18" x14ac:dyDescent="0.2">
      <c r="A3351">
        <v>11</v>
      </c>
      <c r="B3351">
        <v>21731</v>
      </c>
      <c r="C3351" s="1" t="s">
        <v>17</v>
      </c>
      <c r="D3351" s="1" t="str">
        <f>IFERROR(LEFT(C3351,FIND(",",C3351) - 1),C3351)</f>
        <v>Villaverde</v>
      </c>
      <c r="E3351">
        <v>122</v>
      </c>
      <c r="F3351">
        <v>98</v>
      </c>
      <c r="G3351">
        <v>3</v>
      </c>
      <c r="H3351">
        <v>2</v>
      </c>
      <c r="I3351" s="1" t="s">
        <v>3</v>
      </c>
      <c r="J3351" s="1" t="s">
        <v>20</v>
      </c>
      <c r="K3351">
        <v>1058</v>
      </c>
      <c r="L3351">
        <v>246900</v>
      </c>
      <c r="M3351">
        <v>2024</v>
      </c>
      <c r="N3351" t="b">
        <v>0</v>
      </c>
      <c r="O3351" t="b">
        <v>1</v>
      </c>
      <c r="R3351" s="5">
        <f>(houses_Madrid[[#This Row],[Precio Alquiler]]*12/houses_Madrid[[#This Row],[Precio venta]])</f>
        <v>5.1421628189550428E-2</v>
      </c>
    </row>
    <row r="3352" spans="1:18" x14ac:dyDescent="0.2">
      <c r="A3352">
        <v>12651</v>
      </c>
      <c r="B3352">
        <v>9091</v>
      </c>
      <c r="C3352" s="1" t="s">
        <v>2170</v>
      </c>
      <c r="D3352" s="1" t="str">
        <f>IFERROR(LEFT(C3352,FIND(",",C3352) - 1),C3352)</f>
        <v>Quintana</v>
      </c>
      <c r="E3352">
        <v>75</v>
      </c>
      <c r="F3352">
        <v>64</v>
      </c>
      <c r="G3352">
        <v>2</v>
      </c>
      <c r="H3352">
        <v>1</v>
      </c>
      <c r="I3352" s="1" t="s">
        <v>2171</v>
      </c>
      <c r="J3352" s="1" t="s">
        <v>80</v>
      </c>
      <c r="K3352">
        <v>1058</v>
      </c>
      <c r="L3352">
        <v>246900</v>
      </c>
      <c r="M3352">
        <v>3292</v>
      </c>
      <c r="N3352" t="b">
        <v>1</v>
      </c>
      <c r="O3352" t="b">
        <v>1</v>
      </c>
      <c r="P3352" t="b">
        <v>1</v>
      </c>
      <c r="Q3352" t="b">
        <v>1</v>
      </c>
      <c r="R3352" s="5">
        <f>(houses_Madrid[[#This Row],[Precio Alquiler]]*12/houses_Madrid[[#This Row],[Precio venta]])</f>
        <v>5.1421628189550428E-2</v>
      </c>
    </row>
    <row r="3353" spans="1:18" x14ac:dyDescent="0.2">
      <c r="A3353">
        <v>1397</v>
      </c>
      <c r="B3353">
        <v>20345</v>
      </c>
      <c r="C3353" s="1" t="s">
        <v>248</v>
      </c>
      <c r="D3353" s="1" t="str">
        <f>IFERROR(LEFT(C3353,FIND(",",C3353) - 1),C3353)</f>
        <v>Casco Histórico de Vallecas</v>
      </c>
      <c r="E3353">
        <v>90</v>
      </c>
      <c r="F3353">
        <v>84</v>
      </c>
      <c r="G3353">
        <v>2</v>
      </c>
      <c r="H3353">
        <v>1</v>
      </c>
      <c r="I3353" s="1" t="s">
        <v>301</v>
      </c>
      <c r="J3353" s="1" t="s">
        <v>8</v>
      </c>
      <c r="K3353">
        <v>1058</v>
      </c>
      <c r="L3353">
        <v>247000</v>
      </c>
      <c r="M3353">
        <v>2744</v>
      </c>
      <c r="N3353" t="b">
        <v>0</v>
      </c>
      <c r="O3353" t="b">
        <v>1</v>
      </c>
      <c r="P3353" t="b">
        <v>1</v>
      </c>
      <c r="Q3353" t="b">
        <v>1</v>
      </c>
      <c r="R3353" s="5">
        <f>(houses_Madrid[[#This Row],[Precio Alquiler]]*12/houses_Madrid[[#This Row],[Precio venta]])</f>
        <v>5.1400809716599188E-2</v>
      </c>
    </row>
    <row r="3354" spans="1:18" x14ac:dyDescent="0.2">
      <c r="A3354">
        <v>1452</v>
      </c>
      <c r="B3354">
        <v>20290</v>
      </c>
      <c r="C3354" s="1" t="s">
        <v>248</v>
      </c>
      <c r="D3354" s="1" t="str">
        <f>IFERROR(LEFT(C3354,FIND(",",C3354) - 1),C3354)</f>
        <v>Casco Histórico de Vallecas</v>
      </c>
      <c r="E3354">
        <v>85</v>
      </c>
      <c r="F3354">
        <v>65</v>
      </c>
      <c r="G3354">
        <v>2</v>
      </c>
      <c r="H3354">
        <v>1</v>
      </c>
      <c r="I3354" s="1" t="s">
        <v>253</v>
      </c>
      <c r="J3354" s="1" t="s">
        <v>8</v>
      </c>
      <c r="K3354">
        <v>1058</v>
      </c>
      <c r="L3354">
        <v>247000</v>
      </c>
      <c r="M3354">
        <v>2906</v>
      </c>
      <c r="N3354" t="b">
        <v>0</v>
      </c>
      <c r="O3354" t="b">
        <v>1</v>
      </c>
      <c r="P3354" t="b">
        <v>1</v>
      </c>
      <c r="R3354" s="5">
        <f>(houses_Madrid[[#This Row],[Precio Alquiler]]*12/houses_Madrid[[#This Row],[Precio venta]])</f>
        <v>5.1400809716599188E-2</v>
      </c>
    </row>
    <row r="3355" spans="1:18" x14ac:dyDescent="0.2">
      <c r="A3355">
        <v>3221</v>
      </c>
      <c r="B3355">
        <v>18521</v>
      </c>
      <c r="C3355" s="1" t="s">
        <v>570</v>
      </c>
      <c r="D3355" s="1" t="str">
        <f>IFERROR(LEFT(C3355,FIND(",",C3355) - 1),C3355)</f>
        <v>Bellas Vistas</v>
      </c>
      <c r="E3355">
        <v>70</v>
      </c>
      <c r="F3355">
        <v>65</v>
      </c>
      <c r="G3355">
        <v>2</v>
      </c>
      <c r="H3355">
        <v>1</v>
      </c>
      <c r="I3355" s="1" t="s">
        <v>645</v>
      </c>
      <c r="J3355" s="1" t="s">
        <v>18</v>
      </c>
      <c r="K3355">
        <v>1058</v>
      </c>
      <c r="L3355">
        <v>247000</v>
      </c>
      <c r="M3355">
        <v>3529</v>
      </c>
      <c r="N3355" t="b">
        <v>0</v>
      </c>
      <c r="O3355" t="b">
        <v>0</v>
      </c>
      <c r="P3355" t="b">
        <v>1</v>
      </c>
      <c r="R3355" s="5">
        <f>(houses_Madrid[[#This Row],[Precio Alquiler]]*12/houses_Madrid[[#This Row],[Precio venta]])</f>
        <v>5.1400809716599188E-2</v>
      </c>
    </row>
    <row r="3356" spans="1:18" x14ac:dyDescent="0.2">
      <c r="A3356">
        <v>6929</v>
      </c>
      <c r="B3356">
        <v>14813</v>
      </c>
      <c r="C3356" s="1" t="s">
        <v>1178</v>
      </c>
      <c r="D3356" s="1" t="str">
        <f>IFERROR(LEFT(C3356,FIND(",",C3356) - 1),C3356)</f>
        <v>Valdezarza</v>
      </c>
      <c r="E3356">
        <v>83</v>
      </c>
      <c r="F3356">
        <v>79</v>
      </c>
      <c r="G3356">
        <v>2</v>
      </c>
      <c r="H3356">
        <v>1</v>
      </c>
      <c r="I3356" s="1" t="s">
        <v>1454</v>
      </c>
      <c r="J3356" s="1" t="s">
        <v>5</v>
      </c>
      <c r="K3356">
        <v>1058</v>
      </c>
      <c r="L3356">
        <v>247000</v>
      </c>
      <c r="M3356">
        <v>2976</v>
      </c>
      <c r="N3356" t="b">
        <v>0</v>
      </c>
      <c r="O3356" t="b">
        <v>0</v>
      </c>
      <c r="P3356" t="b">
        <v>1</v>
      </c>
      <c r="R3356" s="5">
        <f>(houses_Madrid[[#This Row],[Precio Alquiler]]*12/houses_Madrid[[#This Row],[Precio venta]])</f>
        <v>5.1400809716599188E-2</v>
      </c>
    </row>
    <row r="3357" spans="1:18" x14ac:dyDescent="0.2">
      <c r="A3357">
        <v>8939</v>
      </c>
      <c r="B3357">
        <v>12803</v>
      </c>
      <c r="C3357" s="1" t="s">
        <v>1603</v>
      </c>
      <c r="D3357" s="1" t="str">
        <f>IFERROR(LEFT(C3357,FIND(",",C3357) - 1),C3357)</f>
        <v>Pilar</v>
      </c>
      <c r="E3357">
        <v>70</v>
      </c>
      <c r="F3357">
        <v>67</v>
      </c>
      <c r="G3357">
        <v>2</v>
      </c>
      <c r="H3357">
        <v>2</v>
      </c>
      <c r="I3357" s="1" t="s">
        <v>1739</v>
      </c>
      <c r="J3357" s="1" t="s">
        <v>67</v>
      </c>
      <c r="K3357">
        <v>1058</v>
      </c>
      <c r="L3357">
        <v>247000</v>
      </c>
      <c r="M3357">
        <v>3529</v>
      </c>
      <c r="N3357" t="b">
        <v>0</v>
      </c>
      <c r="O3357" t="b">
        <v>1</v>
      </c>
      <c r="P3357" t="b">
        <v>1</v>
      </c>
      <c r="R3357" s="5">
        <f>(houses_Madrid[[#This Row],[Precio Alquiler]]*12/houses_Madrid[[#This Row],[Precio venta]])</f>
        <v>5.1400809716599188E-2</v>
      </c>
    </row>
    <row r="3358" spans="1:18" x14ac:dyDescent="0.2">
      <c r="A3358">
        <v>15855</v>
      </c>
      <c r="B3358">
        <v>5887</v>
      </c>
      <c r="C3358" s="1" t="s">
        <v>2620</v>
      </c>
      <c r="D3358" s="1" t="str">
        <f>IFERROR(LEFT(C3358,FIND(",",C3358) - 1),C3358)</f>
        <v>Carabanchel</v>
      </c>
      <c r="E3358">
        <v>133</v>
      </c>
      <c r="F3358">
        <v>103</v>
      </c>
      <c r="G3358">
        <v>3</v>
      </c>
      <c r="H3358">
        <v>2</v>
      </c>
      <c r="I3358" s="1" t="s">
        <v>3</v>
      </c>
      <c r="J3358" s="1" t="s">
        <v>11</v>
      </c>
      <c r="K3358">
        <v>1058</v>
      </c>
      <c r="L3358">
        <v>247000</v>
      </c>
      <c r="M3358">
        <v>1857</v>
      </c>
      <c r="N3358" t="b">
        <v>0</v>
      </c>
      <c r="O3358" t="b">
        <v>0</v>
      </c>
      <c r="P3358" t="b">
        <v>1</v>
      </c>
      <c r="R3358" s="5">
        <f>(houses_Madrid[[#This Row],[Precio Alquiler]]*12/houses_Madrid[[#This Row],[Precio venta]])</f>
        <v>5.1400809716599188E-2</v>
      </c>
    </row>
    <row r="3359" spans="1:18" x14ac:dyDescent="0.2">
      <c r="A3359">
        <v>17096</v>
      </c>
      <c r="B3359">
        <v>4646</v>
      </c>
      <c r="C3359" s="1" t="s">
        <v>2622</v>
      </c>
      <c r="D3359" s="1" t="str">
        <f>IFERROR(LEFT(C3359,FIND(",",C3359) - 1),C3359)</f>
        <v>Puerta Bonita</v>
      </c>
      <c r="E3359">
        <v>80</v>
      </c>
      <c r="F3359">
        <v>70</v>
      </c>
      <c r="G3359">
        <v>3</v>
      </c>
      <c r="H3359">
        <v>1</v>
      </c>
      <c r="I3359" s="1" t="s">
        <v>2932</v>
      </c>
      <c r="J3359" s="1" t="s">
        <v>18</v>
      </c>
      <c r="K3359">
        <v>1061</v>
      </c>
      <c r="L3359">
        <v>247900</v>
      </c>
      <c r="M3359">
        <v>3099</v>
      </c>
      <c r="N3359" t="b">
        <v>0</v>
      </c>
      <c r="O3359" t="b">
        <v>0</v>
      </c>
      <c r="P3359" t="b">
        <v>1</v>
      </c>
      <c r="R3359" s="5">
        <f>(houses_Madrid[[#This Row],[Precio Alquiler]]*12/houses_Madrid[[#This Row],[Precio venta]])</f>
        <v>5.1359419120613148E-2</v>
      </c>
    </row>
    <row r="3360" spans="1:18" x14ac:dyDescent="0.2">
      <c r="A3360">
        <v>1843</v>
      </c>
      <c r="B3360">
        <v>19899</v>
      </c>
      <c r="C3360" s="1" t="s">
        <v>388</v>
      </c>
      <c r="D3360" s="1" t="str">
        <f>IFERROR(LEFT(C3360,FIND(",",C3360) - 1),C3360)</f>
        <v>San Fermín</v>
      </c>
      <c r="E3360">
        <v>89</v>
      </c>
      <c r="F3360">
        <v>83</v>
      </c>
      <c r="G3360">
        <v>2</v>
      </c>
      <c r="H3360">
        <v>2</v>
      </c>
      <c r="I3360" s="1" t="s">
        <v>389</v>
      </c>
      <c r="J3360" s="1" t="s">
        <v>5</v>
      </c>
      <c r="K3360">
        <v>1061</v>
      </c>
      <c r="L3360">
        <v>248000</v>
      </c>
      <c r="M3360">
        <v>2787</v>
      </c>
      <c r="N3360" t="b">
        <v>0</v>
      </c>
      <c r="O3360" t="b">
        <v>1</v>
      </c>
      <c r="P3360" t="b">
        <v>1</v>
      </c>
      <c r="R3360" s="5">
        <f>(houses_Madrid[[#This Row],[Precio Alquiler]]*12/houses_Madrid[[#This Row],[Precio venta]])</f>
        <v>5.1338709677419353E-2</v>
      </c>
    </row>
    <row r="3361" spans="1:18" x14ac:dyDescent="0.2">
      <c r="A3361">
        <v>6980</v>
      </c>
      <c r="B3361">
        <v>14762</v>
      </c>
      <c r="C3361" s="1" t="s">
        <v>1178</v>
      </c>
      <c r="D3361" s="1" t="str">
        <f>IFERROR(LEFT(C3361,FIND(",",C3361) - 1),C3361)</f>
        <v>Valdezarza</v>
      </c>
      <c r="E3361">
        <v>81</v>
      </c>
      <c r="F3361">
        <v>63</v>
      </c>
      <c r="G3361">
        <v>2</v>
      </c>
      <c r="H3361">
        <v>1</v>
      </c>
      <c r="I3361" s="1" t="s">
        <v>1187</v>
      </c>
      <c r="J3361" s="1" t="s">
        <v>3</v>
      </c>
      <c r="K3361">
        <v>1061</v>
      </c>
      <c r="L3361">
        <v>248000</v>
      </c>
      <c r="M3361">
        <v>3062</v>
      </c>
      <c r="N3361" t="b">
        <v>0</v>
      </c>
      <c r="O3361" t="b">
        <v>1</v>
      </c>
      <c r="P3361" t="b">
        <v>1</v>
      </c>
      <c r="R3361" s="5">
        <f>(houses_Madrid[[#This Row],[Precio Alquiler]]*12/houses_Madrid[[#This Row],[Precio venta]])</f>
        <v>5.1338709677419353E-2</v>
      </c>
    </row>
    <row r="3362" spans="1:18" x14ac:dyDescent="0.2">
      <c r="A3362">
        <v>10333</v>
      </c>
      <c r="B3362">
        <v>11409</v>
      </c>
      <c r="C3362" s="1" t="s">
        <v>1823</v>
      </c>
      <c r="D3362" s="1" t="str">
        <f>IFERROR(LEFT(C3362,FIND(",",C3362) - 1),C3362)</f>
        <v>Apóstol Santiago</v>
      </c>
      <c r="E3362">
        <v>70</v>
      </c>
      <c r="F3362">
        <v>65</v>
      </c>
      <c r="G3362">
        <v>3</v>
      </c>
      <c r="H3362">
        <v>1</v>
      </c>
      <c r="I3362" s="1" t="s">
        <v>1965</v>
      </c>
      <c r="J3362" s="1" t="s">
        <v>12</v>
      </c>
      <c r="K3362">
        <v>1061</v>
      </c>
      <c r="L3362">
        <v>248000</v>
      </c>
      <c r="M3362">
        <v>3543</v>
      </c>
      <c r="N3362" t="b">
        <v>0</v>
      </c>
      <c r="O3362" t="b">
        <v>0</v>
      </c>
      <c r="P3362" t="b">
        <v>1</v>
      </c>
      <c r="R3362" s="5">
        <f>(houses_Madrid[[#This Row],[Precio Alquiler]]*12/houses_Madrid[[#This Row],[Precio venta]])</f>
        <v>5.1338709677419353E-2</v>
      </c>
    </row>
    <row r="3363" spans="1:18" x14ac:dyDescent="0.2">
      <c r="A3363">
        <v>11858</v>
      </c>
      <c r="B3363">
        <v>9884</v>
      </c>
      <c r="C3363" s="1" t="s">
        <v>2015</v>
      </c>
      <c r="D3363" s="1" t="str">
        <f>IFERROR(LEFT(C3363,FIND(",",C3363) - 1),C3363)</f>
        <v>Gaztambide</v>
      </c>
      <c r="E3363">
        <v>37</v>
      </c>
      <c r="F3363">
        <v>35</v>
      </c>
      <c r="G3363">
        <v>1</v>
      </c>
      <c r="H3363">
        <v>1</v>
      </c>
      <c r="I3363" s="1" t="s">
        <v>2132</v>
      </c>
      <c r="J3363" s="1" t="s">
        <v>18</v>
      </c>
      <c r="K3363">
        <v>1061</v>
      </c>
      <c r="L3363">
        <v>248000</v>
      </c>
      <c r="M3363">
        <v>6703</v>
      </c>
      <c r="N3363" t="b">
        <v>0</v>
      </c>
      <c r="O3363" t="b">
        <v>0</v>
      </c>
      <c r="P3363" t="b">
        <v>0</v>
      </c>
      <c r="R3363" s="5">
        <f>(houses_Madrid[[#This Row],[Precio Alquiler]]*12/houses_Madrid[[#This Row],[Precio venta]])</f>
        <v>5.1338709677419353E-2</v>
      </c>
    </row>
    <row r="3364" spans="1:18" x14ac:dyDescent="0.2">
      <c r="A3364">
        <v>13031</v>
      </c>
      <c r="B3364">
        <v>8711</v>
      </c>
      <c r="C3364" s="1" t="s">
        <v>2198</v>
      </c>
      <c r="D3364" s="1" t="str">
        <f>IFERROR(LEFT(C3364,FIND(",",C3364) - 1),C3364)</f>
        <v>San Pascual</v>
      </c>
      <c r="E3364">
        <v>90</v>
      </c>
      <c r="F3364">
        <v>85</v>
      </c>
      <c r="G3364">
        <v>3</v>
      </c>
      <c r="H3364">
        <v>1</v>
      </c>
      <c r="I3364" s="1" t="s">
        <v>2301</v>
      </c>
      <c r="J3364" s="1" t="s">
        <v>11</v>
      </c>
      <c r="K3364">
        <v>1061</v>
      </c>
      <c r="L3364">
        <v>248000</v>
      </c>
      <c r="M3364">
        <v>2756</v>
      </c>
      <c r="N3364" t="b">
        <v>1</v>
      </c>
      <c r="O3364" t="b">
        <v>0</v>
      </c>
      <c r="P3364" t="b">
        <v>1</v>
      </c>
      <c r="R3364" s="5">
        <f>(houses_Madrid[[#This Row],[Precio Alquiler]]*12/houses_Madrid[[#This Row],[Precio venta]])</f>
        <v>5.1338709677419353E-2</v>
      </c>
    </row>
    <row r="3365" spans="1:18" x14ac:dyDescent="0.2">
      <c r="A3365">
        <v>801</v>
      </c>
      <c r="B3365">
        <v>20941</v>
      </c>
      <c r="C3365" s="1" t="s">
        <v>183</v>
      </c>
      <c r="D3365" s="1" t="str">
        <f>IFERROR(LEFT(C3365,FIND(",",C3365) - 1),C3365)</f>
        <v>El Cañaveral - Los Berrocales</v>
      </c>
      <c r="E3365">
        <v>105</v>
      </c>
      <c r="F3365">
        <v>74</v>
      </c>
      <c r="G3365">
        <v>2</v>
      </c>
      <c r="H3365">
        <v>2</v>
      </c>
      <c r="I3365" s="1" t="s">
        <v>192</v>
      </c>
      <c r="J3365" s="1" t="s">
        <v>3</v>
      </c>
      <c r="K3365">
        <v>1063</v>
      </c>
      <c r="L3365">
        <v>248900</v>
      </c>
      <c r="M3365">
        <v>2370</v>
      </c>
      <c r="N3365" t="b">
        <v>0</v>
      </c>
      <c r="O3365" t="b">
        <v>1</v>
      </c>
      <c r="R3365" s="5">
        <f>(houses_Madrid[[#This Row],[Precio Alquiler]]*12/houses_Madrid[[#This Row],[Precio venta]])</f>
        <v>5.1249497790277217E-2</v>
      </c>
    </row>
    <row r="3366" spans="1:18" x14ac:dyDescent="0.2">
      <c r="A3366">
        <v>784</v>
      </c>
      <c r="B3366">
        <v>20958</v>
      </c>
      <c r="C3366" s="1" t="s">
        <v>180</v>
      </c>
      <c r="D3366" s="1" t="str">
        <f>IFERROR(LEFT(C3366,FIND(",",C3366) - 1),C3366)</f>
        <v>Casco Histórico de Vicálvaro</v>
      </c>
      <c r="E3366">
        <v>117</v>
      </c>
      <c r="F3366">
        <v>94</v>
      </c>
      <c r="G3366">
        <v>2</v>
      </c>
      <c r="H3366">
        <v>2</v>
      </c>
      <c r="I3366" s="1" t="s">
        <v>182</v>
      </c>
      <c r="J3366" s="1" t="s">
        <v>11</v>
      </c>
      <c r="K3366">
        <v>1064</v>
      </c>
      <c r="L3366">
        <v>249000</v>
      </c>
      <c r="M3366">
        <v>2128</v>
      </c>
      <c r="N3366" t="b">
        <v>0</v>
      </c>
      <c r="O3366" t="b">
        <v>0</v>
      </c>
      <c r="P3366" t="b">
        <v>1</v>
      </c>
      <c r="R3366" s="5">
        <f>(houses_Madrid[[#This Row],[Precio Alquiler]]*12/houses_Madrid[[#This Row],[Precio venta]])</f>
        <v>5.1277108433734939E-2</v>
      </c>
    </row>
    <row r="3367" spans="1:18" x14ac:dyDescent="0.2">
      <c r="A3367">
        <v>789</v>
      </c>
      <c r="B3367">
        <v>20953</v>
      </c>
      <c r="C3367" s="1" t="s">
        <v>183</v>
      </c>
      <c r="D3367" s="1" t="str">
        <f>IFERROR(LEFT(C3367,FIND(",",C3367) - 1),C3367)</f>
        <v>El Cañaveral - Los Berrocales</v>
      </c>
      <c r="E3367">
        <v>129</v>
      </c>
      <c r="F3367">
        <v>95</v>
      </c>
      <c r="G3367">
        <v>3</v>
      </c>
      <c r="H3367">
        <v>2</v>
      </c>
      <c r="I3367" s="1" t="s">
        <v>186</v>
      </c>
      <c r="J3367" s="1" t="s">
        <v>3</v>
      </c>
      <c r="K3367">
        <v>1064</v>
      </c>
      <c r="L3367">
        <v>249000</v>
      </c>
      <c r="M3367">
        <v>1930</v>
      </c>
      <c r="N3367" t="b">
        <v>0</v>
      </c>
      <c r="O3367" t="b">
        <v>1</v>
      </c>
      <c r="R3367" s="5">
        <f>(houses_Madrid[[#This Row],[Precio Alquiler]]*12/houses_Madrid[[#This Row],[Precio venta]])</f>
        <v>5.1277108433734939E-2</v>
      </c>
    </row>
    <row r="3368" spans="1:18" x14ac:dyDescent="0.2">
      <c r="A3368">
        <v>1295</v>
      </c>
      <c r="B3368">
        <v>20447</v>
      </c>
      <c r="C3368" s="1" t="s">
        <v>251</v>
      </c>
      <c r="D3368" s="1" t="str">
        <f>IFERROR(LEFT(C3368,FIND(",",C3368) - 1),C3368)</f>
        <v>Ensanche de Vallecas - La Gavia</v>
      </c>
      <c r="E3368">
        <v>152</v>
      </c>
      <c r="F3368">
        <v>93</v>
      </c>
      <c r="G3368">
        <v>3</v>
      </c>
      <c r="H3368">
        <v>2</v>
      </c>
      <c r="I3368" s="1" t="s">
        <v>270</v>
      </c>
      <c r="J3368" s="1" t="s">
        <v>20</v>
      </c>
      <c r="K3368">
        <v>1064</v>
      </c>
      <c r="L3368">
        <v>249000</v>
      </c>
      <c r="M3368">
        <v>1638</v>
      </c>
      <c r="N3368" t="b">
        <v>0</v>
      </c>
      <c r="O3368" t="b">
        <v>1</v>
      </c>
      <c r="P3368" t="b">
        <v>1</v>
      </c>
      <c r="R3368" s="5">
        <f>(houses_Madrid[[#This Row],[Precio Alquiler]]*12/houses_Madrid[[#This Row],[Precio venta]])</f>
        <v>5.1277108433734939E-2</v>
      </c>
    </row>
    <row r="3369" spans="1:18" x14ac:dyDescent="0.2">
      <c r="A3369">
        <v>1677</v>
      </c>
      <c r="B3369">
        <v>20065</v>
      </c>
      <c r="C3369" s="1" t="s">
        <v>255</v>
      </c>
      <c r="D3369" s="1" t="str">
        <f>IFERROR(LEFT(C3369,FIND(",",C3369) - 1),C3369)</f>
        <v>Villa de Vallecas</v>
      </c>
      <c r="E3369">
        <v>70</v>
      </c>
      <c r="F3369">
        <v>60</v>
      </c>
      <c r="G3369">
        <v>2</v>
      </c>
      <c r="H3369">
        <v>2</v>
      </c>
      <c r="I3369" s="1" t="s">
        <v>3</v>
      </c>
      <c r="J3369" s="1" t="s">
        <v>11</v>
      </c>
      <c r="K3369">
        <v>1064</v>
      </c>
      <c r="L3369">
        <v>249000</v>
      </c>
      <c r="M3369">
        <v>3557</v>
      </c>
      <c r="N3369" t="b">
        <v>0</v>
      </c>
      <c r="O3369" t="b">
        <v>1</v>
      </c>
      <c r="P3369" t="b">
        <v>1</v>
      </c>
      <c r="R3369" s="5">
        <f>(houses_Madrid[[#This Row],[Precio Alquiler]]*12/houses_Madrid[[#This Row],[Precio venta]])</f>
        <v>5.1277108433734939E-2</v>
      </c>
    </row>
    <row r="3370" spans="1:18" x14ac:dyDescent="0.2">
      <c r="A3370">
        <v>3656</v>
      </c>
      <c r="B3370">
        <v>18086</v>
      </c>
      <c r="C3370" s="1" t="s">
        <v>557</v>
      </c>
      <c r="D3370" s="1" t="str">
        <f>IFERROR(LEFT(C3370,FIND(",",C3370) - 1),C3370)</f>
        <v>Valdeacederas</v>
      </c>
      <c r="E3370">
        <v>58</v>
      </c>
      <c r="F3370">
        <v>50</v>
      </c>
      <c r="G3370">
        <v>2</v>
      </c>
      <c r="H3370">
        <v>1</v>
      </c>
      <c r="I3370" s="1" t="s">
        <v>777</v>
      </c>
      <c r="J3370" s="1" t="s">
        <v>11</v>
      </c>
      <c r="K3370">
        <v>1064</v>
      </c>
      <c r="L3370">
        <v>249000</v>
      </c>
      <c r="M3370">
        <v>4293</v>
      </c>
      <c r="N3370" t="b">
        <v>0</v>
      </c>
      <c r="O3370" t="b">
        <v>0</v>
      </c>
      <c r="P3370" t="b">
        <v>1</v>
      </c>
      <c r="R3370" s="5">
        <f>(houses_Madrid[[#This Row],[Precio Alquiler]]*12/houses_Madrid[[#This Row],[Precio venta]])</f>
        <v>5.1277108433734939E-2</v>
      </c>
    </row>
    <row r="3371" spans="1:18" x14ac:dyDescent="0.2">
      <c r="A3371">
        <v>5288</v>
      </c>
      <c r="B3371">
        <v>16454</v>
      </c>
      <c r="C3371" s="1" t="s">
        <v>906</v>
      </c>
      <c r="D3371" s="1" t="str">
        <f>IFERROR(LEFT(C3371,FIND(",",C3371) - 1),C3371)</f>
        <v>Palomeras sureste</v>
      </c>
      <c r="E3371">
        <v>115</v>
      </c>
      <c r="F3371">
        <v>91</v>
      </c>
      <c r="G3371">
        <v>4</v>
      </c>
      <c r="H3371">
        <v>2</v>
      </c>
      <c r="I3371" s="1" t="s">
        <v>968</v>
      </c>
      <c r="J3371" s="1" t="s">
        <v>8</v>
      </c>
      <c r="K3371">
        <v>1064</v>
      </c>
      <c r="L3371">
        <v>249000</v>
      </c>
      <c r="M3371">
        <v>2165</v>
      </c>
      <c r="N3371" t="b">
        <v>0</v>
      </c>
      <c r="O3371" t="b">
        <v>1</v>
      </c>
      <c r="P3371" t="b">
        <v>1</v>
      </c>
      <c r="R3371" s="5">
        <f>(houses_Madrid[[#This Row],[Precio Alquiler]]*12/houses_Madrid[[#This Row],[Precio venta]])</f>
        <v>5.1277108433734939E-2</v>
      </c>
    </row>
    <row r="3372" spans="1:18" x14ac:dyDescent="0.2">
      <c r="A3372">
        <v>5769</v>
      </c>
      <c r="B3372">
        <v>15973</v>
      </c>
      <c r="C3372" s="1" t="s">
        <v>1199</v>
      </c>
      <c r="D3372" s="1" t="str">
        <f>IFERROR(LEFT(C3372,FIND(",",C3372) - 1),C3372)</f>
        <v>Marroquina</v>
      </c>
      <c r="E3372">
        <v>95</v>
      </c>
      <c r="F3372">
        <v>82</v>
      </c>
      <c r="G3372">
        <v>3</v>
      </c>
      <c r="H3372">
        <v>2</v>
      </c>
      <c r="I3372" s="1" t="s">
        <v>1208</v>
      </c>
      <c r="J3372" s="1" t="s">
        <v>12</v>
      </c>
      <c r="K3372">
        <v>1064</v>
      </c>
      <c r="L3372">
        <v>249000</v>
      </c>
      <c r="M3372">
        <v>2621</v>
      </c>
      <c r="N3372" t="b">
        <v>0</v>
      </c>
      <c r="O3372" t="b">
        <v>1</v>
      </c>
      <c r="P3372" t="b">
        <v>1</v>
      </c>
      <c r="R3372" s="5">
        <f>(houses_Madrid[[#This Row],[Precio Alquiler]]*12/houses_Madrid[[#This Row],[Precio venta]])</f>
        <v>5.1277108433734939E-2</v>
      </c>
    </row>
    <row r="3373" spans="1:18" x14ac:dyDescent="0.2">
      <c r="A3373">
        <v>6110</v>
      </c>
      <c r="B3373">
        <v>15632</v>
      </c>
      <c r="C3373" s="1" t="s">
        <v>1257</v>
      </c>
      <c r="D3373" s="1" t="str">
        <f>IFERROR(LEFT(C3373,FIND(",",C3373) - 1),C3373)</f>
        <v>Lucero</v>
      </c>
      <c r="E3373">
        <v>75</v>
      </c>
      <c r="F3373">
        <v>73</v>
      </c>
      <c r="G3373">
        <v>3</v>
      </c>
      <c r="H3373">
        <v>1</v>
      </c>
      <c r="I3373" s="1" t="s">
        <v>1308</v>
      </c>
      <c r="J3373" s="1" t="s">
        <v>30</v>
      </c>
      <c r="K3373">
        <v>1064</v>
      </c>
      <c r="L3373">
        <v>249000</v>
      </c>
      <c r="M3373">
        <v>3320</v>
      </c>
      <c r="N3373" t="b">
        <v>0</v>
      </c>
      <c r="O3373" t="b">
        <v>0</v>
      </c>
      <c r="P3373" t="b">
        <v>1</v>
      </c>
      <c r="R3373" s="5">
        <f>(houses_Madrid[[#This Row],[Precio Alquiler]]*12/houses_Madrid[[#This Row],[Precio venta]])</f>
        <v>5.1277108433734939E-2</v>
      </c>
    </row>
    <row r="3374" spans="1:18" x14ac:dyDescent="0.2">
      <c r="A3374">
        <v>10061</v>
      </c>
      <c r="B3374">
        <v>11681</v>
      </c>
      <c r="C3374" s="1" t="s">
        <v>1790</v>
      </c>
      <c r="D3374" s="1" t="str">
        <f>IFERROR(LEFT(C3374,FIND(",",C3374) - 1),C3374)</f>
        <v>Hortaleza</v>
      </c>
      <c r="E3374">
        <v>85</v>
      </c>
      <c r="F3374">
        <v>76</v>
      </c>
      <c r="G3374">
        <v>3</v>
      </c>
      <c r="H3374">
        <v>2</v>
      </c>
      <c r="I3374" s="1" t="s">
        <v>3</v>
      </c>
      <c r="J3374" s="1" t="s">
        <v>67</v>
      </c>
      <c r="K3374">
        <v>1064</v>
      </c>
      <c r="L3374">
        <v>249000</v>
      </c>
      <c r="M3374">
        <v>2929</v>
      </c>
      <c r="N3374" t="b">
        <v>1</v>
      </c>
      <c r="O3374" t="b">
        <v>1</v>
      </c>
      <c r="P3374" t="b">
        <v>1</v>
      </c>
      <c r="R3374" s="5">
        <f>(houses_Madrid[[#This Row],[Precio Alquiler]]*12/houses_Madrid[[#This Row],[Precio venta]])</f>
        <v>5.1277108433734939E-2</v>
      </c>
    </row>
    <row r="3375" spans="1:18" x14ac:dyDescent="0.2">
      <c r="A3375">
        <v>10224</v>
      </c>
      <c r="B3375">
        <v>11518</v>
      </c>
      <c r="C3375" s="1" t="s">
        <v>1798</v>
      </c>
      <c r="D3375" s="1" t="str">
        <f>IFERROR(LEFT(C3375,FIND(",",C3375) - 1),C3375)</f>
        <v>Pinar del Rey</v>
      </c>
      <c r="E3375">
        <v>89</v>
      </c>
      <c r="F3375">
        <v>80</v>
      </c>
      <c r="G3375">
        <v>3</v>
      </c>
      <c r="H3375">
        <v>2</v>
      </c>
      <c r="I3375" s="1" t="s">
        <v>1808</v>
      </c>
      <c r="J3375" s="1" t="s">
        <v>19</v>
      </c>
      <c r="K3375">
        <v>1064</v>
      </c>
      <c r="L3375">
        <v>249000</v>
      </c>
      <c r="M3375">
        <v>2798</v>
      </c>
      <c r="N3375" t="b">
        <v>0</v>
      </c>
      <c r="O3375" t="b">
        <v>1</v>
      </c>
      <c r="P3375" t="b">
        <v>1</v>
      </c>
      <c r="Q3375" t="b">
        <v>1</v>
      </c>
      <c r="R3375" s="5">
        <f>(houses_Madrid[[#This Row],[Precio Alquiler]]*12/houses_Madrid[[#This Row],[Precio venta]])</f>
        <v>5.1277108433734939E-2</v>
      </c>
    </row>
    <row r="3376" spans="1:18" x14ac:dyDescent="0.2">
      <c r="A3376">
        <v>10833</v>
      </c>
      <c r="B3376">
        <v>10909</v>
      </c>
      <c r="C3376" s="1" t="s">
        <v>1790</v>
      </c>
      <c r="D3376" s="1" t="str">
        <f>IFERROR(LEFT(C3376,FIND(",",C3376) - 1),C3376)</f>
        <v>Hortaleza</v>
      </c>
      <c r="E3376">
        <v>93</v>
      </c>
      <c r="F3376">
        <v>53</v>
      </c>
      <c r="G3376">
        <v>1</v>
      </c>
      <c r="H3376">
        <v>1</v>
      </c>
      <c r="I3376" s="1" t="s">
        <v>3</v>
      </c>
      <c r="J3376" s="1" t="s">
        <v>18</v>
      </c>
      <c r="K3376">
        <v>1064</v>
      </c>
      <c r="L3376">
        <v>249000</v>
      </c>
      <c r="M3376">
        <v>2677</v>
      </c>
      <c r="N3376" t="b">
        <v>0</v>
      </c>
      <c r="O3376" t="b">
        <v>1</v>
      </c>
      <c r="P3376" t="b">
        <v>1</v>
      </c>
      <c r="Q3376" t="b">
        <v>1</v>
      </c>
      <c r="R3376" s="5">
        <f>(houses_Madrid[[#This Row],[Precio Alquiler]]*12/houses_Madrid[[#This Row],[Precio venta]])</f>
        <v>5.1277108433734939E-2</v>
      </c>
    </row>
    <row r="3377" spans="1:18" x14ac:dyDescent="0.2">
      <c r="A3377">
        <v>11852</v>
      </c>
      <c r="B3377">
        <v>9890</v>
      </c>
      <c r="C3377" s="1" t="s">
        <v>2006</v>
      </c>
      <c r="D3377" s="1" t="str">
        <f>IFERROR(LEFT(C3377,FIND(",",C3377) - 1),C3377)</f>
        <v>Chamberí</v>
      </c>
      <c r="E3377">
        <v>43</v>
      </c>
      <c r="F3377">
        <v>42</v>
      </c>
      <c r="G3377">
        <v>2</v>
      </c>
      <c r="H3377">
        <v>1</v>
      </c>
      <c r="I3377" s="1" t="s">
        <v>3</v>
      </c>
      <c r="J3377" s="1" t="s">
        <v>12</v>
      </c>
      <c r="K3377">
        <v>1064</v>
      </c>
      <c r="L3377">
        <v>249000</v>
      </c>
      <c r="M3377">
        <v>5791</v>
      </c>
      <c r="N3377" t="b">
        <v>0</v>
      </c>
      <c r="O3377" t="b">
        <v>0</v>
      </c>
      <c r="P3377" t="b">
        <v>0</v>
      </c>
      <c r="Q3377" t="b">
        <v>1</v>
      </c>
      <c r="R3377" s="5">
        <f>(houses_Madrid[[#This Row],[Precio Alquiler]]*12/houses_Madrid[[#This Row],[Precio venta]])</f>
        <v>5.1277108433734939E-2</v>
      </c>
    </row>
    <row r="3378" spans="1:18" x14ac:dyDescent="0.2">
      <c r="A3378">
        <v>12765</v>
      </c>
      <c r="B3378">
        <v>8977</v>
      </c>
      <c r="C3378" s="1" t="s">
        <v>2170</v>
      </c>
      <c r="D3378" s="1" t="str">
        <f>IFERROR(LEFT(C3378,FIND(",",C3378) - 1),C3378)</f>
        <v>Quintana</v>
      </c>
      <c r="E3378">
        <v>72</v>
      </c>
      <c r="F3378">
        <v>57</v>
      </c>
      <c r="G3378">
        <v>3</v>
      </c>
      <c r="H3378">
        <v>1</v>
      </c>
      <c r="I3378" s="1" t="s">
        <v>2212</v>
      </c>
      <c r="J3378" s="1" t="s">
        <v>5</v>
      </c>
      <c r="K3378">
        <v>1064</v>
      </c>
      <c r="L3378">
        <v>249000</v>
      </c>
      <c r="M3378">
        <v>3458</v>
      </c>
      <c r="N3378" t="b">
        <v>1</v>
      </c>
      <c r="O3378" t="b">
        <v>1</v>
      </c>
      <c r="P3378" t="b">
        <v>1</v>
      </c>
      <c r="Q3378" t="b">
        <v>1</v>
      </c>
      <c r="R3378" s="5">
        <f>(houses_Madrid[[#This Row],[Precio Alquiler]]*12/houses_Madrid[[#This Row],[Precio venta]])</f>
        <v>5.1277108433734939E-2</v>
      </c>
    </row>
    <row r="3379" spans="1:18" x14ac:dyDescent="0.2">
      <c r="A3379">
        <v>14500</v>
      </c>
      <c r="B3379">
        <v>7242</v>
      </c>
      <c r="C3379" s="1" t="s">
        <v>2444</v>
      </c>
      <c r="D3379" s="1" t="str">
        <f>IFERROR(LEFT(C3379,FIND(",",C3379) - 1),C3379)</f>
        <v>Prosperidad</v>
      </c>
      <c r="E3379">
        <v>72</v>
      </c>
      <c r="F3379">
        <v>66</v>
      </c>
      <c r="G3379">
        <v>2</v>
      </c>
      <c r="H3379">
        <v>1</v>
      </c>
      <c r="I3379" s="1" t="s">
        <v>2524</v>
      </c>
      <c r="J3379" s="1" t="s">
        <v>11</v>
      </c>
      <c r="K3379">
        <v>1064</v>
      </c>
      <c r="L3379">
        <v>249000</v>
      </c>
      <c r="M3379">
        <v>3458</v>
      </c>
      <c r="N3379" t="b">
        <v>0</v>
      </c>
      <c r="O3379" t="b">
        <v>1</v>
      </c>
      <c r="P3379" t="b">
        <v>1</v>
      </c>
      <c r="R3379" s="5">
        <f>(houses_Madrid[[#This Row],[Precio Alquiler]]*12/houses_Madrid[[#This Row],[Precio venta]])</f>
        <v>5.1277108433734939E-2</v>
      </c>
    </row>
    <row r="3380" spans="1:18" x14ac:dyDescent="0.2">
      <c r="A3380">
        <v>14621</v>
      </c>
      <c r="B3380">
        <v>7121</v>
      </c>
      <c r="C3380" s="1" t="s">
        <v>2441</v>
      </c>
      <c r="D3380" s="1" t="str">
        <f>IFERROR(LEFT(C3380,FIND(",",C3380) - 1),C3380)</f>
        <v>Nueva España</v>
      </c>
      <c r="E3380">
        <v>104</v>
      </c>
      <c r="F3380">
        <v>89</v>
      </c>
      <c r="G3380">
        <v>1</v>
      </c>
      <c r="H3380">
        <v>1</v>
      </c>
      <c r="I3380" s="1" t="s">
        <v>2447</v>
      </c>
      <c r="J3380" s="1" t="s">
        <v>12</v>
      </c>
      <c r="K3380">
        <v>1064</v>
      </c>
      <c r="L3380">
        <v>249000</v>
      </c>
      <c r="M3380">
        <v>2394</v>
      </c>
      <c r="N3380" t="b">
        <v>1</v>
      </c>
      <c r="O3380" t="b">
        <v>0</v>
      </c>
      <c r="P3380" t="b">
        <v>1</v>
      </c>
      <c r="R3380" s="5">
        <f>(houses_Madrid[[#This Row],[Precio Alquiler]]*12/houses_Madrid[[#This Row],[Precio venta]])</f>
        <v>5.1277108433734939E-2</v>
      </c>
    </row>
    <row r="3381" spans="1:18" x14ac:dyDescent="0.2">
      <c r="A3381">
        <v>15254</v>
      </c>
      <c r="B3381">
        <v>6488</v>
      </c>
      <c r="C3381" s="1" t="s">
        <v>2444</v>
      </c>
      <c r="D3381" s="1" t="str">
        <f>IFERROR(LEFT(C3381,FIND(",",C3381) - 1),C3381)</f>
        <v>Prosperidad</v>
      </c>
      <c r="E3381">
        <v>65</v>
      </c>
      <c r="F3381">
        <v>58</v>
      </c>
      <c r="G3381">
        <v>1</v>
      </c>
      <c r="H3381">
        <v>1</v>
      </c>
      <c r="I3381" s="1" t="s">
        <v>2463</v>
      </c>
      <c r="J3381" s="1" t="s">
        <v>30</v>
      </c>
      <c r="K3381">
        <v>1064</v>
      </c>
      <c r="L3381">
        <v>249000</v>
      </c>
      <c r="M3381">
        <v>3831</v>
      </c>
      <c r="N3381" t="b">
        <v>0</v>
      </c>
      <c r="O3381" t="b">
        <v>1</v>
      </c>
      <c r="P3381" t="b">
        <v>0</v>
      </c>
      <c r="Q3381" t="b">
        <v>1</v>
      </c>
      <c r="R3381" s="5">
        <f>(houses_Madrid[[#This Row],[Precio Alquiler]]*12/houses_Madrid[[#This Row],[Precio venta]])</f>
        <v>5.1277108433734939E-2</v>
      </c>
    </row>
    <row r="3382" spans="1:18" x14ac:dyDescent="0.2">
      <c r="A3382">
        <v>16069</v>
      </c>
      <c r="B3382">
        <v>5673</v>
      </c>
      <c r="C3382" s="1" t="s">
        <v>2612</v>
      </c>
      <c r="D3382" s="1" t="str">
        <f>IFERROR(LEFT(C3382,FIND(",",C3382) - 1),C3382)</f>
        <v>Opañel</v>
      </c>
      <c r="E3382">
        <v>87</v>
      </c>
      <c r="F3382">
        <v>85</v>
      </c>
      <c r="G3382">
        <v>3</v>
      </c>
      <c r="H3382">
        <v>1</v>
      </c>
      <c r="I3382" s="1" t="s">
        <v>2738</v>
      </c>
      <c r="J3382" s="1" t="s">
        <v>5</v>
      </c>
      <c r="K3382">
        <v>1064</v>
      </c>
      <c r="L3382">
        <v>249000</v>
      </c>
      <c r="M3382">
        <v>2862</v>
      </c>
      <c r="N3382" t="b">
        <v>0</v>
      </c>
      <c r="O3382" t="b">
        <v>0</v>
      </c>
      <c r="P3382" t="b">
        <v>1</v>
      </c>
      <c r="R3382" s="5">
        <f>(houses_Madrid[[#This Row],[Precio Alquiler]]*12/houses_Madrid[[#This Row],[Precio venta]])</f>
        <v>5.1277108433734939E-2</v>
      </c>
    </row>
    <row r="3383" spans="1:18" x14ac:dyDescent="0.2">
      <c r="A3383">
        <v>16296</v>
      </c>
      <c r="B3383">
        <v>5446</v>
      </c>
      <c r="C3383" s="1" t="s">
        <v>2612</v>
      </c>
      <c r="D3383" s="1" t="str">
        <f>IFERROR(LEFT(C3383,FIND(",",C3383) - 1),C3383)</f>
        <v>Opañel</v>
      </c>
      <c r="E3383">
        <v>81</v>
      </c>
      <c r="F3383">
        <v>74</v>
      </c>
      <c r="G3383">
        <v>3</v>
      </c>
      <c r="H3383">
        <v>2</v>
      </c>
      <c r="I3383" s="1" t="s">
        <v>2626</v>
      </c>
      <c r="J3383" s="1" t="s">
        <v>8</v>
      </c>
      <c r="K3383">
        <v>1064</v>
      </c>
      <c r="L3383">
        <v>249000</v>
      </c>
      <c r="M3383">
        <v>3074</v>
      </c>
      <c r="N3383" t="b">
        <v>0</v>
      </c>
      <c r="O3383" t="b">
        <v>1</v>
      </c>
      <c r="P3383" t="b">
        <v>1</v>
      </c>
      <c r="Q3383" t="b">
        <v>1</v>
      </c>
      <c r="R3383" s="5">
        <f>(houses_Madrid[[#This Row],[Precio Alquiler]]*12/houses_Madrid[[#This Row],[Precio venta]])</f>
        <v>5.1277108433734939E-2</v>
      </c>
    </row>
    <row r="3384" spans="1:18" x14ac:dyDescent="0.2">
      <c r="A3384">
        <v>20683</v>
      </c>
      <c r="B3384">
        <v>1059</v>
      </c>
      <c r="C3384" s="1" t="s">
        <v>3321</v>
      </c>
      <c r="D3384" s="1" t="str">
        <f>IFERROR(LEFT(C3384,FIND(",",C3384) - 1),C3384)</f>
        <v>Acacias</v>
      </c>
      <c r="E3384">
        <v>56</v>
      </c>
      <c r="F3384">
        <v>50</v>
      </c>
      <c r="G3384">
        <v>2</v>
      </c>
      <c r="H3384">
        <v>1</v>
      </c>
      <c r="I3384" s="1" t="s">
        <v>3322</v>
      </c>
      <c r="J3384" s="1" t="s">
        <v>11</v>
      </c>
      <c r="K3384">
        <v>1064</v>
      </c>
      <c r="L3384">
        <v>249000</v>
      </c>
      <c r="M3384">
        <v>4446</v>
      </c>
      <c r="N3384" t="b">
        <v>0</v>
      </c>
      <c r="O3384" t="b">
        <v>0</v>
      </c>
      <c r="P3384" t="b">
        <v>0</v>
      </c>
      <c r="R3384" s="5">
        <f>(houses_Madrid[[#This Row],[Precio Alquiler]]*12/houses_Madrid[[#This Row],[Precio venta]])</f>
        <v>5.1277108433734939E-2</v>
      </c>
    </row>
    <row r="3385" spans="1:18" x14ac:dyDescent="0.2">
      <c r="A3385">
        <v>20589</v>
      </c>
      <c r="B3385">
        <v>1153</v>
      </c>
      <c r="C3385" s="1" t="s">
        <v>3315</v>
      </c>
      <c r="D3385" s="1" t="str">
        <f>IFERROR(LEFT(C3385,FIND(",",C3385) - 1),C3385)</f>
        <v>Chopera</v>
      </c>
      <c r="E3385">
        <v>54</v>
      </c>
      <c r="F3385">
        <v>50</v>
      </c>
      <c r="G3385">
        <v>2</v>
      </c>
      <c r="H3385">
        <v>1</v>
      </c>
      <c r="I3385" s="1" t="s">
        <v>3427</v>
      </c>
      <c r="J3385" s="1" t="s">
        <v>30</v>
      </c>
      <c r="K3385">
        <v>1065</v>
      </c>
      <c r="L3385">
        <v>249400</v>
      </c>
      <c r="M3385">
        <v>4619</v>
      </c>
      <c r="N3385" t="b">
        <v>0</v>
      </c>
      <c r="O3385" t="b">
        <v>1</v>
      </c>
      <c r="P3385" t="b">
        <v>0</v>
      </c>
      <c r="R3385" s="5">
        <f>(houses_Madrid[[#This Row],[Precio Alquiler]]*12/houses_Madrid[[#This Row],[Precio venta]])</f>
        <v>5.1242983159582998E-2</v>
      </c>
    </row>
    <row r="3386" spans="1:18" x14ac:dyDescent="0.2">
      <c r="A3386">
        <v>607</v>
      </c>
      <c r="B3386">
        <v>21135</v>
      </c>
      <c r="C3386" s="1" t="s">
        <v>28</v>
      </c>
      <c r="D3386" s="1" t="str">
        <f>IFERROR(LEFT(C3386,FIND(",",C3386) - 1),C3386)</f>
        <v>Butarque</v>
      </c>
      <c r="E3386">
        <v>106</v>
      </c>
      <c r="F3386">
        <v>78</v>
      </c>
      <c r="G3386">
        <v>3</v>
      </c>
      <c r="H3386">
        <v>2</v>
      </c>
      <c r="I3386" s="1" t="s">
        <v>41</v>
      </c>
      <c r="J3386" s="1" t="s">
        <v>11</v>
      </c>
      <c r="K3386">
        <v>1065</v>
      </c>
      <c r="L3386">
        <v>249500</v>
      </c>
      <c r="M3386">
        <v>2354</v>
      </c>
      <c r="N3386" t="b">
        <v>0</v>
      </c>
      <c r="O3386" t="b">
        <v>1</v>
      </c>
      <c r="P3386" t="b">
        <v>1</v>
      </c>
      <c r="R3386" s="5">
        <f>(houses_Madrid[[#This Row],[Precio Alquiler]]*12/houses_Madrid[[#This Row],[Precio venta]])</f>
        <v>5.1222444889779561E-2</v>
      </c>
    </row>
    <row r="3387" spans="1:18" x14ac:dyDescent="0.2">
      <c r="A3387">
        <v>7283</v>
      </c>
      <c r="B3387">
        <v>14459</v>
      </c>
      <c r="C3387" s="1" t="s">
        <v>1173</v>
      </c>
      <c r="D3387" s="1" t="str">
        <f>IFERROR(LEFT(C3387,FIND(",",C3387) - 1),C3387)</f>
        <v>Argüelles</v>
      </c>
      <c r="E3387">
        <v>37</v>
      </c>
      <c r="F3387">
        <v>35</v>
      </c>
      <c r="G3387">
        <v>2</v>
      </c>
      <c r="H3387">
        <v>1</v>
      </c>
      <c r="I3387" s="1" t="s">
        <v>1496</v>
      </c>
      <c r="J3387" s="1" t="s">
        <v>30</v>
      </c>
      <c r="K3387">
        <v>1065</v>
      </c>
      <c r="L3387">
        <v>249500</v>
      </c>
      <c r="M3387">
        <v>6743</v>
      </c>
      <c r="N3387" t="b">
        <v>0</v>
      </c>
      <c r="O3387" t="b">
        <v>1</v>
      </c>
      <c r="R3387" s="5">
        <f>(houses_Madrid[[#This Row],[Precio Alquiler]]*12/houses_Madrid[[#This Row],[Precio venta]])</f>
        <v>5.1222444889779561E-2</v>
      </c>
    </row>
    <row r="3388" spans="1:18" x14ac:dyDescent="0.2">
      <c r="A3388">
        <v>7567</v>
      </c>
      <c r="B3388">
        <v>14175</v>
      </c>
      <c r="C3388" s="1" t="s">
        <v>1173</v>
      </c>
      <c r="D3388" s="1" t="str">
        <f>IFERROR(LEFT(C3388,FIND(",",C3388) - 1),C3388)</f>
        <v>Argüelles</v>
      </c>
      <c r="E3388">
        <v>37</v>
      </c>
      <c r="F3388">
        <v>31</v>
      </c>
      <c r="G3388">
        <v>2</v>
      </c>
      <c r="H3388">
        <v>1</v>
      </c>
      <c r="I3388" s="1" t="s">
        <v>1541</v>
      </c>
      <c r="J3388" s="1" t="s">
        <v>30</v>
      </c>
      <c r="K3388">
        <v>1065</v>
      </c>
      <c r="L3388">
        <v>249500</v>
      </c>
      <c r="M3388">
        <v>6743</v>
      </c>
      <c r="N3388" t="b">
        <v>0</v>
      </c>
      <c r="O3388" t="b">
        <v>1</v>
      </c>
      <c r="P3388" t="b">
        <v>0</v>
      </c>
      <c r="R3388" s="5">
        <f>(houses_Madrid[[#This Row],[Precio Alquiler]]*12/houses_Madrid[[#This Row],[Precio venta]])</f>
        <v>5.1222444889779561E-2</v>
      </c>
    </row>
    <row r="3389" spans="1:18" x14ac:dyDescent="0.2">
      <c r="A3389">
        <v>7649</v>
      </c>
      <c r="B3389">
        <v>14093</v>
      </c>
      <c r="C3389" s="1" t="s">
        <v>1173</v>
      </c>
      <c r="D3389" s="1" t="str">
        <f>IFERROR(LEFT(C3389,FIND(",",C3389) - 1),C3389)</f>
        <v>Argüelles</v>
      </c>
      <c r="E3389">
        <v>40</v>
      </c>
      <c r="F3389">
        <v>37</v>
      </c>
      <c r="G3389">
        <v>2</v>
      </c>
      <c r="H3389">
        <v>1</v>
      </c>
      <c r="I3389" s="1" t="s">
        <v>1496</v>
      </c>
      <c r="J3389" s="1" t="s">
        <v>30</v>
      </c>
      <c r="K3389">
        <v>1065</v>
      </c>
      <c r="L3389">
        <v>249500</v>
      </c>
      <c r="M3389">
        <v>6238</v>
      </c>
      <c r="N3389" t="b">
        <v>0</v>
      </c>
      <c r="O3389" t="b">
        <v>1</v>
      </c>
      <c r="P3389" t="b">
        <v>0</v>
      </c>
      <c r="R3389" s="5">
        <f>(houses_Madrid[[#This Row],[Precio Alquiler]]*12/houses_Madrid[[#This Row],[Precio venta]])</f>
        <v>5.1222444889779561E-2</v>
      </c>
    </row>
    <row r="3390" spans="1:18" x14ac:dyDescent="0.2">
      <c r="A3390">
        <v>7651</v>
      </c>
      <c r="B3390">
        <v>14091</v>
      </c>
      <c r="C3390" s="1" t="s">
        <v>1173</v>
      </c>
      <c r="D3390" s="1" t="str">
        <f>IFERROR(LEFT(C3390,FIND(",",C3390) - 1),C3390)</f>
        <v>Argüelles</v>
      </c>
      <c r="E3390">
        <v>37</v>
      </c>
      <c r="F3390">
        <v>31</v>
      </c>
      <c r="G3390">
        <v>2</v>
      </c>
      <c r="H3390">
        <v>1</v>
      </c>
      <c r="I3390" s="1" t="s">
        <v>1551</v>
      </c>
      <c r="J3390" s="1" t="s">
        <v>30</v>
      </c>
      <c r="K3390">
        <v>1065</v>
      </c>
      <c r="L3390">
        <v>249500</v>
      </c>
      <c r="M3390">
        <v>6743</v>
      </c>
      <c r="N3390" t="b">
        <v>0</v>
      </c>
      <c r="O3390" t="b">
        <v>1</v>
      </c>
      <c r="P3390" t="b">
        <v>0</v>
      </c>
      <c r="R3390" s="5">
        <f>(houses_Madrid[[#This Row],[Precio Alquiler]]*12/houses_Madrid[[#This Row],[Precio venta]])</f>
        <v>5.1222444889779561E-2</v>
      </c>
    </row>
    <row r="3391" spans="1:18" x14ac:dyDescent="0.2">
      <c r="A3391">
        <v>5753</v>
      </c>
      <c r="B3391">
        <v>15989</v>
      </c>
      <c r="C3391" s="1" t="s">
        <v>1195</v>
      </c>
      <c r="D3391" s="1" t="str">
        <f>IFERROR(LEFT(C3391,FIND(",",C3391) - 1),C3391)</f>
        <v>Vinateros</v>
      </c>
      <c r="E3391">
        <v>67</v>
      </c>
      <c r="F3391">
        <v>53</v>
      </c>
      <c r="G3391">
        <v>2</v>
      </c>
      <c r="H3391">
        <v>1</v>
      </c>
      <c r="I3391" s="1" t="s">
        <v>1196</v>
      </c>
      <c r="J3391" s="1" t="s">
        <v>3</v>
      </c>
      <c r="K3391">
        <v>1065</v>
      </c>
      <c r="L3391">
        <v>249600</v>
      </c>
      <c r="M3391">
        <v>3725</v>
      </c>
      <c r="N3391" t="b">
        <v>1</v>
      </c>
      <c r="O3391" t="b">
        <v>0</v>
      </c>
      <c r="R3391" s="5">
        <f>(houses_Madrid[[#This Row],[Precio Alquiler]]*12/houses_Madrid[[#This Row],[Precio venta]])</f>
        <v>5.1201923076923075E-2</v>
      </c>
    </row>
    <row r="3392" spans="1:18" x14ac:dyDescent="0.2">
      <c r="A3392">
        <v>3721</v>
      </c>
      <c r="B3392">
        <v>18021</v>
      </c>
      <c r="C3392" s="1" t="s">
        <v>557</v>
      </c>
      <c r="D3392" s="1" t="str">
        <f>IFERROR(LEFT(C3392,FIND(",",C3392) - 1),C3392)</f>
        <v>Valdeacederas</v>
      </c>
      <c r="E3392">
        <v>69</v>
      </c>
      <c r="F3392">
        <v>56</v>
      </c>
      <c r="G3392">
        <v>2</v>
      </c>
      <c r="H3392">
        <v>2</v>
      </c>
      <c r="I3392" s="1" t="s">
        <v>759</v>
      </c>
      <c r="J3392" s="1" t="s">
        <v>18</v>
      </c>
      <c r="K3392">
        <v>1065</v>
      </c>
      <c r="L3392">
        <v>249624</v>
      </c>
      <c r="M3392">
        <v>3618</v>
      </c>
      <c r="N3392" t="b">
        <v>0</v>
      </c>
      <c r="O3392" t="b">
        <v>1</v>
      </c>
      <c r="P3392" t="b">
        <v>1</v>
      </c>
      <c r="R3392" s="5">
        <f>(houses_Madrid[[#This Row],[Precio Alquiler]]*12/houses_Madrid[[#This Row],[Precio venta]])</f>
        <v>5.1197000288433804E-2</v>
      </c>
    </row>
    <row r="3393" spans="1:18" x14ac:dyDescent="0.2">
      <c r="A3393">
        <v>867</v>
      </c>
      <c r="B3393">
        <v>20875</v>
      </c>
      <c r="C3393" s="1" t="s">
        <v>183</v>
      </c>
      <c r="D3393" s="1" t="str">
        <f>IFERROR(LEFT(C3393,FIND(",",C3393) - 1),C3393)</f>
        <v>El Cañaveral - Los Berrocales</v>
      </c>
      <c r="E3393">
        <v>106</v>
      </c>
      <c r="F3393">
        <v>74</v>
      </c>
      <c r="G3393">
        <v>2</v>
      </c>
      <c r="H3393">
        <v>2</v>
      </c>
      <c r="I3393" s="1" t="s">
        <v>192</v>
      </c>
      <c r="J3393" s="1" t="s">
        <v>3</v>
      </c>
      <c r="K3393">
        <v>1066</v>
      </c>
      <c r="L3393">
        <v>249900</v>
      </c>
      <c r="M3393">
        <v>2358</v>
      </c>
      <c r="N3393" t="b">
        <v>0</v>
      </c>
      <c r="O3393" t="b">
        <v>1</v>
      </c>
      <c r="R3393" s="5">
        <f>(houses_Madrid[[#This Row],[Precio Alquiler]]*12/houses_Madrid[[#This Row],[Precio venta]])</f>
        <v>5.1188475390156064E-2</v>
      </c>
    </row>
    <row r="3394" spans="1:18" x14ac:dyDescent="0.2">
      <c r="A3394">
        <v>1454</v>
      </c>
      <c r="B3394">
        <v>20288</v>
      </c>
      <c r="C3394" s="1" t="s">
        <v>260</v>
      </c>
      <c r="D3394" s="1" t="str">
        <f>IFERROR(LEFT(C3394,FIND(",",C3394) - 1),C3394)</f>
        <v>Santa Eugenia</v>
      </c>
      <c r="E3394">
        <v>135</v>
      </c>
      <c r="F3394">
        <v>122</v>
      </c>
      <c r="G3394">
        <v>4</v>
      </c>
      <c r="H3394">
        <v>2</v>
      </c>
      <c r="I3394" s="1" t="s">
        <v>321</v>
      </c>
      <c r="J3394" s="1" t="s">
        <v>18</v>
      </c>
      <c r="K3394">
        <v>1066</v>
      </c>
      <c r="L3394">
        <v>249900</v>
      </c>
      <c r="M3394">
        <v>1851</v>
      </c>
      <c r="N3394" t="b">
        <v>0</v>
      </c>
      <c r="O3394" t="b">
        <v>1</v>
      </c>
      <c r="P3394" t="b">
        <v>1</v>
      </c>
      <c r="R3394" s="5">
        <f>(houses_Madrid[[#This Row],[Precio Alquiler]]*12/houses_Madrid[[#This Row],[Precio venta]])</f>
        <v>5.1188475390156064E-2</v>
      </c>
    </row>
    <row r="3395" spans="1:18" x14ac:dyDescent="0.2">
      <c r="A3395">
        <v>9370</v>
      </c>
      <c r="B3395">
        <v>12372</v>
      </c>
      <c r="C3395" s="1" t="s">
        <v>1589</v>
      </c>
      <c r="D3395" s="1" t="str">
        <f>IFERROR(LEFT(C3395,FIND(",",C3395) - 1),C3395)</f>
        <v>La Paz</v>
      </c>
      <c r="E3395">
        <v>77</v>
      </c>
      <c r="F3395">
        <v>64</v>
      </c>
      <c r="G3395">
        <v>2</v>
      </c>
      <c r="H3395">
        <v>1</v>
      </c>
      <c r="I3395" s="1" t="s">
        <v>1619</v>
      </c>
      <c r="J3395" s="1" t="s">
        <v>18</v>
      </c>
      <c r="K3395">
        <v>1066</v>
      </c>
      <c r="L3395">
        <v>249900</v>
      </c>
      <c r="M3395">
        <v>3245</v>
      </c>
      <c r="N3395" t="b">
        <v>1</v>
      </c>
      <c r="O3395" t="b">
        <v>1</v>
      </c>
      <c r="P3395" t="b">
        <v>1</v>
      </c>
      <c r="Q3395" t="b">
        <v>1</v>
      </c>
      <c r="R3395" s="5">
        <f>(houses_Madrid[[#This Row],[Precio Alquiler]]*12/houses_Madrid[[#This Row],[Precio venta]])</f>
        <v>5.1188475390156064E-2</v>
      </c>
    </row>
    <row r="3396" spans="1:18" x14ac:dyDescent="0.2">
      <c r="A3396">
        <v>20993</v>
      </c>
      <c r="B3396">
        <v>749</v>
      </c>
      <c r="C3396" s="1" t="s">
        <v>3313</v>
      </c>
      <c r="D3396" s="1" t="str">
        <f>IFERROR(LEFT(C3396,FIND(",",C3396) - 1),C3396)</f>
        <v>Imperial</v>
      </c>
      <c r="E3396">
        <v>51</v>
      </c>
      <c r="F3396">
        <v>50</v>
      </c>
      <c r="G3396">
        <v>2</v>
      </c>
      <c r="H3396">
        <v>1</v>
      </c>
      <c r="I3396" s="1" t="s">
        <v>3377</v>
      </c>
      <c r="J3396" s="1" t="s">
        <v>18</v>
      </c>
      <c r="K3396">
        <v>1066</v>
      </c>
      <c r="L3396">
        <v>249900</v>
      </c>
      <c r="M3396">
        <v>4900</v>
      </c>
      <c r="N3396" t="b">
        <v>0</v>
      </c>
      <c r="O3396" t="b">
        <v>0</v>
      </c>
      <c r="P3396" t="b">
        <v>1</v>
      </c>
      <c r="R3396" s="5">
        <f>(houses_Madrid[[#This Row],[Precio Alquiler]]*12/houses_Madrid[[#This Row],[Precio venta]])</f>
        <v>5.1188475390156064E-2</v>
      </c>
    </row>
    <row r="3397" spans="1:18" x14ac:dyDescent="0.2">
      <c r="A3397">
        <v>4668</v>
      </c>
      <c r="B3397">
        <v>17074</v>
      </c>
      <c r="C3397" s="1" t="s">
        <v>910</v>
      </c>
      <c r="D3397" s="1" t="str">
        <f>IFERROR(LEFT(C3397,FIND(",",C3397) - 1),C3397)</f>
        <v>Entrevías</v>
      </c>
      <c r="E3397">
        <v>143</v>
      </c>
      <c r="F3397">
        <v>136</v>
      </c>
      <c r="G3397">
        <v>5</v>
      </c>
      <c r="H3397">
        <v>2</v>
      </c>
      <c r="I3397" s="1" t="s">
        <v>927</v>
      </c>
      <c r="J3397" s="1" t="s">
        <v>18</v>
      </c>
      <c r="K3397">
        <v>1067</v>
      </c>
      <c r="L3397">
        <v>249990</v>
      </c>
      <c r="M3397">
        <v>1748</v>
      </c>
      <c r="N3397" t="b">
        <v>0</v>
      </c>
      <c r="O3397" t="b">
        <v>0</v>
      </c>
      <c r="P3397" t="b">
        <v>1</v>
      </c>
      <c r="R3397" s="5">
        <f>(houses_Madrid[[#This Row],[Precio Alquiler]]*12/houses_Madrid[[#This Row],[Precio venta]])</f>
        <v>5.1218048721948878E-2</v>
      </c>
    </row>
    <row r="3398" spans="1:18" x14ac:dyDescent="0.2">
      <c r="A3398">
        <v>2069</v>
      </c>
      <c r="B3398">
        <v>19673</v>
      </c>
      <c r="C3398" s="1" t="s">
        <v>388</v>
      </c>
      <c r="D3398" s="1" t="str">
        <f>IFERROR(LEFT(C3398,FIND(",",C3398) - 1),C3398)</f>
        <v>San Fermín</v>
      </c>
      <c r="E3398">
        <v>105</v>
      </c>
      <c r="F3398">
        <v>90</v>
      </c>
      <c r="G3398">
        <v>3</v>
      </c>
      <c r="H3398">
        <v>2</v>
      </c>
      <c r="I3398" s="1" t="s">
        <v>464</v>
      </c>
      <c r="J3398" s="1" t="s">
        <v>18</v>
      </c>
      <c r="K3398">
        <v>1067</v>
      </c>
      <c r="L3398">
        <v>249999</v>
      </c>
      <c r="M3398">
        <v>2381</v>
      </c>
      <c r="N3398" t="b">
        <v>0</v>
      </c>
      <c r="O3398" t="b">
        <v>1</v>
      </c>
      <c r="P3398" t="b">
        <v>1</v>
      </c>
      <c r="Q3398" t="b">
        <v>1</v>
      </c>
      <c r="R3398" s="5">
        <f>(houses_Madrid[[#This Row],[Precio Alquiler]]*12/houses_Madrid[[#This Row],[Precio venta]])</f>
        <v>5.121620486481946E-2</v>
      </c>
    </row>
    <row r="3399" spans="1:18" x14ac:dyDescent="0.2">
      <c r="A3399">
        <v>445</v>
      </c>
      <c r="B3399">
        <v>21297</v>
      </c>
      <c r="C3399" s="1" t="s">
        <v>28</v>
      </c>
      <c r="D3399" s="1" t="str">
        <f>IFERROR(LEFT(C3399,FIND(",",C3399) - 1),C3399)</f>
        <v>Butarque</v>
      </c>
      <c r="E3399">
        <v>80</v>
      </c>
      <c r="F3399">
        <v>62</v>
      </c>
      <c r="G3399">
        <v>2</v>
      </c>
      <c r="H3399">
        <v>2</v>
      </c>
      <c r="I3399" s="1" t="s">
        <v>125</v>
      </c>
      <c r="J3399" s="1" t="s">
        <v>11</v>
      </c>
      <c r="K3399">
        <v>1067</v>
      </c>
      <c r="L3399">
        <v>250000</v>
      </c>
      <c r="M3399">
        <v>3125</v>
      </c>
      <c r="N3399" t="b">
        <v>0</v>
      </c>
      <c r="O3399" t="b">
        <v>1</v>
      </c>
      <c r="P3399" t="b">
        <v>1</v>
      </c>
      <c r="R3399" s="5">
        <f>(houses_Madrid[[#This Row],[Precio Alquiler]]*12/houses_Madrid[[#This Row],[Precio venta]])</f>
        <v>5.1215999999999998E-2</v>
      </c>
    </row>
    <row r="3400" spans="1:18" x14ac:dyDescent="0.2">
      <c r="A3400">
        <v>498</v>
      </c>
      <c r="B3400">
        <v>21244</v>
      </c>
      <c r="C3400" s="1" t="s">
        <v>28</v>
      </c>
      <c r="D3400" s="1" t="str">
        <f>IFERROR(LEFT(C3400,FIND(",",C3400) - 1),C3400)</f>
        <v>Butarque</v>
      </c>
      <c r="E3400">
        <v>80</v>
      </c>
      <c r="F3400">
        <v>70</v>
      </c>
      <c r="G3400">
        <v>2</v>
      </c>
      <c r="H3400">
        <v>2</v>
      </c>
      <c r="I3400" s="1" t="s">
        <v>39</v>
      </c>
      <c r="J3400" s="1" t="s">
        <v>11</v>
      </c>
      <c r="K3400">
        <v>1067</v>
      </c>
      <c r="L3400">
        <v>250000</v>
      </c>
      <c r="M3400">
        <v>3125</v>
      </c>
      <c r="N3400" t="b">
        <v>0</v>
      </c>
      <c r="O3400" t="b">
        <v>1</v>
      </c>
      <c r="P3400" t="b">
        <v>1</v>
      </c>
      <c r="Q3400" t="b">
        <v>1</v>
      </c>
      <c r="R3400" s="5">
        <f>(houses_Madrid[[#This Row],[Precio Alquiler]]*12/houses_Madrid[[#This Row],[Precio venta]])</f>
        <v>5.1215999999999998E-2</v>
      </c>
    </row>
    <row r="3401" spans="1:18" x14ac:dyDescent="0.2">
      <c r="A3401">
        <v>583</v>
      </c>
      <c r="B3401">
        <v>21159</v>
      </c>
      <c r="C3401" s="1" t="s">
        <v>28</v>
      </c>
      <c r="D3401" s="1" t="str">
        <f>IFERROR(LEFT(C3401,FIND(",",C3401) - 1),C3401)</f>
        <v>Butarque</v>
      </c>
      <c r="E3401">
        <v>120</v>
      </c>
      <c r="F3401">
        <v>90</v>
      </c>
      <c r="G3401">
        <v>3</v>
      </c>
      <c r="H3401">
        <v>2</v>
      </c>
      <c r="I3401" s="1" t="s">
        <v>152</v>
      </c>
      <c r="J3401" s="1" t="s">
        <v>20</v>
      </c>
      <c r="K3401">
        <v>1067</v>
      </c>
      <c r="L3401">
        <v>250000</v>
      </c>
      <c r="M3401">
        <v>2083</v>
      </c>
      <c r="N3401" t="b">
        <v>0</v>
      </c>
      <c r="O3401" t="b">
        <v>1</v>
      </c>
      <c r="P3401" t="b">
        <v>1</v>
      </c>
      <c r="R3401" s="5">
        <f>(houses_Madrid[[#This Row],[Precio Alquiler]]*12/houses_Madrid[[#This Row],[Precio venta]])</f>
        <v>5.1215999999999998E-2</v>
      </c>
    </row>
    <row r="3402" spans="1:18" x14ac:dyDescent="0.2">
      <c r="A3402">
        <v>813</v>
      </c>
      <c r="B3402">
        <v>20929</v>
      </c>
      <c r="C3402" s="1" t="s">
        <v>195</v>
      </c>
      <c r="D3402" s="1" t="str">
        <f>IFERROR(LEFT(C3402,FIND(",",C3402) - 1),C3402)</f>
        <v>Valdebernardo - Valderribas</v>
      </c>
      <c r="E3402">
        <v>86</v>
      </c>
      <c r="F3402">
        <v>76</v>
      </c>
      <c r="G3402">
        <v>2</v>
      </c>
      <c r="H3402">
        <v>2</v>
      </c>
      <c r="I3402" s="1" t="s">
        <v>196</v>
      </c>
      <c r="J3402" s="1" t="s">
        <v>11</v>
      </c>
      <c r="K3402">
        <v>1067</v>
      </c>
      <c r="L3402">
        <v>250000</v>
      </c>
      <c r="M3402">
        <v>2907</v>
      </c>
      <c r="N3402" t="b">
        <v>0</v>
      </c>
      <c r="O3402" t="b">
        <v>1</v>
      </c>
      <c r="P3402" t="b">
        <v>1</v>
      </c>
      <c r="R3402" s="5">
        <f>(houses_Madrid[[#This Row],[Precio Alquiler]]*12/houses_Madrid[[#This Row],[Precio venta]])</f>
        <v>5.1215999999999998E-2</v>
      </c>
    </row>
    <row r="3403" spans="1:18" x14ac:dyDescent="0.2">
      <c r="A3403">
        <v>1279</v>
      </c>
      <c r="B3403">
        <v>20463</v>
      </c>
      <c r="C3403" s="1" t="s">
        <v>260</v>
      </c>
      <c r="D3403" s="1" t="str">
        <f>IFERROR(LEFT(C3403,FIND(",",C3403) - 1),C3403)</f>
        <v>Santa Eugenia</v>
      </c>
      <c r="E3403">
        <v>103</v>
      </c>
      <c r="F3403">
        <v>85</v>
      </c>
      <c r="G3403">
        <v>3</v>
      </c>
      <c r="H3403">
        <v>2</v>
      </c>
      <c r="I3403" s="1" t="s">
        <v>261</v>
      </c>
      <c r="J3403" s="1" t="s">
        <v>8</v>
      </c>
      <c r="K3403">
        <v>1067</v>
      </c>
      <c r="L3403">
        <v>250000</v>
      </c>
      <c r="M3403">
        <v>2427</v>
      </c>
      <c r="N3403" t="b">
        <v>0</v>
      </c>
      <c r="O3403" t="b">
        <v>1</v>
      </c>
      <c r="P3403" t="b">
        <v>1</v>
      </c>
      <c r="Q3403" t="b">
        <v>1</v>
      </c>
      <c r="R3403" s="5">
        <f>(houses_Madrid[[#This Row],[Precio Alquiler]]*12/houses_Madrid[[#This Row],[Precio venta]])</f>
        <v>5.1215999999999998E-2</v>
      </c>
    </row>
    <row r="3404" spans="1:18" x14ac:dyDescent="0.2">
      <c r="A3404">
        <v>1286</v>
      </c>
      <c r="B3404">
        <v>20456</v>
      </c>
      <c r="C3404" s="1" t="s">
        <v>251</v>
      </c>
      <c r="D3404" s="1" t="str">
        <f>IFERROR(LEFT(C3404,FIND(",",C3404) - 1),C3404)</f>
        <v>Ensanche de Vallecas - La Gavia</v>
      </c>
      <c r="E3404">
        <v>128</v>
      </c>
      <c r="F3404">
        <v>86</v>
      </c>
      <c r="G3404">
        <v>3</v>
      </c>
      <c r="H3404">
        <v>2</v>
      </c>
      <c r="I3404" s="1" t="s">
        <v>266</v>
      </c>
      <c r="J3404" s="1" t="s">
        <v>5</v>
      </c>
      <c r="K3404">
        <v>1067</v>
      </c>
      <c r="L3404">
        <v>250000</v>
      </c>
      <c r="M3404">
        <v>1953</v>
      </c>
      <c r="N3404" t="b">
        <v>0</v>
      </c>
      <c r="O3404" t="b">
        <v>1</v>
      </c>
      <c r="P3404" t="b">
        <v>1</v>
      </c>
      <c r="R3404" s="5">
        <f>(houses_Madrid[[#This Row],[Precio Alquiler]]*12/houses_Madrid[[#This Row],[Precio venta]])</f>
        <v>5.1215999999999998E-2</v>
      </c>
    </row>
    <row r="3405" spans="1:18" x14ac:dyDescent="0.2">
      <c r="A3405">
        <v>1535</v>
      </c>
      <c r="B3405">
        <v>20207</v>
      </c>
      <c r="C3405" s="1" t="s">
        <v>251</v>
      </c>
      <c r="D3405" s="1" t="str">
        <f>IFERROR(LEFT(C3405,FIND(",",C3405) - 1),C3405)</f>
        <v>Ensanche de Vallecas - La Gavia</v>
      </c>
      <c r="E3405">
        <v>62</v>
      </c>
      <c r="F3405">
        <v>45</v>
      </c>
      <c r="G3405">
        <v>1</v>
      </c>
      <c r="H3405">
        <v>1</v>
      </c>
      <c r="I3405" s="1" t="s">
        <v>335</v>
      </c>
      <c r="J3405" s="1" t="s">
        <v>5</v>
      </c>
      <c r="K3405">
        <v>1067</v>
      </c>
      <c r="L3405">
        <v>250000</v>
      </c>
      <c r="M3405">
        <v>4032</v>
      </c>
      <c r="N3405" t="b">
        <v>0</v>
      </c>
      <c r="O3405" t="b">
        <v>1</v>
      </c>
      <c r="P3405" t="b">
        <v>0</v>
      </c>
      <c r="R3405" s="5">
        <f>(houses_Madrid[[#This Row],[Precio Alquiler]]*12/houses_Madrid[[#This Row],[Precio venta]])</f>
        <v>5.1215999999999998E-2</v>
      </c>
    </row>
    <row r="3406" spans="1:18" x14ac:dyDescent="0.2">
      <c r="A3406">
        <v>2106</v>
      </c>
      <c r="B3406">
        <v>19636</v>
      </c>
      <c r="C3406" s="1" t="s">
        <v>388</v>
      </c>
      <c r="D3406" s="1" t="str">
        <f>IFERROR(LEFT(C3406,FIND(",",C3406) - 1),C3406)</f>
        <v>San Fermín</v>
      </c>
      <c r="E3406">
        <v>146</v>
      </c>
      <c r="F3406">
        <v>90</v>
      </c>
      <c r="G3406">
        <v>3</v>
      </c>
      <c r="H3406">
        <v>2</v>
      </c>
      <c r="I3406" s="1" t="s">
        <v>491</v>
      </c>
      <c r="J3406" s="1" t="s">
        <v>18</v>
      </c>
      <c r="K3406">
        <v>1067</v>
      </c>
      <c r="L3406">
        <v>250000</v>
      </c>
      <c r="M3406">
        <v>1712</v>
      </c>
      <c r="N3406" t="b">
        <v>0</v>
      </c>
      <c r="O3406" t="b">
        <v>1</v>
      </c>
      <c r="P3406" t="b">
        <v>1</v>
      </c>
      <c r="R3406" s="5">
        <f>(houses_Madrid[[#This Row],[Precio Alquiler]]*12/houses_Madrid[[#This Row],[Precio venta]])</f>
        <v>5.1215999999999998E-2</v>
      </c>
    </row>
    <row r="3407" spans="1:18" x14ac:dyDescent="0.2">
      <c r="A3407">
        <v>2195</v>
      </c>
      <c r="B3407">
        <v>19547</v>
      </c>
      <c r="C3407" s="1" t="s">
        <v>387</v>
      </c>
      <c r="D3407" s="1" t="str">
        <f>IFERROR(LEFT(C3407,FIND(",",C3407) - 1),C3407)</f>
        <v>Usera</v>
      </c>
      <c r="E3407">
        <v>141</v>
      </c>
      <c r="F3407">
        <v>95</v>
      </c>
      <c r="G3407">
        <v>3</v>
      </c>
      <c r="H3407">
        <v>2</v>
      </c>
      <c r="I3407" s="1" t="s">
        <v>3</v>
      </c>
      <c r="J3407" s="1" t="s">
        <v>5</v>
      </c>
      <c r="K3407">
        <v>1067</v>
      </c>
      <c r="L3407">
        <v>250000</v>
      </c>
      <c r="M3407">
        <v>1773</v>
      </c>
      <c r="N3407" t="b">
        <v>0</v>
      </c>
      <c r="O3407" t="b">
        <v>1</v>
      </c>
      <c r="P3407" t="b">
        <v>1</v>
      </c>
      <c r="R3407" s="5">
        <f>(houses_Madrid[[#This Row],[Precio Alquiler]]*12/houses_Madrid[[#This Row],[Precio venta]])</f>
        <v>5.1215999999999998E-2</v>
      </c>
    </row>
    <row r="3408" spans="1:18" x14ac:dyDescent="0.2">
      <c r="A3408">
        <v>2297</v>
      </c>
      <c r="B3408">
        <v>19445</v>
      </c>
      <c r="C3408" s="1" t="s">
        <v>388</v>
      </c>
      <c r="D3408" s="1" t="str">
        <f>IFERROR(LEFT(C3408,FIND(",",C3408) - 1),C3408)</f>
        <v>San Fermín</v>
      </c>
      <c r="E3408">
        <v>88</v>
      </c>
      <c r="F3408">
        <v>70</v>
      </c>
      <c r="G3408">
        <v>2</v>
      </c>
      <c r="H3408">
        <v>2</v>
      </c>
      <c r="I3408" s="1" t="s">
        <v>527</v>
      </c>
      <c r="J3408" s="1" t="s">
        <v>5</v>
      </c>
      <c r="K3408">
        <v>1067</v>
      </c>
      <c r="L3408">
        <v>250000</v>
      </c>
      <c r="M3408">
        <v>2841</v>
      </c>
      <c r="N3408" t="b">
        <v>0</v>
      </c>
      <c r="O3408" t="b">
        <v>1</v>
      </c>
      <c r="P3408" t="b">
        <v>1</v>
      </c>
      <c r="Q3408" t="b">
        <v>1</v>
      </c>
      <c r="R3408" s="5">
        <f>(houses_Madrid[[#This Row],[Precio Alquiler]]*12/houses_Madrid[[#This Row],[Precio venta]])</f>
        <v>5.1215999999999998E-2</v>
      </c>
    </row>
    <row r="3409" spans="1:18" x14ac:dyDescent="0.2">
      <c r="A3409">
        <v>2301</v>
      </c>
      <c r="B3409">
        <v>19441</v>
      </c>
      <c r="C3409" s="1" t="s">
        <v>388</v>
      </c>
      <c r="D3409" s="1" t="str">
        <f>IFERROR(LEFT(C3409,FIND(",",C3409) - 1),C3409)</f>
        <v>San Fermín</v>
      </c>
      <c r="E3409">
        <v>70</v>
      </c>
      <c r="F3409">
        <v>58</v>
      </c>
      <c r="G3409">
        <v>2</v>
      </c>
      <c r="H3409">
        <v>1</v>
      </c>
      <c r="I3409" s="1" t="s">
        <v>390</v>
      </c>
      <c r="J3409" s="1" t="s">
        <v>19</v>
      </c>
      <c r="K3409">
        <v>1067</v>
      </c>
      <c r="L3409">
        <v>250000</v>
      </c>
      <c r="M3409">
        <v>3571</v>
      </c>
      <c r="N3409" t="b">
        <v>0</v>
      </c>
      <c r="O3409" t="b">
        <v>1</v>
      </c>
      <c r="P3409" t="b">
        <v>1</v>
      </c>
      <c r="R3409" s="5">
        <f>(houses_Madrid[[#This Row],[Precio Alquiler]]*12/houses_Madrid[[#This Row],[Precio venta]])</f>
        <v>5.1215999999999998E-2</v>
      </c>
    </row>
    <row r="3410" spans="1:18" x14ac:dyDescent="0.2">
      <c r="A3410">
        <v>2386</v>
      </c>
      <c r="B3410">
        <v>19356</v>
      </c>
      <c r="C3410" s="1" t="s">
        <v>393</v>
      </c>
      <c r="D3410" s="1" t="str">
        <f>IFERROR(LEFT(C3410,FIND(",",C3410) - 1),C3410)</f>
        <v>Zofío</v>
      </c>
      <c r="E3410">
        <v>103</v>
      </c>
      <c r="F3410">
        <v>84</v>
      </c>
      <c r="G3410">
        <v>3</v>
      </c>
      <c r="H3410">
        <v>1</v>
      </c>
      <c r="I3410" s="1" t="s">
        <v>483</v>
      </c>
      <c r="J3410" s="1" t="s">
        <v>18</v>
      </c>
      <c r="K3410">
        <v>1067</v>
      </c>
      <c r="L3410">
        <v>250000</v>
      </c>
      <c r="M3410">
        <v>2427</v>
      </c>
      <c r="N3410" t="b">
        <v>0</v>
      </c>
      <c r="O3410" t="b">
        <v>0</v>
      </c>
      <c r="P3410" t="b">
        <v>1</v>
      </c>
      <c r="R3410" s="5">
        <f>(houses_Madrid[[#This Row],[Precio Alquiler]]*12/houses_Madrid[[#This Row],[Precio venta]])</f>
        <v>5.1215999999999998E-2</v>
      </c>
    </row>
    <row r="3411" spans="1:18" x14ac:dyDescent="0.2">
      <c r="A3411">
        <v>2932</v>
      </c>
      <c r="B3411">
        <v>18810</v>
      </c>
      <c r="C3411" s="1" t="s">
        <v>557</v>
      </c>
      <c r="D3411" s="1" t="str">
        <f>IFERROR(LEFT(C3411,FIND(",",C3411) - 1),C3411)</f>
        <v>Valdeacederas</v>
      </c>
      <c r="E3411">
        <v>82</v>
      </c>
      <c r="F3411">
        <v>55</v>
      </c>
      <c r="G3411">
        <v>1</v>
      </c>
      <c r="H3411">
        <v>1</v>
      </c>
      <c r="I3411" s="1" t="s">
        <v>672</v>
      </c>
      <c r="J3411" s="1" t="s">
        <v>20</v>
      </c>
      <c r="K3411">
        <v>1067</v>
      </c>
      <c r="L3411">
        <v>250000</v>
      </c>
      <c r="M3411">
        <v>3049</v>
      </c>
      <c r="N3411" t="b">
        <v>1</v>
      </c>
      <c r="O3411" t="b">
        <v>1</v>
      </c>
      <c r="P3411" t="b">
        <v>1</v>
      </c>
      <c r="R3411" s="5">
        <f>(houses_Madrid[[#This Row],[Precio Alquiler]]*12/houses_Madrid[[#This Row],[Precio venta]])</f>
        <v>5.1215999999999998E-2</v>
      </c>
    </row>
    <row r="3412" spans="1:18" x14ac:dyDescent="0.2">
      <c r="A3412">
        <v>3103</v>
      </c>
      <c r="B3412">
        <v>18639</v>
      </c>
      <c r="C3412" s="1" t="s">
        <v>563</v>
      </c>
      <c r="D3412" s="1" t="str">
        <f>IFERROR(LEFT(C3412,FIND(",",C3412) - 1),C3412)</f>
        <v>Cuatro Caminos</v>
      </c>
      <c r="E3412">
        <v>35</v>
      </c>
      <c r="F3412">
        <v>32</v>
      </c>
      <c r="G3412">
        <v>0</v>
      </c>
      <c r="H3412">
        <v>1</v>
      </c>
      <c r="I3412" s="1" t="s">
        <v>715</v>
      </c>
      <c r="J3412" s="1" t="s">
        <v>11</v>
      </c>
      <c r="K3412">
        <v>1067</v>
      </c>
      <c r="L3412">
        <v>250000</v>
      </c>
      <c r="M3412">
        <v>7143</v>
      </c>
      <c r="N3412" t="b">
        <v>0</v>
      </c>
      <c r="O3412" t="b">
        <v>0</v>
      </c>
      <c r="P3412" t="b">
        <v>1</v>
      </c>
      <c r="R3412" s="5">
        <f>(houses_Madrid[[#This Row],[Precio Alquiler]]*12/houses_Madrid[[#This Row],[Precio venta]])</f>
        <v>5.1215999999999998E-2</v>
      </c>
    </row>
    <row r="3413" spans="1:18" x14ac:dyDescent="0.2">
      <c r="A3413">
        <v>3129</v>
      </c>
      <c r="B3413">
        <v>18613</v>
      </c>
      <c r="C3413" s="1" t="s">
        <v>571</v>
      </c>
      <c r="D3413" s="1" t="str">
        <f>IFERROR(LEFT(C3413,FIND(",",C3413) - 1),C3413)</f>
        <v>Ventilla-Almenara</v>
      </c>
      <c r="E3413">
        <v>74</v>
      </c>
      <c r="F3413">
        <v>73</v>
      </c>
      <c r="G3413">
        <v>3</v>
      </c>
      <c r="H3413">
        <v>1</v>
      </c>
      <c r="I3413" s="1" t="s">
        <v>722</v>
      </c>
      <c r="J3413" s="1" t="s">
        <v>5</v>
      </c>
      <c r="K3413">
        <v>1067</v>
      </c>
      <c r="L3413">
        <v>250000</v>
      </c>
      <c r="M3413">
        <v>3378</v>
      </c>
      <c r="N3413" t="b">
        <v>0</v>
      </c>
      <c r="O3413" t="b">
        <v>0</v>
      </c>
      <c r="P3413" t="b">
        <v>1</v>
      </c>
      <c r="Q3413" t="b">
        <v>1</v>
      </c>
      <c r="R3413" s="5">
        <f>(houses_Madrid[[#This Row],[Precio Alquiler]]*12/houses_Madrid[[#This Row],[Precio venta]])</f>
        <v>5.1215999999999998E-2</v>
      </c>
    </row>
    <row r="3414" spans="1:18" x14ac:dyDescent="0.2">
      <c r="A3414">
        <v>3136</v>
      </c>
      <c r="B3414">
        <v>18606</v>
      </c>
      <c r="C3414" s="1" t="s">
        <v>570</v>
      </c>
      <c r="D3414" s="1" t="str">
        <f>IFERROR(LEFT(C3414,FIND(",",C3414) - 1),C3414)</f>
        <v>Bellas Vistas</v>
      </c>
      <c r="E3414">
        <v>50</v>
      </c>
      <c r="F3414">
        <v>45</v>
      </c>
      <c r="G3414">
        <v>2</v>
      </c>
      <c r="H3414">
        <v>1</v>
      </c>
      <c r="I3414" s="1" t="s">
        <v>608</v>
      </c>
      <c r="J3414" s="1" t="s">
        <v>18</v>
      </c>
      <c r="K3414">
        <v>1067</v>
      </c>
      <c r="L3414">
        <v>250000</v>
      </c>
      <c r="M3414">
        <v>5000</v>
      </c>
      <c r="N3414" t="b">
        <v>0</v>
      </c>
      <c r="O3414" t="b">
        <v>0</v>
      </c>
      <c r="P3414" t="b">
        <v>1</v>
      </c>
      <c r="R3414" s="5">
        <f>(houses_Madrid[[#This Row],[Precio Alquiler]]*12/houses_Madrid[[#This Row],[Precio venta]])</f>
        <v>5.1215999999999998E-2</v>
      </c>
    </row>
    <row r="3415" spans="1:18" x14ac:dyDescent="0.2">
      <c r="A3415">
        <v>3157</v>
      </c>
      <c r="B3415">
        <v>18585</v>
      </c>
      <c r="C3415" s="1" t="s">
        <v>563</v>
      </c>
      <c r="D3415" s="1" t="str">
        <f>IFERROR(LEFT(C3415,FIND(",",C3415) - 1),C3415)</f>
        <v>Cuatro Caminos</v>
      </c>
      <c r="E3415">
        <v>50</v>
      </c>
      <c r="F3415">
        <v>45</v>
      </c>
      <c r="G3415">
        <v>1</v>
      </c>
      <c r="H3415">
        <v>1</v>
      </c>
      <c r="I3415" s="1" t="s">
        <v>728</v>
      </c>
      <c r="J3415" s="1" t="s">
        <v>8</v>
      </c>
      <c r="K3415">
        <v>1067</v>
      </c>
      <c r="L3415">
        <v>250000</v>
      </c>
      <c r="M3415">
        <v>5000</v>
      </c>
      <c r="N3415" t="b">
        <v>0</v>
      </c>
      <c r="O3415" t="b">
        <v>1</v>
      </c>
      <c r="P3415" t="b">
        <v>1</v>
      </c>
      <c r="R3415" s="5">
        <f>(houses_Madrid[[#This Row],[Precio Alquiler]]*12/houses_Madrid[[#This Row],[Precio venta]])</f>
        <v>5.1215999999999998E-2</v>
      </c>
    </row>
    <row r="3416" spans="1:18" x14ac:dyDescent="0.2">
      <c r="A3416">
        <v>3760</v>
      </c>
      <c r="B3416">
        <v>17982</v>
      </c>
      <c r="C3416" s="1" t="s">
        <v>563</v>
      </c>
      <c r="D3416" s="1" t="str">
        <f>IFERROR(LEFT(C3416,FIND(",",C3416) - 1),C3416)</f>
        <v>Cuatro Caminos</v>
      </c>
      <c r="E3416">
        <v>58</v>
      </c>
      <c r="F3416">
        <v>48</v>
      </c>
      <c r="G3416">
        <v>2</v>
      </c>
      <c r="H3416">
        <v>2</v>
      </c>
      <c r="I3416" s="1" t="s">
        <v>700</v>
      </c>
      <c r="J3416" s="1" t="s">
        <v>12</v>
      </c>
      <c r="K3416">
        <v>1067</v>
      </c>
      <c r="L3416">
        <v>250000</v>
      </c>
      <c r="M3416">
        <v>4310</v>
      </c>
      <c r="N3416" t="b">
        <v>0</v>
      </c>
      <c r="O3416" t="b">
        <v>0</v>
      </c>
      <c r="P3416" t="b">
        <v>1</v>
      </c>
      <c r="Q3416" t="b">
        <v>1</v>
      </c>
      <c r="R3416" s="5">
        <f>(houses_Madrid[[#This Row],[Precio Alquiler]]*12/houses_Madrid[[#This Row],[Precio venta]])</f>
        <v>5.1215999999999998E-2</v>
      </c>
    </row>
    <row r="3417" spans="1:18" x14ac:dyDescent="0.2">
      <c r="A3417">
        <v>4947</v>
      </c>
      <c r="B3417">
        <v>16795</v>
      </c>
      <c r="C3417" s="1" t="s">
        <v>898</v>
      </c>
      <c r="D3417" s="1" t="str">
        <f>IFERROR(LEFT(C3417,FIND(",",C3417) - 1),C3417)</f>
        <v>Puente de Vallecas</v>
      </c>
      <c r="E3417">
        <v>118</v>
      </c>
      <c r="F3417">
        <v>90</v>
      </c>
      <c r="G3417">
        <v>1</v>
      </c>
      <c r="H3417">
        <v>1</v>
      </c>
      <c r="I3417" s="1" t="s">
        <v>3</v>
      </c>
      <c r="J3417" s="1" t="s">
        <v>12</v>
      </c>
      <c r="K3417">
        <v>1067</v>
      </c>
      <c r="L3417">
        <v>250000</v>
      </c>
      <c r="M3417">
        <v>2119</v>
      </c>
      <c r="N3417" t="b">
        <v>0</v>
      </c>
      <c r="O3417" t="b">
        <v>0</v>
      </c>
      <c r="P3417" t="b">
        <v>1</v>
      </c>
      <c r="R3417" s="5">
        <f>(houses_Madrid[[#This Row],[Precio Alquiler]]*12/houses_Madrid[[#This Row],[Precio venta]])</f>
        <v>5.1215999999999998E-2</v>
      </c>
    </row>
    <row r="3418" spans="1:18" x14ac:dyDescent="0.2">
      <c r="A3418">
        <v>5887</v>
      </c>
      <c r="B3418">
        <v>15855</v>
      </c>
      <c r="C3418" s="1" t="s">
        <v>1190</v>
      </c>
      <c r="D3418" s="1" t="str">
        <f>IFERROR(LEFT(C3418,FIND(",",C3418) - 1),C3418)</f>
        <v>Fontarrón</v>
      </c>
      <c r="E3418">
        <v>93</v>
      </c>
      <c r="F3418">
        <v>83</v>
      </c>
      <c r="G3418">
        <v>3</v>
      </c>
      <c r="H3418">
        <v>2</v>
      </c>
      <c r="I3418" s="1" t="s">
        <v>1234</v>
      </c>
      <c r="J3418" s="1" t="s">
        <v>11</v>
      </c>
      <c r="K3418">
        <v>1067</v>
      </c>
      <c r="L3418">
        <v>250000</v>
      </c>
      <c r="M3418">
        <v>2688</v>
      </c>
      <c r="N3418" t="b">
        <v>0</v>
      </c>
      <c r="O3418" t="b">
        <v>1</v>
      </c>
      <c r="P3418" t="b">
        <v>1</v>
      </c>
      <c r="R3418" s="5">
        <f>(houses_Madrid[[#This Row],[Precio Alquiler]]*12/houses_Madrid[[#This Row],[Precio venta]])</f>
        <v>5.1215999999999998E-2</v>
      </c>
    </row>
    <row r="3419" spans="1:18" x14ac:dyDescent="0.2">
      <c r="A3419">
        <v>6487</v>
      </c>
      <c r="B3419">
        <v>15255</v>
      </c>
      <c r="C3419" s="1" t="s">
        <v>1257</v>
      </c>
      <c r="D3419" s="1" t="str">
        <f>IFERROR(LEFT(C3419,FIND(",",C3419) - 1),C3419)</f>
        <v>Lucero</v>
      </c>
      <c r="E3419">
        <v>93</v>
      </c>
      <c r="F3419">
        <v>75</v>
      </c>
      <c r="G3419">
        <v>3</v>
      </c>
      <c r="H3419">
        <v>1</v>
      </c>
      <c r="I3419" s="1" t="s">
        <v>1341</v>
      </c>
      <c r="J3419" s="1" t="s">
        <v>5</v>
      </c>
      <c r="K3419">
        <v>1067</v>
      </c>
      <c r="L3419">
        <v>250000</v>
      </c>
      <c r="M3419">
        <v>2688</v>
      </c>
      <c r="N3419" t="b">
        <v>0</v>
      </c>
      <c r="O3419" t="b">
        <v>1</v>
      </c>
      <c r="P3419" t="b">
        <v>1</v>
      </c>
      <c r="R3419" s="5">
        <f>(houses_Madrid[[#This Row],[Precio Alquiler]]*12/houses_Madrid[[#This Row],[Precio venta]])</f>
        <v>5.1215999999999998E-2</v>
      </c>
    </row>
    <row r="3420" spans="1:18" x14ac:dyDescent="0.2">
      <c r="A3420">
        <v>6948</v>
      </c>
      <c r="B3420">
        <v>14794</v>
      </c>
      <c r="C3420" s="1" t="s">
        <v>1429</v>
      </c>
      <c r="D3420" s="1" t="str">
        <f>IFERROR(LEFT(C3420,FIND(",",C3420) - 1),C3420)</f>
        <v>Casa de Campo</v>
      </c>
      <c r="E3420">
        <v>85</v>
      </c>
      <c r="F3420">
        <v>78</v>
      </c>
      <c r="G3420">
        <v>3</v>
      </c>
      <c r="H3420">
        <v>1</v>
      </c>
      <c r="I3420" s="1" t="s">
        <v>1460</v>
      </c>
      <c r="J3420" s="1" t="s">
        <v>11</v>
      </c>
      <c r="K3420">
        <v>1067</v>
      </c>
      <c r="L3420">
        <v>250000</v>
      </c>
      <c r="M3420">
        <v>2941</v>
      </c>
      <c r="N3420" t="b">
        <v>0</v>
      </c>
      <c r="P3420" t="b">
        <v>1</v>
      </c>
      <c r="R3420" s="5">
        <f>(houses_Madrid[[#This Row],[Precio Alquiler]]*12/houses_Madrid[[#This Row],[Precio venta]])</f>
        <v>5.1215999999999998E-2</v>
      </c>
    </row>
    <row r="3421" spans="1:18" x14ac:dyDescent="0.2">
      <c r="A3421">
        <v>6977</v>
      </c>
      <c r="B3421">
        <v>14765</v>
      </c>
      <c r="C3421" s="1" t="s">
        <v>1178</v>
      </c>
      <c r="D3421" s="1" t="str">
        <f>IFERROR(LEFT(C3421,FIND(",",C3421) - 1),C3421)</f>
        <v>Valdezarza</v>
      </c>
      <c r="E3421">
        <v>83</v>
      </c>
      <c r="F3421">
        <v>73</v>
      </c>
      <c r="G3421">
        <v>3</v>
      </c>
      <c r="H3421">
        <v>1</v>
      </c>
      <c r="I3421" s="1" t="s">
        <v>1463</v>
      </c>
      <c r="J3421" s="1" t="s">
        <v>11</v>
      </c>
      <c r="K3421">
        <v>1067</v>
      </c>
      <c r="L3421">
        <v>250000</v>
      </c>
      <c r="M3421">
        <v>3012</v>
      </c>
      <c r="N3421" t="b">
        <v>1</v>
      </c>
      <c r="O3421" t="b">
        <v>1</v>
      </c>
      <c r="P3421" t="b">
        <v>1</v>
      </c>
      <c r="R3421" s="5">
        <f>(houses_Madrid[[#This Row],[Precio Alquiler]]*12/houses_Madrid[[#This Row],[Precio venta]])</f>
        <v>5.1215999999999998E-2</v>
      </c>
    </row>
    <row r="3422" spans="1:18" x14ac:dyDescent="0.2">
      <c r="A3422">
        <v>7548</v>
      </c>
      <c r="B3422">
        <v>14194</v>
      </c>
      <c r="C3422" s="1" t="s">
        <v>1176</v>
      </c>
      <c r="D3422" s="1" t="str">
        <f>IFERROR(LEFT(C3422,FIND(",",C3422) - 1),C3422)</f>
        <v>Moncloa</v>
      </c>
      <c r="E3422">
        <v>54</v>
      </c>
      <c r="F3422">
        <v>52</v>
      </c>
      <c r="G3422">
        <v>2</v>
      </c>
      <c r="H3422">
        <v>1</v>
      </c>
      <c r="I3422" s="1" t="s">
        <v>3</v>
      </c>
      <c r="J3422" s="1" t="s">
        <v>5</v>
      </c>
      <c r="K3422">
        <v>1067</v>
      </c>
      <c r="L3422">
        <v>250000</v>
      </c>
      <c r="M3422">
        <v>4630</v>
      </c>
      <c r="N3422" t="b">
        <v>0</v>
      </c>
      <c r="O3422" t="b">
        <v>1</v>
      </c>
      <c r="P3422" t="b">
        <v>0</v>
      </c>
      <c r="R3422" s="5">
        <f>(houses_Madrid[[#This Row],[Precio Alquiler]]*12/houses_Madrid[[#This Row],[Precio venta]])</f>
        <v>5.1215999999999998E-2</v>
      </c>
    </row>
    <row r="3423" spans="1:18" x14ac:dyDescent="0.2">
      <c r="A3423">
        <v>7561</v>
      </c>
      <c r="B3423">
        <v>14181</v>
      </c>
      <c r="C3423" s="1" t="s">
        <v>1171</v>
      </c>
      <c r="D3423" s="1" t="str">
        <f>IFERROR(LEFT(C3423,FIND(",",C3423) - 1),C3423)</f>
        <v>Aravaca</v>
      </c>
      <c r="E3423">
        <v>72</v>
      </c>
      <c r="F3423">
        <v>55</v>
      </c>
      <c r="G3423">
        <v>1</v>
      </c>
      <c r="H3423">
        <v>1</v>
      </c>
      <c r="I3423" s="1" t="s">
        <v>1540</v>
      </c>
      <c r="J3423" s="1" t="s">
        <v>11</v>
      </c>
      <c r="K3423">
        <v>1067</v>
      </c>
      <c r="L3423">
        <v>250000</v>
      </c>
      <c r="M3423">
        <v>3472</v>
      </c>
      <c r="N3423" t="b">
        <v>0</v>
      </c>
      <c r="O3423" t="b">
        <v>1</v>
      </c>
      <c r="P3423" t="b">
        <v>1</v>
      </c>
      <c r="R3423" s="5">
        <f>(houses_Madrid[[#This Row],[Precio Alquiler]]*12/houses_Madrid[[#This Row],[Precio venta]])</f>
        <v>5.1215999999999998E-2</v>
      </c>
    </row>
    <row r="3424" spans="1:18" x14ac:dyDescent="0.2">
      <c r="A3424">
        <v>7912</v>
      </c>
      <c r="B3424">
        <v>13830</v>
      </c>
      <c r="C3424" s="1" t="s">
        <v>1173</v>
      </c>
      <c r="D3424" s="1" t="str">
        <f>IFERROR(LEFT(C3424,FIND(",",C3424) - 1),C3424)</f>
        <v>Argüelles</v>
      </c>
      <c r="E3424">
        <v>55</v>
      </c>
      <c r="F3424">
        <v>45</v>
      </c>
      <c r="G3424">
        <v>2</v>
      </c>
      <c r="H3424">
        <v>1</v>
      </c>
      <c r="I3424" s="1" t="s">
        <v>1568</v>
      </c>
      <c r="J3424" s="1" t="s">
        <v>745</v>
      </c>
      <c r="K3424">
        <v>1067</v>
      </c>
      <c r="L3424">
        <v>250000</v>
      </c>
      <c r="M3424">
        <v>4545</v>
      </c>
      <c r="N3424" t="b">
        <v>0</v>
      </c>
      <c r="O3424" t="b">
        <v>0</v>
      </c>
      <c r="P3424" t="b">
        <v>0</v>
      </c>
      <c r="R3424" s="5">
        <f>(houses_Madrid[[#This Row],[Precio Alquiler]]*12/houses_Madrid[[#This Row],[Precio venta]])</f>
        <v>5.1215999999999998E-2</v>
      </c>
    </row>
    <row r="3425" spans="1:18" x14ac:dyDescent="0.2">
      <c r="A3425">
        <v>8778</v>
      </c>
      <c r="B3425">
        <v>12964</v>
      </c>
      <c r="C3425" s="1" t="s">
        <v>1603</v>
      </c>
      <c r="D3425" s="1" t="str">
        <f>IFERROR(LEFT(C3425,FIND(",",C3425) - 1),C3425)</f>
        <v>Pilar</v>
      </c>
      <c r="E3425">
        <v>100</v>
      </c>
      <c r="F3425">
        <v>90</v>
      </c>
      <c r="G3425">
        <v>3</v>
      </c>
      <c r="H3425">
        <v>2</v>
      </c>
      <c r="I3425" s="1" t="s">
        <v>1707</v>
      </c>
      <c r="J3425" s="1" t="s">
        <v>12</v>
      </c>
      <c r="K3425">
        <v>1067</v>
      </c>
      <c r="L3425">
        <v>250000</v>
      </c>
      <c r="M3425">
        <v>2500</v>
      </c>
      <c r="N3425" t="b">
        <v>0</v>
      </c>
      <c r="O3425" t="b">
        <v>0</v>
      </c>
      <c r="P3425" t="b">
        <v>1</v>
      </c>
      <c r="R3425" s="5">
        <f>(houses_Madrid[[#This Row],[Precio Alquiler]]*12/houses_Madrid[[#This Row],[Precio venta]])</f>
        <v>5.1215999999999998E-2</v>
      </c>
    </row>
    <row r="3426" spans="1:18" x14ac:dyDescent="0.2">
      <c r="A3426">
        <v>8914</v>
      </c>
      <c r="B3426">
        <v>12828</v>
      </c>
      <c r="C3426" s="1" t="s">
        <v>1627</v>
      </c>
      <c r="D3426" s="1" t="str">
        <f>IFERROR(LEFT(C3426,FIND(",",C3426) - 1),C3426)</f>
        <v>El Pardo</v>
      </c>
      <c r="E3426">
        <v>72</v>
      </c>
      <c r="F3426">
        <v>62</v>
      </c>
      <c r="G3426">
        <v>2</v>
      </c>
      <c r="H3426">
        <v>1</v>
      </c>
      <c r="I3426" s="1" t="s">
        <v>1733</v>
      </c>
      <c r="J3426" s="1" t="s">
        <v>12</v>
      </c>
      <c r="K3426">
        <v>1067</v>
      </c>
      <c r="L3426">
        <v>250000</v>
      </c>
      <c r="M3426">
        <v>3472</v>
      </c>
      <c r="N3426" t="b">
        <v>1</v>
      </c>
      <c r="O3426" t="b">
        <v>1</v>
      </c>
      <c r="P3426" t="b">
        <v>1</v>
      </c>
      <c r="R3426" s="5">
        <f>(houses_Madrid[[#This Row],[Precio Alquiler]]*12/houses_Madrid[[#This Row],[Precio venta]])</f>
        <v>5.1215999999999998E-2</v>
      </c>
    </row>
    <row r="3427" spans="1:18" x14ac:dyDescent="0.2">
      <c r="A3427">
        <v>8991</v>
      </c>
      <c r="B3427">
        <v>12751</v>
      </c>
      <c r="C3427" s="1" t="s">
        <v>1592</v>
      </c>
      <c r="D3427" s="1" t="str">
        <f>IFERROR(LEFT(C3427,FIND(",",C3427) - 1),C3427)</f>
        <v>Peñagrande</v>
      </c>
      <c r="E3427">
        <v>43</v>
      </c>
      <c r="F3427">
        <v>40</v>
      </c>
      <c r="G3427">
        <v>1</v>
      </c>
      <c r="H3427">
        <v>1</v>
      </c>
      <c r="I3427" s="1" t="s">
        <v>1618</v>
      </c>
      <c r="J3427" s="1" t="s">
        <v>5</v>
      </c>
      <c r="K3427">
        <v>1067</v>
      </c>
      <c r="L3427">
        <v>250000</v>
      </c>
      <c r="M3427">
        <v>5814</v>
      </c>
      <c r="N3427" t="b">
        <v>0</v>
      </c>
      <c r="O3427" t="b">
        <v>0</v>
      </c>
      <c r="R3427" s="5">
        <f>(houses_Madrid[[#This Row],[Precio Alquiler]]*12/houses_Madrid[[#This Row],[Precio venta]])</f>
        <v>5.1215999999999998E-2</v>
      </c>
    </row>
    <row r="3428" spans="1:18" x14ac:dyDescent="0.2">
      <c r="A3428">
        <v>9607</v>
      </c>
      <c r="B3428">
        <v>12135</v>
      </c>
      <c r="C3428" s="1" t="s">
        <v>1823</v>
      </c>
      <c r="D3428" s="1" t="str">
        <f>IFERROR(LEFT(C3428,FIND(",",C3428) - 1),C3428)</f>
        <v>Apóstol Santiago</v>
      </c>
      <c r="E3428">
        <v>90</v>
      </c>
      <c r="F3428">
        <v>72</v>
      </c>
      <c r="G3428">
        <v>4</v>
      </c>
      <c r="H3428">
        <v>2</v>
      </c>
      <c r="I3428" s="1" t="s">
        <v>1824</v>
      </c>
      <c r="J3428" s="1" t="s">
        <v>8</v>
      </c>
      <c r="K3428">
        <v>1067</v>
      </c>
      <c r="L3428">
        <v>250000</v>
      </c>
      <c r="M3428">
        <v>2778</v>
      </c>
      <c r="N3428" t="b">
        <v>0</v>
      </c>
      <c r="O3428" t="b">
        <v>1</v>
      </c>
      <c r="P3428" t="b">
        <v>1</v>
      </c>
      <c r="Q3428" t="b">
        <v>1</v>
      </c>
      <c r="R3428" s="5">
        <f>(houses_Madrid[[#This Row],[Precio Alquiler]]*12/houses_Madrid[[#This Row],[Precio venta]])</f>
        <v>5.1215999999999998E-2</v>
      </c>
    </row>
    <row r="3429" spans="1:18" x14ac:dyDescent="0.2">
      <c r="A3429">
        <v>10223</v>
      </c>
      <c r="B3429">
        <v>11519</v>
      </c>
      <c r="C3429" s="1" t="s">
        <v>1786</v>
      </c>
      <c r="D3429" s="1" t="str">
        <f>IFERROR(LEFT(C3429,FIND(",",C3429) - 1),C3429)</f>
        <v>Sanchinarro</v>
      </c>
      <c r="E3429">
        <v>56</v>
      </c>
      <c r="F3429">
        <v>45</v>
      </c>
      <c r="G3429">
        <v>0</v>
      </c>
      <c r="H3429">
        <v>1</v>
      </c>
      <c r="I3429" s="1" t="s">
        <v>1903</v>
      </c>
      <c r="J3429" s="1" t="s">
        <v>5</v>
      </c>
      <c r="K3429">
        <v>1067</v>
      </c>
      <c r="L3429">
        <v>250000</v>
      </c>
      <c r="M3429">
        <v>4464</v>
      </c>
      <c r="N3429" t="b">
        <v>0</v>
      </c>
      <c r="O3429" t="b">
        <v>1</v>
      </c>
      <c r="P3429" t="b">
        <v>1</v>
      </c>
      <c r="R3429" s="5">
        <f>(houses_Madrid[[#This Row],[Precio Alquiler]]*12/houses_Madrid[[#This Row],[Precio venta]])</f>
        <v>5.1215999999999998E-2</v>
      </c>
    </row>
    <row r="3430" spans="1:18" x14ac:dyDescent="0.2">
      <c r="A3430">
        <v>10659</v>
      </c>
      <c r="B3430">
        <v>11083</v>
      </c>
      <c r="C3430" s="1" t="s">
        <v>1798</v>
      </c>
      <c r="D3430" s="1" t="str">
        <f>IFERROR(LEFT(C3430,FIND(",",C3430) - 1),C3430)</f>
        <v>Pinar del Rey</v>
      </c>
      <c r="E3430">
        <v>84</v>
      </c>
      <c r="F3430">
        <v>78</v>
      </c>
      <c r="G3430">
        <v>2</v>
      </c>
      <c r="H3430">
        <v>2</v>
      </c>
      <c r="I3430" s="1" t="s">
        <v>1991</v>
      </c>
      <c r="J3430" s="1" t="s">
        <v>11</v>
      </c>
      <c r="K3430">
        <v>1067</v>
      </c>
      <c r="L3430">
        <v>250000</v>
      </c>
      <c r="M3430">
        <v>2976</v>
      </c>
      <c r="N3430" t="b">
        <v>0</v>
      </c>
      <c r="O3430" t="b">
        <v>1</v>
      </c>
      <c r="P3430" t="b">
        <v>1</v>
      </c>
      <c r="R3430" s="5">
        <f>(houses_Madrid[[#This Row],[Precio Alquiler]]*12/houses_Madrid[[#This Row],[Precio venta]])</f>
        <v>5.1215999999999998E-2</v>
      </c>
    </row>
    <row r="3431" spans="1:18" x14ac:dyDescent="0.2">
      <c r="A3431">
        <v>11002</v>
      </c>
      <c r="B3431">
        <v>10740</v>
      </c>
      <c r="C3431" s="1" t="s">
        <v>2009</v>
      </c>
      <c r="D3431" s="1" t="str">
        <f>IFERROR(LEFT(C3431,FIND(",",C3431) - 1),C3431)</f>
        <v>Trafalgar</v>
      </c>
      <c r="E3431">
        <v>30</v>
      </c>
      <c r="F3431">
        <v>25</v>
      </c>
      <c r="G3431">
        <v>0</v>
      </c>
      <c r="H3431">
        <v>1</v>
      </c>
      <c r="I3431" s="1" t="s">
        <v>2023</v>
      </c>
      <c r="J3431" s="1" t="s">
        <v>5</v>
      </c>
      <c r="K3431">
        <v>1067</v>
      </c>
      <c r="L3431">
        <v>250000</v>
      </c>
      <c r="M3431">
        <v>8333</v>
      </c>
      <c r="N3431" t="b">
        <v>0</v>
      </c>
      <c r="O3431" t="b">
        <v>1</v>
      </c>
      <c r="P3431" t="b">
        <v>1</v>
      </c>
      <c r="R3431" s="5">
        <f>(houses_Madrid[[#This Row],[Precio Alquiler]]*12/houses_Madrid[[#This Row],[Precio venta]])</f>
        <v>5.1215999999999998E-2</v>
      </c>
    </row>
    <row r="3432" spans="1:18" x14ac:dyDescent="0.2">
      <c r="A3432">
        <v>11805</v>
      </c>
      <c r="B3432">
        <v>9937</v>
      </c>
      <c r="C3432" s="1" t="s">
        <v>2007</v>
      </c>
      <c r="D3432" s="1" t="str">
        <f>IFERROR(LEFT(C3432,FIND(",",C3432) - 1),C3432)</f>
        <v>Almagro</v>
      </c>
      <c r="E3432">
        <v>48</v>
      </c>
      <c r="F3432">
        <v>47</v>
      </c>
      <c r="G3432">
        <v>2</v>
      </c>
      <c r="H3432">
        <v>1</v>
      </c>
      <c r="I3432" s="1" t="s">
        <v>2108</v>
      </c>
      <c r="J3432" s="1" t="s">
        <v>705</v>
      </c>
      <c r="K3432">
        <v>1067</v>
      </c>
      <c r="L3432">
        <v>250000</v>
      </c>
      <c r="M3432">
        <v>5208</v>
      </c>
      <c r="N3432" t="b">
        <v>0</v>
      </c>
      <c r="O3432" t="b">
        <v>1</v>
      </c>
      <c r="P3432" t="b">
        <v>0</v>
      </c>
      <c r="R3432" s="5">
        <f>(houses_Madrid[[#This Row],[Precio Alquiler]]*12/houses_Madrid[[#This Row],[Precio venta]])</f>
        <v>5.1215999999999998E-2</v>
      </c>
    </row>
    <row r="3433" spans="1:18" x14ac:dyDescent="0.2">
      <c r="A3433">
        <v>12737</v>
      </c>
      <c r="B3433">
        <v>9005</v>
      </c>
      <c r="C3433" s="1" t="s">
        <v>2166</v>
      </c>
      <c r="D3433" s="1" t="str">
        <f>IFERROR(LEFT(C3433,FIND(",",C3433) - 1),C3433)</f>
        <v>Pueblo Nuevo</v>
      </c>
      <c r="E3433">
        <v>90</v>
      </c>
      <c r="F3433">
        <v>85</v>
      </c>
      <c r="G3433">
        <v>3</v>
      </c>
      <c r="H3433">
        <v>2</v>
      </c>
      <c r="I3433" s="1" t="s">
        <v>2209</v>
      </c>
      <c r="J3433" s="1" t="s">
        <v>5</v>
      </c>
      <c r="K3433">
        <v>1067</v>
      </c>
      <c r="L3433">
        <v>250000</v>
      </c>
      <c r="M3433">
        <v>2778</v>
      </c>
      <c r="N3433" t="b">
        <v>0</v>
      </c>
      <c r="O3433" t="b">
        <v>0</v>
      </c>
      <c r="P3433" t="b">
        <v>1</v>
      </c>
      <c r="R3433" s="5">
        <f>(houses_Madrid[[#This Row],[Precio Alquiler]]*12/houses_Madrid[[#This Row],[Precio venta]])</f>
        <v>5.1215999999999998E-2</v>
      </c>
    </row>
    <row r="3434" spans="1:18" x14ac:dyDescent="0.2">
      <c r="A3434">
        <v>12822</v>
      </c>
      <c r="B3434">
        <v>8920</v>
      </c>
      <c r="C3434" s="1" t="s">
        <v>2166</v>
      </c>
      <c r="D3434" s="1" t="str">
        <f>IFERROR(LEFT(C3434,FIND(",",C3434) - 1),C3434)</f>
        <v>Pueblo Nuevo</v>
      </c>
      <c r="E3434">
        <v>92</v>
      </c>
      <c r="F3434">
        <v>90</v>
      </c>
      <c r="G3434">
        <v>3</v>
      </c>
      <c r="H3434">
        <v>2</v>
      </c>
      <c r="I3434" s="1" t="s">
        <v>2209</v>
      </c>
      <c r="J3434" s="1" t="s">
        <v>5</v>
      </c>
      <c r="K3434">
        <v>1067</v>
      </c>
      <c r="L3434">
        <v>250000</v>
      </c>
      <c r="M3434">
        <v>2717</v>
      </c>
      <c r="N3434" t="b">
        <v>0</v>
      </c>
      <c r="O3434" t="b">
        <v>0</v>
      </c>
      <c r="P3434" t="b">
        <v>1</v>
      </c>
      <c r="R3434" s="5">
        <f>(houses_Madrid[[#This Row],[Precio Alquiler]]*12/houses_Madrid[[#This Row],[Precio venta]])</f>
        <v>5.1215999999999998E-2</v>
      </c>
    </row>
    <row r="3435" spans="1:18" x14ac:dyDescent="0.2">
      <c r="A3435">
        <v>13044</v>
      </c>
      <c r="B3435">
        <v>8698</v>
      </c>
      <c r="C3435" s="1" t="s">
        <v>2198</v>
      </c>
      <c r="D3435" s="1" t="str">
        <f>IFERROR(LEFT(C3435,FIND(",",C3435) - 1),C3435)</f>
        <v>San Pascual</v>
      </c>
      <c r="E3435">
        <v>85</v>
      </c>
      <c r="F3435">
        <v>80</v>
      </c>
      <c r="G3435">
        <v>3</v>
      </c>
      <c r="H3435">
        <v>1</v>
      </c>
      <c r="I3435" s="1" t="s">
        <v>2251</v>
      </c>
      <c r="J3435" s="1" t="s">
        <v>11</v>
      </c>
      <c r="K3435">
        <v>1067</v>
      </c>
      <c r="L3435">
        <v>250000</v>
      </c>
      <c r="M3435">
        <v>2941</v>
      </c>
      <c r="N3435" t="b">
        <v>0</v>
      </c>
      <c r="O3435" t="b">
        <v>1</v>
      </c>
      <c r="P3435" t="b">
        <v>1</v>
      </c>
      <c r="R3435" s="5">
        <f>(houses_Madrid[[#This Row],[Precio Alquiler]]*12/houses_Madrid[[#This Row],[Precio venta]])</f>
        <v>5.1215999999999998E-2</v>
      </c>
    </row>
    <row r="3436" spans="1:18" x14ac:dyDescent="0.2">
      <c r="A3436">
        <v>13357</v>
      </c>
      <c r="B3436">
        <v>8385</v>
      </c>
      <c r="C3436" s="1" t="s">
        <v>2165</v>
      </c>
      <c r="D3436" s="1" t="str">
        <f>IFERROR(LEFT(C3436,FIND(",",C3436) - 1),C3436)</f>
        <v>Ventas</v>
      </c>
      <c r="E3436">
        <v>79</v>
      </c>
      <c r="F3436">
        <v>75</v>
      </c>
      <c r="G3436">
        <v>2</v>
      </c>
      <c r="H3436">
        <v>2</v>
      </c>
      <c r="I3436" s="1" t="s">
        <v>2280</v>
      </c>
      <c r="J3436" s="1" t="s">
        <v>18</v>
      </c>
      <c r="K3436">
        <v>1067</v>
      </c>
      <c r="L3436">
        <v>250000</v>
      </c>
      <c r="M3436">
        <v>3165</v>
      </c>
      <c r="N3436" t="b">
        <v>0</v>
      </c>
      <c r="O3436" t="b">
        <v>1</v>
      </c>
      <c r="P3436" t="b">
        <v>1</v>
      </c>
      <c r="R3436" s="5">
        <f>(houses_Madrid[[#This Row],[Precio Alquiler]]*12/houses_Madrid[[#This Row],[Precio venta]])</f>
        <v>5.1215999999999998E-2</v>
      </c>
    </row>
    <row r="3437" spans="1:18" x14ac:dyDescent="0.2">
      <c r="A3437">
        <v>13428</v>
      </c>
      <c r="B3437">
        <v>8314</v>
      </c>
      <c r="C3437" s="1" t="s">
        <v>2198</v>
      </c>
      <c r="D3437" s="1" t="str">
        <f>IFERROR(LEFT(C3437,FIND(",",C3437) - 1),C3437)</f>
        <v>San Pascual</v>
      </c>
      <c r="E3437">
        <v>90</v>
      </c>
      <c r="F3437">
        <v>83</v>
      </c>
      <c r="G3437">
        <v>3</v>
      </c>
      <c r="H3437">
        <v>1</v>
      </c>
      <c r="I3437" s="1" t="s">
        <v>2251</v>
      </c>
      <c r="J3437" s="1" t="s">
        <v>11</v>
      </c>
      <c r="K3437">
        <v>1067</v>
      </c>
      <c r="L3437">
        <v>250000</v>
      </c>
      <c r="M3437">
        <v>2778</v>
      </c>
      <c r="N3437" t="b">
        <v>0</v>
      </c>
      <c r="O3437" t="b">
        <v>1</v>
      </c>
      <c r="P3437" t="b">
        <v>1</v>
      </c>
      <c r="Q3437" t="b">
        <v>1</v>
      </c>
      <c r="R3437" s="5">
        <f>(houses_Madrid[[#This Row],[Precio Alquiler]]*12/houses_Madrid[[#This Row],[Precio venta]])</f>
        <v>5.1215999999999998E-2</v>
      </c>
    </row>
    <row r="3438" spans="1:18" x14ac:dyDescent="0.2">
      <c r="A3438">
        <v>13521</v>
      </c>
      <c r="B3438">
        <v>8221</v>
      </c>
      <c r="C3438" s="1" t="s">
        <v>2166</v>
      </c>
      <c r="D3438" s="1" t="str">
        <f>IFERROR(LEFT(C3438,FIND(",",C3438) - 1),C3438)</f>
        <v>Pueblo Nuevo</v>
      </c>
      <c r="E3438">
        <v>95</v>
      </c>
      <c r="F3438">
        <v>80</v>
      </c>
      <c r="G3438">
        <v>3</v>
      </c>
      <c r="H3438">
        <v>2</v>
      </c>
      <c r="I3438" s="1" t="s">
        <v>2390</v>
      </c>
      <c r="J3438" s="1" t="s">
        <v>55</v>
      </c>
      <c r="K3438">
        <v>1067</v>
      </c>
      <c r="L3438">
        <v>250000</v>
      </c>
      <c r="M3438">
        <v>2632</v>
      </c>
      <c r="N3438" t="b">
        <v>0</v>
      </c>
      <c r="O3438" t="b">
        <v>1</v>
      </c>
      <c r="P3438" t="b">
        <v>1</v>
      </c>
      <c r="R3438" s="5">
        <f>(houses_Madrid[[#This Row],[Precio Alquiler]]*12/houses_Madrid[[#This Row],[Precio venta]])</f>
        <v>5.1215999999999998E-2</v>
      </c>
    </row>
    <row r="3439" spans="1:18" x14ac:dyDescent="0.2">
      <c r="A3439">
        <v>13557</v>
      </c>
      <c r="B3439">
        <v>8185</v>
      </c>
      <c r="C3439" s="1" t="s">
        <v>2165</v>
      </c>
      <c r="D3439" s="1" t="str">
        <f>IFERROR(LEFT(C3439,FIND(",",C3439) - 1),C3439)</f>
        <v>Ventas</v>
      </c>
      <c r="E3439">
        <v>89</v>
      </c>
      <c r="F3439">
        <v>80</v>
      </c>
      <c r="G3439">
        <v>2</v>
      </c>
      <c r="H3439">
        <v>1</v>
      </c>
      <c r="I3439" s="1" t="s">
        <v>2280</v>
      </c>
      <c r="J3439" s="1" t="s">
        <v>18</v>
      </c>
      <c r="K3439">
        <v>1067</v>
      </c>
      <c r="L3439">
        <v>250000</v>
      </c>
      <c r="M3439">
        <v>2809</v>
      </c>
      <c r="N3439" t="b">
        <v>0</v>
      </c>
      <c r="O3439" t="b">
        <v>1</v>
      </c>
      <c r="P3439" t="b">
        <v>1</v>
      </c>
      <c r="Q3439" t="b">
        <v>1</v>
      </c>
      <c r="R3439" s="5">
        <f>(houses_Madrid[[#This Row],[Precio Alquiler]]*12/houses_Madrid[[#This Row],[Precio venta]])</f>
        <v>5.1215999999999998E-2</v>
      </c>
    </row>
    <row r="3440" spans="1:18" x14ac:dyDescent="0.2">
      <c r="A3440">
        <v>13582</v>
      </c>
      <c r="B3440">
        <v>8160</v>
      </c>
      <c r="C3440" s="1" t="s">
        <v>2166</v>
      </c>
      <c r="D3440" s="1" t="str">
        <f>IFERROR(LEFT(C3440,FIND(",",C3440) - 1),C3440)</f>
        <v>Pueblo Nuevo</v>
      </c>
      <c r="E3440">
        <v>115</v>
      </c>
      <c r="F3440">
        <v>98</v>
      </c>
      <c r="G3440">
        <v>4</v>
      </c>
      <c r="H3440">
        <v>2</v>
      </c>
      <c r="I3440" s="1" t="s">
        <v>2399</v>
      </c>
      <c r="J3440" s="1" t="s">
        <v>5</v>
      </c>
      <c r="K3440">
        <v>1067</v>
      </c>
      <c r="L3440">
        <v>250000</v>
      </c>
      <c r="M3440">
        <v>2174</v>
      </c>
      <c r="N3440" t="b">
        <v>0</v>
      </c>
      <c r="O3440" t="b">
        <v>0</v>
      </c>
      <c r="P3440" t="b">
        <v>1</v>
      </c>
      <c r="R3440" s="5">
        <f>(houses_Madrid[[#This Row],[Precio Alquiler]]*12/houses_Madrid[[#This Row],[Precio venta]])</f>
        <v>5.1215999999999998E-2</v>
      </c>
    </row>
    <row r="3441" spans="1:18" x14ac:dyDescent="0.2">
      <c r="A3441">
        <v>14227</v>
      </c>
      <c r="B3441">
        <v>7515</v>
      </c>
      <c r="C3441" s="1" t="s">
        <v>2439</v>
      </c>
      <c r="D3441" s="1" t="str">
        <f>IFERROR(LEFT(C3441,FIND(",",C3441) - 1),C3441)</f>
        <v>Chamartín</v>
      </c>
      <c r="E3441">
        <v>54</v>
      </c>
      <c r="F3441">
        <v>37</v>
      </c>
      <c r="G3441">
        <v>1</v>
      </c>
      <c r="H3441">
        <v>1</v>
      </c>
      <c r="I3441" s="1" t="s">
        <v>3</v>
      </c>
      <c r="J3441" s="1" t="s">
        <v>3</v>
      </c>
      <c r="K3441">
        <v>1067</v>
      </c>
      <c r="L3441">
        <v>250000</v>
      </c>
      <c r="M3441">
        <v>4630</v>
      </c>
      <c r="N3441" t="b">
        <v>1</v>
      </c>
      <c r="O3441" t="b">
        <v>1</v>
      </c>
      <c r="P3441" t="b">
        <v>1</v>
      </c>
      <c r="Q3441" t="b">
        <v>1</v>
      </c>
      <c r="R3441" s="5">
        <f>(houses_Madrid[[#This Row],[Precio Alquiler]]*12/houses_Madrid[[#This Row],[Precio venta]])</f>
        <v>5.1215999999999998E-2</v>
      </c>
    </row>
    <row r="3442" spans="1:18" x14ac:dyDescent="0.2">
      <c r="A3442">
        <v>14539</v>
      </c>
      <c r="B3442">
        <v>7203</v>
      </c>
      <c r="C3442" s="1" t="s">
        <v>2473</v>
      </c>
      <c r="D3442" s="1" t="str">
        <f>IFERROR(LEFT(C3442,FIND(",",C3442) - 1),C3442)</f>
        <v>Ciudad Jardín</v>
      </c>
      <c r="E3442">
        <v>43</v>
      </c>
      <c r="F3442">
        <v>39</v>
      </c>
      <c r="G3442">
        <v>2</v>
      </c>
      <c r="H3442">
        <v>1</v>
      </c>
      <c r="I3442" s="1" t="s">
        <v>2529</v>
      </c>
      <c r="J3442" s="1" t="s">
        <v>11</v>
      </c>
      <c r="K3442">
        <v>1067</v>
      </c>
      <c r="L3442">
        <v>250000</v>
      </c>
      <c r="M3442">
        <v>5814</v>
      </c>
      <c r="N3442" t="b">
        <v>0</v>
      </c>
      <c r="O3442" t="b">
        <v>0</v>
      </c>
      <c r="P3442" t="b">
        <v>0</v>
      </c>
      <c r="Q3442" t="b">
        <v>1</v>
      </c>
      <c r="R3442" s="5">
        <f>(houses_Madrid[[#This Row],[Precio Alquiler]]*12/houses_Madrid[[#This Row],[Precio venta]])</f>
        <v>5.1215999999999998E-2</v>
      </c>
    </row>
    <row r="3443" spans="1:18" x14ac:dyDescent="0.2">
      <c r="A3443">
        <v>14714</v>
      </c>
      <c r="B3443">
        <v>7028</v>
      </c>
      <c r="C3443" s="1" t="s">
        <v>2442</v>
      </c>
      <c r="D3443" s="1" t="str">
        <f>IFERROR(LEFT(C3443,FIND(",",C3443) - 1),C3443)</f>
        <v>Bernabéu-Hispanoamérica</v>
      </c>
      <c r="E3443">
        <v>46</v>
      </c>
      <c r="F3443">
        <v>42</v>
      </c>
      <c r="G3443">
        <v>0</v>
      </c>
      <c r="H3443">
        <v>1</v>
      </c>
      <c r="I3443" s="1" t="s">
        <v>2556</v>
      </c>
      <c r="J3443" s="1" t="s">
        <v>11</v>
      </c>
      <c r="K3443">
        <v>1067</v>
      </c>
      <c r="L3443">
        <v>250000</v>
      </c>
      <c r="M3443">
        <v>5435</v>
      </c>
      <c r="N3443" t="b">
        <v>0</v>
      </c>
      <c r="O3443" t="b">
        <v>1</v>
      </c>
      <c r="P3443" t="b">
        <v>0</v>
      </c>
      <c r="R3443" s="5">
        <f>(houses_Madrid[[#This Row],[Precio Alquiler]]*12/houses_Madrid[[#This Row],[Precio venta]])</f>
        <v>5.1215999999999998E-2</v>
      </c>
    </row>
    <row r="3444" spans="1:18" x14ac:dyDescent="0.2">
      <c r="A3444">
        <v>14837</v>
      </c>
      <c r="B3444">
        <v>6905</v>
      </c>
      <c r="C3444" s="1" t="s">
        <v>2444</v>
      </c>
      <c r="D3444" s="1" t="str">
        <f>IFERROR(LEFT(C3444,FIND(",",C3444) - 1),C3444)</f>
        <v>Prosperidad</v>
      </c>
      <c r="E3444">
        <v>50</v>
      </c>
      <c r="F3444">
        <v>45</v>
      </c>
      <c r="G3444">
        <v>0</v>
      </c>
      <c r="H3444">
        <v>1</v>
      </c>
      <c r="I3444" s="1" t="s">
        <v>2492</v>
      </c>
      <c r="J3444" s="1" t="s">
        <v>11</v>
      </c>
      <c r="K3444">
        <v>1067</v>
      </c>
      <c r="L3444">
        <v>250000</v>
      </c>
      <c r="M3444">
        <v>5000</v>
      </c>
      <c r="N3444" t="b">
        <v>0</v>
      </c>
      <c r="O3444" t="b">
        <v>1</v>
      </c>
      <c r="P3444" t="b">
        <v>1</v>
      </c>
      <c r="R3444" s="5">
        <f>(houses_Madrid[[#This Row],[Precio Alquiler]]*12/houses_Madrid[[#This Row],[Precio venta]])</f>
        <v>5.1215999999999998E-2</v>
      </c>
    </row>
    <row r="3445" spans="1:18" x14ac:dyDescent="0.2">
      <c r="A3445">
        <v>16455</v>
      </c>
      <c r="B3445">
        <v>5287</v>
      </c>
      <c r="C3445" s="1" t="s">
        <v>2614</v>
      </c>
      <c r="D3445" s="1" t="str">
        <f>IFERROR(LEFT(C3445,FIND(",",C3445) - 1),C3445)</f>
        <v>Comillas</v>
      </c>
      <c r="E3445">
        <v>85</v>
      </c>
      <c r="F3445">
        <v>72</v>
      </c>
      <c r="G3445">
        <v>2</v>
      </c>
      <c r="H3445">
        <v>2</v>
      </c>
      <c r="I3445" s="1" t="s">
        <v>2656</v>
      </c>
      <c r="J3445" s="1" t="s">
        <v>8</v>
      </c>
      <c r="K3445">
        <v>1067</v>
      </c>
      <c r="L3445">
        <v>250000</v>
      </c>
      <c r="M3445">
        <v>2941</v>
      </c>
      <c r="N3445" t="b">
        <v>0</v>
      </c>
      <c r="O3445" t="b">
        <v>1</v>
      </c>
      <c r="P3445" t="b">
        <v>1</v>
      </c>
      <c r="R3445" s="5">
        <f>(houses_Madrid[[#This Row],[Precio Alquiler]]*12/houses_Madrid[[#This Row],[Precio venta]])</f>
        <v>5.1215999999999998E-2</v>
      </c>
    </row>
    <row r="3446" spans="1:18" x14ac:dyDescent="0.2">
      <c r="A3446">
        <v>16520</v>
      </c>
      <c r="B3446">
        <v>5222</v>
      </c>
      <c r="C3446" s="1" t="s">
        <v>2627</v>
      </c>
      <c r="D3446" s="1" t="str">
        <f>IFERROR(LEFT(C3446,FIND(",",C3446) - 1),C3446)</f>
        <v>Pau de Carabanchel</v>
      </c>
      <c r="E3446">
        <v>55</v>
      </c>
      <c r="F3446">
        <v>47</v>
      </c>
      <c r="G3446">
        <v>1</v>
      </c>
      <c r="H3446">
        <v>1</v>
      </c>
      <c r="I3446" s="1" t="s">
        <v>2854</v>
      </c>
      <c r="J3446" s="1" t="s">
        <v>11</v>
      </c>
      <c r="K3446">
        <v>1067</v>
      </c>
      <c r="L3446">
        <v>250000</v>
      </c>
      <c r="M3446">
        <v>4545</v>
      </c>
      <c r="N3446" t="b">
        <v>0</v>
      </c>
      <c r="O3446" t="b">
        <v>1</v>
      </c>
      <c r="P3446" t="b">
        <v>1</v>
      </c>
      <c r="R3446" s="5">
        <f>(houses_Madrid[[#This Row],[Precio Alquiler]]*12/houses_Madrid[[#This Row],[Precio venta]])</f>
        <v>5.1215999999999998E-2</v>
      </c>
    </row>
    <row r="3447" spans="1:18" x14ac:dyDescent="0.2">
      <c r="A3447">
        <v>16570</v>
      </c>
      <c r="B3447">
        <v>5172</v>
      </c>
      <c r="C3447" s="1" t="s">
        <v>2612</v>
      </c>
      <c r="D3447" s="1" t="str">
        <f>IFERROR(LEFT(C3447,FIND(",",C3447) - 1),C3447)</f>
        <v>Opañel</v>
      </c>
      <c r="E3447">
        <v>100</v>
      </c>
      <c r="F3447">
        <v>92</v>
      </c>
      <c r="G3447">
        <v>3</v>
      </c>
      <c r="H3447">
        <v>2</v>
      </c>
      <c r="I3447" s="1" t="s">
        <v>2848</v>
      </c>
      <c r="J3447" s="1" t="s">
        <v>18</v>
      </c>
      <c r="K3447">
        <v>1067</v>
      </c>
      <c r="L3447">
        <v>250000</v>
      </c>
      <c r="M3447">
        <v>2500</v>
      </c>
      <c r="N3447" t="b">
        <v>0</v>
      </c>
      <c r="O3447" t="b">
        <v>1</v>
      </c>
      <c r="P3447" t="b">
        <v>1</v>
      </c>
      <c r="Q3447" t="b">
        <v>1</v>
      </c>
      <c r="R3447" s="5">
        <f>(houses_Madrid[[#This Row],[Precio Alquiler]]*12/houses_Madrid[[#This Row],[Precio venta]])</f>
        <v>5.1215999999999998E-2</v>
      </c>
    </row>
    <row r="3448" spans="1:18" x14ac:dyDescent="0.2">
      <c r="A3448">
        <v>16589</v>
      </c>
      <c r="B3448">
        <v>5153</v>
      </c>
      <c r="C3448" s="1" t="s">
        <v>2624</v>
      </c>
      <c r="D3448" s="1" t="str">
        <f>IFERROR(LEFT(C3448,FIND(",",C3448) - 1),C3448)</f>
        <v>Vista Alegre</v>
      </c>
      <c r="E3448">
        <v>190</v>
      </c>
      <c r="F3448">
        <v>180</v>
      </c>
      <c r="G3448">
        <v>7</v>
      </c>
      <c r="H3448">
        <v>2</v>
      </c>
      <c r="I3448" s="1" t="s">
        <v>2862</v>
      </c>
      <c r="J3448" s="1" t="s">
        <v>11</v>
      </c>
      <c r="K3448">
        <v>1067</v>
      </c>
      <c r="L3448">
        <v>250000</v>
      </c>
      <c r="M3448">
        <v>1316</v>
      </c>
      <c r="N3448" t="b">
        <v>1</v>
      </c>
      <c r="O3448" t="b">
        <v>0</v>
      </c>
      <c r="P3448" t="b">
        <v>1</v>
      </c>
      <c r="R3448" s="5">
        <f>(houses_Madrid[[#This Row],[Precio Alquiler]]*12/houses_Madrid[[#This Row],[Precio venta]])</f>
        <v>5.1215999999999998E-2</v>
      </c>
    </row>
    <row r="3449" spans="1:18" x14ac:dyDescent="0.2">
      <c r="A3449">
        <v>16616</v>
      </c>
      <c r="B3449">
        <v>5126</v>
      </c>
      <c r="C3449" s="1" t="s">
        <v>2614</v>
      </c>
      <c r="D3449" s="1" t="str">
        <f>IFERROR(LEFT(C3449,FIND(",",C3449) - 1),C3449)</f>
        <v>Comillas</v>
      </c>
      <c r="E3449">
        <v>100</v>
      </c>
      <c r="F3449">
        <v>84</v>
      </c>
      <c r="G3449">
        <v>4</v>
      </c>
      <c r="H3449">
        <v>2</v>
      </c>
      <c r="I3449" s="1" t="s">
        <v>2716</v>
      </c>
      <c r="J3449" s="1" t="s">
        <v>18</v>
      </c>
      <c r="K3449">
        <v>1067</v>
      </c>
      <c r="L3449">
        <v>250000</v>
      </c>
      <c r="M3449">
        <v>2500</v>
      </c>
      <c r="N3449" t="b">
        <v>0</v>
      </c>
      <c r="O3449" t="b">
        <v>0</v>
      </c>
      <c r="P3449" t="b">
        <v>1</v>
      </c>
      <c r="R3449" s="5">
        <f>(houses_Madrid[[#This Row],[Precio Alquiler]]*12/houses_Madrid[[#This Row],[Precio venta]])</f>
        <v>5.1215999999999998E-2</v>
      </c>
    </row>
    <row r="3450" spans="1:18" x14ac:dyDescent="0.2">
      <c r="A3450">
        <v>17132</v>
      </c>
      <c r="B3450">
        <v>4610</v>
      </c>
      <c r="C3450" s="1" t="s">
        <v>2612</v>
      </c>
      <c r="D3450" s="1" t="str">
        <f>IFERROR(LEFT(C3450,FIND(",",C3450) - 1),C3450)</f>
        <v>Opañel</v>
      </c>
      <c r="E3450">
        <v>67</v>
      </c>
      <c r="F3450">
        <v>62</v>
      </c>
      <c r="G3450">
        <v>3</v>
      </c>
      <c r="H3450">
        <v>1</v>
      </c>
      <c r="I3450" s="1" t="s">
        <v>2668</v>
      </c>
      <c r="J3450" s="1" t="s">
        <v>67</v>
      </c>
      <c r="K3450">
        <v>1067</v>
      </c>
      <c r="L3450">
        <v>250000</v>
      </c>
      <c r="M3450">
        <v>3731</v>
      </c>
      <c r="N3450" t="b">
        <v>0</v>
      </c>
      <c r="O3450" t="b">
        <v>1</v>
      </c>
      <c r="P3450" t="b">
        <v>1</v>
      </c>
      <c r="R3450" s="5">
        <f>(houses_Madrid[[#This Row],[Precio Alquiler]]*12/houses_Madrid[[#This Row],[Precio venta]])</f>
        <v>5.1215999999999998E-2</v>
      </c>
    </row>
    <row r="3451" spans="1:18" x14ac:dyDescent="0.2">
      <c r="A3451">
        <v>17932</v>
      </c>
      <c r="B3451">
        <v>3810</v>
      </c>
      <c r="C3451" s="1" t="s">
        <v>2952</v>
      </c>
      <c r="D3451" s="1" t="str">
        <f>IFERROR(LEFT(C3451,FIND(",",C3451) - 1),C3451)</f>
        <v>Palacio</v>
      </c>
      <c r="E3451">
        <v>41</v>
      </c>
      <c r="F3451">
        <v>37</v>
      </c>
      <c r="G3451">
        <v>0</v>
      </c>
      <c r="H3451">
        <v>1</v>
      </c>
      <c r="I3451" s="1" t="s">
        <v>3004</v>
      </c>
      <c r="J3451" s="1" t="s">
        <v>5</v>
      </c>
      <c r="K3451">
        <v>1067</v>
      </c>
      <c r="L3451">
        <v>250000</v>
      </c>
      <c r="M3451">
        <v>6098</v>
      </c>
      <c r="N3451" t="b">
        <v>0</v>
      </c>
      <c r="O3451" t="b">
        <v>1</v>
      </c>
      <c r="P3451" t="b">
        <v>1</v>
      </c>
      <c r="R3451" s="5">
        <f>(houses_Madrid[[#This Row],[Precio Alquiler]]*12/houses_Madrid[[#This Row],[Precio venta]])</f>
        <v>5.1215999999999998E-2</v>
      </c>
    </row>
    <row r="3452" spans="1:18" x14ac:dyDescent="0.2">
      <c r="A3452">
        <v>18117</v>
      </c>
      <c r="B3452">
        <v>3625</v>
      </c>
      <c r="C3452" s="1" t="s">
        <v>2952</v>
      </c>
      <c r="D3452" s="1" t="str">
        <f>IFERROR(LEFT(C3452,FIND(",",C3452) - 1),C3452)</f>
        <v>Palacio</v>
      </c>
      <c r="E3452">
        <v>50</v>
      </c>
      <c r="F3452">
        <v>40</v>
      </c>
      <c r="G3452">
        <v>1</v>
      </c>
      <c r="H3452">
        <v>1</v>
      </c>
      <c r="I3452" s="1" t="s">
        <v>3105</v>
      </c>
      <c r="J3452" s="1" t="s">
        <v>11</v>
      </c>
      <c r="K3452">
        <v>1067</v>
      </c>
      <c r="L3452">
        <v>250000</v>
      </c>
      <c r="M3452">
        <v>5000</v>
      </c>
      <c r="N3452" t="b">
        <v>0</v>
      </c>
      <c r="O3452" t="b">
        <v>0</v>
      </c>
      <c r="P3452" t="b">
        <v>0</v>
      </c>
      <c r="R3452" s="5">
        <f>(houses_Madrid[[#This Row],[Precio Alquiler]]*12/houses_Madrid[[#This Row],[Precio venta]])</f>
        <v>5.1215999999999998E-2</v>
      </c>
    </row>
    <row r="3453" spans="1:18" x14ac:dyDescent="0.2">
      <c r="A3453">
        <v>19633</v>
      </c>
      <c r="B3453">
        <v>2109</v>
      </c>
      <c r="C3453" s="1" t="s">
        <v>3227</v>
      </c>
      <c r="D3453" s="1" t="str">
        <f>IFERROR(LEFT(C3453,FIND(",",C3453) - 1),C3453)</f>
        <v>Fuente del Berro</v>
      </c>
      <c r="E3453">
        <v>60</v>
      </c>
      <c r="F3453">
        <v>57</v>
      </c>
      <c r="G3453">
        <v>2</v>
      </c>
      <c r="H3453">
        <v>1</v>
      </c>
      <c r="I3453" s="1" t="s">
        <v>3293</v>
      </c>
      <c r="J3453" s="1" t="s">
        <v>8</v>
      </c>
      <c r="K3453">
        <v>1067</v>
      </c>
      <c r="L3453">
        <v>250000</v>
      </c>
      <c r="M3453">
        <v>4167</v>
      </c>
      <c r="N3453" t="b">
        <v>1</v>
      </c>
      <c r="O3453" t="b">
        <v>0</v>
      </c>
      <c r="P3453" t="b">
        <v>0</v>
      </c>
      <c r="R3453" s="5">
        <f>(houses_Madrid[[#This Row],[Precio Alquiler]]*12/houses_Madrid[[#This Row],[Precio venta]])</f>
        <v>5.1215999999999998E-2</v>
      </c>
    </row>
    <row r="3454" spans="1:18" x14ac:dyDescent="0.2">
      <c r="A3454">
        <v>20489</v>
      </c>
      <c r="B3454">
        <v>1253</v>
      </c>
      <c r="C3454" s="1" t="s">
        <v>3326</v>
      </c>
      <c r="D3454" s="1" t="str">
        <f>IFERROR(LEFT(C3454,FIND(",",C3454) - 1),C3454)</f>
        <v>Palos de Moguer</v>
      </c>
      <c r="E3454">
        <v>60</v>
      </c>
      <c r="F3454">
        <v>54</v>
      </c>
      <c r="G3454">
        <v>2</v>
      </c>
      <c r="H3454">
        <v>1</v>
      </c>
      <c r="I3454" s="1" t="s">
        <v>3410</v>
      </c>
      <c r="J3454" s="1" t="s">
        <v>8</v>
      </c>
      <c r="K3454">
        <v>1067</v>
      </c>
      <c r="L3454">
        <v>250000</v>
      </c>
      <c r="M3454">
        <v>4167</v>
      </c>
      <c r="N3454" t="b">
        <v>0</v>
      </c>
      <c r="O3454" t="b">
        <v>1</v>
      </c>
      <c r="P3454" t="b">
        <v>1</v>
      </c>
      <c r="Q3454" t="b">
        <v>1</v>
      </c>
      <c r="R3454" s="5">
        <f>(houses_Madrid[[#This Row],[Precio Alquiler]]*12/houses_Madrid[[#This Row],[Precio venta]])</f>
        <v>5.1215999999999998E-2</v>
      </c>
    </row>
    <row r="3455" spans="1:18" x14ac:dyDescent="0.2">
      <c r="A3455">
        <v>20546</v>
      </c>
      <c r="B3455">
        <v>1196</v>
      </c>
      <c r="C3455" s="1" t="s">
        <v>3321</v>
      </c>
      <c r="D3455" s="1" t="str">
        <f>IFERROR(LEFT(C3455,FIND(",",C3455) - 1),C3455)</f>
        <v>Acacias</v>
      </c>
      <c r="E3455">
        <v>59</v>
      </c>
      <c r="F3455">
        <v>57</v>
      </c>
      <c r="G3455">
        <v>2</v>
      </c>
      <c r="H3455">
        <v>1</v>
      </c>
      <c r="I3455" s="1" t="s">
        <v>3322</v>
      </c>
      <c r="J3455" s="1" t="s">
        <v>18</v>
      </c>
      <c r="K3455">
        <v>1067</v>
      </c>
      <c r="L3455">
        <v>250000</v>
      </c>
      <c r="M3455">
        <v>4237</v>
      </c>
      <c r="N3455" t="b">
        <v>0</v>
      </c>
      <c r="O3455" t="b">
        <v>1</v>
      </c>
      <c r="P3455" t="b">
        <v>0</v>
      </c>
      <c r="Q3455" t="b">
        <v>1</v>
      </c>
      <c r="R3455" s="5">
        <f>(houses_Madrid[[#This Row],[Precio Alquiler]]*12/houses_Madrid[[#This Row],[Precio venta]])</f>
        <v>5.1215999999999998E-2</v>
      </c>
    </row>
    <row r="3456" spans="1:18" x14ac:dyDescent="0.2">
      <c r="A3456">
        <v>20874</v>
      </c>
      <c r="B3456">
        <v>868</v>
      </c>
      <c r="C3456" s="1" t="s">
        <v>3324</v>
      </c>
      <c r="D3456" s="1" t="str">
        <f>IFERROR(LEFT(C3456,FIND(",",C3456) - 1),C3456)</f>
        <v>Delicias</v>
      </c>
      <c r="E3456">
        <v>62</v>
      </c>
      <c r="F3456">
        <v>52</v>
      </c>
      <c r="G3456">
        <v>2</v>
      </c>
      <c r="H3456">
        <v>1</v>
      </c>
      <c r="I3456" s="1" t="s">
        <v>3471</v>
      </c>
      <c r="J3456" s="1" t="s">
        <v>18</v>
      </c>
      <c r="K3456">
        <v>1067</v>
      </c>
      <c r="L3456">
        <v>250000</v>
      </c>
      <c r="M3456">
        <v>4032</v>
      </c>
      <c r="N3456" t="b">
        <v>0</v>
      </c>
      <c r="O3456" t="b">
        <v>1</v>
      </c>
      <c r="P3456" t="b">
        <v>0</v>
      </c>
      <c r="R3456" s="5">
        <f>(houses_Madrid[[#This Row],[Precio Alquiler]]*12/houses_Madrid[[#This Row],[Precio venta]])</f>
        <v>5.1215999999999998E-2</v>
      </c>
    </row>
    <row r="3457" spans="1:18" x14ac:dyDescent="0.2">
      <c r="A3457">
        <v>21262</v>
      </c>
      <c r="B3457">
        <v>480</v>
      </c>
      <c r="C3457" s="1" t="s">
        <v>248</v>
      </c>
      <c r="D3457" s="1" t="str">
        <f>IFERROR(LEFT(C3457,FIND(",",C3457) - 1),C3457)</f>
        <v>Casco Histórico de Vallecas</v>
      </c>
      <c r="E3457">
        <v>118</v>
      </c>
      <c r="F3457">
        <v>98</v>
      </c>
      <c r="G3457">
        <v>3</v>
      </c>
      <c r="H3457">
        <v>2</v>
      </c>
      <c r="I3457" s="1" t="s">
        <v>3501</v>
      </c>
      <c r="J3457" s="1" t="s">
        <v>11</v>
      </c>
      <c r="K3457">
        <v>1067</v>
      </c>
      <c r="L3457">
        <v>250000</v>
      </c>
      <c r="M3457">
        <v>2119</v>
      </c>
      <c r="N3457" t="b">
        <v>0</v>
      </c>
      <c r="O3457" t="b">
        <v>1</v>
      </c>
      <c r="R3457" s="5">
        <f>(houses_Madrid[[#This Row],[Precio Alquiler]]*12/houses_Madrid[[#This Row],[Precio venta]])</f>
        <v>5.1215999999999998E-2</v>
      </c>
    </row>
    <row r="3458" spans="1:18" x14ac:dyDescent="0.2">
      <c r="A3458">
        <v>660</v>
      </c>
      <c r="B3458">
        <v>21082</v>
      </c>
      <c r="C3458" s="1" t="s">
        <v>28</v>
      </c>
      <c r="D3458" s="1" t="str">
        <f>IFERROR(LEFT(C3458,FIND(",",C3458) - 1),C3458)</f>
        <v>Butarque</v>
      </c>
      <c r="E3458">
        <v>106</v>
      </c>
      <c r="F3458">
        <v>81</v>
      </c>
      <c r="G3458">
        <v>3</v>
      </c>
      <c r="H3458">
        <v>2</v>
      </c>
      <c r="I3458" s="1" t="s">
        <v>33</v>
      </c>
      <c r="J3458" s="1" t="s">
        <v>11</v>
      </c>
      <c r="K3458">
        <v>1068</v>
      </c>
      <c r="L3458">
        <v>250356</v>
      </c>
      <c r="M3458">
        <v>2362</v>
      </c>
      <c r="N3458" t="b">
        <v>0</v>
      </c>
      <c r="O3458" t="b">
        <v>1</v>
      </c>
      <c r="P3458" t="b">
        <v>1</v>
      </c>
      <c r="R3458" s="5">
        <f>(houses_Madrid[[#This Row],[Precio Alquiler]]*12/houses_Madrid[[#This Row],[Precio venta]])</f>
        <v>5.1191103868091836E-2</v>
      </c>
    </row>
    <row r="3459" spans="1:18" x14ac:dyDescent="0.2">
      <c r="A3459">
        <v>13422</v>
      </c>
      <c r="B3459">
        <v>8320</v>
      </c>
      <c r="C3459" s="1" t="s">
        <v>2170</v>
      </c>
      <c r="D3459" s="1" t="str">
        <f>IFERROR(LEFT(C3459,FIND(",",C3459) - 1),C3459)</f>
        <v>Quintana</v>
      </c>
      <c r="E3459">
        <v>64</v>
      </c>
      <c r="F3459">
        <v>40</v>
      </c>
      <c r="G3459">
        <v>1</v>
      </c>
      <c r="H3459">
        <v>1</v>
      </c>
      <c r="I3459" s="1" t="s">
        <v>2297</v>
      </c>
      <c r="J3459" s="1" t="s">
        <v>11</v>
      </c>
      <c r="K3459">
        <v>1069</v>
      </c>
      <c r="L3459">
        <v>251000</v>
      </c>
      <c r="M3459">
        <v>3922</v>
      </c>
      <c r="N3459" t="b">
        <v>0</v>
      </c>
      <c r="O3459" t="b">
        <v>1</v>
      </c>
      <c r="R3459" s="5">
        <f>(houses_Madrid[[#This Row],[Precio Alquiler]]*12/houses_Madrid[[#This Row],[Precio venta]])</f>
        <v>5.1107569721115541E-2</v>
      </c>
    </row>
    <row r="3460" spans="1:18" x14ac:dyDescent="0.2">
      <c r="A3460">
        <v>14345</v>
      </c>
      <c r="B3460">
        <v>7397</v>
      </c>
      <c r="C3460" s="1" t="s">
        <v>2439</v>
      </c>
      <c r="D3460" s="1" t="str">
        <f>IFERROR(LEFT(C3460,FIND(",",C3460) - 1),C3460)</f>
        <v>Chamartín</v>
      </c>
      <c r="E3460">
        <v>75</v>
      </c>
      <c r="F3460">
        <v>69</v>
      </c>
      <c r="G3460">
        <v>1</v>
      </c>
      <c r="H3460">
        <v>1</v>
      </c>
      <c r="I3460" s="1" t="s">
        <v>3</v>
      </c>
      <c r="J3460" s="1" t="s">
        <v>12</v>
      </c>
      <c r="K3460">
        <v>1069</v>
      </c>
      <c r="L3460">
        <v>251000</v>
      </c>
      <c r="M3460">
        <v>3347</v>
      </c>
      <c r="N3460" t="b">
        <v>0</v>
      </c>
      <c r="O3460" t="b">
        <v>1</v>
      </c>
      <c r="P3460" t="b">
        <v>1</v>
      </c>
      <c r="R3460" s="5">
        <f>(houses_Madrid[[#This Row],[Precio Alquiler]]*12/houses_Madrid[[#This Row],[Precio venta]])</f>
        <v>5.1107569721115541E-2</v>
      </c>
    </row>
    <row r="3461" spans="1:18" x14ac:dyDescent="0.2">
      <c r="A3461">
        <v>14853</v>
      </c>
      <c r="B3461">
        <v>6889</v>
      </c>
      <c r="C3461" s="1" t="s">
        <v>2444</v>
      </c>
      <c r="D3461" s="1" t="str">
        <f>IFERROR(LEFT(C3461,FIND(",",C3461) - 1),C3461)</f>
        <v>Prosperidad</v>
      </c>
      <c r="E3461">
        <v>68</v>
      </c>
      <c r="F3461">
        <v>58</v>
      </c>
      <c r="G3461">
        <v>2</v>
      </c>
      <c r="H3461">
        <v>1</v>
      </c>
      <c r="I3461" s="1" t="s">
        <v>2494</v>
      </c>
      <c r="J3461" s="1" t="s">
        <v>12</v>
      </c>
      <c r="K3461">
        <v>1069</v>
      </c>
      <c r="L3461">
        <v>251000</v>
      </c>
      <c r="M3461">
        <v>3691</v>
      </c>
      <c r="N3461" t="b">
        <v>0</v>
      </c>
      <c r="O3461" t="b">
        <v>1</v>
      </c>
      <c r="P3461" t="b">
        <v>1</v>
      </c>
      <c r="Q3461" t="b">
        <v>1</v>
      </c>
      <c r="R3461" s="5">
        <f>(houses_Madrid[[#This Row],[Precio Alquiler]]*12/houses_Madrid[[#This Row],[Precio venta]])</f>
        <v>5.1107569721115541E-2</v>
      </c>
    </row>
    <row r="3462" spans="1:18" x14ac:dyDescent="0.2">
      <c r="A3462">
        <v>80</v>
      </c>
      <c r="B3462">
        <v>21662</v>
      </c>
      <c r="C3462" s="1" t="s">
        <v>28</v>
      </c>
      <c r="D3462" s="1" t="str">
        <f>IFERROR(LEFT(C3462,FIND(",",C3462) - 1),C3462)</f>
        <v>Butarque</v>
      </c>
      <c r="E3462">
        <v>106</v>
      </c>
      <c r="F3462">
        <v>81</v>
      </c>
      <c r="G3462">
        <v>3</v>
      </c>
      <c r="H3462">
        <v>2</v>
      </c>
      <c r="I3462" s="1" t="s">
        <v>33</v>
      </c>
      <c r="J3462" s="1" t="s">
        <v>5</v>
      </c>
      <c r="K3462">
        <v>1071</v>
      </c>
      <c r="L3462">
        <v>251569</v>
      </c>
      <c r="M3462">
        <v>2373</v>
      </c>
      <c r="N3462" t="b">
        <v>0</v>
      </c>
      <c r="O3462" t="b">
        <v>1</v>
      </c>
      <c r="P3462" t="b">
        <v>1</v>
      </c>
      <c r="R3462" s="5">
        <f>(houses_Madrid[[#This Row],[Precio Alquiler]]*12/houses_Madrid[[#This Row],[Precio venta]])</f>
        <v>5.1087375630542713E-2</v>
      </c>
    </row>
    <row r="3463" spans="1:18" x14ac:dyDescent="0.2">
      <c r="A3463">
        <v>137</v>
      </c>
      <c r="B3463">
        <v>21605</v>
      </c>
      <c r="C3463" s="1" t="s">
        <v>28</v>
      </c>
      <c r="D3463" s="1" t="str">
        <f>IFERROR(LEFT(C3463,FIND(",",C3463) - 1),C3463)</f>
        <v>Butarque</v>
      </c>
      <c r="E3463">
        <v>99</v>
      </c>
      <c r="F3463">
        <v>86</v>
      </c>
      <c r="G3463">
        <v>3</v>
      </c>
      <c r="H3463">
        <v>2</v>
      </c>
      <c r="I3463" s="1" t="s">
        <v>59</v>
      </c>
      <c r="J3463" s="1" t="s">
        <v>5</v>
      </c>
      <c r="K3463">
        <v>1071</v>
      </c>
      <c r="L3463">
        <v>251569</v>
      </c>
      <c r="M3463">
        <v>2541</v>
      </c>
      <c r="N3463" t="b">
        <v>0</v>
      </c>
      <c r="O3463" t="b">
        <v>1</v>
      </c>
      <c r="P3463" t="b">
        <v>1</v>
      </c>
      <c r="Q3463" t="b">
        <v>1</v>
      </c>
      <c r="R3463" s="5">
        <f>(houses_Madrid[[#This Row],[Precio Alquiler]]*12/houses_Madrid[[#This Row],[Precio venta]])</f>
        <v>5.1087375630542713E-2</v>
      </c>
    </row>
    <row r="3464" spans="1:18" x14ac:dyDescent="0.2">
      <c r="A3464">
        <v>13550</v>
      </c>
      <c r="B3464">
        <v>8192</v>
      </c>
      <c r="C3464" s="1" t="s">
        <v>2166</v>
      </c>
      <c r="D3464" s="1" t="str">
        <f>IFERROR(LEFT(C3464,FIND(",",C3464) - 1),C3464)</f>
        <v>Pueblo Nuevo</v>
      </c>
      <c r="E3464">
        <v>100</v>
      </c>
      <c r="F3464">
        <v>86</v>
      </c>
      <c r="G3464">
        <v>3</v>
      </c>
      <c r="H3464">
        <v>1</v>
      </c>
      <c r="I3464" s="1" t="s">
        <v>2328</v>
      </c>
      <c r="J3464" s="1" t="s">
        <v>11</v>
      </c>
      <c r="K3464">
        <v>1071</v>
      </c>
      <c r="L3464">
        <v>251600</v>
      </c>
      <c r="M3464">
        <v>2516</v>
      </c>
      <c r="N3464" t="b">
        <v>1</v>
      </c>
      <c r="O3464" t="b">
        <v>1</v>
      </c>
      <c r="P3464" t="b">
        <v>1</v>
      </c>
      <c r="R3464" s="5">
        <f>(houses_Madrid[[#This Row],[Precio Alquiler]]*12/houses_Madrid[[#This Row],[Precio venta]])</f>
        <v>5.108108108108108E-2</v>
      </c>
    </row>
    <row r="3465" spans="1:18" x14ac:dyDescent="0.2">
      <c r="A3465">
        <v>740</v>
      </c>
      <c r="B3465">
        <v>21002</v>
      </c>
      <c r="C3465" s="1" t="s">
        <v>28</v>
      </c>
      <c r="D3465" s="1" t="str">
        <f>IFERROR(LEFT(C3465,FIND(",",C3465) - 1),C3465)</f>
        <v>Butarque</v>
      </c>
      <c r="E3465">
        <v>105</v>
      </c>
      <c r="F3465">
        <v>78</v>
      </c>
      <c r="G3465">
        <v>4</v>
      </c>
      <c r="H3465">
        <v>2</v>
      </c>
      <c r="I3465" s="1" t="s">
        <v>174</v>
      </c>
      <c r="J3465" s="1" t="s">
        <v>8</v>
      </c>
      <c r="K3465">
        <v>1071</v>
      </c>
      <c r="L3465">
        <v>251650</v>
      </c>
      <c r="M3465">
        <v>2397</v>
      </c>
      <c r="N3465" t="b">
        <v>0</v>
      </c>
      <c r="O3465" t="b">
        <v>1</v>
      </c>
      <c r="P3465" t="b">
        <v>1</v>
      </c>
      <c r="Q3465" t="b">
        <v>1</v>
      </c>
      <c r="R3465" s="5">
        <f>(houses_Madrid[[#This Row],[Precio Alquiler]]*12/houses_Madrid[[#This Row],[Precio venta]])</f>
        <v>5.1070931849791376E-2</v>
      </c>
    </row>
    <row r="3466" spans="1:18" x14ac:dyDescent="0.2">
      <c r="A3466">
        <v>1514</v>
      </c>
      <c r="B3466">
        <v>20228</v>
      </c>
      <c r="C3466" s="1" t="s">
        <v>251</v>
      </c>
      <c r="D3466" s="1" t="str">
        <f>IFERROR(LEFT(C3466,FIND(",",C3466) - 1),C3466)</f>
        <v>Ensanche de Vallecas - La Gavia</v>
      </c>
      <c r="E3466">
        <v>82</v>
      </c>
      <c r="F3466">
        <v>75</v>
      </c>
      <c r="G3466">
        <v>2</v>
      </c>
      <c r="H3466">
        <v>1</v>
      </c>
      <c r="I3466" s="1" t="s">
        <v>328</v>
      </c>
      <c r="J3466" s="1" t="s">
        <v>11</v>
      </c>
      <c r="K3466">
        <v>1072</v>
      </c>
      <c r="L3466">
        <v>252000</v>
      </c>
      <c r="M3466">
        <v>3073</v>
      </c>
      <c r="N3466" t="b">
        <v>0</v>
      </c>
      <c r="O3466" t="b">
        <v>1</v>
      </c>
      <c r="P3466" t="b">
        <v>1</v>
      </c>
      <c r="Q3466" t="b">
        <v>1</v>
      </c>
      <c r="R3466" s="5">
        <f>(houses_Madrid[[#This Row],[Precio Alquiler]]*12/houses_Madrid[[#This Row],[Precio venta]])</f>
        <v>5.104761904761905E-2</v>
      </c>
    </row>
    <row r="3467" spans="1:18" x14ac:dyDescent="0.2">
      <c r="A3467">
        <v>3621</v>
      </c>
      <c r="B3467">
        <v>18121</v>
      </c>
      <c r="C3467" s="1" t="s">
        <v>559</v>
      </c>
      <c r="D3467" s="1" t="str">
        <f>IFERROR(LEFT(C3467,FIND(",",C3467) - 1),C3467)</f>
        <v>Tetuán</v>
      </c>
      <c r="E3467">
        <v>62</v>
      </c>
      <c r="F3467">
        <v>49</v>
      </c>
      <c r="G3467">
        <v>2</v>
      </c>
      <c r="H3467">
        <v>1</v>
      </c>
      <c r="I3467" s="1" t="s">
        <v>3</v>
      </c>
      <c r="J3467" s="1" t="s">
        <v>12</v>
      </c>
      <c r="K3467">
        <v>1072</v>
      </c>
      <c r="L3467">
        <v>252000</v>
      </c>
      <c r="M3467">
        <v>4065</v>
      </c>
      <c r="N3467" t="b">
        <v>0</v>
      </c>
      <c r="O3467" t="b">
        <v>1</v>
      </c>
      <c r="P3467" t="b">
        <v>1</v>
      </c>
      <c r="R3467" s="5">
        <f>(houses_Madrid[[#This Row],[Precio Alquiler]]*12/houses_Madrid[[#This Row],[Precio venta]])</f>
        <v>5.104761904761905E-2</v>
      </c>
    </row>
    <row r="3468" spans="1:18" x14ac:dyDescent="0.2">
      <c r="A3468">
        <v>8540</v>
      </c>
      <c r="B3468">
        <v>13202</v>
      </c>
      <c r="C3468" s="1" t="s">
        <v>1595</v>
      </c>
      <c r="D3468" s="1" t="str">
        <f>IFERROR(LEFT(C3468,FIND(",",C3468) - 1),C3468)</f>
        <v>Tres Olivos - Valverde</v>
      </c>
      <c r="E3468">
        <v>63</v>
      </c>
      <c r="F3468">
        <v>46</v>
      </c>
      <c r="G3468">
        <v>1</v>
      </c>
      <c r="H3468">
        <v>1</v>
      </c>
      <c r="I3468" s="1" t="s">
        <v>1659</v>
      </c>
      <c r="J3468" s="1" t="s">
        <v>11</v>
      </c>
      <c r="K3468">
        <v>1072</v>
      </c>
      <c r="L3468">
        <v>252000</v>
      </c>
      <c r="M3468">
        <v>4000</v>
      </c>
      <c r="N3468" t="b">
        <v>0</v>
      </c>
      <c r="O3468" t="b">
        <v>1</v>
      </c>
      <c r="P3468" t="b">
        <v>1</v>
      </c>
      <c r="Q3468" t="b">
        <v>1</v>
      </c>
      <c r="R3468" s="5">
        <f>(houses_Madrid[[#This Row],[Precio Alquiler]]*12/houses_Madrid[[#This Row],[Precio venta]])</f>
        <v>5.104761904761905E-2</v>
      </c>
    </row>
    <row r="3469" spans="1:18" x14ac:dyDescent="0.2">
      <c r="A3469">
        <v>13505</v>
      </c>
      <c r="B3469">
        <v>8237</v>
      </c>
      <c r="C3469" s="1" t="s">
        <v>2166</v>
      </c>
      <c r="D3469" s="1" t="str">
        <f>IFERROR(LEFT(C3469,FIND(",",C3469) - 1),C3469)</f>
        <v>Pueblo Nuevo</v>
      </c>
      <c r="E3469">
        <v>80</v>
      </c>
      <c r="F3469">
        <v>70</v>
      </c>
      <c r="G3469">
        <v>2</v>
      </c>
      <c r="H3469">
        <v>1</v>
      </c>
      <c r="I3469" s="1" t="s">
        <v>2387</v>
      </c>
      <c r="J3469" s="1" t="s">
        <v>55</v>
      </c>
      <c r="K3469">
        <v>1072</v>
      </c>
      <c r="L3469">
        <v>252000</v>
      </c>
      <c r="M3469">
        <v>3150</v>
      </c>
      <c r="N3469" t="b">
        <v>0</v>
      </c>
      <c r="O3469" t="b">
        <v>1</v>
      </c>
      <c r="P3469" t="b">
        <v>1</v>
      </c>
      <c r="R3469" s="5">
        <f>(houses_Madrid[[#This Row],[Precio Alquiler]]*12/houses_Madrid[[#This Row],[Precio venta]])</f>
        <v>5.104761904761905E-2</v>
      </c>
    </row>
    <row r="3470" spans="1:18" x14ac:dyDescent="0.2">
      <c r="A3470">
        <v>7865</v>
      </c>
      <c r="B3470">
        <v>13877</v>
      </c>
      <c r="C3470" s="1" t="s">
        <v>1429</v>
      </c>
      <c r="D3470" s="1" t="str">
        <f>IFERROR(LEFT(C3470,FIND(",",C3470) - 1),C3470)</f>
        <v>Casa de Campo</v>
      </c>
      <c r="E3470">
        <v>88</v>
      </c>
      <c r="F3470">
        <v>80</v>
      </c>
      <c r="G3470">
        <v>3</v>
      </c>
      <c r="H3470">
        <v>1</v>
      </c>
      <c r="I3470" s="1" t="s">
        <v>1505</v>
      </c>
      <c r="J3470" s="1" t="s">
        <v>18</v>
      </c>
      <c r="K3470">
        <v>1073</v>
      </c>
      <c r="L3470">
        <v>252260</v>
      </c>
      <c r="M3470">
        <v>2867</v>
      </c>
      <c r="N3470" t="b">
        <v>1</v>
      </c>
      <c r="O3470" t="b">
        <v>1</v>
      </c>
      <c r="P3470" t="b">
        <v>1</v>
      </c>
      <c r="R3470" s="5">
        <f>(houses_Madrid[[#This Row],[Precio Alquiler]]*12/houses_Madrid[[#This Row],[Precio venta]])</f>
        <v>5.1042575120906999E-2</v>
      </c>
    </row>
    <row r="3471" spans="1:18" x14ac:dyDescent="0.2">
      <c r="A3471">
        <v>17634</v>
      </c>
      <c r="B3471">
        <v>4108</v>
      </c>
      <c r="C3471" s="1" t="s">
        <v>2610</v>
      </c>
      <c r="D3471" s="1" t="str">
        <f>IFERROR(LEFT(C3471,FIND(",",C3471) - 1),C3471)</f>
        <v>Lavapiés-Embajadores</v>
      </c>
      <c r="E3471">
        <v>60</v>
      </c>
      <c r="F3471">
        <v>50</v>
      </c>
      <c r="G3471">
        <v>1</v>
      </c>
      <c r="H3471">
        <v>1</v>
      </c>
      <c r="I3471" s="1" t="s">
        <v>3037</v>
      </c>
      <c r="J3471" s="1" t="s">
        <v>20</v>
      </c>
      <c r="K3471">
        <v>1074</v>
      </c>
      <c r="L3471">
        <v>252500</v>
      </c>
      <c r="M3471">
        <v>4208</v>
      </c>
      <c r="N3471" t="b">
        <v>0</v>
      </c>
      <c r="O3471" t="b">
        <v>1</v>
      </c>
      <c r="P3471" t="b">
        <v>1</v>
      </c>
      <c r="R3471" s="5">
        <f>(houses_Madrid[[#This Row],[Precio Alquiler]]*12/houses_Madrid[[#This Row],[Precio venta]])</f>
        <v>5.1041584158415844E-2</v>
      </c>
    </row>
    <row r="3472" spans="1:18" x14ac:dyDescent="0.2">
      <c r="A3472">
        <v>16298</v>
      </c>
      <c r="B3472">
        <v>5444</v>
      </c>
      <c r="C3472" s="1" t="s">
        <v>2612</v>
      </c>
      <c r="D3472" s="1" t="str">
        <f>IFERROR(LEFT(C3472,FIND(",",C3472) - 1),C3472)</f>
        <v>Opañel</v>
      </c>
      <c r="E3472">
        <v>100</v>
      </c>
      <c r="F3472">
        <v>90</v>
      </c>
      <c r="G3472">
        <v>1</v>
      </c>
      <c r="H3472">
        <v>1</v>
      </c>
      <c r="I3472" s="1" t="s">
        <v>2689</v>
      </c>
      <c r="J3472" s="1" t="s">
        <v>12</v>
      </c>
      <c r="K3472">
        <v>1074</v>
      </c>
      <c r="L3472">
        <v>252800</v>
      </c>
      <c r="M3472">
        <v>2528</v>
      </c>
      <c r="N3472" t="b">
        <v>0</v>
      </c>
      <c r="O3472" t="b">
        <v>0</v>
      </c>
      <c r="P3472" t="b">
        <v>1</v>
      </c>
      <c r="Q3472" t="b">
        <v>1</v>
      </c>
      <c r="R3472" s="5">
        <f>(houses_Madrid[[#This Row],[Precio Alquiler]]*12/houses_Madrid[[#This Row],[Precio venta]])</f>
        <v>5.0981012658227846E-2</v>
      </c>
    </row>
    <row r="3473" spans="1:18" x14ac:dyDescent="0.2">
      <c r="A3473">
        <v>669</v>
      </c>
      <c r="B3473">
        <v>21073</v>
      </c>
      <c r="C3473" s="1" t="s">
        <v>28</v>
      </c>
      <c r="D3473" s="1" t="str">
        <f>IFERROR(LEFT(C3473,FIND(",",C3473) - 1),C3473)</f>
        <v>Butarque</v>
      </c>
      <c r="E3473">
        <v>106</v>
      </c>
      <c r="F3473">
        <v>81</v>
      </c>
      <c r="G3473">
        <v>3</v>
      </c>
      <c r="H3473">
        <v>2</v>
      </c>
      <c r="I3473" s="1" t="s">
        <v>33</v>
      </c>
      <c r="J3473" s="1" t="s">
        <v>18</v>
      </c>
      <c r="K3473">
        <v>1075</v>
      </c>
      <c r="L3473">
        <v>252891</v>
      </c>
      <c r="M3473">
        <v>2386</v>
      </c>
      <c r="N3473" t="b">
        <v>0</v>
      </c>
      <c r="O3473" t="b">
        <v>1</v>
      </c>
      <c r="P3473" t="b">
        <v>1</v>
      </c>
      <c r="R3473" s="5">
        <f>(houses_Madrid[[#This Row],[Precio Alquiler]]*12/houses_Madrid[[#This Row],[Precio venta]])</f>
        <v>5.1010118984068237E-2</v>
      </c>
    </row>
    <row r="3474" spans="1:18" x14ac:dyDescent="0.2">
      <c r="A3474">
        <v>1109</v>
      </c>
      <c r="B3474">
        <v>20633</v>
      </c>
      <c r="C3474" s="1" t="s">
        <v>183</v>
      </c>
      <c r="D3474" s="1" t="str">
        <f>IFERROR(LEFT(C3474,FIND(",",C3474) - 1),C3474)</f>
        <v>El Cañaveral - Los Berrocales</v>
      </c>
      <c r="E3474">
        <v>106</v>
      </c>
      <c r="F3474">
        <v>74</v>
      </c>
      <c r="G3474">
        <v>2</v>
      </c>
      <c r="H3474">
        <v>2</v>
      </c>
      <c r="I3474" s="1" t="s">
        <v>199</v>
      </c>
      <c r="J3474" s="1" t="s">
        <v>3</v>
      </c>
      <c r="K3474">
        <v>1075</v>
      </c>
      <c r="L3474">
        <v>252900</v>
      </c>
      <c r="M3474">
        <v>2386</v>
      </c>
      <c r="N3474" t="b">
        <v>0</v>
      </c>
      <c r="O3474" t="b">
        <v>1</v>
      </c>
      <c r="R3474" s="5">
        <f>(houses_Madrid[[#This Row],[Precio Alquiler]]*12/houses_Madrid[[#This Row],[Precio venta]])</f>
        <v>5.1008303677342826E-2</v>
      </c>
    </row>
    <row r="3475" spans="1:18" x14ac:dyDescent="0.2">
      <c r="A3475">
        <v>14197</v>
      </c>
      <c r="B3475">
        <v>7545</v>
      </c>
      <c r="C3475" s="1" t="s">
        <v>2473</v>
      </c>
      <c r="D3475" s="1" t="str">
        <f>IFERROR(LEFT(C3475,FIND(",",C3475) - 1),C3475)</f>
        <v>Ciudad Jardín</v>
      </c>
      <c r="E3475">
        <v>67</v>
      </c>
      <c r="F3475">
        <v>63</v>
      </c>
      <c r="G3475">
        <v>3</v>
      </c>
      <c r="H3475">
        <v>1</v>
      </c>
      <c r="I3475" s="1" t="s">
        <v>2483</v>
      </c>
      <c r="J3475" s="1" t="s">
        <v>18</v>
      </c>
      <c r="K3475">
        <v>1075</v>
      </c>
      <c r="L3475">
        <v>253000</v>
      </c>
      <c r="M3475">
        <v>3776</v>
      </c>
      <c r="N3475" t="b">
        <v>1</v>
      </c>
      <c r="O3475" t="b">
        <v>0</v>
      </c>
      <c r="P3475" t="b">
        <v>1</v>
      </c>
      <c r="R3475" s="5">
        <f>(houses_Madrid[[#This Row],[Precio Alquiler]]*12/houses_Madrid[[#This Row],[Precio venta]])</f>
        <v>5.0988142292490116E-2</v>
      </c>
    </row>
    <row r="3476" spans="1:18" x14ac:dyDescent="0.2">
      <c r="A3476">
        <v>21439</v>
      </c>
      <c r="B3476">
        <v>303</v>
      </c>
      <c r="C3476" s="1" t="s">
        <v>898</v>
      </c>
      <c r="D3476" s="1" t="str">
        <f>IFERROR(LEFT(C3476,FIND(",",C3476) - 1),C3476)</f>
        <v>Puente de Vallecas</v>
      </c>
      <c r="E3476">
        <v>136</v>
      </c>
      <c r="F3476">
        <v>80</v>
      </c>
      <c r="G3476">
        <v>3</v>
      </c>
      <c r="H3476">
        <v>2</v>
      </c>
      <c r="I3476" s="1" t="s">
        <v>3</v>
      </c>
      <c r="J3476" s="1" t="s">
        <v>19</v>
      </c>
      <c r="K3476">
        <v>1075</v>
      </c>
      <c r="L3476">
        <v>253000</v>
      </c>
      <c r="M3476">
        <v>1860</v>
      </c>
      <c r="N3476" t="b">
        <v>0</v>
      </c>
      <c r="O3476" t="b">
        <v>1</v>
      </c>
      <c r="P3476" t="b">
        <v>1</v>
      </c>
      <c r="Q3476" t="b">
        <v>1</v>
      </c>
      <c r="R3476" s="5">
        <f>(houses_Madrid[[#This Row],[Precio Alquiler]]*12/houses_Madrid[[#This Row],[Precio venta]])</f>
        <v>5.0988142292490116E-2</v>
      </c>
    </row>
    <row r="3477" spans="1:18" x14ac:dyDescent="0.2">
      <c r="A3477">
        <v>667</v>
      </c>
      <c r="B3477">
        <v>21075</v>
      </c>
      <c r="C3477" s="1" t="s">
        <v>28</v>
      </c>
      <c r="D3477" s="1" t="str">
        <f>IFERROR(LEFT(C3477,FIND(",",C3477) - 1),C3477)</f>
        <v>Butarque</v>
      </c>
      <c r="E3477">
        <v>114</v>
      </c>
      <c r="F3477">
        <v>85</v>
      </c>
      <c r="G3477">
        <v>3</v>
      </c>
      <c r="H3477">
        <v>2</v>
      </c>
      <c r="I3477" s="1" t="s">
        <v>33</v>
      </c>
      <c r="J3477" s="1" t="s">
        <v>5</v>
      </c>
      <c r="K3477">
        <v>1076</v>
      </c>
      <c r="L3477">
        <v>253291</v>
      </c>
      <c r="M3477">
        <v>2222</v>
      </c>
      <c r="N3477" t="b">
        <v>0</v>
      </c>
      <c r="O3477" t="b">
        <v>1</v>
      </c>
      <c r="P3477" t="b">
        <v>1</v>
      </c>
      <c r="R3477" s="5">
        <f>(houses_Madrid[[#This Row],[Precio Alquiler]]*12/houses_Madrid[[#This Row],[Precio venta]])</f>
        <v>5.0976939567532999E-2</v>
      </c>
    </row>
    <row r="3478" spans="1:18" x14ac:dyDescent="0.2">
      <c r="A3478">
        <v>84</v>
      </c>
      <c r="B3478">
        <v>21658</v>
      </c>
      <c r="C3478" s="1" t="s">
        <v>28</v>
      </c>
      <c r="D3478" s="1" t="str">
        <f>IFERROR(LEFT(C3478,FIND(",",C3478) - 1),C3478)</f>
        <v>Butarque</v>
      </c>
      <c r="E3478">
        <v>114</v>
      </c>
      <c r="F3478">
        <v>85</v>
      </c>
      <c r="G3478">
        <v>3</v>
      </c>
      <c r="H3478">
        <v>2</v>
      </c>
      <c r="I3478" s="1" t="s">
        <v>33</v>
      </c>
      <c r="J3478" s="1" t="s">
        <v>18</v>
      </c>
      <c r="K3478">
        <v>1080</v>
      </c>
      <c r="L3478">
        <v>254710</v>
      </c>
      <c r="M3478">
        <v>2234</v>
      </c>
      <c r="N3478" t="b">
        <v>0</v>
      </c>
      <c r="O3478" t="b">
        <v>1</v>
      </c>
      <c r="P3478" t="b">
        <v>1</v>
      </c>
      <c r="R3478" s="5">
        <f>(houses_Madrid[[#This Row],[Precio Alquiler]]*12/houses_Madrid[[#This Row],[Precio venta]])</f>
        <v>5.0881394527109262E-2</v>
      </c>
    </row>
    <row r="3479" spans="1:18" x14ac:dyDescent="0.2">
      <c r="A3479">
        <v>7447</v>
      </c>
      <c r="B3479">
        <v>14295</v>
      </c>
      <c r="C3479" s="1" t="s">
        <v>1177</v>
      </c>
      <c r="D3479" s="1" t="str">
        <f>IFERROR(LEFT(C3479,FIND(",",C3479) - 1),C3479)</f>
        <v>Ciudad Universitaria</v>
      </c>
      <c r="E3479">
        <v>73</v>
      </c>
      <c r="F3479">
        <v>72</v>
      </c>
      <c r="G3479">
        <v>0</v>
      </c>
      <c r="H3479">
        <v>1</v>
      </c>
      <c r="I3479" s="1" t="s">
        <v>1528</v>
      </c>
      <c r="J3479" s="1" t="s">
        <v>8</v>
      </c>
      <c r="K3479">
        <v>1080</v>
      </c>
      <c r="L3479">
        <v>254900</v>
      </c>
      <c r="M3479">
        <v>3492</v>
      </c>
      <c r="N3479" t="b">
        <v>0</v>
      </c>
      <c r="O3479" t="b">
        <v>1</v>
      </c>
      <c r="P3479" t="b">
        <v>1</v>
      </c>
      <c r="R3479" s="5">
        <f>(houses_Madrid[[#This Row],[Precio Alquiler]]*12/houses_Madrid[[#This Row],[Precio venta]])</f>
        <v>5.0843468026677129E-2</v>
      </c>
    </row>
    <row r="3480" spans="1:18" x14ac:dyDescent="0.2">
      <c r="A3480">
        <v>21013</v>
      </c>
      <c r="B3480">
        <v>729</v>
      </c>
      <c r="C3480" s="1" t="s">
        <v>3321</v>
      </c>
      <c r="D3480" s="1" t="str">
        <f>IFERROR(LEFT(C3480,FIND(",",C3480) - 1),C3480)</f>
        <v>Acacias</v>
      </c>
      <c r="E3480">
        <v>59</v>
      </c>
      <c r="F3480">
        <v>50</v>
      </c>
      <c r="G3480">
        <v>4</v>
      </c>
      <c r="H3480">
        <v>1</v>
      </c>
      <c r="I3480" s="1" t="s">
        <v>3322</v>
      </c>
      <c r="J3480" s="1" t="s">
        <v>8</v>
      </c>
      <c r="K3480">
        <v>1080</v>
      </c>
      <c r="L3480">
        <v>254900</v>
      </c>
      <c r="M3480">
        <v>4320</v>
      </c>
      <c r="N3480" t="b">
        <v>0</v>
      </c>
      <c r="O3480" t="b">
        <v>1</v>
      </c>
      <c r="Q3480" t="b">
        <v>1</v>
      </c>
      <c r="R3480" s="5">
        <f>(houses_Madrid[[#This Row],[Precio Alquiler]]*12/houses_Madrid[[#This Row],[Precio venta]])</f>
        <v>5.0843468026677129E-2</v>
      </c>
    </row>
    <row r="3481" spans="1:18" x14ac:dyDescent="0.2">
      <c r="A3481">
        <v>800</v>
      </c>
      <c r="B3481">
        <v>20942</v>
      </c>
      <c r="C3481" s="1" t="s">
        <v>178</v>
      </c>
      <c r="D3481" s="1" t="str">
        <f>IFERROR(LEFT(C3481,FIND(",",C3481) - 1),C3481)</f>
        <v>Ambroz</v>
      </c>
      <c r="E3481">
        <v>92</v>
      </c>
      <c r="F3481">
        <v>70</v>
      </c>
      <c r="G3481">
        <v>2</v>
      </c>
      <c r="H3481">
        <v>2</v>
      </c>
      <c r="I3481" s="1" t="s">
        <v>191</v>
      </c>
      <c r="J3481" s="1" t="s">
        <v>30</v>
      </c>
      <c r="K3481">
        <v>1081</v>
      </c>
      <c r="L3481">
        <v>255000</v>
      </c>
      <c r="M3481">
        <v>2772</v>
      </c>
      <c r="N3481" t="b">
        <v>0</v>
      </c>
      <c r="O3481" t="b">
        <v>1</v>
      </c>
      <c r="P3481" t="b">
        <v>1</v>
      </c>
      <c r="Q3481" t="b">
        <v>1</v>
      </c>
      <c r="R3481" s="5">
        <f>(houses_Madrid[[#This Row],[Precio Alquiler]]*12/houses_Madrid[[#This Row],[Precio venta]])</f>
        <v>5.0870588235294119E-2</v>
      </c>
    </row>
    <row r="3482" spans="1:18" x14ac:dyDescent="0.2">
      <c r="A3482">
        <v>1380</v>
      </c>
      <c r="B3482">
        <v>20362</v>
      </c>
      <c r="C3482" s="1" t="s">
        <v>260</v>
      </c>
      <c r="D3482" s="1" t="str">
        <f>IFERROR(LEFT(C3482,FIND(",",C3482) - 1),C3482)</f>
        <v>Santa Eugenia</v>
      </c>
      <c r="E3482">
        <v>128</v>
      </c>
      <c r="F3482">
        <v>90</v>
      </c>
      <c r="G3482">
        <v>3</v>
      </c>
      <c r="H3482">
        <v>2</v>
      </c>
      <c r="I3482" s="1" t="s">
        <v>296</v>
      </c>
      <c r="J3482" s="1" t="s">
        <v>5</v>
      </c>
      <c r="K3482">
        <v>1081</v>
      </c>
      <c r="L3482">
        <v>255000</v>
      </c>
      <c r="M3482">
        <v>1992</v>
      </c>
      <c r="N3482" t="b">
        <v>1</v>
      </c>
      <c r="O3482" t="b">
        <v>1</v>
      </c>
      <c r="P3482" t="b">
        <v>1</v>
      </c>
      <c r="R3482" s="5">
        <f>(houses_Madrid[[#This Row],[Precio Alquiler]]*12/houses_Madrid[[#This Row],[Precio venta]])</f>
        <v>5.0870588235294119E-2</v>
      </c>
    </row>
    <row r="3483" spans="1:18" x14ac:dyDescent="0.2">
      <c r="A3483">
        <v>1422</v>
      </c>
      <c r="B3483">
        <v>20320</v>
      </c>
      <c r="C3483" s="1" t="s">
        <v>260</v>
      </c>
      <c r="D3483" s="1" t="str">
        <f>IFERROR(LEFT(C3483,FIND(",",C3483) - 1),C3483)</f>
        <v>Santa Eugenia</v>
      </c>
      <c r="E3483">
        <v>120</v>
      </c>
      <c r="F3483">
        <v>110</v>
      </c>
      <c r="G3483">
        <v>3</v>
      </c>
      <c r="H3483">
        <v>2</v>
      </c>
      <c r="I3483" s="1" t="s">
        <v>315</v>
      </c>
      <c r="J3483" s="1" t="s">
        <v>20</v>
      </c>
      <c r="K3483">
        <v>1081</v>
      </c>
      <c r="L3483">
        <v>255000</v>
      </c>
      <c r="M3483">
        <v>2125</v>
      </c>
      <c r="N3483" t="b">
        <v>0</v>
      </c>
      <c r="O3483" t="b">
        <v>1</v>
      </c>
      <c r="P3483" t="b">
        <v>1</v>
      </c>
      <c r="Q3483" t="b">
        <v>1</v>
      </c>
      <c r="R3483" s="5">
        <f>(houses_Madrid[[#This Row],[Precio Alquiler]]*12/houses_Madrid[[#This Row],[Precio venta]])</f>
        <v>5.0870588235294119E-2</v>
      </c>
    </row>
    <row r="3484" spans="1:18" x14ac:dyDescent="0.2">
      <c r="A3484">
        <v>1670</v>
      </c>
      <c r="B3484">
        <v>20072</v>
      </c>
      <c r="C3484" s="1" t="s">
        <v>251</v>
      </c>
      <c r="D3484" s="1" t="str">
        <f>IFERROR(LEFT(C3484,FIND(",",C3484) - 1),C3484)</f>
        <v>Ensanche de Vallecas - La Gavia</v>
      </c>
      <c r="E3484">
        <v>55</v>
      </c>
      <c r="F3484">
        <v>45</v>
      </c>
      <c r="G3484">
        <v>1</v>
      </c>
      <c r="H3484">
        <v>1</v>
      </c>
      <c r="I3484" s="1" t="s">
        <v>292</v>
      </c>
      <c r="J3484" s="1" t="s">
        <v>30</v>
      </c>
      <c r="K3484">
        <v>1081</v>
      </c>
      <c r="L3484">
        <v>255000</v>
      </c>
      <c r="M3484">
        <v>4636</v>
      </c>
      <c r="N3484" t="b">
        <v>0</v>
      </c>
      <c r="O3484" t="b">
        <v>1</v>
      </c>
      <c r="P3484" t="b">
        <v>0</v>
      </c>
      <c r="R3484" s="5">
        <f>(houses_Madrid[[#This Row],[Precio Alquiler]]*12/houses_Madrid[[#This Row],[Precio venta]])</f>
        <v>5.0870588235294119E-2</v>
      </c>
    </row>
    <row r="3485" spans="1:18" x14ac:dyDescent="0.2">
      <c r="A3485">
        <v>1718</v>
      </c>
      <c r="B3485">
        <v>20024</v>
      </c>
      <c r="C3485" s="1" t="s">
        <v>251</v>
      </c>
      <c r="D3485" s="1" t="str">
        <f>IFERROR(LEFT(C3485,FIND(",",C3485) - 1),C3485)</f>
        <v>Ensanche de Vallecas - La Gavia</v>
      </c>
      <c r="E3485">
        <v>80</v>
      </c>
      <c r="F3485">
        <v>64</v>
      </c>
      <c r="G3485">
        <v>2</v>
      </c>
      <c r="H3485">
        <v>2</v>
      </c>
      <c r="I3485" s="1" t="s">
        <v>369</v>
      </c>
      <c r="J3485" s="1" t="s">
        <v>11</v>
      </c>
      <c r="K3485">
        <v>1081</v>
      </c>
      <c r="L3485">
        <v>255000</v>
      </c>
      <c r="M3485">
        <v>3188</v>
      </c>
      <c r="N3485" t="b">
        <v>0</v>
      </c>
      <c r="O3485" t="b">
        <v>1</v>
      </c>
      <c r="P3485" t="b">
        <v>1</v>
      </c>
      <c r="Q3485" t="b">
        <v>1</v>
      </c>
      <c r="R3485" s="5">
        <f>(houses_Madrid[[#This Row],[Precio Alquiler]]*12/houses_Madrid[[#This Row],[Precio venta]])</f>
        <v>5.0870588235294119E-2</v>
      </c>
    </row>
    <row r="3486" spans="1:18" x14ac:dyDescent="0.2">
      <c r="A3486">
        <v>2118</v>
      </c>
      <c r="B3486">
        <v>19624</v>
      </c>
      <c r="C3486" s="1" t="s">
        <v>387</v>
      </c>
      <c r="D3486" s="1" t="str">
        <f>IFERROR(LEFT(C3486,FIND(",",C3486) - 1),C3486)</f>
        <v>Usera</v>
      </c>
      <c r="E3486">
        <v>110</v>
      </c>
      <c r="F3486">
        <v>95</v>
      </c>
      <c r="G3486">
        <v>3</v>
      </c>
      <c r="H3486">
        <v>2</v>
      </c>
      <c r="I3486" s="1" t="s">
        <v>500</v>
      </c>
      <c r="J3486" s="1" t="s">
        <v>11</v>
      </c>
      <c r="K3486">
        <v>1081</v>
      </c>
      <c r="L3486">
        <v>255000</v>
      </c>
      <c r="M3486">
        <v>2318</v>
      </c>
      <c r="N3486" t="b">
        <v>0</v>
      </c>
      <c r="O3486" t="b">
        <v>1</v>
      </c>
      <c r="P3486" t="b">
        <v>1</v>
      </c>
      <c r="Q3486" t="b">
        <v>1</v>
      </c>
      <c r="R3486" s="5">
        <f>(houses_Madrid[[#This Row],[Precio Alquiler]]*12/houses_Madrid[[#This Row],[Precio venta]])</f>
        <v>5.0870588235294119E-2</v>
      </c>
    </row>
    <row r="3487" spans="1:18" x14ac:dyDescent="0.2">
      <c r="A3487">
        <v>2270</v>
      </c>
      <c r="B3487">
        <v>19472</v>
      </c>
      <c r="C3487" s="1" t="s">
        <v>387</v>
      </c>
      <c r="D3487" s="1" t="str">
        <f>IFERROR(LEFT(C3487,FIND(",",C3487) - 1),C3487)</f>
        <v>Usera</v>
      </c>
      <c r="E3487">
        <v>110</v>
      </c>
      <c r="F3487">
        <v>95</v>
      </c>
      <c r="G3487">
        <v>3</v>
      </c>
      <c r="H3487">
        <v>2</v>
      </c>
      <c r="I3487" s="1" t="s">
        <v>3</v>
      </c>
      <c r="J3487" s="1" t="s">
        <v>11</v>
      </c>
      <c r="K3487">
        <v>1081</v>
      </c>
      <c r="L3487">
        <v>255000</v>
      </c>
      <c r="M3487">
        <v>2318</v>
      </c>
      <c r="N3487" t="b">
        <v>0</v>
      </c>
      <c r="O3487" t="b">
        <v>1</v>
      </c>
      <c r="P3487" t="b">
        <v>1</v>
      </c>
      <c r="R3487" s="5">
        <f>(houses_Madrid[[#This Row],[Precio Alquiler]]*12/houses_Madrid[[#This Row],[Precio venta]])</f>
        <v>5.0870588235294119E-2</v>
      </c>
    </row>
    <row r="3488" spans="1:18" x14ac:dyDescent="0.2">
      <c r="A3488">
        <v>2442</v>
      </c>
      <c r="B3488">
        <v>19300</v>
      </c>
      <c r="C3488" s="1" t="s">
        <v>414</v>
      </c>
      <c r="D3488" s="1" t="str">
        <f>IFERROR(LEFT(C3488,FIND(",",C3488) - 1),C3488)</f>
        <v>12 de Octubre-Orcasur</v>
      </c>
      <c r="E3488">
        <v>95</v>
      </c>
      <c r="F3488">
        <v>71</v>
      </c>
      <c r="G3488">
        <v>2</v>
      </c>
      <c r="H3488">
        <v>2</v>
      </c>
      <c r="I3488" s="1" t="s">
        <v>417</v>
      </c>
      <c r="J3488" s="1" t="s">
        <v>11</v>
      </c>
      <c r="K3488">
        <v>1081</v>
      </c>
      <c r="L3488">
        <v>255000</v>
      </c>
      <c r="M3488">
        <v>2684</v>
      </c>
      <c r="N3488" t="b">
        <v>0</v>
      </c>
      <c r="O3488" t="b">
        <v>1</v>
      </c>
      <c r="P3488" t="b">
        <v>1</v>
      </c>
      <c r="R3488" s="5">
        <f>(houses_Madrid[[#This Row],[Precio Alquiler]]*12/houses_Madrid[[#This Row],[Precio venta]])</f>
        <v>5.0870588235294119E-2</v>
      </c>
    </row>
    <row r="3489" spans="1:18" x14ac:dyDescent="0.2">
      <c r="A3489">
        <v>2928</v>
      </c>
      <c r="B3489">
        <v>18814</v>
      </c>
      <c r="C3489" s="1" t="s">
        <v>557</v>
      </c>
      <c r="D3489" s="1" t="str">
        <f>IFERROR(LEFT(C3489,FIND(",",C3489) - 1),C3489)</f>
        <v>Valdeacederas</v>
      </c>
      <c r="E3489">
        <v>55</v>
      </c>
      <c r="F3489">
        <v>50</v>
      </c>
      <c r="G3489">
        <v>1</v>
      </c>
      <c r="H3489">
        <v>1</v>
      </c>
      <c r="I3489" s="1" t="s">
        <v>632</v>
      </c>
      <c r="J3489" s="1" t="s">
        <v>5</v>
      </c>
      <c r="K3489">
        <v>1081</v>
      </c>
      <c r="L3489">
        <v>255000</v>
      </c>
      <c r="M3489">
        <v>4636</v>
      </c>
      <c r="N3489" t="b">
        <v>0</v>
      </c>
      <c r="O3489" t="b">
        <v>0</v>
      </c>
      <c r="P3489" t="b">
        <v>1</v>
      </c>
      <c r="R3489" s="5">
        <f>(houses_Madrid[[#This Row],[Precio Alquiler]]*12/houses_Madrid[[#This Row],[Precio venta]])</f>
        <v>5.0870588235294119E-2</v>
      </c>
    </row>
    <row r="3490" spans="1:18" x14ac:dyDescent="0.2">
      <c r="A3490">
        <v>3476</v>
      </c>
      <c r="B3490">
        <v>18266</v>
      </c>
      <c r="C3490" s="1" t="s">
        <v>571</v>
      </c>
      <c r="D3490" s="1" t="str">
        <f>IFERROR(LEFT(C3490,FIND(",",C3490) - 1),C3490)</f>
        <v>Ventilla-Almenara</v>
      </c>
      <c r="E3490">
        <v>78</v>
      </c>
      <c r="F3490">
        <v>65</v>
      </c>
      <c r="G3490">
        <v>2</v>
      </c>
      <c r="H3490">
        <v>2</v>
      </c>
      <c r="I3490" s="1" t="s">
        <v>766</v>
      </c>
      <c r="J3490" s="1" t="s">
        <v>11</v>
      </c>
      <c r="K3490">
        <v>1081</v>
      </c>
      <c r="L3490">
        <v>255000</v>
      </c>
      <c r="M3490">
        <v>3269</v>
      </c>
      <c r="N3490" t="b">
        <v>0</v>
      </c>
      <c r="O3490" t="b">
        <v>1</v>
      </c>
      <c r="P3490" t="b">
        <v>1</v>
      </c>
      <c r="Q3490" t="b">
        <v>1</v>
      </c>
      <c r="R3490" s="5">
        <f>(houses_Madrid[[#This Row],[Precio Alquiler]]*12/houses_Madrid[[#This Row],[Precio venta]])</f>
        <v>5.0870588235294119E-2</v>
      </c>
    </row>
    <row r="3491" spans="1:18" x14ac:dyDescent="0.2">
      <c r="A3491">
        <v>4677</v>
      </c>
      <c r="B3491">
        <v>17065</v>
      </c>
      <c r="C3491" s="1" t="s">
        <v>906</v>
      </c>
      <c r="D3491" s="1" t="str">
        <f>IFERROR(LEFT(C3491,FIND(",",C3491) - 1),C3491)</f>
        <v>Palomeras sureste</v>
      </c>
      <c r="E3491">
        <v>90</v>
      </c>
      <c r="F3491">
        <v>87</v>
      </c>
      <c r="G3491">
        <v>3</v>
      </c>
      <c r="H3491">
        <v>2</v>
      </c>
      <c r="I3491" s="1" t="s">
        <v>929</v>
      </c>
      <c r="J3491" s="1" t="s">
        <v>12</v>
      </c>
      <c r="K3491">
        <v>1081</v>
      </c>
      <c r="L3491">
        <v>255000</v>
      </c>
      <c r="M3491">
        <v>2833</v>
      </c>
      <c r="N3491" t="b">
        <v>0</v>
      </c>
      <c r="O3491" t="b">
        <v>1</v>
      </c>
      <c r="P3491" t="b">
        <v>1</v>
      </c>
      <c r="Q3491" t="b">
        <v>1</v>
      </c>
      <c r="R3491" s="5">
        <f>(houses_Madrid[[#This Row],[Precio Alquiler]]*12/houses_Madrid[[#This Row],[Precio venta]])</f>
        <v>5.0870588235294119E-2</v>
      </c>
    </row>
    <row r="3492" spans="1:18" x14ac:dyDescent="0.2">
      <c r="A3492">
        <v>4691</v>
      </c>
      <c r="B3492">
        <v>17051</v>
      </c>
      <c r="C3492" s="1" t="s">
        <v>906</v>
      </c>
      <c r="D3492" s="1" t="str">
        <f>IFERROR(LEFT(C3492,FIND(",",C3492) - 1),C3492)</f>
        <v>Palomeras sureste</v>
      </c>
      <c r="E3492">
        <v>109</v>
      </c>
      <c r="F3492">
        <v>97</v>
      </c>
      <c r="G3492">
        <v>3</v>
      </c>
      <c r="H3492">
        <v>2</v>
      </c>
      <c r="I3492" s="1" t="s">
        <v>936</v>
      </c>
      <c r="J3492" s="1" t="s">
        <v>11</v>
      </c>
      <c r="K3492">
        <v>1081</v>
      </c>
      <c r="L3492">
        <v>255000</v>
      </c>
      <c r="M3492">
        <v>2339</v>
      </c>
      <c r="N3492" t="b">
        <v>0</v>
      </c>
      <c r="O3492" t="b">
        <v>1</v>
      </c>
      <c r="P3492" t="b">
        <v>1</v>
      </c>
      <c r="R3492" s="5">
        <f>(houses_Madrid[[#This Row],[Precio Alquiler]]*12/houses_Madrid[[#This Row],[Precio venta]])</f>
        <v>5.0870588235294119E-2</v>
      </c>
    </row>
    <row r="3493" spans="1:18" x14ac:dyDescent="0.2">
      <c r="A3493">
        <v>5472</v>
      </c>
      <c r="B3493">
        <v>16270</v>
      </c>
      <c r="C3493" s="1" t="s">
        <v>912</v>
      </c>
      <c r="D3493" s="1" t="str">
        <f>IFERROR(LEFT(C3493,FIND(",",C3493) - 1),C3493)</f>
        <v>Numancia</v>
      </c>
      <c r="E3493">
        <v>126</v>
      </c>
      <c r="F3493">
        <v>90</v>
      </c>
      <c r="G3493">
        <v>4</v>
      </c>
      <c r="H3493">
        <v>2</v>
      </c>
      <c r="I3493" s="1" t="s">
        <v>1140</v>
      </c>
      <c r="J3493" s="1" t="s">
        <v>18</v>
      </c>
      <c r="K3493">
        <v>1081</v>
      </c>
      <c r="L3493">
        <v>255000</v>
      </c>
      <c r="M3493">
        <v>2024</v>
      </c>
      <c r="N3493" t="b">
        <v>0</v>
      </c>
      <c r="O3493" t="b">
        <v>1</v>
      </c>
      <c r="R3493" s="5">
        <f>(houses_Madrid[[#This Row],[Precio Alquiler]]*12/houses_Madrid[[#This Row],[Precio venta]])</f>
        <v>5.0870588235294119E-2</v>
      </c>
    </row>
    <row r="3494" spans="1:18" x14ac:dyDescent="0.2">
      <c r="A3494">
        <v>5910</v>
      </c>
      <c r="B3494">
        <v>15832</v>
      </c>
      <c r="C3494" s="1" t="s">
        <v>1194</v>
      </c>
      <c r="D3494" s="1" t="str">
        <f>IFERROR(LEFT(C3494,FIND(",",C3494) - 1),C3494)</f>
        <v>Moratalaz</v>
      </c>
      <c r="E3494">
        <v>80</v>
      </c>
      <c r="F3494">
        <v>66</v>
      </c>
      <c r="G3494">
        <v>2</v>
      </c>
      <c r="H3494">
        <v>1</v>
      </c>
      <c r="I3494" s="1" t="s">
        <v>3</v>
      </c>
      <c r="J3494" s="1" t="s">
        <v>8</v>
      </c>
      <c r="K3494">
        <v>1081</v>
      </c>
      <c r="L3494">
        <v>255000</v>
      </c>
      <c r="M3494">
        <v>3188</v>
      </c>
      <c r="N3494" t="b">
        <v>0</v>
      </c>
      <c r="O3494" t="b">
        <v>1</v>
      </c>
      <c r="P3494" t="b">
        <v>1</v>
      </c>
      <c r="Q3494" t="b">
        <v>1</v>
      </c>
      <c r="R3494" s="5">
        <f>(houses_Madrid[[#This Row],[Precio Alquiler]]*12/houses_Madrid[[#This Row],[Precio venta]])</f>
        <v>5.0870588235294119E-2</v>
      </c>
    </row>
    <row r="3495" spans="1:18" x14ac:dyDescent="0.2">
      <c r="A3495">
        <v>6184</v>
      </c>
      <c r="B3495">
        <v>15558</v>
      </c>
      <c r="C3495" s="1" t="s">
        <v>1253</v>
      </c>
      <c r="D3495" s="1" t="str">
        <f>IFERROR(LEFT(C3495,FIND(",",C3495) - 1),C3495)</f>
        <v>Aluche</v>
      </c>
      <c r="E3495">
        <v>110</v>
      </c>
      <c r="F3495">
        <v>90</v>
      </c>
      <c r="G3495">
        <v>3</v>
      </c>
      <c r="H3495">
        <v>1</v>
      </c>
      <c r="I3495" s="1" t="s">
        <v>1278</v>
      </c>
      <c r="J3495" s="1" t="s">
        <v>18</v>
      </c>
      <c r="K3495">
        <v>1081</v>
      </c>
      <c r="L3495">
        <v>255000</v>
      </c>
      <c r="M3495">
        <v>2318</v>
      </c>
      <c r="N3495" t="b">
        <v>1</v>
      </c>
      <c r="O3495" t="b">
        <v>1</v>
      </c>
      <c r="P3495" t="b">
        <v>1</v>
      </c>
      <c r="R3495" s="5">
        <f>(houses_Madrid[[#This Row],[Precio Alquiler]]*12/houses_Madrid[[#This Row],[Precio venta]])</f>
        <v>5.0870588235294119E-2</v>
      </c>
    </row>
    <row r="3496" spans="1:18" x14ac:dyDescent="0.2">
      <c r="A3496">
        <v>7103</v>
      </c>
      <c r="B3496">
        <v>14639</v>
      </c>
      <c r="C3496" s="1" t="s">
        <v>1178</v>
      </c>
      <c r="D3496" s="1" t="str">
        <f>IFERROR(LEFT(C3496,FIND(",",C3496) - 1),C3496)</f>
        <v>Valdezarza</v>
      </c>
      <c r="E3496">
        <v>74</v>
      </c>
      <c r="F3496">
        <v>68</v>
      </c>
      <c r="G3496">
        <v>3</v>
      </c>
      <c r="H3496">
        <v>1</v>
      </c>
      <c r="I3496" s="1" t="s">
        <v>1473</v>
      </c>
      <c r="J3496" s="1" t="s">
        <v>20</v>
      </c>
      <c r="K3496">
        <v>1081</v>
      </c>
      <c r="L3496">
        <v>255000</v>
      </c>
      <c r="M3496">
        <v>3446</v>
      </c>
      <c r="N3496" t="b">
        <v>0</v>
      </c>
      <c r="O3496" t="b">
        <v>1</v>
      </c>
      <c r="P3496" t="b">
        <v>1</v>
      </c>
      <c r="R3496" s="5">
        <f>(houses_Madrid[[#This Row],[Precio Alquiler]]*12/houses_Madrid[[#This Row],[Precio venta]])</f>
        <v>5.0870588235294119E-2</v>
      </c>
    </row>
    <row r="3497" spans="1:18" x14ac:dyDescent="0.2">
      <c r="A3497">
        <v>7410</v>
      </c>
      <c r="B3497">
        <v>14332</v>
      </c>
      <c r="C3497" s="1" t="s">
        <v>1178</v>
      </c>
      <c r="D3497" s="1" t="str">
        <f>IFERROR(LEFT(C3497,FIND(",",C3497) - 1),C3497)</f>
        <v>Valdezarza</v>
      </c>
      <c r="E3497">
        <v>67</v>
      </c>
      <c r="F3497">
        <v>62</v>
      </c>
      <c r="G3497">
        <v>3</v>
      </c>
      <c r="H3497">
        <v>1</v>
      </c>
      <c r="I3497" s="1" t="s">
        <v>648</v>
      </c>
      <c r="J3497" s="1" t="s">
        <v>11</v>
      </c>
      <c r="K3497">
        <v>1081</v>
      </c>
      <c r="L3497">
        <v>255000</v>
      </c>
      <c r="M3497">
        <v>3806</v>
      </c>
      <c r="N3497" t="b">
        <v>0</v>
      </c>
      <c r="O3497" t="b">
        <v>1</v>
      </c>
      <c r="P3497" t="b">
        <v>1</v>
      </c>
      <c r="R3497" s="5">
        <f>(houses_Madrid[[#This Row],[Precio Alquiler]]*12/houses_Madrid[[#This Row],[Precio venta]])</f>
        <v>5.0870588235294119E-2</v>
      </c>
    </row>
    <row r="3498" spans="1:18" x14ac:dyDescent="0.2">
      <c r="A3498">
        <v>8686</v>
      </c>
      <c r="B3498">
        <v>13056</v>
      </c>
      <c r="C3498" s="1" t="s">
        <v>1586</v>
      </c>
      <c r="D3498" s="1" t="str">
        <f>IFERROR(LEFT(C3498,FIND(",",C3498) - 1),C3498)</f>
        <v>Fuencarral</v>
      </c>
      <c r="E3498">
        <v>82</v>
      </c>
      <c r="F3498">
        <v>76</v>
      </c>
      <c r="G3498">
        <v>3</v>
      </c>
      <c r="H3498">
        <v>2</v>
      </c>
      <c r="I3498" s="1" t="s">
        <v>3</v>
      </c>
      <c r="J3498" s="1" t="s">
        <v>12</v>
      </c>
      <c r="K3498">
        <v>1081</v>
      </c>
      <c r="L3498">
        <v>255000</v>
      </c>
      <c r="M3498">
        <v>3110</v>
      </c>
      <c r="N3498" t="b">
        <v>0</v>
      </c>
      <c r="O3498" t="b">
        <v>0</v>
      </c>
      <c r="P3498" t="b">
        <v>1</v>
      </c>
      <c r="Q3498" t="b">
        <v>1</v>
      </c>
      <c r="R3498" s="5">
        <f>(houses_Madrid[[#This Row],[Precio Alquiler]]*12/houses_Madrid[[#This Row],[Precio venta]])</f>
        <v>5.0870588235294119E-2</v>
      </c>
    </row>
    <row r="3499" spans="1:18" x14ac:dyDescent="0.2">
      <c r="A3499">
        <v>10330</v>
      </c>
      <c r="B3499">
        <v>11412</v>
      </c>
      <c r="C3499" s="1" t="s">
        <v>1798</v>
      </c>
      <c r="D3499" s="1" t="str">
        <f>IFERROR(LEFT(C3499,FIND(",",C3499) - 1),C3499)</f>
        <v>Pinar del Rey</v>
      </c>
      <c r="E3499">
        <v>100</v>
      </c>
      <c r="F3499">
        <v>78</v>
      </c>
      <c r="G3499">
        <v>3</v>
      </c>
      <c r="H3499">
        <v>1</v>
      </c>
      <c r="I3499" s="1" t="s">
        <v>1964</v>
      </c>
      <c r="J3499" s="1" t="s">
        <v>18</v>
      </c>
      <c r="K3499">
        <v>1081</v>
      </c>
      <c r="L3499">
        <v>255000</v>
      </c>
      <c r="M3499">
        <v>2550</v>
      </c>
      <c r="N3499" t="b">
        <v>1</v>
      </c>
      <c r="O3499" t="b">
        <v>1</v>
      </c>
      <c r="P3499" t="b">
        <v>1</v>
      </c>
      <c r="Q3499" t="b">
        <v>1</v>
      </c>
      <c r="R3499" s="5">
        <f>(houses_Madrid[[#This Row],[Precio Alquiler]]*12/houses_Madrid[[#This Row],[Precio venta]])</f>
        <v>5.0870588235294119E-2</v>
      </c>
    </row>
    <row r="3500" spans="1:18" x14ac:dyDescent="0.2">
      <c r="A3500">
        <v>11744</v>
      </c>
      <c r="B3500">
        <v>9998</v>
      </c>
      <c r="C3500" s="1" t="s">
        <v>2006</v>
      </c>
      <c r="D3500" s="1" t="str">
        <f>IFERROR(LEFT(C3500,FIND(",",C3500) - 1),C3500)</f>
        <v>Chamberí</v>
      </c>
      <c r="E3500">
        <v>55</v>
      </c>
      <c r="F3500">
        <v>50</v>
      </c>
      <c r="G3500">
        <v>2</v>
      </c>
      <c r="H3500">
        <v>1</v>
      </c>
      <c r="I3500" s="1" t="s">
        <v>3</v>
      </c>
      <c r="J3500" s="1" t="s">
        <v>12</v>
      </c>
      <c r="K3500">
        <v>1081</v>
      </c>
      <c r="L3500">
        <v>255000</v>
      </c>
      <c r="M3500">
        <v>4636</v>
      </c>
      <c r="N3500" t="b">
        <v>0</v>
      </c>
      <c r="O3500" t="b">
        <v>1</v>
      </c>
      <c r="P3500" t="b">
        <v>0</v>
      </c>
      <c r="Q3500" t="b">
        <v>1</v>
      </c>
      <c r="R3500" s="5">
        <f>(houses_Madrid[[#This Row],[Precio Alquiler]]*12/houses_Madrid[[#This Row],[Precio venta]])</f>
        <v>5.0870588235294119E-2</v>
      </c>
    </row>
    <row r="3501" spans="1:18" x14ac:dyDescent="0.2">
      <c r="A3501">
        <v>11748</v>
      </c>
      <c r="B3501">
        <v>9994</v>
      </c>
      <c r="C3501" s="1" t="s">
        <v>2010</v>
      </c>
      <c r="D3501" s="1" t="str">
        <f>IFERROR(LEFT(C3501,FIND(",",C3501) - 1),C3501)</f>
        <v>Nuevos Ministerios-Ríos Rosas</v>
      </c>
      <c r="E3501">
        <v>43</v>
      </c>
      <c r="F3501">
        <v>41</v>
      </c>
      <c r="G3501">
        <v>1</v>
      </c>
      <c r="H3501">
        <v>1</v>
      </c>
      <c r="I3501" s="1" t="s">
        <v>2047</v>
      </c>
      <c r="J3501" s="1" t="s">
        <v>5</v>
      </c>
      <c r="K3501">
        <v>1081</v>
      </c>
      <c r="L3501">
        <v>255000</v>
      </c>
      <c r="M3501">
        <v>5930</v>
      </c>
      <c r="N3501" t="b">
        <v>0</v>
      </c>
      <c r="O3501" t="b">
        <v>1</v>
      </c>
      <c r="P3501" t="b">
        <v>0</v>
      </c>
      <c r="R3501" s="5">
        <f>(houses_Madrid[[#This Row],[Precio Alquiler]]*12/houses_Madrid[[#This Row],[Precio venta]])</f>
        <v>5.0870588235294119E-2</v>
      </c>
    </row>
    <row r="3502" spans="1:18" x14ac:dyDescent="0.2">
      <c r="A3502">
        <v>13114</v>
      </c>
      <c r="B3502">
        <v>8628</v>
      </c>
      <c r="C3502" s="1" t="s">
        <v>2165</v>
      </c>
      <c r="D3502" s="1" t="str">
        <f>IFERROR(LEFT(C3502,FIND(",",C3502) - 1),C3502)</f>
        <v>Ventas</v>
      </c>
      <c r="E3502">
        <v>115</v>
      </c>
      <c r="F3502">
        <v>100</v>
      </c>
      <c r="G3502">
        <v>3</v>
      </c>
      <c r="H3502">
        <v>2</v>
      </c>
      <c r="I3502" s="1" t="s">
        <v>2280</v>
      </c>
      <c r="J3502" s="1" t="s">
        <v>5</v>
      </c>
      <c r="K3502">
        <v>1081</v>
      </c>
      <c r="L3502">
        <v>255000</v>
      </c>
      <c r="M3502">
        <v>2217</v>
      </c>
      <c r="N3502" t="b">
        <v>1</v>
      </c>
      <c r="O3502" t="b">
        <v>1</v>
      </c>
      <c r="P3502" t="b">
        <v>1</v>
      </c>
      <c r="Q3502" t="b">
        <v>1</v>
      </c>
      <c r="R3502" s="5">
        <f>(houses_Madrid[[#This Row],[Precio Alquiler]]*12/houses_Madrid[[#This Row],[Precio venta]])</f>
        <v>5.0870588235294119E-2</v>
      </c>
    </row>
    <row r="3503" spans="1:18" x14ac:dyDescent="0.2">
      <c r="A3503">
        <v>13269</v>
      </c>
      <c r="B3503">
        <v>8473</v>
      </c>
      <c r="C3503" s="1" t="s">
        <v>2170</v>
      </c>
      <c r="D3503" s="1" t="str">
        <f>IFERROR(LEFT(C3503,FIND(",",C3503) - 1),C3503)</f>
        <v>Quintana</v>
      </c>
      <c r="E3503">
        <v>80</v>
      </c>
      <c r="F3503">
        <v>75</v>
      </c>
      <c r="G3503">
        <v>3</v>
      </c>
      <c r="H3503">
        <v>1</v>
      </c>
      <c r="I3503" s="1" t="s">
        <v>2212</v>
      </c>
      <c r="J3503" s="1" t="s">
        <v>18</v>
      </c>
      <c r="K3503">
        <v>1081</v>
      </c>
      <c r="L3503">
        <v>255000</v>
      </c>
      <c r="M3503">
        <v>3188</v>
      </c>
      <c r="N3503" t="b">
        <v>0</v>
      </c>
      <c r="O3503" t="b">
        <v>1</v>
      </c>
      <c r="P3503" t="b">
        <v>1</v>
      </c>
      <c r="Q3503" t="b">
        <v>1</v>
      </c>
      <c r="R3503" s="5">
        <f>(houses_Madrid[[#This Row],[Precio Alquiler]]*12/houses_Madrid[[#This Row],[Precio venta]])</f>
        <v>5.0870588235294119E-2</v>
      </c>
    </row>
    <row r="3504" spans="1:18" x14ac:dyDescent="0.2">
      <c r="A3504">
        <v>14713</v>
      </c>
      <c r="B3504">
        <v>7029</v>
      </c>
      <c r="C3504" s="1" t="s">
        <v>2441</v>
      </c>
      <c r="D3504" s="1" t="str">
        <f>IFERROR(LEFT(C3504,FIND(",",C3504) - 1),C3504)</f>
        <v>Nueva España</v>
      </c>
      <c r="E3504">
        <v>48</v>
      </c>
      <c r="F3504">
        <v>45</v>
      </c>
      <c r="G3504">
        <v>0</v>
      </c>
      <c r="H3504">
        <v>1</v>
      </c>
      <c r="I3504" s="1" t="s">
        <v>2555</v>
      </c>
      <c r="J3504" s="1" t="s">
        <v>18</v>
      </c>
      <c r="K3504">
        <v>1081</v>
      </c>
      <c r="L3504">
        <v>255000</v>
      </c>
      <c r="M3504">
        <v>5312</v>
      </c>
      <c r="N3504" t="b">
        <v>0</v>
      </c>
      <c r="O3504" t="b">
        <v>1</v>
      </c>
      <c r="P3504" t="b">
        <v>1</v>
      </c>
      <c r="Q3504" t="b">
        <v>1</v>
      </c>
      <c r="R3504" s="5">
        <f>(houses_Madrid[[#This Row],[Precio Alquiler]]*12/houses_Madrid[[#This Row],[Precio venta]])</f>
        <v>5.0870588235294119E-2</v>
      </c>
    </row>
    <row r="3505" spans="1:18" x14ac:dyDescent="0.2">
      <c r="A3505">
        <v>15001</v>
      </c>
      <c r="B3505">
        <v>6741</v>
      </c>
      <c r="C3505" s="1" t="s">
        <v>2439</v>
      </c>
      <c r="D3505" s="1" t="str">
        <f>IFERROR(LEFT(C3505,FIND(",",C3505) - 1),C3505)</f>
        <v>Chamartín</v>
      </c>
      <c r="E3505">
        <v>55</v>
      </c>
      <c r="F3505">
        <v>45</v>
      </c>
      <c r="G3505">
        <v>1</v>
      </c>
      <c r="H3505">
        <v>1</v>
      </c>
      <c r="I3505" s="1" t="s">
        <v>3</v>
      </c>
      <c r="J3505" s="1" t="s">
        <v>30</v>
      </c>
      <c r="K3505">
        <v>1081</v>
      </c>
      <c r="L3505">
        <v>255000</v>
      </c>
      <c r="M3505">
        <v>4636</v>
      </c>
      <c r="N3505" t="b">
        <v>0</v>
      </c>
      <c r="O3505" t="b">
        <v>1</v>
      </c>
      <c r="P3505" t="b">
        <v>0</v>
      </c>
      <c r="R3505" s="5">
        <f>(houses_Madrid[[#This Row],[Precio Alquiler]]*12/houses_Madrid[[#This Row],[Precio venta]])</f>
        <v>5.0870588235294119E-2</v>
      </c>
    </row>
    <row r="3506" spans="1:18" x14ac:dyDescent="0.2">
      <c r="A3506">
        <v>16306</v>
      </c>
      <c r="B3506">
        <v>5436</v>
      </c>
      <c r="C3506" s="1" t="s">
        <v>2614</v>
      </c>
      <c r="D3506" s="1" t="str">
        <f>IFERROR(LEFT(C3506,FIND(",",C3506) - 1),C3506)</f>
        <v>Comillas</v>
      </c>
      <c r="E3506">
        <v>70</v>
      </c>
      <c r="F3506">
        <v>67</v>
      </c>
      <c r="G3506">
        <v>3</v>
      </c>
      <c r="H3506">
        <v>1</v>
      </c>
      <c r="I3506" s="1" t="s">
        <v>2809</v>
      </c>
      <c r="J3506" s="1" t="s">
        <v>20</v>
      </c>
      <c r="K3506">
        <v>1081</v>
      </c>
      <c r="L3506">
        <v>255000</v>
      </c>
      <c r="M3506">
        <v>3643</v>
      </c>
      <c r="N3506" t="b">
        <v>0</v>
      </c>
      <c r="O3506" t="b">
        <v>1</v>
      </c>
      <c r="P3506" t="b">
        <v>1</v>
      </c>
      <c r="Q3506" t="b">
        <v>1</v>
      </c>
      <c r="R3506" s="5">
        <f>(houses_Madrid[[#This Row],[Precio Alquiler]]*12/houses_Madrid[[#This Row],[Precio venta]])</f>
        <v>5.0870588235294119E-2</v>
      </c>
    </row>
    <row r="3507" spans="1:18" x14ac:dyDescent="0.2">
      <c r="A3507">
        <v>16431</v>
      </c>
      <c r="B3507">
        <v>5311</v>
      </c>
      <c r="C3507" s="1" t="s">
        <v>2614</v>
      </c>
      <c r="D3507" s="1" t="str">
        <f>IFERROR(LEFT(C3507,FIND(",",C3507) - 1),C3507)</f>
        <v>Comillas</v>
      </c>
      <c r="E3507">
        <v>70</v>
      </c>
      <c r="F3507">
        <v>69</v>
      </c>
      <c r="G3507">
        <v>3</v>
      </c>
      <c r="H3507">
        <v>1</v>
      </c>
      <c r="I3507" s="1" t="s">
        <v>2756</v>
      </c>
      <c r="J3507" s="1" t="s">
        <v>8</v>
      </c>
      <c r="K3507">
        <v>1081</v>
      </c>
      <c r="L3507">
        <v>255000</v>
      </c>
      <c r="M3507">
        <v>3643</v>
      </c>
      <c r="N3507" t="b">
        <v>0</v>
      </c>
      <c r="O3507" t="b">
        <v>1</v>
      </c>
      <c r="P3507" t="b">
        <v>1</v>
      </c>
      <c r="R3507" s="5">
        <f>(houses_Madrid[[#This Row],[Precio Alquiler]]*12/houses_Madrid[[#This Row],[Precio venta]])</f>
        <v>5.0870588235294119E-2</v>
      </c>
    </row>
    <row r="3508" spans="1:18" x14ac:dyDescent="0.2">
      <c r="A3508">
        <v>18236</v>
      </c>
      <c r="B3508">
        <v>3506</v>
      </c>
      <c r="C3508" s="1" t="s">
        <v>2610</v>
      </c>
      <c r="D3508" s="1" t="str">
        <f>IFERROR(LEFT(C3508,FIND(",",C3508) - 1),C3508)</f>
        <v>Lavapiés-Embajadores</v>
      </c>
      <c r="E3508">
        <v>68</v>
      </c>
      <c r="F3508">
        <v>60</v>
      </c>
      <c r="G3508">
        <v>3</v>
      </c>
      <c r="H3508">
        <v>1</v>
      </c>
      <c r="I3508" s="1" t="s">
        <v>3002</v>
      </c>
      <c r="J3508" s="1" t="s">
        <v>11</v>
      </c>
      <c r="K3508">
        <v>1081</v>
      </c>
      <c r="L3508">
        <v>255000</v>
      </c>
      <c r="M3508">
        <v>3750</v>
      </c>
      <c r="N3508" t="b">
        <v>0</v>
      </c>
      <c r="O3508" t="b">
        <v>0</v>
      </c>
      <c r="P3508" t="b">
        <v>0</v>
      </c>
      <c r="R3508" s="5">
        <f>(houses_Madrid[[#This Row],[Precio Alquiler]]*12/houses_Madrid[[#This Row],[Precio venta]])</f>
        <v>5.0870588235294119E-2</v>
      </c>
    </row>
    <row r="3509" spans="1:18" x14ac:dyDescent="0.2">
      <c r="A3509">
        <v>20765</v>
      </c>
      <c r="B3509">
        <v>977</v>
      </c>
      <c r="C3509" s="1" t="s">
        <v>3326</v>
      </c>
      <c r="D3509" s="1" t="str">
        <f>IFERROR(LEFT(C3509,FIND(",",C3509) - 1),C3509)</f>
        <v>Palos de Moguer</v>
      </c>
      <c r="E3509">
        <v>67</v>
      </c>
      <c r="F3509">
        <v>63</v>
      </c>
      <c r="G3509">
        <v>3</v>
      </c>
      <c r="H3509">
        <v>1</v>
      </c>
      <c r="I3509" s="1" t="s">
        <v>3462</v>
      </c>
      <c r="J3509" s="1" t="s">
        <v>11</v>
      </c>
      <c r="K3509">
        <v>1081</v>
      </c>
      <c r="L3509">
        <v>255000</v>
      </c>
      <c r="M3509">
        <v>3806</v>
      </c>
      <c r="N3509" t="b">
        <v>1</v>
      </c>
      <c r="O3509" t="b">
        <v>1</v>
      </c>
      <c r="P3509" t="b">
        <v>0</v>
      </c>
      <c r="R3509" s="5">
        <f>(houses_Madrid[[#This Row],[Precio Alquiler]]*12/houses_Madrid[[#This Row],[Precio venta]])</f>
        <v>5.0870588235294119E-2</v>
      </c>
    </row>
    <row r="3510" spans="1:18" x14ac:dyDescent="0.2">
      <c r="A3510">
        <v>21016</v>
      </c>
      <c r="B3510">
        <v>726</v>
      </c>
      <c r="C3510" s="1" t="s">
        <v>3315</v>
      </c>
      <c r="D3510" s="1" t="str">
        <f>IFERROR(LEFT(C3510,FIND(",",C3510) - 1),C3510)</f>
        <v>Chopera</v>
      </c>
      <c r="E3510">
        <v>75</v>
      </c>
      <c r="F3510">
        <v>65</v>
      </c>
      <c r="G3510">
        <v>2</v>
      </c>
      <c r="H3510">
        <v>2</v>
      </c>
      <c r="I3510" s="1" t="s">
        <v>3360</v>
      </c>
      <c r="J3510" s="1" t="s">
        <v>12</v>
      </c>
      <c r="K3510">
        <v>1081</v>
      </c>
      <c r="L3510">
        <v>255000</v>
      </c>
      <c r="M3510">
        <v>3400</v>
      </c>
      <c r="N3510" t="b">
        <v>0</v>
      </c>
      <c r="O3510" t="b">
        <v>0</v>
      </c>
      <c r="P3510" t="b">
        <v>1</v>
      </c>
      <c r="R3510" s="5">
        <f>(houses_Madrid[[#This Row],[Precio Alquiler]]*12/houses_Madrid[[#This Row],[Precio venta]])</f>
        <v>5.0870588235294119E-2</v>
      </c>
    </row>
    <row r="3511" spans="1:18" x14ac:dyDescent="0.2">
      <c r="A3511">
        <v>21280</v>
      </c>
      <c r="B3511">
        <v>462</v>
      </c>
      <c r="C3511" s="1" t="s">
        <v>260</v>
      </c>
      <c r="D3511" s="1" t="str">
        <f>IFERROR(LEFT(C3511,FIND(",",C3511) - 1),C3511)</f>
        <v>Santa Eugenia</v>
      </c>
      <c r="E3511">
        <v>154</v>
      </c>
      <c r="F3511">
        <v>123</v>
      </c>
      <c r="G3511">
        <v>4</v>
      </c>
      <c r="H3511">
        <v>2</v>
      </c>
      <c r="I3511" s="1" t="s">
        <v>285</v>
      </c>
      <c r="J3511" s="1" t="s">
        <v>12</v>
      </c>
      <c r="K3511">
        <v>1081</v>
      </c>
      <c r="L3511">
        <v>255000</v>
      </c>
      <c r="M3511">
        <v>1656</v>
      </c>
      <c r="N3511" t="b">
        <v>0</v>
      </c>
      <c r="O3511" t="b">
        <v>1</v>
      </c>
      <c r="P3511" t="b">
        <v>1</v>
      </c>
      <c r="R3511" s="5">
        <f>(houses_Madrid[[#This Row],[Precio Alquiler]]*12/houses_Madrid[[#This Row],[Precio venta]])</f>
        <v>5.0870588235294119E-2</v>
      </c>
    </row>
    <row r="3512" spans="1:18" x14ac:dyDescent="0.2">
      <c r="A3512">
        <v>21338</v>
      </c>
      <c r="B3512">
        <v>404</v>
      </c>
      <c r="C3512" s="1" t="s">
        <v>396</v>
      </c>
      <c r="D3512" s="1" t="str">
        <f>IFERROR(LEFT(C3512,FIND(",",C3512) - 1),C3512)</f>
        <v>Almendrales</v>
      </c>
      <c r="E3512">
        <v>105</v>
      </c>
      <c r="F3512">
        <v>97</v>
      </c>
      <c r="G3512">
        <v>3</v>
      </c>
      <c r="H3512">
        <v>2</v>
      </c>
      <c r="I3512" s="1" t="s">
        <v>415</v>
      </c>
      <c r="J3512" s="1" t="s">
        <v>18</v>
      </c>
      <c r="K3512">
        <v>1081</v>
      </c>
      <c r="L3512">
        <v>255000</v>
      </c>
      <c r="M3512">
        <v>2429</v>
      </c>
      <c r="N3512" t="b">
        <v>0</v>
      </c>
      <c r="O3512" t="b">
        <v>1</v>
      </c>
      <c r="P3512" t="b">
        <v>1</v>
      </c>
      <c r="R3512" s="5">
        <f>(houses_Madrid[[#This Row],[Precio Alquiler]]*12/houses_Madrid[[#This Row],[Precio venta]])</f>
        <v>5.0870588235294119E-2</v>
      </c>
    </row>
    <row r="3513" spans="1:18" x14ac:dyDescent="0.2">
      <c r="A3513">
        <v>845</v>
      </c>
      <c r="B3513">
        <v>20897</v>
      </c>
      <c r="C3513" s="1" t="s">
        <v>183</v>
      </c>
      <c r="D3513" s="1" t="str">
        <f>IFERROR(LEFT(C3513,FIND(",",C3513) - 1),C3513)</f>
        <v>El Cañaveral - Los Berrocales</v>
      </c>
      <c r="E3513">
        <v>102</v>
      </c>
      <c r="F3513">
        <v>83</v>
      </c>
      <c r="G3513">
        <v>3</v>
      </c>
      <c r="H3513">
        <v>2</v>
      </c>
      <c r="I3513" s="1" t="s">
        <v>208</v>
      </c>
      <c r="J3513" s="1" t="s">
        <v>11</v>
      </c>
      <c r="K3513">
        <v>1082</v>
      </c>
      <c r="L3513">
        <v>255500</v>
      </c>
      <c r="M3513">
        <v>2505</v>
      </c>
      <c r="N3513" t="b">
        <v>0</v>
      </c>
      <c r="O3513" t="b">
        <v>1</v>
      </c>
      <c r="P3513" t="b">
        <v>1</v>
      </c>
      <c r="R3513" s="5">
        <f>(houses_Madrid[[#This Row],[Precio Alquiler]]*12/houses_Madrid[[#This Row],[Precio venta]])</f>
        <v>5.0818003913894322E-2</v>
      </c>
    </row>
    <row r="3514" spans="1:18" x14ac:dyDescent="0.2">
      <c r="A3514">
        <v>12985</v>
      </c>
      <c r="B3514">
        <v>8757</v>
      </c>
      <c r="C3514" s="1" t="s">
        <v>2165</v>
      </c>
      <c r="D3514" s="1" t="str">
        <f>IFERROR(LEFT(C3514,FIND(",",C3514) - 1),C3514)</f>
        <v>Ventas</v>
      </c>
      <c r="E3514">
        <v>77</v>
      </c>
      <c r="F3514">
        <v>70</v>
      </c>
      <c r="G3514">
        <v>2</v>
      </c>
      <c r="H3514">
        <v>2</v>
      </c>
      <c r="I3514" s="1" t="s">
        <v>2289</v>
      </c>
      <c r="J3514" s="1" t="s">
        <v>11</v>
      </c>
      <c r="K3514">
        <v>1083</v>
      </c>
      <c r="L3514">
        <v>255770</v>
      </c>
      <c r="M3514">
        <v>3322</v>
      </c>
      <c r="N3514" t="b">
        <v>0</v>
      </c>
      <c r="O3514" t="b">
        <v>1</v>
      </c>
      <c r="P3514" t="b">
        <v>1</v>
      </c>
      <c r="R3514" s="5">
        <f>(houses_Madrid[[#This Row],[Precio Alquiler]]*12/houses_Madrid[[#This Row],[Precio venta]])</f>
        <v>5.0811275755561637E-2</v>
      </c>
    </row>
    <row r="3515" spans="1:18" x14ac:dyDescent="0.2">
      <c r="A3515">
        <v>15794</v>
      </c>
      <c r="B3515">
        <v>5948</v>
      </c>
      <c r="C3515" s="1" t="s">
        <v>2616</v>
      </c>
      <c r="D3515" s="1" t="str">
        <f>IFERROR(LEFT(C3515,FIND(",",C3515) - 1),C3515)</f>
        <v>Abrantes</v>
      </c>
      <c r="E3515">
        <v>95</v>
      </c>
      <c r="F3515">
        <v>76</v>
      </c>
      <c r="G3515">
        <v>2</v>
      </c>
      <c r="H3515">
        <v>1</v>
      </c>
      <c r="I3515" s="1" t="s">
        <v>2631</v>
      </c>
      <c r="J3515" s="1" t="s">
        <v>11</v>
      </c>
      <c r="K3515">
        <v>1083</v>
      </c>
      <c r="L3515">
        <v>255800</v>
      </c>
      <c r="M3515">
        <v>2693</v>
      </c>
      <c r="N3515" t="b">
        <v>0</v>
      </c>
      <c r="O3515" t="b">
        <v>1</v>
      </c>
      <c r="R3515" s="5">
        <f>(houses_Madrid[[#This Row],[Precio Alquiler]]*12/houses_Madrid[[#This Row],[Precio venta]])</f>
        <v>5.0805316653635656E-2</v>
      </c>
    </row>
    <row r="3516" spans="1:18" x14ac:dyDescent="0.2">
      <c r="A3516">
        <v>1400</v>
      </c>
      <c r="B3516">
        <v>20342</v>
      </c>
      <c r="C3516" s="1" t="s">
        <v>260</v>
      </c>
      <c r="D3516" s="1" t="str">
        <f>IFERROR(LEFT(C3516,FIND(",",C3516) - 1),C3516)</f>
        <v>Santa Eugenia</v>
      </c>
      <c r="E3516">
        <v>125</v>
      </c>
      <c r="F3516">
        <v>115</v>
      </c>
      <c r="G3516">
        <v>4</v>
      </c>
      <c r="H3516">
        <v>2</v>
      </c>
      <c r="I3516" s="1" t="s">
        <v>303</v>
      </c>
      <c r="J3516" s="1" t="s">
        <v>11</v>
      </c>
      <c r="K3516">
        <v>1083</v>
      </c>
      <c r="L3516">
        <v>256000</v>
      </c>
      <c r="M3516">
        <v>2048</v>
      </c>
      <c r="N3516" t="b">
        <v>0</v>
      </c>
      <c r="O3516" t="b">
        <v>1</v>
      </c>
      <c r="P3516" t="b">
        <v>1</v>
      </c>
      <c r="Q3516" t="b">
        <v>1</v>
      </c>
      <c r="R3516" s="5">
        <f>(houses_Madrid[[#This Row],[Precio Alquiler]]*12/houses_Madrid[[#This Row],[Precio venta]])</f>
        <v>5.0765625000000002E-2</v>
      </c>
    </row>
    <row r="3517" spans="1:18" x14ac:dyDescent="0.2">
      <c r="A3517">
        <v>13393</v>
      </c>
      <c r="B3517">
        <v>8349</v>
      </c>
      <c r="C3517" s="1" t="s">
        <v>2165</v>
      </c>
      <c r="D3517" s="1" t="str">
        <f>IFERROR(LEFT(C3517,FIND(",",C3517) - 1),C3517)</f>
        <v>Ventas</v>
      </c>
      <c r="E3517">
        <v>108</v>
      </c>
      <c r="F3517">
        <v>90</v>
      </c>
      <c r="G3517">
        <v>3</v>
      </c>
      <c r="H3517">
        <v>2</v>
      </c>
      <c r="I3517" s="1" t="s">
        <v>2375</v>
      </c>
      <c r="J3517" s="1" t="s">
        <v>5</v>
      </c>
      <c r="K3517">
        <v>1083</v>
      </c>
      <c r="L3517">
        <v>256000</v>
      </c>
      <c r="M3517">
        <v>2370</v>
      </c>
      <c r="N3517" t="b">
        <v>0</v>
      </c>
      <c r="O3517" t="b">
        <v>0</v>
      </c>
      <c r="P3517" t="b">
        <v>1</v>
      </c>
      <c r="R3517" s="5">
        <f>(houses_Madrid[[#This Row],[Precio Alquiler]]*12/houses_Madrid[[#This Row],[Precio venta]])</f>
        <v>5.0765625000000002E-2</v>
      </c>
    </row>
    <row r="3518" spans="1:18" x14ac:dyDescent="0.2">
      <c r="A3518">
        <v>122</v>
      </c>
      <c r="B3518">
        <v>21620</v>
      </c>
      <c r="C3518" s="1" t="s">
        <v>28</v>
      </c>
      <c r="D3518" s="1" t="str">
        <f>IFERROR(LEFT(C3518,FIND(",",C3518) - 1),C3518)</f>
        <v>Butarque</v>
      </c>
      <c r="E3518">
        <v>106</v>
      </c>
      <c r="F3518">
        <v>81</v>
      </c>
      <c r="G3518">
        <v>3</v>
      </c>
      <c r="H3518">
        <v>2</v>
      </c>
      <c r="I3518" s="1" t="s">
        <v>33</v>
      </c>
      <c r="J3518" s="1" t="s">
        <v>8</v>
      </c>
      <c r="K3518">
        <v>1084</v>
      </c>
      <c r="L3518">
        <v>256115</v>
      </c>
      <c r="M3518">
        <v>2416</v>
      </c>
      <c r="N3518" t="b">
        <v>0</v>
      </c>
      <c r="O3518" t="b">
        <v>1</v>
      </c>
      <c r="P3518" t="b">
        <v>1</v>
      </c>
      <c r="R3518" s="5">
        <f>(houses_Madrid[[#This Row],[Precio Alquiler]]*12/houses_Madrid[[#This Row],[Precio venta]])</f>
        <v>5.0789684321496206E-2</v>
      </c>
    </row>
    <row r="3519" spans="1:18" x14ac:dyDescent="0.2">
      <c r="A3519">
        <v>6618</v>
      </c>
      <c r="B3519">
        <v>15124</v>
      </c>
      <c r="C3519" s="1" t="s">
        <v>1257</v>
      </c>
      <c r="D3519" s="1" t="str">
        <f>IFERROR(LEFT(C3519,FIND(",",C3519) - 1),C3519)</f>
        <v>Lucero</v>
      </c>
      <c r="E3519">
        <v>91</v>
      </c>
      <c r="F3519">
        <v>80</v>
      </c>
      <c r="G3519">
        <v>3</v>
      </c>
      <c r="H3519">
        <v>2</v>
      </c>
      <c r="I3519" s="1" t="s">
        <v>1312</v>
      </c>
      <c r="J3519" s="1" t="s">
        <v>18</v>
      </c>
      <c r="K3519">
        <v>1084</v>
      </c>
      <c r="L3519">
        <v>256250</v>
      </c>
      <c r="M3519">
        <v>2816</v>
      </c>
      <c r="N3519" t="b">
        <v>0</v>
      </c>
      <c r="O3519" t="b">
        <v>1</v>
      </c>
      <c r="P3519" t="b">
        <v>1</v>
      </c>
      <c r="R3519" s="5">
        <f>(houses_Madrid[[#This Row],[Precio Alquiler]]*12/houses_Madrid[[#This Row],[Precio venta]])</f>
        <v>5.0762926829268293E-2</v>
      </c>
    </row>
    <row r="3520" spans="1:18" x14ac:dyDescent="0.2">
      <c r="A3520">
        <v>622</v>
      </c>
      <c r="B3520">
        <v>21120</v>
      </c>
      <c r="C3520" s="1" t="s">
        <v>13</v>
      </c>
      <c r="D3520" s="1" t="str">
        <f>IFERROR(LEFT(C3520,FIND(",",C3520) - 1),C3520)</f>
        <v>Los Rosales</v>
      </c>
      <c r="E3520">
        <v>98</v>
      </c>
      <c r="F3520">
        <v>80</v>
      </c>
      <c r="G3520">
        <v>2</v>
      </c>
      <c r="H3520">
        <v>2</v>
      </c>
      <c r="I3520" s="1" t="s">
        <v>14</v>
      </c>
      <c r="J3520" s="1" t="s">
        <v>8</v>
      </c>
      <c r="K3520">
        <v>1086</v>
      </c>
      <c r="L3520">
        <v>257000</v>
      </c>
      <c r="M3520">
        <v>2622</v>
      </c>
      <c r="N3520" t="b">
        <v>0</v>
      </c>
      <c r="O3520" t="b">
        <v>1</v>
      </c>
      <c r="P3520" t="b">
        <v>1</v>
      </c>
      <c r="R3520" s="5">
        <f>(houses_Madrid[[#This Row],[Precio Alquiler]]*12/houses_Madrid[[#This Row],[Precio venta]])</f>
        <v>5.0708171206225679E-2</v>
      </c>
    </row>
    <row r="3521" spans="1:18" x14ac:dyDescent="0.2">
      <c r="A3521">
        <v>2737</v>
      </c>
      <c r="B3521">
        <v>19005</v>
      </c>
      <c r="C3521" s="1" t="s">
        <v>563</v>
      </c>
      <c r="D3521" s="1" t="str">
        <f>IFERROR(LEFT(C3521,FIND(",",C3521) - 1),C3521)</f>
        <v>Cuatro Caminos</v>
      </c>
      <c r="E3521">
        <v>57</v>
      </c>
      <c r="F3521">
        <v>33</v>
      </c>
      <c r="G3521">
        <v>1</v>
      </c>
      <c r="H3521">
        <v>1</v>
      </c>
      <c r="I3521" s="1" t="s">
        <v>629</v>
      </c>
      <c r="J3521" s="1" t="s">
        <v>5</v>
      </c>
      <c r="K3521">
        <v>1086</v>
      </c>
      <c r="L3521">
        <v>257000</v>
      </c>
      <c r="M3521">
        <v>4509</v>
      </c>
      <c r="N3521" t="b">
        <v>0</v>
      </c>
      <c r="O3521" t="b">
        <v>0</v>
      </c>
      <c r="P3521" t="b">
        <v>1</v>
      </c>
      <c r="R3521" s="5">
        <f>(houses_Madrid[[#This Row],[Precio Alquiler]]*12/houses_Madrid[[#This Row],[Precio venta]])</f>
        <v>5.0708171206225679E-2</v>
      </c>
    </row>
    <row r="3522" spans="1:18" x14ac:dyDescent="0.2">
      <c r="A3522">
        <v>3241</v>
      </c>
      <c r="B3522">
        <v>18501</v>
      </c>
      <c r="C3522" s="1" t="s">
        <v>557</v>
      </c>
      <c r="D3522" s="1" t="str">
        <f>IFERROR(LEFT(C3522,FIND(",",C3522) - 1),C3522)</f>
        <v>Valdeacederas</v>
      </c>
      <c r="E3522">
        <v>80</v>
      </c>
      <c r="F3522">
        <v>70</v>
      </c>
      <c r="G3522">
        <v>3</v>
      </c>
      <c r="H3522">
        <v>1</v>
      </c>
      <c r="I3522" s="1" t="s">
        <v>650</v>
      </c>
      <c r="J3522" s="1" t="s">
        <v>11</v>
      </c>
      <c r="K3522">
        <v>1086</v>
      </c>
      <c r="L3522">
        <v>257000</v>
      </c>
      <c r="M3522">
        <v>3212</v>
      </c>
      <c r="N3522" t="b">
        <v>0</v>
      </c>
      <c r="O3522" t="b">
        <v>1</v>
      </c>
      <c r="P3522" t="b">
        <v>1</v>
      </c>
      <c r="R3522" s="5">
        <f>(houses_Madrid[[#This Row],[Precio Alquiler]]*12/houses_Madrid[[#This Row],[Precio venta]])</f>
        <v>5.0708171206225679E-2</v>
      </c>
    </row>
    <row r="3523" spans="1:18" x14ac:dyDescent="0.2">
      <c r="A3523">
        <v>11939</v>
      </c>
      <c r="B3523">
        <v>9803</v>
      </c>
      <c r="C3523" s="1" t="s">
        <v>2009</v>
      </c>
      <c r="D3523" s="1" t="str">
        <f>IFERROR(LEFT(C3523,FIND(",",C3523) - 1),C3523)</f>
        <v>Trafalgar</v>
      </c>
      <c r="E3523">
        <v>40</v>
      </c>
      <c r="F3523">
        <v>37</v>
      </c>
      <c r="G3523">
        <v>1</v>
      </c>
      <c r="H3523">
        <v>1</v>
      </c>
      <c r="I3523" s="1" t="s">
        <v>2139</v>
      </c>
      <c r="J3523" s="1" t="s">
        <v>8</v>
      </c>
      <c r="K3523">
        <v>1086</v>
      </c>
      <c r="L3523">
        <v>257000</v>
      </c>
      <c r="M3523">
        <v>6425</v>
      </c>
      <c r="N3523" t="b">
        <v>0</v>
      </c>
      <c r="O3523" t="b">
        <v>0</v>
      </c>
      <c r="P3523" t="b">
        <v>0</v>
      </c>
      <c r="R3523" s="5">
        <f>(houses_Madrid[[#This Row],[Precio Alquiler]]*12/houses_Madrid[[#This Row],[Precio venta]])</f>
        <v>5.0708171206225679E-2</v>
      </c>
    </row>
    <row r="3524" spans="1:18" x14ac:dyDescent="0.2">
      <c r="A3524">
        <v>12666</v>
      </c>
      <c r="B3524">
        <v>9076</v>
      </c>
      <c r="C3524" s="1" t="s">
        <v>2166</v>
      </c>
      <c r="D3524" s="1" t="str">
        <f>IFERROR(LEFT(C3524,FIND(",",C3524) - 1),C3524)</f>
        <v>Pueblo Nuevo</v>
      </c>
      <c r="E3524">
        <v>113</v>
      </c>
      <c r="F3524">
        <v>94</v>
      </c>
      <c r="G3524">
        <v>4</v>
      </c>
      <c r="H3524">
        <v>2</v>
      </c>
      <c r="I3524" s="1" t="s">
        <v>2179</v>
      </c>
      <c r="J3524" s="1" t="s">
        <v>18</v>
      </c>
      <c r="K3524">
        <v>1086</v>
      </c>
      <c r="L3524">
        <v>257000</v>
      </c>
      <c r="M3524">
        <v>2274</v>
      </c>
      <c r="N3524" t="b">
        <v>0</v>
      </c>
      <c r="O3524" t="b">
        <v>1</v>
      </c>
      <c r="P3524" t="b">
        <v>1</v>
      </c>
      <c r="Q3524" t="b">
        <v>1</v>
      </c>
      <c r="R3524" s="5">
        <f>(houses_Madrid[[#This Row],[Precio Alquiler]]*12/houses_Madrid[[#This Row],[Precio venta]])</f>
        <v>5.0708171206225679E-2</v>
      </c>
    </row>
    <row r="3525" spans="1:18" x14ac:dyDescent="0.2">
      <c r="A3525">
        <v>13373</v>
      </c>
      <c r="B3525">
        <v>8369</v>
      </c>
      <c r="C3525" s="1" t="s">
        <v>2165</v>
      </c>
      <c r="D3525" s="1" t="str">
        <f>IFERROR(LEFT(C3525,FIND(",",C3525) - 1),C3525)</f>
        <v>Ventas</v>
      </c>
      <c r="E3525">
        <v>112</v>
      </c>
      <c r="F3525">
        <v>80</v>
      </c>
      <c r="G3525">
        <v>3</v>
      </c>
      <c r="H3525">
        <v>1</v>
      </c>
      <c r="I3525" s="1" t="s">
        <v>2269</v>
      </c>
      <c r="J3525" s="1" t="s">
        <v>8</v>
      </c>
      <c r="K3525">
        <v>1086</v>
      </c>
      <c r="L3525">
        <v>257000</v>
      </c>
      <c r="M3525">
        <v>2295</v>
      </c>
      <c r="N3525" t="b">
        <v>0</v>
      </c>
      <c r="O3525" t="b">
        <v>0</v>
      </c>
      <c r="P3525" t="b">
        <v>1</v>
      </c>
      <c r="R3525" s="5">
        <f>(houses_Madrid[[#This Row],[Precio Alquiler]]*12/houses_Madrid[[#This Row],[Precio venta]])</f>
        <v>5.0708171206225679E-2</v>
      </c>
    </row>
    <row r="3526" spans="1:18" x14ac:dyDescent="0.2">
      <c r="A3526">
        <v>13473</v>
      </c>
      <c r="B3526">
        <v>8269</v>
      </c>
      <c r="C3526" s="1" t="s">
        <v>2172</v>
      </c>
      <c r="D3526" s="1" t="str">
        <f>IFERROR(LEFT(C3526,FIND(",",C3526) - 1),C3526)</f>
        <v>San Juan Bautista</v>
      </c>
      <c r="E3526">
        <v>60</v>
      </c>
      <c r="F3526">
        <v>57</v>
      </c>
      <c r="G3526">
        <v>2</v>
      </c>
      <c r="H3526">
        <v>1</v>
      </c>
      <c r="I3526" s="1" t="s">
        <v>2381</v>
      </c>
      <c r="J3526" s="1" t="s">
        <v>18</v>
      </c>
      <c r="K3526">
        <v>1086</v>
      </c>
      <c r="L3526">
        <v>257000</v>
      </c>
      <c r="M3526">
        <v>4283</v>
      </c>
      <c r="N3526" t="b">
        <v>0</v>
      </c>
      <c r="O3526" t="b">
        <v>0</v>
      </c>
      <c r="P3526" t="b">
        <v>1</v>
      </c>
      <c r="R3526" s="5">
        <f>(houses_Madrid[[#This Row],[Precio Alquiler]]*12/houses_Madrid[[#This Row],[Precio venta]])</f>
        <v>5.0708171206225679E-2</v>
      </c>
    </row>
    <row r="3527" spans="1:18" x14ac:dyDescent="0.2">
      <c r="A3527">
        <v>21109</v>
      </c>
      <c r="B3527">
        <v>633</v>
      </c>
      <c r="C3527" s="1" t="s">
        <v>9</v>
      </c>
      <c r="D3527" s="1" t="str">
        <f>IFERROR(LEFT(C3527,FIND(",",C3527) - 1),C3527)</f>
        <v>San Andrés</v>
      </c>
      <c r="E3527">
        <v>114</v>
      </c>
      <c r="F3527">
        <v>103</v>
      </c>
      <c r="G3527">
        <v>4</v>
      </c>
      <c r="H3527">
        <v>2</v>
      </c>
      <c r="I3527" s="1" t="s">
        <v>72</v>
      </c>
      <c r="J3527" s="1" t="s">
        <v>5</v>
      </c>
      <c r="K3527">
        <v>1086</v>
      </c>
      <c r="L3527">
        <v>257000</v>
      </c>
      <c r="M3527">
        <v>2254</v>
      </c>
      <c r="N3527" t="b">
        <v>0</v>
      </c>
      <c r="O3527" t="b">
        <v>1</v>
      </c>
      <c r="P3527" t="b">
        <v>1</v>
      </c>
      <c r="R3527" s="5">
        <f>(houses_Madrid[[#This Row],[Precio Alquiler]]*12/houses_Madrid[[#This Row],[Precio venta]])</f>
        <v>5.0708171206225679E-2</v>
      </c>
    </row>
    <row r="3528" spans="1:18" x14ac:dyDescent="0.2">
      <c r="A3528">
        <v>1321</v>
      </c>
      <c r="B3528">
        <v>20421</v>
      </c>
      <c r="C3528" s="1" t="s">
        <v>255</v>
      </c>
      <c r="D3528" s="1" t="str">
        <f>IFERROR(LEFT(C3528,FIND(",",C3528) - 1),C3528)</f>
        <v>Villa de Vallecas</v>
      </c>
      <c r="E3528">
        <v>95</v>
      </c>
      <c r="F3528">
        <v>85</v>
      </c>
      <c r="G3528">
        <v>2</v>
      </c>
      <c r="H3528">
        <v>2</v>
      </c>
      <c r="I3528" s="1" t="s">
        <v>3</v>
      </c>
      <c r="J3528" s="1" t="s">
        <v>30</v>
      </c>
      <c r="K3528">
        <v>1087</v>
      </c>
      <c r="L3528">
        <v>257400</v>
      </c>
      <c r="M3528">
        <v>2709</v>
      </c>
      <c r="N3528" t="b">
        <v>0</v>
      </c>
      <c r="O3528" t="b">
        <v>1</v>
      </c>
      <c r="P3528" t="b">
        <v>1</v>
      </c>
      <c r="Q3528" t="b">
        <v>1</v>
      </c>
      <c r="R3528" s="5">
        <f>(houses_Madrid[[#This Row],[Precio Alquiler]]*12/houses_Madrid[[#This Row],[Precio venta]])</f>
        <v>5.0675990675990677E-2</v>
      </c>
    </row>
    <row r="3529" spans="1:18" x14ac:dyDescent="0.2">
      <c r="A3529">
        <v>21129</v>
      </c>
      <c r="B3529">
        <v>613</v>
      </c>
      <c r="C3529" s="1" t="s">
        <v>396</v>
      </c>
      <c r="D3529" s="1" t="str">
        <f>IFERROR(LEFT(C3529,FIND(",",C3529) - 1),C3529)</f>
        <v>Almendrales</v>
      </c>
      <c r="E3529">
        <v>102</v>
      </c>
      <c r="F3529">
        <v>75</v>
      </c>
      <c r="G3529">
        <v>2</v>
      </c>
      <c r="H3529">
        <v>2</v>
      </c>
      <c r="I3529" s="1" t="s">
        <v>415</v>
      </c>
      <c r="J3529" s="1" t="s">
        <v>3</v>
      </c>
      <c r="K3529">
        <v>1087</v>
      </c>
      <c r="L3529">
        <v>257500</v>
      </c>
      <c r="M3529">
        <v>2525</v>
      </c>
      <c r="N3529" t="b">
        <v>0</v>
      </c>
      <c r="O3529" t="b">
        <v>1</v>
      </c>
      <c r="Q3529" t="b">
        <v>1</v>
      </c>
      <c r="R3529" s="5">
        <f>(houses_Madrid[[#This Row],[Precio Alquiler]]*12/houses_Madrid[[#This Row],[Precio venta]])</f>
        <v>5.0656310679611648E-2</v>
      </c>
    </row>
    <row r="3530" spans="1:18" x14ac:dyDescent="0.2">
      <c r="A3530">
        <v>1211</v>
      </c>
      <c r="B3530">
        <v>20531</v>
      </c>
      <c r="C3530" s="1" t="s">
        <v>183</v>
      </c>
      <c r="D3530" s="1" t="str">
        <f>IFERROR(LEFT(C3530,FIND(",",C3530) - 1),C3530)</f>
        <v>El Cañaveral - Los Berrocales</v>
      </c>
      <c r="E3530">
        <v>105</v>
      </c>
      <c r="F3530">
        <v>78</v>
      </c>
      <c r="G3530">
        <v>3</v>
      </c>
      <c r="H3530">
        <v>2</v>
      </c>
      <c r="I3530" s="1" t="s">
        <v>3</v>
      </c>
      <c r="J3530" s="1" t="s">
        <v>30</v>
      </c>
      <c r="K3530">
        <v>1088</v>
      </c>
      <c r="L3530">
        <v>257720</v>
      </c>
      <c r="M3530">
        <v>2454</v>
      </c>
      <c r="N3530" t="b">
        <v>0</v>
      </c>
      <c r="O3530" t="b">
        <v>1</v>
      </c>
      <c r="P3530" t="b">
        <v>1</v>
      </c>
      <c r="R3530" s="5">
        <f>(houses_Madrid[[#This Row],[Precio Alquiler]]*12/houses_Madrid[[#This Row],[Precio venta]])</f>
        <v>5.0659630606860157E-2</v>
      </c>
    </row>
    <row r="3531" spans="1:18" x14ac:dyDescent="0.2">
      <c r="A3531">
        <v>1420</v>
      </c>
      <c r="B3531">
        <v>20322</v>
      </c>
      <c r="C3531" s="1" t="s">
        <v>255</v>
      </c>
      <c r="D3531" s="1" t="str">
        <f>IFERROR(LEFT(C3531,FIND(",",C3531) - 1),C3531)</f>
        <v>Villa de Vallecas</v>
      </c>
      <c r="E3531">
        <v>91</v>
      </c>
      <c r="F3531">
        <v>73</v>
      </c>
      <c r="G3531">
        <v>3</v>
      </c>
      <c r="H3531">
        <v>2</v>
      </c>
      <c r="I3531" s="1" t="s">
        <v>3</v>
      </c>
      <c r="J3531" s="1" t="s">
        <v>11</v>
      </c>
      <c r="K3531">
        <v>1089</v>
      </c>
      <c r="L3531">
        <v>258000</v>
      </c>
      <c r="M3531">
        <v>2835</v>
      </c>
      <c r="N3531" t="b">
        <v>0</v>
      </c>
      <c r="O3531" t="b">
        <v>1</v>
      </c>
      <c r="P3531" t="b">
        <v>1</v>
      </c>
      <c r="R3531" s="5">
        <f>(houses_Madrid[[#This Row],[Precio Alquiler]]*12/houses_Madrid[[#This Row],[Precio venta]])</f>
        <v>5.0651162790697674E-2</v>
      </c>
    </row>
    <row r="3532" spans="1:18" x14ac:dyDescent="0.2">
      <c r="A3532">
        <v>1803</v>
      </c>
      <c r="B3532">
        <v>19939</v>
      </c>
      <c r="C3532" s="1" t="s">
        <v>251</v>
      </c>
      <c r="D3532" s="1" t="str">
        <f>IFERROR(LEFT(C3532,FIND(",",C3532) - 1),C3532)</f>
        <v>Ensanche de Vallecas - La Gavia</v>
      </c>
      <c r="E3532">
        <v>96</v>
      </c>
      <c r="F3532">
        <v>77</v>
      </c>
      <c r="G3532">
        <v>3</v>
      </c>
      <c r="H3532">
        <v>2</v>
      </c>
      <c r="I3532" s="1" t="s">
        <v>316</v>
      </c>
      <c r="J3532" s="1" t="s">
        <v>8</v>
      </c>
      <c r="K3532">
        <v>1089</v>
      </c>
      <c r="L3532">
        <v>258000</v>
      </c>
      <c r="M3532">
        <v>2688</v>
      </c>
      <c r="N3532" t="b">
        <v>0</v>
      </c>
      <c r="O3532" t="b">
        <v>1</v>
      </c>
      <c r="R3532" s="5">
        <f>(houses_Madrid[[#This Row],[Precio Alquiler]]*12/houses_Madrid[[#This Row],[Precio venta]])</f>
        <v>5.0651162790697674E-2</v>
      </c>
    </row>
    <row r="3533" spans="1:18" x14ac:dyDescent="0.2">
      <c r="A3533">
        <v>1834</v>
      </c>
      <c r="B3533">
        <v>19908</v>
      </c>
      <c r="C3533" s="1" t="s">
        <v>251</v>
      </c>
      <c r="D3533" s="1" t="str">
        <f>IFERROR(LEFT(C3533,FIND(",",C3533) - 1),C3533)</f>
        <v>Ensanche de Vallecas - La Gavia</v>
      </c>
      <c r="E3533">
        <v>91</v>
      </c>
      <c r="F3533">
        <v>73</v>
      </c>
      <c r="G3533">
        <v>3</v>
      </c>
      <c r="H3533">
        <v>2</v>
      </c>
      <c r="I3533" s="1" t="s">
        <v>316</v>
      </c>
      <c r="J3533" s="1" t="s">
        <v>11</v>
      </c>
      <c r="K3533">
        <v>1089</v>
      </c>
      <c r="L3533">
        <v>258000</v>
      </c>
      <c r="M3533">
        <v>2835</v>
      </c>
      <c r="N3533" t="b">
        <v>0</v>
      </c>
      <c r="O3533" t="b">
        <v>1</v>
      </c>
      <c r="P3533" t="b">
        <v>1</v>
      </c>
      <c r="R3533" s="5">
        <f>(houses_Madrid[[#This Row],[Precio Alquiler]]*12/houses_Madrid[[#This Row],[Precio venta]])</f>
        <v>5.0651162790697674E-2</v>
      </c>
    </row>
    <row r="3534" spans="1:18" x14ac:dyDescent="0.2">
      <c r="A3534">
        <v>5805</v>
      </c>
      <c r="B3534">
        <v>15937</v>
      </c>
      <c r="C3534" s="1" t="s">
        <v>1194</v>
      </c>
      <c r="D3534" s="1" t="str">
        <f>IFERROR(LEFT(C3534,FIND(",",C3534) - 1),C3534)</f>
        <v>Moratalaz</v>
      </c>
      <c r="E3534">
        <v>75</v>
      </c>
      <c r="F3534">
        <v>70</v>
      </c>
      <c r="G3534">
        <v>2</v>
      </c>
      <c r="H3534">
        <v>1</v>
      </c>
      <c r="I3534" s="1" t="s">
        <v>3</v>
      </c>
      <c r="J3534" s="1" t="s">
        <v>19</v>
      </c>
      <c r="K3534">
        <v>1089</v>
      </c>
      <c r="L3534">
        <v>258000</v>
      </c>
      <c r="M3534">
        <v>3440</v>
      </c>
      <c r="N3534" t="b">
        <v>0</v>
      </c>
      <c r="O3534" t="b">
        <v>1</v>
      </c>
      <c r="R3534" s="5">
        <f>(houses_Madrid[[#This Row],[Precio Alquiler]]*12/houses_Madrid[[#This Row],[Precio venta]])</f>
        <v>5.0651162790697674E-2</v>
      </c>
    </row>
    <row r="3535" spans="1:18" x14ac:dyDescent="0.2">
      <c r="A3535">
        <v>20286</v>
      </c>
      <c r="B3535">
        <v>1456</v>
      </c>
      <c r="C3535" s="1" t="s">
        <v>3315</v>
      </c>
      <c r="D3535" s="1" t="str">
        <f>IFERROR(LEFT(C3535,FIND(",",C3535) - 1),C3535)</f>
        <v>Chopera</v>
      </c>
      <c r="E3535">
        <v>70</v>
      </c>
      <c r="F3535">
        <v>67</v>
      </c>
      <c r="G3535">
        <v>3</v>
      </c>
      <c r="H3535">
        <v>1</v>
      </c>
      <c r="I3535" s="1" t="s">
        <v>3379</v>
      </c>
      <c r="J3535" s="1" t="s">
        <v>11</v>
      </c>
      <c r="K3535">
        <v>1089</v>
      </c>
      <c r="L3535">
        <v>258000</v>
      </c>
      <c r="M3535">
        <v>3686</v>
      </c>
      <c r="N3535" t="b">
        <v>1</v>
      </c>
      <c r="O3535" t="b">
        <v>1</v>
      </c>
      <c r="P3535" t="b">
        <v>1</v>
      </c>
      <c r="R3535" s="5">
        <f>(houses_Madrid[[#This Row],[Precio Alquiler]]*12/houses_Madrid[[#This Row],[Precio venta]])</f>
        <v>5.0651162790697674E-2</v>
      </c>
    </row>
    <row r="3536" spans="1:18" x14ac:dyDescent="0.2">
      <c r="A3536">
        <v>21274</v>
      </c>
      <c r="B3536">
        <v>468</v>
      </c>
      <c r="C3536" s="1" t="s">
        <v>255</v>
      </c>
      <c r="D3536" s="1" t="str">
        <f>IFERROR(LEFT(C3536,FIND(",",C3536) - 1),C3536)</f>
        <v>Villa de Vallecas</v>
      </c>
      <c r="E3536">
        <v>96</v>
      </c>
      <c r="F3536">
        <v>77</v>
      </c>
      <c r="G3536">
        <v>3</v>
      </c>
      <c r="H3536">
        <v>2</v>
      </c>
      <c r="I3536" s="1" t="s">
        <v>3</v>
      </c>
      <c r="J3536" s="1" t="s">
        <v>8</v>
      </c>
      <c r="K3536">
        <v>1089</v>
      </c>
      <c r="L3536">
        <v>258000</v>
      </c>
      <c r="M3536">
        <v>2688</v>
      </c>
      <c r="N3536" t="b">
        <v>0</v>
      </c>
      <c r="O3536" t="b">
        <v>1</v>
      </c>
      <c r="R3536" s="5">
        <f>(houses_Madrid[[#This Row],[Precio Alquiler]]*12/houses_Madrid[[#This Row],[Precio venta]])</f>
        <v>5.0651162790697674E-2</v>
      </c>
    </row>
    <row r="3537" spans="1:18" x14ac:dyDescent="0.2">
      <c r="A3537">
        <v>1764</v>
      </c>
      <c r="B3537">
        <v>19978</v>
      </c>
      <c r="C3537" s="1" t="s">
        <v>251</v>
      </c>
      <c r="D3537" s="1" t="str">
        <f>IFERROR(LEFT(C3537,FIND(",",C3537) - 1),C3537)</f>
        <v>Ensanche de Vallecas - La Gavia</v>
      </c>
      <c r="E3537">
        <v>75</v>
      </c>
      <c r="F3537">
        <v>70</v>
      </c>
      <c r="G3537">
        <v>2</v>
      </c>
      <c r="H3537">
        <v>2</v>
      </c>
      <c r="I3537" s="1" t="s">
        <v>283</v>
      </c>
      <c r="J3537" s="1" t="s">
        <v>11</v>
      </c>
      <c r="K3537">
        <v>1092</v>
      </c>
      <c r="L3537">
        <v>259000</v>
      </c>
      <c r="M3537">
        <v>3453</v>
      </c>
      <c r="N3537" t="b">
        <v>0</v>
      </c>
      <c r="O3537" t="b">
        <v>1</v>
      </c>
      <c r="P3537" t="b">
        <v>1</v>
      </c>
      <c r="Q3537" t="b">
        <v>1</v>
      </c>
      <c r="R3537" s="5">
        <f>(houses_Madrid[[#This Row],[Precio Alquiler]]*12/houses_Madrid[[#This Row],[Precio venta]])</f>
        <v>5.0594594594594595E-2</v>
      </c>
    </row>
    <row r="3538" spans="1:18" x14ac:dyDescent="0.2">
      <c r="A3538">
        <v>1840</v>
      </c>
      <c r="B3538">
        <v>19902</v>
      </c>
      <c r="C3538" s="1" t="s">
        <v>387</v>
      </c>
      <c r="D3538" s="1" t="str">
        <f>IFERROR(LEFT(C3538,FIND(",",C3538) - 1),C3538)</f>
        <v>Usera</v>
      </c>
      <c r="E3538">
        <v>83</v>
      </c>
      <c r="F3538">
        <v>67</v>
      </c>
      <c r="G3538">
        <v>2</v>
      </c>
      <c r="H3538">
        <v>2</v>
      </c>
      <c r="I3538" s="1" t="s">
        <v>3</v>
      </c>
      <c r="J3538" s="1" t="s">
        <v>5</v>
      </c>
      <c r="K3538">
        <v>1092</v>
      </c>
      <c r="L3538">
        <v>259000</v>
      </c>
      <c r="M3538">
        <v>3120</v>
      </c>
      <c r="N3538" t="b">
        <v>0</v>
      </c>
      <c r="O3538" t="b">
        <v>1</v>
      </c>
      <c r="P3538" t="b">
        <v>1</v>
      </c>
      <c r="Q3538" t="b">
        <v>1</v>
      </c>
      <c r="R3538" s="5">
        <f>(houses_Madrid[[#This Row],[Precio Alquiler]]*12/houses_Madrid[[#This Row],[Precio venta]])</f>
        <v>5.0594594594594595E-2</v>
      </c>
    </row>
    <row r="3539" spans="1:18" x14ac:dyDescent="0.2">
      <c r="A3539">
        <v>2522</v>
      </c>
      <c r="B3539">
        <v>19220</v>
      </c>
      <c r="C3539" s="1" t="s">
        <v>559</v>
      </c>
      <c r="D3539" s="1" t="str">
        <f>IFERROR(LEFT(C3539,FIND(",",C3539) - 1),C3539)</f>
        <v>Tetuán</v>
      </c>
      <c r="E3539">
        <v>81</v>
      </c>
      <c r="F3539">
        <v>69</v>
      </c>
      <c r="G3539">
        <v>1</v>
      </c>
      <c r="H3539">
        <v>2</v>
      </c>
      <c r="I3539" s="1" t="s">
        <v>3</v>
      </c>
      <c r="J3539" s="1" t="s">
        <v>19</v>
      </c>
      <c r="K3539">
        <v>1092</v>
      </c>
      <c r="L3539">
        <v>259000</v>
      </c>
      <c r="M3539">
        <v>3198</v>
      </c>
      <c r="N3539" t="b">
        <v>0</v>
      </c>
      <c r="O3539" t="b">
        <v>1</v>
      </c>
      <c r="P3539" t="b">
        <v>1</v>
      </c>
      <c r="R3539" s="5">
        <f>(houses_Madrid[[#This Row],[Precio Alquiler]]*12/houses_Madrid[[#This Row],[Precio venta]])</f>
        <v>5.0594594594594595E-2</v>
      </c>
    </row>
    <row r="3540" spans="1:18" x14ac:dyDescent="0.2">
      <c r="A3540">
        <v>3057</v>
      </c>
      <c r="B3540">
        <v>18685</v>
      </c>
      <c r="C3540" s="1" t="s">
        <v>568</v>
      </c>
      <c r="D3540" s="1" t="str">
        <f>IFERROR(LEFT(C3540,FIND(",",C3540) - 1),C3540)</f>
        <v>Cuzco-Castillejos</v>
      </c>
      <c r="E3540">
        <v>88</v>
      </c>
      <c r="F3540">
        <v>82</v>
      </c>
      <c r="G3540">
        <v>3</v>
      </c>
      <c r="H3540">
        <v>1</v>
      </c>
      <c r="I3540" s="1" t="s">
        <v>701</v>
      </c>
      <c r="J3540" s="1" t="s">
        <v>18</v>
      </c>
      <c r="K3540">
        <v>1092</v>
      </c>
      <c r="L3540">
        <v>259000</v>
      </c>
      <c r="M3540">
        <v>2943</v>
      </c>
      <c r="N3540" t="b">
        <v>1</v>
      </c>
      <c r="O3540" t="b">
        <v>0</v>
      </c>
      <c r="P3540" t="b">
        <v>1</v>
      </c>
      <c r="R3540" s="5">
        <f>(houses_Madrid[[#This Row],[Precio Alquiler]]*12/houses_Madrid[[#This Row],[Precio venta]])</f>
        <v>5.0594594594594595E-2</v>
      </c>
    </row>
    <row r="3541" spans="1:18" x14ac:dyDescent="0.2">
      <c r="A3541">
        <v>3497</v>
      </c>
      <c r="B3541">
        <v>18245</v>
      </c>
      <c r="C3541" s="1" t="s">
        <v>557</v>
      </c>
      <c r="D3541" s="1" t="str">
        <f>IFERROR(LEFT(C3541,FIND(",",C3541) - 1),C3541)</f>
        <v>Valdeacederas</v>
      </c>
      <c r="E3541">
        <v>87</v>
      </c>
      <c r="F3541">
        <v>78</v>
      </c>
      <c r="G3541">
        <v>3</v>
      </c>
      <c r="H3541">
        <v>1</v>
      </c>
      <c r="I3541" s="1" t="s">
        <v>572</v>
      </c>
      <c r="J3541" s="1" t="s">
        <v>11</v>
      </c>
      <c r="K3541">
        <v>1092</v>
      </c>
      <c r="L3541">
        <v>259000</v>
      </c>
      <c r="M3541">
        <v>2977</v>
      </c>
      <c r="N3541" t="b">
        <v>1</v>
      </c>
      <c r="O3541" t="b">
        <v>0</v>
      </c>
      <c r="P3541" t="b">
        <v>1</v>
      </c>
      <c r="R3541" s="5">
        <f>(houses_Madrid[[#This Row],[Precio Alquiler]]*12/houses_Madrid[[#This Row],[Precio venta]])</f>
        <v>5.0594594594594595E-2</v>
      </c>
    </row>
    <row r="3542" spans="1:18" x14ac:dyDescent="0.2">
      <c r="A3542">
        <v>4483</v>
      </c>
      <c r="B3542">
        <v>17259</v>
      </c>
      <c r="C3542" s="1" t="s">
        <v>798</v>
      </c>
      <c r="D3542" s="1" t="str">
        <f>IFERROR(LEFT(C3542,FIND(",",C3542) - 1),C3542)</f>
        <v>Niño Jesús</v>
      </c>
      <c r="E3542">
        <v>112</v>
      </c>
      <c r="F3542">
        <v>103</v>
      </c>
      <c r="G3542">
        <v>2</v>
      </c>
      <c r="H3542">
        <v>2</v>
      </c>
      <c r="I3542" s="1" t="s">
        <v>829</v>
      </c>
      <c r="J3542" s="1" t="s">
        <v>12</v>
      </c>
      <c r="K3542">
        <v>1092</v>
      </c>
      <c r="L3542">
        <v>259000</v>
      </c>
      <c r="M3542">
        <v>2312</v>
      </c>
      <c r="N3542" t="b">
        <v>1</v>
      </c>
      <c r="O3542" t="b">
        <v>1</v>
      </c>
      <c r="P3542" t="b">
        <v>1</v>
      </c>
      <c r="R3542" s="5">
        <f>(houses_Madrid[[#This Row],[Precio Alquiler]]*12/houses_Madrid[[#This Row],[Precio venta]])</f>
        <v>5.0594594594594595E-2</v>
      </c>
    </row>
    <row r="3543" spans="1:18" x14ac:dyDescent="0.2">
      <c r="A3543">
        <v>4787</v>
      </c>
      <c r="B3543">
        <v>16955</v>
      </c>
      <c r="C3543" s="1" t="s">
        <v>912</v>
      </c>
      <c r="D3543" s="1" t="str">
        <f>IFERROR(LEFT(C3543,FIND(",",C3543) - 1),C3543)</f>
        <v>Numancia</v>
      </c>
      <c r="E3543">
        <v>147</v>
      </c>
      <c r="F3543">
        <v>90</v>
      </c>
      <c r="G3543">
        <v>3</v>
      </c>
      <c r="H3543">
        <v>2</v>
      </c>
      <c r="I3543" s="1" t="s">
        <v>970</v>
      </c>
      <c r="J3543" s="1" t="s">
        <v>18</v>
      </c>
      <c r="K3543">
        <v>1092</v>
      </c>
      <c r="L3543">
        <v>259000</v>
      </c>
      <c r="M3543">
        <v>1762</v>
      </c>
      <c r="N3543" t="b">
        <v>0</v>
      </c>
      <c r="O3543" t="b">
        <v>1</v>
      </c>
      <c r="P3543" t="b">
        <v>1</v>
      </c>
      <c r="R3543" s="5">
        <f>(houses_Madrid[[#This Row],[Precio Alquiler]]*12/houses_Madrid[[#This Row],[Precio venta]])</f>
        <v>5.0594594594594595E-2</v>
      </c>
    </row>
    <row r="3544" spans="1:18" x14ac:dyDescent="0.2">
      <c r="A3544">
        <v>5684</v>
      </c>
      <c r="B3544">
        <v>16058</v>
      </c>
      <c r="C3544" s="1" t="s">
        <v>912</v>
      </c>
      <c r="D3544" s="1" t="str">
        <f>IFERROR(LEFT(C3544,FIND(",",C3544) - 1),C3544)</f>
        <v>Numancia</v>
      </c>
      <c r="E3544">
        <v>137</v>
      </c>
      <c r="F3544">
        <v>110</v>
      </c>
      <c r="G3544">
        <v>3</v>
      </c>
      <c r="H3544">
        <v>2</v>
      </c>
      <c r="I3544" s="1" t="s">
        <v>931</v>
      </c>
      <c r="J3544" s="1" t="s">
        <v>11</v>
      </c>
      <c r="K3544">
        <v>1092</v>
      </c>
      <c r="L3544">
        <v>259000</v>
      </c>
      <c r="M3544">
        <v>1891</v>
      </c>
      <c r="N3544" t="b">
        <v>0</v>
      </c>
      <c r="O3544" t="b">
        <v>1</v>
      </c>
      <c r="P3544" t="b">
        <v>1</v>
      </c>
      <c r="R3544" s="5">
        <f>(houses_Madrid[[#This Row],[Precio Alquiler]]*12/houses_Madrid[[#This Row],[Precio venta]])</f>
        <v>5.0594594594594595E-2</v>
      </c>
    </row>
    <row r="3545" spans="1:18" x14ac:dyDescent="0.2">
      <c r="A3545">
        <v>5735</v>
      </c>
      <c r="B3545">
        <v>16007</v>
      </c>
      <c r="C3545" s="1" t="s">
        <v>1178</v>
      </c>
      <c r="D3545" s="1" t="str">
        <f>IFERROR(LEFT(C3545,FIND(",",C3545) - 1),C3545)</f>
        <v>Valdezarza</v>
      </c>
      <c r="E3545">
        <v>73</v>
      </c>
      <c r="F3545">
        <v>65</v>
      </c>
      <c r="G3545">
        <v>3</v>
      </c>
      <c r="H3545">
        <v>1</v>
      </c>
      <c r="I3545" s="1" t="s">
        <v>1186</v>
      </c>
      <c r="J3545" s="1" t="s">
        <v>8</v>
      </c>
      <c r="K3545">
        <v>1092</v>
      </c>
      <c r="L3545">
        <v>259000</v>
      </c>
      <c r="M3545">
        <v>3548</v>
      </c>
      <c r="N3545" t="b">
        <v>0</v>
      </c>
      <c r="O3545" t="b">
        <v>1</v>
      </c>
      <c r="P3545" t="b">
        <v>1</v>
      </c>
      <c r="Q3545" t="b">
        <v>1</v>
      </c>
      <c r="R3545" s="5">
        <f>(houses_Madrid[[#This Row],[Precio Alquiler]]*12/houses_Madrid[[#This Row],[Precio venta]])</f>
        <v>5.0594594594594595E-2</v>
      </c>
    </row>
    <row r="3546" spans="1:18" x14ac:dyDescent="0.2">
      <c r="A3546">
        <v>5854</v>
      </c>
      <c r="B3546">
        <v>15888</v>
      </c>
      <c r="C3546" s="1" t="s">
        <v>1199</v>
      </c>
      <c r="D3546" s="1" t="str">
        <f>IFERROR(LEFT(C3546,FIND(",",C3546) - 1),C3546)</f>
        <v>Marroquina</v>
      </c>
      <c r="E3546">
        <v>90</v>
      </c>
      <c r="F3546">
        <v>72</v>
      </c>
      <c r="G3546">
        <v>3</v>
      </c>
      <c r="H3546">
        <v>2</v>
      </c>
      <c r="I3546" s="1" t="s">
        <v>1208</v>
      </c>
      <c r="J3546" s="1" t="s">
        <v>19</v>
      </c>
      <c r="K3546">
        <v>1092</v>
      </c>
      <c r="L3546">
        <v>259000</v>
      </c>
      <c r="M3546">
        <v>2878</v>
      </c>
      <c r="N3546" t="b">
        <v>1</v>
      </c>
      <c r="O3546" t="b">
        <v>1</v>
      </c>
      <c r="P3546" t="b">
        <v>1</v>
      </c>
      <c r="R3546" s="5">
        <f>(houses_Madrid[[#This Row],[Precio Alquiler]]*12/houses_Madrid[[#This Row],[Precio venta]])</f>
        <v>5.0594594594594595E-2</v>
      </c>
    </row>
    <row r="3547" spans="1:18" x14ac:dyDescent="0.2">
      <c r="A3547">
        <v>5855</v>
      </c>
      <c r="B3547">
        <v>15887</v>
      </c>
      <c r="C3547" s="1" t="s">
        <v>1199</v>
      </c>
      <c r="D3547" s="1" t="str">
        <f>IFERROR(LEFT(C3547,FIND(",",C3547) - 1),C3547)</f>
        <v>Marroquina</v>
      </c>
      <c r="E3547">
        <v>90</v>
      </c>
      <c r="F3547">
        <v>72</v>
      </c>
      <c r="G3547">
        <v>3</v>
      </c>
      <c r="H3547">
        <v>2</v>
      </c>
      <c r="I3547" s="1" t="s">
        <v>1208</v>
      </c>
      <c r="J3547" s="1" t="s">
        <v>19</v>
      </c>
      <c r="K3547">
        <v>1092</v>
      </c>
      <c r="L3547">
        <v>259000</v>
      </c>
      <c r="M3547">
        <v>2878</v>
      </c>
      <c r="N3547" t="b">
        <v>1</v>
      </c>
      <c r="O3547" t="b">
        <v>1</v>
      </c>
      <c r="P3547" t="b">
        <v>1</v>
      </c>
      <c r="Q3547" t="b">
        <v>1</v>
      </c>
      <c r="R3547" s="5">
        <f>(houses_Madrid[[#This Row],[Precio Alquiler]]*12/houses_Madrid[[#This Row],[Precio venta]])</f>
        <v>5.0594594594594595E-2</v>
      </c>
    </row>
    <row r="3548" spans="1:18" x14ac:dyDescent="0.2">
      <c r="A3548">
        <v>6023</v>
      </c>
      <c r="B3548">
        <v>15719</v>
      </c>
      <c r="C3548" s="1" t="s">
        <v>1253</v>
      </c>
      <c r="D3548" s="1" t="str">
        <f>IFERROR(LEFT(C3548,FIND(",",C3548) - 1),C3548)</f>
        <v>Aluche</v>
      </c>
      <c r="E3548">
        <v>112</v>
      </c>
      <c r="F3548">
        <v>100</v>
      </c>
      <c r="G3548">
        <v>4</v>
      </c>
      <c r="H3548">
        <v>2</v>
      </c>
      <c r="I3548" s="1" t="s">
        <v>1267</v>
      </c>
      <c r="J3548" s="1" t="s">
        <v>11</v>
      </c>
      <c r="K3548">
        <v>1092</v>
      </c>
      <c r="L3548">
        <v>259000</v>
      </c>
      <c r="M3548">
        <v>2312</v>
      </c>
      <c r="N3548" t="b">
        <v>0</v>
      </c>
      <c r="O3548" t="b">
        <v>1</v>
      </c>
      <c r="P3548" t="b">
        <v>1</v>
      </c>
      <c r="R3548" s="5">
        <f>(houses_Madrid[[#This Row],[Precio Alquiler]]*12/houses_Madrid[[#This Row],[Precio venta]])</f>
        <v>5.0594594594594595E-2</v>
      </c>
    </row>
    <row r="3549" spans="1:18" x14ac:dyDescent="0.2">
      <c r="A3549">
        <v>11820</v>
      </c>
      <c r="B3549">
        <v>9922</v>
      </c>
      <c r="C3549" s="1" t="s">
        <v>2015</v>
      </c>
      <c r="D3549" s="1" t="str">
        <f>IFERROR(LEFT(C3549,FIND(",",C3549) - 1),C3549)</f>
        <v>Gaztambide</v>
      </c>
      <c r="E3549">
        <v>50</v>
      </c>
      <c r="F3549">
        <v>47</v>
      </c>
      <c r="G3549">
        <v>2</v>
      </c>
      <c r="H3549">
        <v>1</v>
      </c>
      <c r="I3549" s="1" t="s">
        <v>2103</v>
      </c>
      <c r="J3549" s="1" t="s">
        <v>12</v>
      </c>
      <c r="K3549">
        <v>1092</v>
      </c>
      <c r="L3549">
        <v>259000</v>
      </c>
      <c r="M3549">
        <v>5180</v>
      </c>
      <c r="N3549" t="b">
        <v>0</v>
      </c>
      <c r="O3549" t="b">
        <v>1</v>
      </c>
      <c r="P3549" t="b">
        <v>0</v>
      </c>
      <c r="Q3549" t="b">
        <v>1</v>
      </c>
      <c r="R3549" s="5">
        <f>(houses_Madrid[[#This Row],[Precio Alquiler]]*12/houses_Madrid[[#This Row],[Precio venta]])</f>
        <v>5.0594594594594595E-2</v>
      </c>
    </row>
    <row r="3550" spans="1:18" x14ac:dyDescent="0.2">
      <c r="A3550">
        <v>12846</v>
      </c>
      <c r="B3550">
        <v>8896</v>
      </c>
      <c r="C3550" s="1" t="s">
        <v>2170</v>
      </c>
      <c r="D3550" s="1" t="str">
        <f>IFERROR(LEFT(C3550,FIND(",",C3550) - 1),C3550)</f>
        <v>Quintana</v>
      </c>
      <c r="E3550">
        <v>114</v>
      </c>
      <c r="F3550">
        <v>92</v>
      </c>
      <c r="G3550">
        <v>3</v>
      </c>
      <c r="H3550">
        <v>1</v>
      </c>
      <c r="I3550" s="1" t="s">
        <v>2257</v>
      </c>
      <c r="J3550" s="1" t="s">
        <v>80</v>
      </c>
      <c r="K3550">
        <v>1092</v>
      </c>
      <c r="L3550">
        <v>259000</v>
      </c>
      <c r="M3550">
        <v>2272</v>
      </c>
      <c r="N3550" t="b">
        <v>0</v>
      </c>
      <c r="O3550" t="b">
        <v>1</v>
      </c>
      <c r="P3550" t="b">
        <v>1</v>
      </c>
      <c r="R3550" s="5">
        <f>(houses_Madrid[[#This Row],[Precio Alquiler]]*12/houses_Madrid[[#This Row],[Precio venta]])</f>
        <v>5.0594594594594595E-2</v>
      </c>
    </row>
    <row r="3551" spans="1:18" x14ac:dyDescent="0.2">
      <c r="A3551">
        <v>13233</v>
      </c>
      <c r="B3551">
        <v>8509</v>
      </c>
      <c r="C3551" s="1" t="s">
        <v>2198</v>
      </c>
      <c r="D3551" s="1" t="str">
        <f>IFERROR(LEFT(C3551,FIND(",",C3551) - 1),C3551)</f>
        <v>San Pascual</v>
      </c>
      <c r="E3551">
        <v>103</v>
      </c>
      <c r="F3551">
        <v>85</v>
      </c>
      <c r="G3551">
        <v>2</v>
      </c>
      <c r="H3551">
        <v>1</v>
      </c>
      <c r="I3551" s="1" t="s">
        <v>2350</v>
      </c>
      <c r="J3551" s="1" t="s">
        <v>11</v>
      </c>
      <c r="K3551">
        <v>1092</v>
      </c>
      <c r="L3551">
        <v>259000</v>
      </c>
      <c r="M3551">
        <v>2515</v>
      </c>
      <c r="N3551" t="b">
        <v>0</v>
      </c>
      <c r="O3551" t="b">
        <v>1</v>
      </c>
      <c r="P3551" t="b">
        <v>1</v>
      </c>
      <c r="R3551" s="5">
        <f>(houses_Madrid[[#This Row],[Precio Alquiler]]*12/houses_Madrid[[#This Row],[Precio venta]])</f>
        <v>5.0594594594594595E-2</v>
      </c>
    </row>
    <row r="3552" spans="1:18" x14ac:dyDescent="0.2">
      <c r="A3552">
        <v>13841</v>
      </c>
      <c r="B3552">
        <v>7901</v>
      </c>
      <c r="C3552" s="1" t="s">
        <v>2166</v>
      </c>
      <c r="D3552" s="1" t="str">
        <f>IFERROR(LEFT(C3552,FIND(",",C3552) - 1),C3552)</f>
        <v>Pueblo Nuevo</v>
      </c>
      <c r="E3552">
        <v>75</v>
      </c>
      <c r="F3552">
        <v>66</v>
      </c>
      <c r="G3552">
        <v>2</v>
      </c>
      <c r="H3552">
        <v>1</v>
      </c>
      <c r="I3552" s="1" t="s">
        <v>2209</v>
      </c>
      <c r="J3552" s="1" t="s">
        <v>30</v>
      </c>
      <c r="K3552">
        <v>1092</v>
      </c>
      <c r="L3552">
        <v>259000</v>
      </c>
      <c r="M3552">
        <v>3453</v>
      </c>
      <c r="N3552" t="b">
        <v>0</v>
      </c>
      <c r="O3552" t="b">
        <v>1</v>
      </c>
      <c r="P3552" t="b">
        <v>1</v>
      </c>
      <c r="R3552" s="5">
        <f>(houses_Madrid[[#This Row],[Precio Alquiler]]*12/houses_Madrid[[#This Row],[Precio venta]])</f>
        <v>5.0594594594594595E-2</v>
      </c>
    </row>
    <row r="3553" spans="1:18" x14ac:dyDescent="0.2">
      <c r="A3553">
        <v>14410</v>
      </c>
      <c r="B3553">
        <v>7332</v>
      </c>
      <c r="C3553" s="1" t="s">
        <v>2473</v>
      </c>
      <c r="D3553" s="1" t="str">
        <f>IFERROR(LEFT(C3553,FIND(",",C3553) - 1),C3553)</f>
        <v>Ciudad Jardín</v>
      </c>
      <c r="E3553">
        <v>60</v>
      </c>
      <c r="F3553">
        <v>55</v>
      </c>
      <c r="G3553">
        <v>3</v>
      </c>
      <c r="H3553">
        <v>1</v>
      </c>
      <c r="I3553" s="1" t="s">
        <v>2507</v>
      </c>
      <c r="J3553" s="1" t="s">
        <v>5</v>
      </c>
      <c r="K3553">
        <v>1092</v>
      </c>
      <c r="L3553">
        <v>259000</v>
      </c>
      <c r="M3553">
        <v>4317</v>
      </c>
      <c r="N3553" t="b">
        <v>1</v>
      </c>
      <c r="O3553" t="b">
        <v>0</v>
      </c>
      <c r="P3553" t="b">
        <v>1</v>
      </c>
      <c r="R3553" s="5">
        <f>(houses_Madrid[[#This Row],[Precio Alquiler]]*12/houses_Madrid[[#This Row],[Precio venta]])</f>
        <v>5.0594594594594595E-2</v>
      </c>
    </row>
    <row r="3554" spans="1:18" x14ac:dyDescent="0.2">
      <c r="A3554">
        <v>15403</v>
      </c>
      <c r="B3554">
        <v>6339</v>
      </c>
      <c r="C3554" s="1" t="s">
        <v>2444</v>
      </c>
      <c r="D3554" s="1" t="str">
        <f>IFERROR(LEFT(C3554,FIND(",",C3554) - 1),C3554)</f>
        <v>Prosperidad</v>
      </c>
      <c r="E3554">
        <v>73</v>
      </c>
      <c r="F3554">
        <v>60</v>
      </c>
      <c r="G3554">
        <v>3</v>
      </c>
      <c r="H3554">
        <v>1</v>
      </c>
      <c r="I3554" s="1" t="s">
        <v>2494</v>
      </c>
      <c r="J3554" s="1" t="s">
        <v>11</v>
      </c>
      <c r="K3554">
        <v>1092</v>
      </c>
      <c r="L3554">
        <v>259000</v>
      </c>
      <c r="M3554">
        <v>3548</v>
      </c>
      <c r="N3554" t="b">
        <v>1</v>
      </c>
      <c r="O3554" t="b">
        <v>1</v>
      </c>
      <c r="P3554" t="b">
        <v>1</v>
      </c>
      <c r="R3554" s="5">
        <f>(houses_Madrid[[#This Row],[Precio Alquiler]]*12/houses_Madrid[[#This Row],[Precio venta]])</f>
        <v>5.0594594594594595E-2</v>
      </c>
    </row>
    <row r="3555" spans="1:18" x14ac:dyDescent="0.2">
      <c r="A3555">
        <v>20499</v>
      </c>
      <c r="B3555">
        <v>1243</v>
      </c>
      <c r="C3555" s="1" t="s">
        <v>3332</v>
      </c>
      <c r="D3555" s="1" t="str">
        <f>IFERROR(LEFT(C3555,FIND(",",C3555) - 1),C3555)</f>
        <v>Arganzuela</v>
      </c>
      <c r="E3555">
        <v>62</v>
      </c>
      <c r="F3555">
        <v>57</v>
      </c>
      <c r="G3555">
        <v>2</v>
      </c>
      <c r="H3555">
        <v>1</v>
      </c>
      <c r="I3555" s="1" t="s">
        <v>3</v>
      </c>
      <c r="J3555" s="1" t="s">
        <v>18</v>
      </c>
      <c r="K3555">
        <v>1092</v>
      </c>
      <c r="L3555">
        <v>259000</v>
      </c>
      <c r="M3555">
        <v>4177</v>
      </c>
      <c r="N3555" t="b">
        <v>0</v>
      </c>
      <c r="O3555" t="b">
        <v>0</v>
      </c>
      <c r="P3555" t="b">
        <v>1</v>
      </c>
      <c r="R3555" s="5">
        <f>(houses_Madrid[[#This Row],[Precio Alquiler]]*12/houses_Madrid[[#This Row],[Precio venta]])</f>
        <v>5.0594594594594595E-2</v>
      </c>
    </row>
    <row r="3556" spans="1:18" x14ac:dyDescent="0.2">
      <c r="A3556">
        <v>21279</v>
      </c>
      <c r="B3556">
        <v>463</v>
      </c>
      <c r="C3556" s="1" t="s">
        <v>251</v>
      </c>
      <c r="D3556" s="1" t="str">
        <f>IFERROR(LEFT(C3556,FIND(",",C3556) - 1),C3556)</f>
        <v>Ensanche de Vallecas - La Gavia</v>
      </c>
      <c r="E3556">
        <v>81</v>
      </c>
      <c r="F3556">
        <v>61</v>
      </c>
      <c r="G3556">
        <v>2</v>
      </c>
      <c r="H3556">
        <v>2</v>
      </c>
      <c r="I3556" s="1" t="s">
        <v>341</v>
      </c>
      <c r="J3556" s="1" t="s">
        <v>8</v>
      </c>
      <c r="K3556">
        <v>1092</v>
      </c>
      <c r="L3556">
        <v>259000</v>
      </c>
      <c r="M3556">
        <v>3198</v>
      </c>
      <c r="N3556" t="b">
        <v>0</v>
      </c>
      <c r="O3556" t="b">
        <v>1</v>
      </c>
      <c r="P3556" t="b">
        <v>1</v>
      </c>
      <c r="R3556" s="5">
        <f>(houses_Madrid[[#This Row],[Precio Alquiler]]*12/houses_Madrid[[#This Row],[Precio venta]])</f>
        <v>5.0594594594594595E-2</v>
      </c>
    </row>
    <row r="3557" spans="1:18" x14ac:dyDescent="0.2">
      <c r="A3557">
        <v>2855</v>
      </c>
      <c r="B3557">
        <v>18887</v>
      </c>
      <c r="C3557" s="1" t="s">
        <v>561</v>
      </c>
      <c r="D3557" s="1" t="str">
        <f>IFERROR(LEFT(C3557,FIND(",",C3557) - 1),C3557)</f>
        <v>Berruguete</v>
      </c>
      <c r="E3557">
        <v>112</v>
      </c>
      <c r="F3557">
        <v>96</v>
      </c>
      <c r="G3557">
        <v>2</v>
      </c>
      <c r="H3557">
        <v>1</v>
      </c>
      <c r="I3557" s="1" t="s">
        <v>597</v>
      </c>
      <c r="J3557" s="1" t="s">
        <v>12</v>
      </c>
      <c r="K3557">
        <v>1093</v>
      </c>
      <c r="L3557">
        <v>259470</v>
      </c>
      <c r="M3557">
        <v>2317</v>
      </c>
      <c r="N3557" t="b">
        <v>0</v>
      </c>
      <c r="R3557" s="5">
        <f>(houses_Madrid[[#This Row],[Precio Alquiler]]*12/houses_Madrid[[#This Row],[Precio venta]])</f>
        <v>5.0549196438894668E-2</v>
      </c>
    </row>
    <row r="3558" spans="1:18" x14ac:dyDescent="0.2">
      <c r="A3558">
        <v>6579</v>
      </c>
      <c r="B3558">
        <v>15163</v>
      </c>
      <c r="C3558" s="1" t="s">
        <v>1268</v>
      </c>
      <c r="D3558" s="1" t="str">
        <f>IFERROR(LEFT(C3558,FIND(",",C3558) - 1),C3558)</f>
        <v>Campamento</v>
      </c>
      <c r="E3558">
        <v>110</v>
      </c>
      <c r="F3558">
        <v>100</v>
      </c>
      <c r="G3558">
        <v>3</v>
      </c>
      <c r="H3558">
        <v>2</v>
      </c>
      <c r="I3558" s="1" t="s">
        <v>1409</v>
      </c>
      <c r="J3558" s="1" t="s">
        <v>20</v>
      </c>
      <c r="K3558">
        <v>1093</v>
      </c>
      <c r="L3558">
        <v>259500</v>
      </c>
      <c r="M3558">
        <v>2359</v>
      </c>
      <c r="N3558" t="b">
        <v>0</v>
      </c>
      <c r="O3558" t="b">
        <v>1</v>
      </c>
      <c r="P3558" t="b">
        <v>1</v>
      </c>
      <c r="Q3558" t="b">
        <v>1</v>
      </c>
      <c r="R3558" s="5">
        <f>(houses_Madrid[[#This Row],[Precio Alquiler]]*12/houses_Madrid[[#This Row],[Precio venta]])</f>
        <v>5.0543352601156069E-2</v>
      </c>
    </row>
    <row r="3559" spans="1:18" x14ac:dyDescent="0.2">
      <c r="A3559">
        <v>19208</v>
      </c>
      <c r="B3559">
        <v>2534</v>
      </c>
      <c r="C3559" s="1" t="s">
        <v>3215</v>
      </c>
      <c r="D3559" s="1" t="str">
        <f>IFERROR(LEFT(C3559,FIND(",",C3559) - 1),C3559)</f>
        <v>Lista</v>
      </c>
      <c r="E3559">
        <v>48</v>
      </c>
      <c r="F3559">
        <v>44</v>
      </c>
      <c r="G3559">
        <v>3</v>
      </c>
      <c r="H3559">
        <v>1</v>
      </c>
      <c r="I3559" s="1" t="s">
        <v>3249</v>
      </c>
      <c r="J3559" s="1" t="s">
        <v>11</v>
      </c>
      <c r="K3559">
        <v>1094</v>
      </c>
      <c r="L3559">
        <v>259800</v>
      </c>
      <c r="M3559">
        <v>5412</v>
      </c>
      <c r="N3559" t="b">
        <v>1</v>
      </c>
      <c r="O3559" t="b">
        <v>1</v>
      </c>
      <c r="P3559" t="b">
        <v>0</v>
      </c>
      <c r="R3559" s="5">
        <f>(houses_Madrid[[#This Row],[Precio Alquiler]]*12/houses_Madrid[[#This Row],[Precio venta]])</f>
        <v>5.0531177829099307E-2</v>
      </c>
    </row>
    <row r="3560" spans="1:18" x14ac:dyDescent="0.2">
      <c r="A3560">
        <v>1356</v>
      </c>
      <c r="B3560">
        <v>20386</v>
      </c>
      <c r="C3560" s="1" t="s">
        <v>251</v>
      </c>
      <c r="D3560" s="1" t="str">
        <f>IFERROR(LEFT(C3560,FIND(",",C3560) - 1),C3560)</f>
        <v>Ensanche de Vallecas - La Gavia</v>
      </c>
      <c r="E3560">
        <v>102</v>
      </c>
      <c r="F3560">
        <v>81</v>
      </c>
      <c r="G3560">
        <v>2</v>
      </c>
      <c r="H3560">
        <v>2</v>
      </c>
      <c r="I3560" s="1" t="s">
        <v>288</v>
      </c>
      <c r="J3560" s="1" t="s">
        <v>11</v>
      </c>
      <c r="K3560">
        <v>1094</v>
      </c>
      <c r="L3560">
        <v>259900</v>
      </c>
      <c r="M3560">
        <v>2548</v>
      </c>
      <c r="N3560" t="b">
        <v>0</v>
      </c>
      <c r="O3560" t="b">
        <v>1</v>
      </c>
      <c r="Q3560" t="b">
        <v>1</v>
      </c>
      <c r="R3560" s="5">
        <f>(houses_Madrid[[#This Row],[Precio Alquiler]]*12/houses_Madrid[[#This Row],[Precio venta]])</f>
        <v>5.0511735282801076E-2</v>
      </c>
    </row>
    <row r="3561" spans="1:18" x14ac:dyDescent="0.2">
      <c r="A3561">
        <v>4</v>
      </c>
      <c r="B3561">
        <v>21738</v>
      </c>
      <c r="C3561" s="1" t="s">
        <v>13</v>
      </c>
      <c r="D3561" s="1" t="str">
        <f>IFERROR(LEFT(C3561,FIND(",",C3561) - 1),C3561)</f>
        <v>Los Rosales</v>
      </c>
      <c r="E3561">
        <v>108</v>
      </c>
      <c r="F3561">
        <v>90</v>
      </c>
      <c r="G3561">
        <v>2</v>
      </c>
      <c r="H3561">
        <v>2</v>
      </c>
      <c r="I3561" s="1" t="s">
        <v>14</v>
      </c>
      <c r="J3561" s="1" t="s">
        <v>8</v>
      </c>
      <c r="K3561">
        <v>1094</v>
      </c>
      <c r="L3561">
        <v>260000</v>
      </c>
      <c r="M3561">
        <v>2407</v>
      </c>
      <c r="N3561" t="b">
        <v>0</v>
      </c>
      <c r="O3561" t="b">
        <v>1</v>
      </c>
      <c r="P3561" t="b">
        <v>1</v>
      </c>
      <c r="R3561" s="5">
        <f>(houses_Madrid[[#This Row],[Precio Alquiler]]*12/houses_Madrid[[#This Row],[Precio venta]])</f>
        <v>5.0492307692307691E-2</v>
      </c>
    </row>
    <row r="3562" spans="1:18" x14ac:dyDescent="0.2">
      <c r="A3562">
        <v>511</v>
      </c>
      <c r="B3562">
        <v>21231</v>
      </c>
      <c r="C3562" s="1" t="s">
        <v>9</v>
      </c>
      <c r="D3562" s="1" t="str">
        <f>IFERROR(LEFT(C3562,FIND(",",C3562) - 1),C3562)</f>
        <v>San Andrés</v>
      </c>
      <c r="E3562">
        <v>160</v>
      </c>
      <c r="F3562">
        <v>70</v>
      </c>
      <c r="G3562">
        <v>2</v>
      </c>
      <c r="H3562">
        <v>1</v>
      </c>
      <c r="I3562" s="1" t="s">
        <v>118</v>
      </c>
      <c r="J3562" s="1" t="s">
        <v>30</v>
      </c>
      <c r="K3562">
        <v>1094</v>
      </c>
      <c r="L3562">
        <v>260000</v>
      </c>
      <c r="M3562">
        <v>1625</v>
      </c>
      <c r="N3562" t="b">
        <v>0</v>
      </c>
      <c r="O3562" t="b">
        <v>1</v>
      </c>
      <c r="P3562" t="b">
        <v>1</v>
      </c>
      <c r="Q3562" t="b">
        <v>1</v>
      </c>
      <c r="R3562" s="5">
        <f>(houses_Madrid[[#This Row],[Precio Alquiler]]*12/houses_Madrid[[#This Row],[Precio venta]])</f>
        <v>5.0492307692307691E-2</v>
      </c>
    </row>
    <row r="3563" spans="1:18" x14ac:dyDescent="0.2">
      <c r="A3563">
        <v>903</v>
      </c>
      <c r="B3563">
        <v>20839</v>
      </c>
      <c r="C3563" s="1" t="s">
        <v>183</v>
      </c>
      <c r="D3563" s="1" t="str">
        <f>IFERROR(LEFT(C3563,FIND(",",C3563) - 1),C3563)</f>
        <v>El Cañaveral - Los Berrocales</v>
      </c>
      <c r="E3563">
        <v>129</v>
      </c>
      <c r="F3563">
        <v>95</v>
      </c>
      <c r="G3563">
        <v>3</v>
      </c>
      <c r="H3563">
        <v>2</v>
      </c>
      <c r="I3563" s="1" t="s">
        <v>186</v>
      </c>
      <c r="J3563" s="1" t="s">
        <v>3</v>
      </c>
      <c r="K3563">
        <v>1094</v>
      </c>
      <c r="L3563">
        <v>260000</v>
      </c>
      <c r="M3563">
        <v>2016</v>
      </c>
      <c r="N3563" t="b">
        <v>0</v>
      </c>
      <c r="O3563" t="b">
        <v>1</v>
      </c>
      <c r="R3563" s="5">
        <f>(houses_Madrid[[#This Row],[Precio Alquiler]]*12/houses_Madrid[[#This Row],[Precio venta]])</f>
        <v>5.0492307692307691E-2</v>
      </c>
    </row>
    <row r="3564" spans="1:18" x14ac:dyDescent="0.2">
      <c r="A3564">
        <v>938</v>
      </c>
      <c r="B3564">
        <v>20804</v>
      </c>
      <c r="C3564" s="1" t="s">
        <v>183</v>
      </c>
      <c r="D3564" s="1" t="str">
        <f>IFERROR(LEFT(C3564,FIND(",",C3564) - 1),C3564)</f>
        <v>El Cañaveral - Los Berrocales</v>
      </c>
      <c r="E3564">
        <v>105</v>
      </c>
      <c r="F3564">
        <v>72</v>
      </c>
      <c r="G3564">
        <v>3</v>
      </c>
      <c r="H3564">
        <v>2</v>
      </c>
      <c r="I3564" s="1" t="s">
        <v>214</v>
      </c>
      <c r="J3564" s="1" t="s">
        <v>18</v>
      </c>
      <c r="K3564">
        <v>1094</v>
      </c>
      <c r="L3564">
        <v>260000</v>
      </c>
      <c r="M3564">
        <v>2476</v>
      </c>
      <c r="N3564" t="b">
        <v>0</v>
      </c>
      <c r="O3564" t="b">
        <v>1</v>
      </c>
      <c r="P3564" t="b">
        <v>1</v>
      </c>
      <c r="R3564" s="5">
        <f>(houses_Madrid[[#This Row],[Precio Alquiler]]*12/houses_Madrid[[#This Row],[Precio venta]])</f>
        <v>5.0492307692307691E-2</v>
      </c>
    </row>
    <row r="3565" spans="1:18" x14ac:dyDescent="0.2">
      <c r="A3565">
        <v>960</v>
      </c>
      <c r="B3565">
        <v>20782</v>
      </c>
      <c r="C3565" s="1" t="s">
        <v>195</v>
      </c>
      <c r="D3565" s="1" t="str">
        <f>IFERROR(LEFT(C3565,FIND(",",C3565) - 1),C3565)</f>
        <v>Valdebernardo - Valderribas</v>
      </c>
      <c r="E3565">
        <v>75</v>
      </c>
      <c r="F3565">
        <v>70</v>
      </c>
      <c r="G3565">
        <v>3</v>
      </c>
      <c r="H3565">
        <v>2</v>
      </c>
      <c r="I3565" s="1" t="s">
        <v>217</v>
      </c>
      <c r="J3565" s="1" t="s">
        <v>18</v>
      </c>
      <c r="K3565">
        <v>1094</v>
      </c>
      <c r="L3565">
        <v>260000</v>
      </c>
      <c r="M3565">
        <v>3467</v>
      </c>
      <c r="N3565" t="b">
        <v>0</v>
      </c>
      <c r="O3565" t="b">
        <v>1</v>
      </c>
      <c r="P3565" t="b">
        <v>1</v>
      </c>
      <c r="R3565" s="5">
        <f>(houses_Madrid[[#This Row],[Precio Alquiler]]*12/houses_Madrid[[#This Row],[Precio venta]])</f>
        <v>5.0492307692307691E-2</v>
      </c>
    </row>
    <row r="3566" spans="1:18" x14ac:dyDescent="0.2">
      <c r="A3566">
        <v>1050</v>
      </c>
      <c r="B3566">
        <v>20692</v>
      </c>
      <c r="C3566" s="1" t="s">
        <v>180</v>
      </c>
      <c r="D3566" s="1" t="str">
        <f>IFERROR(LEFT(C3566,FIND(",",C3566) - 1),C3566)</f>
        <v>Casco Histórico de Vicálvaro</v>
      </c>
      <c r="E3566">
        <v>110</v>
      </c>
      <c r="F3566">
        <v>100</v>
      </c>
      <c r="G3566">
        <v>4</v>
      </c>
      <c r="H3566">
        <v>2</v>
      </c>
      <c r="I3566" s="1" t="s">
        <v>201</v>
      </c>
      <c r="J3566" s="1" t="s">
        <v>11</v>
      </c>
      <c r="K3566">
        <v>1094</v>
      </c>
      <c r="L3566">
        <v>260000</v>
      </c>
      <c r="M3566">
        <v>2364</v>
      </c>
      <c r="N3566" t="b">
        <v>0</v>
      </c>
      <c r="O3566" t="b">
        <v>0</v>
      </c>
      <c r="P3566" t="b">
        <v>1</v>
      </c>
      <c r="R3566" s="5">
        <f>(houses_Madrid[[#This Row],[Precio Alquiler]]*12/houses_Madrid[[#This Row],[Precio venta]])</f>
        <v>5.0492307692307691E-2</v>
      </c>
    </row>
    <row r="3567" spans="1:18" x14ac:dyDescent="0.2">
      <c r="A3567">
        <v>1063</v>
      </c>
      <c r="B3567">
        <v>20679</v>
      </c>
      <c r="C3567" s="1" t="s">
        <v>180</v>
      </c>
      <c r="D3567" s="1" t="str">
        <f>IFERROR(LEFT(C3567,FIND(",",C3567) - 1),C3567)</f>
        <v>Casco Histórico de Vicálvaro</v>
      </c>
      <c r="E3567">
        <v>81</v>
      </c>
      <c r="F3567">
        <v>77</v>
      </c>
      <c r="G3567">
        <v>4</v>
      </c>
      <c r="H3567">
        <v>2</v>
      </c>
      <c r="I3567" s="1" t="s">
        <v>201</v>
      </c>
      <c r="J3567" s="1" t="s">
        <v>11</v>
      </c>
      <c r="K3567">
        <v>1094</v>
      </c>
      <c r="L3567">
        <v>260000</v>
      </c>
      <c r="M3567">
        <v>3210</v>
      </c>
      <c r="N3567" t="b">
        <v>0</v>
      </c>
      <c r="O3567" t="b">
        <v>0</v>
      </c>
      <c r="P3567" t="b">
        <v>1</v>
      </c>
      <c r="R3567" s="5">
        <f>(houses_Madrid[[#This Row],[Precio Alquiler]]*12/houses_Madrid[[#This Row],[Precio venta]])</f>
        <v>5.0492307692307691E-2</v>
      </c>
    </row>
    <row r="3568" spans="1:18" x14ac:dyDescent="0.2">
      <c r="A3568">
        <v>1222</v>
      </c>
      <c r="B3568">
        <v>20520</v>
      </c>
      <c r="C3568" s="1" t="s">
        <v>195</v>
      </c>
      <c r="D3568" s="1" t="str">
        <f>IFERROR(LEFT(C3568,FIND(",",C3568) - 1),C3568)</f>
        <v>Valdebernardo - Valderribas</v>
      </c>
      <c r="E3568">
        <v>90</v>
      </c>
      <c r="F3568">
        <v>70</v>
      </c>
      <c r="G3568">
        <v>2</v>
      </c>
      <c r="H3568">
        <v>1</v>
      </c>
      <c r="I3568" s="1" t="s">
        <v>244</v>
      </c>
      <c r="J3568" s="1" t="s">
        <v>11</v>
      </c>
      <c r="K3568">
        <v>1094</v>
      </c>
      <c r="L3568">
        <v>260000</v>
      </c>
      <c r="M3568">
        <v>2889</v>
      </c>
      <c r="N3568" t="b">
        <v>0</v>
      </c>
      <c r="O3568" t="b">
        <v>1</v>
      </c>
      <c r="P3568" t="b">
        <v>1</v>
      </c>
      <c r="Q3568" t="b">
        <v>1</v>
      </c>
      <c r="R3568" s="5">
        <f>(houses_Madrid[[#This Row],[Precio Alquiler]]*12/houses_Madrid[[#This Row],[Precio venta]])</f>
        <v>5.0492307692307691E-2</v>
      </c>
    </row>
    <row r="3569" spans="1:18" x14ac:dyDescent="0.2">
      <c r="A3569">
        <v>1874</v>
      </c>
      <c r="B3569">
        <v>19868</v>
      </c>
      <c r="C3569" s="1" t="s">
        <v>396</v>
      </c>
      <c r="D3569" s="1" t="str">
        <f>IFERROR(LEFT(C3569,FIND(",",C3569) - 1),C3569)</f>
        <v>Almendrales</v>
      </c>
      <c r="E3569">
        <v>73</v>
      </c>
      <c r="F3569">
        <v>68</v>
      </c>
      <c r="G3569">
        <v>2</v>
      </c>
      <c r="H3569">
        <v>1</v>
      </c>
      <c r="I3569" s="1" t="s">
        <v>415</v>
      </c>
      <c r="J3569" s="1" t="s">
        <v>5</v>
      </c>
      <c r="K3569">
        <v>1094</v>
      </c>
      <c r="L3569">
        <v>260000</v>
      </c>
      <c r="M3569">
        <v>3562</v>
      </c>
      <c r="N3569" t="b">
        <v>0</v>
      </c>
      <c r="O3569" t="b">
        <v>1</v>
      </c>
      <c r="P3569" t="b">
        <v>1</v>
      </c>
      <c r="R3569" s="5">
        <f>(houses_Madrid[[#This Row],[Precio Alquiler]]*12/houses_Madrid[[#This Row],[Precio venta]])</f>
        <v>5.0492307692307691E-2</v>
      </c>
    </row>
    <row r="3570" spans="1:18" x14ac:dyDescent="0.2">
      <c r="A3570">
        <v>1912</v>
      </c>
      <c r="B3570">
        <v>19830</v>
      </c>
      <c r="C3570" s="1" t="s">
        <v>396</v>
      </c>
      <c r="D3570" s="1" t="str">
        <f>IFERROR(LEFT(C3570,FIND(",",C3570) - 1),C3570)</f>
        <v>Almendrales</v>
      </c>
      <c r="E3570">
        <v>73</v>
      </c>
      <c r="F3570">
        <v>68</v>
      </c>
      <c r="G3570">
        <v>2</v>
      </c>
      <c r="H3570">
        <v>1</v>
      </c>
      <c r="I3570" s="1" t="s">
        <v>415</v>
      </c>
      <c r="J3570" s="1" t="s">
        <v>5</v>
      </c>
      <c r="K3570">
        <v>1094</v>
      </c>
      <c r="L3570">
        <v>260000</v>
      </c>
      <c r="M3570">
        <v>3562</v>
      </c>
      <c r="N3570" t="b">
        <v>0</v>
      </c>
      <c r="O3570" t="b">
        <v>1</v>
      </c>
      <c r="P3570" t="b">
        <v>1</v>
      </c>
      <c r="R3570" s="5">
        <f>(houses_Madrid[[#This Row],[Precio Alquiler]]*12/houses_Madrid[[#This Row],[Precio venta]])</f>
        <v>5.0492307692307691E-2</v>
      </c>
    </row>
    <row r="3571" spans="1:18" x14ac:dyDescent="0.2">
      <c r="A3571">
        <v>2015</v>
      </c>
      <c r="B3571">
        <v>19727</v>
      </c>
      <c r="C3571" s="1" t="s">
        <v>388</v>
      </c>
      <c r="D3571" s="1" t="str">
        <f>IFERROR(LEFT(C3571,FIND(",",C3571) - 1),C3571)</f>
        <v>San Fermín</v>
      </c>
      <c r="E3571">
        <v>180</v>
      </c>
      <c r="F3571">
        <v>160</v>
      </c>
      <c r="G3571">
        <v>3</v>
      </c>
      <c r="H3571">
        <v>2</v>
      </c>
      <c r="I3571" s="1" t="s">
        <v>467</v>
      </c>
      <c r="J3571" s="1" t="s">
        <v>12</v>
      </c>
      <c r="K3571">
        <v>1094</v>
      </c>
      <c r="L3571">
        <v>260000</v>
      </c>
      <c r="M3571">
        <v>1444</v>
      </c>
      <c r="N3571" t="b">
        <v>0</v>
      </c>
      <c r="O3571" t="b">
        <v>0</v>
      </c>
      <c r="P3571" t="b">
        <v>1</v>
      </c>
      <c r="R3571" s="5">
        <f>(houses_Madrid[[#This Row],[Precio Alquiler]]*12/houses_Madrid[[#This Row],[Precio venta]])</f>
        <v>5.0492307692307691E-2</v>
      </c>
    </row>
    <row r="3572" spans="1:18" x14ac:dyDescent="0.2">
      <c r="A3572">
        <v>2039</v>
      </c>
      <c r="B3572">
        <v>19703</v>
      </c>
      <c r="C3572" s="1" t="s">
        <v>385</v>
      </c>
      <c r="D3572" s="1" t="str">
        <f>IFERROR(LEFT(C3572,FIND(",",C3572) - 1),C3572)</f>
        <v>Orcasitas</v>
      </c>
      <c r="E3572">
        <v>150</v>
      </c>
      <c r="F3572">
        <v>110</v>
      </c>
      <c r="G3572">
        <v>3</v>
      </c>
      <c r="H3572">
        <v>2</v>
      </c>
      <c r="I3572" s="1" t="s">
        <v>438</v>
      </c>
      <c r="J3572" s="1" t="s">
        <v>11</v>
      </c>
      <c r="K3572">
        <v>1094</v>
      </c>
      <c r="L3572">
        <v>260000</v>
      </c>
      <c r="M3572">
        <v>1733</v>
      </c>
      <c r="N3572" t="b">
        <v>0</v>
      </c>
      <c r="O3572" t="b">
        <v>1</v>
      </c>
      <c r="P3572" t="b">
        <v>1</v>
      </c>
      <c r="Q3572" t="b">
        <v>1</v>
      </c>
      <c r="R3572" s="5">
        <f>(houses_Madrid[[#This Row],[Precio Alquiler]]*12/houses_Madrid[[#This Row],[Precio venta]])</f>
        <v>5.0492307692307691E-2</v>
      </c>
    </row>
    <row r="3573" spans="1:18" x14ac:dyDescent="0.2">
      <c r="A3573">
        <v>2066</v>
      </c>
      <c r="B3573">
        <v>19676</v>
      </c>
      <c r="C3573" s="1" t="s">
        <v>396</v>
      </c>
      <c r="D3573" s="1" t="str">
        <f>IFERROR(LEFT(C3573,FIND(",",C3573) - 1),C3573)</f>
        <v>Almendrales</v>
      </c>
      <c r="E3573">
        <v>73</v>
      </c>
      <c r="F3573">
        <v>68</v>
      </c>
      <c r="G3573">
        <v>2</v>
      </c>
      <c r="H3573">
        <v>1</v>
      </c>
      <c r="I3573" s="1" t="s">
        <v>486</v>
      </c>
      <c r="J3573" s="1" t="s">
        <v>18</v>
      </c>
      <c r="K3573">
        <v>1094</v>
      </c>
      <c r="L3573">
        <v>260000</v>
      </c>
      <c r="M3573">
        <v>3562</v>
      </c>
      <c r="N3573" t="b">
        <v>0</v>
      </c>
      <c r="O3573" t="b">
        <v>1</v>
      </c>
      <c r="P3573" t="b">
        <v>1</v>
      </c>
      <c r="R3573" s="5">
        <f>(houses_Madrid[[#This Row],[Precio Alquiler]]*12/houses_Madrid[[#This Row],[Precio venta]])</f>
        <v>5.0492307692307691E-2</v>
      </c>
    </row>
    <row r="3574" spans="1:18" x14ac:dyDescent="0.2">
      <c r="A3574">
        <v>2242</v>
      </c>
      <c r="B3574">
        <v>19500</v>
      </c>
      <c r="C3574" s="1" t="s">
        <v>385</v>
      </c>
      <c r="D3574" s="1" t="str">
        <f>IFERROR(LEFT(C3574,FIND(",",C3574) - 1),C3574)</f>
        <v>Orcasitas</v>
      </c>
      <c r="E3574">
        <v>120</v>
      </c>
      <c r="F3574">
        <v>98</v>
      </c>
      <c r="G3574">
        <v>3</v>
      </c>
      <c r="H3574">
        <v>2</v>
      </c>
      <c r="I3574" s="1" t="s">
        <v>404</v>
      </c>
      <c r="J3574" s="1" t="s">
        <v>20</v>
      </c>
      <c r="K3574">
        <v>1094</v>
      </c>
      <c r="L3574">
        <v>260000</v>
      </c>
      <c r="M3574">
        <v>2167</v>
      </c>
      <c r="N3574" t="b">
        <v>0</v>
      </c>
      <c r="O3574" t="b">
        <v>1</v>
      </c>
      <c r="P3574" t="b">
        <v>1</v>
      </c>
      <c r="R3574" s="5">
        <f>(houses_Madrid[[#This Row],[Precio Alquiler]]*12/houses_Madrid[[#This Row],[Precio venta]])</f>
        <v>5.0492307692307691E-2</v>
      </c>
    </row>
    <row r="3575" spans="1:18" x14ac:dyDescent="0.2">
      <c r="A3575">
        <v>2306</v>
      </c>
      <c r="B3575">
        <v>19436</v>
      </c>
      <c r="C3575" s="1" t="s">
        <v>388</v>
      </c>
      <c r="D3575" s="1" t="str">
        <f>IFERROR(LEFT(C3575,FIND(",",C3575) - 1),C3575)</f>
        <v>San Fermín</v>
      </c>
      <c r="E3575">
        <v>126</v>
      </c>
      <c r="F3575">
        <v>100</v>
      </c>
      <c r="G3575">
        <v>3</v>
      </c>
      <c r="H3575">
        <v>2</v>
      </c>
      <c r="I3575" s="1" t="s">
        <v>441</v>
      </c>
      <c r="J3575" s="1" t="s">
        <v>11</v>
      </c>
      <c r="K3575">
        <v>1094</v>
      </c>
      <c r="L3575">
        <v>260000</v>
      </c>
      <c r="M3575">
        <v>2063</v>
      </c>
      <c r="N3575" t="b">
        <v>0</v>
      </c>
      <c r="O3575" t="b">
        <v>1</v>
      </c>
      <c r="P3575" t="b">
        <v>1</v>
      </c>
      <c r="Q3575" t="b">
        <v>1</v>
      </c>
      <c r="R3575" s="5">
        <f>(houses_Madrid[[#This Row],[Precio Alquiler]]*12/houses_Madrid[[#This Row],[Precio venta]])</f>
        <v>5.0492307692307691E-2</v>
      </c>
    </row>
    <row r="3576" spans="1:18" x14ac:dyDescent="0.2">
      <c r="A3576">
        <v>2378</v>
      </c>
      <c r="B3576">
        <v>19364</v>
      </c>
      <c r="C3576" s="1" t="s">
        <v>388</v>
      </c>
      <c r="D3576" s="1" t="str">
        <f>IFERROR(LEFT(C3576,FIND(",",C3576) - 1),C3576)</f>
        <v>San Fermín</v>
      </c>
      <c r="E3576">
        <v>152</v>
      </c>
      <c r="F3576">
        <v>138</v>
      </c>
      <c r="G3576">
        <v>2</v>
      </c>
      <c r="H3576">
        <v>2</v>
      </c>
      <c r="I3576" s="1" t="s">
        <v>467</v>
      </c>
      <c r="J3576" s="1" t="s">
        <v>12</v>
      </c>
      <c r="K3576">
        <v>1094</v>
      </c>
      <c r="L3576">
        <v>260000</v>
      </c>
      <c r="M3576">
        <v>1711</v>
      </c>
      <c r="N3576" t="b">
        <v>0</v>
      </c>
      <c r="O3576" t="b">
        <v>0</v>
      </c>
      <c r="P3576" t="b">
        <v>0</v>
      </c>
      <c r="R3576" s="5">
        <f>(houses_Madrid[[#This Row],[Precio Alquiler]]*12/houses_Madrid[[#This Row],[Precio venta]])</f>
        <v>5.0492307692307691E-2</v>
      </c>
    </row>
    <row r="3577" spans="1:18" x14ac:dyDescent="0.2">
      <c r="A3577">
        <v>2492</v>
      </c>
      <c r="B3577">
        <v>19250</v>
      </c>
      <c r="C3577" s="1" t="s">
        <v>388</v>
      </c>
      <c r="D3577" s="1" t="str">
        <f>IFERROR(LEFT(C3577,FIND(",",C3577) - 1),C3577)</f>
        <v>San Fermín</v>
      </c>
      <c r="E3577">
        <v>180</v>
      </c>
      <c r="F3577">
        <v>160</v>
      </c>
      <c r="G3577">
        <v>3</v>
      </c>
      <c r="H3577">
        <v>2</v>
      </c>
      <c r="I3577" s="1" t="s">
        <v>467</v>
      </c>
      <c r="J3577" s="1" t="s">
        <v>12</v>
      </c>
      <c r="K3577">
        <v>1094</v>
      </c>
      <c r="L3577">
        <v>260000</v>
      </c>
      <c r="M3577">
        <v>1444</v>
      </c>
      <c r="N3577" t="b">
        <v>0</v>
      </c>
      <c r="O3577" t="b">
        <v>0</v>
      </c>
      <c r="P3577" t="b">
        <v>1</v>
      </c>
      <c r="R3577" s="5">
        <f>(houses_Madrid[[#This Row],[Precio Alquiler]]*12/houses_Madrid[[#This Row],[Precio venta]])</f>
        <v>5.0492307692307691E-2</v>
      </c>
    </row>
    <row r="3578" spans="1:18" x14ac:dyDescent="0.2">
      <c r="A3578">
        <v>2993</v>
      </c>
      <c r="B3578">
        <v>18749</v>
      </c>
      <c r="C3578" s="1" t="s">
        <v>557</v>
      </c>
      <c r="D3578" s="1" t="str">
        <f>IFERROR(LEFT(C3578,FIND(",",C3578) - 1),C3578)</f>
        <v>Valdeacederas</v>
      </c>
      <c r="E3578">
        <v>92</v>
      </c>
      <c r="F3578">
        <v>77</v>
      </c>
      <c r="G3578">
        <v>3</v>
      </c>
      <c r="H3578">
        <v>1</v>
      </c>
      <c r="I3578" s="1" t="s">
        <v>639</v>
      </c>
      <c r="J3578" s="1" t="s">
        <v>5</v>
      </c>
      <c r="K3578">
        <v>1094</v>
      </c>
      <c r="L3578">
        <v>260000</v>
      </c>
      <c r="M3578">
        <v>2826</v>
      </c>
      <c r="N3578" t="b">
        <v>1</v>
      </c>
      <c r="O3578" t="b">
        <v>0</v>
      </c>
      <c r="P3578" t="b">
        <v>1</v>
      </c>
      <c r="R3578" s="5">
        <f>(houses_Madrid[[#This Row],[Precio Alquiler]]*12/houses_Madrid[[#This Row],[Precio venta]])</f>
        <v>5.0492307692307691E-2</v>
      </c>
    </row>
    <row r="3579" spans="1:18" x14ac:dyDescent="0.2">
      <c r="A3579">
        <v>3110</v>
      </c>
      <c r="B3579">
        <v>18632</v>
      </c>
      <c r="C3579" s="1" t="s">
        <v>557</v>
      </c>
      <c r="D3579" s="1" t="str">
        <f>IFERROR(LEFT(C3579,FIND(",",C3579) - 1),C3579)</f>
        <v>Valdeacederas</v>
      </c>
      <c r="E3579">
        <v>68</v>
      </c>
      <c r="F3579">
        <v>58</v>
      </c>
      <c r="G3579">
        <v>2</v>
      </c>
      <c r="H3579">
        <v>1</v>
      </c>
      <c r="I3579" s="1" t="s">
        <v>661</v>
      </c>
      <c r="J3579" s="1" t="s">
        <v>11</v>
      </c>
      <c r="K3579">
        <v>1094</v>
      </c>
      <c r="L3579">
        <v>260000</v>
      </c>
      <c r="M3579">
        <v>3824</v>
      </c>
      <c r="N3579" t="b">
        <v>0</v>
      </c>
      <c r="O3579" t="b">
        <v>1</v>
      </c>
      <c r="P3579" t="b">
        <v>1</v>
      </c>
      <c r="R3579" s="5">
        <f>(houses_Madrid[[#This Row],[Precio Alquiler]]*12/houses_Madrid[[#This Row],[Precio venta]])</f>
        <v>5.0492307692307691E-2</v>
      </c>
    </row>
    <row r="3580" spans="1:18" x14ac:dyDescent="0.2">
      <c r="A3580">
        <v>3125</v>
      </c>
      <c r="B3580">
        <v>18617</v>
      </c>
      <c r="C3580" s="1" t="s">
        <v>557</v>
      </c>
      <c r="D3580" s="1" t="str">
        <f>IFERROR(LEFT(C3580,FIND(",",C3580) - 1),C3580)</f>
        <v>Valdeacederas</v>
      </c>
      <c r="E3580">
        <v>72</v>
      </c>
      <c r="F3580">
        <v>53</v>
      </c>
      <c r="G3580">
        <v>1</v>
      </c>
      <c r="H3580">
        <v>1</v>
      </c>
      <c r="I3580" s="1" t="s">
        <v>721</v>
      </c>
      <c r="J3580" s="1" t="s">
        <v>12</v>
      </c>
      <c r="K3580">
        <v>1094</v>
      </c>
      <c r="L3580">
        <v>260000</v>
      </c>
      <c r="M3580">
        <v>3611</v>
      </c>
      <c r="N3580" t="b">
        <v>0</v>
      </c>
      <c r="O3580" t="b">
        <v>1</v>
      </c>
      <c r="P3580" t="b">
        <v>1</v>
      </c>
      <c r="R3580" s="5">
        <f>(houses_Madrid[[#This Row],[Precio Alquiler]]*12/houses_Madrid[[#This Row],[Precio venta]])</f>
        <v>5.0492307692307691E-2</v>
      </c>
    </row>
    <row r="3581" spans="1:18" x14ac:dyDescent="0.2">
      <c r="A3581">
        <v>3280</v>
      </c>
      <c r="B3581">
        <v>18462</v>
      </c>
      <c r="C3581" s="1" t="s">
        <v>559</v>
      </c>
      <c r="D3581" s="1" t="str">
        <f>IFERROR(LEFT(C3581,FIND(",",C3581) - 1),C3581)</f>
        <v>Tetuán</v>
      </c>
      <c r="E3581">
        <v>44</v>
      </c>
      <c r="F3581">
        <v>32</v>
      </c>
      <c r="G3581">
        <v>0</v>
      </c>
      <c r="H3581">
        <v>1</v>
      </c>
      <c r="I3581" s="1" t="s">
        <v>3</v>
      </c>
      <c r="J3581" s="1" t="s">
        <v>5</v>
      </c>
      <c r="K3581">
        <v>1094</v>
      </c>
      <c r="L3581">
        <v>260000</v>
      </c>
      <c r="M3581">
        <v>5909</v>
      </c>
      <c r="N3581" t="b">
        <v>0</v>
      </c>
      <c r="O3581" t="b">
        <v>1</v>
      </c>
      <c r="P3581" t="b">
        <v>1</v>
      </c>
      <c r="R3581" s="5">
        <f>(houses_Madrid[[#This Row],[Precio Alquiler]]*12/houses_Madrid[[#This Row],[Precio venta]])</f>
        <v>5.0492307692307691E-2</v>
      </c>
    </row>
    <row r="3582" spans="1:18" x14ac:dyDescent="0.2">
      <c r="A3582">
        <v>3350</v>
      </c>
      <c r="B3582">
        <v>18392</v>
      </c>
      <c r="C3582" s="1" t="s">
        <v>568</v>
      </c>
      <c r="D3582" s="1" t="str">
        <f>IFERROR(LEFT(C3582,FIND(",",C3582) - 1),C3582)</f>
        <v>Cuzco-Castillejos</v>
      </c>
      <c r="E3582">
        <v>44</v>
      </c>
      <c r="F3582">
        <v>38</v>
      </c>
      <c r="G3582">
        <v>0</v>
      </c>
      <c r="H3582">
        <v>1</v>
      </c>
      <c r="I3582" s="1" t="s">
        <v>565</v>
      </c>
      <c r="J3582" s="1" t="s">
        <v>5</v>
      </c>
      <c r="K3582">
        <v>1094</v>
      </c>
      <c r="L3582">
        <v>260000</v>
      </c>
      <c r="M3582">
        <v>5909</v>
      </c>
      <c r="N3582" t="b">
        <v>0</v>
      </c>
      <c r="O3582" t="b">
        <v>1</v>
      </c>
      <c r="P3582" t="b">
        <v>1</v>
      </c>
      <c r="Q3582" t="b">
        <v>1</v>
      </c>
      <c r="R3582" s="5">
        <f>(houses_Madrid[[#This Row],[Precio Alquiler]]*12/houses_Madrid[[#This Row],[Precio venta]])</f>
        <v>5.0492307692307691E-2</v>
      </c>
    </row>
    <row r="3583" spans="1:18" x14ac:dyDescent="0.2">
      <c r="A3583">
        <v>3545</v>
      </c>
      <c r="B3583">
        <v>18197</v>
      </c>
      <c r="C3583" s="1" t="s">
        <v>559</v>
      </c>
      <c r="D3583" s="1" t="str">
        <f>IFERROR(LEFT(C3583,FIND(",",C3583) - 1),C3583)</f>
        <v>Tetuán</v>
      </c>
      <c r="E3583">
        <v>98</v>
      </c>
      <c r="F3583">
        <v>90</v>
      </c>
      <c r="G3583">
        <v>2</v>
      </c>
      <c r="H3583">
        <v>1</v>
      </c>
      <c r="I3583" s="1" t="s">
        <v>3</v>
      </c>
      <c r="J3583" s="1" t="s">
        <v>12</v>
      </c>
      <c r="K3583">
        <v>1094</v>
      </c>
      <c r="L3583">
        <v>260000</v>
      </c>
      <c r="M3583">
        <v>2653</v>
      </c>
      <c r="N3583" t="b">
        <v>0</v>
      </c>
      <c r="O3583" t="b">
        <v>1</v>
      </c>
      <c r="P3583" t="b">
        <v>1</v>
      </c>
      <c r="Q3583" t="b">
        <v>1</v>
      </c>
      <c r="R3583" s="5">
        <f>(houses_Madrid[[#This Row],[Precio Alquiler]]*12/houses_Madrid[[#This Row],[Precio venta]])</f>
        <v>5.0492307692307691E-2</v>
      </c>
    </row>
    <row r="3584" spans="1:18" x14ac:dyDescent="0.2">
      <c r="A3584">
        <v>3556</v>
      </c>
      <c r="B3584">
        <v>18186</v>
      </c>
      <c r="C3584" s="1" t="s">
        <v>568</v>
      </c>
      <c r="D3584" s="1" t="str">
        <f>IFERROR(LEFT(C3584,FIND(",",C3584) - 1),C3584)</f>
        <v>Cuzco-Castillejos</v>
      </c>
      <c r="E3584">
        <v>44</v>
      </c>
      <c r="F3584">
        <v>38</v>
      </c>
      <c r="G3584">
        <v>0</v>
      </c>
      <c r="H3584">
        <v>1</v>
      </c>
      <c r="I3584" s="1" t="s">
        <v>565</v>
      </c>
      <c r="J3584" s="1" t="s">
        <v>5</v>
      </c>
      <c r="K3584">
        <v>1094</v>
      </c>
      <c r="L3584">
        <v>260000</v>
      </c>
      <c r="M3584">
        <v>5909</v>
      </c>
      <c r="N3584" t="b">
        <v>0</v>
      </c>
      <c r="O3584" t="b">
        <v>1</v>
      </c>
      <c r="P3584" t="b">
        <v>1</v>
      </c>
      <c r="Q3584" t="b">
        <v>1</v>
      </c>
      <c r="R3584" s="5">
        <f>(houses_Madrid[[#This Row],[Precio Alquiler]]*12/houses_Madrid[[#This Row],[Precio venta]])</f>
        <v>5.0492307692307691E-2</v>
      </c>
    </row>
    <row r="3585" spans="1:18" x14ac:dyDescent="0.2">
      <c r="A3585">
        <v>3573</v>
      </c>
      <c r="B3585">
        <v>18169</v>
      </c>
      <c r="C3585" s="1" t="s">
        <v>568</v>
      </c>
      <c r="D3585" s="1" t="str">
        <f>IFERROR(LEFT(C3585,FIND(",",C3585) - 1),C3585)</f>
        <v>Cuzco-Castillejos</v>
      </c>
      <c r="E3585">
        <v>70</v>
      </c>
      <c r="F3585">
        <v>63</v>
      </c>
      <c r="G3585">
        <v>1</v>
      </c>
      <c r="H3585">
        <v>1</v>
      </c>
      <c r="I3585" s="1" t="s">
        <v>696</v>
      </c>
      <c r="J3585" s="1" t="s">
        <v>12</v>
      </c>
      <c r="K3585">
        <v>1094</v>
      </c>
      <c r="L3585">
        <v>260000</v>
      </c>
      <c r="M3585">
        <v>3714</v>
      </c>
      <c r="N3585" t="b">
        <v>0</v>
      </c>
      <c r="O3585" t="b">
        <v>1</v>
      </c>
      <c r="P3585" t="b">
        <v>1</v>
      </c>
      <c r="R3585" s="5">
        <f>(houses_Madrid[[#This Row],[Precio Alquiler]]*12/houses_Madrid[[#This Row],[Precio venta]])</f>
        <v>5.0492307692307691E-2</v>
      </c>
    </row>
    <row r="3586" spans="1:18" x14ac:dyDescent="0.2">
      <c r="A3586">
        <v>4213</v>
      </c>
      <c r="B3586">
        <v>17529</v>
      </c>
      <c r="C3586" s="1" t="s">
        <v>790</v>
      </c>
      <c r="D3586" s="1" t="str">
        <f>IFERROR(LEFT(C3586,FIND(",",C3586) - 1),C3586)</f>
        <v>Retiro</v>
      </c>
      <c r="E3586">
        <v>60</v>
      </c>
      <c r="F3586">
        <v>55</v>
      </c>
      <c r="G3586">
        <v>2</v>
      </c>
      <c r="H3586">
        <v>1</v>
      </c>
      <c r="I3586" s="1" t="s">
        <v>3</v>
      </c>
      <c r="J3586" s="1" t="s">
        <v>8</v>
      </c>
      <c r="K3586">
        <v>1094</v>
      </c>
      <c r="L3586">
        <v>260000</v>
      </c>
      <c r="M3586">
        <v>4333</v>
      </c>
      <c r="N3586" t="b">
        <v>1</v>
      </c>
      <c r="O3586" t="b">
        <v>1</v>
      </c>
      <c r="P3586" t="b">
        <v>0</v>
      </c>
      <c r="R3586" s="5">
        <f>(houses_Madrid[[#This Row],[Precio Alquiler]]*12/houses_Madrid[[#This Row],[Precio venta]])</f>
        <v>5.0492307692307691E-2</v>
      </c>
    </row>
    <row r="3587" spans="1:18" x14ac:dyDescent="0.2">
      <c r="A3587">
        <v>5567</v>
      </c>
      <c r="B3587">
        <v>16175</v>
      </c>
      <c r="C3587" s="1" t="s">
        <v>898</v>
      </c>
      <c r="D3587" s="1" t="str">
        <f>IFERROR(LEFT(C3587,FIND(",",C3587) - 1),C3587)</f>
        <v>Puente de Vallecas</v>
      </c>
      <c r="E3587">
        <v>485</v>
      </c>
      <c r="F3587">
        <v>450</v>
      </c>
      <c r="G3587">
        <v>3</v>
      </c>
      <c r="H3587">
        <v>2</v>
      </c>
      <c r="I3587" s="1" t="s">
        <v>3</v>
      </c>
      <c r="J3587" s="1" t="s">
        <v>12</v>
      </c>
      <c r="K3587">
        <v>1094</v>
      </c>
      <c r="L3587">
        <v>260000</v>
      </c>
      <c r="M3587">
        <v>536</v>
      </c>
      <c r="N3587" t="b">
        <v>0</v>
      </c>
      <c r="O3587" t="b">
        <v>1</v>
      </c>
      <c r="P3587" t="b">
        <v>1</v>
      </c>
      <c r="R3587" s="5">
        <f>(houses_Madrid[[#This Row],[Precio Alquiler]]*12/houses_Madrid[[#This Row],[Precio venta]])</f>
        <v>5.0492307692307691E-2</v>
      </c>
    </row>
    <row r="3588" spans="1:18" x14ac:dyDescent="0.2">
      <c r="A3588">
        <v>5830</v>
      </c>
      <c r="B3588">
        <v>15912</v>
      </c>
      <c r="C3588" s="1" t="s">
        <v>1199</v>
      </c>
      <c r="D3588" s="1" t="str">
        <f>IFERROR(LEFT(C3588,FIND(",",C3588) - 1),C3588)</f>
        <v>Marroquina</v>
      </c>
      <c r="E3588">
        <v>92</v>
      </c>
      <c r="F3588">
        <v>81</v>
      </c>
      <c r="G3588">
        <v>3</v>
      </c>
      <c r="H3588">
        <v>2</v>
      </c>
      <c r="I3588" s="1" t="s">
        <v>1223</v>
      </c>
      <c r="J3588" s="1" t="s">
        <v>12</v>
      </c>
      <c r="K3588">
        <v>1094</v>
      </c>
      <c r="L3588">
        <v>260000</v>
      </c>
      <c r="M3588">
        <v>2826</v>
      </c>
      <c r="N3588" t="b">
        <v>1</v>
      </c>
      <c r="O3588" t="b">
        <v>1</v>
      </c>
      <c r="P3588" t="b">
        <v>1</v>
      </c>
      <c r="R3588" s="5">
        <f>(houses_Madrid[[#This Row],[Precio Alquiler]]*12/houses_Madrid[[#This Row],[Precio venta]])</f>
        <v>5.0492307692307691E-2</v>
      </c>
    </row>
    <row r="3589" spans="1:18" x14ac:dyDescent="0.2">
      <c r="A3589">
        <v>6075</v>
      </c>
      <c r="B3589">
        <v>15667</v>
      </c>
      <c r="C3589" s="1" t="s">
        <v>1245</v>
      </c>
      <c r="D3589" s="1" t="str">
        <f>IFERROR(LEFT(C3589,FIND(",",C3589) - 1),C3589)</f>
        <v>Puerta del Ángel</v>
      </c>
      <c r="E3589">
        <v>83</v>
      </c>
      <c r="F3589">
        <v>76</v>
      </c>
      <c r="G3589">
        <v>3</v>
      </c>
      <c r="H3589">
        <v>1</v>
      </c>
      <c r="I3589" s="1" t="s">
        <v>1291</v>
      </c>
      <c r="J3589" s="1" t="s">
        <v>30</v>
      </c>
      <c r="K3589">
        <v>1094</v>
      </c>
      <c r="L3589">
        <v>260000</v>
      </c>
      <c r="M3589">
        <v>3133</v>
      </c>
      <c r="N3589" t="b">
        <v>1</v>
      </c>
      <c r="O3589" t="b">
        <v>1</v>
      </c>
      <c r="P3589" t="b">
        <v>1</v>
      </c>
      <c r="R3589" s="5">
        <f>(houses_Madrid[[#This Row],[Precio Alquiler]]*12/houses_Madrid[[#This Row],[Precio venta]])</f>
        <v>5.0492307692307691E-2</v>
      </c>
    </row>
    <row r="3590" spans="1:18" x14ac:dyDescent="0.2">
      <c r="A3590">
        <v>6145</v>
      </c>
      <c r="B3590">
        <v>15597</v>
      </c>
      <c r="C3590" s="1" t="s">
        <v>1249</v>
      </c>
      <c r="D3590" s="1" t="str">
        <f>IFERROR(LEFT(C3590,FIND(",",C3590) - 1),C3590)</f>
        <v>Los Cármenes</v>
      </c>
      <c r="E3590">
        <v>90</v>
      </c>
      <c r="F3590">
        <v>80</v>
      </c>
      <c r="G3590">
        <v>3</v>
      </c>
      <c r="H3590">
        <v>1</v>
      </c>
      <c r="I3590" s="1" t="s">
        <v>1317</v>
      </c>
      <c r="J3590" s="1" t="s">
        <v>5</v>
      </c>
      <c r="K3590">
        <v>1094</v>
      </c>
      <c r="L3590">
        <v>260000</v>
      </c>
      <c r="M3590">
        <v>2889</v>
      </c>
      <c r="N3590" t="b">
        <v>0</v>
      </c>
      <c r="O3590" t="b">
        <v>1</v>
      </c>
      <c r="P3590" t="b">
        <v>1</v>
      </c>
      <c r="R3590" s="5">
        <f>(houses_Madrid[[#This Row],[Precio Alquiler]]*12/houses_Madrid[[#This Row],[Precio venta]])</f>
        <v>5.0492307692307691E-2</v>
      </c>
    </row>
    <row r="3591" spans="1:18" x14ac:dyDescent="0.2">
      <c r="A3591">
        <v>6195</v>
      </c>
      <c r="B3591">
        <v>15547</v>
      </c>
      <c r="C3591" s="1" t="s">
        <v>1268</v>
      </c>
      <c r="D3591" s="1" t="str">
        <f>IFERROR(LEFT(C3591,FIND(",",C3591) - 1),C3591)</f>
        <v>Campamento</v>
      </c>
      <c r="E3591">
        <v>120</v>
      </c>
      <c r="F3591">
        <v>110</v>
      </c>
      <c r="G3591">
        <v>4</v>
      </c>
      <c r="H3591">
        <v>2</v>
      </c>
      <c r="I3591" s="1" t="s">
        <v>1332</v>
      </c>
      <c r="J3591" s="1" t="s">
        <v>12</v>
      </c>
      <c r="K3591">
        <v>1094</v>
      </c>
      <c r="L3591">
        <v>260000</v>
      </c>
      <c r="M3591">
        <v>2167</v>
      </c>
      <c r="N3591" t="b">
        <v>0</v>
      </c>
      <c r="O3591" t="b">
        <v>1</v>
      </c>
      <c r="P3591" t="b">
        <v>1</v>
      </c>
      <c r="Q3591" t="b">
        <v>1</v>
      </c>
      <c r="R3591" s="5">
        <f>(houses_Madrid[[#This Row],[Precio Alquiler]]*12/houses_Madrid[[#This Row],[Precio venta]])</f>
        <v>5.0492307692307691E-2</v>
      </c>
    </row>
    <row r="3592" spans="1:18" x14ac:dyDescent="0.2">
      <c r="A3592">
        <v>6247</v>
      </c>
      <c r="B3592">
        <v>15495</v>
      </c>
      <c r="C3592" s="1" t="s">
        <v>1245</v>
      </c>
      <c r="D3592" s="1" t="str">
        <f>IFERROR(LEFT(C3592,FIND(",",C3592) - 1),C3592)</f>
        <v>Puerta del Ángel</v>
      </c>
      <c r="E3592">
        <v>95</v>
      </c>
      <c r="F3592">
        <v>80</v>
      </c>
      <c r="G3592">
        <v>2</v>
      </c>
      <c r="H3592">
        <v>1</v>
      </c>
      <c r="I3592" s="1" t="s">
        <v>1281</v>
      </c>
      <c r="J3592" s="1" t="s">
        <v>8</v>
      </c>
      <c r="K3592">
        <v>1094</v>
      </c>
      <c r="L3592">
        <v>260000</v>
      </c>
      <c r="M3592">
        <v>2737</v>
      </c>
      <c r="N3592" t="b">
        <v>0</v>
      </c>
      <c r="O3592" t="b">
        <v>1</v>
      </c>
      <c r="P3592" t="b">
        <v>1</v>
      </c>
      <c r="R3592" s="5">
        <f>(houses_Madrid[[#This Row],[Precio Alquiler]]*12/houses_Madrid[[#This Row],[Precio venta]])</f>
        <v>5.0492307692307691E-2</v>
      </c>
    </row>
    <row r="3593" spans="1:18" x14ac:dyDescent="0.2">
      <c r="A3593">
        <v>6668</v>
      </c>
      <c r="B3593">
        <v>15074</v>
      </c>
      <c r="C3593" s="1" t="s">
        <v>1247</v>
      </c>
      <c r="D3593" s="1" t="str">
        <f>IFERROR(LEFT(C3593,FIND(",",C3593) - 1),C3593)</f>
        <v>Latina</v>
      </c>
      <c r="E3593">
        <v>80</v>
      </c>
      <c r="F3593">
        <v>77</v>
      </c>
      <c r="G3593">
        <v>3</v>
      </c>
      <c r="H3593">
        <v>1</v>
      </c>
      <c r="I3593" s="1" t="s">
        <v>3</v>
      </c>
      <c r="J3593" s="1" t="s">
        <v>18</v>
      </c>
      <c r="K3593">
        <v>1094</v>
      </c>
      <c r="L3593">
        <v>260000</v>
      </c>
      <c r="M3593">
        <v>3250</v>
      </c>
      <c r="N3593" t="b">
        <v>0</v>
      </c>
      <c r="O3593" t="b">
        <v>1</v>
      </c>
      <c r="P3593" t="b">
        <v>1</v>
      </c>
      <c r="R3593" s="5">
        <f>(houses_Madrid[[#This Row],[Precio Alquiler]]*12/houses_Madrid[[#This Row],[Precio venta]])</f>
        <v>5.0492307692307691E-2</v>
      </c>
    </row>
    <row r="3594" spans="1:18" x14ac:dyDescent="0.2">
      <c r="A3594">
        <v>7455</v>
      </c>
      <c r="B3594">
        <v>14287</v>
      </c>
      <c r="C3594" s="1" t="s">
        <v>1178</v>
      </c>
      <c r="D3594" s="1" t="str">
        <f>IFERROR(LEFT(C3594,FIND(",",C3594) - 1),C3594)</f>
        <v>Valdezarza</v>
      </c>
      <c r="E3594">
        <v>100</v>
      </c>
      <c r="F3594">
        <v>80</v>
      </c>
      <c r="G3594">
        <v>3</v>
      </c>
      <c r="H3594">
        <v>2</v>
      </c>
      <c r="I3594" s="1" t="s">
        <v>1494</v>
      </c>
      <c r="J3594" s="1" t="s">
        <v>12</v>
      </c>
      <c r="K3594">
        <v>1094</v>
      </c>
      <c r="L3594">
        <v>260000</v>
      </c>
      <c r="M3594">
        <v>2600</v>
      </c>
      <c r="N3594" t="b">
        <v>0</v>
      </c>
      <c r="O3594" t="b">
        <v>1</v>
      </c>
      <c r="P3594" t="b">
        <v>1</v>
      </c>
      <c r="R3594" s="5">
        <f>(houses_Madrid[[#This Row],[Precio Alquiler]]*12/houses_Madrid[[#This Row],[Precio venta]])</f>
        <v>5.0492307692307691E-2</v>
      </c>
    </row>
    <row r="3595" spans="1:18" x14ac:dyDescent="0.2">
      <c r="A3595">
        <v>7936</v>
      </c>
      <c r="B3595">
        <v>13806</v>
      </c>
      <c r="C3595" s="1" t="s">
        <v>1178</v>
      </c>
      <c r="D3595" s="1" t="str">
        <f>IFERROR(LEFT(C3595,FIND(",",C3595) - 1),C3595)</f>
        <v>Valdezarza</v>
      </c>
      <c r="E3595">
        <v>75</v>
      </c>
      <c r="F3595">
        <v>67</v>
      </c>
      <c r="G3595">
        <v>3</v>
      </c>
      <c r="H3595">
        <v>1</v>
      </c>
      <c r="I3595" s="1" t="s">
        <v>1572</v>
      </c>
      <c r="J3595" s="1" t="s">
        <v>55</v>
      </c>
      <c r="K3595">
        <v>1094</v>
      </c>
      <c r="L3595">
        <v>260000</v>
      </c>
      <c r="M3595">
        <v>3467</v>
      </c>
      <c r="N3595" t="b">
        <v>0</v>
      </c>
      <c r="O3595" t="b">
        <v>1</v>
      </c>
      <c r="P3595" t="b">
        <v>1</v>
      </c>
      <c r="R3595" s="5">
        <f>(houses_Madrid[[#This Row],[Precio Alquiler]]*12/houses_Madrid[[#This Row],[Precio venta]])</f>
        <v>5.0492307692307691E-2</v>
      </c>
    </row>
    <row r="3596" spans="1:18" x14ac:dyDescent="0.2">
      <c r="A3596">
        <v>8770</v>
      </c>
      <c r="B3596">
        <v>12972</v>
      </c>
      <c r="C3596" s="1" t="s">
        <v>1603</v>
      </c>
      <c r="D3596" s="1" t="str">
        <f>IFERROR(LEFT(C3596,FIND(",",C3596) - 1),C3596)</f>
        <v>Pilar</v>
      </c>
      <c r="E3596">
        <v>60</v>
      </c>
      <c r="F3596">
        <v>55</v>
      </c>
      <c r="G3596">
        <v>2</v>
      </c>
      <c r="H3596">
        <v>1</v>
      </c>
      <c r="I3596" s="1" t="s">
        <v>1704</v>
      </c>
      <c r="J3596" s="1" t="s">
        <v>8</v>
      </c>
      <c r="K3596">
        <v>1094</v>
      </c>
      <c r="L3596">
        <v>260000</v>
      </c>
      <c r="M3596">
        <v>4333</v>
      </c>
      <c r="N3596" t="b">
        <v>0</v>
      </c>
      <c r="O3596" t="b">
        <v>1</v>
      </c>
      <c r="P3596" t="b">
        <v>1</v>
      </c>
      <c r="Q3596" t="b">
        <v>1</v>
      </c>
      <c r="R3596" s="5">
        <f>(houses_Madrid[[#This Row],[Precio Alquiler]]*12/houses_Madrid[[#This Row],[Precio venta]])</f>
        <v>5.0492307692307691E-2</v>
      </c>
    </row>
    <row r="3597" spans="1:18" x14ac:dyDescent="0.2">
      <c r="A3597">
        <v>8884</v>
      </c>
      <c r="B3597">
        <v>12858</v>
      </c>
      <c r="C3597" s="1" t="s">
        <v>1603</v>
      </c>
      <c r="D3597" s="1" t="str">
        <f>IFERROR(LEFT(C3597,FIND(",",C3597) - 1),C3597)</f>
        <v>Pilar</v>
      </c>
      <c r="E3597">
        <v>70</v>
      </c>
      <c r="F3597">
        <v>65</v>
      </c>
      <c r="G3597">
        <v>2</v>
      </c>
      <c r="H3597">
        <v>1</v>
      </c>
      <c r="I3597" s="1" t="s">
        <v>1622</v>
      </c>
      <c r="J3597" s="1" t="s">
        <v>8</v>
      </c>
      <c r="K3597">
        <v>1094</v>
      </c>
      <c r="L3597">
        <v>260000</v>
      </c>
      <c r="M3597">
        <v>3714</v>
      </c>
      <c r="N3597" t="b">
        <v>0</v>
      </c>
      <c r="O3597" t="b">
        <v>1</v>
      </c>
      <c r="P3597" t="b">
        <v>1</v>
      </c>
      <c r="Q3597" t="b">
        <v>1</v>
      </c>
      <c r="R3597" s="5">
        <f>(houses_Madrid[[#This Row],[Precio Alquiler]]*12/houses_Madrid[[#This Row],[Precio venta]])</f>
        <v>5.0492307692307691E-2</v>
      </c>
    </row>
    <row r="3598" spans="1:18" x14ac:dyDescent="0.2">
      <c r="A3598">
        <v>8924</v>
      </c>
      <c r="B3598">
        <v>12818</v>
      </c>
      <c r="C3598" s="1" t="s">
        <v>1603</v>
      </c>
      <c r="D3598" s="1" t="str">
        <f>IFERROR(LEFT(C3598,FIND(",",C3598) - 1),C3598)</f>
        <v>Pilar</v>
      </c>
      <c r="E3598">
        <v>70</v>
      </c>
      <c r="F3598">
        <v>67</v>
      </c>
      <c r="G3598">
        <v>2</v>
      </c>
      <c r="H3598">
        <v>1</v>
      </c>
      <c r="I3598" s="1" t="s">
        <v>1661</v>
      </c>
      <c r="J3598" s="1" t="s">
        <v>67</v>
      </c>
      <c r="K3598">
        <v>1094</v>
      </c>
      <c r="L3598">
        <v>260000</v>
      </c>
      <c r="M3598">
        <v>3714</v>
      </c>
      <c r="N3598" t="b">
        <v>0</v>
      </c>
      <c r="O3598" t="b">
        <v>1</v>
      </c>
      <c r="P3598" t="b">
        <v>1</v>
      </c>
      <c r="R3598" s="5">
        <f>(houses_Madrid[[#This Row],[Precio Alquiler]]*12/houses_Madrid[[#This Row],[Precio venta]])</f>
        <v>5.0492307692307691E-2</v>
      </c>
    </row>
    <row r="3599" spans="1:18" x14ac:dyDescent="0.2">
      <c r="A3599">
        <v>8949</v>
      </c>
      <c r="B3599">
        <v>12793</v>
      </c>
      <c r="C3599" s="1" t="s">
        <v>1627</v>
      </c>
      <c r="D3599" s="1" t="str">
        <f>IFERROR(LEFT(C3599,FIND(",",C3599) - 1),C3599)</f>
        <v>El Pardo</v>
      </c>
      <c r="E3599">
        <v>80</v>
      </c>
      <c r="F3599">
        <v>66</v>
      </c>
      <c r="G3599">
        <v>3</v>
      </c>
      <c r="H3599">
        <v>1</v>
      </c>
      <c r="I3599" s="1" t="s">
        <v>1742</v>
      </c>
      <c r="J3599" s="1" t="s">
        <v>11</v>
      </c>
      <c r="K3599">
        <v>1094</v>
      </c>
      <c r="L3599">
        <v>260000</v>
      </c>
      <c r="M3599">
        <v>3250</v>
      </c>
      <c r="N3599" t="b">
        <v>0</v>
      </c>
      <c r="O3599" t="b">
        <v>0</v>
      </c>
      <c r="P3599" t="b">
        <v>1</v>
      </c>
      <c r="R3599" s="5">
        <f>(houses_Madrid[[#This Row],[Precio Alquiler]]*12/houses_Madrid[[#This Row],[Precio venta]])</f>
        <v>5.0492307692307691E-2</v>
      </c>
    </row>
    <row r="3600" spans="1:18" x14ac:dyDescent="0.2">
      <c r="A3600">
        <v>10775</v>
      </c>
      <c r="B3600">
        <v>10967</v>
      </c>
      <c r="C3600" s="1" t="s">
        <v>1795</v>
      </c>
      <c r="D3600" s="1" t="str">
        <f>IFERROR(LEFT(C3600,FIND(",",C3600) - 1),C3600)</f>
        <v>Virgen del Cortijo - Manoteras</v>
      </c>
      <c r="E3600">
        <v>130</v>
      </c>
      <c r="F3600">
        <v>90</v>
      </c>
      <c r="G3600">
        <v>0</v>
      </c>
      <c r="H3600">
        <v>1</v>
      </c>
      <c r="I3600" s="1" t="s">
        <v>1832</v>
      </c>
      <c r="J3600" s="1" t="s">
        <v>12</v>
      </c>
      <c r="K3600">
        <v>1094</v>
      </c>
      <c r="L3600">
        <v>260000</v>
      </c>
      <c r="M3600">
        <v>2000</v>
      </c>
      <c r="N3600" t="b">
        <v>0</v>
      </c>
      <c r="O3600" t="b">
        <v>1</v>
      </c>
      <c r="P3600" t="b">
        <v>1</v>
      </c>
      <c r="R3600" s="5">
        <f>(houses_Madrid[[#This Row],[Precio Alquiler]]*12/houses_Madrid[[#This Row],[Precio venta]])</f>
        <v>5.0492307692307691E-2</v>
      </c>
    </row>
    <row r="3601" spans="1:18" x14ac:dyDescent="0.2">
      <c r="A3601">
        <v>11007</v>
      </c>
      <c r="B3601">
        <v>10735</v>
      </c>
      <c r="C3601" s="1" t="s">
        <v>2006</v>
      </c>
      <c r="D3601" s="1" t="str">
        <f>IFERROR(LEFT(C3601,FIND(",",C3601) - 1),C3601)</f>
        <v>Chamberí</v>
      </c>
      <c r="E3601">
        <v>60</v>
      </c>
      <c r="F3601">
        <v>56</v>
      </c>
      <c r="G3601">
        <v>1</v>
      </c>
      <c r="H3601">
        <v>1</v>
      </c>
      <c r="I3601" s="1" t="s">
        <v>3</v>
      </c>
      <c r="J3601" s="1" t="s">
        <v>20</v>
      </c>
      <c r="K3601">
        <v>1094</v>
      </c>
      <c r="L3601">
        <v>260000</v>
      </c>
      <c r="M3601">
        <v>4333</v>
      </c>
      <c r="N3601" t="b">
        <v>0</v>
      </c>
      <c r="O3601" t="b">
        <v>1</v>
      </c>
      <c r="P3601" t="b">
        <v>1</v>
      </c>
      <c r="R3601" s="5">
        <f>(houses_Madrid[[#This Row],[Precio Alquiler]]*12/houses_Madrid[[#This Row],[Precio venta]])</f>
        <v>5.0492307692307691E-2</v>
      </c>
    </row>
    <row r="3602" spans="1:18" x14ac:dyDescent="0.2">
      <c r="A3602">
        <v>11177</v>
      </c>
      <c r="B3602">
        <v>10565</v>
      </c>
      <c r="C3602" s="1" t="s">
        <v>2009</v>
      </c>
      <c r="D3602" s="1" t="str">
        <f>IFERROR(LEFT(C3602,FIND(",",C3602) - 1),C3602)</f>
        <v>Trafalgar</v>
      </c>
      <c r="E3602">
        <v>36</v>
      </c>
      <c r="F3602">
        <v>30</v>
      </c>
      <c r="G3602">
        <v>1</v>
      </c>
      <c r="H3602">
        <v>1</v>
      </c>
      <c r="I3602" s="1" t="s">
        <v>2059</v>
      </c>
      <c r="J3602" s="1" t="s">
        <v>8</v>
      </c>
      <c r="K3602">
        <v>1094</v>
      </c>
      <c r="L3602">
        <v>260000</v>
      </c>
      <c r="M3602">
        <v>7222</v>
      </c>
      <c r="N3602" t="b">
        <v>0</v>
      </c>
      <c r="O3602" t="b">
        <v>1</v>
      </c>
      <c r="P3602" t="b">
        <v>0</v>
      </c>
      <c r="R3602" s="5">
        <f>(houses_Madrid[[#This Row],[Precio Alquiler]]*12/houses_Madrid[[#This Row],[Precio venta]])</f>
        <v>5.0492307692307691E-2</v>
      </c>
    </row>
    <row r="3603" spans="1:18" x14ac:dyDescent="0.2">
      <c r="A3603">
        <v>11316</v>
      </c>
      <c r="B3603">
        <v>10426</v>
      </c>
      <c r="C3603" s="1" t="s">
        <v>2018</v>
      </c>
      <c r="D3603" s="1" t="str">
        <f>IFERROR(LEFT(C3603,FIND(",",C3603) - 1),C3603)</f>
        <v>Arapiles</v>
      </c>
      <c r="E3603">
        <v>49</v>
      </c>
      <c r="F3603">
        <v>35</v>
      </c>
      <c r="G3603">
        <v>1</v>
      </c>
      <c r="H3603">
        <v>1</v>
      </c>
      <c r="I3603" s="1" t="s">
        <v>2026</v>
      </c>
      <c r="J3603" s="1" t="s">
        <v>11</v>
      </c>
      <c r="K3603">
        <v>1094</v>
      </c>
      <c r="L3603">
        <v>260000</v>
      </c>
      <c r="M3603">
        <v>5306</v>
      </c>
      <c r="N3603" t="b">
        <v>0</v>
      </c>
      <c r="O3603" t="b">
        <v>1</v>
      </c>
      <c r="P3603" t="b">
        <v>1</v>
      </c>
      <c r="Q3603" t="b">
        <v>1</v>
      </c>
      <c r="R3603" s="5">
        <f>(houses_Madrid[[#This Row],[Precio Alquiler]]*12/houses_Madrid[[#This Row],[Precio venta]])</f>
        <v>5.0492307692307691E-2</v>
      </c>
    </row>
    <row r="3604" spans="1:18" x14ac:dyDescent="0.2">
      <c r="A3604">
        <v>12428</v>
      </c>
      <c r="B3604">
        <v>9314</v>
      </c>
      <c r="C3604" s="1" t="s">
        <v>2006</v>
      </c>
      <c r="D3604" s="1" t="str">
        <f>IFERROR(LEFT(C3604,FIND(",",C3604) - 1),C3604)</f>
        <v>Chamberí</v>
      </c>
      <c r="E3604">
        <v>48</v>
      </c>
      <c r="F3604">
        <v>41</v>
      </c>
      <c r="G3604">
        <v>2</v>
      </c>
      <c r="H3604">
        <v>1</v>
      </c>
      <c r="I3604" s="1" t="s">
        <v>3</v>
      </c>
      <c r="J3604" s="1" t="s">
        <v>18</v>
      </c>
      <c r="K3604">
        <v>1094</v>
      </c>
      <c r="L3604">
        <v>260000</v>
      </c>
      <c r="M3604">
        <v>5417</v>
      </c>
      <c r="N3604" t="b">
        <v>0</v>
      </c>
      <c r="O3604" t="b">
        <v>1</v>
      </c>
      <c r="P3604" t="b">
        <v>0</v>
      </c>
      <c r="R3604" s="5">
        <f>(houses_Madrid[[#This Row],[Precio Alquiler]]*12/houses_Madrid[[#This Row],[Precio venta]])</f>
        <v>5.0492307692307691E-2</v>
      </c>
    </row>
    <row r="3605" spans="1:18" x14ac:dyDescent="0.2">
      <c r="A3605">
        <v>12801</v>
      </c>
      <c r="B3605">
        <v>8941</v>
      </c>
      <c r="C3605" s="1" t="s">
        <v>2172</v>
      </c>
      <c r="D3605" s="1" t="str">
        <f>IFERROR(LEFT(C3605,FIND(",",C3605) - 1),C3605)</f>
        <v>San Juan Bautista</v>
      </c>
      <c r="E3605">
        <v>69</v>
      </c>
      <c r="F3605">
        <v>45</v>
      </c>
      <c r="G3605">
        <v>0</v>
      </c>
      <c r="H3605">
        <v>1</v>
      </c>
      <c r="I3605" s="1" t="s">
        <v>2238</v>
      </c>
      <c r="J3605" s="1" t="s">
        <v>18</v>
      </c>
      <c r="K3605">
        <v>1094</v>
      </c>
      <c r="L3605">
        <v>260000</v>
      </c>
      <c r="M3605">
        <v>3768</v>
      </c>
      <c r="N3605" t="b">
        <v>0</v>
      </c>
      <c r="O3605" t="b">
        <v>1</v>
      </c>
      <c r="P3605" t="b">
        <v>1</v>
      </c>
      <c r="Q3605" t="b">
        <v>1</v>
      </c>
      <c r="R3605" s="5">
        <f>(houses_Madrid[[#This Row],[Precio Alquiler]]*12/houses_Madrid[[#This Row],[Precio venta]])</f>
        <v>5.0492307692307691E-2</v>
      </c>
    </row>
    <row r="3606" spans="1:18" x14ac:dyDescent="0.2">
      <c r="A3606">
        <v>12971</v>
      </c>
      <c r="B3606">
        <v>8771</v>
      </c>
      <c r="C3606" s="1" t="s">
        <v>2172</v>
      </c>
      <c r="D3606" s="1" t="str">
        <f>IFERROR(LEFT(C3606,FIND(",",C3606) - 1),C3606)</f>
        <v>San Juan Bautista</v>
      </c>
      <c r="E3606">
        <v>69</v>
      </c>
      <c r="F3606">
        <v>40</v>
      </c>
      <c r="G3606">
        <v>0</v>
      </c>
      <c r="H3606">
        <v>1</v>
      </c>
      <c r="I3606" s="1" t="s">
        <v>2238</v>
      </c>
      <c r="J3606" s="1" t="s">
        <v>18</v>
      </c>
      <c r="K3606">
        <v>1094</v>
      </c>
      <c r="L3606">
        <v>260000</v>
      </c>
      <c r="M3606">
        <v>3768</v>
      </c>
      <c r="N3606" t="b">
        <v>0</v>
      </c>
      <c r="O3606" t="b">
        <v>1</v>
      </c>
      <c r="P3606" t="b">
        <v>1</v>
      </c>
      <c r="R3606" s="5">
        <f>(houses_Madrid[[#This Row],[Precio Alquiler]]*12/houses_Madrid[[#This Row],[Precio venta]])</f>
        <v>5.0492307692307691E-2</v>
      </c>
    </row>
    <row r="3607" spans="1:18" x14ac:dyDescent="0.2">
      <c r="A3607">
        <v>13136</v>
      </c>
      <c r="B3607">
        <v>8606</v>
      </c>
      <c r="C3607" s="1" t="s">
        <v>2182</v>
      </c>
      <c r="D3607" s="1" t="str">
        <f>IFERROR(LEFT(C3607,FIND(",",C3607) - 1),C3607)</f>
        <v>Concepción</v>
      </c>
      <c r="E3607">
        <v>87</v>
      </c>
      <c r="F3607">
        <v>70</v>
      </c>
      <c r="G3607">
        <v>2</v>
      </c>
      <c r="H3607">
        <v>1</v>
      </c>
      <c r="I3607" s="1" t="s">
        <v>2330</v>
      </c>
      <c r="J3607" s="1" t="s">
        <v>5</v>
      </c>
      <c r="K3607">
        <v>1094</v>
      </c>
      <c r="L3607">
        <v>260000</v>
      </c>
      <c r="M3607">
        <v>2989</v>
      </c>
      <c r="N3607" t="b">
        <v>1</v>
      </c>
      <c r="O3607" t="b">
        <v>1</v>
      </c>
      <c r="P3607" t="b">
        <v>1</v>
      </c>
      <c r="R3607" s="5">
        <f>(houses_Madrid[[#This Row],[Precio Alquiler]]*12/houses_Madrid[[#This Row],[Precio venta]])</f>
        <v>5.0492307692307691E-2</v>
      </c>
    </row>
    <row r="3608" spans="1:18" x14ac:dyDescent="0.2">
      <c r="A3608">
        <v>13306</v>
      </c>
      <c r="B3608">
        <v>8436</v>
      </c>
      <c r="C3608" s="1" t="s">
        <v>2166</v>
      </c>
      <c r="D3608" s="1" t="str">
        <f>IFERROR(LEFT(C3608,FIND(",",C3608) - 1),C3608)</f>
        <v>Pueblo Nuevo</v>
      </c>
      <c r="E3608">
        <v>90</v>
      </c>
      <c r="F3608">
        <v>74</v>
      </c>
      <c r="G3608">
        <v>2</v>
      </c>
      <c r="H3608">
        <v>2</v>
      </c>
      <c r="I3608" s="1" t="s">
        <v>2219</v>
      </c>
      <c r="J3608" s="1" t="s">
        <v>8</v>
      </c>
      <c r="K3608">
        <v>1094</v>
      </c>
      <c r="L3608">
        <v>260000</v>
      </c>
      <c r="M3608">
        <v>2889</v>
      </c>
      <c r="N3608" t="b">
        <v>0</v>
      </c>
      <c r="O3608" t="b">
        <v>1</v>
      </c>
      <c r="P3608" t="b">
        <v>1</v>
      </c>
      <c r="R3608" s="5">
        <f>(houses_Madrid[[#This Row],[Precio Alquiler]]*12/houses_Madrid[[#This Row],[Precio venta]])</f>
        <v>5.0492307692307691E-2</v>
      </c>
    </row>
    <row r="3609" spans="1:18" x14ac:dyDescent="0.2">
      <c r="A3609">
        <v>13398</v>
      </c>
      <c r="B3609">
        <v>8344</v>
      </c>
      <c r="C3609" s="1" t="s">
        <v>2186</v>
      </c>
      <c r="D3609" s="1" t="str">
        <f>IFERROR(LEFT(C3609,FIND(",",C3609) - 1),C3609)</f>
        <v>Colina</v>
      </c>
      <c r="E3609">
        <v>62</v>
      </c>
      <c r="F3609">
        <v>58</v>
      </c>
      <c r="G3609">
        <v>2</v>
      </c>
      <c r="H3609">
        <v>1</v>
      </c>
      <c r="I3609" s="1" t="s">
        <v>2250</v>
      </c>
      <c r="J3609" s="1" t="s">
        <v>12</v>
      </c>
      <c r="K3609">
        <v>1094</v>
      </c>
      <c r="L3609">
        <v>260000</v>
      </c>
      <c r="M3609">
        <v>4194</v>
      </c>
      <c r="N3609" t="b">
        <v>0</v>
      </c>
      <c r="O3609" t="b">
        <v>1</v>
      </c>
      <c r="P3609" t="b">
        <v>1</v>
      </c>
      <c r="Q3609" t="b">
        <v>1</v>
      </c>
      <c r="R3609" s="5">
        <f>(houses_Madrid[[#This Row],[Precio Alquiler]]*12/houses_Madrid[[#This Row],[Precio venta]])</f>
        <v>5.0492307692307691E-2</v>
      </c>
    </row>
    <row r="3610" spans="1:18" x14ac:dyDescent="0.2">
      <c r="A3610">
        <v>14646</v>
      </c>
      <c r="B3610">
        <v>7096</v>
      </c>
      <c r="C3610" s="1" t="s">
        <v>2442</v>
      </c>
      <c r="D3610" s="1" t="str">
        <f>IFERROR(LEFT(C3610,FIND(",",C3610) - 1),C3610)</f>
        <v>Bernabéu-Hispanoamérica</v>
      </c>
      <c r="E3610">
        <v>61</v>
      </c>
      <c r="F3610">
        <v>50</v>
      </c>
      <c r="G3610">
        <v>1</v>
      </c>
      <c r="H3610">
        <v>1</v>
      </c>
      <c r="I3610" s="1" t="s">
        <v>2546</v>
      </c>
      <c r="J3610" s="1" t="s">
        <v>11</v>
      </c>
      <c r="K3610">
        <v>1094</v>
      </c>
      <c r="L3610">
        <v>260000</v>
      </c>
      <c r="M3610">
        <v>4262</v>
      </c>
      <c r="N3610" t="b">
        <v>0</v>
      </c>
      <c r="O3610" t="b">
        <v>1</v>
      </c>
      <c r="P3610" t="b">
        <v>0</v>
      </c>
      <c r="R3610" s="5">
        <f>(houses_Madrid[[#This Row],[Precio Alquiler]]*12/houses_Madrid[[#This Row],[Precio venta]])</f>
        <v>5.0492307692307691E-2</v>
      </c>
    </row>
    <row r="3611" spans="1:18" x14ac:dyDescent="0.2">
      <c r="A3611">
        <v>15420</v>
      </c>
      <c r="B3611">
        <v>6322</v>
      </c>
      <c r="C3611" s="1" t="s">
        <v>2444</v>
      </c>
      <c r="D3611" s="1" t="str">
        <f>IFERROR(LEFT(C3611,FIND(",",C3611) - 1),C3611)</f>
        <v>Prosperidad</v>
      </c>
      <c r="E3611">
        <v>50</v>
      </c>
      <c r="F3611">
        <v>47</v>
      </c>
      <c r="G3611">
        <v>2</v>
      </c>
      <c r="H3611">
        <v>1</v>
      </c>
      <c r="I3611" s="1" t="s">
        <v>2530</v>
      </c>
      <c r="J3611" s="1" t="s">
        <v>12</v>
      </c>
      <c r="K3611">
        <v>1094</v>
      </c>
      <c r="L3611">
        <v>260000</v>
      </c>
      <c r="M3611">
        <v>5200</v>
      </c>
      <c r="N3611" t="b">
        <v>0</v>
      </c>
      <c r="O3611" t="b">
        <v>0</v>
      </c>
      <c r="P3611" t="b">
        <v>0</v>
      </c>
      <c r="R3611" s="5">
        <f>(houses_Madrid[[#This Row],[Precio Alquiler]]*12/houses_Madrid[[#This Row],[Precio venta]])</f>
        <v>5.0492307692307691E-2</v>
      </c>
    </row>
    <row r="3612" spans="1:18" x14ac:dyDescent="0.2">
      <c r="A3612">
        <v>15511</v>
      </c>
      <c r="B3612">
        <v>6231</v>
      </c>
      <c r="C3612" s="1" t="s">
        <v>2473</v>
      </c>
      <c r="D3612" s="1" t="str">
        <f>IFERROR(LEFT(C3612,FIND(",",C3612) - 1),C3612)</f>
        <v>Ciudad Jardín</v>
      </c>
      <c r="E3612">
        <v>78</v>
      </c>
      <c r="F3612">
        <v>70</v>
      </c>
      <c r="G3612">
        <v>2</v>
      </c>
      <c r="H3612">
        <v>1</v>
      </c>
      <c r="I3612" s="1" t="s">
        <v>2551</v>
      </c>
      <c r="J3612" s="1" t="s">
        <v>11</v>
      </c>
      <c r="K3612">
        <v>1094</v>
      </c>
      <c r="L3612">
        <v>260000</v>
      </c>
      <c r="M3612">
        <v>3333</v>
      </c>
      <c r="N3612" t="b">
        <v>0</v>
      </c>
      <c r="O3612" t="b">
        <v>1</v>
      </c>
      <c r="R3612" s="5">
        <f>(houses_Madrid[[#This Row],[Precio Alquiler]]*12/houses_Madrid[[#This Row],[Precio venta]])</f>
        <v>5.0492307692307691E-2</v>
      </c>
    </row>
    <row r="3613" spans="1:18" x14ac:dyDescent="0.2">
      <c r="A3613">
        <v>15532</v>
      </c>
      <c r="B3613">
        <v>6210</v>
      </c>
      <c r="C3613" s="1" t="s">
        <v>2442</v>
      </c>
      <c r="D3613" s="1" t="str">
        <f>IFERROR(LEFT(C3613,FIND(",",C3613) - 1),C3613)</f>
        <v>Bernabéu-Hispanoamérica</v>
      </c>
      <c r="E3613">
        <v>46</v>
      </c>
      <c r="F3613">
        <v>43</v>
      </c>
      <c r="G3613">
        <v>1</v>
      </c>
      <c r="H3613">
        <v>1</v>
      </c>
      <c r="I3613" s="1" t="s">
        <v>2547</v>
      </c>
      <c r="J3613" s="1" t="s">
        <v>20</v>
      </c>
      <c r="K3613">
        <v>1094</v>
      </c>
      <c r="L3613">
        <v>260000</v>
      </c>
      <c r="M3613">
        <v>5652</v>
      </c>
      <c r="N3613" t="b">
        <v>1</v>
      </c>
      <c r="O3613" t="b">
        <v>1</v>
      </c>
      <c r="P3613" t="b">
        <v>1</v>
      </c>
      <c r="R3613" s="5">
        <f>(houses_Madrid[[#This Row],[Precio Alquiler]]*12/houses_Madrid[[#This Row],[Precio venta]])</f>
        <v>5.0492307692307691E-2</v>
      </c>
    </row>
    <row r="3614" spans="1:18" x14ac:dyDescent="0.2">
      <c r="A3614">
        <v>15825</v>
      </c>
      <c r="B3614">
        <v>5917</v>
      </c>
      <c r="C3614" s="1" t="s">
        <v>2614</v>
      </c>
      <c r="D3614" s="1" t="str">
        <f>IFERROR(LEFT(C3614,FIND(",",C3614) - 1),C3614)</f>
        <v>Comillas</v>
      </c>
      <c r="E3614">
        <v>107</v>
      </c>
      <c r="F3614">
        <v>96</v>
      </c>
      <c r="G3614">
        <v>3</v>
      </c>
      <c r="H3614">
        <v>1</v>
      </c>
      <c r="I3614" s="1" t="s">
        <v>2647</v>
      </c>
      <c r="J3614" s="1" t="s">
        <v>18</v>
      </c>
      <c r="K3614">
        <v>1094</v>
      </c>
      <c r="L3614">
        <v>260000</v>
      </c>
      <c r="M3614">
        <v>2430</v>
      </c>
      <c r="N3614" t="b">
        <v>0</v>
      </c>
      <c r="O3614" t="b">
        <v>1</v>
      </c>
      <c r="P3614" t="b">
        <v>0</v>
      </c>
      <c r="R3614" s="5">
        <f>(houses_Madrid[[#This Row],[Precio Alquiler]]*12/houses_Madrid[[#This Row],[Precio venta]])</f>
        <v>5.0492307692307691E-2</v>
      </c>
    </row>
    <row r="3615" spans="1:18" x14ac:dyDescent="0.2">
      <c r="A3615">
        <v>16218</v>
      </c>
      <c r="B3615">
        <v>5524</v>
      </c>
      <c r="C3615" s="1" t="s">
        <v>2619</v>
      </c>
      <c r="D3615" s="1" t="str">
        <f>IFERROR(LEFT(C3615,FIND(",",C3615) - 1),C3615)</f>
        <v>San Isidro</v>
      </c>
      <c r="E3615">
        <v>88</v>
      </c>
      <c r="F3615">
        <v>75</v>
      </c>
      <c r="G3615">
        <v>2</v>
      </c>
      <c r="H3615">
        <v>2</v>
      </c>
      <c r="I3615" s="1" t="s">
        <v>2783</v>
      </c>
      <c r="J3615" s="1" t="s">
        <v>11</v>
      </c>
      <c r="K3615">
        <v>1094</v>
      </c>
      <c r="L3615">
        <v>260000</v>
      </c>
      <c r="M3615">
        <v>2955</v>
      </c>
      <c r="N3615" t="b">
        <v>0</v>
      </c>
      <c r="O3615" t="b">
        <v>1</v>
      </c>
      <c r="P3615" t="b">
        <v>1</v>
      </c>
      <c r="R3615" s="5">
        <f>(houses_Madrid[[#This Row],[Precio Alquiler]]*12/houses_Madrid[[#This Row],[Precio venta]])</f>
        <v>5.0492307692307691E-2</v>
      </c>
    </row>
    <row r="3616" spans="1:18" x14ac:dyDescent="0.2">
      <c r="A3616">
        <v>16744</v>
      </c>
      <c r="B3616">
        <v>4998</v>
      </c>
      <c r="C3616" s="1" t="s">
        <v>2620</v>
      </c>
      <c r="D3616" s="1" t="str">
        <f>IFERROR(LEFT(C3616,FIND(",",C3616) - 1),C3616)</f>
        <v>Carabanchel</v>
      </c>
      <c r="E3616">
        <v>84</v>
      </c>
      <c r="F3616">
        <v>70</v>
      </c>
      <c r="G3616">
        <v>2</v>
      </c>
      <c r="H3616">
        <v>1</v>
      </c>
      <c r="I3616" s="1" t="s">
        <v>3</v>
      </c>
      <c r="J3616" s="1" t="s">
        <v>11</v>
      </c>
      <c r="K3616">
        <v>1094</v>
      </c>
      <c r="L3616">
        <v>260000</v>
      </c>
      <c r="M3616">
        <v>3095</v>
      </c>
      <c r="N3616" t="b">
        <v>0</v>
      </c>
      <c r="P3616" t="b">
        <v>1</v>
      </c>
      <c r="R3616" s="5">
        <f>(houses_Madrid[[#This Row],[Precio Alquiler]]*12/houses_Madrid[[#This Row],[Precio venta]])</f>
        <v>5.0492307692307691E-2</v>
      </c>
    </row>
    <row r="3617" spans="1:18" x14ac:dyDescent="0.2">
      <c r="A3617">
        <v>17237</v>
      </c>
      <c r="B3617">
        <v>4505</v>
      </c>
      <c r="C3617" s="1" t="s">
        <v>2619</v>
      </c>
      <c r="D3617" s="1" t="str">
        <f>IFERROR(LEFT(C3617,FIND(",",C3617) - 1),C3617)</f>
        <v>San Isidro</v>
      </c>
      <c r="E3617">
        <v>91</v>
      </c>
      <c r="F3617">
        <v>73</v>
      </c>
      <c r="G3617">
        <v>4</v>
      </c>
      <c r="H3617">
        <v>1</v>
      </c>
      <c r="I3617" s="1" t="s">
        <v>2943</v>
      </c>
      <c r="J3617" s="1" t="s">
        <v>11</v>
      </c>
      <c r="K3617">
        <v>1094</v>
      </c>
      <c r="L3617">
        <v>260000</v>
      </c>
      <c r="M3617">
        <v>2857</v>
      </c>
      <c r="N3617" t="b">
        <v>0</v>
      </c>
      <c r="O3617" t="b">
        <v>1</v>
      </c>
      <c r="P3617" t="b">
        <v>0</v>
      </c>
      <c r="R3617" s="5">
        <f>(houses_Madrid[[#This Row],[Precio Alquiler]]*12/houses_Madrid[[#This Row],[Precio venta]])</f>
        <v>5.0492307692307691E-2</v>
      </c>
    </row>
    <row r="3618" spans="1:18" x14ac:dyDescent="0.2">
      <c r="A3618">
        <v>17253</v>
      </c>
      <c r="B3618">
        <v>4489</v>
      </c>
      <c r="C3618" s="1" t="s">
        <v>2616</v>
      </c>
      <c r="D3618" s="1" t="str">
        <f>IFERROR(LEFT(C3618,FIND(",",C3618) - 1),C3618)</f>
        <v>Abrantes</v>
      </c>
      <c r="E3618">
        <v>94</v>
      </c>
      <c r="F3618">
        <v>80</v>
      </c>
      <c r="G3618">
        <v>2</v>
      </c>
      <c r="H3618">
        <v>2</v>
      </c>
      <c r="I3618" s="1" t="s">
        <v>2720</v>
      </c>
      <c r="J3618" s="1" t="s">
        <v>30</v>
      </c>
      <c r="K3618">
        <v>1094</v>
      </c>
      <c r="L3618">
        <v>260000</v>
      </c>
      <c r="M3618">
        <v>2766</v>
      </c>
      <c r="N3618" t="b">
        <v>0</v>
      </c>
      <c r="O3618" t="b">
        <v>1</v>
      </c>
      <c r="P3618" t="b">
        <v>1</v>
      </c>
      <c r="Q3618" t="b">
        <v>1</v>
      </c>
      <c r="R3618" s="5">
        <f>(houses_Madrid[[#This Row],[Precio Alquiler]]*12/houses_Madrid[[#This Row],[Precio venta]])</f>
        <v>5.0492307692307691E-2</v>
      </c>
    </row>
    <row r="3619" spans="1:18" x14ac:dyDescent="0.2">
      <c r="A3619">
        <v>17450</v>
      </c>
      <c r="B3619">
        <v>4292</v>
      </c>
      <c r="C3619" s="1" t="s">
        <v>2952</v>
      </c>
      <c r="D3619" s="1" t="str">
        <f>IFERROR(LEFT(C3619,FIND(",",C3619) - 1),C3619)</f>
        <v>Palacio</v>
      </c>
      <c r="E3619">
        <v>63</v>
      </c>
      <c r="F3619">
        <v>57</v>
      </c>
      <c r="G3619">
        <v>2</v>
      </c>
      <c r="H3619">
        <v>1</v>
      </c>
      <c r="I3619" s="1" t="s">
        <v>2965</v>
      </c>
      <c r="J3619" s="1" t="s">
        <v>18</v>
      </c>
      <c r="K3619">
        <v>1094</v>
      </c>
      <c r="L3619">
        <v>260000</v>
      </c>
      <c r="M3619">
        <v>4127</v>
      </c>
      <c r="N3619" t="b">
        <v>1</v>
      </c>
      <c r="O3619" t="b">
        <v>0</v>
      </c>
      <c r="P3619" t="b">
        <v>0</v>
      </c>
      <c r="R3619" s="5">
        <f>(houses_Madrid[[#This Row],[Precio Alquiler]]*12/houses_Madrid[[#This Row],[Precio venta]])</f>
        <v>5.0492307692307691E-2</v>
      </c>
    </row>
    <row r="3620" spans="1:18" x14ac:dyDescent="0.2">
      <c r="A3620">
        <v>17827</v>
      </c>
      <c r="B3620">
        <v>3915</v>
      </c>
      <c r="C3620" s="1" t="s">
        <v>2952</v>
      </c>
      <c r="D3620" s="1" t="str">
        <f>IFERROR(LEFT(C3620,FIND(",",C3620) - 1),C3620)</f>
        <v>Palacio</v>
      </c>
      <c r="E3620">
        <v>63</v>
      </c>
      <c r="F3620">
        <v>57</v>
      </c>
      <c r="G3620">
        <v>2</v>
      </c>
      <c r="H3620">
        <v>1</v>
      </c>
      <c r="I3620" s="1" t="s">
        <v>3075</v>
      </c>
      <c r="J3620" s="1" t="s">
        <v>18</v>
      </c>
      <c r="K3620">
        <v>1094</v>
      </c>
      <c r="L3620">
        <v>260000</v>
      </c>
      <c r="M3620">
        <v>4127</v>
      </c>
      <c r="N3620" t="b">
        <v>1</v>
      </c>
      <c r="O3620" t="b">
        <v>0</v>
      </c>
      <c r="P3620" t="b">
        <v>0</v>
      </c>
      <c r="R3620" s="5">
        <f>(houses_Madrid[[#This Row],[Precio Alquiler]]*12/houses_Madrid[[#This Row],[Precio venta]])</f>
        <v>5.0492307692307691E-2</v>
      </c>
    </row>
    <row r="3621" spans="1:18" x14ac:dyDescent="0.2">
      <c r="A3621">
        <v>17831</v>
      </c>
      <c r="B3621">
        <v>3911</v>
      </c>
      <c r="C3621" s="1" t="s">
        <v>2947</v>
      </c>
      <c r="D3621" s="1" t="str">
        <f>IFERROR(LEFT(C3621,FIND(",",C3621) - 1),C3621)</f>
        <v>Huertas-Cortes</v>
      </c>
      <c r="E3621">
        <v>50</v>
      </c>
      <c r="F3621">
        <v>45</v>
      </c>
      <c r="G3621">
        <v>1</v>
      </c>
      <c r="H3621">
        <v>1</v>
      </c>
      <c r="I3621" s="1" t="s">
        <v>3076</v>
      </c>
      <c r="J3621" s="1" t="s">
        <v>8</v>
      </c>
      <c r="K3621">
        <v>1094</v>
      </c>
      <c r="L3621">
        <v>260000</v>
      </c>
      <c r="M3621">
        <v>5200</v>
      </c>
      <c r="N3621" t="b">
        <v>0</v>
      </c>
      <c r="O3621" t="b">
        <v>1</v>
      </c>
      <c r="P3621" t="b">
        <v>0</v>
      </c>
      <c r="R3621" s="5">
        <f>(houses_Madrid[[#This Row],[Precio Alquiler]]*12/houses_Madrid[[#This Row],[Precio venta]])</f>
        <v>5.0492307692307691E-2</v>
      </c>
    </row>
    <row r="3622" spans="1:18" x14ac:dyDescent="0.2">
      <c r="A3622">
        <v>17950</v>
      </c>
      <c r="B3622">
        <v>3792</v>
      </c>
      <c r="C3622" s="1" t="s">
        <v>2952</v>
      </c>
      <c r="D3622" s="1" t="str">
        <f>IFERROR(LEFT(C3622,FIND(",",C3622) - 1),C3622)</f>
        <v>Palacio</v>
      </c>
      <c r="E3622">
        <v>63</v>
      </c>
      <c r="F3622">
        <v>57</v>
      </c>
      <c r="G3622">
        <v>2</v>
      </c>
      <c r="H3622">
        <v>1</v>
      </c>
      <c r="I3622" s="1" t="s">
        <v>2965</v>
      </c>
      <c r="J3622" s="1" t="s">
        <v>18</v>
      </c>
      <c r="K3622">
        <v>1094</v>
      </c>
      <c r="L3622">
        <v>260000</v>
      </c>
      <c r="M3622">
        <v>4127</v>
      </c>
      <c r="N3622" t="b">
        <v>1</v>
      </c>
      <c r="O3622" t="b">
        <v>0</v>
      </c>
      <c r="P3622" t="b">
        <v>0</v>
      </c>
      <c r="R3622" s="5">
        <f>(houses_Madrid[[#This Row],[Precio Alquiler]]*12/houses_Madrid[[#This Row],[Precio venta]])</f>
        <v>5.0492307692307691E-2</v>
      </c>
    </row>
    <row r="3623" spans="1:18" x14ac:dyDescent="0.2">
      <c r="A3623">
        <v>18000</v>
      </c>
      <c r="B3623">
        <v>3742</v>
      </c>
      <c r="C3623" s="1" t="s">
        <v>2950</v>
      </c>
      <c r="D3623" s="1" t="str">
        <f>IFERROR(LEFT(C3623,FIND(",",C3623) - 1),C3623)</f>
        <v>Chueca-Justicia</v>
      </c>
      <c r="E3623">
        <v>36</v>
      </c>
      <c r="F3623">
        <v>29</v>
      </c>
      <c r="G3623">
        <v>0</v>
      </c>
      <c r="H3623">
        <v>1</v>
      </c>
      <c r="I3623" s="1" t="s">
        <v>2095</v>
      </c>
      <c r="J3623" s="1" t="s">
        <v>18</v>
      </c>
      <c r="K3623">
        <v>1094</v>
      </c>
      <c r="L3623">
        <v>260000</v>
      </c>
      <c r="M3623">
        <v>7222</v>
      </c>
      <c r="N3623" t="b">
        <v>0</v>
      </c>
      <c r="O3623" t="b">
        <v>0</v>
      </c>
      <c r="P3623" t="b">
        <v>0</v>
      </c>
      <c r="R3623" s="5">
        <f>(houses_Madrid[[#This Row],[Precio Alquiler]]*12/houses_Madrid[[#This Row],[Precio venta]])</f>
        <v>5.0492307692307691E-2</v>
      </c>
    </row>
    <row r="3624" spans="1:18" x14ac:dyDescent="0.2">
      <c r="A3624">
        <v>18905</v>
      </c>
      <c r="B3624">
        <v>2837</v>
      </c>
      <c r="C3624" s="1" t="s">
        <v>2953</v>
      </c>
      <c r="D3624" s="1" t="str">
        <f>IFERROR(LEFT(C3624,FIND(",",C3624) - 1),C3624)</f>
        <v>Centro</v>
      </c>
      <c r="E3624">
        <v>62</v>
      </c>
      <c r="F3624">
        <v>57</v>
      </c>
      <c r="G3624">
        <v>2</v>
      </c>
      <c r="H3624">
        <v>1</v>
      </c>
      <c r="I3624" s="1" t="s">
        <v>3</v>
      </c>
      <c r="J3624" s="1" t="s">
        <v>18</v>
      </c>
      <c r="K3624">
        <v>1094</v>
      </c>
      <c r="L3624">
        <v>260000</v>
      </c>
      <c r="M3624">
        <v>4194</v>
      </c>
      <c r="N3624" t="b">
        <v>0</v>
      </c>
      <c r="O3624" t="b">
        <v>0</v>
      </c>
      <c r="P3624" t="b">
        <v>0</v>
      </c>
      <c r="Q3624" t="b">
        <v>1</v>
      </c>
      <c r="R3624" s="5">
        <f>(houses_Madrid[[#This Row],[Precio Alquiler]]*12/houses_Madrid[[#This Row],[Precio venta]])</f>
        <v>5.0492307692307691E-2</v>
      </c>
    </row>
    <row r="3625" spans="1:18" x14ac:dyDescent="0.2">
      <c r="A3625">
        <v>20268</v>
      </c>
      <c r="B3625">
        <v>1474</v>
      </c>
      <c r="C3625" s="1" t="s">
        <v>3315</v>
      </c>
      <c r="D3625" s="1" t="str">
        <f>IFERROR(LEFT(C3625,FIND(",",C3625) - 1),C3625)</f>
        <v>Chopera</v>
      </c>
      <c r="E3625">
        <v>72</v>
      </c>
      <c r="F3625">
        <v>61</v>
      </c>
      <c r="G3625">
        <v>2</v>
      </c>
      <c r="H3625">
        <v>1</v>
      </c>
      <c r="I3625" s="1" t="s">
        <v>3375</v>
      </c>
      <c r="J3625" s="1" t="s">
        <v>11</v>
      </c>
      <c r="K3625">
        <v>1094</v>
      </c>
      <c r="L3625">
        <v>260000</v>
      </c>
      <c r="M3625">
        <v>3611</v>
      </c>
      <c r="N3625" t="b">
        <v>1</v>
      </c>
      <c r="O3625" t="b">
        <v>1</v>
      </c>
      <c r="P3625" t="b">
        <v>1</v>
      </c>
      <c r="R3625" s="5">
        <f>(houses_Madrid[[#This Row],[Precio Alquiler]]*12/houses_Madrid[[#This Row],[Precio venta]])</f>
        <v>5.0492307692307691E-2</v>
      </c>
    </row>
    <row r="3626" spans="1:18" x14ac:dyDescent="0.2">
      <c r="A3626">
        <v>20282</v>
      </c>
      <c r="B3626">
        <v>1460</v>
      </c>
      <c r="C3626" s="1" t="s">
        <v>3315</v>
      </c>
      <c r="D3626" s="1" t="str">
        <f>IFERROR(LEFT(C3626,FIND(",",C3626) - 1),C3626)</f>
        <v>Chopera</v>
      </c>
      <c r="E3626">
        <v>72</v>
      </c>
      <c r="F3626">
        <v>61</v>
      </c>
      <c r="G3626">
        <v>1</v>
      </c>
      <c r="H3626">
        <v>1</v>
      </c>
      <c r="I3626" s="1" t="s">
        <v>3330</v>
      </c>
      <c r="J3626" s="1" t="s">
        <v>11</v>
      </c>
      <c r="K3626">
        <v>1094</v>
      </c>
      <c r="L3626">
        <v>260000</v>
      </c>
      <c r="M3626">
        <v>3611</v>
      </c>
      <c r="N3626" t="b">
        <v>1</v>
      </c>
      <c r="O3626" t="b">
        <v>1</v>
      </c>
      <c r="P3626" t="b">
        <v>1</v>
      </c>
      <c r="R3626" s="5">
        <f>(houses_Madrid[[#This Row],[Precio Alquiler]]*12/houses_Madrid[[#This Row],[Precio venta]])</f>
        <v>5.0492307692307691E-2</v>
      </c>
    </row>
    <row r="3627" spans="1:18" x14ac:dyDescent="0.2">
      <c r="A3627">
        <v>20844</v>
      </c>
      <c r="B3627">
        <v>898</v>
      </c>
      <c r="C3627" s="1" t="s">
        <v>3332</v>
      </c>
      <c r="D3627" s="1" t="str">
        <f>IFERROR(LEFT(C3627,FIND(",",C3627) - 1),C3627)</f>
        <v>Arganzuela</v>
      </c>
      <c r="E3627">
        <v>77</v>
      </c>
      <c r="F3627">
        <v>70</v>
      </c>
      <c r="G3627">
        <v>1</v>
      </c>
      <c r="H3627">
        <v>2</v>
      </c>
      <c r="I3627" s="1" t="s">
        <v>3</v>
      </c>
      <c r="J3627" s="1" t="s">
        <v>12</v>
      </c>
      <c r="K3627">
        <v>1094</v>
      </c>
      <c r="L3627">
        <v>260000</v>
      </c>
      <c r="M3627">
        <v>3377</v>
      </c>
      <c r="N3627" t="b">
        <v>0</v>
      </c>
      <c r="O3627" t="b">
        <v>1</v>
      </c>
      <c r="P3627" t="b">
        <v>1</v>
      </c>
      <c r="Q3627" t="b">
        <v>1</v>
      </c>
      <c r="R3627" s="5">
        <f>(houses_Madrid[[#This Row],[Precio Alquiler]]*12/houses_Madrid[[#This Row],[Precio venta]])</f>
        <v>5.0492307692307691E-2</v>
      </c>
    </row>
    <row r="3628" spans="1:18" x14ac:dyDescent="0.2">
      <c r="A3628">
        <v>20975</v>
      </c>
      <c r="B3628">
        <v>767</v>
      </c>
      <c r="C3628" s="1" t="s">
        <v>3315</v>
      </c>
      <c r="D3628" s="1" t="str">
        <f>IFERROR(LEFT(C3628,FIND(",",C3628) - 1),C3628)</f>
        <v>Chopera</v>
      </c>
      <c r="E3628">
        <v>76</v>
      </c>
      <c r="F3628">
        <v>65</v>
      </c>
      <c r="G3628">
        <v>2</v>
      </c>
      <c r="H3628">
        <v>1</v>
      </c>
      <c r="I3628" s="1" t="s">
        <v>3360</v>
      </c>
      <c r="J3628" s="1" t="s">
        <v>5</v>
      </c>
      <c r="K3628">
        <v>1094</v>
      </c>
      <c r="L3628">
        <v>260000</v>
      </c>
      <c r="M3628">
        <v>3421</v>
      </c>
      <c r="N3628" t="b">
        <v>1</v>
      </c>
      <c r="O3628" t="b">
        <v>1</v>
      </c>
      <c r="P3628" t="b">
        <v>0</v>
      </c>
      <c r="Q3628" t="b">
        <v>1</v>
      </c>
      <c r="R3628" s="5">
        <f>(houses_Madrid[[#This Row],[Precio Alquiler]]*12/houses_Madrid[[#This Row],[Precio venta]])</f>
        <v>5.0492307692307691E-2</v>
      </c>
    </row>
    <row r="3629" spans="1:18" x14ac:dyDescent="0.2">
      <c r="A3629">
        <v>21157</v>
      </c>
      <c r="B3629">
        <v>585</v>
      </c>
      <c r="C3629" s="1" t="s">
        <v>1245</v>
      </c>
      <c r="D3629" s="1" t="str">
        <f>IFERROR(LEFT(C3629,FIND(",",C3629) - 1),C3629)</f>
        <v>Puerta del Ángel</v>
      </c>
      <c r="E3629">
        <v>67</v>
      </c>
      <c r="F3629">
        <v>62</v>
      </c>
      <c r="G3629">
        <v>3</v>
      </c>
      <c r="H3629">
        <v>1</v>
      </c>
      <c r="I3629" s="1" t="s">
        <v>1265</v>
      </c>
      <c r="J3629" s="1" t="s">
        <v>5</v>
      </c>
      <c r="K3629">
        <v>1094</v>
      </c>
      <c r="L3629">
        <v>260000</v>
      </c>
      <c r="M3629">
        <v>3881</v>
      </c>
      <c r="N3629" t="b">
        <v>0</v>
      </c>
      <c r="O3629" t="b">
        <v>1</v>
      </c>
      <c r="P3629" t="b">
        <v>1</v>
      </c>
      <c r="R3629" s="5">
        <f>(houses_Madrid[[#This Row],[Precio Alquiler]]*12/houses_Madrid[[#This Row],[Precio venta]])</f>
        <v>5.0492307692307691E-2</v>
      </c>
    </row>
    <row r="3630" spans="1:18" x14ac:dyDescent="0.2">
      <c r="A3630">
        <v>12987</v>
      </c>
      <c r="B3630">
        <v>8755</v>
      </c>
      <c r="C3630" s="1" t="s">
        <v>2165</v>
      </c>
      <c r="D3630" s="1" t="str">
        <f>IFERROR(LEFT(C3630,FIND(",",C3630) - 1),C3630)</f>
        <v>Ventas</v>
      </c>
      <c r="E3630">
        <v>77</v>
      </c>
      <c r="F3630">
        <v>70</v>
      </c>
      <c r="G3630">
        <v>2</v>
      </c>
      <c r="H3630">
        <v>2</v>
      </c>
      <c r="I3630" s="1" t="s">
        <v>2289</v>
      </c>
      <c r="J3630" s="1" t="s">
        <v>18</v>
      </c>
      <c r="K3630">
        <v>1094</v>
      </c>
      <c r="L3630">
        <v>260040</v>
      </c>
      <c r="M3630">
        <v>3377</v>
      </c>
      <c r="N3630" t="b">
        <v>0</v>
      </c>
      <c r="O3630" t="b">
        <v>1</v>
      </c>
      <c r="P3630" t="b">
        <v>1</v>
      </c>
      <c r="R3630" s="5">
        <f>(houses_Madrid[[#This Row],[Precio Alquiler]]*12/houses_Madrid[[#This Row],[Precio venta]])</f>
        <v>5.0484540839870792E-2</v>
      </c>
    </row>
    <row r="3631" spans="1:18" x14ac:dyDescent="0.2">
      <c r="A3631">
        <v>16449</v>
      </c>
      <c r="B3631">
        <v>5293</v>
      </c>
      <c r="C3631" s="1" t="s">
        <v>2624</v>
      </c>
      <c r="D3631" s="1" t="str">
        <f>IFERROR(LEFT(C3631,FIND(",",C3631) - 1),C3631)</f>
        <v>Vista Alegre</v>
      </c>
      <c r="E3631">
        <v>100</v>
      </c>
      <c r="F3631">
        <v>91</v>
      </c>
      <c r="G3631">
        <v>3</v>
      </c>
      <c r="H3631">
        <v>1</v>
      </c>
      <c r="I3631" s="1" t="s">
        <v>2715</v>
      </c>
      <c r="J3631" s="1" t="s">
        <v>20</v>
      </c>
      <c r="K3631">
        <v>1097</v>
      </c>
      <c r="L3631">
        <v>261000</v>
      </c>
      <c r="M3631">
        <v>2610</v>
      </c>
      <c r="N3631" t="b">
        <v>0</v>
      </c>
      <c r="O3631" t="b">
        <v>1</v>
      </c>
      <c r="P3631" t="b">
        <v>1</v>
      </c>
      <c r="R3631" s="5">
        <f>(houses_Madrid[[#This Row],[Precio Alquiler]]*12/houses_Madrid[[#This Row],[Precio venta]])</f>
        <v>5.0436781609195402E-2</v>
      </c>
    </row>
    <row r="3632" spans="1:18" x14ac:dyDescent="0.2">
      <c r="A3632">
        <v>123</v>
      </c>
      <c r="B3632">
        <v>21619</v>
      </c>
      <c r="C3632" s="1" t="s">
        <v>28</v>
      </c>
      <c r="D3632" s="1" t="str">
        <f>IFERROR(LEFT(C3632,FIND(",",C3632) - 1),C3632)</f>
        <v>Butarque</v>
      </c>
      <c r="E3632">
        <v>113</v>
      </c>
      <c r="F3632">
        <v>84</v>
      </c>
      <c r="G3632">
        <v>3</v>
      </c>
      <c r="H3632">
        <v>2</v>
      </c>
      <c r="I3632" s="1" t="s">
        <v>33</v>
      </c>
      <c r="J3632" s="1" t="s">
        <v>12</v>
      </c>
      <c r="K3632">
        <v>1100</v>
      </c>
      <c r="L3632">
        <v>261989</v>
      </c>
      <c r="M3632">
        <v>2318</v>
      </c>
      <c r="N3632" t="b">
        <v>0</v>
      </c>
      <c r="O3632" t="b">
        <v>1</v>
      </c>
      <c r="P3632" t="b">
        <v>1</v>
      </c>
      <c r="R3632" s="5">
        <f>(houses_Madrid[[#This Row],[Precio Alquiler]]*12/houses_Madrid[[#This Row],[Precio venta]])</f>
        <v>5.0383794739473797E-2</v>
      </c>
    </row>
    <row r="3633" spans="1:18" x14ac:dyDescent="0.2">
      <c r="A3633">
        <v>135</v>
      </c>
      <c r="B3633">
        <v>21607</v>
      </c>
      <c r="C3633" s="1" t="s">
        <v>28</v>
      </c>
      <c r="D3633" s="1" t="str">
        <f>IFERROR(LEFT(C3633,FIND(",",C3633) - 1),C3633)</f>
        <v>Butarque</v>
      </c>
      <c r="E3633">
        <v>97</v>
      </c>
      <c r="F3633">
        <v>83</v>
      </c>
      <c r="G3633">
        <v>3</v>
      </c>
      <c r="H3633">
        <v>2</v>
      </c>
      <c r="I3633" s="1" t="s">
        <v>59</v>
      </c>
      <c r="J3633" s="1" t="s">
        <v>12</v>
      </c>
      <c r="K3633">
        <v>1100</v>
      </c>
      <c r="L3633">
        <v>261989</v>
      </c>
      <c r="M3633">
        <v>2701</v>
      </c>
      <c r="N3633" t="b">
        <v>0</v>
      </c>
      <c r="O3633" t="b">
        <v>1</v>
      </c>
      <c r="P3633" t="b">
        <v>1</v>
      </c>
      <c r="Q3633" t="b">
        <v>1</v>
      </c>
      <c r="R3633" s="5">
        <f>(houses_Madrid[[#This Row],[Precio Alquiler]]*12/houses_Madrid[[#This Row],[Precio venta]])</f>
        <v>5.0383794739473797E-2</v>
      </c>
    </row>
    <row r="3634" spans="1:18" x14ac:dyDescent="0.2">
      <c r="A3634">
        <v>772</v>
      </c>
      <c r="B3634">
        <v>20970</v>
      </c>
      <c r="C3634" s="1" t="s">
        <v>17</v>
      </c>
      <c r="D3634" s="1" t="str">
        <f>IFERROR(LEFT(C3634,FIND(",",C3634) - 1),C3634)</f>
        <v>Villaverde</v>
      </c>
      <c r="E3634">
        <v>89</v>
      </c>
      <c r="F3634">
        <v>77</v>
      </c>
      <c r="G3634">
        <v>3</v>
      </c>
      <c r="H3634">
        <v>2</v>
      </c>
      <c r="I3634" s="1" t="s">
        <v>3</v>
      </c>
      <c r="J3634" s="1" t="s">
        <v>3</v>
      </c>
      <c r="K3634">
        <v>1100</v>
      </c>
      <c r="L3634">
        <v>262000</v>
      </c>
      <c r="M3634">
        <v>2944</v>
      </c>
      <c r="N3634" t="b">
        <v>0</v>
      </c>
      <c r="O3634" t="b">
        <v>1</v>
      </c>
      <c r="Q3634" t="b">
        <v>1</v>
      </c>
      <c r="R3634" s="5">
        <f>(houses_Madrid[[#This Row],[Precio Alquiler]]*12/houses_Madrid[[#This Row],[Precio venta]])</f>
        <v>5.0381679389312976E-2</v>
      </c>
    </row>
    <row r="3635" spans="1:18" x14ac:dyDescent="0.2">
      <c r="A3635">
        <v>16523</v>
      </c>
      <c r="B3635">
        <v>5219</v>
      </c>
      <c r="C3635" s="1" t="s">
        <v>2624</v>
      </c>
      <c r="D3635" s="1" t="str">
        <f>IFERROR(LEFT(C3635,FIND(",",C3635) - 1),C3635)</f>
        <v>Vista Alegre</v>
      </c>
      <c r="E3635">
        <v>88</v>
      </c>
      <c r="F3635">
        <v>75</v>
      </c>
      <c r="G3635">
        <v>2</v>
      </c>
      <c r="H3635">
        <v>2</v>
      </c>
      <c r="I3635" s="1" t="s">
        <v>2633</v>
      </c>
      <c r="J3635" s="1" t="s">
        <v>30</v>
      </c>
      <c r="K3635">
        <v>1100</v>
      </c>
      <c r="L3635">
        <v>262000</v>
      </c>
      <c r="M3635">
        <v>2977</v>
      </c>
      <c r="N3635" t="b">
        <v>0</v>
      </c>
      <c r="O3635" t="b">
        <v>1</v>
      </c>
      <c r="P3635" t="b">
        <v>1</v>
      </c>
      <c r="R3635" s="5">
        <f>(houses_Madrid[[#This Row],[Precio Alquiler]]*12/houses_Madrid[[#This Row],[Precio venta]])</f>
        <v>5.0381679389312976E-2</v>
      </c>
    </row>
    <row r="3636" spans="1:18" x14ac:dyDescent="0.2">
      <c r="A3636">
        <v>18375</v>
      </c>
      <c r="B3636">
        <v>3367</v>
      </c>
      <c r="C3636" s="1" t="s">
        <v>2610</v>
      </c>
      <c r="D3636" s="1" t="str">
        <f>IFERROR(LEFT(C3636,FIND(",",C3636) - 1),C3636)</f>
        <v>Lavapiés-Embajadores</v>
      </c>
      <c r="E3636">
        <v>76</v>
      </c>
      <c r="F3636">
        <v>67</v>
      </c>
      <c r="G3636">
        <v>2</v>
      </c>
      <c r="H3636">
        <v>1</v>
      </c>
      <c r="I3636" s="1" t="s">
        <v>2960</v>
      </c>
      <c r="J3636" s="1" t="s">
        <v>55</v>
      </c>
      <c r="K3636">
        <v>1100</v>
      </c>
      <c r="L3636">
        <v>262000</v>
      </c>
      <c r="M3636">
        <v>3447</v>
      </c>
      <c r="N3636" t="b">
        <v>1</v>
      </c>
      <c r="O3636" t="b">
        <v>0</v>
      </c>
      <c r="P3636" t="b">
        <v>1</v>
      </c>
      <c r="R3636" s="5">
        <f>(houses_Madrid[[#This Row],[Precio Alquiler]]*12/houses_Madrid[[#This Row],[Precio venta]])</f>
        <v>5.0381679389312976E-2</v>
      </c>
    </row>
    <row r="3637" spans="1:18" x14ac:dyDescent="0.2">
      <c r="A3637">
        <v>21052</v>
      </c>
      <c r="B3637">
        <v>690</v>
      </c>
      <c r="C3637" s="1" t="s">
        <v>3324</v>
      </c>
      <c r="D3637" s="1" t="str">
        <f>IFERROR(LEFT(C3637,FIND(",",C3637) - 1),C3637)</f>
        <v>Delicias</v>
      </c>
      <c r="E3637">
        <v>84</v>
      </c>
      <c r="F3637">
        <v>73</v>
      </c>
      <c r="G3637">
        <v>3</v>
      </c>
      <c r="H3637">
        <v>1</v>
      </c>
      <c r="I3637" s="1" t="s">
        <v>3316</v>
      </c>
      <c r="J3637" s="1" t="s">
        <v>3</v>
      </c>
      <c r="K3637">
        <v>1100</v>
      </c>
      <c r="L3637">
        <v>262000</v>
      </c>
      <c r="M3637">
        <v>3119</v>
      </c>
      <c r="N3637" t="b">
        <v>1</v>
      </c>
      <c r="O3637" t="b">
        <v>1</v>
      </c>
      <c r="P3637" t="b">
        <v>1</v>
      </c>
      <c r="R3637" s="5">
        <f>(houses_Madrid[[#This Row],[Precio Alquiler]]*12/houses_Madrid[[#This Row],[Precio venta]])</f>
        <v>5.0381679389312976E-2</v>
      </c>
    </row>
    <row r="3638" spans="1:18" x14ac:dyDescent="0.2">
      <c r="A3638">
        <v>5950</v>
      </c>
      <c r="B3638">
        <v>15792</v>
      </c>
      <c r="C3638" s="1" t="s">
        <v>1199</v>
      </c>
      <c r="D3638" s="1" t="str">
        <f>IFERROR(LEFT(C3638,FIND(",",C3638) - 1),C3638)</f>
        <v>Marroquina</v>
      </c>
      <c r="E3638">
        <v>90</v>
      </c>
      <c r="F3638">
        <v>83</v>
      </c>
      <c r="G3638">
        <v>3</v>
      </c>
      <c r="H3638">
        <v>2</v>
      </c>
      <c r="I3638" s="1" t="s">
        <v>1205</v>
      </c>
      <c r="J3638" s="1" t="s">
        <v>20</v>
      </c>
      <c r="K3638">
        <v>1103</v>
      </c>
      <c r="L3638">
        <v>263000</v>
      </c>
      <c r="M3638">
        <v>2922</v>
      </c>
      <c r="N3638" t="b">
        <v>0</v>
      </c>
      <c r="O3638" t="b">
        <v>1</v>
      </c>
      <c r="P3638" t="b">
        <v>1</v>
      </c>
      <c r="Q3638" t="b">
        <v>1</v>
      </c>
      <c r="R3638" s="5">
        <f>(houses_Madrid[[#This Row],[Precio Alquiler]]*12/houses_Madrid[[#This Row],[Precio venta]])</f>
        <v>5.0326996197718632E-2</v>
      </c>
    </row>
    <row r="3639" spans="1:18" x14ac:dyDescent="0.2">
      <c r="A3639">
        <v>141</v>
      </c>
      <c r="B3639">
        <v>21601</v>
      </c>
      <c r="C3639" s="1" t="s">
        <v>13</v>
      </c>
      <c r="D3639" s="1" t="str">
        <f>IFERROR(LEFT(C3639,FIND(",",C3639) - 1),C3639)</f>
        <v>Los Rosales</v>
      </c>
      <c r="E3639">
        <v>133</v>
      </c>
      <c r="F3639">
        <v>80</v>
      </c>
      <c r="G3639">
        <v>2</v>
      </c>
      <c r="H3639">
        <v>1</v>
      </c>
      <c r="I3639" s="1" t="s">
        <v>61</v>
      </c>
      <c r="J3639" s="1" t="s">
        <v>20</v>
      </c>
      <c r="K3639">
        <v>1105</v>
      </c>
      <c r="L3639">
        <v>264000</v>
      </c>
      <c r="M3639">
        <v>1985</v>
      </c>
      <c r="N3639" t="b">
        <v>0</v>
      </c>
      <c r="O3639" t="b">
        <v>1</v>
      </c>
      <c r="P3639" t="b">
        <v>1</v>
      </c>
      <c r="Q3639" t="b">
        <v>1</v>
      </c>
      <c r="R3639" s="5">
        <f>(houses_Madrid[[#This Row],[Precio Alquiler]]*12/houses_Madrid[[#This Row],[Precio venta]])</f>
        <v>5.0227272727272725E-2</v>
      </c>
    </row>
    <row r="3640" spans="1:18" x14ac:dyDescent="0.2">
      <c r="A3640">
        <v>904</v>
      </c>
      <c r="B3640">
        <v>20838</v>
      </c>
      <c r="C3640" s="1" t="s">
        <v>195</v>
      </c>
      <c r="D3640" s="1" t="str">
        <f>IFERROR(LEFT(C3640,FIND(",",C3640) - 1),C3640)</f>
        <v>Valdebernardo - Valderribas</v>
      </c>
      <c r="E3640">
        <v>100</v>
      </c>
      <c r="F3640">
        <v>74</v>
      </c>
      <c r="G3640">
        <v>2</v>
      </c>
      <c r="H3640">
        <v>2</v>
      </c>
      <c r="I3640" s="1" t="s">
        <v>196</v>
      </c>
      <c r="J3640" s="1" t="s">
        <v>30</v>
      </c>
      <c r="K3640">
        <v>1105</v>
      </c>
      <c r="L3640">
        <v>264000</v>
      </c>
      <c r="M3640">
        <v>2640</v>
      </c>
      <c r="N3640" t="b">
        <v>0</v>
      </c>
      <c r="O3640" t="b">
        <v>1</v>
      </c>
      <c r="P3640" t="b">
        <v>1</v>
      </c>
      <c r="R3640" s="5">
        <f>(houses_Madrid[[#This Row],[Precio Alquiler]]*12/houses_Madrid[[#This Row],[Precio venta]])</f>
        <v>5.0227272727272725E-2</v>
      </c>
    </row>
    <row r="3641" spans="1:18" x14ac:dyDescent="0.2">
      <c r="A3641">
        <v>1061</v>
      </c>
      <c r="B3641">
        <v>20681</v>
      </c>
      <c r="C3641" s="1" t="s">
        <v>195</v>
      </c>
      <c r="D3641" s="1" t="str">
        <f>IFERROR(LEFT(C3641,FIND(",",C3641) - 1),C3641)</f>
        <v>Valdebernardo - Valderribas</v>
      </c>
      <c r="E3641">
        <v>100</v>
      </c>
      <c r="F3641">
        <v>74</v>
      </c>
      <c r="G3641">
        <v>2</v>
      </c>
      <c r="H3641">
        <v>2</v>
      </c>
      <c r="I3641" s="1" t="s">
        <v>196</v>
      </c>
      <c r="J3641" s="1" t="s">
        <v>30</v>
      </c>
      <c r="K3641">
        <v>1105</v>
      </c>
      <c r="L3641">
        <v>264000</v>
      </c>
      <c r="M3641">
        <v>2640</v>
      </c>
      <c r="N3641" t="b">
        <v>0</v>
      </c>
      <c r="O3641" t="b">
        <v>1</v>
      </c>
      <c r="P3641" t="b">
        <v>1</v>
      </c>
      <c r="Q3641" t="b">
        <v>1</v>
      </c>
      <c r="R3641" s="5">
        <f>(houses_Madrid[[#This Row],[Precio Alquiler]]*12/houses_Madrid[[#This Row],[Precio venta]])</f>
        <v>5.0227272727272725E-2</v>
      </c>
    </row>
    <row r="3642" spans="1:18" x14ac:dyDescent="0.2">
      <c r="A3642">
        <v>13816</v>
      </c>
      <c r="B3642">
        <v>7926</v>
      </c>
      <c r="C3642" s="1" t="s">
        <v>2173</v>
      </c>
      <c r="D3642" s="1" t="str">
        <f>IFERROR(LEFT(C3642,FIND(",",C3642) - 1),C3642)</f>
        <v>Ciudad Lineal</v>
      </c>
      <c r="E3642">
        <v>82</v>
      </c>
      <c r="F3642">
        <v>74</v>
      </c>
      <c r="G3642">
        <v>3</v>
      </c>
      <c r="H3642">
        <v>1</v>
      </c>
      <c r="I3642" s="1" t="s">
        <v>3</v>
      </c>
      <c r="J3642" s="1" t="s">
        <v>11</v>
      </c>
      <c r="K3642">
        <v>1105</v>
      </c>
      <c r="L3642">
        <v>264000</v>
      </c>
      <c r="M3642">
        <v>3220</v>
      </c>
      <c r="N3642" t="b">
        <v>0</v>
      </c>
      <c r="O3642" t="b">
        <v>1</v>
      </c>
      <c r="P3642" t="b">
        <v>1</v>
      </c>
      <c r="R3642" s="5">
        <f>(houses_Madrid[[#This Row],[Precio Alquiler]]*12/houses_Madrid[[#This Row],[Precio venta]])</f>
        <v>5.0227272727272725E-2</v>
      </c>
    </row>
    <row r="3643" spans="1:18" x14ac:dyDescent="0.2">
      <c r="A3643">
        <v>12988</v>
      </c>
      <c r="B3643">
        <v>8754</v>
      </c>
      <c r="C3643" s="1" t="s">
        <v>2165</v>
      </c>
      <c r="D3643" s="1" t="str">
        <f>IFERROR(LEFT(C3643,FIND(",",C3643) - 1),C3643)</f>
        <v>Ventas</v>
      </c>
      <c r="E3643">
        <v>77</v>
      </c>
      <c r="F3643">
        <v>70</v>
      </c>
      <c r="G3643">
        <v>2</v>
      </c>
      <c r="H3643">
        <v>2</v>
      </c>
      <c r="I3643" s="1" t="s">
        <v>2289</v>
      </c>
      <c r="J3643" s="1" t="s">
        <v>5</v>
      </c>
      <c r="K3643">
        <v>1106</v>
      </c>
      <c r="L3643">
        <v>264310</v>
      </c>
      <c r="M3643">
        <v>3433</v>
      </c>
      <c r="N3643" t="b">
        <v>0</v>
      </c>
      <c r="O3643" t="b">
        <v>1</v>
      </c>
      <c r="P3643" t="b">
        <v>1</v>
      </c>
      <c r="R3643" s="5">
        <f>(houses_Madrid[[#This Row],[Precio Alquiler]]*12/houses_Madrid[[#This Row],[Precio venta]])</f>
        <v>5.0213764140592483E-2</v>
      </c>
    </row>
    <row r="3644" spans="1:18" x14ac:dyDescent="0.2">
      <c r="A3644">
        <v>8081</v>
      </c>
      <c r="B3644">
        <v>13661</v>
      </c>
      <c r="C3644" s="1" t="s">
        <v>1178</v>
      </c>
      <c r="D3644" s="1" t="str">
        <f>IFERROR(LEFT(C3644,FIND(",",C3644) - 1),C3644)</f>
        <v>Valdezarza</v>
      </c>
      <c r="E3644">
        <v>86</v>
      </c>
      <c r="F3644">
        <v>81</v>
      </c>
      <c r="G3644">
        <v>2</v>
      </c>
      <c r="H3644">
        <v>1</v>
      </c>
      <c r="I3644" s="1" t="s">
        <v>1473</v>
      </c>
      <c r="J3644" s="1" t="s">
        <v>11</v>
      </c>
      <c r="K3644">
        <v>1108</v>
      </c>
      <c r="L3644">
        <v>264999</v>
      </c>
      <c r="M3644">
        <v>3081</v>
      </c>
      <c r="N3644" t="b">
        <v>0</v>
      </c>
      <c r="O3644" t="b">
        <v>1</v>
      </c>
      <c r="P3644" t="b">
        <v>1</v>
      </c>
      <c r="R3644" s="5">
        <f>(houses_Madrid[[#This Row],[Precio Alquiler]]*12/houses_Madrid[[#This Row],[Precio venta]])</f>
        <v>5.0173774240657512E-2</v>
      </c>
    </row>
    <row r="3645" spans="1:18" x14ac:dyDescent="0.2">
      <c r="A3645">
        <v>1630</v>
      </c>
      <c r="B3645">
        <v>20112</v>
      </c>
      <c r="C3645" s="1" t="s">
        <v>251</v>
      </c>
      <c r="D3645" s="1" t="str">
        <f>IFERROR(LEFT(C3645,FIND(",",C3645) - 1),C3645)</f>
        <v>Ensanche de Vallecas - La Gavia</v>
      </c>
      <c r="E3645">
        <v>106</v>
      </c>
      <c r="F3645">
        <v>79</v>
      </c>
      <c r="G3645">
        <v>2</v>
      </c>
      <c r="H3645">
        <v>2</v>
      </c>
      <c r="I3645" s="1" t="s">
        <v>272</v>
      </c>
      <c r="J3645" s="1" t="s">
        <v>20</v>
      </c>
      <c r="K3645">
        <v>1108</v>
      </c>
      <c r="L3645">
        <v>265000</v>
      </c>
      <c r="M3645">
        <v>2500</v>
      </c>
      <c r="N3645" t="b">
        <v>0</v>
      </c>
      <c r="O3645" t="b">
        <v>1</v>
      </c>
      <c r="P3645" t="b">
        <v>1</v>
      </c>
      <c r="R3645" s="5">
        <f>(houses_Madrid[[#This Row],[Precio Alquiler]]*12/houses_Madrid[[#This Row],[Precio venta]])</f>
        <v>5.017358490566038E-2</v>
      </c>
    </row>
    <row r="3646" spans="1:18" x14ac:dyDescent="0.2">
      <c r="A3646">
        <v>1938</v>
      </c>
      <c r="B3646">
        <v>19804</v>
      </c>
      <c r="C3646" s="1" t="s">
        <v>388</v>
      </c>
      <c r="D3646" s="1" t="str">
        <f>IFERROR(LEFT(C3646,FIND(",",C3646) - 1),C3646)</f>
        <v>San Fermín</v>
      </c>
      <c r="E3646">
        <v>144</v>
      </c>
      <c r="F3646">
        <v>101</v>
      </c>
      <c r="G3646">
        <v>4</v>
      </c>
      <c r="H3646">
        <v>2</v>
      </c>
      <c r="I3646" s="1" t="s">
        <v>441</v>
      </c>
      <c r="J3646" s="1" t="s">
        <v>11</v>
      </c>
      <c r="K3646">
        <v>1108</v>
      </c>
      <c r="L3646">
        <v>265000</v>
      </c>
      <c r="M3646">
        <v>1840</v>
      </c>
      <c r="N3646" t="b">
        <v>0</v>
      </c>
      <c r="O3646" t="b">
        <v>1</v>
      </c>
      <c r="P3646" t="b">
        <v>1</v>
      </c>
      <c r="Q3646" t="b">
        <v>1</v>
      </c>
      <c r="R3646" s="5">
        <f>(houses_Madrid[[#This Row],[Precio Alquiler]]*12/houses_Madrid[[#This Row],[Precio venta]])</f>
        <v>5.017358490566038E-2</v>
      </c>
    </row>
    <row r="3647" spans="1:18" x14ac:dyDescent="0.2">
      <c r="A3647">
        <v>2576</v>
      </c>
      <c r="B3647">
        <v>19166</v>
      </c>
      <c r="C3647" s="1" t="s">
        <v>568</v>
      </c>
      <c r="D3647" s="1" t="str">
        <f>IFERROR(LEFT(C3647,FIND(",",C3647) - 1),C3647)</f>
        <v>Cuzco-Castillejos</v>
      </c>
      <c r="E3647">
        <v>80</v>
      </c>
      <c r="F3647">
        <v>70</v>
      </c>
      <c r="G3647">
        <v>2</v>
      </c>
      <c r="H3647">
        <v>2</v>
      </c>
      <c r="I3647" s="1" t="s">
        <v>593</v>
      </c>
      <c r="J3647" s="1" t="s">
        <v>18</v>
      </c>
      <c r="K3647">
        <v>1108</v>
      </c>
      <c r="L3647">
        <v>265000</v>
      </c>
      <c r="M3647">
        <v>3312</v>
      </c>
      <c r="N3647" t="b">
        <v>0</v>
      </c>
      <c r="O3647" t="b">
        <v>0</v>
      </c>
      <c r="P3647" t="b">
        <v>0</v>
      </c>
      <c r="R3647" s="5">
        <f>(houses_Madrid[[#This Row],[Precio Alquiler]]*12/houses_Madrid[[#This Row],[Precio venta]])</f>
        <v>5.017358490566038E-2</v>
      </c>
    </row>
    <row r="3648" spans="1:18" x14ac:dyDescent="0.2">
      <c r="A3648">
        <v>3235</v>
      </c>
      <c r="B3648">
        <v>18507</v>
      </c>
      <c r="C3648" s="1" t="s">
        <v>557</v>
      </c>
      <c r="D3648" s="1" t="str">
        <f>IFERROR(LEFT(C3648,FIND(",",C3648) - 1),C3648)</f>
        <v>Valdeacederas</v>
      </c>
      <c r="E3648">
        <v>80</v>
      </c>
      <c r="F3648">
        <v>70</v>
      </c>
      <c r="G3648">
        <v>2</v>
      </c>
      <c r="H3648">
        <v>1</v>
      </c>
      <c r="I3648" s="1" t="s">
        <v>634</v>
      </c>
      <c r="J3648" s="1" t="s">
        <v>18</v>
      </c>
      <c r="K3648">
        <v>1108</v>
      </c>
      <c r="L3648">
        <v>265000</v>
      </c>
      <c r="M3648">
        <v>3312</v>
      </c>
      <c r="N3648" t="b">
        <v>0</v>
      </c>
      <c r="O3648" t="b">
        <v>1</v>
      </c>
      <c r="P3648" t="b">
        <v>1</v>
      </c>
      <c r="Q3648" t="b">
        <v>1</v>
      </c>
      <c r="R3648" s="5">
        <f>(houses_Madrid[[#This Row],[Precio Alquiler]]*12/houses_Madrid[[#This Row],[Precio venta]])</f>
        <v>5.017358490566038E-2</v>
      </c>
    </row>
    <row r="3649" spans="1:18" x14ac:dyDescent="0.2">
      <c r="A3649">
        <v>3362</v>
      </c>
      <c r="B3649">
        <v>18380</v>
      </c>
      <c r="C3649" s="1" t="s">
        <v>561</v>
      </c>
      <c r="D3649" s="1" t="str">
        <f>IFERROR(LEFT(C3649,FIND(",",C3649) - 1),C3649)</f>
        <v>Berruguete</v>
      </c>
      <c r="E3649">
        <v>107</v>
      </c>
      <c r="F3649">
        <v>98</v>
      </c>
      <c r="G3649">
        <v>3</v>
      </c>
      <c r="H3649">
        <v>2</v>
      </c>
      <c r="I3649" s="1" t="s">
        <v>644</v>
      </c>
      <c r="J3649" s="1" t="s">
        <v>11</v>
      </c>
      <c r="K3649">
        <v>1108</v>
      </c>
      <c r="L3649">
        <v>265000</v>
      </c>
      <c r="M3649">
        <v>2477</v>
      </c>
      <c r="N3649" t="b">
        <v>1</v>
      </c>
      <c r="O3649" t="b">
        <v>1</v>
      </c>
      <c r="P3649" t="b">
        <v>1</v>
      </c>
      <c r="Q3649" t="b">
        <v>1</v>
      </c>
      <c r="R3649" s="5">
        <f>(houses_Madrid[[#This Row],[Precio Alquiler]]*12/houses_Madrid[[#This Row],[Precio venta]])</f>
        <v>5.017358490566038E-2</v>
      </c>
    </row>
    <row r="3650" spans="1:18" x14ac:dyDescent="0.2">
      <c r="A3650">
        <v>3673</v>
      </c>
      <c r="B3650">
        <v>18069</v>
      </c>
      <c r="C3650" s="1" t="s">
        <v>561</v>
      </c>
      <c r="D3650" s="1" t="str">
        <f>IFERROR(LEFT(C3650,FIND(",",C3650) - 1),C3650)</f>
        <v>Berruguete</v>
      </c>
      <c r="E3650">
        <v>70</v>
      </c>
      <c r="F3650">
        <v>50</v>
      </c>
      <c r="G3650">
        <v>2</v>
      </c>
      <c r="H3650">
        <v>1</v>
      </c>
      <c r="I3650" s="1" t="s">
        <v>780</v>
      </c>
      <c r="J3650" s="1" t="s">
        <v>18</v>
      </c>
      <c r="K3650">
        <v>1108</v>
      </c>
      <c r="L3650">
        <v>265000</v>
      </c>
      <c r="M3650">
        <v>3786</v>
      </c>
      <c r="N3650" t="b">
        <v>0</v>
      </c>
      <c r="O3650" t="b">
        <v>1</v>
      </c>
      <c r="P3650" t="b">
        <v>1</v>
      </c>
      <c r="R3650" s="5">
        <f>(houses_Madrid[[#This Row],[Precio Alquiler]]*12/houses_Madrid[[#This Row],[Precio venta]])</f>
        <v>5.017358490566038E-2</v>
      </c>
    </row>
    <row r="3651" spans="1:18" x14ac:dyDescent="0.2">
      <c r="A3651">
        <v>5675</v>
      </c>
      <c r="B3651">
        <v>16067</v>
      </c>
      <c r="C3651" s="1" t="s">
        <v>898</v>
      </c>
      <c r="D3651" s="1" t="str">
        <f>IFERROR(LEFT(C3651,FIND(",",C3651) - 1),C3651)</f>
        <v>Puente de Vallecas</v>
      </c>
      <c r="E3651">
        <v>184</v>
      </c>
      <c r="F3651">
        <v>145</v>
      </c>
      <c r="G3651">
        <v>4</v>
      </c>
      <c r="H3651">
        <v>3</v>
      </c>
      <c r="I3651" s="1" t="s">
        <v>3</v>
      </c>
      <c r="J3651" s="1" t="s">
        <v>11</v>
      </c>
      <c r="K3651">
        <v>1108</v>
      </c>
      <c r="L3651">
        <v>265000</v>
      </c>
      <c r="M3651">
        <v>1440</v>
      </c>
      <c r="N3651" t="b">
        <v>0</v>
      </c>
      <c r="O3651" t="b">
        <v>0</v>
      </c>
      <c r="P3651" t="b">
        <v>1</v>
      </c>
      <c r="R3651" s="5">
        <f>(houses_Madrid[[#This Row],[Precio Alquiler]]*12/houses_Madrid[[#This Row],[Precio venta]])</f>
        <v>5.017358490566038E-2</v>
      </c>
    </row>
    <row r="3652" spans="1:18" x14ac:dyDescent="0.2">
      <c r="A3652">
        <v>5926</v>
      </c>
      <c r="B3652">
        <v>15816</v>
      </c>
      <c r="C3652" s="1" t="s">
        <v>1199</v>
      </c>
      <c r="D3652" s="1" t="str">
        <f>IFERROR(LEFT(C3652,FIND(",",C3652) - 1),C3652)</f>
        <v>Marroquina</v>
      </c>
      <c r="E3652">
        <v>95</v>
      </c>
      <c r="F3652">
        <v>76</v>
      </c>
      <c r="G3652">
        <v>3</v>
      </c>
      <c r="H3652">
        <v>2</v>
      </c>
      <c r="I3652" s="1" t="s">
        <v>1207</v>
      </c>
      <c r="J3652" s="1" t="s">
        <v>11</v>
      </c>
      <c r="K3652">
        <v>1108</v>
      </c>
      <c r="L3652">
        <v>265000</v>
      </c>
      <c r="M3652">
        <v>2789</v>
      </c>
      <c r="N3652" t="b">
        <v>0</v>
      </c>
      <c r="O3652" t="b">
        <v>1</v>
      </c>
      <c r="P3652" t="b">
        <v>1</v>
      </c>
      <c r="R3652" s="5">
        <f>(houses_Madrid[[#This Row],[Precio Alquiler]]*12/houses_Madrid[[#This Row],[Precio venta]])</f>
        <v>5.017358490566038E-2</v>
      </c>
    </row>
    <row r="3653" spans="1:18" x14ac:dyDescent="0.2">
      <c r="A3653">
        <v>6012</v>
      </c>
      <c r="B3653">
        <v>15730</v>
      </c>
      <c r="C3653" s="1" t="s">
        <v>1245</v>
      </c>
      <c r="D3653" s="1" t="str">
        <f>IFERROR(LEFT(C3653,FIND(",",C3653) - 1),C3653)</f>
        <v>Puerta del Ángel</v>
      </c>
      <c r="E3653">
        <v>86</v>
      </c>
      <c r="F3653">
        <v>80</v>
      </c>
      <c r="G3653">
        <v>4</v>
      </c>
      <c r="H3653">
        <v>1</v>
      </c>
      <c r="I3653" s="1" t="s">
        <v>1259</v>
      </c>
      <c r="J3653" s="1" t="s">
        <v>18</v>
      </c>
      <c r="K3653">
        <v>1108</v>
      </c>
      <c r="L3653">
        <v>265000</v>
      </c>
      <c r="M3653">
        <v>3081</v>
      </c>
      <c r="N3653" t="b">
        <v>1</v>
      </c>
      <c r="O3653" t="b">
        <v>1</v>
      </c>
      <c r="P3653" t="b">
        <v>1</v>
      </c>
      <c r="R3653" s="5">
        <f>(houses_Madrid[[#This Row],[Precio Alquiler]]*12/houses_Madrid[[#This Row],[Precio venta]])</f>
        <v>5.017358490566038E-2</v>
      </c>
    </row>
    <row r="3654" spans="1:18" x14ac:dyDescent="0.2">
      <c r="A3654">
        <v>6452</v>
      </c>
      <c r="B3654">
        <v>15290</v>
      </c>
      <c r="C3654" s="1" t="s">
        <v>1268</v>
      </c>
      <c r="D3654" s="1" t="str">
        <f>IFERROR(LEFT(C3654,FIND(",",C3654) - 1),C3654)</f>
        <v>Campamento</v>
      </c>
      <c r="E3654">
        <v>90</v>
      </c>
      <c r="F3654">
        <v>85</v>
      </c>
      <c r="G3654">
        <v>3</v>
      </c>
      <c r="H3654">
        <v>2</v>
      </c>
      <c r="I3654" s="1" t="s">
        <v>1325</v>
      </c>
      <c r="J3654" s="1" t="s">
        <v>11</v>
      </c>
      <c r="K3654">
        <v>1108</v>
      </c>
      <c r="L3654">
        <v>265000</v>
      </c>
      <c r="M3654">
        <v>2944</v>
      </c>
      <c r="N3654" t="b">
        <v>0</v>
      </c>
      <c r="O3654" t="b">
        <v>1</v>
      </c>
      <c r="P3654" t="b">
        <v>1</v>
      </c>
      <c r="R3654" s="5">
        <f>(houses_Madrid[[#This Row],[Precio Alquiler]]*12/houses_Madrid[[#This Row],[Precio venta]])</f>
        <v>5.017358490566038E-2</v>
      </c>
    </row>
    <row r="3655" spans="1:18" x14ac:dyDescent="0.2">
      <c r="A3655">
        <v>6689</v>
      </c>
      <c r="B3655">
        <v>15053</v>
      </c>
      <c r="C3655" s="1" t="s">
        <v>1257</v>
      </c>
      <c r="D3655" s="1" t="str">
        <f>IFERROR(LEFT(C3655,FIND(",",C3655) - 1),C3655)</f>
        <v>Lucero</v>
      </c>
      <c r="E3655">
        <v>80</v>
      </c>
      <c r="F3655">
        <v>79</v>
      </c>
      <c r="G3655">
        <v>2</v>
      </c>
      <c r="H3655">
        <v>2</v>
      </c>
      <c r="I3655" s="1" t="s">
        <v>1423</v>
      </c>
      <c r="J3655" s="1" t="s">
        <v>11</v>
      </c>
      <c r="K3655">
        <v>1108</v>
      </c>
      <c r="L3655">
        <v>265000</v>
      </c>
      <c r="M3655">
        <v>3312</v>
      </c>
      <c r="N3655" t="b">
        <v>0</v>
      </c>
      <c r="O3655" t="b">
        <v>1</v>
      </c>
      <c r="P3655" t="b">
        <v>1</v>
      </c>
      <c r="Q3655" t="b">
        <v>1</v>
      </c>
      <c r="R3655" s="5">
        <f>(houses_Madrid[[#This Row],[Precio Alquiler]]*12/houses_Madrid[[#This Row],[Precio venta]])</f>
        <v>5.017358490566038E-2</v>
      </c>
    </row>
    <row r="3656" spans="1:18" x14ac:dyDescent="0.2">
      <c r="A3656">
        <v>6704</v>
      </c>
      <c r="B3656">
        <v>15038</v>
      </c>
      <c r="C3656" s="1" t="s">
        <v>1257</v>
      </c>
      <c r="D3656" s="1" t="str">
        <f>IFERROR(LEFT(C3656,FIND(",",C3656) - 1),C3656)</f>
        <v>Lucero</v>
      </c>
      <c r="E3656">
        <v>102</v>
      </c>
      <c r="F3656">
        <v>82</v>
      </c>
      <c r="G3656">
        <v>3</v>
      </c>
      <c r="H3656">
        <v>2</v>
      </c>
      <c r="I3656" s="1" t="s">
        <v>1308</v>
      </c>
      <c r="J3656" s="1" t="s">
        <v>5</v>
      </c>
      <c r="K3656">
        <v>1108</v>
      </c>
      <c r="L3656">
        <v>265000</v>
      </c>
      <c r="M3656">
        <v>2598</v>
      </c>
      <c r="N3656" t="b">
        <v>0</v>
      </c>
      <c r="O3656" t="b">
        <v>1</v>
      </c>
      <c r="P3656" t="b">
        <v>1</v>
      </c>
      <c r="Q3656" t="b">
        <v>1</v>
      </c>
      <c r="R3656" s="5">
        <f>(houses_Madrid[[#This Row],[Precio Alquiler]]*12/houses_Madrid[[#This Row],[Precio venta]])</f>
        <v>5.017358490566038E-2</v>
      </c>
    </row>
    <row r="3657" spans="1:18" x14ac:dyDescent="0.2">
      <c r="A3657">
        <v>6888</v>
      </c>
      <c r="B3657">
        <v>14854</v>
      </c>
      <c r="C3657" s="1" t="s">
        <v>1429</v>
      </c>
      <c r="D3657" s="1" t="str">
        <f>IFERROR(LEFT(C3657,FIND(",",C3657) - 1),C3657)</f>
        <v>Casa de Campo</v>
      </c>
      <c r="E3657">
        <v>100</v>
      </c>
      <c r="F3657">
        <v>83</v>
      </c>
      <c r="G3657">
        <v>3</v>
      </c>
      <c r="H3657">
        <v>2</v>
      </c>
      <c r="I3657" s="1" t="s">
        <v>1448</v>
      </c>
      <c r="J3657" s="1" t="s">
        <v>18</v>
      </c>
      <c r="K3657">
        <v>1108</v>
      </c>
      <c r="L3657">
        <v>265000</v>
      </c>
      <c r="M3657">
        <v>2650</v>
      </c>
      <c r="N3657" t="b">
        <v>0</v>
      </c>
      <c r="O3657" t="b">
        <v>0</v>
      </c>
      <c r="P3657" t="b">
        <v>1</v>
      </c>
      <c r="R3657" s="5">
        <f>(houses_Madrid[[#This Row],[Precio Alquiler]]*12/houses_Madrid[[#This Row],[Precio venta]])</f>
        <v>5.017358490566038E-2</v>
      </c>
    </row>
    <row r="3658" spans="1:18" x14ac:dyDescent="0.2">
      <c r="A3658">
        <v>8484</v>
      </c>
      <c r="B3658">
        <v>13258</v>
      </c>
      <c r="C3658" s="1" t="s">
        <v>1592</v>
      </c>
      <c r="D3658" s="1" t="str">
        <f>IFERROR(LEFT(C3658,FIND(",",C3658) - 1),C3658)</f>
        <v>Peñagrande</v>
      </c>
      <c r="E3658">
        <v>84</v>
      </c>
      <c r="F3658">
        <v>79</v>
      </c>
      <c r="G3658">
        <v>3</v>
      </c>
      <c r="H3658">
        <v>1</v>
      </c>
      <c r="I3658" s="1" t="s">
        <v>1650</v>
      </c>
      <c r="J3658" s="1" t="s">
        <v>19</v>
      </c>
      <c r="K3658">
        <v>1108</v>
      </c>
      <c r="L3658">
        <v>265000</v>
      </c>
      <c r="M3658">
        <v>3155</v>
      </c>
      <c r="N3658" t="b">
        <v>1</v>
      </c>
      <c r="O3658" t="b">
        <v>1</v>
      </c>
      <c r="P3658" t="b">
        <v>1</v>
      </c>
      <c r="Q3658" t="b">
        <v>1</v>
      </c>
      <c r="R3658" s="5">
        <f>(houses_Madrid[[#This Row],[Precio Alquiler]]*12/houses_Madrid[[#This Row],[Precio venta]])</f>
        <v>5.017358490566038E-2</v>
      </c>
    </row>
    <row r="3659" spans="1:18" x14ac:dyDescent="0.2">
      <c r="A3659">
        <v>8857</v>
      </c>
      <c r="B3659">
        <v>12885</v>
      </c>
      <c r="C3659" s="1" t="s">
        <v>1595</v>
      </c>
      <c r="D3659" s="1" t="str">
        <f>IFERROR(LEFT(C3659,FIND(",",C3659) - 1),C3659)</f>
        <v>Tres Olivos - Valverde</v>
      </c>
      <c r="E3659">
        <v>110</v>
      </c>
      <c r="F3659">
        <v>108</v>
      </c>
      <c r="G3659">
        <v>2</v>
      </c>
      <c r="H3659">
        <v>2</v>
      </c>
      <c r="I3659" s="1" t="s">
        <v>1720</v>
      </c>
      <c r="J3659" s="1" t="s">
        <v>12</v>
      </c>
      <c r="K3659">
        <v>1108</v>
      </c>
      <c r="L3659">
        <v>265000</v>
      </c>
      <c r="M3659">
        <v>2409</v>
      </c>
      <c r="N3659" t="b">
        <v>0</v>
      </c>
      <c r="O3659" t="b">
        <v>1</v>
      </c>
      <c r="P3659" t="b">
        <v>1</v>
      </c>
      <c r="R3659" s="5">
        <f>(houses_Madrid[[#This Row],[Precio Alquiler]]*12/houses_Madrid[[#This Row],[Precio venta]])</f>
        <v>5.017358490566038E-2</v>
      </c>
    </row>
    <row r="3660" spans="1:18" x14ac:dyDescent="0.2">
      <c r="A3660">
        <v>12879</v>
      </c>
      <c r="B3660">
        <v>8863</v>
      </c>
      <c r="C3660" s="1" t="s">
        <v>2166</v>
      </c>
      <c r="D3660" s="1" t="str">
        <f>IFERROR(LEFT(C3660,FIND(",",C3660) - 1),C3660)</f>
        <v>Pueblo Nuevo</v>
      </c>
      <c r="E3660">
        <v>74</v>
      </c>
      <c r="F3660">
        <v>63</v>
      </c>
      <c r="G3660">
        <v>3</v>
      </c>
      <c r="H3660">
        <v>1</v>
      </c>
      <c r="I3660" s="1" t="s">
        <v>2212</v>
      </c>
      <c r="J3660" s="1" t="s">
        <v>8</v>
      </c>
      <c r="K3660">
        <v>1108</v>
      </c>
      <c r="L3660">
        <v>265000</v>
      </c>
      <c r="M3660">
        <v>3581</v>
      </c>
      <c r="N3660" t="b">
        <v>0</v>
      </c>
      <c r="O3660" t="b">
        <v>1</v>
      </c>
      <c r="P3660" t="b">
        <v>1</v>
      </c>
      <c r="R3660" s="5">
        <f>(houses_Madrid[[#This Row],[Precio Alquiler]]*12/houses_Madrid[[#This Row],[Precio venta]])</f>
        <v>5.017358490566038E-2</v>
      </c>
    </row>
    <row r="3661" spans="1:18" x14ac:dyDescent="0.2">
      <c r="A3661">
        <v>13049</v>
      </c>
      <c r="B3661">
        <v>8693</v>
      </c>
      <c r="C3661" s="1" t="s">
        <v>2166</v>
      </c>
      <c r="D3661" s="1" t="str">
        <f>IFERROR(LEFT(C3661,FIND(",",C3661) - 1),C3661)</f>
        <v>Pueblo Nuevo</v>
      </c>
      <c r="E3661">
        <v>109</v>
      </c>
      <c r="F3661">
        <v>99</v>
      </c>
      <c r="G3661">
        <v>4</v>
      </c>
      <c r="H3661">
        <v>2</v>
      </c>
      <c r="I3661" s="1" t="s">
        <v>2313</v>
      </c>
      <c r="J3661" s="1" t="s">
        <v>30</v>
      </c>
      <c r="K3661">
        <v>1108</v>
      </c>
      <c r="L3661">
        <v>265000</v>
      </c>
      <c r="M3661">
        <v>2431</v>
      </c>
      <c r="N3661" t="b">
        <v>1</v>
      </c>
      <c r="O3661" t="b">
        <v>1</v>
      </c>
      <c r="P3661" t="b">
        <v>1</v>
      </c>
      <c r="Q3661" t="b">
        <v>1</v>
      </c>
      <c r="R3661" s="5">
        <f>(houses_Madrid[[#This Row],[Precio Alquiler]]*12/houses_Madrid[[#This Row],[Precio venta]])</f>
        <v>5.017358490566038E-2</v>
      </c>
    </row>
    <row r="3662" spans="1:18" x14ac:dyDescent="0.2">
      <c r="A3662">
        <v>14503</v>
      </c>
      <c r="B3662">
        <v>7239</v>
      </c>
      <c r="C3662" s="1" t="s">
        <v>2444</v>
      </c>
      <c r="D3662" s="1" t="str">
        <f>IFERROR(LEFT(C3662,FIND(",",C3662) - 1),C3662)</f>
        <v>Prosperidad</v>
      </c>
      <c r="E3662">
        <v>80</v>
      </c>
      <c r="F3662">
        <v>75</v>
      </c>
      <c r="G3662">
        <v>3</v>
      </c>
      <c r="H3662">
        <v>1</v>
      </c>
      <c r="I3662" s="1" t="s">
        <v>2496</v>
      </c>
      <c r="J3662" s="1" t="s">
        <v>18</v>
      </c>
      <c r="K3662">
        <v>1108</v>
      </c>
      <c r="L3662">
        <v>265000</v>
      </c>
      <c r="M3662">
        <v>3312</v>
      </c>
      <c r="N3662" t="b">
        <v>0</v>
      </c>
      <c r="O3662" t="b">
        <v>0</v>
      </c>
      <c r="P3662" t="b">
        <v>1</v>
      </c>
      <c r="R3662" s="5">
        <f>(houses_Madrid[[#This Row],[Precio Alquiler]]*12/houses_Madrid[[#This Row],[Precio venta]])</f>
        <v>5.017358490566038E-2</v>
      </c>
    </row>
    <row r="3663" spans="1:18" x14ac:dyDescent="0.2">
      <c r="A3663">
        <v>14643</v>
      </c>
      <c r="B3663">
        <v>7099</v>
      </c>
      <c r="C3663" s="1" t="s">
        <v>2473</v>
      </c>
      <c r="D3663" s="1" t="str">
        <f>IFERROR(LEFT(C3663,FIND(",",C3663) - 1),C3663)</f>
        <v>Ciudad Jardín</v>
      </c>
      <c r="E3663">
        <v>75</v>
      </c>
      <c r="F3663">
        <v>68</v>
      </c>
      <c r="G3663">
        <v>1</v>
      </c>
      <c r="H3663">
        <v>1</v>
      </c>
      <c r="I3663" s="1" t="s">
        <v>2544</v>
      </c>
      <c r="J3663" s="1" t="s">
        <v>12</v>
      </c>
      <c r="K3663">
        <v>1108</v>
      </c>
      <c r="L3663">
        <v>265000</v>
      </c>
      <c r="M3663">
        <v>3533</v>
      </c>
      <c r="N3663" t="b">
        <v>0</v>
      </c>
      <c r="O3663" t="b">
        <v>1</v>
      </c>
      <c r="P3663" t="b">
        <v>1</v>
      </c>
      <c r="Q3663" t="b">
        <v>1</v>
      </c>
      <c r="R3663" s="5">
        <f>(houses_Madrid[[#This Row],[Precio Alquiler]]*12/houses_Madrid[[#This Row],[Precio venta]])</f>
        <v>5.017358490566038E-2</v>
      </c>
    </row>
    <row r="3664" spans="1:18" x14ac:dyDescent="0.2">
      <c r="A3664">
        <v>14674</v>
      </c>
      <c r="B3664">
        <v>7068</v>
      </c>
      <c r="C3664" s="1" t="s">
        <v>2444</v>
      </c>
      <c r="D3664" s="1" t="str">
        <f>IFERROR(LEFT(C3664,FIND(",",C3664) - 1),C3664)</f>
        <v>Prosperidad</v>
      </c>
      <c r="E3664">
        <v>75</v>
      </c>
      <c r="F3664">
        <v>65</v>
      </c>
      <c r="G3664">
        <v>3</v>
      </c>
      <c r="H3664">
        <v>1</v>
      </c>
      <c r="I3664" s="1" t="s">
        <v>2496</v>
      </c>
      <c r="J3664" s="1" t="s">
        <v>5</v>
      </c>
      <c r="K3664">
        <v>1108</v>
      </c>
      <c r="L3664">
        <v>265000</v>
      </c>
      <c r="M3664">
        <v>3533</v>
      </c>
      <c r="N3664" t="b">
        <v>0</v>
      </c>
      <c r="O3664" t="b">
        <v>0</v>
      </c>
      <c r="P3664" t="b">
        <v>0</v>
      </c>
      <c r="Q3664" t="b">
        <v>1</v>
      </c>
      <c r="R3664" s="5">
        <f>(houses_Madrid[[#This Row],[Precio Alquiler]]*12/houses_Madrid[[#This Row],[Precio venta]])</f>
        <v>5.017358490566038E-2</v>
      </c>
    </row>
    <row r="3665" spans="1:18" x14ac:dyDescent="0.2">
      <c r="A3665">
        <v>16280</v>
      </c>
      <c r="B3665">
        <v>5462</v>
      </c>
      <c r="C3665" s="1" t="s">
        <v>2627</v>
      </c>
      <c r="D3665" s="1" t="str">
        <f>IFERROR(LEFT(C3665,FIND(",",C3665) - 1),C3665)</f>
        <v>Pau de Carabanchel</v>
      </c>
      <c r="E3665">
        <v>90</v>
      </c>
      <c r="F3665">
        <v>78</v>
      </c>
      <c r="G3665">
        <v>2</v>
      </c>
      <c r="H3665">
        <v>2</v>
      </c>
      <c r="I3665" s="1" t="s">
        <v>2797</v>
      </c>
      <c r="J3665" s="1" t="s">
        <v>20</v>
      </c>
      <c r="K3665">
        <v>1108</v>
      </c>
      <c r="L3665">
        <v>265000</v>
      </c>
      <c r="M3665">
        <v>2944</v>
      </c>
      <c r="N3665" t="b">
        <v>0</v>
      </c>
      <c r="O3665" t="b">
        <v>1</v>
      </c>
      <c r="P3665" t="b">
        <v>1</v>
      </c>
      <c r="Q3665" t="b">
        <v>1</v>
      </c>
      <c r="R3665" s="5">
        <f>(houses_Madrid[[#This Row],[Precio Alquiler]]*12/houses_Madrid[[#This Row],[Precio venta]])</f>
        <v>5.017358490566038E-2</v>
      </c>
    </row>
    <row r="3666" spans="1:18" x14ac:dyDescent="0.2">
      <c r="A3666">
        <v>16395</v>
      </c>
      <c r="B3666">
        <v>5347</v>
      </c>
      <c r="C3666" s="1" t="s">
        <v>2627</v>
      </c>
      <c r="D3666" s="1" t="str">
        <f>IFERROR(LEFT(C3666,FIND(",",C3666) - 1),C3666)</f>
        <v>Pau de Carabanchel</v>
      </c>
      <c r="E3666">
        <v>90</v>
      </c>
      <c r="F3666">
        <v>70</v>
      </c>
      <c r="G3666">
        <v>2</v>
      </c>
      <c r="H3666">
        <v>2</v>
      </c>
      <c r="I3666" s="1" t="s">
        <v>2797</v>
      </c>
      <c r="J3666" s="1" t="s">
        <v>20</v>
      </c>
      <c r="K3666">
        <v>1108</v>
      </c>
      <c r="L3666">
        <v>265000</v>
      </c>
      <c r="M3666">
        <v>2944</v>
      </c>
      <c r="N3666" t="b">
        <v>0</v>
      </c>
      <c r="O3666" t="b">
        <v>1</v>
      </c>
      <c r="P3666" t="b">
        <v>1</v>
      </c>
      <c r="R3666" s="5">
        <f>(houses_Madrid[[#This Row],[Precio Alquiler]]*12/houses_Madrid[[#This Row],[Precio venta]])</f>
        <v>5.017358490566038E-2</v>
      </c>
    </row>
    <row r="3667" spans="1:18" x14ac:dyDescent="0.2">
      <c r="A3667">
        <v>16669</v>
      </c>
      <c r="B3667">
        <v>5073</v>
      </c>
      <c r="C3667" s="1" t="s">
        <v>2624</v>
      </c>
      <c r="D3667" s="1" t="str">
        <f>IFERROR(LEFT(C3667,FIND(",",C3667) - 1),C3667)</f>
        <v>Vista Alegre</v>
      </c>
      <c r="E3667">
        <v>112</v>
      </c>
      <c r="F3667">
        <v>85</v>
      </c>
      <c r="G3667">
        <v>3</v>
      </c>
      <c r="H3667">
        <v>2</v>
      </c>
      <c r="I3667" s="1" t="s">
        <v>2877</v>
      </c>
      <c r="J3667" s="1" t="s">
        <v>11</v>
      </c>
      <c r="K3667">
        <v>1108</v>
      </c>
      <c r="L3667">
        <v>265000</v>
      </c>
      <c r="M3667">
        <v>2366</v>
      </c>
      <c r="N3667" t="b">
        <v>0</v>
      </c>
      <c r="O3667" t="b">
        <v>1</v>
      </c>
      <c r="P3667" t="b">
        <v>1</v>
      </c>
      <c r="R3667" s="5">
        <f>(houses_Madrid[[#This Row],[Precio Alquiler]]*12/houses_Madrid[[#This Row],[Precio venta]])</f>
        <v>5.017358490566038E-2</v>
      </c>
    </row>
    <row r="3668" spans="1:18" x14ac:dyDescent="0.2">
      <c r="A3668">
        <v>16830</v>
      </c>
      <c r="B3668">
        <v>4912</v>
      </c>
      <c r="C3668" s="1" t="s">
        <v>2624</v>
      </c>
      <c r="D3668" s="1" t="str">
        <f>IFERROR(LEFT(C3668,FIND(",",C3668) - 1),C3668)</f>
        <v>Vista Alegre</v>
      </c>
      <c r="E3668">
        <v>112</v>
      </c>
      <c r="F3668">
        <v>104</v>
      </c>
      <c r="G3668">
        <v>3</v>
      </c>
      <c r="H3668">
        <v>2</v>
      </c>
      <c r="I3668" s="1" t="s">
        <v>2858</v>
      </c>
      <c r="J3668" s="1" t="s">
        <v>30</v>
      </c>
      <c r="K3668">
        <v>1108</v>
      </c>
      <c r="L3668">
        <v>265000</v>
      </c>
      <c r="M3668">
        <v>2366</v>
      </c>
      <c r="N3668" t="b">
        <v>0</v>
      </c>
      <c r="O3668" t="b">
        <v>1</v>
      </c>
      <c r="P3668" t="b">
        <v>1</v>
      </c>
      <c r="R3668" s="5">
        <f>(houses_Madrid[[#This Row],[Precio Alquiler]]*12/houses_Madrid[[#This Row],[Precio venta]])</f>
        <v>5.017358490566038E-2</v>
      </c>
    </row>
    <row r="3669" spans="1:18" x14ac:dyDescent="0.2">
      <c r="A3669">
        <v>17460</v>
      </c>
      <c r="B3669">
        <v>4282</v>
      </c>
      <c r="C3669" s="1" t="s">
        <v>2947</v>
      </c>
      <c r="D3669" s="1" t="str">
        <f>IFERROR(LEFT(C3669,FIND(",",C3669) - 1),C3669)</f>
        <v>Huertas-Cortes</v>
      </c>
      <c r="E3669">
        <v>42</v>
      </c>
      <c r="F3669">
        <v>36</v>
      </c>
      <c r="G3669">
        <v>1</v>
      </c>
      <c r="H3669">
        <v>1</v>
      </c>
      <c r="I3669" s="1" t="s">
        <v>2994</v>
      </c>
      <c r="J3669" s="1" t="s">
        <v>18</v>
      </c>
      <c r="K3669">
        <v>1108</v>
      </c>
      <c r="L3669">
        <v>265000</v>
      </c>
      <c r="M3669">
        <v>6310</v>
      </c>
      <c r="N3669" t="b">
        <v>1</v>
      </c>
      <c r="O3669" t="b">
        <v>0</v>
      </c>
      <c r="P3669" t="b">
        <v>1</v>
      </c>
      <c r="R3669" s="5">
        <f>(houses_Madrid[[#This Row],[Precio Alquiler]]*12/houses_Madrid[[#This Row],[Precio venta]])</f>
        <v>5.017358490566038E-2</v>
      </c>
    </row>
    <row r="3670" spans="1:18" x14ac:dyDescent="0.2">
      <c r="A3670">
        <v>17996</v>
      </c>
      <c r="B3670">
        <v>3746</v>
      </c>
      <c r="C3670" s="1" t="s">
        <v>2610</v>
      </c>
      <c r="D3670" s="1" t="str">
        <f>IFERROR(LEFT(C3670,FIND(",",C3670) - 1),C3670)</f>
        <v>Lavapiés-Embajadores</v>
      </c>
      <c r="E3670">
        <v>72</v>
      </c>
      <c r="F3670">
        <v>64</v>
      </c>
      <c r="G3670">
        <v>3</v>
      </c>
      <c r="H3670">
        <v>1</v>
      </c>
      <c r="I3670" s="1" t="s">
        <v>3005</v>
      </c>
      <c r="J3670" s="1" t="s">
        <v>11</v>
      </c>
      <c r="K3670">
        <v>1108</v>
      </c>
      <c r="L3670">
        <v>265000</v>
      </c>
      <c r="M3670">
        <v>3681</v>
      </c>
      <c r="N3670" t="b">
        <v>1</v>
      </c>
      <c r="O3670" t="b">
        <v>0</v>
      </c>
      <c r="P3670" t="b">
        <v>1</v>
      </c>
      <c r="R3670" s="5">
        <f>(houses_Madrid[[#This Row],[Precio Alquiler]]*12/houses_Madrid[[#This Row],[Precio venta]])</f>
        <v>5.017358490566038E-2</v>
      </c>
    </row>
    <row r="3671" spans="1:18" x14ac:dyDescent="0.2">
      <c r="A3671">
        <v>18127</v>
      </c>
      <c r="B3671">
        <v>3615</v>
      </c>
      <c r="C3671" s="1" t="s">
        <v>2610</v>
      </c>
      <c r="D3671" s="1" t="str">
        <f>IFERROR(LEFT(C3671,FIND(",",C3671) - 1),C3671)</f>
        <v>Lavapiés-Embajadores</v>
      </c>
      <c r="E3671">
        <v>48</v>
      </c>
      <c r="F3671">
        <v>39</v>
      </c>
      <c r="G3671">
        <v>2</v>
      </c>
      <c r="H3671">
        <v>1</v>
      </c>
      <c r="I3671" s="1" t="s">
        <v>3121</v>
      </c>
      <c r="J3671" s="1" t="s">
        <v>11</v>
      </c>
      <c r="K3671">
        <v>1108</v>
      </c>
      <c r="L3671">
        <v>265000</v>
      </c>
      <c r="M3671">
        <v>5521</v>
      </c>
      <c r="N3671" t="b">
        <v>0</v>
      </c>
      <c r="O3671" t="b">
        <v>0</v>
      </c>
      <c r="P3671" t="b">
        <v>0</v>
      </c>
      <c r="R3671" s="5">
        <f>(houses_Madrid[[#This Row],[Precio Alquiler]]*12/houses_Madrid[[#This Row],[Precio venta]])</f>
        <v>5.017358490566038E-2</v>
      </c>
    </row>
    <row r="3672" spans="1:18" x14ac:dyDescent="0.2">
      <c r="A3672">
        <v>21264</v>
      </c>
      <c r="B3672">
        <v>478</v>
      </c>
      <c r="C3672" s="1" t="s">
        <v>251</v>
      </c>
      <c r="D3672" s="1" t="str">
        <f>IFERROR(LEFT(C3672,FIND(",",C3672) - 1),C3672)</f>
        <v>Ensanche de Vallecas - La Gavia</v>
      </c>
      <c r="E3672">
        <v>85</v>
      </c>
      <c r="F3672">
        <v>68</v>
      </c>
      <c r="G3672">
        <v>2</v>
      </c>
      <c r="H3672">
        <v>2</v>
      </c>
      <c r="I3672" s="1" t="s">
        <v>3502</v>
      </c>
      <c r="J3672" s="1" t="s">
        <v>30</v>
      </c>
      <c r="K3672">
        <v>1108</v>
      </c>
      <c r="L3672">
        <v>265000</v>
      </c>
      <c r="M3672">
        <v>3118</v>
      </c>
      <c r="N3672" t="b">
        <v>0</v>
      </c>
      <c r="O3672" t="b">
        <v>1</v>
      </c>
      <c r="P3672" t="b">
        <v>1</v>
      </c>
      <c r="R3672" s="5">
        <f>(houses_Madrid[[#This Row],[Precio Alquiler]]*12/houses_Madrid[[#This Row],[Precio venta]])</f>
        <v>5.017358490566038E-2</v>
      </c>
    </row>
    <row r="3673" spans="1:18" x14ac:dyDescent="0.2">
      <c r="A3673">
        <v>21407</v>
      </c>
      <c r="B3673">
        <v>335</v>
      </c>
      <c r="C3673" s="1" t="s">
        <v>1195</v>
      </c>
      <c r="D3673" s="1" t="str">
        <f>IFERROR(LEFT(C3673,FIND(",",C3673) - 1),C3673)</f>
        <v>Vinateros</v>
      </c>
      <c r="E3673">
        <v>93</v>
      </c>
      <c r="F3673">
        <v>74</v>
      </c>
      <c r="G3673">
        <v>3</v>
      </c>
      <c r="H3673">
        <v>2</v>
      </c>
      <c r="I3673" s="1" t="s">
        <v>1196</v>
      </c>
      <c r="J3673" s="1" t="s">
        <v>19</v>
      </c>
      <c r="K3673">
        <v>1108</v>
      </c>
      <c r="L3673">
        <v>265000</v>
      </c>
      <c r="M3673">
        <v>2849</v>
      </c>
      <c r="N3673" t="b">
        <v>0</v>
      </c>
      <c r="O3673" t="b">
        <v>1</v>
      </c>
      <c r="P3673" t="b">
        <v>1</v>
      </c>
      <c r="Q3673" t="b">
        <v>1</v>
      </c>
      <c r="R3673" s="5">
        <f>(houses_Madrid[[#This Row],[Precio Alquiler]]*12/houses_Madrid[[#This Row],[Precio venta]])</f>
        <v>5.017358490566038E-2</v>
      </c>
    </row>
    <row r="3674" spans="1:18" x14ac:dyDescent="0.2">
      <c r="A3674">
        <v>1178</v>
      </c>
      <c r="B3674">
        <v>20564</v>
      </c>
      <c r="C3674" s="1" t="s">
        <v>183</v>
      </c>
      <c r="D3674" s="1" t="str">
        <f>IFERROR(LEFT(C3674,FIND(",",C3674) - 1),C3674)</f>
        <v>El Cañaveral - Los Berrocales</v>
      </c>
      <c r="E3674">
        <v>115</v>
      </c>
      <c r="F3674">
        <v>81</v>
      </c>
      <c r="G3674">
        <v>3</v>
      </c>
      <c r="H3674">
        <v>2</v>
      </c>
      <c r="I3674" s="1" t="s">
        <v>241</v>
      </c>
      <c r="J3674" s="1" t="s">
        <v>18</v>
      </c>
      <c r="K3674">
        <v>1109</v>
      </c>
      <c r="L3674">
        <v>265305</v>
      </c>
      <c r="M3674">
        <v>2307</v>
      </c>
      <c r="N3674" t="b">
        <v>0</v>
      </c>
      <c r="O3674" t="b">
        <v>1</v>
      </c>
      <c r="P3674" t="b">
        <v>1</v>
      </c>
      <c r="R3674" s="5">
        <f>(houses_Madrid[[#This Row],[Precio Alquiler]]*12/houses_Madrid[[#This Row],[Precio venta]])</f>
        <v>5.0161135297110873E-2</v>
      </c>
    </row>
    <row r="3675" spans="1:18" x14ac:dyDescent="0.2">
      <c r="A3675">
        <v>15030</v>
      </c>
      <c r="B3675">
        <v>6712</v>
      </c>
      <c r="C3675" s="1" t="s">
        <v>2473</v>
      </c>
      <c r="D3675" s="1" t="str">
        <f>IFERROR(LEFT(C3675,FIND(",",C3675) - 1),C3675)</f>
        <v>Ciudad Jardín</v>
      </c>
      <c r="E3675">
        <v>90</v>
      </c>
      <c r="F3675">
        <v>89</v>
      </c>
      <c r="G3675">
        <v>0</v>
      </c>
      <c r="H3675">
        <v>1</v>
      </c>
      <c r="I3675" s="1" t="s">
        <v>2586</v>
      </c>
      <c r="J3675" s="1" t="s">
        <v>12</v>
      </c>
      <c r="K3675">
        <v>1109</v>
      </c>
      <c r="L3675">
        <v>265325</v>
      </c>
      <c r="M3675">
        <v>2948</v>
      </c>
      <c r="N3675" t="b">
        <v>0</v>
      </c>
      <c r="O3675" t="b">
        <v>0</v>
      </c>
      <c r="P3675" t="b">
        <v>1</v>
      </c>
      <c r="R3675" s="5">
        <f>(houses_Madrid[[#This Row],[Precio Alquiler]]*12/houses_Madrid[[#This Row],[Precio venta]])</f>
        <v>5.015735418825968E-2</v>
      </c>
    </row>
    <row r="3676" spans="1:18" x14ac:dyDescent="0.2">
      <c r="A3676">
        <v>2383</v>
      </c>
      <c r="B3676">
        <v>19359</v>
      </c>
      <c r="C3676" s="1" t="s">
        <v>388</v>
      </c>
      <c r="D3676" s="1" t="str">
        <f>IFERROR(LEFT(C3676,FIND(",",C3676) - 1),C3676)</f>
        <v>San Fermín</v>
      </c>
      <c r="E3676">
        <v>180</v>
      </c>
      <c r="F3676">
        <v>160</v>
      </c>
      <c r="G3676">
        <v>3</v>
      </c>
      <c r="H3676">
        <v>2</v>
      </c>
      <c r="I3676" s="1" t="s">
        <v>467</v>
      </c>
      <c r="J3676" s="1" t="s">
        <v>12</v>
      </c>
      <c r="K3676">
        <v>1111</v>
      </c>
      <c r="L3676">
        <v>266000</v>
      </c>
      <c r="M3676">
        <v>1478</v>
      </c>
      <c r="N3676" t="b">
        <v>0</v>
      </c>
      <c r="P3676" t="b">
        <v>1</v>
      </c>
      <c r="R3676" s="5">
        <f>(houses_Madrid[[#This Row],[Precio Alquiler]]*12/houses_Madrid[[#This Row],[Precio venta]])</f>
        <v>5.0120300751879697E-2</v>
      </c>
    </row>
    <row r="3677" spans="1:18" x14ac:dyDescent="0.2">
      <c r="A3677">
        <v>19191</v>
      </c>
      <c r="B3677">
        <v>2551</v>
      </c>
      <c r="C3677" s="1" t="s">
        <v>3222</v>
      </c>
      <c r="D3677" s="1" t="str">
        <f>IFERROR(LEFT(C3677,FIND(",",C3677) - 1),C3677)</f>
        <v>Castellana</v>
      </c>
      <c r="E3677">
        <v>45</v>
      </c>
      <c r="F3677">
        <v>41</v>
      </c>
      <c r="G3677">
        <v>1</v>
      </c>
      <c r="H3677">
        <v>1</v>
      </c>
      <c r="I3677" s="1" t="s">
        <v>3241</v>
      </c>
      <c r="J3677" s="1" t="s">
        <v>12</v>
      </c>
      <c r="K3677">
        <v>1111</v>
      </c>
      <c r="L3677">
        <v>266000</v>
      </c>
      <c r="M3677">
        <v>5911</v>
      </c>
      <c r="N3677" t="b">
        <v>0</v>
      </c>
      <c r="O3677" t="b">
        <v>1</v>
      </c>
      <c r="P3677" t="b">
        <v>0</v>
      </c>
      <c r="R3677" s="5">
        <f>(houses_Madrid[[#This Row],[Precio Alquiler]]*12/houses_Madrid[[#This Row],[Precio venta]])</f>
        <v>5.0120300751879697E-2</v>
      </c>
    </row>
    <row r="3678" spans="1:18" x14ac:dyDescent="0.2">
      <c r="A3678">
        <v>19215</v>
      </c>
      <c r="B3678">
        <v>2527</v>
      </c>
      <c r="C3678" s="1" t="s">
        <v>3222</v>
      </c>
      <c r="D3678" s="1" t="str">
        <f>IFERROR(LEFT(C3678,FIND(",",C3678) - 1),C3678)</f>
        <v>Castellana</v>
      </c>
      <c r="E3678">
        <v>39</v>
      </c>
      <c r="F3678">
        <v>36</v>
      </c>
      <c r="G3678">
        <v>1</v>
      </c>
      <c r="H3678">
        <v>1</v>
      </c>
      <c r="I3678" s="1" t="s">
        <v>3251</v>
      </c>
      <c r="J3678" s="1" t="s">
        <v>12</v>
      </c>
      <c r="K3678">
        <v>1111</v>
      </c>
      <c r="L3678">
        <v>266000</v>
      </c>
      <c r="M3678">
        <v>6821</v>
      </c>
      <c r="N3678" t="b">
        <v>0</v>
      </c>
      <c r="O3678" t="b">
        <v>1</v>
      </c>
      <c r="P3678" t="b">
        <v>0</v>
      </c>
      <c r="R3678" s="5">
        <f>(houses_Madrid[[#This Row],[Precio Alquiler]]*12/houses_Madrid[[#This Row],[Precio venta]])</f>
        <v>5.0120300751879697E-2</v>
      </c>
    </row>
    <row r="3679" spans="1:18" x14ac:dyDescent="0.2">
      <c r="A3679">
        <v>42</v>
      </c>
      <c r="B3679">
        <v>21700</v>
      </c>
      <c r="C3679" s="1" t="s">
        <v>28</v>
      </c>
      <c r="D3679" s="1" t="str">
        <f>IFERROR(LEFT(C3679,FIND(",",C3679) - 1),C3679)</f>
        <v>Butarque</v>
      </c>
      <c r="E3679">
        <v>97</v>
      </c>
      <c r="F3679">
        <v>73</v>
      </c>
      <c r="G3679">
        <v>2</v>
      </c>
      <c r="H3679">
        <v>2</v>
      </c>
      <c r="I3679" s="1" t="s">
        <v>33</v>
      </c>
      <c r="J3679" s="1" t="s">
        <v>12</v>
      </c>
      <c r="K3679">
        <v>1111</v>
      </c>
      <c r="L3679">
        <v>266122</v>
      </c>
      <c r="M3679">
        <v>2744</v>
      </c>
      <c r="N3679" t="b">
        <v>0</v>
      </c>
      <c r="O3679" t="b">
        <v>1</v>
      </c>
      <c r="P3679" t="b">
        <v>1</v>
      </c>
      <c r="R3679" s="5">
        <f>(houses_Madrid[[#This Row],[Precio Alquiler]]*12/houses_Madrid[[#This Row],[Precio venta]])</f>
        <v>5.0097323783828467E-2</v>
      </c>
    </row>
    <row r="3680" spans="1:18" x14ac:dyDescent="0.2">
      <c r="A3680">
        <v>134</v>
      </c>
      <c r="B3680">
        <v>21608</v>
      </c>
      <c r="C3680" s="1" t="s">
        <v>28</v>
      </c>
      <c r="D3680" s="1" t="str">
        <f>IFERROR(LEFT(C3680,FIND(",",C3680) - 1),C3680)</f>
        <v>Butarque</v>
      </c>
      <c r="E3680">
        <v>98</v>
      </c>
      <c r="F3680">
        <v>86</v>
      </c>
      <c r="G3680">
        <v>3</v>
      </c>
      <c r="H3680">
        <v>2</v>
      </c>
      <c r="I3680" s="1" t="s">
        <v>58</v>
      </c>
      <c r="J3680" s="1" t="s">
        <v>12</v>
      </c>
      <c r="K3680">
        <v>1111</v>
      </c>
      <c r="L3680">
        <v>266122</v>
      </c>
      <c r="M3680">
        <v>2716</v>
      </c>
      <c r="N3680" t="b">
        <v>0</v>
      </c>
      <c r="O3680" t="b">
        <v>1</v>
      </c>
      <c r="P3680" t="b">
        <v>1</v>
      </c>
      <c r="Q3680" t="b">
        <v>1</v>
      </c>
      <c r="R3680" s="5">
        <f>(houses_Madrid[[#This Row],[Precio Alquiler]]*12/houses_Madrid[[#This Row],[Precio venta]])</f>
        <v>5.0097323783828467E-2</v>
      </c>
    </row>
    <row r="3681" spans="1:18" x14ac:dyDescent="0.2">
      <c r="A3681">
        <v>10345</v>
      </c>
      <c r="B3681">
        <v>11397</v>
      </c>
      <c r="C3681" s="1" t="s">
        <v>1823</v>
      </c>
      <c r="D3681" s="1" t="str">
        <f>IFERROR(LEFT(C3681,FIND(",",C3681) - 1),C3681)</f>
        <v>Apóstol Santiago</v>
      </c>
      <c r="E3681">
        <v>87</v>
      </c>
      <c r="F3681">
        <v>79</v>
      </c>
      <c r="G3681">
        <v>2</v>
      </c>
      <c r="H3681">
        <v>1</v>
      </c>
      <c r="I3681" s="1" t="s">
        <v>1968</v>
      </c>
      <c r="J3681" s="1" t="s">
        <v>30</v>
      </c>
      <c r="K3681">
        <v>1113</v>
      </c>
      <c r="L3681">
        <v>267000</v>
      </c>
      <c r="M3681">
        <v>3069</v>
      </c>
      <c r="N3681" t="b">
        <v>0</v>
      </c>
      <c r="O3681" t="b">
        <v>1</v>
      </c>
      <c r="P3681" t="b">
        <v>1</v>
      </c>
      <c r="R3681" s="5">
        <f>(houses_Madrid[[#This Row],[Precio Alquiler]]*12/houses_Madrid[[#This Row],[Precio venta]])</f>
        <v>5.0022471910112359E-2</v>
      </c>
    </row>
    <row r="3682" spans="1:18" x14ac:dyDescent="0.2">
      <c r="A3682">
        <v>17884</v>
      </c>
      <c r="B3682">
        <v>3858</v>
      </c>
      <c r="C3682" s="1" t="s">
        <v>2610</v>
      </c>
      <c r="D3682" s="1" t="str">
        <f>IFERROR(LEFT(C3682,FIND(",",C3682) - 1),C3682)</f>
        <v>Lavapiés-Embajadores</v>
      </c>
      <c r="E3682">
        <v>84</v>
      </c>
      <c r="F3682">
        <v>75</v>
      </c>
      <c r="G3682">
        <v>2</v>
      </c>
      <c r="H3682">
        <v>1</v>
      </c>
      <c r="I3682" s="1" t="s">
        <v>3086</v>
      </c>
      <c r="J3682" s="1" t="s">
        <v>12</v>
      </c>
      <c r="K3682">
        <v>1113</v>
      </c>
      <c r="L3682">
        <v>267000</v>
      </c>
      <c r="M3682">
        <v>3179</v>
      </c>
      <c r="N3682" t="b">
        <v>0</v>
      </c>
      <c r="O3682" t="b">
        <v>0</v>
      </c>
      <c r="P3682" t="b">
        <v>1</v>
      </c>
      <c r="R3682" s="5">
        <f>(houses_Madrid[[#This Row],[Precio Alquiler]]*12/houses_Madrid[[#This Row],[Precio venta]])</f>
        <v>5.0022471910112359E-2</v>
      </c>
    </row>
    <row r="3683" spans="1:18" x14ac:dyDescent="0.2">
      <c r="A3683">
        <v>16758</v>
      </c>
      <c r="B3683">
        <v>4984</v>
      </c>
      <c r="C3683" s="1" t="s">
        <v>2614</v>
      </c>
      <c r="D3683" s="1" t="str">
        <f>IFERROR(LEFT(C3683,FIND(",",C3683) - 1),C3683)</f>
        <v>Comillas</v>
      </c>
      <c r="E3683">
        <v>79</v>
      </c>
      <c r="F3683">
        <v>71</v>
      </c>
      <c r="G3683">
        <v>2</v>
      </c>
      <c r="H3683">
        <v>1</v>
      </c>
      <c r="I3683" s="1" t="s">
        <v>415</v>
      </c>
      <c r="J3683" s="1" t="s">
        <v>20</v>
      </c>
      <c r="K3683">
        <v>1115</v>
      </c>
      <c r="L3683">
        <v>267500</v>
      </c>
      <c r="M3683">
        <v>3386</v>
      </c>
      <c r="N3683" t="b">
        <v>0</v>
      </c>
      <c r="O3683" t="b">
        <v>1</v>
      </c>
      <c r="P3683" t="b">
        <v>1</v>
      </c>
      <c r="Q3683" t="b">
        <v>1</v>
      </c>
      <c r="R3683" s="5">
        <f>(houses_Madrid[[#This Row],[Precio Alquiler]]*12/houses_Madrid[[#This Row],[Precio venta]])</f>
        <v>5.0018691588785046E-2</v>
      </c>
    </row>
    <row r="3684" spans="1:18" x14ac:dyDescent="0.2">
      <c r="A3684">
        <v>90</v>
      </c>
      <c r="B3684">
        <v>21652</v>
      </c>
      <c r="C3684" s="1" t="s">
        <v>17</v>
      </c>
      <c r="D3684" s="1" t="str">
        <f>IFERROR(LEFT(C3684,FIND(",",C3684) - 1),C3684)</f>
        <v>Villaverde</v>
      </c>
      <c r="E3684">
        <v>173</v>
      </c>
      <c r="F3684">
        <v>107</v>
      </c>
      <c r="G3684">
        <v>4</v>
      </c>
      <c r="H3684">
        <v>2</v>
      </c>
      <c r="I3684" s="1" t="s">
        <v>3</v>
      </c>
      <c r="J3684" s="1" t="s">
        <v>18</v>
      </c>
      <c r="K3684">
        <v>1116</v>
      </c>
      <c r="L3684">
        <v>268000</v>
      </c>
      <c r="M3684">
        <v>1549</v>
      </c>
      <c r="N3684" t="b">
        <v>0</v>
      </c>
      <c r="O3684" t="b">
        <v>1</v>
      </c>
      <c r="P3684" t="b">
        <v>1</v>
      </c>
      <c r="Q3684" t="b">
        <v>1</v>
      </c>
      <c r="R3684" s="5">
        <f>(houses_Madrid[[#This Row],[Precio Alquiler]]*12/houses_Madrid[[#This Row],[Precio venta]])</f>
        <v>4.997014925373134E-2</v>
      </c>
    </row>
    <row r="3685" spans="1:18" x14ac:dyDescent="0.2">
      <c r="A3685">
        <v>5754</v>
      </c>
      <c r="B3685">
        <v>15988</v>
      </c>
      <c r="C3685" s="1" t="s">
        <v>1195</v>
      </c>
      <c r="D3685" s="1" t="str">
        <f>IFERROR(LEFT(C3685,FIND(",",C3685) - 1),C3685)</f>
        <v>Vinateros</v>
      </c>
      <c r="E3685">
        <v>96</v>
      </c>
      <c r="F3685">
        <v>77</v>
      </c>
      <c r="G3685">
        <v>3</v>
      </c>
      <c r="H3685">
        <v>2</v>
      </c>
      <c r="I3685" s="1" t="s">
        <v>1197</v>
      </c>
      <c r="J3685" s="1" t="s">
        <v>18</v>
      </c>
      <c r="K3685">
        <v>1116</v>
      </c>
      <c r="L3685">
        <v>268000</v>
      </c>
      <c r="M3685">
        <v>2792</v>
      </c>
      <c r="N3685" t="b">
        <v>0</v>
      </c>
      <c r="O3685" t="b">
        <v>1</v>
      </c>
      <c r="P3685" t="b">
        <v>1</v>
      </c>
      <c r="R3685" s="5">
        <f>(houses_Madrid[[#This Row],[Precio Alquiler]]*12/houses_Madrid[[#This Row],[Precio venta]])</f>
        <v>4.997014925373134E-2</v>
      </c>
    </row>
    <row r="3686" spans="1:18" x14ac:dyDescent="0.2">
      <c r="A3686">
        <v>10866</v>
      </c>
      <c r="B3686">
        <v>10876</v>
      </c>
      <c r="C3686" s="1" t="s">
        <v>1802</v>
      </c>
      <c r="D3686" s="1" t="str">
        <f>IFERROR(LEFT(C3686,FIND(",",C3686) - 1),C3686)</f>
        <v>Canillas</v>
      </c>
      <c r="E3686">
        <v>65</v>
      </c>
      <c r="F3686">
        <v>53</v>
      </c>
      <c r="G3686">
        <v>1</v>
      </c>
      <c r="H3686">
        <v>1</v>
      </c>
      <c r="I3686" s="1" t="s">
        <v>2005</v>
      </c>
      <c r="J3686" s="1" t="s">
        <v>5</v>
      </c>
      <c r="K3686">
        <v>1116</v>
      </c>
      <c r="L3686">
        <v>268000</v>
      </c>
      <c r="M3686">
        <v>4123</v>
      </c>
      <c r="N3686" t="b">
        <v>1</v>
      </c>
      <c r="O3686" t="b">
        <v>1</v>
      </c>
      <c r="Q3686" t="b">
        <v>1</v>
      </c>
      <c r="R3686" s="5">
        <f>(houses_Madrid[[#This Row],[Precio Alquiler]]*12/houses_Madrid[[#This Row],[Precio venta]])</f>
        <v>4.997014925373134E-2</v>
      </c>
    </row>
    <row r="3687" spans="1:18" x14ac:dyDescent="0.2">
      <c r="A3687">
        <v>968</v>
      </c>
      <c r="B3687">
        <v>20774</v>
      </c>
      <c r="C3687" s="1" t="s">
        <v>183</v>
      </c>
      <c r="D3687" s="1" t="str">
        <f>IFERROR(LEFT(C3687,FIND(",",C3687) - 1),C3687)</f>
        <v>El Cañaveral - Los Berrocales</v>
      </c>
      <c r="E3687">
        <v>125</v>
      </c>
      <c r="F3687">
        <v>90</v>
      </c>
      <c r="G3687">
        <v>3</v>
      </c>
      <c r="H3687">
        <v>2</v>
      </c>
      <c r="I3687" s="1" t="s">
        <v>192</v>
      </c>
      <c r="J3687" s="1" t="s">
        <v>3</v>
      </c>
      <c r="K3687">
        <v>1119</v>
      </c>
      <c r="L3687">
        <v>268900</v>
      </c>
      <c r="M3687">
        <v>2151</v>
      </c>
      <c r="N3687" t="b">
        <v>0</v>
      </c>
      <c r="R3687" s="5">
        <f>(houses_Madrid[[#This Row],[Precio Alquiler]]*12/houses_Madrid[[#This Row],[Precio venta]])</f>
        <v>4.9936779471922647E-2</v>
      </c>
    </row>
    <row r="3688" spans="1:18" x14ac:dyDescent="0.2">
      <c r="A3688">
        <v>1110</v>
      </c>
      <c r="B3688">
        <v>20632</v>
      </c>
      <c r="C3688" s="1" t="s">
        <v>183</v>
      </c>
      <c r="D3688" s="1" t="str">
        <f>IFERROR(LEFT(C3688,FIND(",",C3688) - 1),C3688)</f>
        <v>El Cañaveral - Los Berrocales</v>
      </c>
      <c r="E3688">
        <v>126</v>
      </c>
      <c r="F3688">
        <v>90</v>
      </c>
      <c r="G3688">
        <v>3</v>
      </c>
      <c r="H3688">
        <v>2</v>
      </c>
      <c r="I3688" s="1" t="s">
        <v>199</v>
      </c>
      <c r="J3688" s="1" t="s">
        <v>3</v>
      </c>
      <c r="K3688">
        <v>1119</v>
      </c>
      <c r="L3688">
        <v>268900</v>
      </c>
      <c r="M3688">
        <v>2134</v>
      </c>
      <c r="N3688" t="b">
        <v>0</v>
      </c>
      <c r="O3688" t="b">
        <v>1</v>
      </c>
      <c r="R3688" s="5">
        <f>(houses_Madrid[[#This Row],[Precio Alquiler]]*12/houses_Madrid[[#This Row],[Precio venta]])</f>
        <v>4.9936779471922647E-2</v>
      </c>
    </row>
    <row r="3689" spans="1:18" x14ac:dyDescent="0.2">
      <c r="A3689">
        <v>517</v>
      </c>
      <c r="B3689">
        <v>21225</v>
      </c>
      <c r="C3689" s="1" t="s">
        <v>28</v>
      </c>
      <c r="D3689" s="1" t="str">
        <f>IFERROR(LEFT(C3689,FIND(",",C3689) - 1),C3689)</f>
        <v>Butarque</v>
      </c>
      <c r="E3689">
        <v>119</v>
      </c>
      <c r="F3689">
        <v>91</v>
      </c>
      <c r="G3689">
        <v>3</v>
      </c>
      <c r="H3689">
        <v>2</v>
      </c>
      <c r="I3689" s="1" t="s">
        <v>70</v>
      </c>
      <c r="J3689" s="1" t="s">
        <v>5</v>
      </c>
      <c r="K3689">
        <v>1119</v>
      </c>
      <c r="L3689">
        <v>269000</v>
      </c>
      <c r="M3689">
        <v>2261</v>
      </c>
      <c r="N3689" t="b">
        <v>0</v>
      </c>
      <c r="O3689" t="b">
        <v>1</v>
      </c>
      <c r="P3689" t="b">
        <v>1</v>
      </c>
      <c r="R3689" s="5">
        <f>(houses_Madrid[[#This Row],[Precio Alquiler]]*12/houses_Madrid[[#This Row],[Precio venta]])</f>
        <v>4.9918215613382902E-2</v>
      </c>
    </row>
    <row r="3690" spans="1:18" x14ac:dyDescent="0.2">
      <c r="A3690">
        <v>767</v>
      </c>
      <c r="B3690">
        <v>20975</v>
      </c>
      <c r="C3690" s="1" t="s">
        <v>28</v>
      </c>
      <c r="D3690" s="1" t="str">
        <f>IFERROR(LEFT(C3690,FIND(",",C3690) - 1),C3690)</f>
        <v>Butarque</v>
      </c>
      <c r="E3690">
        <v>119</v>
      </c>
      <c r="F3690">
        <v>91</v>
      </c>
      <c r="G3690">
        <v>3</v>
      </c>
      <c r="H3690">
        <v>2</v>
      </c>
      <c r="I3690" s="1" t="s">
        <v>176</v>
      </c>
      <c r="J3690" s="1" t="s">
        <v>5</v>
      </c>
      <c r="K3690">
        <v>1119</v>
      </c>
      <c r="L3690">
        <v>269000</v>
      </c>
      <c r="M3690">
        <v>2261</v>
      </c>
      <c r="N3690" t="b">
        <v>0</v>
      </c>
      <c r="O3690" t="b">
        <v>1</v>
      </c>
      <c r="P3690" t="b">
        <v>1</v>
      </c>
      <c r="Q3690" t="b">
        <v>1</v>
      </c>
      <c r="R3690" s="5">
        <f>(houses_Madrid[[#This Row],[Precio Alquiler]]*12/houses_Madrid[[#This Row],[Precio venta]])</f>
        <v>4.9918215613382902E-2</v>
      </c>
    </row>
    <row r="3691" spans="1:18" x14ac:dyDescent="0.2">
      <c r="A3691">
        <v>865</v>
      </c>
      <c r="B3691">
        <v>20877</v>
      </c>
      <c r="C3691" s="1" t="s">
        <v>183</v>
      </c>
      <c r="D3691" s="1" t="str">
        <f>IFERROR(LEFT(C3691,FIND(",",C3691) - 1),C3691)</f>
        <v>El Cañaveral - Los Berrocales</v>
      </c>
      <c r="E3691">
        <v>96</v>
      </c>
      <c r="F3691">
        <v>70</v>
      </c>
      <c r="G3691">
        <v>2</v>
      </c>
      <c r="H3691">
        <v>2</v>
      </c>
      <c r="I3691" s="1" t="s">
        <v>205</v>
      </c>
      <c r="J3691" s="1" t="s">
        <v>3</v>
      </c>
      <c r="K3691">
        <v>1119</v>
      </c>
      <c r="L3691">
        <v>269000</v>
      </c>
      <c r="M3691">
        <v>2802</v>
      </c>
      <c r="N3691" t="b">
        <v>0</v>
      </c>
      <c r="R3691" s="5">
        <f>(houses_Madrid[[#This Row],[Precio Alquiler]]*12/houses_Madrid[[#This Row],[Precio venta]])</f>
        <v>4.9918215613382902E-2</v>
      </c>
    </row>
    <row r="3692" spans="1:18" x14ac:dyDescent="0.2">
      <c r="A3692">
        <v>2824</v>
      </c>
      <c r="B3692">
        <v>18918</v>
      </c>
      <c r="C3692" s="1" t="s">
        <v>563</v>
      </c>
      <c r="D3692" s="1" t="str">
        <f>IFERROR(LEFT(C3692,FIND(",",C3692) - 1),C3692)</f>
        <v>Cuatro Caminos</v>
      </c>
      <c r="E3692">
        <v>70</v>
      </c>
      <c r="F3692">
        <v>65</v>
      </c>
      <c r="G3692">
        <v>2</v>
      </c>
      <c r="H3692">
        <v>1</v>
      </c>
      <c r="I3692" s="1" t="s">
        <v>641</v>
      </c>
      <c r="J3692" s="1" t="s">
        <v>11</v>
      </c>
      <c r="K3692">
        <v>1119</v>
      </c>
      <c r="L3692">
        <v>269000</v>
      </c>
      <c r="M3692">
        <v>3843</v>
      </c>
      <c r="N3692" t="b">
        <v>0</v>
      </c>
      <c r="O3692" t="b">
        <v>0</v>
      </c>
      <c r="P3692" t="b">
        <v>1</v>
      </c>
      <c r="R3692" s="5">
        <f>(houses_Madrid[[#This Row],[Precio Alquiler]]*12/houses_Madrid[[#This Row],[Precio venta]])</f>
        <v>4.9918215613382902E-2</v>
      </c>
    </row>
    <row r="3693" spans="1:18" x14ac:dyDescent="0.2">
      <c r="A3693">
        <v>4803</v>
      </c>
      <c r="B3693">
        <v>16939</v>
      </c>
      <c r="C3693" s="1" t="s">
        <v>906</v>
      </c>
      <c r="D3693" s="1" t="str">
        <f>IFERROR(LEFT(C3693,FIND(",",C3693) - 1),C3693)</f>
        <v>Palomeras sureste</v>
      </c>
      <c r="E3693">
        <v>141</v>
      </c>
      <c r="F3693">
        <v>90</v>
      </c>
      <c r="G3693">
        <v>3</v>
      </c>
      <c r="H3693">
        <v>2</v>
      </c>
      <c r="I3693" s="1" t="s">
        <v>940</v>
      </c>
      <c r="J3693" s="1" t="s">
        <v>20</v>
      </c>
      <c r="K3693">
        <v>1119</v>
      </c>
      <c r="L3693">
        <v>269000</v>
      </c>
      <c r="M3693">
        <v>1908</v>
      </c>
      <c r="N3693" t="b">
        <v>0</v>
      </c>
      <c r="O3693" t="b">
        <v>1</v>
      </c>
      <c r="P3693" t="b">
        <v>1</v>
      </c>
      <c r="Q3693" t="b">
        <v>1</v>
      </c>
      <c r="R3693" s="5">
        <f>(houses_Madrid[[#This Row],[Precio Alquiler]]*12/houses_Madrid[[#This Row],[Precio venta]])</f>
        <v>4.9918215613382902E-2</v>
      </c>
    </row>
    <row r="3694" spans="1:18" x14ac:dyDescent="0.2">
      <c r="A3694">
        <v>5616</v>
      </c>
      <c r="B3694">
        <v>16126</v>
      </c>
      <c r="C3694" s="1" t="s">
        <v>906</v>
      </c>
      <c r="D3694" s="1" t="str">
        <f>IFERROR(LEFT(C3694,FIND(",",C3694) - 1),C3694)</f>
        <v>Palomeras sureste</v>
      </c>
      <c r="E3694">
        <v>90</v>
      </c>
      <c r="F3694">
        <v>71</v>
      </c>
      <c r="G3694">
        <v>2</v>
      </c>
      <c r="H3694">
        <v>2</v>
      </c>
      <c r="I3694" s="1" t="s">
        <v>1161</v>
      </c>
      <c r="J3694" s="1" t="s">
        <v>20</v>
      </c>
      <c r="K3694">
        <v>1119</v>
      </c>
      <c r="L3694">
        <v>269000</v>
      </c>
      <c r="M3694">
        <v>2989</v>
      </c>
      <c r="N3694" t="b">
        <v>0</v>
      </c>
      <c r="O3694" t="b">
        <v>1</v>
      </c>
      <c r="P3694" t="b">
        <v>1</v>
      </c>
      <c r="Q3694" t="b">
        <v>1</v>
      </c>
      <c r="R3694" s="5">
        <f>(houses_Madrid[[#This Row],[Precio Alquiler]]*12/houses_Madrid[[#This Row],[Precio venta]])</f>
        <v>4.9918215613382902E-2</v>
      </c>
    </row>
    <row r="3695" spans="1:18" x14ac:dyDescent="0.2">
      <c r="A3695">
        <v>5819</v>
      </c>
      <c r="B3695">
        <v>15923</v>
      </c>
      <c r="C3695" s="1" t="s">
        <v>1199</v>
      </c>
      <c r="D3695" s="1" t="str">
        <f>IFERROR(LEFT(C3695,FIND(",",C3695) - 1),C3695)</f>
        <v>Marroquina</v>
      </c>
      <c r="E3695">
        <v>90</v>
      </c>
      <c r="F3695">
        <v>80</v>
      </c>
      <c r="G3695">
        <v>3</v>
      </c>
      <c r="H3695">
        <v>2</v>
      </c>
      <c r="I3695" s="1" t="s">
        <v>1205</v>
      </c>
      <c r="J3695" s="1" t="s">
        <v>5</v>
      </c>
      <c r="K3695">
        <v>1119</v>
      </c>
      <c r="L3695">
        <v>269000</v>
      </c>
      <c r="M3695">
        <v>2989</v>
      </c>
      <c r="N3695" t="b">
        <v>1</v>
      </c>
      <c r="O3695" t="b">
        <v>1</v>
      </c>
      <c r="P3695" t="b">
        <v>1</v>
      </c>
      <c r="R3695" s="5">
        <f>(houses_Madrid[[#This Row],[Precio Alquiler]]*12/houses_Madrid[[#This Row],[Precio venta]])</f>
        <v>4.9918215613382902E-2</v>
      </c>
    </row>
    <row r="3696" spans="1:18" x14ac:dyDescent="0.2">
      <c r="A3696">
        <v>6386</v>
      </c>
      <c r="B3696">
        <v>15356</v>
      </c>
      <c r="C3696" s="1" t="s">
        <v>1255</v>
      </c>
      <c r="D3696" s="1" t="str">
        <f>IFERROR(LEFT(C3696,FIND(",",C3696) - 1),C3696)</f>
        <v>Águilas</v>
      </c>
      <c r="E3696">
        <v>120</v>
      </c>
      <c r="F3696">
        <v>106</v>
      </c>
      <c r="G3696">
        <v>3</v>
      </c>
      <c r="H3696">
        <v>1</v>
      </c>
      <c r="I3696" s="1" t="s">
        <v>1373</v>
      </c>
      <c r="J3696" s="1" t="s">
        <v>5</v>
      </c>
      <c r="K3696">
        <v>1119</v>
      </c>
      <c r="L3696">
        <v>269000</v>
      </c>
      <c r="M3696">
        <v>2242</v>
      </c>
      <c r="N3696" t="b">
        <v>0</v>
      </c>
      <c r="O3696" t="b">
        <v>1</v>
      </c>
      <c r="P3696" t="b">
        <v>1</v>
      </c>
      <c r="R3696" s="5">
        <f>(houses_Madrid[[#This Row],[Precio Alquiler]]*12/houses_Madrid[[#This Row],[Precio venta]])</f>
        <v>4.9918215613382902E-2</v>
      </c>
    </row>
    <row r="3697" spans="1:18" x14ac:dyDescent="0.2">
      <c r="A3697">
        <v>6690</v>
      </c>
      <c r="B3697">
        <v>15052</v>
      </c>
      <c r="C3697" s="1" t="s">
        <v>1249</v>
      </c>
      <c r="D3697" s="1" t="str">
        <f>IFERROR(LEFT(C3697,FIND(",",C3697) - 1),C3697)</f>
        <v>Los Cármenes</v>
      </c>
      <c r="E3697">
        <v>82</v>
      </c>
      <c r="F3697">
        <v>78</v>
      </c>
      <c r="G3697">
        <v>3</v>
      </c>
      <c r="H3697">
        <v>1</v>
      </c>
      <c r="I3697" s="1" t="s">
        <v>476</v>
      </c>
      <c r="J3697" s="1" t="s">
        <v>18</v>
      </c>
      <c r="K3697">
        <v>1119</v>
      </c>
      <c r="L3697">
        <v>269000</v>
      </c>
      <c r="M3697">
        <v>3280</v>
      </c>
      <c r="N3697" t="b">
        <v>0</v>
      </c>
      <c r="O3697" t="b">
        <v>1</v>
      </c>
      <c r="P3697" t="b">
        <v>1</v>
      </c>
      <c r="Q3697" t="b">
        <v>1</v>
      </c>
      <c r="R3697" s="5">
        <f>(houses_Madrid[[#This Row],[Precio Alquiler]]*12/houses_Madrid[[#This Row],[Precio venta]])</f>
        <v>4.9918215613382902E-2</v>
      </c>
    </row>
    <row r="3698" spans="1:18" x14ac:dyDescent="0.2">
      <c r="A3698">
        <v>7063</v>
      </c>
      <c r="B3698">
        <v>14679</v>
      </c>
      <c r="C3698" s="1" t="s">
        <v>1178</v>
      </c>
      <c r="D3698" s="1" t="str">
        <f>IFERROR(LEFT(C3698,FIND(",",C3698) - 1),C3698)</f>
        <v>Valdezarza</v>
      </c>
      <c r="E3698">
        <v>83</v>
      </c>
      <c r="F3698">
        <v>73</v>
      </c>
      <c r="G3698">
        <v>3</v>
      </c>
      <c r="H3698">
        <v>1</v>
      </c>
      <c r="I3698" s="1" t="s">
        <v>1463</v>
      </c>
      <c r="J3698" s="1" t="s">
        <v>18</v>
      </c>
      <c r="K3698">
        <v>1119</v>
      </c>
      <c r="L3698">
        <v>269000</v>
      </c>
      <c r="M3698">
        <v>3241</v>
      </c>
      <c r="N3698" t="b">
        <v>0</v>
      </c>
      <c r="O3698" t="b">
        <v>1</v>
      </c>
      <c r="P3698" t="b">
        <v>1</v>
      </c>
      <c r="R3698" s="5">
        <f>(houses_Madrid[[#This Row],[Precio Alquiler]]*12/houses_Madrid[[#This Row],[Precio venta]])</f>
        <v>4.9918215613382902E-2</v>
      </c>
    </row>
    <row r="3699" spans="1:18" x14ac:dyDescent="0.2">
      <c r="A3699">
        <v>7652</v>
      </c>
      <c r="B3699">
        <v>14090</v>
      </c>
      <c r="C3699" s="1" t="s">
        <v>1178</v>
      </c>
      <c r="D3699" s="1" t="str">
        <f>IFERROR(LEFT(C3699,FIND(",",C3699) - 1),C3699)</f>
        <v>Valdezarza</v>
      </c>
      <c r="E3699">
        <v>93</v>
      </c>
      <c r="F3699">
        <v>73</v>
      </c>
      <c r="G3699">
        <v>3</v>
      </c>
      <c r="H3699">
        <v>1</v>
      </c>
      <c r="I3699" s="1" t="s">
        <v>1513</v>
      </c>
      <c r="J3699" s="1" t="s">
        <v>5</v>
      </c>
      <c r="K3699">
        <v>1119</v>
      </c>
      <c r="L3699">
        <v>269000</v>
      </c>
      <c r="M3699">
        <v>2892</v>
      </c>
      <c r="N3699" t="b">
        <v>0</v>
      </c>
      <c r="O3699" t="b">
        <v>1</v>
      </c>
      <c r="P3699" t="b">
        <v>1</v>
      </c>
      <c r="R3699" s="5">
        <f>(houses_Madrid[[#This Row],[Precio Alquiler]]*12/houses_Madrid[[#This Row],[Precio venta]])</f>
        <v>4.9918215613382902E-2</v>
      </c>
    </row>
    <row r="3700" spans="1:18" x14ac:dyDescent="0.2">
      <c r="A3700">
        <v>8904</v>
      </c>
      <c r="B3700">
        <v>12838</v>
      </c>
      <c r="C3700" s="1" t="s">
        <v>1595</v>
      </c>
      <c r="D3700" s="1" t="str">
        <f>IFERROR(LEFT(C3700,FIND(",",C3700) - 1),C3700)</f>
        <v>Tres Olivos - Valverde</v>
      </c>
      <c r="E3700">
        <v>106</v>
      </c>
      <c r="F3700">
        <v>85</v>
      </c>
      <c r="G3700">
        <v>3</v>
      </c>
      <c r="H3700">
        <v>2</v>
      </c>
      <c r="I3700" s="1" t="s">
        <v>1731</v>
      </c>
      <c r="J3700" s="1" t="s">
        <v>11</v>
      </c>
      <c r="K3700">
        <v>1119</v>
      </c>
      <c r="L3700">
        <v>269000</v>
      </c>
      <c r="M3700">
        <v>2538</v>
      </c>
      <c r="N3700" t="b">
        <v>0</v>
      </c>
      <c r="O3700" t="b">
        <v>1</v>
      </c>
      <c r="P3700" t="b">
        <v>1</v>
      </c>
      <c r="R3700" s="5">
        <f>(houses_Madrid[[#This Row],[Precio Alquiler]]*12/houses_Madrid[[#This Row],[Precio venta]])</f>
        <v>4.9918215613382902E-2</v>
      </c>
    </row>
    <row r="3701" spans="1:18" x14ac:dyDescent="0.2">
      <c r="A3701">
        <v>12690</v>
      </c>
      <c r="B3701">
        <v>9052</v>
      </c>
      <c r="C3701" s="1" t="s">
        <v>2166</v>
      </c>
      <c r="D3701" s="1" t="str">
        <f>IFERROR(LEFT(C3701,FIND(",",C3701) - 1),C3701)</f>
        <v>Pueblo Nuevo</v>
      </c>
      <c r="E3701">
        <v>93</v>
      </c>
      <c r="F3701">
        <v>70</v>
      </c>
      <c r="G3701">
        <v>2</v>
      </c>
      <c r="H3701">
        <v>2</v>
      </c>
      <c r="I3701" s="1" t="s">
        <v>2192</v>
      </c>
      <c r="J3701" s="1" t="s">
        <v>8</v>
      </c>
      <c r="K3701">
        <v>1119</v>
      </c>
      <c r="L3701">
        <v>269000</v>
      </c>
      <c r="M3701">
        <v>2892</v>
      </c>
      <c r="N3701" t="b">
        <v>0</v>
      </c>
      <c r="O3701" t="b">
        <v>1</v>
      </c>
      <c r="P3701" t="b">
        <v>1</v>
      </c>
      <c r="Q3701" t="b">
        <v>1</v>
      </c>
      <c r="R3701" s="5">
        <f>(houses_Madrid[[#This Row],[Precio Alquiler]]*12/houses_Madrid[[#This Row],[Precio venta]])</f>
        <v>4.9918215613382902E-2</v>
      </c>
    </row>
    <row r="3702" spans="1:18" x14ac:dyDescent="0.2">
      <c r="A3702">
        <v>13395</v>
      </c>
      <c r="B3702">
        <v>8347</v>
      </c>
      <c r="C3702" s="1" t="s">
        <v>2173</v>
      </c>
      <c r="D3702" s="1" t="str">
        <f>IFERROR(LEFT(C3702,FIND(",",C3702) - 1),C3702)</f>
        <v>Ciudad Lineal</v>
      </c>
      <c r="E3702">
        <v>90</v>
      </c>
      <c r="F3702">
        <v>85</v>
      </c>
      <c r="G3702">
        <v>3</v>
      </c>
      <c r="H3702">
        <v>2</v>
      </c>
      <c r="I3702" s="1" t="s">
        <v>3</v>
      </c>
      <c r="J3702" s="1" t="s">
        <v>12</v>
      </c>
      <c r="K3702">
        <v>1119</v>
      </c>
      <c r="L3702">
        <v>269000</v>
      </c>
      <c r="M3702">
        <v>2989</v>
      </c>
      <c r="N3702" t="b">
        <v>0</v>
      </c>
      <c r="O3702" t="b">
        <v>1</v>
      </c>
      <c r="P3702" t="b">
        <v>1</v>
      </c>
      <c r="R3702" s="5">
        <f>(houses_Madrid[[#This Row],[Precio Alquiler]]*12/houses_Madrid[[#This Row],[Precio venta]])</f>
        <v>4.9918215613382902E-2</v>
      </c>
    </row>
    <row r="3703" spans="1:18" x14ac:dyDescent="0.2">
      <c r="A3703">
        <v>15992</v>
      </c>
      <c r="B3703">
        <v>5750</v>
      </c>
      <c r="C3703" s="1" t="s">
        <v>2619</v>
      </c>
      <c r="D3703" s="1" t="str">
        <f>IFERROR(LEFT(C3703,FIND(",",C3703) - 1),C3703)</f>
        <v>San Isidro</v>
      </c>
      <c r="E3703">
        <v>96</v>
      </c>
      <c r="F3703">
        <v>86</v>
      </c>
      <c r="G3703">
        <v>3</v>
      </c>
      <c r="H3703">
        <v>2</v>
      </c>
      <c r="I3703" s="1" t="s">
        <v>2722</v>
      </c>
      <c r="J3703" s="1" t="s">
        <v>3</v>
      </c>
      <c r="K3703">
        <v>1119</v>
      </c>
      <c r="L3703">
        <v>269000</v>
      </c>
      <c r="M3703">
        <v>2802</v>
      </c>
      <c r="N3703" t="b">
        <v>0</v>
      </c>
      <c r="R3703" s="5">
        <f>(houses_Madrid[[#This Row],[Precio Alquiler]]*12/houses_Madrid[[#This Row],[Precio venta]])</f>
        <v>4.9918215613382902E-2</v>
      </c>
    </row>
    <row r="3704" spans="1:18" x14ac:dyDescent="0.2">
      <c r="A3704">
        <v>17181</v>
      </c>
      <c r="B3704">
        <v>4561</v>
      </c>
      <c r="C3704" s="1" t="s">
        <v>2619</v>
      </c>
      <c r="D3704" s="1" t="str">
        <f>IFERROR(LEFT(C3704,FIND(",",C3704) - 1),C3704)</f>
        <v>San Isidro</v>
      </c>
      <c r="E3704">
        <v>96</v>
      </c>
      <c r="F3704">
        <v>86</v>
      </c>
      <c r="G3704">
        <v>3</v>
      </c>
      <c r="H3704">
        <v>2</v>
      </c>
      <c r="I3704" s="1" t="s">
        <v>2722</v>
      </c>
      <c r="J3704" s="1" t="s">
        <v>3</v>
      </c>
      <c r="K3704">
        <v>1119</v>
      </c>
      <c r="L3704">
        <v>269000</v>
      </c>
      <c r="M3704">
        <v>2802</v>
      </c>
      <c r="N3704" t="b">
        <v>0</v>
      </c>
      <c r="R3704" s="5">
        <f>(houses_Madrid[[#This Row],[Precio Alquiler]]*12/houses_Madrid[[#This Row],[Precio venta]])</f>
        <v>4.9918215613382902E-2</v>
      </c>
    </row>
    <row r="3705" spans="1:18" x14ac:dyDescent="0.2">
      <c r="A3705">
        <v>17612</v>
      </c>
      <c r="B3705">
        <v>4130</v>
      </c>
      <c r="C3705" s="1" t="s">
        <v>2950</v>
      </c>
      <c r="D3705" s="1" t="str">
        <f>IFERROR(LEFT(C3705,FIND(",",C3705) - 1),C3705)</f>
        <v>Chueca-Justicia</v>
      </c>
      <c r="E3705">
        <v>46</v>
      </c>
      <c r="F3705">
        <v>40</v>
      </c>
      <c r="G3705">
        <v>0</v>
      </c>
      <c r="H3705">
        <v>1</v>
      </c>
      <c r="I3705" s="1" t="s">
        <v>3034</v>
      </c>
      <c r="J3705" s="1" t="s">
        <v>18</v>
      </c>
      <c r="K3705">
        <v>1119</v>
      </c>
      <c r="L3705">
        <v>269000</v>
      </c>
      <c r="M3705">
        <v>5848</v>
      </c>
      <c r="N3705" t="b">
        <v>0</v>
      </c>
      <c r="O3705" t="b">
        <v>1</v>
      </c>
      <c r="P3705" t="b">
        <v>0</v>
      </c>
      <c r="R3705" s="5">
        <f>(houses_Madrid[[#This Row],[Precio Alquiler]]*12/houses_Madrid[[#This Row],[Precio venta]])</f>
        <v>4.9918215613382902E-2</v>
      </c>
    </row>
    <row r="3706" spans="1:18" x14ac:dyDescent="0.2">
      <c r="A3706">
        <v>20161</v>
      </c>
      <c r="B3706">
        <v>1581</v>
      </c>
      <c r="C3706" s="1" t="s">
        <v>3321</v>
      </c>
      <c r="D3706" s="1" t="str">
        <f>IFERROR(LEFT(C3706,FIND(",",C3706) - 1),C3706)</f>
        <v>Acacias</v>
      </c>
      <c r="E3706">
        <v>52</v>
      </c>
      <c r="F3706">
        <v>48</v>
      </c>
      <c r="G3706">
        <v>2</v>
      </c>
      <c r="H3706">
        <v>2</v>
      </c>
      <c r="I3706" s="1" t="s">
        <v>3333</v>
      </c>
      <c r="J3706" s="1" t="s">
        <v>8</v>
      </c>
      <c r="K3706">
        <v>1119</v>
      </c>
      <c r="L3706">
        <v>269000</v>
      </c>
      <c r="M3706">
        <v>5173</v>
      </c>
      <c r="N3706" t="b">
        <v>0</v>
      </c>
      <c r="O3706" t="b">
        <v>0</v>
      </c>
      <c r="P3706" t="b">
        <v>1</v>
      </c>
      <c r="R3706" s="5">
        <f>(houses_Madrid[[#This Row],[Precio Alquiler]]*12/houses_Madrid[[#This Row],[Precio venta]])</f>
        <v>4.9918215613382902E-2</v>
      </c>
    </row>
    <row r="3707" spans="1:18" x14ac:dyDescent="0.2">
      <c r="A3707">
        <v>21339</v>
      </c>
      <c r="B3707">
        <v>403</v>
      </c>
      <c r="C3707" s="1" t="s">
        <v>387</v>
      </c>
      <c r="D3707" s="1" t="str">
        <f>IFERROR(LEFT(C3707,FIND(",",C3707) - 1),C3707)</f>
        <v>Usera</v>
      </c>
      <c r="E3707">
        <v>114</v>
      </c>
      <c r="F3707">
        <v>80</v>
      </c>
      <c r="G3707">
        <v>2</v>
      </c>
      <c r="H3707">
        <v>2</v>
      </c>
      <c r="I3707" s="1" t="s">
        <v>3</v>
      </c>
      <c r="J3707" s="1" t="s">
        <v>18</v>
      </c>
      <c r="K3707">
        <v>1119</v>
      </c>
      <c r="L3707">
        <v>269000</v>
      </c>
      <c r="M3707">
        <v>2360</v>
      </c>
      <c r="N3707" t="b">
        <v>0</v>
      </c>
      <c r="O3707" t="b">
        <v>1</v>
      </c>
      <c r="P3707" t="b">
        <v>1</v>
      </c>
      <c r="Q3707" t="b">
        <v>1</v>
      </c>
      <c r="R3707" s="5">
        <f>(houses_Madrid[[#This Row],[Precio Alquiler]]*12/houses_Madrid[[#This Row],[Precio venta]])</f>
        <v>4.9918215613382902E-2</v>
      </c>
    </row>
    <row r="3708" spans="1:18" x14ac:dyDescent="0.2">
      <c r="A3708">
        <v>13474</v>
      </c>
      <c r="B3708">
        <v>8268</v>
      </c>
      <c r="C3708" s="1" t="s">
        <v>2170</v>
      </c>
      <c r="D3708" s="1" t="str">
        <f>IFERROR(LEFT(C3708,FIND(",",C3708) - 1),C3708)</f>
        <v>Quintana</v>
      </c>
      <c r="E3708">
        <v>85</v>
      </c>
      <c r="F3708">
        <v>81</v>
      </c>
      <c r="G3708">
        <v>4</v>
      </c>
      <c r="H3708">
        <v>1</v>
      </c>
      <c r="I3708" s="1" t="s">
        <v>2382</v>
      </c>
      <c r="J3708" s="1" t="s">
        <v>18</v>
      </c>
      <c r="K3708">
        <v>1120</v>
      </c>
      <c r="L3708">
        <v>269500</v>
      </c>
      <c r="M3708">
        <v>3171</v>
      </c>
      <c r="N3708" t="b">
        <v>0</v>
      </c>
      <c r="O3708" t="b">
        <v>0</v>
      </c>
      <c r="P3708" t="b">
        <v>1</v>
      </c>
      <c r="R3708" s="5">
        <f>(houses_Madrid[[#This Row],[Precio Alquiler]]*12/houses_Madrid[[#This Row],[Precio venta]])</f>
        <v>4.987012987012987E-2</v>
      </c>
    </row>
    <row r="3709" spans="1:18" x14ac:dyDescent="0.2">
      <c r="A3709">
        <v>13767</v>
      </c>
      <c r="B3709">
        <v>7975</v>
      </c>
      <c r="C3709" s="1" t="s">
        <v>2170</v>
      </c>
      <c r="D3709" s="1" t="str">
        <f>IFERROR(LEFT(C3709,FIND(",",C3709) - 1),C3709)</f>
        <v>Quintana</v>
      </c>
      <c r="E3709">
        <v>85</v>
      </c>
      <c r="F3709">
        <v>81</v>
      </c>
      <c r="G3709">
        <v>4</v>
      </c>
      <c r="H3709">
        <v>1</v>
      </c>
      <c r="I3709" s="1" t="s">
        <v>2297</v>
      </c>
      <c r="J3709" s="1" t="s">
        <v>18</v>
      </c>
      <c r="K3709">
        <v>1120</v>
      </c>
      <c r="L3709">
        <v>269500</v>
      </c>
      <c r="M3709">
        <v>3171</v>
      </c>
      <c r="N3709" t="b">
        <v>0</v>
      </c>
      <c r="O3709" t="b">
        <v>0</v>
      </c>
      <c r="P3709" t="b">
        <v>1</v>
      </c>
      <c r="R3709" s="5">
        <f>(houses_Madrid[[#This Row],[Precio Alquiler]]*12/houses_Madrid[[#This Row],[Precio venta]])</f>
        <v>4.987012987012987E-2</v>
      </c>
    </row>
    <row r="3710" spans="1:18" x14ac:dyDescent="0.2">
      <c r="A3710">
        <v>827</v>
      </c>
      <c r="B3710">
        <v>20915</v>
      </c>
      <c r="C3710" s="1" t="s">
        <v>195</v>
      </c>
      <c r="D3710" s="1" t="str">
        <f>IFERROR(LEFT(C3710,FIND(",",C3710) - 1),C3710)</f>
        <v>Valdebernardo - Valderribas</v>
      </c>
      <c r="E3710">
        <v>95</v>
      </c>
      <c r="F3710">
        <v>77</v>
      </c>
      <c r="G3710">
        <v>2</v>
      </c>
      <c r="H3710">
        <v>2</v>
      </c>
      <c r="I3710" s="1" t="s">
        <v>202</v>
      </c>
      <c r="J3710" s="1" t="s">
        <v>20</v>
      </c>
      <c r="K3710">
        <v>1121</v>
      </c>
      <c r="L3710">
        <v>269900</v>
      </c>
      <c r="M3710">
        <v>2841</v>
      </c>
      <c r="N3710" t="b">
        <v>0</v>
      </c>
      <c r="O3710" t="b">
        <v>1</v>
      </c>
      <c r="P3710" t="b">
        <v>1</v>
      </c>
      <c r="R3710" s="5">
        <f>(houses_Madrid[[#This Row],[Precio Alquiler]]*12/houses_Madrid[[#This Row],[Precio venta]])</f>
        <v>4.9840681733975545E-2</v>
      </c>
    </row>
    <row r="3711" spans="1:18" x14ac:dyDescent="0.2">
      <c r="A3711">
        <v>860</v>
      </c>
      <c r="B3711">
        <v>20882</v>
      </c>
      <c r="C3711" s="1" t="s">
        <v>178</v>
      </c>
      <c r="D3711" s="1" t="str">
        <f>IFERROR(LEFT(C3711,FIND(",",C3711) - 1),C3711)</f>
        <v>Ambroz</v>
      </c>
      <c r="E3711">
        <v>100</v>
      </c>
      <c r="F3711">
        <v>80</v>
      </c>
      <c r="G3711">
        <v>3</v>
      </c>
      <c r="H3711">
        <v>2</v>
      </c>
      <c r="I3711" s="1" t="s">
        <v>191</v>
      </c>
      <c r="J3711" s="1" t="s">
        <v>11</v>
      </c>
      <c r="K3711">
        <v>1121</v>
      </c>
      <c r="L3711">
        <v>269900</v>
      </c>
      <c r="M3711">
        <v>2699</v>
      </c>
      <c r="N3711" t="b">
        <v>0</v>
      </c>
      <c r="O3711" t="b">
        <v>1</v>
      </c>
      <c r="P3711" t="b">
        <v>1</v>
      </c>
      <c r="R3711" s="5">
        <f>(houses_Madrid[[#This Row],[Precio Alquiler]]*12/houses_Madrid[[#This Row],[Precio venta]])</f>
        <v>4.9840681733975545E-2</v>
      </c>
    </row>
    <row r="3712" spans="1:18" x14ac:dyDescent="0.2">
      <c r="A3712">
        <v>908</v>
      </c>
      <c r="B3712">
        <v>20834</v>
      </c>
      <c r="C3712" s="1" t="s">
        <v>178</v>
      </c>
      <c r="D3712" s="1" t="str">
        <f>IFERROR(LEFT(C3712,FIND(",",C3712) - 1),C3712)</f>
        <v>Ambroz</v>
      </c>
      <c r="E3712">
        <v>100</v>
      </c>
      <c r="F3712">
        <v>80</v>
      </c>
      <c r="G3712">
        <v>3</v>
      </c>
      <c r="H3712">
        <v>3</v>
      </c>
      <c r="I3712" s="1" t="s">
        <v>191</v>
      </c>
      <c r="J3712" s="1" t="s">
        <v>18</v>
      </c>
      <c r="K3712">
        <v>1121</v>
      </c>
      <c r="L3712">
        <v>269900</v>
      </c>
      <c r="M3712">
        <v>2699</v>
      </c>
      <c r="N3712" t="b">
        <v>0</v>
      </c>
      <c r="O3712" t="b">
        <v>1</v>
      </c>
      <c r="P3712" t="b">
        <v>1</v>
      </c>
      <c r="R3712" s="5">
        <f>(houses_Madrid[[#This Row],[Precio Alquiler]]*12/houses_Madrid[[#This Row],[Precio venta]])</f>
        <v>4.9840681733975545E-2</v>
      </c>
    </row>
    <row r="3713" spans="1:18" x14ac:dyDescent="0.2">
      <c r="A3713">
        <v>1006</v>
      </c>
      <c r="B3713">
        <v>20736</v>
      </c>
      <c r="C3713" s="1" t="s">
        <v>183</v>
      </c>
      <c r="D3713" s="1" t="str">
        <f>IFERROR(LEFT(C3713,FIND(",",C3713) - 1),C3713)</f>
        <v>El Cañaveral - Los Berrocales</v>
      </c>
      <c r="E3713">
        <v>128</v>
      </c>
      <c r="F3713">
        <v>91</v>
      </c>
      <c r="G3713">
        <v>3</v>
      </c>
      <c r="H3713">
        <v>2</v>
      </c>
      <c r="I3713" s="1" t="s">
        <v>199</v>
      </c>
      <c r="J3713" s="1" t="s">
        <v>3</v>
      </c>
      <c r="K3713">
        <v>1121</v>
      </c>
      <c r="L3713">
        <v>269900</v>
      </c>
      <c r="M3713">
        <v>2109</v>
      </c>
      <c r="N3713" t="b">
        <v>0</v>
      </c>
      <c r="O3713" t="b">
        <v>1</v>
      </c>
      <c r="R3713" s="5">
        <f>(houses_Madrid[[#This Row],[Precio Alquiler]]*12/houses_Madrid[[#This Row],[Precio venta]])</f>
        <v>4.9840681733975545E-2</v>
      </c>
    </row>
    <row r="3714" spans="1:18" x14ac:dyDescent="0.2">
      <c r="A3714">
        <v>1113</v>
      </c>
      <c r="B3714">
        <v>20629</v>
      </c>
      <c r="C3714" s="1" t="s">
        <v>183</v>
      </c>
      <c r="D3714" s="1" t="str">
        <f>IFERROR(LEFT(C3714,FIND(",",C3714) - 1),C3714)</f>
        <v>El Cañaveral - Los Berrocales</v>
      </c>
      <c r="E3714">
        <v>126</v>
      </c>
      <c r="F3714">
        <v>90</v>
      </c>
      <c r="G3714">
        <v>3</v>
      </c>
      <c r="H3714">
        <v>2</v>
      </c>
      <c r="I3714" s="1" t="s">
        <v>199</v>
      </c>
      <c r="J3714" s="1" t="s">
        <v>3</v>
      </c>
      <c r="K3714">
        <v>1121</v>
      </c>
      <c r="L3714">
        <v>269900</v>
      </c>
      <c r="M3714">
        <v>2142</v>
      </c>
      <c r="N3714" t="b">
        <v>0</v>
      </c>
      <c r="O3714" t="b">
        <v>1</v>
      </c>
      <c r="R3714" s="5">
        <f>(houses_Madrid[[#This Row],[Precio Alquiler]]*12/houses_Madrid[[#This Row],[Precio venta]])</f>
        <v>4.9840681733975545E-2</v>
      </c>
    </row>
    <row r="3715" spans="1:18" x14ac:dyDescent="0.2">
      <c r="A3715">
        <v>1357</v>
      </c>
      <c r="B3715">
        <v>20385</v>
      </c>
      <c r="C3715" s="1" t="s">
        <v>251</v>
      </c>
      <c r="D3715" s="1" t="str">
        <f>IFERROR(LEFT(C3715,FIND(",",C3715) - 1),C3715)</f>
        <v>Ensanche de Vallecas - La Gavia</v>
      </c>
      <c r="E3715">
        <v>93</v>
      </c>
      <c r="F3715">
        <v>75</v>
      </c>
      <c r="G3715">
        <v>2</v>
      </c>
      <c r="H3715">
        <v>2</v>
      </c>
      <c r="I3715" s="1" t="s">
        <v>256</v>
      </c>
      <c r="J3715" s="1" t="s">
        <v>18</v>
      </c>
      <c r="K3715">
        <v>1121</v>
      </c>
      <c r="L3715">
        <v>269900</v>
      </c>
      <c r="M3715">
        <v>2902</v>
      </c>
      <c r="N3715" t="b">
        <v>0</v>
      </c>
      <c r="O3715" t="b">
        <v>1</v>
      </c>
      <c r="P3715" t="b">
        <v>1</v>
      </c>
      <c r="R3715" s="5">
        <f>(houses_Madrid[[#This Row],[Precio Alquiler]]*12/houses_Madrid[[#This Row],[Precio venta]])</f>
        <v>4.9840681733975545E-2</v>
      </c>
    </row>
    <row r="3716" spans="1:18" x14ac:dyDescent="0.2">
      <c r="A3716">
        <v>2466</v>
      </c>
      <c r="B3716">
        <v>19276</v>
      </c>
      <c r="C3716" s="1" t="s">
        <v>387</v>
      </c>
      <c r="D3716" s="1" t="str">
        <f>IFERROR(LEFT(C3716,FIND(",",C3716) - 1),C3716)</f>
        <v>Usera</v>
      </c>
      <c r="E3716">
        <v>136</v>
      </c>
      <c r="F3716">
        <v>120</v>
      </c>
      <c r="G3716">
        <v>2</v>
      </c>
      <c r="H3716">
        <v>2</v>
      </c>
      <c r="I3716" s="1" t="s">
        <v>3</v>
      </c>
      <c r="J3716" s="1" t="s">
        <v>19</v>
      </c>
      <c r="K3716">
        <v>1121</v>
      </c>
      <c r="L3716">
        <v>269900</v>
      </c>
      <c r="M3716">
        <v>1985</v>
      </c>
      <c r="N3716" t="b">
        <v>0</v>
      </c>
      <c r="O3716" t="b">
        <v>1</v>
      </c>
      <c r="P3716" t="b">
        <v>1</v>
      </c>
      <c r="Q3716" t="b">
        <v>1</v>
      </c>
      <c r="R3716" s="5">
        <f>(houses_Madrid[[#This Row],[Precio Alquiler]]*12/houses_Madrid[[#This Row],[Precio venta]])</f>
        <v>4.9840681733975545E-2</v>
      </c>
    </row>
    <row r="3717" spans="1:18" x14ac:dyDescent="0.2">
      <c r="A3717">
        <v>3118</v>
      </c>
      <c r="B3717">
        <v>18624</v>
      </c>
      <c r="C3717" s="1" t="s">
        <v>563</v>
      </c>
      <c r="D3717" s="1" t="str">
        <f>IFERROR(LEFT(C3717,FIND(",",C3717) - 1),C3717)</f>
        <v>Cuatro Caminos</v>
      </c>
      <c r="E3717">
        <v>93</v>
      </c>
      <c r="F3717">
        <v>85</v>
      </c>
      <c r="G3717">
        <v>3</v>
      </c>
      <c r="H3717">
        <v>1</v>
      </c>
      <c r="I3717" s="1" t="s">
        <v>719</v>
      </c>
      <c r="J3717" s="1" t="s">
        <v>12</v>
      </c>
      <c r="K3717">
        <v>1121</v>
      </c>
      <c r="L3717">
        <v>269900</v>
      </c>
      <c r="M3717">
        <v>2902</v>
      </c>
      <c r="N3717" t="b">
        <v>1</v>
      </c>
      <c r="O3717" t="b">
        <v>1</v>
      </c>
      <c r="P3717" t="b">
        <v>1</v>
      </c>
      <c r="R3717" s="5">
        <f>(houses_Madrid[[#This Row],[Precio Alquiler]]*12/houses_Madrid[[#This Row],[Precio venta]])</f>
        <v>4.9840681733975545E-2</v>
      </c>
    </row>
    <row r="3718" spans="1:18" x14ac:dyDescent="0.2">
      <c r="A3718">
        <v>15859</v>
      </c>
      <c r="B3718">
        <v>5883</v>
      </c>
      <c r="C3718" s="1" t="s">
        <v>2612</v>
      </c>
      <c r="D3718" s="1" t="str">
        <f>IFERROR(LEFT(C3718,FIND(",",C3718) - 1),C3718)</f>
        <v>Opañel</v>
      </c>
      <c r="E3718">
        <v>84</v>
      </c>
      <c r="F3718">
        <v>72</v>
      </c>
      <c r="G3718">
        <v>3</v>
      </c>
      <c r="H3718">
        <v>1</v>
      </c>
      <c r="I3718" s="1" t="s">
        <v>2668</v>
      </c>
      <c r="J3718" s="1" t="s">
        <v>20</v>
      </c>
      <c r="K3718">
        <v>1122</v>
      </c>
      <c r="L3718">
        <v>269999</v>
      </c>
      <c r="M3718">
        <v>3214</v>
      </c>
      <c r="N3718" t="b">
        <v>0</v>
      </c>
      <c r="O3718" t="b">
        <v>1</v>
      </c>
      <c r="P3718" t="b">
        <v>1</v>
      </c>
      <c r="R3718" s="5">
        <f>(houses_Madrid[[#This Row],[Precio Alquiler]]*12/houses_Madrid[[#This Row],[Precio venta]])</f>
        <v>4.9866851358708733E-2</v>
      </c>
    </row>
    <row r="3719" spans="1:18" x14ac:dyDescent="0.2">
      <c r="A3719">
        <v>231</v>
      </c>
      <c r="B3719">
        <v>21511</v>
      </c>
      <c r="C3719" s="1" t="s">
        <v>6</v>
      </c>
      <c r="D3719" s="1" t="str">
        <f>IFERROR(LEFT(C3719,FIND(",",C3719) - 1),C3719)</f>
        <v>Los Ángeles</v>
      </c>
      <c r="E3719">
        <v>82</v>
      </c>
      <c r="F3719">
        <v>71</v>
      </c>
      <c r="G3719">
        <v>2</v>
      </c>
      <c r="H3719">
        <v>2</v>
      </c>
      <c r="I3719" s="1" t="s">
        <v>87</v>
      </c>
      <c r="J3719" s="1" t="s">
        <v>20</v>
      </c>
      <c r="K3719">
        <v>1122</v>
      </c>
      <c r="L3719">
        <v>270000</v>
      </c>
      <c r="M3719">
        <v>3293</v>
      </c>
      <c r="N3719" t="b">
        <v>0</v>
      </c>
      <c r="O3719" t="b">
        <v>1</v>
      </c>
      <c r="P3719" t="b">
        <v>1</v>
      </c>
      <c r="R3719" s="5">
        <f>(houses_Madrid[[#This Row],[Precio Alquiler]]*12/houses_Madrid[[#This Row],[Precio venta]])</f>
        <v>4.9866666666666663E-2</v>
      </c>
    </row>
    <row r="3720" spans="1:18" x14ac:dyDescent="0.2">
      <c r="A3720">
        <v>915</v>
      </c>
      <c r="B3720">
        <v>20827</v>
      </c>
      <c r="C3720" s="1" t="s">
        <v>195</v>
      </c>
      <c r="D3720" s="1" t="str">
        <f>IFERROR(LEFT(C3720,FIND(",",C3720) - 1),C3720)</f>
        <v>Valdebernardo - Valderribas</v>
      </c>
      <c r="E3720">
        <v>91</v>
      </c>
      <c r="F3720">
        <v>72</v>
      </c>
      <c r="G3720">
        <v>2</v>
      </c>
      <c r="H3720">
        <v>2</v>
      </c>
      <c r="I3720" s="1" t="s">
        <v>206</v>
      </c>
      <c r="J3720" s="1" t="s">
        <v>19</v>
      </c>
      <c r="K3720">
        <v>1122</v>
      </c>
      <c r="L3720">
        <v>270000</v>
      </c>
      <c r="M3720">
        <v>2967</v>
      </c>
      <c r="N3720" t="b">
        <v>0</v>
      </c>
      <c r="O3720" t="b">
        <v>1</v>
      </c>
      <c r="P3720" t="b">
        <v>1</v>
      </c>
      <c r="Q3720" t="b">
        <v>1</v>
      </c>
      <c r="R3720" s="5">
        <f>(houses_Madrid[[#This Row],[Precio Alquiler]]*12/houses_Madrid[[#This Row],[Precio venta]])</f>
        <v>4.9866666666666663E-2</v>
      </c>
    </row>
    <row r="3721" spans="1:18" x14ac:dyDescent="0.2">
      <c r="A3721">
        <v>1839</v>
      </c>
      <c r="B3721">
        <v>19903</v>
      </c>
      <c r="C3721" s="1" t="s">
        <v>387</v>
      </c>
      <c r="D3721" s="1" t="str">
        <f>IFERROR(LEFT(C3721,FIND(",",C3721) - 1),C3721)</f>
        <v>Usera</v>
      </c>
      <c r="E3721">
        <v>150</v>
      </c>
      <c r="F3721">
        <v>120</v>
      </c>
      <c r="G3721">
        <v>3</v>
      </c>
      <c r="H3721">
        <v>2</v>
      </c>
      <c r="I3721" s="1" t="s">
        <v>3</v>
      </c>
      <c r="J3721" s="1" t="s">
        <v>3</v>
      </c>
      <c r="K3721">
        <v>1122</v>
      </c>
      <c r="L3721">
        <v>270000</v>
      </c>
      <c r="M3721">
        <v>1800</v>
      </c>
      <c r="N3721" t="b">
        <v>0</v>
      </c>
      <c r="R3721" s="5">
        <f>(houses_Madrid[[#This Row],[Precio Alquiler]]*12/houses_Madrid[[#This Row],[Precio venta]])</f>
        <v>4.9866666666666663E-2</v>
      </c>
    </row>
    <row r="3722" spans="1:18" x14ac:dyDescent="0.2">
      <c r="A3722">
        <v>1981</v>
      </c>
      <c r="B3722">
        <v>19761</v>
      </c>
      <c r="C3722" s="1" t="s">
        <v>385</v>
      </c>
      <c r="D3722" s="1" t="str">
        <f>IFERROR(LEFT(C3722,FIND(",",C3722) - 1),C3722)</f>
        <v>Orcasitas</v>
      </c>
      <c r="E3722">
        <v>130</v>
      </c>
      <c r="F3722">
        <v>81</v>
      </c>
      <c r="G3722">
        <v>3</v>
      </c>
      <c r="H3722">
        <v>2</v>
      </c>
      <c r="I3722" s="1" t="s">
        <v>404</v>
      </c>
      <c r="J3722" s="1" t="s">
        <v>20</v>
      </c>
      <c r="K3722">
        <v>1122</v>
      </c>
      <c r="L3722">
        <v>270000</v>
      </c>
      <c r="M3722">
        <v>2077</v>
      </c>
      <c r="N3722" t="b">
        <v>0</v>
      </c>
      <c r="O3722" t="b">
        <v>1</v>
      </c>
      <c r="P3722" t="b">
        <v>1</v>
      </c>
      <c r="R3722" s="5">
        <f>(houses_Madrid[[#This Row],[Precio Alquiler]]*12/houses_Madrid[[#This Row],[Precio venta]])</f>
        <v>4.9866666666666663E-2</v>
      </c>
    </row>
    <row r="3723" spans="1:18" x14ac:dyDescent="0.2">
      <c r="A3723">
        <v>2194</v>
      </c>
      <c r="B3723">
        <v>19548</v>
      </c>
      <c r="C3723" s="1" t="s">
        <v>388</v>
      </c>
      <c r="D3723" s="1" t="str">
        <f>IFERROR(LEFT(C3723,FIND(",",C3723) - 1),C3723)</f>
        <v>San Fermín</v>
      </c>
      <c r="E3723">
        <v>120</v>
      </c>
      <c r="F3723">
        <v>110</v>
      </c>
      <c r="G3723">
        <v>3</v>
      </c>
      <c r="H3723">
        <v>2</v>
      </c>
      <c r="I3723" s="1" t="s">
        <v>513</v>
      </c>
      <c r="J3723" s="1" t="s">
        <v>80</v>
      </c>
      <c r="K3723">
        <v>1122</v>
      </c>
      <c r="L3723">
        <v>270000</v>
      </c>
      <c r="M3723">
        <v>2250</v>
      </c>
      <c r="N3723" t="b">
        <v>0</v>
      </c>
      <c r="O3723" t="b">
        <v>1</v>
      </c>
      <c r="P3723" t="b">
        <v>1</v>
      </c>
      <c r="Q3723" t="b">
        <v>1</v>
      </c>
      <c r="R3723" s="5">
        <f>(houses_Madrid[[#This Row],[Precio Alquiler]]*12/houses_Madrid[[#This Row],[Precio venta]])</f>
        <v>4.9866666666666663E-2</v>
      </c>
    </row>
    <row r="3724" spans="1:18" x14ac:dyDescent="0.2">
      <c r="A3724">
        <v>2224</v>
      </c>
      <c r="B3724">
        <v>19518</v>
      </c>
      <c r="C3724" s="1" t="s">
        <v>388</v>
      </c>
      <c r="D3724" s="1" t="str">
        <f>IFERROR(LEFT(C3724,FIND(",",C3724) - 1),C3724)</f>
        <v>San Fermín</v>
      </c>
      <c r="E3724">
        <v>120</v>
      </c>
      <c r="F3724">
        <v>110</v>
      </c>
      <c r="G3724">
        <v>3</v>
      </c>
      <c r="H3724">
        <v>1</v>
      </c>
      <c r="I3724" s="1" t="s">
        <v>521</v>
      </c>
      <c r="J3724" s="1" t="s">
        <v>3</v>
      </c>
      <c r="K3724">
        <v>1122</v>
      </c>
      <c r="L3724">
        <v>270000</v>
      </c>
      <c r="M3724">
        <v>2250</v>
      </c>
      <c r="N3724" t="b">
        <v>0</v>
      </c>
      <c r="R3724" s="5">
        <f>(houses_Madrid[[#This Row],[Precio Alquiler]]*12/houses_Madrid[[#This Row],[Precio venta]])</f>
        <v>4.9866666666666663E-2</v>
      </c>
    </row>
    <row r="3725" spans="1:18" x14ac:dyDescent="0.2">
      <c r="A3725">
        <v>2227</v>
      </c>
      <c r="B3725">
        <v>19515</v>
      </c>
      <c r="C3725" s="1" t="s">
        <v>393</v>
      </c>
      <c r="D3725" s="1" t="str">
        <f>IFERROR(LEFT(C3725,FIND(",",C3725) - 1),C3725)</f>
        <v>Zofío</v>
      </c>
      <c r="E3725">
        <v>160</v>
      </c>
      <c r="F3725">
        <v>130</v>
      </c>
      <c r="G3725">
        <v>4</v>
      </c>
      <c r="H3725">
        <v>3</v>
      </c>
      <c r="I3725" s="1" t="s">
        <v>522</v>
      </c>
      <c r="J3725" s="1" t="s">
        <v>11</v>
      </c>
      <c r="K3725">
        <v>1122</v>
      </c>
      <c r="L3725">
        <v>270000</v>
      </c>
      <c r="M3725">
        <v>1688</v>
      </c>
      <c r="N3725" t="b">
        <v>0</v>
      </c>
      <c r="O3725" t="b">
        <v>0</v>
      </c>
      <c r="P3725" t="b">
        <v>1</v>
      </c>
      <c r="R3725" s="5">
        <f>(houses_Madrid[[#This Row],[Precio Alquiler]]*12/houses_Madrid[[#This Row],[Precio venta]])</f>
        <v>4.9866666666666663E-2</v>
      </c>
    </row>
    <row r="3726" spans="1:18" x14ac:dyDescent="0.2">
      <c r="A3726">
        <v>2245</v>
      </c>
      <c r="B3726">
        <v>19497</v>
      </c>
      <c r="C3726" s="1" t="s">
        <v>387</v>
      </c>
      <c r="D3726" s="1" t="str">
        <f>IFERROR(LEFT(C3726,FIND(",",C3726) - 1),C3726)</f>
        <v>Usera</v>
      </c>
      <c r="E3726">
        <v>90</v>
      </c>
      <c r="F3726">
        <v>66</v>
      </c>
      <c r="G3726">
        <v>1</v>
      </c>
      <c r="H3726">
        <v>1</v>
      </c>
      <c r="I3726" s="1" t="s">
        <v>523</v>
      </c>
      <c r="J3726" s="1" t="s">
        <v>19</v>
      </c>
      <c r="K3726">
        <v>1122</v>
      </c>
      <c r="L3726">
        <v>270000</v>
      </c>
      <c r="M3726">
        <v>3000</v>
      </c>
      <c r="N3726" t="b">
        <v>0</v>
      </c>
      <c r="O3726" t="b">
        <v>1</v>
      </c>
      <c r="P3726" t="b">
        <v>1</v>
      </c>
      <c r="R3726" s="5">
        <f>(houses_Madrid[[#This Row],[Precio Alquiler]]*12/houses_Madrid[[#This Row],[Precio venta]])</f>
        <v>4.9866666666666663E-2</v>
      </c>
    </row>
    <row r="3727" spans="1:18" x14ac:dyDescent="0.2">
      <c r="A3727">
        <v>2995</v>
      </c>
      <c r="B3727">
        <v>18747</v>
      </c>
      <c r="C3727" s="1" t="s">
        <v>561</v>
      </c>
      <c r="D3727" s="1" t="str">
        <f>IFERROR(LEFT(C3727,FIND(",",C3727) - 1),C3727)</f>
        <v>Berruguete</v>
      </c>
      <c r="E3727">
        <v>112</v>
      </c>
      <c r="F3727">
        <v>90</v>
      </c>
      <c r="G3727">
        <v>3</v>
      </c>
      <c r="H3727">
        <v>2</v>
      </c>
      <c r="I3727" s="1" t="s">
        <v>681</v>
      </c>
      <c r="J3727" s="1" t="s">
        <v>11</v>
      </c>
      <c r="K3727">
        <v>1122</v>
      </c>
      <c r="L3727">
        <v>270000</v>
      </c>
      <c r="M3727">
        <v>2411</v>
      </c>
      <c r="N3727" t="b">
        <v>0</v>
      </c>
      <c r="O3727" t="b">
        <v>1</v>
      </c>
      <c r="P3727" t="b">
        <v>1</v>
      </c>
      <c r="Q3727" t="b">
        <v>1</v>
      </c>
      <c r="R3727" s="5">
        <f>(houses_Madrid[[#This Row],[Precio Alquiler]]*12/houses_Madrid[[#This Row],[Precio venta]])</f>
        <v>4.9866666666666663E-2</v>
      </c>
    </row>
    <row r="3728" spans="1:18" x14ac:dyDescent="0.2">
      <c r="A3728">
        <v>3015</v>
      </c>
      <c r="B3728">
        <v>18727</v>
      </c>
      <c r="C3728" s="1" t="s">
        <v>568</v>
      </c>
      <c r="D3728" s="1" t="str">
        <f>IFERROR(LEFT(C3728,FIND(",",C3728) - 1),C3728)</f>
        <v>Cuzco-Castillejos</v>
      </c>
      <c r="E3728">
        <v>80</v>
      </c>
      <c r="F3728">
        <v>70</v>
      </c>
      <c r="G3728">
        <v>2</v>
      </c>
      <c r="H3728">
        <v>2</v>
      </c>
      <c r="I3728" s="1" t="s">
        <v>593</v>
      </c>
      <c r="J3728" s="1" t="s">
        <v>18</v>
      </c>
      <c r="K3728">
        <v>1122</v>
      </c>
      <c r="L3728">
        <v>270000</v>
      </c>
      <c r="M3728">
        <v>3375</v>
      </c>
      <c r="N3728" t="b">
        <v>0</v>
      </c>
      <c r="O3728" t="b">
        <v>0</v>
      </c>
      <c r="P3728" t="b">
        <v>0</v>
      </c>
      <c r="R3728" s="5">
        <f>(houses_Madrid[[#This Row],[Precio Alquiler]]*12/houses_Madrid[[#This Row],[Precio venta]])</f>
        <v>4.9866666666666663E-2</v>
      </c>
    </row>
    <row r="3729" spans="1:18" x14ac:dyDescent="0.2">
      <c r="A3729">
        <v>3155</v>
      </c>
      <c r="B3729">
        <v>18587</v>
      </c>
      <c r="C3729" s="1" t="s">
        <v>557</v>
      </c>
      <c r="D3729" s="1" t="str">
        <f>IFERROR(LEFT(C3729,FIND(",",C3729) - 1),C3729)</f>
        <v>Valdeacederas</v>
      </c>
      <c r="E3729">
        <v>80</v>
      </c>
      <c r="F3729">
        <v>70</v>
      </c>
      <c r="G3729">
        <v>2</v>
      </c>
      <c r="H3729">
        <v>2</v>
      </c>
      <c r="I3729" s="1" t="s">
        <v>726</v>
      </c>
      <c r="J3729" s="1" t="s">
        <v>18</v>
      </c>
      <c r="K3729">
        <v>1122</v>
      </c>
      <c r="L3729">
        <v>270000</v>
      </c>
      <c r="M3729">
        <v>3375</v>
      </c>
      <c r="N3729" t="b">
        <v>0</v>
      </c>
      <c r="O3729" t="b">
        <v>1</v>
      </c>
      <c r="P3729" t="b">
        <v>1</v>
      </c>
      <c r="R3729" s="5">
        <f>(houses_Madrid[[#This Row],[Precio Alquiler]]*12/houses_Madrid[[#This Row],[Precio venta]])</f>
        <v>4.9866666666666663E-2</v>
      </c>
    </row>
    <row r="3730" spans="1:18" x14ac:dyDescent="0.2">
      <c r="A3730">
        <v>3698</v>
      </c>
      <c r="B3730">
        <v>18044</v>
      </c>
      <c r="C3730" s="1" t="s">
        <v>561</v>
      </c>
      <c r="D3730" s="1" t="str">
        <f>IFERROR(LEFT(C3730,FIND(",",C3730) - 1),C3730)</f>
        <v>Berruguete</v>
      </c>
      <c r="E3730">
        <v>71</v>
      </c>
      <c r="F3730">
        <v>60</v>
      </c>
      <c r="G3730">
        <v>2</v>
      </c>
      <c r="H3730">
        <v>1</v>
      </c>
      <c r="I3730" s="1" t="s">
        <v>576</v>
      </c>
      <c r="J3730" s="1" t="s">
        <v>11</v>
      </c>
      <c r="K3730">
        <v>1122</v>
      </c>
      <c r="L3730">
        <v>270000</v>
      </c>
      <c r="M3730">
        <v>3803</v>
      </c>
      <c r="N3730" t="b">
        <v>0</v>
      </c>
      <c r="O3730" t="b">
        <v>1</v>
      </c>
      <c r="P3730" t="b">
        <v>1</v>
      </c>
      <c r="R3730" s="5">
        <f>(houses_Madrid[[#This Row],[Precio Alquiler]]*12/houses_Madrid[[#This Row],[Precio venta]])</f>
        <v>4.9866666666666663E-2</v>
      </c>
    </row>
    <row r="3731" spans="1:18" x14ac:dyDescent="0.2">
      <c r="A3731">
        <v>4180</v>
      </c>
      <c r="B3731">
        <v>17562</v>
      </c>
      <c r="C3731" s="1" t="s">
        <v>796</v>
      </c>
      <c r="D3731" s="1" t="str">
        <f>IFERROR(LEFT(C3731,FIND(",",C3731) - 1),C3731)</f>
        <v>Pacífico</v>
      </c>
      <c r="E3731">
        <v>62</v>
      </c>
      <c r="F3731">
        <v>51</v>
      </c>
      <c r="G3731">
        <v>2</v>
      </c>
      <c r="H3731">
        <v>1</v>
      </c>
      <c r="I3731" s="1" t="s">
        <v>867</v>
      </c>
      <c r="J3731" s="1" t="s">
        <v>8</v>
      </c>
      <c r="K3731">
        <v>1122</v>
      </c>
      <c r="L3731">
        <v>270000</v>
      </c>
      <c r="M3731">
        <v>4355</v>
      </c>
      <c r="N3731" t="b">
        <v>1</v>
      </c>
      <c r="O3731" t="b">
        <v>1</v>
      </c>
      <c r="P3731" t="b">
        <v>0</v>
      </c>
      <c r="R3731" s="5">
        <f>(houses_Madrid[[#This Row],[Precio Alquiler]]*12/houses_Madrid[[#This Row],[Precio venta]])</f>
        <v>4.9866666666666663E-2</v>
      </c>
    </row>
    <row r="3732" spans="1:18" x14ac:dyDescent="0.2">
      <c r="A3732">
        <v>4647</v>
      </c>
      <c r="B3732">
        <v>17095</v>
      </c>
      <c r="C3732" s="1" t="s">
        <v>899</v>
      </c>
      <c r="D3732" s="1" t="str">
        <f>IFERROR(LEFT(C3732,FIND(",",C3732) - 1),C3732)</f>
        <v>Palomeras Bajas</v>
      </c>
      <c r="E3732">
        <v>123</v>
      </c>
      <c r="F3732">
        <v>100</v>
      </c>
      <c r="G3732">
        <v>4</v>
      </c>
      <c r="H3732">
        <v>2</v>
      </c>
      <c r="I3732" s="1" t="s">
        <v>909</v>
      </c>
      <c r="J3732" s="1" t="s">
        <v>18</v>
      </c>
      <c r="K3732">
        <v>1122</v>
      </c>
      <c r="L3732">
        <v>270000</v>
      </c>
      <c r="M3732">
        <v>2195</v>
      </c>
      <c r="N3732" t="b">
        <v>0</v>
      </c>
      <c r="O3732" t="b">
        <v>1</v>
      </c>
      <c r="R3732" s="5">
        <f>(houses_Madrid[[#This Row],[Precio Alquiler]]*12/houses_Madrid[[#This Row],[Precio venta]])</f>
        <v>4.9866666666666663E-2</v>
      </c>
    </row>
    <row r="3733" spans="1:18" x14ac:dyDescent="0.2">
      <c r="A3733">
        <v>5086</v>
      </c>
      <c r="B3733">
        <v>16656</v>
      </c>
      <c r="C3733" s="1" t="s">
        <v>912</v>
      </c>
      <c r="D3733" s="1" t="str">
        <f>IFERROR(LEFT(C3733,FIND(",",C3733) - 1),C3733)</f>
        <v>Numancia</v>
      </c>
      <c r="E3733">
        <v>102</v>
      </c>
      <c r="F3733">
        <v>72</v>
      </c>
      <c r="G3733">
        <v>3</v>
      </c>
      <c r="H3733">
        <v>2</v>
      </c>
      <c r="I3733" s="1" t="s">
        <v>970</v>
      </c>
      <c r="J3733" s="1" t="s">
        <v>67</v>
      </c>
      <c r="K3733">
        <v>1122</v>
      </c>
      <c r="L3733">
        <v>270000</v>
      </c>
      <c r="M3733">
        <v>2647</v>
      </c>
      <c r="N3733" t="b">
        <v>0</v>
      </c>
      <c r="O3733" t="b">
        <v>1</v>
      </c>
      <c r="P3733" t="b">
        <v>1</v>
      </c>
      <c r="R3733" s="5">
        <f>(houses_Madrid[[#This Row],[Precio Alquiler]]*12/houses_Madrid[[#This Row],[Precio venta]])</f>
        <v>4.9866666666666663E-2</v>
      </c>
    </row>
    <row r="3734" spans="1:18" x14ac:dyDescent="0.2">
      <c r="A3734">
        <v>5197</v>
      </c>
      <c r="B3734">
        <v>16545</v>
      </c>
      <c r="C3734" s="1" t="s">
        <v>910</v>
      </c>
      <c r="D3734" s="1" t="str">
        <f>IFERROR(LEFT(C3734,FIND(",",C3734) - 1),C3734)</f>
        <v>Entrevías</v>
      </c>
      <c r="E3734">
        <v>130</v>
      </c>
      <c r="F3734">
        <v>120</v>
      </c>
      <c r="G3734">
        <v>4</v>
      </c>
      <c r="H3734">
        <v>3</v>
      </c>
      <c r="I3734" s="1" t="s">
        <v>1083</v>
      </c>
      <c r="J3734" s="1" t="s">
        <v>5</v>
      </c>
      <c r="K3734">
        <v>1122</v>
      </c>
      <c r="L3734">
        <v>270000</v>
      </c>
      <c r="M3734">
        <v>2077</v>
      </c>
      <c r="N3734" t="b">
        <v>0</v>
      </c>
      <c r="O3734" t="b">
        <v>0</v>
      </c>
      <c r="P3734" t="b">
        <v>1</v>
      </c>
      <c r="R3734" s="5">
        <f>(houses_Madrid[[#This Row],[Precio Alquiler]]*12/houses_Madrid[[#This Row],[Precio venta]])</f>
        <v>4.9866666666666663E-2</v>
      </c>
    </row>
    <row r="3735" spans="1:18" x14ac:dyDescent="0.2">
      <c r="A3735">
        <v>6237</v>
      </c>
      <c r="B3735">
        <v>15505</v>
      </c>
      <c r="C3735" s="1" t="s">
        <v>1257</v>
      </c>
      <c r="D3735" s="1" t="str">
        <f>IFERROR(LEFT(C3735,FIND(",",C3735) - 1),C3735)</f>
        <v>Lucero</v>
      </c>
      <c r="E3735">
        <v>90</v>
      </c>
      <c r="F3735">
        <v>75</v>
      </c>
      <c r="G3735">
        <v>3</v>
      </c>
      <c r="H3735">
        <v>1</v>
      </c>
      <c r="I3735" s="1" t="s">
        <v>1308</v>
      </c>
      <c r="J3735" s="1" t="s">
        <v>5</v>
      </c>
      <c r="K3735">
        <v>1122</v>
      </c>
      <c r="L3735">
        <v>270000</v>
      </c>
      <c r="M3735">
        <v>3000</v>
      </c>
      <c r="N3735" t="b">
        <v>0</v>
      </c>
      <c r="O3735" t="b">
        <v>1</v>
      </c>
      <c r="P3735" t="b">
        <v>1</v>
      </c>
      <c r="Q3735" t="b">
        <v>1</v>
      </c>
      <c r="R3735" s="5">
        <f>(houses_Madrid[[#This Row],[Precio Alquiler]]*12/houses_Madrid[[#This Row],[Precio venta]])</f>
        <v>4.9866666666666663E-2</v>
      </c>
    </row>
    <row r="3736" spans="1:18" x14ac:dyDescent="0.2">
      <c r="A3736">
        <v>6394</v>
      </c>
      <c r="B3736">
        <v>15348</v>
      </c>
      <c r="C3736" s="1" t="s">
        <v>1247</v>
      </c>
      <c r="D3736" s="1" t="str">
        <f>IFERROR(LEFT(C3736,FIND(",",C3736) - 1),C3736)</f>
        <v>Latina</v>
      </c>
      <c r="E3736">
        <v>100</v>
      </c>
      <c r="F3736">
        <v>90</v>
      </c>
      <c r="G3736">
        <v>3</v>
      </c>
      <c r="H3736">
        <v>2</v>
      </c>
      <c r="I3736" s="1" t="s">
        <v>3</v>
      </c>
      <c r="J3736" s="1" t="s">
        <v>12</v>
      </c>
      <c r="K3736">
        <v>1122</v>
      </c>
      <c r="L3736">
        <v>270000</v>
      </c>
      <c r="M3736">
        <v>2700</v>
      </c>
      <c r="N3736" t="b">
        <v>1</v>
      </c>
      <c r="O3736" t="b">
        <v>0</v>
      </c>
      <c r="P3736" t="b">
        <v>1</v>
      </c>
      <c r="Q3736" t="b">
        <v>1</v>
      </c>
      <c r="R3736" s="5">
        <f>(houses_Madrid[[#This Row],[Precio Alquiler]]*12/houses_Madrid[[#This Row],[Precio venta]])</f>
        <v>4.9866666666666663E-2</v>
      </c>
    </row>
    <row r="3737" spans="1:18" x14ac:dyDescent="0.2">
      <c r="A3737">
        <v>6474</v>
      </c>
      <c r="B3737">
        <v>15268</v>
      </c>
      <c r="C3737" s="1" t="s">
        <v>1253</v>
      </c>
      <c r="D3737" s="1" t="str">
        <f>IFERROR(LEFT(C3737,FIND(",",C3737) - 1),C3737)</f>
        <v>Aluche</v>
      </c>
      <c r="E3737">
        <v>96</v>
      </c>
      <c r="F3737">
        <v>85</v>
      </c>
      <c r="G3737">
        <v>4</v>
      </c>
      <c r="H3737">
        <v>2</v>
      </c>
      <c r="I3737" s="1" t="s">
        <v>1354</v>
      </c>
      <c r="J3737" s="1" t="s">
        <v>18</v>
      </c>
      <c r="K3737">
        <v>1122</v>
      </c>
      <c r="L3737">
        <v>270000</v>
      </c>
      <c r="M3737">
        <v>2812</v>
      </c>
      <c r="N3737" t="b">
        <v>0</v>
      </c>
      <c r="O3737" t="b">
        <v>1</v>
      </c>
      <c r="P3737" t="b">
        <v>1</v>
      </c>
      <c r="R3737" s="5">
        <f>(houses_Madrid[[#This Row],[Precio Alquiler]]*12/houses_Madrid[[#This Row],[Precio venta]])</f>
        <v>4.9866666666666663E-2</v>
      </c>
    </row>
    <row r="3738" spans="1:18" x14ac:dyDescent="0.2">
      <c r="A3738">
        <v>6502</v>
      </c>
      <c r="B3738">
        <v>15240</v>
      </c>
      <c r="C3738" s="1" t="s">
        <v>1249</v>
      </c>
      <c r="D3738" s="1" t="str">
        <f>IFERROR(LEFT(C3738,FIND(",",C3738) - 1),C3738)</f>
        <v>Los Cármenes</v>
      </c>
      <c r="E3738">
        <v>127</v>
      </c>
      <c r="F3738">
        <v>70</v>
      </c>
      <c r="G3738">
        <v>2</v>
      </c>
      <c r="H3738">
        <v>1</v>
      </c>
      <c r="I3738" s="1" t="s">
        <v>1398</v>
      </c>
      <c r="J3738" s="1" t="s">
        <v>18</v>
      </c>
      <c r="K3738">
        <v>1122</v>
      </c>
      <c r="L3738">
        <v>270000</v>
      </c>
      <c r="M3738">
        <v>2126</v>
      </c>
      <c r="N3738" t="b">
        <v>0</v>
      </c>
      <c r="O3738" t="b">
        <v>1</v>
      </c>
      <c r="P3738" t="b">
        <v>1</v>
      </c>
      <c r="R3738" s="5">
        <f>(houses_Madrid[[#This Row],[Precio Alquiler]]*12/houses_Madrid[[#This Row],[Precio venta]])</f>
        <v>4.9866666666666663E-2</v>
      </c>
    </row>
    <row r="3739" spans="1:18" x14ac:dyDescent="0.2">
      <c r="A3739">
        <v>7696</v>
      </c>
      <c r="B3739">
        <v>14046</v>
      </c>
      <c r="C3739" s="1" t="s">
        <v>1429</v>
      </c>
      <c r="D3739" s="1" t="str">
        <f>IFERROR(LEFT(C3739,FIND(",",C3739) - 1),C3739)</f>
        <v>Casa de Campo</v>
      </c>
      <c r="E3739">
        <v>107</v>
      </c>
      <c r="F3739">
        <v>93</v>
      </c>
      <c r="G3739">
        <v>3</v>
      </c>
      <c r="H3739">
        <v>1</v>
      </c>
      <c r="I3739" s="1" t="s">
        <v>1480</v>
      </c>
      <c r="J3739" s="1" t="s">
        <v>8</v>
      </c>
      <c r="K3739">
        <v>1122</v>
      </c>
      <c r="L3739">
        <v>270000</v>
      </c>
      <c r="M3739">
        <v>2523</v>
      </c>
      <c r="N3739" t="b">
        <v>1</v>
      </c>
      <c r="O3739" t="b">
        <v>1</v>
      </c>
      <c r="P3739" t="b">
        <v>1</v>
      </c>
      <c r="R3739" s="5">
        <f>(houses_Madrid[[#This Row],[Precio Alquiler]]*12/houses_Madrid[[#This Row],[Precio venta]])</f>
        <v>4.9866666666666663E-2</v>
      </c>
    </row>
    <row r="3740" spans="1:18" x14ac:dyDescent="0.2">
      <c r="A3740">
        <v>8789</v>
      </c>
      <c r="B3740">
        <v>12953</v>
      </c>
      <c r="C3740" s="1" t="s">
        <v>1586</v>
      </c>
      <c r="D3740" s="1" t="str">
        <f>IFERROR(LEFT(C3740,FIND(",",C3740) - 1),C3740)</f>
        <v>Fuencarral</v>
      </c>
      <c r="E3740">
        <v>65</v>
      </c>
      <c r="F3740">
        <v>61</v>
      </c>
      <c r="G3740">
        <v>2</v>
      </c>
      <c r="H3740">
        <v>1</v>
      </c>
      <c r="I3740" s="1" t="s">
        <v>3</v>
      </c>
      <c r="J3740" s="1" t="s">
        <v>67</v>
      </c>
      <c r="K3740">
        <v>1122</v>
      </c>
      <c r="L3740">
        <v>270000</v>
      </c>
      <c r="M3740">
        <v>4154</v>
      </c>
      <c r="N3740" t="b">
        <v>0</v>
      </c>
      <c r="O3740" t="b">
        <v>1</v>
      </c>
      <c r="P3740" t="b">
        <v>1</v>
      </c>
      <c r="Q3740" t="b">
        <v>1</v>
      </c>
      <c r="R3740" s="5">
        <f>(houses_Madrid[[#This Row],[Precio Alquiler]]*12/houses_Madrid[[#This Row],[Precio venta]])</f>
        <v>4.9866666666666663E-2</v>
      </c>
    </row>
    <row r="3741" spans="1:18" x14ac:dyDescent="0.2">
      <c r="A3741">
        <v>9135</v>
      </c>
      <c r="B3741">
        <v>12607</v>
      </c>
      <c r="C3741" s="1" t="s">
        <v>1589</v>
      </c>
      <c r="D3741" s="1" t="str">
        <f>IFERROR(LEFT(C3741,FIND(",",C3741) - 1),C3741)</f>
        <v>La Paz</v>
      </c>
      <c r="E3741">
        <v>74</v>
      </c>
      <c r="F3741">
        <v>67</v>
      </c>
      <c r="G3741">
        <v>3</v>
      </c>
      <c r="H3741">
        <v>1</v>
      </c>
      <c r="I3741" s="1" t="s">
        <v>1610</v>
      </c>
      <c r="J3741" s="1" t="s">
        <v>12</v>
      </c>
      <c r="K3741">
        <v>1122</v>
      </c>
      <c r="L3741">
        <v>270000</v>
      </c>
      <c r="M3741">
        <v>3649</v>
      </c>
      <c r="N3741" t="b">
        <v>0</v>
      </c>
      <c r="O3741" t="b">
        <v>1</v>
      </c>
      <c r="P3741" t="b">
        <v>1</v>
      </c>
      <c r="R3741" s="5">
        <f>(houses_Madrid[[#This Row],[Precio Alquiler]]*12/houses_Madrid[[#This Row],[Precio venta]])</f>
        <v>4.9866666666666663E-2</v>
      </c>
    </row>
    <row r="3742" spans="1:18" x14ac:dyDescent="0.2">
      <c r="A3742">
        <v>9676</v>
      </c>
      <c r="B3742">
        <v>12066</v>
      </c>
      <c r="C3742" s="1" t="s">
        <v>1802</v>
      </c>
      <c r="D3742" s="1" t="str">
        <f>IFERROR(LEFT(C3742,FIND(",",C3742) - 1),C3742)</f>
        <v>Canillas</v>
      </c>
      <c r="E3742">
        <v>78</v>
      </c>
      <c r="F3742">
        <v>48</v>
      </c>
      <c r="G3742">
        <v>1</v>
      </c>
      <c r="H3742">
        <v>1</v>
      </c>
      <c r="I3742" s="1" t="s">
        <v>1846</v>
      </c>
      <c r="J3742" s="1" t="s">
        <v>12</v>
      </c>
      <c r="K3742">
        <v>1122</v>
      </c>
      <c r="L3742">
        <v>270000</v>
      </c>
      <c r="M3742">
        <v>3462</v>
      </c>
      <c r="N3742" t="b">
        <v>0</v>
      </c>
      <c r="O3742" t="b">
        <v>1</v>
      </c>
      <c r="P3742" t="b">
        <v>0</v>
      </c>
      <c r="R3742" s="5">
        <f>(houses_Madrid[[#This Row],[Precio Alquiler]]*12/houses_Madrid[[#This Row],[Precio venta]])</f>
        <v>4.9866666666666663E-2</v>
      </c>
    </row>
    <row r="3743" spans="1:18" x14ac:dyDescent="0.2">
      <c r="A3743">
        <v>10158</v>
      </c>
      <c r="B3743">
        <v>11584</v>
      </c>
      <c r="C3743" s="1" t="s">
        <v>1790</v>
      </c>
      <c r="D3743" s="1" t="str">
        <f>IFERROR(LEFT(C3743,FIND(",",C3743) - 1),C3743)</f>
        <v>Hortaleza</v>
      </c>
      <c r="E3743">
        <v>55</v>
      </c>
      <c r="F3743">
        <v>42</v>
      </c>
      <c r="G3743">
        <v>1</v>
      </c>
      <c r="H3743">
        <v>1</v>
      </c>
      <c r="I3743" s="1" t="s">
        <v>3</v>
      </c>
      <c r="J3743" s="1" t="s">
        <v>20</v>
      </c>
      <c r="K3743">
        <v>1122</v>
      </c>
      <c r="L3743">
        <v>270000</v>
      </c>
      <c r="M3743">
        <v>4909</v>
      </c>
      <c r="N3743" t="b">
        <v>0</v>
      </c>
      <c r="O3743" t="b">
        <v>1</v>
      </c>
      <c r="P3743" t="b">
        <v>1</v>
      </c>
      <c r="Q3743" t="b">
        <v>1</v>
      </c>
      <c r="R3743" s="5">
        <f>(houses_Madrid[[#This Row],[Precio Alquiler]]*12/houses_Madrid[[#This Row],[Precio venta]])</f>
        <v>4.9866666666666663E-2</v>
      </c>
    </row>
    <row r="3744" spans="1:18" x14ac:dyDescent="0.2">
      <c r="A3744">
        <v>11655</v>
      </c>
      <c r="B3744">
        <v>10087</v>
      </c>
      <c r="C3744" s="1" t="s">
        <v>2006</v>
      </c>
      <c r="D3744" s="1" t="str">
        <f>IFERROR(LEFT(C3744,FIND(",",C3744) - 1),C3744)</f>
        <v>Chamberí</v>
      </c>
      <c r="E3744">
        <v>38</v>
      </c>
      <c r="F3744">
        <v>36</v>
      </c>
      <c r="G3744">
        <v>0</v>
      </c>
      <c r="H3744">
        <v>1</v>
      </c>
      <c r="I3744" s="1" t="s">
        <v>3</v>
      </c>
      <c r="J3744" s="1" t="s">
        <v>20</v>
      </c>
      <c r="K3744">
        <v>1122</v>
      </c>
      <c r="L3744">
        <v>270000</v>
      </c>
      <c r="M3744">
        <v>7105</v>
      </c>
      <c r="N3744" t="b">
        <v>0</v>
      </c>
      <c r="O3744" t="b">
        <v>1</v>
      </c>
      <c r="P3744" t="b">
        <v>0</v>
      </c>
      <c r="Q3744" t="b">
        <v>1</v>
      </c>
      <c r="R3744" s="5">
        <f>(houses_Madrid[[#This Row],[Precio Alquiler]]*12/houses_Madrid[[#This Row],[Precio venta]])</f>
        <v>4.9866666666666663E-2</v>
      </c>
    </row>
    <row r="3745" spans="1:18" x14ac:dyDescent="0.2">
      <c r="A3745">
        <v>11872</v>
      </c>
      <c r="B3745">
        <v>9870</v>
      </c>
      <c r="C3745" s="1" t="s">
        <v>2012</v>
      </c>
      <c r="D3745" s="1" t="str">
        <f>IFERROR(LEFT(C3745,FIND(",",C3745) - 1),C3745)</f>
        <v>Vallehermoso</v>
      </c>
      <c r="E3745">
        <v>50</v>
      </c>
      <c r="F3745">
        <v>44</v>
      </c>
      <c r="G3745">
        <v>2</v>
      </c>
      <c r="H3745">
        <v>1</v>
      </c>
      <c r="I3745" s="1" t="s">
        <v>576</v>
      </c>
      <c r="J3745" s="1" t="s">
        <v>5</v>
      </c>
      <c r="K3745">
        <v>1122</v>
      </c>
      <c r="L3745">
        <v>270000</v>
      </c>
      <c r="M3745">
        <v>5400</v>
      </c>
      <c r="N3745" t="b">
        <v>0</v>
      </c>
      <c r="O3745" t="b">
        <v>1</v>
      </c>
      <c r="P3745" t="b">
        <v>0</v>
      </c>
      <c r="R3745" s="5">
        <f>(houses_Madrid[[#This Row],[Precio Alquiler]]*12/houses_Madrid[[#This Row],[Precio venta]])</f>
        <v>4.9866666666666663E-2</v>
      </c>
    </row>
    <row r="3746" spans="1:18" x14ac:dyDescent="0.2">
      <c r="A3746">
        <v>13035</v>
      </c>
      <c r="B3746">
        <v>8707</v>
      </c>
      <c r="C3746" s="1" t="s">
        <v>2166</v>
      </c>
      <c r="D3746" s="1" t="str">
        <f>IFERROR(LEFT(C3746,FIND(",",C3746) - 1),C3746)</f>
        <v>Pueblo Nuevo</v>
      </c>
      <c r="E3746">
        <v>85</v>
      </c>
      <c r="F3746">
        <v>84</v>
      </c>
      <c r="G3746">
        <v>2</v>
      </c>
      <c r="H3746">
        <v>1</v>
      </c>
      <c r="I3746" s="1" t="s">
        <v>2304</v>
      </c>
      <c r="J3746" s="1" t="s">
        <v>12</v>
      </c>
      <c r="K3746">
        <v>1122</v>
      </c>
      <c r="L3746">
        <v>270000</v>
      </c>
      <c r="M3746">
        <v>3176</v>
      </c>
      <c r="N3746" t="b">
        <v>0</v>
      </c>
      <c r="O3746" t="b">
        <v>0</v>
      </c>
      <c r="P3746" t="b">
        <v>1</v>
      </c>
      <c r="Q3746" t="b">
        <v>1</v>
      </c>
      <c r="R3746" s="5">
        <f>(houses_Madrid[[#This Row],[Precio Alquiler]]*12/houses_Madrid[[#This Row],[Precio venta]])</f>
        <v>4.9866666666666663E-2</v>
      </c>
    </row>
    <row r="3747" spans="1:18" x14ac:dyDescent="0.2">
      <c r="A3747">
        <v>13112</v>
      </c>
      <c r="B3747">
        <v>8630</v>
      </c>
      <c r="C3747" s="1" t="s">
        <v>2172</v>
      </c>
      <c r="D3747" s="1" t="str">
        <f>IFERROR(LEFT(C3747,FIND(",",C3747) - 1),C3747)</f>
        <v>San Juan Bautista</v>
      </c>
      <c r="E3747">
        <v>87</v>
      </c>
      <c r="F3747">
        <v>40</v>
      </c>
      <c r="G3747">
        <v>0</v>
      </c>
      <c r="H3747">
        <v>1</v>
      </c>
      <c r="I3747" s="1" t="s">
        <v>3</v>
      </c>
      <c r="J3747" s="1" t="s">
        <v>18</v>
      </c>
      <c r="K3747">
        <v>1122</v>
      </c>
      <c r="L3747">
        <v>270000</v>
      </c>
      <c r="M3747">
        <v>3103</v>
      </c>
      <c r="N3747" t="b">
        <v>0</v>
      </c>
      <c r="O3747" t="b">
        <v>1</v>
      </c>
      <c r="P3747" t="b">
        <v>1</v>
      </c>
      <c r="R3747" s="5">
        <f>(houses_Madrid[[#This Row],[Precio Alquiler]]*12/houses_Madrid[[#This Row],[Precio venta]])</f>
        <v>4.9866666666666663E-2</v>
      </c>
    </row>
    <row r="3748" spans="1:18" x14ac:dyDescent="0.2">
      <c r="A3748">
        <v>13254</v>
      </c>
      <c r="B3748">
        <v>8488</v>
      </c>
      <c r="C3748" s="1" t="s">
        <v>2172</v>
      </c>
      <c r="D3748" s="1" t="str">
        <f>IFERROR(LEFT(C3748,FIND(",",C3748) - 1),C3748)</f>
        <v>San Juan Bautista</v>
      </c>
      <c r="E3748">
        <v>55</v>
      </c>
      <c r="F3748">
        <v>48</v>
      </c>
      <c r="G3748">
        <v>0</v>
      </c>
      <c r="H3748">
        <v>1</v>
      </c>
      <c r="I3748" s="1" t="s">
        <v>2354</v>
      </c>
      <c r="J3748" s="1" t="s">
        <v>18</v>
      </c>
      <c r="K3748">
        <v>1122</v>
      </c>
      <c r="L3748">
        <v>270000</v>
      </c>
      <c r="M3748">
        <v>4909</v>
      </c>
      <c r="N3748" t="b">
        <v>0</v>
      </c>
      <c r="O3748" t="b">
        <v>1</v>
      </c>
      <c r="P3748" t="b">
        <v>1</v>
      </c>
      <c r="Q3748" t="b">
        <v>1</v>
      </c>
      <c r="R3748" s="5">
        <f>(houses_Madrid[[#This Row],[Precio Alquiler]]*12/houses_Madrid[[#This Row],[Precio venta]])</f>
        <v>4.9866666666666663E-2</v>
      </c>
    </row>
    <row r="3749" spans="1:18" x14ac:dyDescent="0.2">
      <c r="A3749">
        <v>13415</v>
      </c>
      <c r="B3749">
        <v>8327</v>
      </c>
      <c r="C3749" s="1" t="s">
        <v>2170</v>
      </c>
      <c r="D3749" s="1" t="str">
        <f>IFERROR(LEFT(C3749,FIND(",",C3749) - 1),C3749)</f>
        <v>Quintana</v>
      </c>
      <c r="E3749">
        <v>96</v>
      </c>
      <c r="F3749">
        <v>93</v>
      </c>
      <c r="G3749">
        <v>2</v>
      </c>
      <c r="H3749">
        <v>2</v>
      </c>
      <c r="I3749" s="1" t="s">
        <v>2190</v>
      </c>
      <c r="J3749" s="1" t="s">
        <v>18</v>
      </c>
      <c r="K3749">
        <v>1122</v>
      </c>
      <c r="L3749">
        <v>270000</v>
      </c>
      <c r="M3749">
        <v>2812</v>
      </c>
      <c r="N3749" t="b">
        <v>0</v>
      </c>
      <c r="O3749" t="b">
        <v>1</v>
      </c>
      <c r="P3749" t="b">
        <v>1</v>
      </c>
      <c r="R3749" s="5">
        <f>(houses_Madrid[[#This Row],[Precio Alquiler]]*12/houses_Madrid[[#This Row],[Precio venta]])</f>
        <v>4.9866666666666663E-2</v>
      </c>
    </row>
    <row r="3750" spans="1:18" x14ac:dyDescent="0.2">
      <c r="A3750">
        <v>14097</v>
      </c>
      <c r="B3750">
        <v>7645</v>
      </c>
      <c r="C3750" s="1" t="s">
        <v>2444</v>
      </c>
      <c r="D3750" s="1" t="str">
        <f>IFERROR(LEFT(C3750,FIND(",",C3750) - 1),C3750)</f>
        <v>Prosperidad</v>
      </c>
      <c r="E3750">
        <v>53</v>
      </c>
      <c r="F3750">
        <v>42</v>
      </c>
      <c r="G3750">
        <v>1</v>
      </c>
      <c r="H3750">
        <v>1</v>
      </c>
      <c r="I3750" s="1" t="s">
        <v>2462</v>
      </c>
      <c r="J3750" s="1" t="s">
        <v>18</v>
      </c>
      <c r="K3750">
        <v>1122</v>
      </c>
      <c r="L3750">
        <v>270000</v>
      </c>
      <c r="M3750">
        <v>5094</v>
      </c>
      <c r="N3750" t="b">
        <v>0</v>
      </c>
      <c r="O3750" t="b">
        <v>1</v>
      </c>
      <c r="P3750" t="b">
        <v>1</v>
      </c>
      <c r="R3750" s="5">
        <f>(houses_Madrid[[#This Row],[Precio Alquiler]]*12/houses_Madrid[[#This Row],[Precio venta]])</f>
        <v>4.9866666666666663E-2</v>
      </c>
    </row>
    <row r="3751" spans="1:18" x14ac:dyDescent="0.2">
      <c r="A3751">
        <v>14211</v>
      </c>
      <c r="B3751">
        <v>7531</v>
      </c>
      <c r="C3751" s="1" t="s">
        <v>2451</v>
      </c>
      <c r="D3751" s="1" t="str">
        <f>IFERROR(LEFT(C3751,FIND(",",C3751) - 1),C3751)</f>
        <v>Castilla</v>
      </c>
      <c r="E3751">
        <v>62</v>
      </c>
      <c r="F3751">
        <v>50</v>
      </c>
      <c r="G3751">
        <v>2</v>
      </c>
      <c r="H3751">
        <v>1</v>
      </c>
      <c r="I3751" s="1" t="s">
        <v>564</v>
      </c>
      <c r="J3751" s="1" t="s">
        <v>18</v>
      </c>
      <c r="K3751">
        <v>1122</v>
      </c>
      <c r="L3751">
        <v>270000</v>
      </c>
      <c r="M3751">
        <v>4355</v>
      </c>
      <c r="N3751" t="b">
        <v>0</v>
      </c>
      <c r="O3751" t="b">
        <v>1</v>
      </c>
      <c r="P3751" t="b">
        <v>1</v>
      </c>
      <c r="R3751" s="5">
        <f>(houses_Madrid[[#This Row],[Precio Alquiler]]*12/houses_Madrid[[#This Row],[Precio venta]])</f>
        <v>4.9866666666666663E-2</v>
      </c>
    </row>
    <row r="3752" spans="1:18" x14ac:dyDescent="0.2">
      <c r="A3752">
        <v>14780</v>
      </c>
      <c r="B3752">
        <v>6962</v>
      </c>
      <c r="C3752" s="1" t="s">
        <v>2444</v>
      </c>
      <c r="D3752" s="1" t="str">
        <f>IFERROR(LEFT(C3752,FIND(",",C3752) - 1),C3752)</f>
        <v>Prosperidad</v>
      </c>
      <c r="E3752">
        <v>130</v>
      </c>
      <c r="F3752">
        <v>120</v>
      </c>
      <c r="G3752">
        <v>2</v>
      </c>
      <c r="H3752">
        <v>2</v>
      </c>
      <c r="I3752" s="1" t="s">
        <v>2494</v>
      </c>
      <c r="J3752" s="1" t="s">
        <v>12</v>
      </c>
      <c r="K3752">
        <v>1122</v>
      </c>
      <c r="L3752">
        <v>270000</v>
      </c>
      <c r="M3752">
        <v>2077</v>
      </c>
      <c r="N3752" t="b">
        <v>1</v>
      </c>
      <c r="O3752" t="b">
        <v>1</v>
      </c>
      <c r="P3752" t="b">
        <v>1</v>
      </c>
      <c r="R3752" s="5">
        <f>(houses_Madrid[[#This Row],[Precio Alquiler]]*12/houses_Madrid[[#This Row],[Precio venta]])</f>
        <v>4.9866666666666663E-2</v>
      </c>
    </row>
    <row r="3753" spans="1:18" x14ac:dyDescent="0.2">
      <c r="A3753">
        <v>15116</v>
      </c>
      <c r="B3753">
        <v>6626</v>
      </c>
      <c r="C3753" s="1" t="s">
        <v>2444</v>
      </c>
      <c r="D3753" s="1" t="str">
        <f>IFERROR(LEFT(C3753,FIND(",",C3753) - 1),C3753)</f>
        <v>Prosperidad</v>
      </c>
      <c r="E3753">
        <v>68</v>
      </c>
      <c r="F3753">
        <v>60</v>
      </c>
      <c r="G3753">
        <v>2</v>
      </c>
      <c r="H3753">
        <v>1</v>
      </c>
      <c r="I3753" s="1" t="s">
        <v>2494</v>
      </c>
      <c r="J3753" s="1" t="s">
        <v>30</v>
      </c>
      <c r="K3753">
        <v>1122</v>
      </c>
      <c r="L3753">
        <v>270000</v>
      </c>
      <c r="M3753">
        <v>3971</v>
      </c>
      <c r="N3753" t="b">
        <v>1</v>
      </c>
      <c r="O3753" t="b">
        <v>1</v>
      </c>
      <c r="P3753" t="b">
        <v>0</v>
      </c>
      <c r="Q3753" t="b">
        <v>1</v>
      </c>
      <c r="R3753" s="5">
        <f>(houses_Madrid[[#This Row],[Precio Alquiler]]*12/houses_Madrid[[#This Row],[Precio venta]])</f>
        <v>4.9866666666666663E-2</v>
      </c>
    </row>
    <row r="3754" spans="1:18" x14ac:dyDescent="0.2">
      <c r="A3754">
        <v>17083</v>
      </c>
      <c r="B3754">
        <v>4659</v>
      </c>
      <c r="C3754" s="1" t="s">
        <v>2622</v>
      </c>
      <c r="D3754" s="1" t="str">
        <f>IFERROR(LEFT(C3754,FIND(",",C3754) - 1),C3754)</f>
        <v>Puerta Bonita</v>
      </c>
      <c r="E3754">
        <v>102</v>
      </c>
      <c r="F3754">
        <v>78</v>
      </c>
      <c r="G3754">
        <v>3</v>
      </c>
      <c r="H3754">
        <v>2</v>
      </c>
      <c r="I3754" s="1" t="s">
        <v>2632</v>
      </c>
      <c r="J3754" s="1" t="s">
        <v>5</v>
      </c>
      <c r="K3754">
        <v>1122</v>
      </c>
      <c r="L3754">
        <v>270000</v>
      </c>
      <c r="M3754">
        <v>2647</v>
      </c>
      <c r="N3754" t="b">
        <v>0</v>
      </c>
      <c r="O3754" t="b">
        <v>1</v>
      </c>
      <c r="P3754" t="b">
        <v>1</v>
      </c>
      <c r="R3754" s="5">
        <f>(houses_Madrid[[#This Row],[Precio Alquiler]]*12/houses_Madrid[[#This Row],[Precio venta]])</f>
        <v>4.9866666666666663E-2</v>
      </c>
    </row>
    <row r="3755" spans="1:18" x14ac:dyDescent="0.2">
      <c r="A3755">
        <v>17778</v>
      </c>
      <c r="B3755">
        <v>3964</v>
      </c>
      <c r="C3755" s="1" t="s">
        <v>2948</v>
      </c>
      <c r="D3755" s="1" t="str">
        <f>IFERROR(LEFT(C3755,FIND(",",C3755) - 1),C3755)</f>
        <v>Malasaña-Universidad</v>
      </c>
      <c r="E3755">
        <v>50</v>
      </c>
      <c r="F3755">
        <v>43</v>
      </c>
      <c r="G3755">
        <v>2</v>
      </c>
      <c r="H3755">
        <v>1</v>
      </c>
      <c r="I3755" s="1" t="s">
        <v>3067</v>
      </c>
      <c r="J3755" s="1" t="s">
        <v>5</v>
      </c>
      <c r="K3755">
        <v>1122</v>
      </c>
      <c r="L3755">
        <v>270000</v>
      </c>
      <c r="M3755">
        <v>5400</v>
      </c>
      <c r="N3755" t="b">
        <v>0</v>
      </c>
      <c r="O3755" t="b">
        <v>0</v>
      </c>
      <c r="P3755" t="b">
        <v>1</v>
      </c>
      <c r="R3755" s="5">
        <f>(houses_Madrid[[#This Row],[Precio Alquiler]]*12/houses_Madrid[[#This Row],[Precio venta]])</f>
        <v>4.9866666666666663E-2</v>
      </c>
    </row>
    <row r="3756" spans="1:18" x14ac:dyDescent="0.2">
      <c r="A3756">
        <v>18150</v>
      </c>
      <c r="B3756">
        <v>3592</v>
      </c>
      <c r="C3756" s="1" t="s">
        <v>2952</v>
      </c>
      <c r="D3756" s="1" t="str">
        <f>IFERROR(LEFT(C3756,FIND(",",C3756) - 1),C3756)</f>
        <v>Palacio</v>
      </c>
      <c r="E3756">
        <v>77</v>
      </c>
      <c r="F3756">
        <v>65</v>
      </c>
      <c r="G3756">
        <v>2</v>
      </c>
      <c r="H3756">
        <v>1</v>
      </c>
      <c r="I3756" s="1" t="s">
        <v>3126</v>
      </c>
      <c r="J3756" s="1" t="s">
        <v>227</v>
      </c>
      <c r="K3756">
        <v>1122</v>
      </c>
      <c r="L3756">
        <v>270000</v>
      </c>
      <c r="M3756">
        <v>3506</v>
      </c>
      <c r="N3756" t="b">
        <v>0</v>
      </c>
      <c r="O3756" t="b">
        <v>1</v>
      </c>
      <c r="P3756" t="b">
        <v>1</v>
      </c>
      <c r="R3756" s="5">
        <f>(houses_Madrid[[#This Row],[Precio Alquiler]]*12/houses_Madrid[[#This Row],[Precio venta]])</f>
        <v>4.9866666666666663E-2</v>
      </c>
    </row>
    <row r="3757" spans="1:18" x14ac:dyDescent="0.2">
      <c r="A3757">
        <v>20444</v>
      </c>
      <c r="B3757">
        <v>1298</v>
      </c>
      <c r="C3757" s="1" t="s">
        <v>3321</v>
      </c>
      <c r="D3757" s="1" t="str">
        <f>IFERROR(LEFT(C3757,FIND(",",C3757) - 1),C3757)</f>
        <v>Acacias</v>
      </c>
      <c r="E3757">
        <v>78</v>
      </c>
      <c r="F3757">
        <v>60</v>
      </c>
      <c r="G3757">
        <v>2</v>
      </c>
      <c r="H3757">
        <v>1</v>
      </c>
      <c r="I3757" s="1" t="s">
        <v>3333</v>
      </c>
      <c r="J3757" s="1" t="s">
        <v>11</v>
      </c>
      <c r="K3757">
        <v>1122</v>
      </c>
      <c r="L3757">
        <v>270000</v>
      </c>
      <c r="M3757">
        <v>3462</v>
      </c>
      <c r="N3757" t="b">
        <v>1</v>
      </c>
      <c r="O3757" t="b">
        <v>0</v>
      </c>
      <c r="P3757" t="b">
        <v>1</v>
      </c>
      <c r="R3757" s="5">
        <f>(houses_Madrid[[#This Row],[Precio Alquiler]]*12/houses_Madrid[[#This Row],[Precio venta]])</f>
        <v>4.9866666666666663E-2</v>
      </c>
    </row>
    <row r="3758" spans="1:18" x14ac:dyDescent="0.2">
      <c r="A3758">
        <v>20511</v>
      </c>
      <c r="B3758">
        <v>1231</v>
      </c>
      <c r="C3758" s="1" t="s">
        <v>3313</v>
      </c>
      <c r="D3758" s="1" t="str">
        <f>IFERROR(LEFT(C3758,FIND(",",C3758) - 1),C3758)</f>
        <v>Imperial</v>
      </c>
      <c r="E3758">
        <v>95</v>
      </c>
      <c r="F3758">
        <v>92</v>
      </c>
      <c r="G3758">
        <v>3</v>
      </c>
      <c r="H3758">
        <v>2</v>
      </c>
      <c r="I3758" s="1" t="s">
        <v>3417</v>
      </c>
      <c r="J3758" s="1" t="s">
        <v>18</v>
      </c>
      <c r="K3758">
        <v>1122</v>
      </c>
      <c r="L3758">
        <v>270000</v>
      </c>
      <c r="M3758">
        <v>2842</v>
      </c>
      <c r="N3758" t="b">
        <v>0</v>
      </c>
      <c r="O3758" t="b">
        <v>1</v>
      </c>
      <c r="P3758" t="b">
        <v>0</v>
      </c>
      <c r="R3758" s="5">
        <f>(houses_Madrid[[#This Row],[Precio Alquiler]]*12/houses_Madrid[[#This Row],[Precio venta]])</f>
        <v>4.9866666666666663E-2</v>
      </c>
    </row>
    <row r="3759" spans="1:18" x14ac:dyDescent="0.2">
      <c r="A3759">
        <v>21401</v>
      </c>
      <c r="B3759">
        <v>341</v>
      </c>
      <c r="C3759" s="1" t="s">
        <v>1190</v>
      </c>
      <c r="D3759" s="1" t="str">
        <f>IFERROR(LEFT(C3759,FIND(",",C3759) - 1),C3759)</f>
        <v>Fontarrón</v>
      </c>
      <c r="E3759">
        <v>107</v>
      </c>
      <c r="F3759">
        <v>90</v>
      </c>
      <c r="G3759">
        <v>3</v>
      </c>
      <c r="H3759">
        <v>2</v>
      </c>
      <c r="I3759" s="1" t="s">
        <v>3505</v>
      </c>
      <c r="J3759" s="1" t="s">
        <v>20</v>
      </c>
      <c r="K3759">
        <v>1122</v>
      </c>
      <c r="L3759">
        <v>270000</v>
      </c>
      <c r="M3759">
        <v>2523</v>
      </c>
      <c r="N3759" t="b">
        <v>0</v>
      </c>
      <c r="O3759" t="b">
        <v>1</v>
      </c>
      <c r="P3759" t="b">
        <v>1</v>
      </c>
      <c r="Q3759" t="b">
        <v>1</v>
      </c>
      <c r="R3759" s="5">
        <f>(houses_Madrid[[#This Row],[Precio Alquiler]]*12/houses_Madrid[[#This Row],[Precio venta]])</f>
        <v>4.9866666666666663E-2</v>
      </c>
    </row>
    <row r="3760" spans="1:18" x14ac:dyDescent="0.2">
      <c r="A3760">
        <v>12980</v>
      </c>
      <c r="B3760">
        <v>8762</v>
      </c>
      <c r="C3760" s="1" t="s">
        <v>2165</v>
      </c>
      <c r="D3760" s="1" t="str">
        <f>IFERROR(LEFT(C3760,FIND(",",C3760) - 1),C3760)</f>
        <v>Ventas</v>
      </c>
      <c r="E3760">
        <v>82</v>
      </c>
      <c r="F3760">
        <v>67</v>
      </c>
      <c r="G3760">
        <v>2</v>
      </c>
      <c r="H3760">
        <v>2</v>
      </c>
      <c r="I3760" s="1" t="s">
        <v>2289</v>
      </c>
      <c r="J3760" s="1" t="s">
        <v>12</v>
      </c>
      <c r="K3760">
        <v>1123</v>
      </c>
      <c r="L3760">
        <v>270400</v>
      </c>
      <c r="M3760">
        <v>3298</v>
      </c>
      <c r="N3760" t="b">
        <v>0</v>
      </c>
      <c r="O3760" t="b">
        <v>1</v>
      </c>
      <c r="P3760" t="b">
        <v>1</v>
      </c>
      <c r="R3760" s="5">
        <f>(houses_Madrid[[#This Row],[Precio Alquiler]]*12/houses_Madrid[[#This Row],[Precio venta]])</f>
        <v>4.9837278106508877E-2</v>
      </c>
    </row>
    <row r="3761" spans="1:18" x14ac:dyDescent="0.2">
      <c r="A3761">
        <v>2330</v>
      </c>
      <c r="B3761">
        <v>19412</v>
      </c>
      <c r="C3761" s="1" t="s">
        <v>387</v>
      </c>
      <c r="D3761" s="1" t="str">
        <f>IFERROR(LEFT(C3761,FIND(",",C3761) - 1),C3761)</f>
        <v>Usera</v>
      </c>
      <c r="E3761">
        <v>70</v>
      </c>
      <c r="F3761">
        <v>54</v>
      </c>
      <c r="G3761">
        <v>2</v>
      </c>
      <c r="H3761">
        <v>1</v>
      </c>
      <c r="I3761" s="1" t="s">
        <v>3</v>
      </c>
      <c r="J3761" s="1" t="s">
        <v>19</v>
      </c>
      <c r="K3761">
        <v>1124</v>
      </c>
      <c r="L3761">
        <v>270750</v>
      </c>
      <c r="M3761">
        <v>3868</v>
      </c>
      <c r="N3761" t="b">
        <v>0</v>
      </c>
      <c r="O3761" t="b">
        <v>1</v>
      </c>
      <c r="P3761" t="b">
        <v>1</v>
      </c>
      <c r="Q3761" t="b">
        <v>1</v>
      </c>
      <c r="R3761" s="5">
        <f>(houses_Madrid[[#This Row],[Precio Alquiler]]*12/houses_Madrid[[#This Row],[Precio venta]])</f>
        <v>4.9817174515235457E-2</v>
      </c>
    </row>
    <row r="3762" spans="1:18" x14ac:dyDescent="0.2">
      <c r="A3762">
        <v>1184</v>
      </c>
      <c r="B3762">
        <v>20558</v>
      </c>
      <c r="C3762" s="1" t="s">
        <v>183</v>
      </c>
      <c r="D3762" s="1" t="str">
        <f>IFERROR(LEFT(C3762,FIND(",",C3762) - 1),C3762)</f>
        <v>El Cañaveral - Los Berrocales</v>
      </c>
      <c r="E3762">
        <v>117</v>
      </c>
      <c r="F3762">
        <v>84</v>
      </c>
      <c r="G3762">
        <v>3</v>
      </c>
      <c r="H3762">
        <v>2</v>
      </c>
      <c r="I3762" s="1" t="s">
        <v>241</v>
      </c>
      <c r="J3762" s="1" t="s">
        <v>5</v>
      </c>
      <c r="K3762">
        <v>1124</v>
      </c>
      <c r="L3762">
        <v>270763</v>
      </c>
      <c r="M3762">
        <v>2314</v>
      </c>
      <c r="N3762" t="b">
        <v>0</v>
      </c>
      <c r="O3762" t="b">
        <v>1</v>
      </c>
      <c r="P3762" t="b">
        <v>1</v>
      </c>
      <c r="R3762" s="5">
        <f>(houses_Madrid[[#This Row],[Precio Alquiler]]*12/houses_Madrid[[#This Row],[Precio venta]])</f>
        <v>4.9814782669714841E-2</v>
      </c>
    </row>
    <row r="3763" spans="1:18" x14ac:dyDescent="0.2">
      <c r="A3763">
        <v>13121</v>
      </c>
      <c r="B3763">
        <v>8621</v>
      </c>
      <c r="C3763" s="1" t="s">
        <v>2173</v>
      </c>
      <c r="D3763" s="1" t="str">
        <f>IFERROR(LEFT(C3763,FIND(",",C3763) - 1),C3763)</f>
        <v>Ciudad Lineal</v>
      </c>
      <c r="E3763">
        <v>98</v>
      </c>
      <c r="F3763">
        <v>72</v>
      </c>
      <c r="G3763">
        <v>2</v>
      </c>
      <c r="H3763">
        <v>2</v>
      </c>
      <c r="I3763" s="1" t="s">
        <v>2323</v>
      </c>
      <c r="J3763" s="1" t="s">
        <v>11</v>
      </c>
      <c r="K3763">
        <v>1124</v>
      </c>
      <c r="L3763">
        <v>271000</v>
      </c>
      <c r="M3763">
        <v>2765</v>
      </c>
      <c r="N3763" t="b">
        <v>0</v>
      </c>
      <c r="O3763" t="b">
        <v>1</v>
      </c>
      <c r="P3763" t="b">
        <v>1</v>
      </c>
      <c r="Q3763" t="b">
        <v>1</v>
      </c>
      <c r="R3763" s="5">
        <f>(houses_Madrid[[#This Row],[Precio Alquiler]]*12/houses_Madrid[[#This Row],[Precio venta]])</f>
        <v>4.9771217712177122E-2</v>
      </c>
    </row>
    <row r="3764" spans="1:18" x14ac:dyDescent="0.2">
      <c r="A3764">
        <v>10021</v>
      </c>
      <c r="B3764">
        <v>11721</v>
      </c>
      <c r="C3764" s="1" t="s">
        <v>1802</v>
      </c>
      <c r="D3764" s="1" t="str">
        <f>IFERROR(LEFT(C3764,FIND(",",C3764) - 1),C3764)</f>
        <v>Canillas</v>
      </c>
      <c r="E3764">
        <v>64</v>
      </c>
      <c r="F3764">
        <v>46</v>
      </c>
      <c r="G3764">
        <v>1</v>
      </c>
      <c r="H3764">
        <v>1</v>
      </c>
      <c r="I3764" s="1" t="s">
        <v>1892</v>
      </c>
      <c r="J3764" s="1" t="s">
        <v>5</v>
      </c>
      <c r="K3764">
        <v>1124</v>
      </c>
      <c r="L3764">
        <v>271078</v>
      </c>
      <c r="M3764">
        <v>4236</v>
      </c>
      <c r="N3764" t="b">
        <v>0</v>
      </c>
      <c r="O3764" t="b">
        <v>1</v>
      </c>
      <c r="P3764" t="b">
        <v>1</v>
      </c>
      <c r="Q3764" t="b">
        <v>1</v>
      </c>
      <c r="R3764" s="5">
        <f>(houses_Madrid[[#This Row],[Precio Alquiler]]*12/houses_Madrid[[#This Row],[Precio venta]])</f>
        <v>4.9756896539003531E-2</v>
      </c>
    </row>
    <row r="3765" spans="1:18" x14ac:dyDescent="0.2">
      <c r="A3765">
        <v>1368</v>
      </c>
      <c r="B3765">
        <v>20374</v>
      </c>
      <c r="C3765" s="1" t="s">
        <v>251</v>
      </c>
      <c r="D3765" s="1" t="str">
        <f>IFERROR(LEFT(C3765,FIND(",",C3765) - 1),C3765)</f>
        <v>Ensanche de Vallecas - La Gavia</v>
      </c>
      <c r="E3765">
        <v>81</v>
      </c>
      <c r="F3765">
        <v>71</v>
      </c>
      <c r="G3765">
        <v>2</v>
      </c>
      <c r="H3765">
        <v>2</v>
      </c>
      <c r="I3765" s="1" t="s">
        <v>292</v>
      </c>
      <c r="J3765" s="1" t="s">
        <v>20</v>
      </c>
      <c r="K3765">
        <v>1127</v>
      </c>
      <c r="L3765">
        <v>272000</v>
      </c>
      <c r="M3765">
        <v>3358</v>
      </c>
      <c r="N3765" t="b">
        <v>0</v>
      </c>
      <c r="O3765" t="b">
        <v>1</v>
      </c>
      <c r="P3765" t="b">
        <v>1</v>
      </c>
      <c r="R3765" s="5">
        <f>(houses_Madrid[[#This Row],[Precio Alquiler]]*12/houses_Madrid[[#This Row],[Precio venta]])</f>
        <v>4.9720588235294121E-2</v>
      </c>
    </row>
    <row r="3766" spans="1:18" x14ac:dyDescent="0.2">
      <c r="A3766">
        <v>1800</v>
      </c>
      <c r="B3766">
        <v>19942</v>
      </c>
      <c r="C3766" s="1" t="s">
        <v>251</v>
      </c>
      <c r="D3766" s="1" t="str">
        <f>IFERROR(LEFT(C3766,FIND(",",C3766) - 1),C3766)</f>
        <v>Ensanche de Vallecas - La Gavia</v>
      </c>
      <c r="E3766">
        <v>83</v>
      </c>
      <c r="F3766">
        <v>58</v>
      </c>
      <c r="G3766">
        <v>2</v>
      </c>
      <c r="H3766">
        <v>2</v>
      </c>
      <c r="I3766" s="1" t="s">
        <v>323</v>
      </c>
      <c r="J3766" s="1" t="s">
        <v>8</v>
      </c>
      <c r="K3766">
        <v>1127</v>
      </c>
      <c r="L3766">
        <v>272000</v>
      </c>
      <c r="M3766">
        <v>3277</v>
      </c>
      <c r="N3766" t="b">
        <v>0</v>
      </c>
      <c r="O3766" t="b">
        <v>1</v>
      </c>
      <c r="P3766" t="b">
        <v>1</v>
      </c>
      <c r="Q3766" t="b">
        <v>1</v>
      </c>
      <c r="R3766" s="5">
        <f>(houses_Madrid[[#This Row],[Precio Alquiler]]*12/houses_Madrid[[#This Row],[Precio venta]])</f>
        <v>4.9720588235294121E-2</v>
      </c>
    </row>
    <row r="3767" spans="1:18" x14ac:dyDescent="0.2">
      <c r="A3767">
        <v>15883</v>
      </c>
      <c r="B3767">
        <v>5859</v>
      </c>
      <c r="C3767" s="1" t="s">
        <v>2627</v>
      </c>
      <c r="D3767" s="1" t="str">
        <f>IFERROR(LEFT(C3767,FIND(",",C3767) - 1),C3767)</f>
        <v>Pau de Carabanchel</v>
      </c>
      <c r="E3767">
        <v>102</v>
      </c>
      <c r="F3767">
        <v>85</v>
      </c>
      <c r="G3767">
        <v>2</v>
      </c>
      <c r="H3767">
        <v>2</v>
      </c>
      <c r="I3767" s="1" t="s">
        <v>2683</v>
      </c>
      <c r="J3767" s="1" t="s">
        <v>11</v>
      </c>
      <c r="K3767">
        <v>1127</v>
      </c>
      <c r="L3767">
        <v>272000</v>
      </c>
      <c r="M3767">
        <v>2667</v>
      </c>
      <c r="N3767" t="b">
        <v>0</v>
      </c>
      <c r="O3767" t="b">
        <v>1</v>
      </c>
      <c r="P3767" t="b">
        <v>1</v>
      </c>
      <c r="Q3767" t="b">
        <v>1</v>
      </c>
      <c r="R3767" s="5">
        <f>(houses_Madrid[[#This Row],[Precio Alquiler]]*12/houses_Madrid[[#This Row],[Precio venta]])</f>
        <v>4.9720588235294121E-2</v>
      </c>
    </row>
    <row r="3768" spans="1:18" x14ac:dyDescent="0.2">
      <c r="A3768">
        <v>16225</v>
      </c>
      <c r="B3768">
        <v>5517</v>
      </c>
      <c r="C3768" s="1" t="s">
        <v>2619</v>
      </c>
      <c r="D3768" s="1" t="str">
        <f>IFERROR(LEFT(C3768,FIND(",",C3768) - 1),C3768)</f>
        <v>San Isidro</v>
      </c>
      <c r="E3768">
        <v>80</v>
      </c>
      <c r="F3768">
        <v>70</v>
      </c>
      <c r="G3768">
        <v>3</v>
      </c>
      <c r="H3768">
        <v>1</v>
      </c>
      <c r="I3768" s="1" t="s">
        <v>2678</v>
      </c>
      <c r="J3768" s="1" t="s">
        <v>5</v>
      </c>
      <c r="K3768">
        <v>1127</v>
      </c>
      <c r="L3768">
        <v>272000</v>
      </c>
      <c r="M3768">
        <v>3400</v>
      </c>
      <c r="N3768" t="b">
        <v>0</v>
      </c>
      <c r="O3768" t="b">
        <v>1</v>
      </c>
      <c r="P3768" t="b">
        <v>1</v>
      </c>
      <c r="Q3768" t="b">
        <v>1</v>
      </c>
      <c r="R3768" s="5">
        <f>(houses_Madrid[[#This Row],[Precio Alquiler]]*12/houses_Madrid[[#This Row],[Precio venta]])</f>
        <v>4.9720588235294121E-2</v>
      </c>
    </row>
    <row r="3769" spans="1:18" x14ac:dyDescent="0.2">
      <c r="A3769">
        <v>18800</v>
      </c>
      <c r="B3769">
        <v>2942</v>
      </c>
      <c r="C3769" s="1" t="s">
        <v>2948</v>
      </c>
      <c r="D3769" s="1" t="str">
        <f>IFERROR(LEFT(C3769,FIND(",",C3769) - 1),C3769)</f>
        <v>Malasaña-Universidad</v>
      </c>
      <c r="E3769">
        <v>51</v>
      </c>
      <c r="F3769">
        <v>44</v>
      </c>
      <c r="G3769">
        <v>2</v>
      </c>
      <c r="H3769">
        <v>1</v>
      </c>
      <c r="I3769" s="1" t="s">
        <v>2984</v>
      </c>
      <c r="J3769" s="1" t="s">
        <v>18</v>
      </c>
      <c r="K3769">
        <v>1127</v>
      </c>
      <c r="L3769">
        <v>272000</v>
      </c>
      <c r="M3769">
        <v>5333</v>
      </c>
      <c r="N3769" t="b">
        <v>0</v>
      </c>
      <c r="O3769" t="b">
        <v>1</v>
      </c>
      <c r="P3769" t="b">
        <v>0</v>
      </c>
      <c r="R3769" s="5">
        <f>(houses_Madrid[[#This Row],[Precio Alquiler]]*12/houses_Madrid[[#This Row],[Precio venta]])</f>
        <v>4.9720588235294121E-2</v>
      </c>
    </row>
    <row r="3770" spans="1:18" x14ac:dyDescent="0.2">
      <c r="A3770">
        <v>989</v>
      </c>
      <c r="B3770">
        <v>20753</v>
      </c>
      <c r="C3770" s="1" t="s">
        <v>183</v>
      </c>
      <c r="D3770" s="1" t="str">
        <f>IFERROR(LEFT(C3770,FIND(",",C3770) - 1),C3770)</f>
        <v>El Cañaveral - Los Berrocales</v>
      </c>
      <c r="E3770">
        <v>111</v>
      </c>
      <c r="F3770">
        <v>79</v>
      </c>
      <c r="G3770">
        <v>2</v>
      </c>
      <c r="H3770">
        <v>2</v>
      </c>
      <c r="I3770" s="1" t="s">
        <v>192</v>
      </c>
      <c r="J3770" s="1" t="s">
        <v>3</v>
      </c>
      <c r="K3770">
        <v>1129</v>
      </c>
      <c r="L3770">
        <v>272900</v>
      </c>
      <c r="M3770">
        <v>2459</v>
      </c>
      <c r="N3770" t="b">
        <v>0</v>
      </c>
      <c r="O3770" t="b">
        <v>1</v>
      </c>
      <c r="R3770" s="5">
        <f>(houses_Madrid[[#This Row],[Precio Alquiler]]*12/houses_Madrid[[#This Row],[Precio venta]])</f>
        <v>4.9644558446317336E-2</v>
      </c>
    </row>
    <row r="3771" spans="1:18" x14ac:dyDescent="0.2">
      <c r="A3771">
        <v>1382</v>
      </c>
      <c r="B3771">
        <v>20360</v>
      </c>
      <c r="C3771" s="1" t="s">
        <v>251</v>
      </c>
      <c r="D3771" s="1" t="str">
        <f>IFERROR(LEFT(C3771,FIND(",",C3771) - 1),C3771)</f>
        <v>Ensanche de Vallecas - La Gavia</v>
      </c>
      <c r="E3771">
        <v>80</v>
      </c>
      <c r="F3771">
        <v>70</v>
      </c>
      <c r="G3771">
        <v>2</v>
      </c>
      <c r="H3771">
        <v>2</v>
      </c>
      <c r="I3771" s="1" t="s">
        <v>297</v>
      </c>
      <c r="J3771" s="1" t="s">
        <v>19</v>
      </c>
      <c r="K3771">
        <v>1130</v>
      </c>
      <c r="L3771">
        <v>273000</v>
      </c>
      <c r="M3771">
        <v>3412</v>
      </c>
      <c r="N3771" t="b">
        <v>0</v>
      </c>
      <c r="O3771" t="b">
        <v>1</v>
      </c>
      <c r="P3771" t="b">
        <v>1</v>
      </c>
      <c r="Q3771" t="b">
        <v>1</v>
      </c>
      <c r="R3771" s="5">
        <f>(houses_Madrid[[#This Row],[Precio Alquiler]]*12/houses_Madrid[[#This Row],[Precio venta]])</f>
        <v>4.9670329670329673E-2</v>
      </c>
    </row>
    <row r="3772" spans="1:18" x14ac:dyDescent="0.2">
      <c r="A3772">
        <v>1623</v>
      </c>
      <c r="B3772">
        <v>20119</v>
      </c>
      <c r="C3772" s="1" t="s">
        <v>251</v>
      </c>
      <c r="D3772" s="1" t="str">
        <f>IFERROR(LEFT(C3772,FIND(",",C3772) - 1),C3772)</f>
        <v>Ensanche de Vallecas - La Gavia</v>
      </c>
      <c r="E3772">
        <v>80</v>
      </c>
      <c r="F3772">
        <v>70</v>
      </c>
      <c r="G3772">
        <v>2</v>
      </c>
      <c r="H3772">
        <v>2</v>
      </c>
      <c r="I3772" s="1" t="s">
        <v>341</v>
      </c>
      <c r="J3772" s="1" t="s">
        <v>19</v>
      </c>
      <c r="K3772">
        <v>1130</v>
      </c>
      <c r="L3772">
        <v>273000</v>
      </c>
      <c r="M3772">
        <v>3412</v>
      </c>
      <c r="N3772" t="b">
        <v>0</v>
      </c>
      <c r="O3772" t="b">
        <v>1</v>
      </c>
      <c r="P3772" t="b">
        <v>1</v>
      </c>
      <c r="Q3772" t="b">
        <v>1</v>
      </c>
      <c r="R3772" s="5">
        <f>(houses_Madrid[[#This Row],[Precio Alquiler]]*12/houses_Madrid[[#This Row],[Precio venta]])</f>
        <v>4.9670329670329673E-2</v>
      </c>
    </row>
    <row r="3773" spans="1:18" x14ac:dyDescent="0.2">
      <c r="A3773">
        <v>3657</v>
      </c>
      <c r="B3773">
        <v>18085</v>
      </c>
      <c r="C3773" s="1" t="s">
        <v>568</v>
      </c>
      <c r="D3773" s="1" t="str">
        <f>IFERROR(LEFT(C3773,FIND(",",C3773) - 1),C3773)</f>
        <v>Cuzco-Castillejos</v>
      </c>
      <c r="E3773">
        <v>67</v>
      </c>
      <c r="F3773">
        <v>55</v>
      </c>
      <c r="G3773">
        <v>1</v>
      </c>
      <c r="H3773">
        <v>1</v>
      </c>
      <c r="I3773" s="1" t="s">
        <v>622</v>
      </c>
      <c r="J3773" s="1" t="s">
        <v>12</v>
      </c>
      <c r="K3773">
        <v>1130</v>
      </c>
      <c r="L3773">
        <v>273000</v>
      </c>
      <c r="M3773">
        <v>4075</v>
      </c>
      <c r="N3773" t="b">
        <v>0</v>
      </c>
      <c r="O3773" t="b">
        <v>1</v>
      </c>
      <c r="P3773" t="b">
        <v>1</v>
      </c>
      <c r="Q3773" t="b">
        <v>1</v>
      </c>
      <c r="R3773" s="5">
        <f>(houses_Madrid[[#This Row],[Precio Alquiler]]*12/houses_Madrid[[#This Row],[Precio venta]])</f>
        <v>4.9670329670329673E-2</v>
      </c>
    </row>
    <row r="3774" spans="1:18" x14ac:dyDescent="0.2">
      <c r="A3774">
        <v>20144</v>
      </c>
      <c r="B3774">
        <v>1598</v>
      </c>
      <c r="C3774" s="1" t="s">
        <v>3313</v>
      </c>
      <c r="D3774" s="1" t="str">
        <f>IFERROR(LEFT(C3774,FIND(",",C3774) - 1),C3774)</f>
        <v>Imperial</v>
      </c>
      <c r="E3774">
        <v>78</v>
      </c>
      <c r="F3774">
        <v>69</v>
      </c>
      <c r="G3774">
        <v>2</v>
      </c>
      <c r="H3774">
        <v>1</v>
      </c>
      <c r="I3774" s="1" t="s">
        <v>3314</v>
      </c>
      <c r="J3774" s="1" t="s">
        <v>12</v>
      </c>
      <c r="K3774">
        <v>1130</v>
      </c>
      <c r="L3774">
        <v>273000</v>
      </c>
      <c r="M3774">
        <v>3500</v>
      </c>
      <c r="N3774" t="b">
        <v>0</v>
      </c>
      <c r="O3774" t="b">
        <v>1</v>
      </c>
      <c r="P3774" t="b">
        <v>1</v>
      </c>
      <c r="R3774" s="5">
        <f>(houses_Madrid[[#This Row],[Precio Alquiler]]*12/houses_Madrid[[#This Row],[Precio venta]])</f>
        <v>4.9670329670329673E-2</v>
      </c>
    </row>
    <row r="3775" spans="1:18" x14ac:dyDescent="0.2">
      <c r="A3775">
        <v>3783</v>
      </c>
      <c r="B3775">
        <v>17959</v>
      </c>
      <c r="C3775" s="1" t="s">
        <v>559</v>
      </c>
      <c r="D3775" s="1" t="str">
        <f>IFERROR(LEFT(C3775,FIND(",",C3775) - 1),C3775)</f>
        <v>Tetuán</v>
      </c>
      <c r="E3775">
        <v>79</v>
      </c>
      <c r="F3775">
        <v>74</v>
      </c>
      <c r="G3775">
        <v>2</v>
      </c>
      <c r="H3775">
        <v>1</v>
      </c>
      <c r="I3775" s="1" t="s">
        <v>3</v>
      </c>
      <c r="J3775" s="1" t="s">
        <v>18</v>
      </c>
      <c r="K3775">
        <v>1130</v>
      </c>
      <c r="L3775">
        <v>273240</v>
      </c>
      <c r="M3775">
        <v>3459</v>
      </c>
      <c r="N3775" t="b">
        <v>0</v>
      </c>
      <c r="O3775" t="b">
        <v>0</v>
      </c>
      <c r="P3775" t="b">
        <v>1</v>
      </c>
      <c r="R3775" s="5">
        <f>(houses_Madrid[[#This Row],[Precio Alquiler]]*12/houses_Madrid[[#This Row],[Precio venta]])</f>
        <v>4.9626701800614847E-2</v>
      </c>
    </row>
    <row r="3776" spans="1:18" x14ac:dyDescent="0.2">
      <c r="A3776">
        <v>157</v>
      </c>
      <c r="B3776">
        <v>21585</v>
      </c>
      <c r="C3776" s="1" t="s">
        <v>28</v>
      </c>
      <c r="D3776" s="1" t="str">
        <f>IFERROR(LEFT(C3776,FIND(",",C3776) - 1),C3776)</f>
        <v>Butarque</v>
      </c>
      <c r="E3776">
        <v>104</v>
      </c>
      <c r="F3776">
        <v>88</v>
      </c>
      <c r="G3776">
        <v>3</v>
      </c>
      <c r="H3776">
        <v>2</v>
      </c>
      <c r="I3776" s="1" t="s">
        <v>3</v>
      </c>
      <c r="J3776" s="1" t="s">
        <v>11</v>
      </c>
      <c r="K3776">
        <v>1131</v>
      </c>
      <c r="L3776">
        <v>273352</v>
      </c>
      <c r="M3776">
        <v>2628</v>
      </c>
      <c r="N3776" t="b">
        <v>0</v>
      </c>
      <c r="O3776" t="b">
        <v>1</v>
      </c>
      <c r="P3776" t="b">
        <v>1</v>
      </c>
      <c r="Q3776" t="b">
        <v>1</v>
      </c>
      <c r="R3776" s="5">
        <f>(houses_Madrid[[#This Row],[Precio Alquiler]]*12/houses_Madrid[[#This Row],[Precio venta]])</f>
        <v>4.9650267786590187E-2</v>
      </c>
    </row>
    <row r="3777" spans="1:18" x14ac:dyDescent="0.2">
      <c r="A3777">
        <v>124</v>
      </c>
      <c r="B3777">
        <v>21618</v>
      </c>
      <c r="C3777" s="1" t="s">
        <v>28</v>
      </c>
      <c r="D3777" s="1" t="str">
        <f>IFERROR(LEFT(C3777,FIND(",",C3777) - 1),C3777)</f>
        <v>Butarque</v>
      </c>
      <c r="E3777">
        <v>115</v>
      </c>
      <c r="F3777">
        <v>86</v>
      </c>
      <c r="G3777">
        <v>3</v>
      </c>
      <c r="H3777">
        <v>2</v>
      </c>
      <c r="I3777" s="1" t="s">
        <v>33</v>
      </c>
      <c r="J3777" s="1" t="s">
        <v>11</v>
      </c>
      <c r="K3777">
        <v>1131</v>
      </c>
      <c r="L3777">
        <v>273353</v>
      </c>
      <c r="M3777">
        <v>2377</v>
      </c>
      <c r="N3777" t="b">
        <v>0</v>
      </c>
      <c r="O3777" t="b">
        <v>1</v>
      </c>
      <c r="P3777" t="b">
        <v>1</v>
      </c>
      <c r="R3777" s="5">
        <f>(houses_Madrid[[#This Row],[Precio Alquiler]]*12/houses_Madrid[[#This Row],[Precio venta]])</f>
        <v>4.9650086152337819E-2</v>
      </c>
    </row>
    <row r="3778" spans="1:18" x14ac:dyDescent="0.2">
      <c r="A3778">
        <v>21128</v>
      </c>
      <c r="B3778">
        <v>614</v>
      </c>
      <c r="C3778" s="1" t="s">
        <v>385</v>
      </c>
      <c r="D3778" s="1" t="str">
        <f>IFERROR(LEFT(C3778,FIND(",",C3778) - 1),C3778)</f>
        <v>Orcasitas</v>
      </c>
      <c r="E3778">
        <v>90</v>
      </c>
      <c r="F3778">
        <v>1</v>
      </c>
      <c r="G3778">
        <v>1</v>
      </c>
      <c r="H3778">
        <v>1</v>
      </c>
      <c r="I3778" s="1" t="s">
        <v>438</v>
      </c>
      <c r="J3778" s="1" t="s">
        <v>3</v>
      </c>
      <c r="K3778">
        <v>1131</v>
      </c>
      <c r="L3778">
        <v>273600</v>
      </c>
      <c r="M3778">
        <v>3040</v>
      </c>
      <c r="N3778" t="b">
        <v>0</v>
      </c>
      <c r="O3778" t="b">
        <v>1</v>
      </c>
      <c r="P3778" t="b">
        <v>1</v>
      </c>
      <c r="R3778" s="5">
        <f>(houses_Madrid[[#This Row],[Precio Alquiler]]*12/houses_Madrid[[#This Row],[Precio venta]])</f>
        <v>4.9605263157894736E-2</v>
      </c>
    </row>
    <row r="3779" spans="1:18" x14ac:dyDescent="0.2">
      <c r="A3779">
        <v>15548</v>
      </c>
      <c r="B3779">
        <v>6194</v>
      </c>
      <c r="C3779" s="1" t="s">
        <v>2444</v>
      </c>
      <c r="D3779" s="1" t="str">
        <f>IFERROR(LEFT(C3779,FIND(",",C3779) - 1),C3779)</f>
        <v>Prosperidad</v>
      </c>
      <c r="E3779">
        <v>99</v>
      </c>
      <c r="F3779">
        <v>90</v>
      </c>
      <c r="G3779">
        <v>3</v>
      </c>
      <c r="H3779">
        <v>1</v>
      </c>
      <c r="I3779" s="1" t="s">
        <v>2596</v>
      </c>
      <c r="J3779" s="1" t="s">
        <v>8</v>
      </c>
      <c r="K3779">
        <v>1132</v>
      </c>
      <c r="L3779">
        <v>274000</v>
      </c>
      <c r="M3779">
        <v>2768</v>
      </c>
      <c r="N3779" t="b">
        <v>0</v>
      </c>
      <c r="O3779" t="b">
        <v>0</v>
      </c>
      <c r="P3779" t="b">
        <v>1</v>
      </c>
      <c r="R3779" s="5">
        <f>(houses_Madrid[[#This Row],[Precio Alquiler]]*12/houses_Madrid[[#This Row],[Precio venta]])</f>
        <v>4.9576642335766426E-2</v>
      </c>
    </row>
    <row r="3780" spans="1:18" x14ac:dyDescent="0.2">
      <c r="A3780">
        <v>17024</v>
      </c>
      <c r="B3780">
        <v>4718</v>
      </c>
      <c r="C3780" s="1" t="s">
        <v>2614</v>
      </c>
      <c r="D3780" s="1" t="str">
        <f>IFERROR(LEFT(C3780,FIND(",",C3780) - 1),C3780)</f>
        <v>Comillas</v>
      </c>
      <c r="E3780">
        <v>130</v>
      </c>
      <c r="F3780">
        <v>125</v>
      </c>
      <c r="G3780">
        <v>4</v>
      </c>
      <c r="H3780">
        <v>2</v>
      </c>
      <c r="I3780" s="1" t="s">
        <v>2906</v>
      </c>
      <c r="J3780" s="1" t="s">
        <v>11</v>
      </c>
      <c r="K3780">
        <v>1132</v>
      </c>
      <c r="L3780">
        <v>274000</v>
      </c>
      <c r="M3780">
        <v>2108</v>
      </c>
      <c r="N3780" t="b">
        <v>0</v>
      </c>
      <c r="O3780" t="b">
        <v>0</v>
      </c>
      <c r="P3780" t="b">
        <v>1</v>
      </c>
      <c r="R3780" s="5">
        <f>(houses_Madrid[[#This Row],[Precio Alquiler]]*12/houses_Madrid[[#This Row],[Precio venta]])</f>
        <v>4.9576642335766426E-2</v>
      </c>
    </row>
    <row r="3781" spans="1:18" x14ac:dyDescent="0.2">
      <c r="A3781">
        <v>19074</v>
      </c>
      <c r="B3781">
        <v>2668</v>
      </c>
      <c r="C3781" s="1" t="s">
        <v>3214</v>
      </c>
      <c r="D3781" s="1" t="str">
        <f>IFERROR(LEFT(C3781,FIND(",",C3781) - 1),C3781)</f>
        <v>Guindalera</v>
      </c>
      <c r="E3781">
        <v>47</v>
      </c>
      <c r="F3781">
        <v>40</v>
      </c>
      <c r="G3781">
        <v>1</v>
      </c>
      <c r="H3781">
        <v>1</v>
      </c>
      <c r="I3781" s="1" t="s">
        <v>3223</v>
      </c>
      <c r="J3781" s="1" t="s">
        <v>5</v>
      </c>
      <c r="K3781">
        <v>1132</v>
      </c>
      <c r="L3781">
        <v>274000</v>
      </c>
      <c r="M3781">
        <v>5830</v>
      </c>
      <c r="N3781" t="b">
        <v>0</v>
      </c>
      <c r="O3781" t="b">
        <v>1</v>
      </c>
      <c r="P3781" t="b">
        <v>1</v>
      </c>
      <c r="Q3781" t="b">
        <v>1</v>
      </c>
      <c r="R3781" s="5">
        <f>(houses_Madrid[[#This Row],[Precio Alquiler]]*12/houses_Madrid[[#This Row],[Precio venta]])</f>
        <v>4.9576642335766426E-2</v>
      </c>
    </row>
    <row r="3782" spans="1:18" x14ac:dyDescent="0.2">
      <c r="A3782">
        <v>12735</v>
      </c>
      <c r="B3782">
        <v>9007</v>
      </c>
      <c r="C3782" s="1" t="s">
        <v>2165</v>
      </c>
      <c r="D3782" s="1" t="str">
        <f>IFERROR(LEFT(C3782,FIND(",",C3782) - 1),C3782)</f>
        <v>Ventas</v>
      </c>
      <c r="E3782">
        <v>104</v>
      </c>
      <c r="F3782">
        <v>86</v>
      </c>
      <c r="G3782">
        <v>4</v>
      </c>
      <c r="H3782">
        <v>2</v>
      </c>
      <c r="I3782" s="1" t="s">
        <v>2208</v>
      </c>
      <c r="J3782" s="1" t="s">
        <v>11</v>
      </c>
      <c r="K3782">
        <v>1135</v>
      </c>
      <c r="L3782">
        <v>274900</v>
      </c>
      <c r="M3782">
        <v>2643</v>
      </c>
      <c r="N3782" t="b">
        <v>0</v>
      </c>
      <c r="O3782" t="b">
        <v>0</v>
      </c>
      <c r="P3782" t="b">
        <v>1</v>
      </c>
      <c r="R3782" s="5">
        <f>(houses_Madrid[[#This Row],[Precio Alquiler]]*12/houses_Madrid[[#This Row],[Precio venta]])</f>
        <v>4.9545289196071297E-2</v>
      </c>
    </row>
    <row r="3783" spans="1:18" x14ac:dyDescent="0.2">
      <c r="A3783">
        <v>20677</v>
      </c>
      <c r="B3783">
        <v>1065</v>
      </c>
      <c r="C3783" s="1" t="s">
        <v>3326</v>
      </c>
      <c r="D3783" s="1" t="str">
        <f>IFERROR(LEFT(C3783,FIND(",",C3783) - 1),C3783)</f>
        <v>Palos de Moguer</v>
      </c>
      <c r="E3783">
        <v>51</v>
      </c>
      <c r="F3783">
        <v>40</v>
      </c>
      <c r="G3783">
        <v>2</v>
      </c>
      <c r="H3783">
        <v>1</v>
      </c>
      <c r="I3783" s="1" t="s">
        <v>3343</v>
      </c>
      <c r="J3783" s="1" t="s">
        <v>5</v>
      </c>
      <c r="K3783">
        <v>1135</v>
      </c>
      <c r="L3783">
        <v>274990</v>
      </c>
      <c r="M3783">
        <v>5392</v>
      </c>
      <c r="N3783" t="b">
        <v>0</v>
      </c>
      <c r="O3783" t="b">
        <v>1</v>
      </c>
      <c r="P3783" t="b">
        <v>0</v>
      </c>
      <c r="R3783" s="5">
        <f>(houses_Madrid[[#This Row],[Precio Alquiler]]*12/houses_Madrid[[#This Row],[Precio venta]])</f>
        <v>4.9529073784501255E-2</v>
      </c>
    </row>
    <row r="3784" spans="1:18" x14ac:dyDescent="0.2">
      <c r="A3784">
        <v>50</v>
      </c>
      <c r="B3784">
        <v>21692</v>
      </c>
      <c r="C3784" s="1" t="s">
        <v>28</v>
      </c>
      <c r="D3784" s="1" t="str">
        <f>IFERROR(LEFT(C3784,FIND(",",C3784) - 1),C3784)</f>
        <v>Butarque</v>
      </c>
      <c r="E3784">
        <v>126</v>
      </c>
      <c r="F3784">
        <v>105</v>
      </c>
      <c r="G3784">
        <v>4</v>
      </c>
      <c r="H3784">
        <v>2</v>
      </c>
      <c r="I3784" s="1" t="s">
        <v>38</v>
      </c>
      <c r="J3784" s="1" t="s">
        <v>12</v>
      </c>
      <c r="K3784">
        <v>1135</v>
      </c>
      <c r="L3784">
        <v>275000</v>
      </c>
      <c r="M3784">
        <v>2183</v>
      </c>
      <c r="N3784" t="b">
        <v>0</v>
      </c>
      <c r="O3784" t="b">
        <v>1</v>
      </c>
      <c r="P3784" t="b">
        <v>1</v>
      </c>
      <c r="Q3784" t="b">
        <v>1</v>
      </c>
      <c r="R3784" s="5">
        <f>(houses_Madrid[[#This Row],[Precio Alquiler]]*12/houses_Madrid[[#This Row],[Precio venta]])</f>
        <v>4.9527272727272725E-2</v>
      </c>
    </row>
    <row r="3785" spans="1:18" x14ac:dyDescent="0.2">
      <c r="A3785">
        <v>143</v>
      </c>
      <c r="B3785">
        <v>21599</v>
      </c>
      <c r="C3785" s="1" t="s">
        <v>28</v>
      </c>
      <c r="D3785" s="1" t="str">
        <f>IFERROR(LEFT(C3785,FIND(",",C3785) - 1),C3785)</f>
        <v>Butarque</v>
      </c>
      <c r="E3785">
        <v>133</v>
      </c>
      <c r="F3785">
        <v>101</v>
      </c>
      <c r="G3785">
        <v>3</v>
      </c>
      <c r="H3785">
        <v>3</v>
      </c>
      <c r="I3785" s="1" t="s">
        <v>37</v>
      </c>
      <c r="J3785" s="1" t="s">
        <v>19</v>
      </c>
      <c r="K3785">
        <v>1135</v>
      </c>
      <c r="L3785">
        <v>275000</v>
      </c>
      <c r="M3785">
        <v>2068</v>
      </c>
      <c r="N3785" t="b">
        <v>0</v>
      </c>
      <c r="O3785" t="b">
        <v>1</v>
      </c>
      <c r="P3785" t="b">
        <v>1</v>
      </c>
      <c r="R3785" s="5">
        <f>(houses_Madrid[[#This Row],[Precio Alquiler]]*12/houses_Madrid[[#This Row],[Precio venta]])</f>
        <v>4.9527272727272725E-2</v>
      </c>
    </row>
    <row r="3786" spans="1:18" x14ac:dyDescent="0.2">
      <c r="A3786">
        <v>581</v>
      </c>
      <c r="B3786">
        <v>21161</v>
      </c>
      <c r="C3786" s="1" t="s">
        <v>28</v>
      </c>
      <c r="D3786" s="1" t="str">
        <f>IFERROR(LEFT(C3786,FIND(",",C3786) - 1),C3786)</f>
        <v>Butarque</v>
      </c>
      <c r="E3786">
        <v>125</v>
      </c>
      <c r="F3786">
        <v>105</v>
      </c>
      <c r="G3786">
        <v>3</v>
      </c>
      <c r="H3786">
        <v>3</v>
      </c>
      <c r="I3786" s="1" t="s">
        <v>37</v>
      </c>
      <c r="J3786" s="1" t="s">
        <v>19</v>
      </c>
      <c r="K3786">
        <v>1135</v>
      </c>
      <c r="L3786">
        <v>275000</v>
      </c>
      <c r="M3786">
        <v>2200</v>
      </c>
      <c r="N3786" t="b">
        <v>0</v>
      </c>
      <c r="O3786" t="b">
        <v>1</v>
      </c>
      <c r="P3786" t="b">
        <v>1</v>
      </c>
      <c r="R3786" s="5">
        <f>(houses_Madrid[[#This Row],[Precio Alquiler]]*12/houses_Madrid[[#This Row],[Precio venta]])</f>
        <v>4.9527272727272725E-2</v>
      </c>
    </row>
    <row r="3787" spans="1:18" x14ac:dyDescent="0.2">
      <c r="A3787">
        <v>1468</v>
      </c>
      <c r="B3787">
        <v>20274</v>
      </c>
      <c r="C3787" s="1" t="s">
        <v>251</v>
      </c>
      <c r="D3787" s="1" t="str">
        <f>IFERROR(LEFT(C3787,FIND(",",C3787) - 1),C3787)</f>
        <v>Ensanche de Vallecas - La Gavia</v>
      </c>
      <c r="E3787">
        <v>65</v>
      </c>
      <c r="F3787">
        <v>52</v>
      </c>
      <c r="G3787">
        <v>1</v>
      </c>
      <c r="H3787">
        <v>1</v>
      </c>
      <c r="I3787" s="1" t="s">
        <v>323</v>
      </c>
      <c r="J3787" s="1" t="s">
        <v>19</v>
      </c>
      <c r="K3787">
        <v>1135</v>
      </c>
      <c r="L3787">
        <v>275000</v>
      </c>
      <c r="M3787">
        <v>4231</v>
      </c>
      <c r="N3787" t="b">
        <v>0</v>
      </c>
      <c r="O3787" t="b">
        <v>1</v>
      </c>
      <c r="P3787" t="b">
        <v>1</v>
      </c>
      <c r="Q3787" t="b">
        <v>1</v>
      </c>
      <c r="R3787" s="5">
        <f>(houses_Madrid[[#This Row],[Precio Alquiler]]*12/houses_Madrid[[#This Row],[Precio venta]])</f>
        <v>4.9527272727272725E-2</v>
      </c>
    </row>
    <row r="3788" spans="1:18" x14ac:dyDescent="0.2">
      <c r="A3788">
        <v>1473</v>
      </c>
      <c r="B3788">
        <v>20269</v>
      </c>
      <c r="C3788" s="1" t="s">
        <v>251</v>
      </c>
      <c r="D3788" s="1" t="str">
        <f>IFERROR(LEFT(C3788,FIND(",",C3788) - 1),C3788)</f>
        <v>Ensanche de Vallecas - La Gavia</v>
      </c>
      <c r="E3788">
        <v>95</v>
      </c>
      <c r="F3788">
        <v>70</v>
      </c>
      <c r="G3788">
        <v>2</v>
      </c>
      <c r="H3788">
        <v>2</v>
      </c>
      <c r="I3788" s="1" t="s">
        <v>324</v>
      </c>
      <c r="J3788" s="1" t="s">
        <v>18</v>
      </c>
      <c r="K3788">
        <v>1135</v>
      </c>
      <c r="L3788">
        <v>275000</v>
      </c>
      <c r="M3788">
        <v>2895</v>
      </c>
      <c r="N3788" t="b">
        <v>0</v>
      </c>
      <c r="O3788" t="b">
        <v>1</v>
      </c>
      <c r="P3788" t="b">
        <v>1</v>
      </c>
      <c r="Q3788" t="b">
        <v>1</v>
      </c>
      <c r="R3788" s="5">
        <f>(houses_Madrid[[#This Row],[Precio Alquiler]]*12/houses_Madrid[[#This Row],[Precio venta]])</f>
        <v>4.9527272727272725E-2</v>
      </c>
    </row>
    <row r="3789" spans="1:18" x14ac:dyDescent="0.2">
      <c r="A3789">
        <v>1902</v>
      </c>
      <c r="B3789">
        <v>19840</v>
      </c>
      <c r="C3789" s="1" t="s">
        <v>393</v>
      </c>
      <c r="D3789" s="1" t="str">
        <f>IFERROR(LEFT(C3789,FIND(",",C3789) - 1),C3789)</f>
        <v>Zofío</v>
      </c>
      <c r="E3789">
        <v>172</v>
      </c>
      <c r="F3789">
        <v>150</v>
      </c>
      <c r="G3789">
        <v>4</v>
      </c>
      <c r="H3789">
        <v>2</v>
      </c>
      <c r="I3789" s="1" t="s">
        <v>419</v>
      </c>
      <c r="J3789" s="1" t="s">
        <v>5</v>
      </c>
      <c r="K3789">
        <v>1135</v>
      </c>
      <c r="L3789">
        <v>275000</v>
      </c>
      <c r="M3789">
        <v>1599</v>
      </c>
      <c r="N3789" t="b">
        <v>0</v>
      </c>
      <c r="O3789" t="b">
        <v>0</v>
      </c>
      <c r="P3789" t="b">
        <v>1</v>
      </c>
      <c r="R3789" s="5">
        <f>(houses_Madrid[[#This Row],[Precio Alquiler]]*12/houses_Madrid[[#This Row],[Precio venta]])</f>
        <v>4.9527272727272725E-2</v>
      </c>
    </row>
    <row r="3790" spans="1:18" x14ac:dyDescent="0.2">
      <c r="A3790">
        <v>1956</v>
      </c>
      <c r="B3790">
        <v>19786</v>
      </c>
      <c r="C3790" s="1" t="s">
        <v>393</v>
      </c>
      <c r="D3790" s="1" t="str">
        <f>IFERROR(LEFT(C3790,FIND(",",C3790) - 1),C3790)</f>
        <v>Zofío</v>
      </c>
      <c r="E3790">
        <v>172</v>
      </c>
      <c r="F3790">
        <v>150</v>
      </c>
      <c r="G3790">
        <v>4</v>
      </c>
      <c r="H3790">
        <v>2</v>
      </c>
      <c r="I3790" s="1" t="s">
        <v>419</v>
      </c>
      <c r="J3790" s="1" t="s">
        <v>5</v>
      </c>
      <c r="K3790">
        <v>1135</v>
      </c>
      <c r="L3790">
        <v>275000</v>
      </c>
      <c r="M3790">
        <v>1599</v>
      </c>
      <c r="N3790" t="b">
        <v>0</v>
      </c>
      <c r="O3790" t="b">
        <v>0</v>
      </c>
      <c r="P3790" t="b">
        <v>1</v>
      </c>
      <c r="R3790" s="5">
        <f>(houses_Madrid[[#This Row],[Precio Alquiler]]*12/houses_Madrid[[#This Row],[Precio venta]])</f>
        <v>4.9527272727272725E-2</v>
      </c>
    </row>
    <row r="3791" spans="1:18" x14ac:dyDescent="0.2">
      <c r="A3791">
        <v>2073</v>
      </c>
      <c r="B3791">
        <v>19669</v>
      </c>
      <c r="C3791" s="1" t="s">
        <v>388</v>
      </c>
      <c r="D3791" s="1" t="str">
        <f>IFERROR(LEFT(C3791,FIND(",",C3791) - 1),C3791)</f>
        <v>San Fermín</v>
      </c>
      <c r="E3791">
        <v>128</v>
      </c>
      <c r="F3791">
        <v>107</v>
      </c>
      <c r="G3791">
        <v>4</v>
      </c>
      <c r="H3791">
        <v>2</v>
      </c>
      <c r="I3791" s="1" t="s">
        <v>411</v>
      </c>
      <c r="J3791" s="1" t="s">
        <v>5</v>
      </c>
      <c r="K3791">
        <v>1135</v>
      </c>
      <c r="L3791">
        <v>275000</v>
      </c>
      <c r="M3791">
        <v>2148</v>
      </c>
      <c r="N3791" t="b">
        <v>0</v>
      </c>
      <c r="O3791" t="b">
        <v>1</v>
      </c>
      <c r="P3791" t="b">
        <v>1</v>
      </c>
      <c r="R3791" s="5">
        <f>(houses_Madrid[[#This Row],[Precio Alquiler]]*12/houses_Madrid[[#This Row],[Precio venta]])</f>
        <v>4.9527272727272725E-2</v>
      </c>
    </row>
    <row r="3792" spans="1:18" x14ac:dyDescent="0.2">
      <c r="A3792">
        <v>2156</v>
      </c>
      <c r="B3792">
        <v>19586</v>
      </c>
      <c r="C3792" s="1" t="s">
        <v>414</v>
      </c>
      <c r="D3792" s="1" t="str">
        <f>IFERROR(LEFT(C3792,FIND(",",C3792) - 1),C3792)</f>
        <v>12 de Octubre-Orcasur</v>
      </c>
      <c r="E3792">
        <v>110</v>
      </c>
      <c r="F3792">
        <v>83</v>
      </c>
      <c r="G3792">
        <v>2</v>
      </c>
      <c r="H3792">
        <v>2</v>
      </c>
      <c r="I3792" s="1" t="s">
        <v>501</v>
      </c>
      <c r="J3792" s="1" t="s">
        <v>18</v>
      </c>
      <c r="K3792">
        <v>1135</v>
      </c>
      <c r="L3792">
        <v>275000</v>
      </c>
      <c r="M3792">
        <v>2500</v>
      </c>
      <c r="N3792" t="b">
        <v>0</v>
      </c>
      <c r="O3792" t="b">
        <v>1</v>
      </c>
      <c r="P3792" t="b">
        <v>1</v>
      </c>
      <c r="R3792" s="5">
        <f>(houses_Madrid[[#This Row],[Precio Alquiler]]*12/houses_Madrid[[#This Row],[Precio venta]])</f>
        <v>4.9527272727272725E-2</v>
      </c>
    </row>
    <row r="3793" spans="1:18" x14ac:dyDescent="0.2">
      <c r="A3793">
        <v>2230</v>
      </c>
      <c r="B3793">
        <v>19512</v>
      </c>
      <c r="C3793" s="1" t="s">
        <v>387</v>
      </c>
      <c r="D3793" s="1" t="str">
        <f>IFERROR(LEFT(C3793,FIND(",",C3793) - 1),C3793)</f>
        <v>Usera</v>
      </c>
      <c r="E3793">
        <v>98</v>
      </c>
      <c r="F3793">
        <v>90</v>
      </c>
      <c r="G3793">
        <v>3</v>
      </c>
      <c r="H3793">
        <v>2</v>
      </c>
      <c r="I3793" s="1" t="s">
        <v>3</v>
      </c>
      <c r="J3793" s="1" t="s">
        <v>18</v>
      </c>
      <c r="K3793">
        <v>1135</v>
      </c>
      <c r="L3793">
        <v>275000</v>
      </c>
      <c r="M3793">
        <v>2806</v>
      </c>
      <c r="N3793" t="b">
        <v>0</v>
      </c>
      <c r="O3793" t="b">
        <v>1</v>
      </c>
      <c r="P3793" t="b">
        <v>1</v>
      </c>
      <c r="R3793" s="5">
        <f>(houses_Madrid[[#This Row],[Precio Alquiler]]*12/houses_Madrid[[#This Row],[Precio venta]])</f>
        <v>4.9527272727272725E-2</v>
      </c>
    </row>
    <row r="3794" spans="1:18" x14ac:dyDescent="0.2">
      <c r="A3794">
        <v>2244</v>
      </c>
      <c r="B3794">
        <v>19498</v>
      </c>
      <c r="C3794" s="1" t="s">
        <v>388</v>
      </c>
      <c r="D3794" s="1" t="str">
        <f>IFERROR(LEFT(C3794,FIND(",",C3794) - 1),C3794)</f>
        <v>San Fermín</v>
      </c>
      <c r="E3794">
        <v>100</v>
      </c>
      <c r="F3794">
        <v>90</v>
      </c>
      <c r="G3794">
        <v>3</v>
      </c>
      <c r="H3794">
        <v>2</v>
      </c>
      <c r="I3794" s="1" t="s">
        <v>390</v>
      </c>
      <c r="J3794" s="1" t="s">
        <v>18</v>
      </c>
      <c r="K3794">
        <v>1135</v>
      </c>
      <c r="L3794">
        <v>275000</v>
      </c>
      <c r="M3794">
        <v>2750</v>
      </c>
      <c r="N3794" t="b">
        <v>0</v>
      </c>
      <c r="O3794" t="b">
        <v>1</v>
      </c>
      <c r="P3794" t="b">
        <v>1</v>
      </c>
      <c r="Q3794" t="b">
        <v>1</v>
      </c>
      <c r="R3794" s="5">
        <f>(houses_Madrid[[#This Row],[Precio Alquiler]]*12/houses_Madrid[[#This Row],[Precio venta]])</f>
        <v>4.9527272727272725E-2</v>
      </c>
    </row>
    <row r="3795" spans="1:18" x14ac:dyDescent="0.2">
      <c r="A3795">
        <v>2366</v>
      </c>
      <c r="B3795">
        <v>19376</v>
      </c>
      <c r="C3795" s="1" t="s">
        <v>388</v>
      </c>
      <c r="D3795" s="1" t="str">
        <f>IFERROR(LEFT(C3795,FIND(",",C3795) - 1),C3795)</f>
        <v>San Fermín</v>
      </c>
      <c r="E3795">
        <v>120</v>
      </c>
      <c r="F3795">
        <v>100</v>
      </c>
      <c r="G3795">
        <v>3</v>
      </c>
      <c r="H3795">
        <v>2</v>
      </c>
      <c r="I3795" s="1" t="s">
        <v>389</v>
      </c>
      <c r="J3795" s="1" t="s">
        <v>19</v>
      </c>
      <c r="K3795">
        <v>1135</v>
      </c>
      <c r="L3795">
        <v>275000</v>
      </c>
      <c r="M3795">
        <v>2292</v>
      </c>
      <c r="N3795" t="b">
        <v>0</v>
      </c>
      <c r="O3795" t="b">
        <v>1</v>
      </c>
      <c r="P3795" t="b">
        <v>1</v>
      </c>
      <c r="R3795" s="5">
        <f>(houses_Madrid[[#This Row],[Precio Alquiler]]*12/houses_Madrid[[#This Row],[Precio venta]])</f>
        <v>4.9527272727272725E-2</v>
      </c>
    </row>
    <row r="3796" spans="1:18" x14ac:dyDescent="0.2">
      <c r="A3796">
        <v>2752</v>
      </c>
      <c r="B3796">
        <v>18990</v>
      </c>
      <c r="C3796" s="1" t="s">
        <v>563</v>
      </c>
      <c r="D3796" s="1" t="str">
        <f>IFERROR(LEFT(C3796,FIND(",",C3796) - 1),C3796)</f>
        <v>Cuatro Caminos</v>
      </c>
      <c r="E3796">
        <v>73</v>
      </c>
      <c r="F3796">
        <v>63</v>
      </c>
      <c r="G3796">
        <v>3</v>
      </c>
      <c r="H3796">
        <v>1</v>
      </c>
      <c r="I3796" s="1" t="s">
        <v>576</v>
      </c>
      <c r="J3796" s="1" t="s">
        <v>11</v>
      </c>
      <c r="K3796">
        <v>1135</v>
      </c>
      <c r="L3796">
        <v>275000</v>
      </c>
      <c r="M3796">
        <v>3767</v>
      </c>
      <c r="N3796" t="b">
        <v>0</v>
      </c>
      <c r="O3796" t="b">
        <v>0</v>
      </c>
      <c r="P3796" t="b">
        <v>1</v>
      </c>
      <c r="R3796" s="5">
        <f>(houses_Madrid[[#This Row],[Precio Alquiler]]*12/houses_Madrid[[#This Row],[Precio venta]])</f>
        <v>4.9527272727272725E-2</v>
      </c>
    </row>
    <row r="3797" spans="1:18" x14ac:dyDescent="0.2">
      <c r="A3797">
        <v>2755</v>
      </c>
      <c r="B3797">
        <v>18987</v>
      </c>
      <c r="C3797" s="1" t="s">
        <v>563</v>
      </c>
      <c r="D3797" s="1" t="str">
        <f>IFERROR(LEFT(C3797,FIND(",",C3797) - 1),C3797)</f>
        <v>Cuatro Caminos</v>
      </c>
      <c r="E3797">
        <v>73</v>
      </c>
      <c r="F3797">
        <v>60</v>
      </c>
      <c r="G3797">
        <v>3</v>
      </c>
      <c r="H3797">
        <v>1</v>
      </c>
      <c r="I3797" s="1" t="s">
        <v>3</v>
      </c>
      <c r="J3797" s="1" t="s">
        <v>18</v>
      </c>
      <c r="K3797">
        <v>1135</v>
      </c>
      <c r="L3797">
        <v>275000</v>
      </c>
      <c r="M3797">
        <v>3767</v>
      </c>
      <c r="N3797" t="b">
        <v>0</v>
      </c>
      <c r="O3797" t="b">
        <v>0</v>
      </c>
      <c r="R3797" s="5">
        <f>(houses_Madrid[[#This Row],[Precio Alquiler]]*12/houses_Madrid[[#This Row],[Precio venta]])</f>
        <v>4.9527272727272725E-2</v>
      </c>
    </row>
    <row r="3798" spans="1:18" x14ac:dyDescent="0.2">
      <c r="A3798">
        <v>2788</v>
      </c>
      <c r="B3798">
        <v>18954</v>
      </c>
      <c r="C3798" s="1" t="s">
        <v>557</v>
      </c>
      <c r="D3798" s="1" t="str">
        <f>IFERROR(LEFT(C3798,FIND(",",C3798) - 1),C3798)</f>
        <v>Valdeacederas</v>
      </c>
      <c r="E3798">
        <v>86</v>
      </c>
      <c r="F3798">
        <v>69</v>
      </c>
      <c r="G3798">
        <v>2</v>
      </c>
      <c r="H3798">
        <v>1</v>
      </c>
      <c r="I3798" s="1" t="s">
        <v>3</v>
      </c>
      <c r="J3798" s="1" t="s">
        <v>12</v>
      </c>
      <c r="K3798">
        <v>1135</v>
      </c>
      <c r="L3798">
        <v>275000</v>
      </c>
      <c r="M3798">
        <v>3198</v>
      </c>
      <c r="N3798" t="b">
        <v>0</v>
      </c>
      <c r="O3798" t="b">
        <v>1</v>
      </c>
      <c r="R3798" s="5">
        <f>(houses_Madrid[[#This Row],[Precio Alquiler]]*12/houses_Madrid[[#This Row],[Precio venta]])</f>
        <v>4.9527272727272725E-2</v>
      </c>
    </row>
    <row r="3799" spans="1:18" x14ac:dyDescent="0.2">
      <c r="A3799">
        <v>3130</v>
      </c>
      <c r="B3799">
        <v>18612</v>
      </c>
      <c r="C3799" s="1" t="s">
        <v>563</v>
      </c>
      <c r="D3799" s="1" t="str">
        <f>IFERROR(LEFT(C3799,FIND(",",C3799) - 1),C3799)</f>
        <v>Cuatro Caminos</v>
      </c>
      <c r="E3799">
        <v>80</v>
      </c>
      <c r="F3799">
        <v>73</v>
      </c>
      <c r="G3799">
        <v>3</v>
      </c>
      <c r="H3799">
        <v>1</v>
      </c>
      <c r="I3799" s="1" t="s">
        <v>576</v>
      </c>
      <c r="J3799" s="1" t="s">
        <v>11</v>
      </c>
      <c r="K3799">
        <v>1135</v>
      </c>
      <c r="L3799">
        <v>275000</v>
      </c>
      <c r="M3799">
        <v>3438</v>
      </c>
      <c r="N3799" t="b">
        <v>0</v>
      </c>
      <c r="O3799" t="b">
        <v>0</v>
      </c>
      <c r="P3799" t="b">
        <v>1</v>
      </c>
      <c r="R3799" s="5">
        <f>(houses_Madrid[[#This Row],[Precio Alquiler]]*12/houses_Madrid[[#This Row],[Precio venta]])</f>
        <v>4.9527272727272725E-2</v>
      </c>
    </row>
    <row r="3800" spans="1:18" x14ac:dyDescent="0.2">
      <c r="A3800">
        <v>3154</v>
      </c>
      <c r="B3800">
        <v>18588</v>
      </c>
      <c r="C3800" s="1" t="s">
        <v>568</v>
      </c>
      <c r="D3800" s="1" t="str">
        <f>IFERROR(LEFT(C3800,FIND(",",C3800) - 1),C3800)</f>
        <v>Cuzco-Castillejos</v>
      </c>
      <c r="E3800">
        <v>95</v>
      </c>
      <c r="F3800">
        <v>90</v>
      </c>
      <c r="G3800">
        <v>3</v>
      </c>
      <c r="H3800">
        <v>2</v>
      </c>
      <c r="I3800" s="1" t="s">
        <v>565</v>
      </c>
      <c r="J3800" s="1" t="s">
        <v>12</v>
      </c>
      <c r="K3800">
        <v>1135</v>
      </c>
      <c r="L3800">
        <v>275000</v>
      </c>
      <c r="M3800">
        <v>2895</v>
      </c>
      <c r="N3800" t="b">
        <v>0</v>
      </c>
      <c r="O3800" t="b">
        <v>0</v>
      </c>
      <c r="P3800" t="b">
        <v>1</v>
      </c>
      <c r="R3800" s="5">
        <f>(houses_Madrid[[#This Row],[Precio Alquiler]]*12/houses_Madrid[[#This Row],[Precio venta]])</f>
        <v>4.9527272727272725E-2</v>
      </c>
    </row>
    <row r="3801" spans="1:18" x14ac:dyDescent="0.2">
      <c r="A3801">
        <v>3178</v>
      </c>
      <c r="B3801">
        <v>18564</v>
      </c>
      <c r="C3801" s="1" t="s">
        <v>563</v>
      </c>
      <c r="D3801" s="1" t="str">
        <f>IFERROR(LEFT(C3801,FIND(",",C3801) - 1),C3801)</f>
        <v>Cuatro Caminos</v>
      </c>
      <c r="E3801">
        <v>59</v>
      </c>
      <c r="F3801">
        <v>55</v>
      </c>
      <c r="G3801">
        <v>2</v>
      </c>
      <c r="H3801">
        <v>1</v>
      </c>
      <c r="I3801" s="1" t="s">
        <v>632</v>
      </c>
      <c r="J3801" s="1" t="s">
        <v>11</v>
      </c>
      <c r="K3801">
        <v>1135</v>
      </c>
      <c r="L3801">
        <v>275000</v>
      </c>
      <c r="M3801">
        <v>4661</v>
      </c>
      <c r="N3801" t="b">
        <v>0</v>
      </c>
      <c r="O3801" t="b">
        <v>1</v>
      </c>
      <c r="P3801" t="b">
        <v>1</v>
      </c>
      <c r="R3801" s="5">
        <f>(houses_Madrid[[#This Row],[Precio Alquiler]]*12/houses_Madrid[[#This Row],[Precio venta]])</f>
        <v>4.9527272727272725E-2</v>
      </c>
    </row>
    <row r="3802" spans="1:18" x14ac:dyDescent="0.2">
      <c r="A3802">
        <v>3420</v>
      </c>
      <c r="B3802">
        <v>18322</v>
      </c>
      <c r="C3802" s="1" t="s">
        <v>557</v>
      </c>
      <c r="D3802" s="1" t="str">
        <f>IFERROR(LEFT(C3802,FIND(",",C3802) - 1),C3802)</f>
        <v>Valdeacederas</v>
      </c>
      <c r="E3802">
        <v>109</v>
      </c>
      <c r="F3802">
        <v>95</v>
      </c>
      <c r="G3802">
        <v>2</v>
      </c>
      <c r="H3802">
        <v>2</v>
      </c>
      <c r="I3802" s="1" t="s">
        <v>764</v>
      </c>
      <c r="J3802" s="1" t="s">
        <v>12</v>
      </c>
      <c r="K3802">
        <v>1135</v>
      </c>
      <c r="L3802">
        <v>275000</v>
      </c>
      <c r="M3802">
        <v>2523</v>
      </c>
      <c r="N3802" t="b">
        <v>0</v>
      </c>
      <c r="O3802" t="b">
        <v>0</v>
      </c>
      <c r="P3802" t="b">
        <v>1</v>
      </c>
      <c r="R3802" s="5">
        <f>(houses_Madrid[[#This Row],[Precio Alquiler]]*12/houses_Madrid[[#This Row],[Precio venta]])</f>
        <v>4.9527272727272725E-2</v>
      </c>
    </row>
    <row r="3803" spans="1:18" x14ac:dyDescent="0.2">
      <c r="A3803">
        <v>3427</v>
      </c>
      <c r="B3803">
        <v>18315</v>
      </c>
      <c r="C3803" s="1" t="s">
        <v>568</v>
      </c>
      <c r="D3803" s="1" t="str">
        <f>IFERROR(LEFT(C3803,FIND(",",C3803) - 1),C3803)</f>
        <v>Cuzco-Castillejos</v>
      </c>
      <c r="E3803">
        <v>67</v>
      </c>
      <c r="F3803">
        <v>50</v>
      </c>
      <c r="G3803">
        <v>1</v>
      </c>
      <c r="H3803">
        <v>1</v>
      </c>
      <c r="I3803" s="1" t="s">
        <v>565</v>
      </c>
      <c r="J3803" s="1" t="s">
        <v>11</v>
      </c>
      <c r="K3803">
        <v>1135</v>
      </c>
      <c r="L3803">
        <v>275000</v>
      </c>
      <c r="M3803">
        <v>4104</v>
      </c>
      <c r="N3803" t="b">
        <v>0</v>
      </c>
      <c r="O3803" t="b">
        <v>1</v>
      </c>
      <c r="P3803" t="b">
        <v>1</v>
      </c>
      <c r="Q3803" t="b">
        <v>1</v>
      </c>
      <c r="R3803" s="5">
        <f>(houses_Madrid[[#This Row],[Precio Alquiler]]*12/houses_Madrid[[#This Row],[Precio venta]])</f>
        <v>4.9527272727272725E-2</v>
      </c>
    </row>
    <row r="3804" spans="1:18" x14ac:dyDescent="0.2">
      <c r="A3804">
        <v>3428</v>
      </c>
      <c r="B3804">
        <v>18314</v>
      </c>
      <c r="C3804" s="1" t="s">
        <v>568</v>
      </c>
      <c r="D3804" s="1" t="str">
        <f>IFERROR(LEFT(C3804,FIND(",",C3804) - 1),C3804)</f>
        <v>Cuzco-Castillejos</v>
      </c>
      <c r="E3804">
        <v>67</v>
      </c>
      <c r="F3804">
        <v>50</v>
      </c>
      <c r="G3804">
        <v>1</v>
      </c>
      <c r="H3804">
        <v>1</v>
      </c>
      <c r="I3804" s="1" t="s">
        <v>565</v>
      </c>
      <c r="J3804" s="1" t="s">
        <v>11</v>
      </c>
      <c r="K3804">
        <v>1135</v>
      </c>
      <c r="L3804">
        <v>275000</v>
      </c>
      <c r="M3804">
        <v>4104</v>
      </c>
      <c r="N3804" t="b">
        <v>0</v>
      </c>
      <c r="O3804" t="b">
        <v>1</v>
      </c>
      <c r="P3804" t="b">
        <v>1</v>
      </c>
      <c r="Q3804" t="b">
        <v>1</v>
      </c>
      <c r="R3804" s="5">
        <f>(houses_Madrid[[#This Row],[Precio Alquiler]]*12/houses_Madrid[[#This Row],[Precio venta]])</f>
        <v>4.9527272727272725E-2</v>
      </c>
    </row>
    <row r="3805" spans="1:18" x14ac:dyDescent="0.2">
      <c r="A3805">
        <v>3583</v>
      </c>
      <c r="B3805">
        <v>18159</v>
      </c>
      <c r="C3805" s="1" t="s">
        <v>568</v>
      </c>
      <c r="D3805" s="1" t="str">
        <f>IFERROR(LEFT(C3805,FIND(",",C3805) - 1),C3805)</f>
        <v>Cuzco-Castillejos</v>
      </c>
      <c r="E3805">
        <v>67</v>
      </c>
      <c r="F3805">
        <v>50</v>
      </c>
      <c r="G3805">
        <v>1</v>
      </c>
      <c r="H3805">
        <v>1</v>
      </c>
      <c r="I3805" s="1" t="s">
        <v>565</v>
      </c>
      <c r="J3805" s="1" t="s">
        <v>11</v>
      </c>
      <c r="K3805">
        <v>1135</v>
      </c>
      <c r="L3805">
        <v>275000</v>
      </c>
      <c r="M3805">
        <v>4104</v>
      </c>
      <c r="N3805" t="b">
        <v>0</v>
      </c>
      <c r="O3805" t="b">
        <v>1</v>
      </c>
      <c r="P3805" t="b">
        <v>1</v>
      </c>
      <c r="Q3805" t="b">
        <v>1</v>
      </c>
      <c r="R3805" s="5">
        <f>(houses_Madrid[[#This Row],[Precio Alquiler]]*12/houses_Madrid[[#This Row],[Precio venta]])</f>
        <v>4.9527272727272725E-2</v>
      </c>
    </row>
    <row r="3806" spans="1:18" x14ac:dyDescent="0.2">
      <c r="A3806">
        <v>4844</v>
      </c>
      <c r="B3806">
        <v>16898</v>
      </c>
      <c r="C3806" s="1" t="s">
        <v>901</v>
      </c>
      <c r="D3806" s="1" t="str">
        <f>IFERROR(LEFT(C3806,FIND(",",C3806) - 1),C3806)</f>
        <v>San Diego</v>
      </c>
      <c r="E3806">
        <v>116</v>
      </c>
      <c r="F3806">
        <v>90</v>
      </c>
      <c r="G3806">
        <v>2</v>
      </c>
      <c r="H3806">
        <v>1</v>
      </c>
      <c r="I3806" s="1" t="s">
        <v>990</v>
      </c>
      <c r="J3806" s="1" t="s">
        <v>5</v>
      </c>
      <c r="K3806">
        <v>1135</v>
      </c>
      <c r="L3806">
        <v>275000</v>
      </c>
      <c r="M3806">
        <v>2371</v>
      </c>
      <c r="N3806" t="b">
        <v>0</v>
      </c>
      <c r="O3806" t="b">
        <v>1</v>
      </c>
      <c r="P3806" t="b">
        <v>1</v>
      </c>
      <c r="Q3806" t="b">
        <v>1</v>
      </c>
      <c r="R3806" s="5">
        <f>(houses_Madrid[[#This Row],[Precio Alquiler]]*12/houses_Madrid[[#This Row],[Precio venta]])</f>
        <v>4.9527272727272725E-2</v>
      </c>
    </row>
    <row r="3807" spans="1:18" x14ac:dyDescent="0.2">
      <c r="A3807">
        <v>5150</v>
      </c>
      <c r="B3807">
        <v>16592</v>
      </c>
      <c r="C3807" s="1" t="s">
        <v>912</v>
      </c>
      <c r="D3807" s="1" t="str">
        <f>IFERROR(LEFT(C3807,FIND(",",C3807) - 1),C3807)</f>
        <v>Numancia</v>
      </c>
      <c r="E3807">
        <v>122</v>
      </c>
      <c r="F3807">
        <v>110</v>
      </c>
      <c r="G3807">
        <v>4</v>
      </c>
      <c r="H3807">
        <v>1</v>
      </c>
      <c r="I3807" s="1" t="s">
        <v>1072</v>
      </c>
      <c r="J3807" s="1" t="s">
        <v>5</v>
      </c>
      <c r="K3807">
        <v>1135</v>
      </c>
      <c r="L3807">
        <v>275000</v>
      </c>
      <c r="M3807">
        <v>2254</v>
      </c>
      <c r="N3807" t="b">
        <v>0</v>
      </c>
      <c r="O3807" t="b">
        <v>1</v>
      </c>
      <c r="P3807" t="b">
        <v>1</v>
      </c>
      <c r="R3807" s="5">
        <f>(houses_Madrid[[#This Row],[Precio Alquiler]]*12/houses_Madrid[[#This Row],[Precio venta]])</f>
        <v>4.9527272727272725E-2</v>
      </c>
    </row>
    <row r="3808" spans="1:18" x14ac:dyDescent="0.2">
      <c r="A3808">
        <v>5427</v>
      </c>
      <c r="B3808">
        <v>16315</v>
      </c>
      <c r="C3808" s="1" t="s">
        <v>912</v>
      </c>
      <c r="D3808" s="1" t="str">
        <f>IFERROR(LEFT(C3808,FIND(",",C3808) - 1),C3808)</f>
        <v>Numancia</v>
      </c>
      <c r="E3808">
        <v>133</v>
      </c>
      <c r="F3808">
        <v>87</v>
      </c>
      <c r="G3808">
        <v>3</v>
      </c>
      <c r="H3808">
        <v>2</v>
      </c>
      <c r="I3808" s="1" t="s">
        <v>970</v>
      </c>
      <c r="J3808" s="1" t="s">
        <v>18</v>
      </c>
      <c r="K3808">
        <v>1135</v>
      </c>
      <c r="L3808">
        <v>275000</v>
      </c>
      <c r="M3808">
        <v>2068</v>
      </c>
      <c r="N3808" t="b">
        <v>0</v>
      </c>
      <c r="O3808" t="b">
        <v>1</v>
      </c>
      <c r="P3808" t="b">
        <v>1</v>
      </c>
      <c r="R3808" s="5">
        <f>(houses_Madrid[[#This Row],[Precio Alquiler]]*12/houses_Madrid[[#This Row],[Precio venta]])</f>
        <v>4.9527272727272725E-2</v>
      </c>
    </row>
    <row r="3809" spans="1:18" x14ac:dyDescent="0.2">
      <c r="A3809">
        <v>5767</v>
      </c>
      <c r="B3809">
        <v>15975</v>
      </c>
      <c r="C3809" s="1" t="s">
        <v>1201</v>
      </c>
      <c r="D3809" s="1" t="str">
        <f>IFERROR(LEFT(C3809,FIND(",",C3809) - 1),C3809)</f>
        <v>Media Legua</v>
      </c>
      <c r="E3809">
        <v>82</v>
      </c>
      <c r="F3809">
        <v>80</v>
      </c>
      <c r="G3809">
        <v>3</v>
      </c>
      <c r="H3809">
        <v>2</v>
      </c>
      <c r="I3809" s="1" t="s">
        <v>1207</v>
      </c>
      <c r="J3809" s="1" t="s">
        <v>12</v>
      </c>
      <c r="K3809">
        <v>1135</v>
      </c>
      <c r="L3809">
        <v>275000</v>
      </c>
      <c r="M3809">
        <v>3354</v>
      </c>
      <c r="N3809" t="b">
        <v>1</v>
      </c>
      <c r="O3809" t="b">
        <v>1</v>
      </c>
      <c r="R3809" s="5">
        <f>(houses_Madrid[[#This Row],[Precio Alquiler]]*12/houses_Madrid[[#This Row],[Precio venta]])</f>
        <v>4.9527272727272725E-2</v>
      </c>
    </row>
    <row r="3810" spans="1:18" x14ac:dyDescent="0.2">
      <c r="A3810">
        <v>5818</v>
      </c>
      <c r="B3810">
        <v>15924</v>
      </c>
      <c r="C3810" s="1" t="s">
        <v>1216</v>
      </c>
      <c r="D3810" s="1" t="str">
        <f>IFERROR(LEFT(C3810,FIND(",",C3810) - 1),C3810)</f>
        <v>Pavones</v>
      </c>
      <c r="E3810">
        <v>113</v>
      </c>
      <c r="F3810">
        <v>106</v>
      </c>
      <c r="G3810">
        <v>4</v>
      </c>
      <c r="H3810">
        <v>2</v>
      </c>
      <c r="I3810" s="1" t="s">
        <v>1193</v>
      </c>
      <c r="J3810" s="1" t="s">
        <v>8</v>
      </c>
      <c r="K3810">
        <v>1135</v>
      </c>
      <c r="L3810">
        <v>275000</v>
      </c>
      <c r="M3810">
        <v>2434</v>
      </c>
      <c r="N3810" t="b">
        <v>0</v>
      </c>
      <c r="O3810" t="b">
        <v>1</v>
      </c>
      <c r="Q3810" t="b">
        <v>1</v>
      </c>
      <c r="R3810" s="5">
        <f>(houses_Madrid[[#This Row],[Precio Alquiler]]*12/houses_Madrid[[#This Row],[Precio venta]])</f>
        <v>4.9527272727272725E-2</v>
      </c>
    </row>
    <row r="3811" spans="1:18" x14ac:dyDescent="0.2">
      <c r="A3811">
        <v>7809</v>
      </c>
      <c r="B3811">
        <v>13933</v>
      </c>
      <c r="C3811" s="1" t="s">
        <v>1425</v>
      </c>
      <c r="D3811" s="1" t="str">
        <f>IFERROR(LEFT(C3811,FIND(",",C3811) - 1),C3811)</f>
        <v>Valdemarín</v>
      </c>
      <c r="E3811">
        <v>60</v>
      </c>
      <c r="F3811">
        <v>50</v>
      </c>
      <c r="G3811">
        <v>0</v>
      </c>
      <c r="H3811">
        <v>1</v>
      </c>
      <c r="I3811" s="1" t="s">
        <v>1426</v>
      </c>
      <c r="J3811" s="1" t="s">
        <v>18</v>
      </c>
      <c r="K3811">
        <v>1135</v>
      </c>
      <c r="L3811">
        <v>275000</v>
      </c>
      <c r="M3811">
        <v>4583</v>
      </c>
      <c r="N3811" t="b">
        <v>0</v>
      </c>
      <c r="O3811" t="b">
        <v>1</v>
      </c>
      <c r="P3811" t="b">
        <v>1</v>
      </c>
      <c r="Q3811" t="b">
        <v>1</v>
      </c>
      <c r="R3811" s="5">
        <f>(houses_Madrid[[#This Row],[Precio Alquiler]]*12/houses_Madrid[[#This Row],[Precio venta]])</f>
        <v>4.9527272727272725E-2</v>
      </c>
    </row>
    <row r="3812" spans="1:18" x14ac:dyDescent="0.2">
      <c r="A3812">
        <v>8219</v>
      </c>
      <c r="B3812">
        <v>13523</v>
      </c>
      <c r="C3812" s="1" t="s">
        <v>1178</v>
      </c>
      <c r="D3812" s="1" t="str">
        <f>IFERROR(LEFT(C3812,FIND(",",C3812) - 1),C3812)</f>
        <v>Valdezarza</v>
      </c>
      <c r="E3812">
        <v>89</v>
      </c>
      <c r="F3812">
        <v>64</v>
      </c>
      <c r="G3812">
        <v>2</v>
      </c>
      <c r="H3812">
        <v>1</v>
      </c>
      <c r="I3812" s="1" t="s">
        <v>1487</v>
      </c>
      <c r="J3812" s="1" t="s">
        <v>11</v>
      </c>
      <c r="K3812">
        <v>1135</v>
      </c>
      <c r="L3812">
        <v>275000</v>
      </c>
      <c r="M3812">
        <v>3090</v>
      </c>
      <c r="N3812" t="b">
        <v>0</v>
      </c>
      <c r="O3812" t="b">
        <v>1</v>
      </c>
      <c r="P3812" t="b">
        <v>1</v>
      </c>
      <c r="R3812" s="5">
        <f>(houses_Madrid[[#This Row],[Precio Alquiler]]*12/houses_Madrid[[#This Row],[Precio venta]])</f>
        <v>4.9527272727272725E-2</v>
      </c>
    </row>
    <row r="3813" spans="1:18" x14ac:dyDescent="0.2">
      <c r="A3813">
        <v>9782</v>
      </c>
      <c r="B3813">
        <v>11960</v>
      </c>
      <c r="C3813" s="1" t="s">
        <v>1798</v>
      </c>
      <c r="D3813" s="1" t="str">
        <f>IFERROR(LEFT(C3813,FIND(",",C3813) - 1),C3813)</f>
        <v>Pinar del Rey</v>
      </c>
      <c r="E3813">
        <v>86</v>
      </c>
      <c r="F3813">
        <v>79</v>
      </c>
      <c r="G3813">
        <v>3</v>
      </c>
      <c r="H3813">
        <v>1</v>
      </c>
      <c r="I3813" s="1" t="s">
        <v>1869</v>
      </c>
      <c r="J3813" s="1" t="s">
        <v>80</v>
      </c>
      <c r="K3813">
        <v>1135</v>
      </c>
      <c r="L3813">
        <v>275000</v>
      </c>
      <c r="M3813">
        <v>3198</v>
      </c>
      <c r="N3813" t="b">
        <v>0</v>
      </c>
      <c r="O3813" t="b">
        <v>1</v>
      </c>
      <c r="P3813" t="b">
        <v>1</v>
      </c>
      <c r="R3813" s="5">
        <f>(houses_Madrid[[#This Row],[Precio Alquiler]]*12/houses_Madrid[[#This Row],[Precio venta]])</f>
        <v>4.9527272727272725E-2</v>
      </c>
    </row>
    <row r="3814" spans="1:18" x14ac:dyDescent="0.2">
      <c r="A3814">
        <v>10025</v>
      </c>
      <c r="B3814">
        <v>11717</v>
      </c>
      <c r="C3814" s="1" t="s">
        <v>1786</v>
      </c>
      <c r="D3814" s="1" t="str">
        <f>IFERROR(LEFT(C3814,FIND(",",C3814) - 1),C3814)</f>
        <v>Sanchinarro</v>
      </c>
      <c r="E3814">
        <v>56</v>
      </c>
      <c r="F3814">
        <v>43</v>
      </c>
      <c r="G3814">
        <v>1</v>
      </c>
      <c r="H3814">
        <v>1</v>
      </c>
      <c r="I3814" s="1" t="s">
        <v>1893</v>
      </c>
      <c r="J3814" s="1" t="s">
        <v>5</v>
      </c>
      <c r="K3814">
        <v>1135</v>
      </c>
      <c r="L3814">
        <v>275000</v>
      </c>
      <c r="M3814">
        <v>4911</v>
      </c>
      <c r="N3814" t="b">
        <v>0</v>
      </c>
      <c r="O3814" t="b">
        <v>1</v>
      </c>
      <c r="P3814" t="b">
        <v>1</v>
      </c>
      <c r="Q3814" t="b">
        <v>1</v>
      </c>
      <c r="R3814" s="5">
        <f>(houses_Madrid[[#This Row],[Precio Alquiler]]*12/houses_Madrid[[#This Row],[Precio venta]])</f>
        <v>4.9527272727272725E-2</v>
      </c>
    </row>
    <row r="3815" spans="1:18" x14ac:dyDescent="0.2">
      <c r="A3815">
        <v>11488</v>
      </c>
      <c r="B3815">
        <v>10254</v>
      </c>
      <c r="C3815" s="1" t="s">
        <v>2010</v>
      </c>
      <c r="D3815" s="1" t="str">
        <f>IFERROR(LEFT(C3815,FIND(",",C3815) - 1),C3815)</f>
        <v>Nuevos Ministerios-Ríos Rosas</v>
      </c>
      <c r="E3815">
        <v>38</v>
      </c>
      <c r="F3815">
        <v>34</v>
      </c>
      <c r="G3815">
        <v>0</v>
      </c>
      <c r="H3815">
        <v>1</v>
      </c>
      <c r="I3815" s="1" t="s">
        <v>2043</v>
      </c>
      <c r="J3815" s="1" t="s">
        <v>20</v>
      </c>
      <c r="K3815">
        <v>1135</v>
      </c>
      <c r="L3815">
        <v>275000</v>
      </c>
      <c r="M3815">
        <v>7237</v>
      </c>
      <c r="N3815" t="b">
        <v>0</v>
      </c>
      <c r="O3815" t="b">
        <v>1</v>
      </c>
      <c r="P3815" t="b">
        <v>0</v>
      </c>
      <c r="R3815" s="5">
        <f>(houses_Madrid[[#This Row],[Precio Alquiler]]*12/houses_Madrid[[#This Row],[Precio venta]])</f>
        <v>4.9527272727272725E-2</v>
      </c>
    </row>
    <row r="3816" spans="1:18" x14ac:dyDescent="0.2">
      <c r="A3816">
        <v>12880</v>
      </c>
      <c r="B3816">
        <v>8862</v>
      </c>
      <c r="C3816" s="1" t="s">
        <v>2170</v>
      </c>
      <c r="D3816" s="1" t="str">
        <f>IFERROR(LEFT(C3816,FIND(",",C3816) - 1),C3816)</f>
        <v>Quintana</v>
      </c>
      <c r="E3816">
        <v>98</v>
      </c>
      <c r="F3816">
        <v>91</v>
      </c>
      <c r="G3816">
        <v>3</v>
      </c>
      <c r="H3816">
        <v>2</v>
      </c>
      <c r="I3816" s="1" t="s">
        <v>2265</v>
      </c>
      <c r="J3816" s="1" t="s">
        <v>11</v>
      </c>
      <c r="K3816">
        <v>1135</v>
      </c>
      <c r="L3816">
        <v>275000</v>
      </c>
      <c r="M3816">
        <v>2806</v>
      </c>
      <c r="N3816" t="b">
        <v>1</v>
      </c>
      <c r="O3816" t="b">
        <v>1</v>
      </c>
      <c r="P3816" t="b">
        <v>1</v>
      </c>
      <c r="R3816" s="5">
        <f>(houses_Madrid[[#This Row],[Precio Alquiler]]*12/houses_Madrid[[#This Row],[Precio venta]])</f>
        <v>4.9527272727272725E-2</v>
      </c>
    </row>
    <row r="3817" spans="1:18" x14ac:dyDescent="0.2">
      <c r="A3817">
        <v>13109</v>
      </c>
      <c r="B3817">
        <v>8633</v>
      </c>
      <c r="C3817" s="1" t="s">
        <v>2182</v>
      </c>
      <c r="D3817" s="1" t="str">
        <f>IFERROR(LEFT(C3817,FIND(",",C3817) - 1),C3817)</f>
        <v>Concepción</v>
      </c>
      <c r="E3817">
        <v>82</v>
      </c>
      <c r="F3817">
        <v>70</v>
      </c>
      <c r="G3817">
        <v>2</v>
      </c>
      <c r="H3817">
        <v>1</v>
      </c>
      <c r="I3817" s="1" t="s">
        <v>2226</v>
      </c>
      <c r="J3817" s="1" t="s">
        <v>5</v>
      </c>
      <c r="K3817">
        <v>1135</v>
      </c>
      <c r="L3817">
        <v>275000</v>
      </c>
      <c r="M3817">
        <v>3354</v>
      </c>
      <c r="N3817" t="b">
        <v>0</v>
      </c>
      <c r="O3817" t="b">
        <v>1</v>
      </c>
      <c r="P3817" t="b">
        <v>1</v>
      </c>
      <c r="R3817" s="5">
        <f>(houses_Madrid[[#This Row],[Precio Alquiler]]*12/houses_Madrid[[#This Row],[Precio venta]])</f>
        <v>4.9527272727272725E-2</v>
      </c>
    </row>
    <row r="3818" spans="1:18" x14ac:dyDescent="0.2">
      <c r="A3818">
        <v>13235</v>
      </c>
      <c r="B3818">
        <v>8507</v>
      </c>
      <c r="C3818" s="1" t="s">
        <v>2174</v>
      </c>
      <c r="D3818" s="1" t="str">
        <f>IFERROR(LEFT(C3818,FIND(",",C3818) - 1),C3818)</f>
        <v>Costillares</v>
      </c>
      <c r="E3818">
        <v>54</v>
      </c>
      <c r="F3818">
        <v>36</v>
      </c>
      <c r="G3818">
        <v>1</v>
      </c>
      <c r="H3818">
        <v>1</v>
      </c>
      <c r="I3818" s="1" t="s">
        <v>2282</v>
      </c>
      <c r="J3818" s="1" t="s">
        <v>8</v>
      </c>
      <c r="K3818">
        <v>1135</v>
      </c>
      <c r="L3818">
        <v>275000</v>
      </c>
      <c r="M3818">
        <v>5093</v>
      </c>
      <c r="N3818" t="b">
        <v>0</v>
      </c>
      <c r="O3818" t="b">
        <v>1</v>
      </c>
      <c r="P3818" t="b">
        <v>1</v>
      </c>
      <c r="R3818" s="5">
        <f>(houses_Madrid[[#This Row],[Precio Alquiler]]*12/houses_Madrid[[#This Row],[Precio venta]])</f>
        <v>4.9527272727272725E-2</v>
      </c>
    </row>
    <row r="3819" spans="1:18" x14ac:dyDescent="0.2">
      <c r="A3819">
        <v>13598</v>
      </c>
      <c r="B3819">
        <v>8144</v>
      </c>
      <c r="C3819" s="1" t="s">
        <v>2173</v>
      </c>
      <c r="D3819" s="1" t="str">
        <f>IFERROR(LEFT(C3819,FIND(",",C3819) - 1),C3819)</f>
        <v>Ciudad Lineal</v>
      </c>
      <c r="E3819">
        <v>95</v>
      </c>
      <c r="F3819">
        <v>85</v>
      </c>
      <c r="G3819">
        <v>3</v>
      </c>
      <c r="H3819">
        <v>2</v>
      </c>
      <c r="I3819" s="1" t="s">
        <v>3</v>
      </c>
      <c r="J3819" s="1" t="s">
        <v>11</v>
      </c>
      <c r="K3819">
        <v>1135</v>
      </c>
      <c r="L3819">
        <v>275000</v>
      </c>
      <c r="M3819">
        <v>2895</v>
      </c>
      <c r="N3819" t="b">
        <v>0</v>
      </c>
      <c r="O3819" t="b">
        <v>1</v>
      </c>
      <c r="P3819" t="b">
        <v>1</v>
      </c>
      <c r="R3819" s="5">
        <f>(houses_Madrid[[#This Row],[Precio Alquiler]]*12/houses_Madrid[[#This Row],[Precio venta]])</f>
        <v>4.9527272727272725E-2</v>
      </c>
    </row>
    <row r="3820" spans="1:18" x14ac:dyDescent="0.2">
      <c r="A3820">
        <v>13870</v>
      </c>
      <c r="B3820">
        <v>7872</v>
      </c>
      <c r="C3820" s="1" t="s">
        <v>2170</v>
      </c>
      <c r="D3820" s="1" t="str">
        <f>IFERROR(LEFT(C3820,FIND(",",C3820) - 1),C3820)</f>
        <v>Quintana</v>
      </c>
      <c r="E3820">
        <v>83</v>
      </c>
      <c r="F3820">
        <v>74</v>
      </c>
      <c r="G3820">
        <v>2</v>
      </c>
      <c r="H3820">
        <v>2</v>
      </c>
      <c r="I3820" s="1" t="s">
        <v>2433</v>
      </c>
      <c r="J3820" s="1" t="s">
        <v>3</v>
      </c>
      <c r="K3820">
        <v>1135</v>
      </c>
      <c r="L3820">
        <v>275000</v>
      </c>
      <c r="M3820">
        <v>3313</v>
      </c>
      <c r="N3820" t="b">
        <v>0</v>
      </c>
      <c r="R3820" s="5">
        <f>(houses_Madrid[[#This Row],[Precio Alquiler]]*12/houses_Madrid[[#This Row],[Precio venta]])</f>
        <v>4.9527272727272725E-2</v>
      </c>
    </row>
    <row r="3821" spans="1:18" x14ac:dyDescent="0.2">
      <c r="A3821">
        <v>13937</v>
      </c>
      <c r="B3821">
        <v>7805</v>
      </c>
      <c r="C3821" s="1" t="s">
        <v>2172</v>
      </c>
      <c r="D3821" s="1" t="str">
        <f>IFERROR(LEFT(C3821,FIND(",",C3821) - 1),C3821)</f>
        <v>San Juan Bautista</v>
      </c>
      <c r="E3821">
        <v>67</v>
      </c>
      <c r="F3821">
        <v>61</v>
      </c>
      <c r="G3821">
        <v>1</v>
      </c>
      <c r="H3821">
        <v>1</v>
      </c>
      <c r="I3821" s="1" t="s">
        <v>2169</v>
      </c>
      <c r="J3821" s="1" t="s">
        <v>12</v>
      </c>
      <c r="K3821">
        <v>1135</v>
      </c>
      <c r="L3821">
        <v>275000</v>
      </c>
      <c r="M3821">
        <v>4104</v>
      </c>
      <c r="N3821" t="b">
        <v>0</v>
      </c>
      <c r="O3821" t="b">
        <v>0</v>
      </c>
      <c r="P3821" t="b">
        <v>1</v>
      </c>
      <c r="R3821" s="5">
        <f>(houses_Madrid[[#This Row],[Precio Alquiler]]*12/houses_Madrid[[#This Row],[Precio venta]])</f>
        <v>4.9527272727272725E-2</v>
      </c>
    </row>
    <row r="3822" spans="1:18" x14ac:dyDescent="0.2">
      <c r="A3822">
        <v>14747</v>
      </c>
      <c r="B3822">
        <v>6995</v>
      </c>
      <c r="C3822" s="1" t="s">
        <v>2444</v>
      </c>
      <c r="D3822" s="1" t="str">
        <f>IFERROR(LEFT(C3822,FIND(",",C3822) - 1),C3822)</f>
        <v>Prosperidad</v>
      </c>
      <c r="E3822">
        <v>76</v>
      </c>
      <c r="F3822">
        <v>66</v>
      </c>
      <c r="G3822">
        <v>3</v>
      </c>
      <c r="H3822">
        <v>1</v>
      </c>
      <c r="I3822" s="1" t="s">
        <v>2558</v>
      </c>
      <c r="J3822" s="1" t="s">
        <v>12</v>
      </c>
      <c r="K3822">
        <v>1135</v>
      </c>
      <c r="L3822">
        <v>275000</v>
      </c>
      <c r="M3822">
        <v>3618</v>
      </c>
      <c r="N3822" t="b">
        <v>1</v>
      </c>
      <c r="O3822" t="b">
        <v>0</v>
      </c>
      <c r="P3822" t="b">
        <v>1</v>
      </c>
      <c r="R3822" s="5">
        <f>(houses_Madrid[[#This Row],[Precio Alquiler]]*12/houses_Madrid[[#This Row],[Precio venta]])</f>
        <v>4.9527272727272725E-2</v>
      </c>
    </row>
    <row r="3823" spans="1:18" x14ac:dyDescent="0.2">
      <c r="A3823">
        <v>15780</v>
      </c>
      <c r="B3823">
        <v>5962</v>
      </c>
      <c r="C3823" s="1" t="s">
        <v>2614</v>
      </c>
      <c r="D3823" s="1" t="str">
        <f>IFERROR(LEFT(C3823,FIND(",",C3823) - 1),C3823)</f>
        <v>Comillas</v>
      </c>
      <c r="E3823">
        <v>87</v>
      </c>
      <c r="F3823">
        <v>82</v>
      </c>
      <c r="G3823">
        <v>3</v>
      </c>
      <c r="H3823">
        <v>1</v>
      </c>
      <c r="I3823" s="1" t="s">
        <v>2615</v>
      </c>
      <c r="J3823" s="1" t="s">
        <v>5</v>
      </c>
      <c r="K3823">
        <v>1135</v>
      </c>
      <c r="L3823">
        <v>275000</v>
      </c>
      <c r="M3823">
        <v>3161</v>
      </c>
      <c r="N3823" t="b">
        <v>1</v>
      </c>
      <c r="O3823" t="b">
        <v>1</v>
      </c>
      <c r="P3823" t="b">
        <v>1</v>
      </c>
      <c r="R3823" s="5">
        <f>(houses_Madrid[[#This Row],[Precio Alquiler]]*12/houses_Madrid[[#This Row],[Precio venta]])</f>
        <v>4.9527272727272725E-2</v>
      </c>
    </row>
    <row r="3824" spans="1:18" x14ac:dyDescent="0.2">
      <c r="A3824">
        <v>15867</v>
      </c>
      <c r="B3824">
        <v>5875</v>
      </c>
      <c r="C3824" s="1" t="s">
        <v>2620</v>
      </c>
      <c r="D3824" s="1" t="str">
        <f>IFERROR(LEFT(C3824,FIND(",",C3824) - 1),C3824)</f>
        <v>Carabanchel</v>
      </c>
      <c r="E3824">
        <v>147</v>
      </c>
      <c r="F3824">
        <v>141</v>
      </c>
      <c r="G3824">
        <v>4</v>
      </c>
      <c r="H3824">
        <v>1</v>
      </c>
      <c r="I3824" s="1" t="s">
        <v>3</v>
      </c>
      <c r="J3824" s="1" t="s">
        <v>12</v>
      </c>
      <c r="K3824">
        <v>1135</v>
      </c>
      <c r="L3824">
        <v>275000</v>
      </c>
      <c r="M3824">
        <v>1871</v>
      </c>
      <c r="N3824" t="b">
        <v>0</v>
      </c>
      <c r="O3824" t="b">
        <v>0</v>
      </c>
      <c r="P3824" t="b">
        <v>1</v>
      </c>
      <c r="R3824" s="5">
        <f>(houses_Madrid[[#This Row],[Precio Alquiler]]*12/houses_Madrid[[#This Row],[Precio venta]])</f>
        <v>4.9527272727272725E-2</v>
      </c>
    </row>
    <row r="3825" spans="1:18" x14ac:dyDescent="0.2">
      <c r="A3825">
        <v>16584</v>
      </c>
      <c r="B3825">
        <v>5158</v>
      </c>
      <c r="C3825" s="1" t="s">
        <v>2622</v>
      </c>
      <c r="D3825" s="1" t="str">
        <f>IFERROR(LEFT(C3825,FIND(",",C3825) - 1),C3825)</f>
        <v>Puerta Bonita</v>
      </c>
      <c r="E3825">
        <v>95</v>
      </c>
      <c r="F3825">
        <v>85</v>
      </c>
      <c r="G3825">
        <v>3</v>
      </c>
      <c r="H3825">
        <v>1</v>
      </c>
      <c r="I3825" s="1" t="s">
        <v>2861</v>
      </c>
      <c r="J3825" s="1" t="s">
        <v>18</v>
      </c>
      <c r="K3825">
        <v>1135</v>
      </c>
      <c r="L3825">
        <v>275000</v>
      </c>
      <c r="M3825">
        <v>2895</v>
      </c>
      <c r="N3825" t="b">
        <v>0</v>
      </c>
      <c r="O3825" t="b">
        <v>0</v>
      </c>
      <c r="P3825" t="b">
        <v>1</v>
      </c>
      <c r="R3825" s="5">
        <f>(houses_Madrid[[#This Row],[Precio Alquiler]]*12/houses_Madrid[[#This Row],[Precio venta]])</f>
        <v>4.9527272727272725E-2</v>
      </c>
    </row>
    <row r="3826" spans="1:18" x14ac:dyDescent="0.2">
      <c r="A3826">
        <v>16903</v>
      </c>
      <c r="B3826">
        <v>4839</v>
      </c>
      <c r="C3826" s="1" t="s">
        <v>2627</v>
      </c>
      <c r="D3826" s="1" t="str">
        <f>IFERROR(LEFT(C3826,FIND(",",C3826) - 1),C3826)</f>
        <v>Pau de Carabanchel</v>
      </c>
      <c r="E3826">
        <v>94</v>
      </c>
      <c r="F3826">
        <v>76</v>
      </c>
      <c r="G3826">
        <v>2</v>
      </c>
      <c r="H3826">
        <v>2</v>
      </c>
      <c r="I3826" s="1" t="s">
        <v>2797</v>
      </c>
      <c r="J3826" s="1" t="s">
        <v>5</v>
      </c>
      <c r="K3826">
        <v>1135</v>
      </c>
      <c r="L3826">
        <v>275000</v>
      </c>
      <c r="M3826">
        <v>2926</v>
      </c>
      <c r="N3826" t="b">
        <v>0</v>
      </c>
      <c r="O3826" t="b">
        <v>1</v>
      </c>
      <c r="P3826" t="b">
        <v>1</v>
      </c>
      <c r="Q3826" t="b">
        <v>1</v>
      </c>
      <c r="R3826" s="5">
        <f>(houses_Madrid[[#This Row],[Precio Alquiler]]*12/houses_Madrid[[#This Row],[Precio venta]])</f>
        <v>4.9527272727272725E-2</v>
      </c>
    </row>
    <row r="3827" spans="1:18" x14ac:dyDescent="0.2">
      <c r="A3827">
        <v>16966</v>
      </c>
      <c r="B3827">
        <v>4776</v>
      </c>
      <c r="C3827" s="1" t="s">
        <v>2614</v>
      </c>
      <c r="D3827" s="1" t="str">
        <f>IFERROR(LEFT(C3827,FIND(",",C3827) - 1),C3827)</f>
        <v>Comillas</v>
      </c>
      <c r="E3827">
        <v>136</v>
      </c>
      <c r="F3827">
        <v>118</v>
      </c>
      <c r="G3827">
        <v>3</v>
      </c>
      <c r="H3827">
        <v>2</v>
      </c>
      <c r="I3827" s="1" t="s">
        <v>415</v>
      </c>
      <c r="J3827" s="1" t="s">
        <v>18</v>
      </c>
      <c r="K3827">
        <v>1135</v>
      </c>
      <c r="L3827">
        <v>275000</v>
      </c>
      <c r="M3827">
        <v>2022</v>
      </c>
      <c r="N3827" t="b">
        <v>1</v>
      </c>
      <c r="O3827" t="b">
        <v>1</v>
      </c>
      <c r="P3827" t="b">
        <v>0</v>
      </c>
      <c r="R3827" s="5">
        <f>(houses_Madrid[[#This Row],[Precio Alquiler]]*12/houses_Madrid[[#This Row],[Precio venta]])</f>
        <v>4.9527272727272725E-2</v>
      </c>
    </row>
    <row r="3828" spans="1:18" x14ac:dyDescent="0.2">
      <c r="A3828">
        <v>17506</v>
      </c>
      <c r="B3828">
        <v>4236</v>
      </c>
      <c r="C3828" s="1" t="s">
        <v>2610</v>
      </c>
      <c r="D3828" s="1" t="str">
        <f>IFERROR(LEFT(C3828,FIND(",",C3828) - 1),C3828)</f>
        <v>Lavapiés-Embajadores</v>
      </c>
      <c r="E3828">
        <v>64</v>
      </c>
      <c r="F3828">
        <v>52</v>
      </c>
      <c r="G3828">
        <v>1</v>
      </c>
      <c r="H3828">
        <v>1</v>
      </c>
      <c r="I3828" s="1" t="s">
        <v>3010</v>
      </c>
      <c r="J3828" s="1" t="s">
        <v>11</v>
      </c>
      <c r="K3828">
        <v>1135</v>
      </c>
      <c r="L3828">
        <v>275000</v>
      </c>
      <c r="M3828">
        <v>4297</v>
      </c>
      <c r="N3828" t="b">
        <v>0</v>
      </c>
      <c r="O3828" t="b">
        <v>1</v>
      </c>
      <c r="P3828" t="b">
        <v>1</v>
      </c>
      <c r="R3828" s="5">
        <f>(houses_Madrid[[#This Row],[Precio Alquiler]]*12/houses_Madrid[[#This Row],[Precio venta]])</f>
        <v>4.9527272727272725E-2</v>
      </c>
    </row>
    <row r="3829" spans="1:18" x14ac:dyDescent="0.2">
      <c r="A3829">
        <v>18104</v>
      </c>
      <c r="B3829">
        <v>3638</v>
      </c>
      <c r="C3829" s="1" t="s">
        <v>2957</v>
      </c>
      <c r="D3829" s="1" t="str">
        <f>IFERROR(LEFT(C3829,FIND(",",C3829) - 1),C3829)</f>
        <v>Sol</v>
      </c>
      <c r="E3829">
        <v>47</v>
      </c>
      <c r="F3829">
        <v>35</v>
      </c>
      <c r="G3829">
        <v>0</v>
      </c>
      <c r="H3829">
        <v>1</v>
      </c>
      <c r="I3829" s="1" t="s">
        <v>3069</v>
      </c>
      <c r="J3829" s="1" t="s">
        <v>5</v>
      </c>
      <c r="K3829">
        <v>1135</v>
      </c>
      <c r="L3829">
        <v>275000</v>
      </c>
      <c r="M3829">
        <v>5851</v>
      </c>
      <c r="N3829" t="b">
        <v>0</v>
      </c>
      <c r="O3829" t="b">
        <v>1</v>
      </c>
      <c r="P3829" t="b">
        <v>1</v>
      </c>
      <c r="R3829" s="5">
        <f>(houses_Madrid[[#This Row],[Precio Alquiler]]*12/houses_Madrid[[#This Row],[Precio venta]])</f>
        <v>4.9527272727272725E-2</v>
      </c>
    </row>
    <row r="3830" spans="1:18" x14ac:dyDescent="0.2">
      <c r="A3830">
        <v>18253</v>
      </c>
      <c r="B3830">
        <v>3489</v>
      </c>
      <c r="C3830" s="1" t="s">
        <v>2948</v>
      </c>
      <c r="D3830" s="1" t="str">
        <f>IFERROR(LEFT(C3830,FIND(",",C3830) - 1),C3830)</f>
        <v>Malasaña-Universidad</v>
      </c>
      <c r="E3830">
        <v>41</v>
      </c>
      <c r="F3830">
        <v>36</v>
      </c>
      <c r="G3830">
        <v>1</v>
      </c>
      <c r="H3830">
        <v>1</v>
      </c>
      <c r="I3830" s="1" t="s">
        <v>3089</v>
      </c>
      <c r="J3830" s="1" t="s">
        <v>8</v>
      </c>
      <c r="K3830">
        <v>1135</v>
      </c>
      <c r="L3830">
        <v>275000</v>
      </c>
      <c r="M3830">
        <v>6707</v>
      </c>
      <c r="N3830" t="b">
        <v>0</v>
      </c>
      <c r="O3830" t="b">
        <v>1</v>
      </c>
      <c r="P3830" t="b">
        <v>1</v>
      </c>
      <c r="R3830" s="5">
        <f>(houses_Madrid[[#This Row],[Precio Alquiler]]*12/houses_Madrid[[#This Row],[Precio venta]])</f>
        <v>4.9527272727272725E-2</v>
      </c>
    </row>
    <row r="3831" spans="1:18" x14ac:dyDescent="0.2">
      <c r="A3831">
        <v>18348</v>
      </c>
      <c r="B3831">
        <v>3394</v>
      </c>
      <c r="C3831" s="1" t="s">
        <v>2950</v>
      </c>
      <c r="D3831" s="1" t="str">
        <f>IFERROR(LEFT(C3831,FIND(",",C3831) - 1),C3831)</f>
        <v>Chueca-Justicia</v>
      </c>
      <c r="E3831">
        <v>50</v>
      </c>
      <c r="F3831">
        <v>44</v>
      </c>
      <c r="G3831">
        <v>1</v>
      </c>
      <c r="H3831">
        <v>1</v>
      </c>
      <c r="I3831" s="1" t="s">
        <v>3151</v>
      </c>
      <c r="J3831" s="1" t="s">
        <v>11</v>
      </c>
      <c r="K3831">
        <v>1135</v>
      </c>
      <c r="L3831">
        <v>275000</v>
      </c>
      <c r="M3831">
        <v>5500</v>
      </c>
      <c r="N3831" t="b">
        <v>0</v>
      </c>
      <c r="O3831" t="b">
        <v>0</v>
      </c>
      <c r="P3831" t="b">
        <v>0</v>
      </c>
      <c r="R3831" s="5">
        <f>(houses_Madrid[[#This Row],[Precio Alquiler]]*12/houses_Madrid[[#This Row],[Precio venta]])</f>
        <v>4.9527272727272725E-2</v>
      </c>
    </row>
    <row r="3832" spans="1:18" x14ac:dyDescent="0.2">
      <c r="A3832">
        <v>18568</v>
      </c>
      <c r="B3832">
        <v>3174</v>
      </c>
      <c r="C3832" s="1" t="s">
        <v>2610</v>
      </c>
      <c r="D3832" s="1" t="str">
        <f>IFERROR(LEFT(C3832,FIND(",",C3832) - 1),C3832)</f>
        <v>Lavapiés-Embajadores</v>
      </c>
      <c r="E3832">
        <v>61</v>
      </c>
      <c r="F3832">
        <v>57</v>
      </c>
      <c r="G3832">
        <v>2</v>
      </c>
      <c r="H3832">
        <v>1</v>
      </c>
      <c r="I3832" s="1" t="s">
        <v>2981</v>
      </c>
      <c r="J3832" s="1" t="s">
        <v>11</v>
      </c>
      <c r="K3832">
        <v>1135</v>
      </c>
      <c r="L3832">
        <v>275000</v>
      </c>
      <c r="M3832">
        <v>4508</v>
      </c>
      <c r="N3832" t="b">
        <v>1</v>
      </c>
      <c r="O3832" t="b">
        <v>1</v>
      </c>
      <c r="P3832" t="b">
        <v>1</v>
      </c>
      <c r="R3832" s="5">
        <f>(houses_Madrid[[#This Row],[Precio Alquiler]]*12/houses_Madrid[[#This Row],[Precio venta]])</f>
        <v>4.9527272727272725E-2</v>
      </c>
    </row>
    <row r="3833" spans="1:18" x14ac:dyDescent="0.2">
      <c r="A3833">
        <v>20182</v>
      </c>
      <c r="B3833">
        <v>1560</v>
      </c>
      <c r="C3833" s="1" t="s">
        <v>3315</v>
      </c>
      <c r="D3833" s="1" t="str">
        <f>IFERROR(LEFT(C3833,FIND(",",C3833) - 1),C3833)</f>
        <v>Chopera</v>
      </c>
      <c r="E3833">
        <v>76</v>
      </c>
      <c r="F3833">
        <v>65</v>
      </c>
      <c r="G3833">
        <v>2</v>
      </c>
      <c r="H3833">
        <v>1</v>
      </c>
      <c r="I3833" s="1" t="s">
        <v>3344</v>
      </c>
      <c r="J3833" s="1" t="s">
        <v>18</v>
      </c>
      <c r="K3833">
        <v>1135</v>
      </c>
      <c r="L3833">
        <v>275000</v>
      </c>
      <c r="M3833">
        <v>3618</v>
      </c>
      <c r="N3833" t="b">
        <v>0</v>
      </c>
      <c r="O3833" t="b">
        <v>1</v>
      </c>
      <c r="P3833" t="b">
        <v>1</v>
      </c>
      <c r="R3833" s="5">
        <f>(houses_Madrid[[#This Row],[Precio Alquiler]]*12/houses_Madrid[[#This Row],[Precio venta]])</f>
        <v>4.9527272727272725E-2</v>
      </c>
    </row>
    <row r="3834" spans="1:18" x14ac:dyDescent="0.2">
      <c r="A3834">
        <v>20335</v>
      </c>
      <c r="B3834">
        <v>1407</v>
      </c>
      <c r="C3834" s="1" t="s">
        <v>3315</v>
      </c>
      <c r="D3834" s="1" t="str">
        <f>IFERROR(LEFT(C3834,FIND(",",C3834) - 1),C3834)</f>
        <v>Chopera</v>
      </c>
      <c r="E3834">
        <v>76</v>
      </c>
      <c r="F3834">
        <v>65</v>
      </c>
      <c r="G3834">
        <v>2</v>
      </c>
      <c r="H3834">
        <v>1</v>
      </c>
      <c r="I3834" s="1" t="s">
        <v>3360</v>
      </c>
      <c r="J3834" s="1" t="s">
        <v>18</v>
      </c>
      <c r="K3834">
        <v>1135</v>
      </c>
      <c r="L3834">
        <v>275000</v>
      </c>
      <c r="M3834">
        <v>3618</v>
      </c>
      <c r="N3834" t="b">
        <v>0</v>
      </c>
      <c r="O3834" t="b">
        <v>1</v>
      </c>
      <c r="P3834" t="b">
        <v>1</v>
      </c>
      <c r="R3834" s="5">
        <f>(houses_Madrid[[#This Row],[Precio Alquiler]]*12/houses_Madrid[[#This Row],[Precio venta]])</f>
        <v>4.9527272727272725E-2</v>
      </c>
    </row>
    <row r="3835" spans="1:18" x14ac:dyDescent="0.2">
      <c r="A3835">
        <v>20632</v>
      </c>
      <c r="B3835">
        <v>1110</v>
      </c>
      <c r="C3835" s="1" t="s">
        <v>3313</v>
      </c>
      <c r="D3835" s="1" t="str">
        <f>IFERROR(LEFT(C3835,FIND(",",C3835) - 1),C3835)</f>
        <v>Imperial</v>
      </c>
      <c r="E3835">
        <v>92</v>
      </c>
      <c r="F3835">
        <v>88</v>
      </c>
      <c r="G3835">
        <v>3</v>
      </c>
      <c r="H3835">
        <v>2</v>
      </c>
      <c r="I3835" s="1" t="s">
        <v>3417</v>
      </c>
      <c r="J3835" s="1" t="s">
        <v>18</v>
      </c>
      <c r="K3835">
        <v>1135</v>
      </c>
      <c r="L3835">
        <v>275000</v>
      </c>
      <c r="M3835">
        <v>2989</v>
      </c>
      <c r="N3835" t="b">
        <v>0</v>
      </c>
      <c r="O3835" t="b">
        <v>1</v>
      </c>
      <c r="P3835" t="b">
        <v>0</v>
      </c>
      <c r="R3835" s="5">
        <f>(houses_Madrid[[#This Row],[Precio Alquiler]]*12/houses_Madrid[[#This Row],[Precio venta]])</f>
        <v>4.9527272727272725E-2</v>
      </c>
    </row>
    <row r="3836" spans="1:18" x14ac:dyDescent="0.2">
      <c r="A3836">
        <v>20843</v>
      </c>
      <c r="B3836">
        <v>899</v>
      </c>
      <c r="C3836" s="1" t="s">
        <v>3315</v>
      </c>
      <c r="D3836" s="1" t="str">
        <f>IFERROR(LEFT(C3836,FIND(",",C3836) - 1),C3836)</f>
        <v>Chopera</v>
      </c>
      <c r="E3836">
        <v>90</v>
      </c>
      <c r="F3836">
        <v>80</v>
      </c>
      <c r="G3836">
        <v>3</v>
      </c>
      <c r="H3836">
        <v>1</v>
      </c>
      <c r="I3836" s="1" t="s">
        <v>3469</v>
      </c>
      <c r="J3836" s="1" t="s">
        <v>18</v>
      </c>
      <c r="K3836">
        <v>1135</v>
      </c>
      <c r="L3836">
        <v>275000</v>
      </c>
      <c r="M3836">
        <v>3056</v>
      </c>
      <c r="N3836" t="b">
        <v>0</v>
      </c>
      <c r="O3836" t="b">
        <v>1</v>
      </c>
      <c r="P3836" t="b">
        <v>1</v>
      </c>
      <c r="R3836" s="5">
        <f>(houses_Madrid[[#This Row],[Precio Alquiler]]*12/houses_Madrid[[#This Row],[Precio venta]])</f>
        <v>4.9527272727272725E-2</v>
      </c>
    </row>
    <row r="3837" spans="1:18" x14ac:dyDescent="0.2">
      <c r="A3837">
        <v>20962</v>
      </c>
      <c r="B3837">
        <v>780</v>
      </c>
      <c r="C3837" s="1" t="s">
        <v>3324</v>
      </c>
      <c r="D3837" s="1" t="str">
        <f>IFERROR(LEFT(C3837,FIND(",",C3837) - 1),C3837)</f>
        <v>Delicias</v>
      </c>
      <c r="E3837">
        <v>71</v>
      </c>
      <c r="F3837">
        <v>68</v>
      </c>
      <c r="G3837">
        <v>3</v>
      </c>
      <c r="H3837">
        <v>1</v>
      </c>
      <c r="I3837" s="1" t="s">
        <v>3425</v>
      </c>
      <c r="J3837" s="1" t="s">
        <v>20</v>
      </c>
      <c r="K3837">
        <v>1135</v>
      </c>
      <c r="L3837">
        <v>275000</v>
      </c>
      <c r="M3837">
        <v>3873</v>
      </c>
      <c r="N3837" t="b">
        <v>1</v>
      </c>
      <c r="O3837" t="b">
        <v>1</v>
      </c>
      <c r="P3837" t="b">
        <v>1</v>
      </c>
      <c r="Q3837" t="b">
        <v>1</v>
      </c>
      <c r="R3837" s="5">
        <f>(houses_Madrid[[#This Row],[Precio Alquiler]]*12/houses_Madrid[[#This Row],[Precio venta]])</f>
        <v>4.9527272727272725E-2</v>
      </c>
    </row>
    <row r="3838" spans="1:18" x14ac:dyDescent="0.2">
      <c r="A3838">
        <v>20976</v>
      </c>
      <c r="B3838">
        <v>766</v>
      </c>
      <c r="C3838" s="1" t="s">
        <v>3324</v>
      </c>
      <c r="D3838" s="1" t="str">
        <f>IFERROR(LEFT(C3838,FIND(",",C3838) - 1),C3838)</f>
        <v>Delicias</v>
      </c>
      <c r="E3838">
        <v>71</v>
      </c>
      <c r="F3838">
        <v>68</v>
      </c>
      <c r="G3838">
        <v>3</v>
      </c>
      <c r="H3838">
        <v>1</v>
      </c>
      <c r="I3838" s="1" t="s">
        <v>3425</v>
      </c>
      <c r="J3838" s="1" t="s">
        <v>20</v>
      </c>
      <c r="K3838">
        <v>1135</v>
      </c>
      <c r="L3838">
        <v>275000</v>
      </c>
      <c r="M3838">
        <v>3873</v>
      </c>
      <c r="N3838" t="b">
        <v>1</v>
      </c>
      <c r="O3838" t="b">
        <v>1</v>
      </c>
      <c r="P3838" t="b">
        <v>1</v>
      </c>
      <c r="Q3838" t="b">
        <v>1</v>
      </c>
      <c r="R3838" s="5">
        <f>(houses_Madrid[[#This Row],[Precio Alquiler]]*12/houses_Madrid[[#This Row],[Precio venta]])</f>
        <v>4.9527272727272725E-2</v>
      </c>
    </row>
    <row r="3839" spans="1:18" x14ac:dyDescent="0.2">
      <c r="A3839">
        <v>21218</v>
      </c>
      <c r="B3839">
        <v>524</v>
      </c>
      <c r="C3839" s="1" t="s">
        <v>28</v>
      </c>
      <c r="D3839" s="1" t="str">
        <f>IFERROR(LEFT(C3839,FIND(",",C3839) - 1),C3839)</f>
        <v>Butarque</v>
      </c>
      <c r="E3839">
        <v>132</v>
      </c>
      <c r="F3839">
        <v>112</v>
      </c>
      <c r="G3839">
        <v>4</v>
      </c>
      <c r="H3839">
        <v>2</v>
      </c>
      <c r="I3839" s="1" t="s">
        <v>70</v>
      </c>
      <c r="J3839" s="1" t="s">
        <v>12</v>
      </c>
      <c r="K3839">
        <v>1135</v>
      </c>
      <c r="L3839">
        <v>275000</v>
      </c>
      <c r="M3839">
        <v>2083</v>
      </c>
      <c r="N3839" t="b">
        <v>0</v>
      </c>
      <c r="O3839" t="b">
        <v>1</v>
      </c>
      <c r="P3839" t="b">
        <v>1</v>
      </c>
      <c r="R3839" s="5">
        <f>(houses_Madrid[[#This Row],[Precio Alquiler]]*12/houses_Madrid[[#This Row],[Precio venta]])</f>
        <v>4.9527272727272725E-2</v>
      </c>
    </row>
    <row r="3840" spans="1:18" x14ac:dyDescent="0.2">
      <c r="A3840">
        <v>21435</v>
      </c>
      <c r="B3840">
        <v>307</v>
      </c>
      <c r="C3840" s="1" t="s">
        <v>912</v>
      </c>
      <c r="D3840" s="1" t="str">
        <f>IFERROR(LEFT(C3840,FIND(",",C3840) - 1),C3840)</f>
        <v>Numancia</v>
      </c>
      <c r="E3840">
        <v>122</v>
      </c>
      <c r="F3840">
        <v>110</v>
      </c>
      <c r="G3840">
        <v>3</v>
      </c>
      <c r="H3840">
        <v>1</v>
      </c>
      <c r="I3840" s="1" t="s">
        <v>1072</v>
      </c>
      <c r="J3840" s="1" t="s">
        <v>5</v>
      </c>
      <c r="K3840">
        <v>1135</v>
      </c>
      <c r="L3840">
        <v>275000</v>
      </c>
      <c r="M3840">
        <v>2254</v>
      </c>
      <c r="N3840" t="b">
        <v>0</v>
      </c>
      <c r="O3840" t="b">
        <v>1</v>
      </c>
      <c r="P3840" t="b">
        <v>1</v>
      </c>
      <c r="R3840" s="5">
        <f>(houses_Madrid[[#This Row],[Precio Alquiler]]*12/houses_Madrid[[#This Row],[Precio venta]])</f>
        <v>4.9527272727272725E-2</v>
      </c>
    </row>
    <row r="3841" spans="1:18" x14ac:dyDescent="0.2">
      <c r="A3841">
        <v>5372</v>
      </c>
      <c r="B3841">
        <v>16370</v>
      </c>
      <c r="C3841" s="1" t="s">
        <v>912</v>
      </c>
      <c r="D3841" s="1" t="str">
        <f>IFERROR(LEFT(C3841,FIND(",",C3841) - 1),C3841)</f>
        <v>Numancia</v>
      </c>
      <c r="E3841">
        <v>70</v>
      </c>
      <c r="F3841">
        <v>50</v>
      </c>
      <c r="G3841">
        <v>2</v>
      </c>
      <c r="H3841">
        <v>1</v>
      </c>
      <c r="I3841" s="1" t="s">
        <v>926</v>
      </c>
      <c r="J3841" s="1" t="s">
        <v>8</v>
      </c>
      <c r="K3841">
        <v>1138</v>
      </c>
      <c r="L3841">
        <v>276000</v>
      </c>
      <c r="M3841">
        <v>3943</v>
      </c>
      <c r="N3841" t="b">
        <v>0</v>
      </c>
      <c r="O3841" t="b">
        <v>1</v>
      </c>
      <c r="P3841" t="b">
        <v>1</v>
      </c>
      <c r="Q3841" t="b">
        <v>1</v>
      </c>
      <c r="R3841" s="5">
        <f>(houses_Madrid[[#This Row],[Precio Alquiler]]*12/houses_Madrid[[#This Row],[Precio venta]])</f>
        <v>4.9478260869565215E-2</v>
      </c>
    </row>
    <row r="3842" spans="1:18" x14ac:dyDescent="0.2">
      <c r="A3842">
        <v>5858</v>
      </c>
      <c r="B3842">
        <v>15884</v>
      </c>
      <c r="C3842" s="1" t="s">
        <v>1194</v>
      </c>
      <c r="D3842" s="1" t="str">
        <f>IFERROR(LEFT(C3842,FIND(",",C3842) - 1),C3842)</f>
        <v>Moratalaz</v>
      </c>
      <c r="E3842">
        <v>93</v>
      </c>
      <c r="F3842">
        <v>90</v>
      </c>
      <c r="G3842">
        <v>3</v>
      </c>
      <c r="H3842">
        <v>2</v>
      </c>
      <c r="I3842" s="1" t="s">
        <v>3</v>
      </c>
      <c r="J3842" s="1" t="s">
        <v>8</v>
      </c>
      <c r="K3842">
        <v>1138</v>
      </c>
      <c r="L3842">
        <v>276000</v>
      </c>
      <c r="M3842">
        <v>2968</v>
      </c>
      <c r="N3842" t="b">
        <v>0</v>
      </c>
      <c r="O3842" t="b">
        <v>1</v>
      </c>
      <c r="P3842" t="b">
        <v>1</v>
      </c>
      <c r="R3842" s="5">
        <f>(houses_Madrid[[#This Row],[Precio Alquiler]]*12/houses_Madrid[[#This Row],[Precio venta]])</f>
        <v>4.9478260869565215E-2</v>
      </c>
    </row>
    <row r="3843" spans="1:18" x14ac:dyDescent="0.2">
      <c r="A3843">
        <v>17325</v>
      </c>
      <c r="B3843">
        <v>4417</v>
      </c>
      <c r="C3843" s="1" t="s">
        <v>2952</v>
      </c>
      <c r="D3843" s="1" t="str">
        <f>IFERROR(LEFT(C3843,FIND(",",C3843) - 1),C3843)</f>
        <v>Palacio</v>
      </c>
      <c r="E3843">
        <v>63</v>
      </c>
      <c r="F3843">
        <v>57</v>
      </c>
      <c r="G3843">
        <v>2</v>
      </c>
      <c r="H3843">
        <v>1</v>
      </c>
      <c r="I3843" s="1" t="s">
        <v>2965</v>
      </c>
      <c r="J3843" s="1" t="s">
        <v>18</v>
      </c>
      <c r="K3843">
        <v>1138</v>
      </c>
      <c r="L3843">
        <v>276000</v>
      </c>
      <c r="M3843">
        <v>4381</v>
      </c>
      <c r="N3843" t="b">
        <v>1</v>
      </c>
      <c r="O3843" t="b">
        <v>0</v>
      </c>
      <c r="P3843" t="b">
        <v>0</v>
      </c>
      <c r="R3843" s="5">
        <f>(houses_Madrid[[#This Row],[Precio Alquiler]]*12/houses_Madrid[[#This Row],[Precio venta]])</f>
        <v>4.9478260869565215E-2</v>
      </c>
    </row>
    <row r="3844" spans="1:18" x14ac:dyDescent="0.2">
      <c r="A3844">
        <v>12979</v>
      </c>
      <c r="B3844">
        <v>8763</v>
      </c>
      <c r="C3844" s="1" t="s">
        <v>2165</v>
      </c>
      <c r="D3844" s="1" t="str">
        <f>IFERROR(LEFT(C3844,FIND(",",C3844) - 1),C3844)</f>
        <v>Ventas</v>
      </c>
      <c r="E3844">
        <v>83</v>
      </c>
      <c r="F3844">
        <v>72</v>
      </c>
      <c r="G3844">
        <v>2</v>
      </c>
      <c r="H3844">
        <v>2</v>
      </c>
      <c r="I3844" s="1" t="s">
        <v>2289</v>
      </c>
      <c r="J3844" s="1" t="s">
        <v>11</v>
      </c>
      <c r="K3844">
        <v>1140</v>
      </c>
      <c r="L3844">
        <v>276800</v>
      </c>
      <c r="M3844">
        <v>3335</v>
      </c>
      <c r="N3844" t="b">
        <v>0</v>
      </c>
      <c r="O3844" t="b">
        <v>1</v>
      </c>
      <c r="P3844" t="b">
        <v>1</v>
      </c>
      <c r="R3844" s="5">
        <f>(houses_Madrid[[#This Row],[Precio Alquiler]]*12/houses_Madrid[[#This Row],[Precio venta]])</f>
        <v>4.9421965317919078E-2</v>
      </c>
    </row>
    <row r="3845" spans="1:18" x14ac:dyDescent="0.2">
      <c r="A3845">
        <v>2846</v>
      </c>
      <c r="B3845">
        <v>18896</v>
      </c>
      <c r="C3845" s="1" t="s">
        <v>561</v>
      </c>
      <c r="D3845" s="1" t="str">
        <f>IFERROR(LEFT(C3845,FIND(",",C3845) - 1),C3845)</f>
        <v>Berruguete</v>
      </c>
      <c r="E3845">
        <v>90</v>
      </c>
      <c r="F3845">
        <v>72</v>
      </c>
      <c r="G3845">
        <v>3</v>
      </c>
      <c r="H3845">
        <v>2</v>
      </c>
      <c r="I3845" s="1" t="s">
        <v>648</v>
      </c>
      <c r="J3845" s="1" t="s">
        <v>11</v>
      </c>
      <c r="K3845">
        <v>1140</v>
      </c>
      <c r="L3845">
        <v>277000</v>
      </c>
      <c r="M3845">
        <v>3078</v>
      </c>
      <c r="N3845" t="b">
        <v>0</v>
      </c>
      <c r="O3845" t="b">
        <v>0</v>
      </c>
      <c r="P3845" t="b">
        <v>1</v>
      </c>
      <c r="R3845" s="5">
        <f>(houses_Madrid[[#This Row],[Precio Alquiler]]*12/houses_Madrid[[#This Row],[Precio venta]])</f>
        <v>4.9386281588447656E-2</v>
      </c>
    </row>
    <row r="3846" spans="1:18" x14ac:dyDescent="0.2">
      <c r="A3846">
        <v>3480</v>
      </c>
      <c r="B3846">
        <v>18262</v>
      </c>
      <c r="C3846" s="1" t="s">
        <v>570</v>
      </c>
      <c r="D3846" s="1" t="str">
        <f>IFERROR(LEFT(C3846,FIND(",",C3846) - 1),C3846)</f>
        <v>Bellas Vistas</v>
      </c>
      <c r="E3846">
        <v>72</v>
      </c>
      <c r="F3846">
        <v>62</v>
      </c>
      <c r="G3846">
        <v>3</v>
      </c>
      <c r="H3846">
        <v>2</v>
      </c>
      <c r="I3846" s="1" t="s">
        <v>767</v>
      </c>
      <c r="J3846" s="1" t="s">
        <v>3</v>
      </c>
      <c r="K3846">
        <v>1140</v>
      </c>
      <c r="L3846">
        <v>277000</v>
      </c>
      <c r="M3846">
        <v>3847</v>
      </c>
      <c r="N3846" t="b">
        <v>0</v>
      </c>
      <c r="O3846" t="b">
        <v>1</v>
      </c>
      <c r="P3846" t="b">
        <v>0</v>
      </c>
      <c r="R3846" s="5">
        <f>(houses_Madrid[[#This Row],[Precio Alquiler]]*12/houses_Madrid[[#This Row],[Precio venta]])</f>
        <v>4.9386281588447656E-2</v>
      </c>
    </row>
    <row r="3847" spans="1:18" x14ac:dyDescent="0.2">
      <c r="A3847">
        <v>5874</v>
      </c>
      <c r="B3847">
        <v>15868</v>
      </c>
      <c r="C3847" s="1" t="s">
        <v>1199</v>
      </c>
      <c r="D3847" s="1" t="str">
        <f>IFERROR(LEFT(C3847,FIND(",",C3847) - 1),C3847)</f>
        <v>Marroquina</v>
      </c>
      <c r="E3847">
        <v>93</v>
      </c>
      <c r="F3847">
        <v>83</v>
      </c>
      <c r="G3847">
        <v>3</v>
      </c>
      <c r="H3847">
        <v>1</v>
      </c>
      <c r="I3847" s="1" t="s">
        <v>1205</v>
      </c>
      <c r="J3847" s="1" t="s">
        <v>20</v>
      </c>
      <c r="K3847">
        <v>1140</v>
      </c>
      <c r="L3847">
        <v>277000</v>
      </c>
      <c r="M3847">
        <v>2978</v>
      </c>
      <c r="N3847" t="b">
        <v>0</v>
      </c>
      <c r="O3847" t="b">
        <v>1</v>
      </c>
      <c r="P3847" t="b">
        <v>1</v>
      </c>
      <c r="Q3847" t="b">
        <v>1</v>
      </c>
      <c r="R3847" s="5">
        <f>(houses_Madrid[[#This Row],[Precio Alquiler]]*12/houses_Madrid[[#This Row],[Precio venta]])</f>
        <v>4.9386281588447656E-2</v>
      </c>
    </row>
    <row r="3848" spans="1:18" x14ac:dyDescent="0.2">
      <c r="A3848">
        <v>18833</v>
      </c>
      <c r="B3848">
        <v>2909</v>
      </c>
      <c r="C3848" s="1" t="s">
        <v>2950</v>
      </c>
      <c r="D3848" s="1" t="str">
        <f>IFERROR(LEFT(C3848,FIND(",",C3848) - 1),C3848)</f>
        <v>Chueca-Justicia</v>
      </c>
      <c r="E3848">
        <v>40</v>
      </c>
      <c r="F3848">
        <v>32</v>
      </c>
      <c r="G3848">
        <v>1</v>
      </c>
      <c r="H3848">
        <v>1</v>
      </c>
      <c r="I3848" s="1" t="s">
        <v>3058</v>
      </c>
      <c r="J3848" s="1" t="s">
        <v>30</v>
      </c>
      <c r="K3848">
        <v>1140</v>
      </c>
      <c r="L3848">
        <v>277000</v>
      </c>
      <c r="M3848">
        <v>6925</v>
      </c>
      <c r="N3848" t="b">
        <v>0</v>
      </c>
      <c r="O3848" t="b">
        <v>1</v>
      </c>
      <c r="P3848" t="b">
        <v>0</v>
      </c>
      <c r="Q3848" t="b">
        <v>1</v>
      </c>
      <c r="R3848" s="5">
        <f>(houses_Madrid[[#This Row],[Precio Alquiler]]*12/houses_Madrid[[#This Row],[Precio venta]])</f>
        <v>4.9386281588447656E-2</v>
      </c>
    </row>
    <row r="3849" spans="1:18" x14ac:dyDescent="0.2">
      <c r="A3849">
        <v>19062</v>
      </c>
      <c r="B3849">
        <v>2680</v>
      </c>
      <c r="C3849" s="1" t="s">
        <v>3215</v>
      </c>
      <c r="D3849" s="1" t="str">
        <f>IFERROR(LEFT(C3849,FIND(",",C3849) - 1),C3849)</f>
        <v>Lista</v>
      </c>
      <c r="E3849">
        <v>45</v>
      </c>
      <c r="F3849">
        <v>41</v>
      </c>
      <c r="G3849">
        <v>2</v>
      </c>
      <c r="H3849">
        <v>1</v>
      </c>
      <c r="I3849" s="1" t="s">
        <v>3221</v>
      </c>
      <c r="J3849" s="1" t="s">
        <v>12</v>
      </c>
      <c r="K3849">
        <v>1140</v>
      </c>
      <c r="L3849">
        <v>277000</v>
      </c>
      <c r="M3849">
        <v>6156</v>
      </c>
      <c r="N3849" t="b">
        <v>0</v>
      </c>
      <c r="O3849" t="b">
        <v>1</v>
      </c>
      <c r="P3849" t="b">
        <v>0</v>
      </c>
      <c r="R3849" s="5">
        <f>(houses_Madrid[[#This Row],[Precio Alquiler]]*12/houses_Madrid[[#This Row],[Precio venta]])</f>
        <v>4.9386281588447656E-2</v>
      </c>
    </row>
    <row r="3850" spans="1:18" x14ac:dyDescent="0.2">
      <c r="A3850">
        <v>3518</v>
      </c>
      <c r="B3850">
        <v>18224</v>
      </c>
      <c r="C3850" s="1" t="s">
        <v>570</v>
      </c>
      <c r="D3850" s="1" t="str">
        <f>IFERROR(LEFT(C3850,FIND(",",C3850) - 1),C3850)</f>
        <v>Bellas Vistas</v>
      </c>
      <c r="E3850">
        <v>71</v>
      </c>
      <c r="F3850">
        <v>65</v>
      </c>
      <c r="G3850">
        <v>3</v>
      </c>
      <c r="H3850">
        <v>1</v>
      </c>
      <c r="I3850" s="1" t="s">
        <v>769</v>
      </c>
      <c r="J3850" s="1" t="s">
        <v>18</v>
      </c>
      <c r="K3850">
        <v>1142</v>
      </c>
      <c r="L3850">
        <v>277500</v>
      </c>
      <c r="M3850">
        <v>3908</v>
      </c>
      <c r="N3850" t="b">
        <v>0</v>
      </c>
      <c r="O3850" t="b">
        <v>0</v>
      </c>
      <c r="P3850" t="b">
        <v>1</v>
      </c>
      <c r="R3850" s="5">
        <f>(houses_Madrid[[#This Row],[Precio Alquiler]]*12/houses_Madrid[[#This Row],[Precio venta]])</f>
        <v>4.9383783783783781E-2</v>
      </c>
    </row>
    <row r="3851" spans="1:18" x14ac:dyDescent="0.2">
      <c r="A3851">
        <v>829</v>
      </c>
      <c r="B3851">
        <v>20913</v>
      </c>
      <c r="C3851" s="1" t="s">
        <v>177</v>
      </c>
      <c r="D3851" s="1" t="str">
        <f>IFERROR(LEFT(C3851,FIND(",",C3851) - 1),C3851)</f>
        <v>Vicálvaro</v>
      </c>
      <c r="E3851">
        <v>106</v>
      </c>
      <c r="F3851">
        <v>77</v>
      </c>
      <c r="G3851">
        <v>3</v>
      </c>
      <c r="H3851">
        <v>2</v>
      </c>
      <c r="I3851" s="1" t="s">
        <v>3</v>
      </c>
      <c r="J3851" s="1" t="s">
        <v>18</v>
      </c>
      <c r="K3851">
        <v>1143</v>
      </c>
      <c r="L3851">
        <v>278000</v>
      </c>
      <c r="M3851">
        <v>2623</v>
      </c>
      <c r="N3851" t="b">
        <v>0</v>
      </c>
      <c r="O3851" t="b">
        <v>1</v>
      </c>
      <c r="P3851" t="b">
        <v>1</v>
      </c>
      <c r="Q3851" t="b">
        <v>1</v>
      </c>
      <c r="R3851" s="5">
        <f>(houses_Madrid[[#This Row],[Precio Alquiler]]*12/houses_Madrid[[#This Row],[Precio venta]])</f>
        <v>4.9338129496402879E-2</v>
      </c>
    </row>
    <row r="3852" spans="1:18" x14ac:dyDescent="0.2">
      <c r="A3852">
        <v>1891</v>
      </c>
      <c r="B3852">
        <v>19851</v>
      </c>
      <c r="C3852" s="1" t="s">
        <v>387</v>
      </c>
      <c r="D3852" s="1" t="str">
        <f>IFERROR(LEFT(C3852,FIND(",",C3852) - 1),C3852)</f>
        <v>Usera</v>
      </c>
      <c r="E3852">
        <v>121</v>
      </c>
      <c r="F3852">
        <v>90</v>
      </c>
      <c r="G3852">
        <v>3</v>
      </c>
      <c r="H3852">
        <v>2</v>
      </c>
      <c r="I3852" s="1" t="s">
        <v>3</v>
      </c>
      <c r="J3852" s="1" t="s">
        <v>8</v>
      </c>
      <c r="K3852">
        <v>1143</v>
      </c>
      <c r="L3852">
        <v>278000</v>
      </c>
      <c r="M3852">
        <v>2298</v>
      </c>
      <c r="N3852" t="b">
        <v>0</v>
      </c>
      <c r="O3852" t="b">
        <v>1</v>
      </c>
      <c r="P3852" t="b">
        <v>1</v>
      </c>
      <c r="Q3852" t="b">
        <v>1</v>
      </c>
      <c r="R3852" s="5">
        <f>(houses_Madrid[[#This Row],[Precio Alquiler]]*12/houses_Madrid[[#This Row],[Precio venta]])</f>
        <v>4.9338129496402879E-2</v>
      </c>
    </row>
    <row r="3853" spans="1:18" x14ac:dyDescent="0.2">
      <c r="A3853">
        <v>3082</v>
      </c>
      <c r="B3853">
        <v>18660</v>
      </c>
      <c r="C3853" s="1" t="s">
        <v>570</v>
      </c>
      <c r="D3853" s="1" t="str">
        <f>IFERROR(LEFT(C3853,FIND(",",C3853) - 1),C3853)</f>
        <v>Bellas Vistas</v>
      </c>
      <c r="E3853">
        <v>81</v>
      </c>
      <c r="F3853">
        <v>74</v>
      </c>
      <c r="G3853">
        <v>4</v>
      </c>
      <c r="H3853">
        <v>1</v>
      </c>
      <c r="I3853" s="1" t="s">
        <v>706</v>
      </c>
      <c r="J3853" s="1" t="s">
        <v>11</v>
      </c>
      <c r="K3853">
        <v>1143</v>
      </c>
      <c r="L3853">
        <v>278000</v>
      </c>
      <c r="M3853">
        <v>3432</v>
      </c>
      <c r="N3853" t="b">
        <v>0</v>
      </c>
      <c r="O3853" t="b">
        <v>1</v>
      </c>
      <c r="P3853" t="b">
        <v>1</v>
      </c>
      <c r="R3853" s="5">
        <f>(houses_Madrid[[#This Row],[Precio Alquiler]]*12/houses_Madrid[[#This Row],[Precio venta]])</f>
        <v>4.9338129496402879E-2</v>
      </c>
    </row>
    <row r="3854" spans="1:18" x14ac:dyDescent="0.2">
      <c r="A3854">
        <v>8172</v>
      </c>
      <c r="B3854">
        <v>13570</v>
      </c>
      <c r="C3854" s="1" t="s">
        <v>1176</v>
      </c>
      <c r="D3854" s="1" t="str">
        <f>IFERROR(LEFT(C3854,FIND(",",C3854) - 1),C3854)</f>
        <v>Moncloa</v>
      </c>
      <c r="E3854">
        <v>83</v>
      </c>
      <c r="F3854">
        <v>74</v>
      </c>
      <c r="G3854">
        <v>3</v>
      </c>
      <c r="H3854">
        <v>1</v>
      </c>
      <c r="I3854" s="1" t="s">
        <v>3</v>
      </c>
      <c r="J3854" s="1" t="s">
        <v>11</v>
      </c>
      <c r="K3854">
        <v>1143</v>
      </c>
      <c r="L3854">
        <v>278000</v>
      </c>
      <c r="M3854">
        <v>3349</v>
      </c>
      <c r="N3854" t="b">
        <v>0</v>
      </c>
      <c r="O3854" t="b">
        <v>1</v>
      </c>
      <c r="P3854" t="b">
        <v>1</v>
      </c>
      <c r="R3854" s="5">
        <f>(houses_Madrid[[#This Row],[Precio Alquiler]]*12/houses_Madrid[[#This Row],[Precio venta]])</f>
        <v>4.9338129496402879E-2</v>
      </c>
    </row>
    <row r="3855" spans="1:18" x14ac:dyDescent="0.2">
      <c r="A3855">
        <v>16714</v>
      </c>
      <c r="B3855">
        <v>5028</v>
      </c>
      <c r="C3855" s="1" t="s">
        <v>2627</v>
      </c>
      <c r="D3855" s="1" t="str">
        <f>IFERROR(LEFT(C3855,FIND(",",C3855) - 1),C3855)</f>
        <v>Pau de Carabanchel</v>
      </c>
      <c r="E3855">
        <v>120</v>
      </c>
      <c r="F3855">
        <v>100</v>
      </c>
      <c r="G3855">
        <v>3</v>
      </c>
      <c r="H3855">
        <v>2</v>
      </c>
      <c r="I3855" s="1" t="s">
        <v>2886</v>
      </c>
      <c r="J3855" s="1" t="s">
        <v>18</v>
      </c>
      <c r="K3855">
        <v>1143</v>
      </c>
      <c r="L3855">
        <v>278000</v>
      </c>
      <c r="M3855">
        <v>2317</v>
      </c>
      <c r="N3855" t="b">
        <v>0</v>
      </c>
      <c r="O3855" t="b">
        <v>1</v>
      </c>
      <c r="P3855" t="b">
        <v>1</v>
      </c>
      <c r="R3855" s="5">
        <f>(houses_Madrid[[#This Row],[Precio Alquiler]]*12/houses_Madrid[[#This Row],[Precio venta]])</f>
        <v>4.9338129496402879E-2</v>
      </c>
    </row>
    <row r="3856" spans="1:18" x14ac:dyDescent="0.2">
      <c r="A3856">
        <v>20633</v>
      </c>
      <c r="B3856">
        <v>1109</v>
      </c>
      <c r="C3856" s="1" t="s">
        <v>3328</v>
      </c>
      <c r="D3856" s="1" t="str">
        <f>IFERROR(LEFT(C3856,FIND(",",C3856) - 1),C3856)</f>
        <v>Legazpi</v>
      </c>
      <c r="E3856">
        <v>69</v>
      </c>
      <c r="F3856">
        <v>59</v>
      </c>
      <c r="G3856">
        <v>1</v>
      </c>
      <c r="H3856">
        <v>1</v>
      </c>
      <c r="I3856" s="1" t="s">
        <v>3367</v>
      </c>
      <c r="J3856" s="1" t="s">
        <v>20</v>
      </c>
      <c r="K3856">
        <v>1143</v>
      </c>
      <c r="L3856">
        <v>278000</v>
      </c>
      <c r="M3856">
        <v>4029</v>
      </c>
      <c r="N3856" t="b">
        <v>0</v>
      </c>
      <c r="O3856" t="b">
        <v>1</v>
      </c>
      <c r="P3856" t="b">
        <v>1</v>
      </c>
      <c r="R3856" s="5">
        <f>(houses_Madrid[[#This Row],[Precio Alquiler]]*12/houses_Madrid[[#This Row],[Precio venta]])</f>
        <v>4.9338129496402879E-2</v>
      </c>
    </row>
    <row r="3857" spans="1:18" x14ac:dyDescent="0.2">
      <c r="A3857">
        <v>12983</v>
      </c>
      <c r="B3857">
        <v>8759</v>
      </c>
      <c r="C3857" s="1" t="s">
        <v>2165</v>
      </c>
      <c r="D3857" s="1" t="str">
        <f>IFERROR(LEFT(C3857,FIND(",",C3857) - 1),C3857)</f>
        <v>Ventas</v>
      </c>
      <c r="E3857">
        <v>81</v>
      </c>
      <c r="F3857">
        <v>68</v>
      </c>
      <c r="G3857">
        <v>2</v>
      </c>
      <c r="H3857">
        <v>2</v>
      </c>
      <c r="I3857" s="1" t="s">
        <v>2289</v>
      </c>
      <c r="J3857" s="1" t="s">
        <v>11</v>
      </c>
      <c r="K3857">
        <v>1144</v>
      </c>
      <c r="L3857">
        <v>278350</v>
      </c>
      <c r="M3857">
        <v>3436</v>
      </c>
      <c r="N3857" t="b">
        <v>0</v>
      </c>
      <c r="O3857" t="b">
        <v>1</v>
      </c>
      <c r="P3857" t="b">
        <v>1</v>
      </c>
      <c r="R3857" s="5">
        <f>(houses_Madrid[[#This Row],[Precio Alquiler]]*12/houses_Madrid[[#This Row],[Precio venta]])</f>
        <v>4.9319202442967489E-2</v>
      </c>
    </row>
    <row r="3858" spans="1:18" x14ac:dyDescent="0.2">
      <c r="A3858">
        <v>15880</v>
      </c>
      <c r="B3858">
        <v>5862</v>
      </c>
      <c r="C3858" s="1" t="s">
        <v>2624</v>
      </c>
      <c r="D3858" s="1" t="str">
        <f>IFERROR(LEFT(C3858,FIND(",",C3858) - 1),C3858)</f>
        <v>Vista Alegre</v>
      </c>
      <c r="E3858">
        <v>99</v>
      </c>
      <c r="F3858">
        <v>79</v>
      </c>
      <c r="G3858">
        <v>3</v>
      </c>
      <c r="H3858">
        <v>2</v>
      </c>
      <c r="I3858" s="1" t="s">
        <v>2681</v>
      </c>
      <c r="J3858" s="1" t="s">
        <v>5</v>
      </c>
      <c r="K3858">
        <v>1145</v>
      </c>
      <c r="L3858">
        <v>278900</v>
      </c>
      <c r="M3858">
        <v>2817</v>
      </c>
      <c r="N3858" t="b">
        <v>0</v>
      </c>
      <c r="O3858" t="b">
        <v>1</v>
      </c>
      <c r="P3858" t="b">
        <v>1</v>
      </c>
      <c r="R3858" s="5">
        <f>(houses_Madrid[[#This Row],[Precio Alquiler]]*12/houses_Madrid[[#This Row],[Precio venta]])</f>
        <v>4.9264969523126569E-2</v>
      </c>
    </row>
    <row r="3859" spans="1:18" x14ac:dyDescent="0.2">
      <c r="A3859">
        <v>835</v>
      </c>
      <c r="B3859">
        <v>20907</v>
      </c>
      <c r="C3859" s="1" t="s">
        <v>183</v>
      </c>
      <c r="D3859" s="1" t="str">
        <f>IFERROR(LEFT(C3859,FIND(",",C3859) - 1),C3859)</f>
        <v>El Cañaveral - Los Berrocales</v>
      </c>
      <c r="E3859">
        <v>96</v>
      </c>
      <c r="F3859">
        <v>70</v>
      </c>
      <c r="G3859">
        <v>2</v>
      </c>
      <c r="H3859">
        <v>2</v>
      </c>
      <c r="I3859" s="1" t="s">
        <v>205</v>
      </c>
      <c r="J3859" s="1" t="s">
        <v>3</v>
      </c>
      <c r="K3859">
        <v>1146</v>
      </c>
      <c r="L3859">
        <v>279000</v>
      </c>
      <c r="M3859">
        <v>2906</v>
      </c>
      <c r="N3859" t="b">
        <v>0</v>
      </c>
      <c r="R3859" s="5">
        <f>(houses_Madrid[[#This Row],[Precio Alquiler]]*12/houses_Madrid[[#This Row],[Precio venta]])</f>
        <v>4.9290322580645161E-2</v>
      </c>
    </row>
    <row r="3860" spans="1:18" x14ac:dyDescent="0.2">
      <c r="A3860">
        <v>1730</v>
      </c>
      <c r="B3860">
        <v>20012</v>
      </c>
      <c r="C3860" s="1" t="s">
        <v>251</v>
      </c>
      <c r="D3860" s="1" t="str">
        <f>IFERROR(LEFT(C3860,FIND(",",C3860) - 1),C3860)</f>
        <v>Ensanche de Vallecas - La Gavia</v>
      </c>
      <c r="E3860">
        <v>80</v>
      </c>
      <c r="F3860">
        <v>55</v>
      </c>
      <c r="G3860">
        <v>2</v>
      </c>
      <c r="H3860">
        <v>2</v>
      </c>
      <c r="I3860" s="1" t="s">
        <v>256</v>
      </c>
      <c r="J3860" s="1" t="s">
        <v>20</v>
      </c>
      <c r="K3860">
        <v>1146</v>
      </c>
      <c r="L3860">
        <v>279000</v>
      </c>
      <c r="M3860">
        <v>3488</v>
      </c>
      <c r="N3860" t="b">
        <v>0</v>
      </c>
      <c r="O3860" t="b">
        <v>1</v>
      </c>
      <c r="R3860" s="5">
        <f>(houses_Madrid[[#This Row],[Precio Alquiler]]*12/houses_Madrid[[#This Row],[Precio venta]])</f>
        <v>4.9290322580645161E-2</v>
      </c>
    </row>
    <row r="3861" spans="1:18" x14ac:dyDescent="0.2">
      <c r="A3861">
        <v>1734</v>
      </c>
      <c r="B3861">
        <v>20008</v>
      </c>
      <c r="C3861" s="1" t="s">
        <v>251</v>
      </c>
      <c r="D3861" s="1" t="str">
        <f>IFERROR(LEFT(C3861,FIND(",",C3861) - 1),C3861)</f>
        <v>Ensanche de Vallecas - La Gavia</v>
      </c>
      <c r="E3861">
        <v>80</v>
      </c>
      <c r="F3861">
        <v>55</v>
      </c>
      <c r="G3861">
        <v>2</v>
      </c>
      <c r="H3861">
        <v>2</v>
      </c>
      <c r="I3861" s="1" t="s">
        <v>256</v>
      </c>
      <c r="J3861" s="1" t="s">
        <v>20</v>
      </c>
      <c r="K3861">
        <v>1146</v>
      </c>
      <c r="L3861">
        <v>279000</v>
      </c>
      <c r="M3861">
        <v>3488</v>
      </c>
      <c r="N3861" t="b">
        <v>0</v>
      </c>
      <c r="O3861" t="b">
        <v>1</v>
      </c>
      <c r="R3861" s="5">
        <f>(houses_Madrid[[#This Row],[Precio Alquiler]]*12/houses_Madrid[[#This Row],[Precio venta]])</f>
        <v>4.9290322580645161E-2</v>
      </c>
    </row>
    <row r="3862" spans="1:18" x14ac:dyDescent="0.2">
      <c r="A3862">
        <v>2819</v>
      </c>
      <c r="B3862">
        <v>18923</v>
      </c>
      <c r="C3862" s="1" t="s">
        <v>557</v>
      </c>
      <c r="D3862" s="1" t="str">
        <f>IFERROR(LEFT(C3862,FIND(",",C3862) - 1),C3862)</f>
        <v>Valdeacederas</v>
      </c>
      <c r="E3862">
        <v>55</v>
      </c>
      <c r="F3862">
        <v>49</v>
      </c>
      <c r="G3862">
        <v>2</v>
      </c>
      <c r="H3862">
        <v>1</v>
      </c>
      <c r="I3862" s="1" t="s">
        <v>639</v>
      </c>
      <c r="J3862" s="1" t="s">
        <v>5</v>
      </c>
      <c r="K3862">
        <v>1146</v>
      </c>
      <c r="L3862">
        <v>279000</v>
      </c>
      <c r="M3862">
        <v>5073</v>
      </c>
      <c r="N3862" t="b">
        <v>0</v>
      </c>
      <c r="O3862" t="b">
        <v>1</v>
      </c>
      <c r="P3862" t="b">
        <v>1</v>
      </c>
      <c r="R3862" s="5">
        <f>(houses_Madrid[[#This Row],[Precio Alquiler]]*12/houses_Madrid[[#This Row],[Precio venta]])</f>
        <v>4.9290322580645161E-2</v>
      </c>
    </row>
    <row r="3863" spans="1:18" x14ac:dyDescent="0.2">
      <c r="A3863">
        <v>2952</v>
      </c>
      <c r="B3863">
        <v>18790</v>
      </c>
      <c r="C3863" s="1" t="s">
        <v>557</v>
      </c>
      <c r="D3863" s="1" t="str">
        <f>IFERROR(LEFT(C3863,FIND(",",C3863) - 1),C3863)</f>
        <v>Valdeacederas</v>
      </c>
      <c r="E3863">
        <v>55</v>
      </c>
      <c r="F3863">
        <v>54</v>
      </c>
      <c r="G3863">
        <v>2</v>
      </c>
      <c r="H3863">
        <v>1</v>
      </c>
      <c r="I3863" s="1" t="s">
        <v>639</v>
      </c>
      <c r="J3863" s="1" t="s">
        <v>5</v>
      </c>
      <c r="K3863">
        <v>1146</v>
      </c>
      <c r="L3863">
        <v>279000</v>
      </c>
      <c r="M3863">
        <v>5073</v>
      </c>
      <c r="N3863" t="b">
        <v>0</v>
      </c>
      <c r="O3863" t="b">
        <v>1</v>
      </c>
      <c r="P3863" t="b">
        <v>1</v>
      </c>
      <c r="Q3863" t="b">
        <v>1</v>
      </c>
      <c r="R3863" s="5">
        <f>(houses_Madrid[[#This Row],[Precio Alquiler]]*12/houses_Madrid[[#This Row],[Precio venta]])</f>
        <v>4.9290322580645161E-2</v>
      </c>
    </row>
    <row r="3864" spans="1:18" x14ac:dyDescent="0.2">
      <c r="A3864">
        <v>3345</v>
      </c>
      <c r="B3864">
        <v>18397</v>
      </c>
      <c r="C3864" s="1" t="s">
        <v>557</v>
      </c>
      <c r="D3864" s="1" t="str">
        <f>IFERROR(LEFT(C3864,FIND(",",C3864) - 1),C3864)</f>
        <v>Valdeacederas</v>
      </c>
      <c r="E3864">
        <v>77</v>
      </c>
      <c r="F3864">
        <v>70</v>
      </c>
      <c r="G3864">
        <v>2</v>
      </c>
      <c r="H3864">
        <v>1</v>
      </c>
      <c r="I3864" s="1" t="s">
        <v>660</v>
      </c>
      <c r="J3864" s="1" t="s">
        <v>18</v>
      </c>
      <c r="K3864">
        <v>1146</v>
      </c>
      <c r="L3864">
        <v>279000</v>
      </c>
      <c r="M3864">
        <v>3623</v>
      </c>
      <c r="N3864" t="b">
        <v>1</v>
      </c>
      <c r="O3864" t="b">
        <v>1</v>
      </c>
      <c r="P3864" t="b">
        <v>1</v>
      </c>
      <c r="R3864" s="5">
        <f>(houses_Madrid[[#This Row],[Precio Alquiler]]*12/houses_Madrid[[#This Row],[Precio venta]])</f>
        <v>4.9290322580645161E-2</v>
      </c>
    </row>
    <row r="3865" spans="1:18" x14ac:dyDescent="0.2">
      <c r="A3865">
        <v>5485</v>
      </c>
      <c r="B3865">
        <v>16257</v>
      </c>
      <c r="C3865" s="1" t="s">
        <v>898</v>
      </c>
      <c r="D3865" s="1" t="str">
        <f>IFERROR(LEFT(C3865,FIND(",",C3865) - 1),C3865)</f>
        <v>Puente de Vallecas</v>
      </c>
      <c r="E3865">
        <v>125</v>
      </c>
      <c r="F3865">
        <v>116</v>
      </c>
      <c r="G3865">
        <v>4</v>
      </c>
      <c r="H3865">
        <v>2</v>
      </c>
      <c r="I3865" s="1" t="s">
        <v>3</v>
      </c>
      <c r="J3865" s="1" t="s">
        <v>80</v>
      </c>
      <c r="K3865">
        <v>1146</v>
      </c>
      <c r="L3865">
        <v>279000</v>
      </c>
      <c r="M3865">
        <v>2232</v>
      </c>
      <c r="N3865" t="b">
        <v>0</v>
      </c>
      <c r="O3865" t="b">
        <v>1</v>
      </c>
      <c r="P3865" t="b">
        <v>1</v>
      </c>
      <c r="R3865" s="5">
        <f>(houses_Madrid[[#This Row],[Precio Alquiler]]*12/houses_Madrid[[#This Row],[Precio venta]])</f>
        <v>4.9290322580645161E-2</v>
      </c>
    </row>
    <row r="3866" spans="1:18" x14ac:dyDescent="0.2">
      <c r="A3866">
        <v>9661</v>
      </c>
      <c r="B3866">
        <v>12081</v>
      </c>
      <c r="C3866" s="1" t="s">
        <v>1823</v>
      </c>
      <c r="D3866" s="1" t="str">
        <f>IFERROR(LEFT(C3866,FIND(",",C3866) - 1),C3866)</f>
        <v>Apóstol Santiago</v>
      </c>
      <c r="E3866">
        <v>111</v>
      </c>
      <c r="F3866">
        <v>98</v>
      </c>
      <c r="G3866">
        <v>4</v>
      </c>
      <c r="H3866">
        <v>3</v>
      </c>
      <c r="I3866" s="1" t="s">
        <v>1841</v>
      </c>
      <c r="J3866" s="1" t="s">
        <v>12</v>
      </c>
      <c r="K3866">
        <v>1146</v>
      </c>
      <c r="L3866">
        <v>279000</v>
      </c>
      <c r="M3866">
        <v>2514</v>
      </c>
      <c r="N3866" t="b">
        <v>0</v>
      </c>
      <c r="O3866" t="b">
        <v>1</v>
      </c>
      <c r="P3866" t="b">
        <v>1</v>
      </c>
      <c r="Q3866" t="b">
        <v>1</v>
      </c>
      <c r="R3866" s="5">
        <f>(houses_Madrid[[#This Row],[Precio Alquiler]]*12/houses_Madrid[[#This Row],[Precio venta]])</f>
        <v>4.9290322580645161E-2</v>
      </c>
    </row>
    <row r="3867" spans="1:18" x14ac:dyDescent="0.2">
      <c r="A3867">
        <v>12492</v>
      </c>
      <c r="B3867">
        <v>9250</v>
      </c>
      <c r="C3867" s="1" t="s">
        <v>2010</v>
      </c>
      <c r="D3867" s="1" t="str">
        <f>IFERROR(LEFT(C3867,FIND(",",C3867) - 1),C3867)</f>
        <v>Nuevos Ministerios-Ríos Rosas</v>
      </c>
      <c r="E3867">
        <v>51</v>
      </c>
      <c r="F3867">
        <v>48</v>
      </c>
      <c r="G3867">
        <v>2</v>
      </c>
      <c r="H3867">
        <v>1</v>
      </c>
      <c r="I3867" s="1" t="s">
        <v>2011</v>
      </c>
      <c r="J3867" s="1" t="s">
        <v>3</v>
      </c>
      <c r="K3867">
        <v>1146</v>
      </c>
      <c r="L3867">
        <v>279000</v>
      </c>
      <c r="M3867">
        <v>5471</v>
      </c>
      <c r="N3867" t="b">
        <v>0</v>
      </c>
      <c r="O3867" t="b">
        <v>1</v>
      </c>
      <c r="P3867" t="b">
        <v>1</v>
      </c>
      <c r="R3867" s="5">
        <f>(houses_Madrid[[#This Row],[Precio Alquiler]]*12/houses_Madrid[[#This Row],[Precio venta]])</f>
        <v>4.9290322580645161E-2</v>
      </c>
    </row>
    <row r="3868" spans="1:18" x14ac:dyDescent="0.2">
      <c r="A3868">
        <v>12795</v>
      </c>
      <c r="B3868">
        <v>8947</v>
      </c>
      <c r="C3868" s="1" t="s">
        <v>2166</v>
      </c>
      <c r="D3868" s="1" t="str">
        <f>IFERROR(LEFT(C3868,FIND(",",C3868) - 1),C3868)</f>
        <v>Pueblo Nuevo</v>
      </c>
      <c r="E3868">
        <v>100</v>
      </c>
      <c r="F3868">
        <v>92</v>
      </c>
      <c r="G3868">
        <v>2</v>
      </c>
      <c r="H3868">
        <v>1</v>
      </c>
      <c r="I3868" s="1" t="s">
        <v>2235</v>
      </c>
      <c r="J3868" s="1" t="s">
        <v>8</v>
      </c>
      <c r="K3868">
        <v>1146</v>
      </c>
      <c r="L3868">
        <v>279000</v>
      </c>
      <c r="M3868">
        <v>2790</v>
      </c>
      <c r="N3868" t="b">
        <v>0</v>
      </c>
      <c r="O3868" t="b">
        <v>0</v>
      </c>
      <c r="P3868" t="b">
        <v>1</v>
      </c>
      <c r="R3868" s="5">
        <f>(houses_Madrid[[#This Row],[Precio Alquiler]]*12/houses_Madrid[[#This Row],[Precio venta]])</f>
        <v>4.9290322580645161E-2</v>
      </c>
    </row>
    <row r="3869" spans="1:18" x14ac:dyDescent="0.2">
      <c r="A3869">
        <v>13941</v>
      </c>
      <c r="B3869">
        <v>7801</v>
      </c>
      <c r="C3869" s="1" t="s">
        <v>2166</v>
      </c>
      <c r="D3869" s="1" t="str">
        <f>IFERROR(LEFT(C3869,FIND(",",C3869) - 1),C3869)</f>
        <v>Pueblo Nuevo</v>
      </c>
      <c r="E3869">
        <v>98</v>
      </c>
      <c r="F3869">
        <v>68</v>
      </c>
      <c r="G3869">
        <v>3</v>
      </c>
      <c r="H3869">
        <v>2</v>
      </c>
      <c r="I3869" s="1" t="s">
        <v>2435</v>
      </c>
      <c r="J3869" s="1" t="s">
        <v>5</v>
      </c>
      <c r="K3869">
        <v>1146</v>
      </c>
      <c r="L3869">
        <v>279000</v>
      </c>
      <c r="M3869">
        <v>2847</v>
      </c>
      <c r="N3869" t="b">
        <v>0</v>
      </c>
      <c r="O3869" t="b">
        <v>1</v>
      </c>
      <c r="P3869" t="b">
        <v>1</v>
      </c>
      <c r="R3869" s="5">
        <f>(houses_Madrid[[#This Row],[Precio Alquiler]]*12/houses_Madrid[[#This Row],[Precio venta]])</f>
        <v>4.9290322580645161E-2</v>
      </c>
    </row>
    <row r="3870" spans="1:18" x14ac:dyDescent="0.2">
      <c r="A3870">
        <v>14377</v>
      </c>
      <c r="B3870">
        <v>7365</v>
      </c>
      <c r="C3870" s="1" t="s">
        <v>2444</v>
      </c>
      <c r="D3870" s="1" t="str">
        <f>IFERROR(LEFT(C3870,FIND(",",C3870) - 1),C3870)</f>
        <v>Prosperidad</v>
      </c>
      <c r="E3870">
        <v>48</v>
      </c>
      <c r="F3870">
        <v>46</v>
      </c>
      <c r="G3870">
        <v>1</v>
      </c>
      <c r="H3870">
        <v>1</v>
      </c>
      <c r="I3870" s="1" t="s">
        <v>2501</v>
      </c>
      <c r="J3870" s="1" t="s">
        <v>30</v>
      </c>
      <c r="K3870">
        <v>1146</v>
      </c>
      <c r="L3870">
        <v>279000</v>
      </c>
      <c r="M3870">
        <v>5812</v>
      </c>
      <c r="N3870" t="b">
        <v>0</v>
      </c>
      <c r="O3870" t="b">
        <v>1</v>
      </c>
      <c r="P3870" t="b">
        <v>1</v>
      </c>
      <c r="Q3870" t="b">
        <v>1</v>
      </c>
      <c r="R3870" s="5">
        <f>(houses_Madrid[[#This Row],[Precio Alquiler]]*12/houses_Madrid[[#This Row],[Precio venta]])</f>
        <v>4.9290322580645161E-2</v>
      </c>
    </row>
    <row r="3871" spans="1:18" x14ac:dyDescent="0.2">
      <c r="A3871">
        <v>15012</v>
      </c>
      <c r="B3871">
        <v>6730</v>
      </c>
      <c r="C3871" s="1" t="s">
        <v>2444</v>
      </c>
      <c r="D3871" s="1" t="str">
        <f>IFERROR(LEFT(C3871,FIND(",",C3871) - 1),C3871)</f>
        <v>Prosperidad</v>
      </c>
      <c r="E3871">
        <v>46</v>
      </c>
      <c r="F3871">
        <v>42</v>
      </c>
      <c r="G3871">
        <v>1</v>
      </c>
      <c r="H3871">
        <v>1</v>
      </c>
      <c r="I3871" s="1" t="s">
        <v>2501</v>
      </c>
      <c r="J3871" s="1" t="s">
        <v>30</v>
      </c>
      <c r="K3871">
        <v>1146</v>
      </c>
      <c r="L3871">
        <v>279000</v>
      </c>
      <c r="M3871">
        <v>6065</v>
      </c>
      <c r="N3871" t="b">
        <v>0</v>
      </c>
      <c r="O3871" t="b">
        <v>1</v>
      </c>
      <c r="P3871" t="b">
        <v>1</v>
      </c>
      <c r="Q3871" t="b">
        <v>1</v>
      </c>
      <c r="R3871" s="5">
        <f>(houses_Madrid[[#This Row],[Precio Alquiler]]*12/houses_Madrid[[#This Row],[Precio venta]])</f>
        <v>4.9290322580645161E-2</v>
      </c>
    </row>
    <row r="3872" spans="1:18" x14ac:dyDescent="0.2">
      <c r="A3872">
        <v>15130</v>
      </c>
      <c r="B3872">
        <v>6612</v>
      </c>
      <c r="C3872" s="1" t="s">
        <v>2439</v>
      </c>
      <c r="D3872" s="1" t="str">
        <f>IFERROR(LEFT(C3872,FIND(",",C3872) - 1),C3872)</f>
        <v>Chamartín</v>
      </c>
      <c r="E3872">
        <v>46</v>
      </c>
      <c r="F3872">
        <v>36</v>
      </c>
      <c r="G3872">
        <v>1</v>
      </c>
      <c r="H3872">
        <v>1</v>
      </c>
      <c r="I3872" s="1" t="s">
        <v>3</v>
      </c>
      <c r="J3872" s="1" t="s">
        <v>30</v>
      </c>
      <c r="K3872">
        <v>1146</v>
      </c>
      <c r="L3872">
        <v>279000</v>
      </c>
      <c r="M3872">
        <v>6065</v>
      </c>
      <c r="N3872" t="b">
        <v>0</v>
      </c>
      <c r="O3872" t="b">
        <v>1</v>
      </c>
      <c r="P3872" t="b">
        <v>1</v>
      </c>
      <c r="Q3872" t="b">
        <v>1</v>
      </c>
      <c r="R3872" s="5">
        <f>(houses_Madrid[[#This Row],[Precio Alquiler]]*12/houses_Madrid[[#This Row],[Precio venta]])</f>
        <v>4.9290322580645161E-2</v>
      </c>
    </row>
    <row r="3873" spans="1:18" x14ac:dyDescent="0.2">
      <c r="A3873">
        <v>18234</v>
      </c>
      <c r="B3873">
        <v>3508</v>
      </c>
      <c r="C3873" s="1" t="s">
        <v>2952</v>
      </c>
      <c r="D3873" s="1" t="str">
        <f>IFERROR(LEFT(C3873,FIND(",",C3873) - 1),C3873)</f>
        <v>Palacio</v>
      </c>
      <c r="E3873">
        <v>53</v>
      </c>
      <c r="F3873">
        <v>48</v>
      </c>
      <c r="G3873">
        <v>1</v>
      </c>
      <c r="H3873">
        <v>1</v>
      </c>
      <c r="I3873" s="1" t="s">
        <v>3136</v>
      </c>
      <c r="J3873" s="1" t="s">
        <v>18</v>
      </c>
      <c r="K3873">
        <v>1146</v>
      </c>
      <c r="L3873">
        <v>279000</v>
      </c>
      <c r="M3873">
        <v>5264</v>
      </c>
      <c r="N3873" t="b">
        <v>0</v>
      </c>
      <c r="O3873" t="b">
        <v>1</v>
      </c>
      <c r="P3873" t="b">
        <v>1</v>
      </c>
      <c r="R3873" s="5">
        <f>(houses_Madrid[[#This Row],[Precio Alquiler]]*12/houses_Madrid[[#This Row],[Precio venta]])</f>
        <v>4.9290322580645161E-2</v>
      </c>
    </row>
    <row r="3874" spans="1:18" x14ac:dyDescent="0.2">
      <c r="A3874">
        <v>20162</v>
      </c>
      <c r="B3874">
        <v>1580</v>
      </c>
      <c r="C3874" s="1" t="s">
        <v>3324</v>
      </c>
      <c r="D3874" s="1" t="str">
        <f>IFERROR(LEFT(C3874,FIND(",",C3874) - 1),C3874)</f>
        <v>Delicias</v>
      </c>
      <c r="E3874">
        <v>132</v>
      </c>
      <c r="F3874">
        <v>114</v>
      </c>
      <c r="G3874">
        <v>4</v>
      </c>
      <c r="H3874">
        <v>2</v>
      </c>
      <c r="I3874" s="1" t="s">
        <v>3325</v>
      </c>
      <c r="J3874" s="1" t="s">
        <v>20</v>
      </c>
      <c r="K3874">
        <v>1146</v>
      </c>
      <c r="L3874">
        <v>279000</v>
      </c>
      <c r="M3874">
        <v>2114</v>
      </c>
      <c r="N3874" t="b">
        <v>1</v>
      </c>
      <c r="O3874" t="b">
        <v>1</v>
      </c>
      <c r="P3874" t="b">
        <v>1</v>
      </c>
      <c r="Q3874" t="b">
        <v>1</v>
      </c>
      <c r="R3874" s="5">
        <f>(houses_Madrid[[#This Row],[Precio Alquiler]]*12/houses_Madrid[[#This Row],[Precio venta]])</f>
        <v>4.9290322580645161E-2</v>
      </c>
    </row>
    <row r="3875" spans="1:18" x14ac:dyDescent="0.2">
      <c r="A3875">
        <v>20394</v>
      </c>
      <c r="B3875">
        <v>1348</v>
      </c>
      <c r="C3875" s="1" t="s">
        <v>3313</v>
      </c>
      <c r="D3875" s="1" t="str">
        <f>IFERROR(LEFT(C3875,FIND(",",C3875) - 1),C3875)</f>
        <v>Imperial</v>
      </c>
      <c r="E3875">
        <v>62</v>
      </c>
      <c r="F3875">
        <v>57</v>
      </c>
      <c r="G3875">
        <v>2</v>
      </c>
      <c r="H3875">
        <v>1</v>
      </c>
      <c r="I3875" s="1" t="s">
        <v>3395</v>
      </c>
      <c r="J3875" s="1" t="s">
        <v>18</v>
      </c>
      <c r="K3875">
        <v>1146</v>
      </c>
      <c r="L3875">
        <v>279000</v>
      </c>
      <c r="M3875">
        <v>4500</v>
      </c>
      <c r="N3875" t="b">
        <v>0</v>
      </c>
      <c r="O3875" t="b">
        <v>0</v>
      </c>
      <c r="P3875" t="b">
        <v>1</v>
      </c>
      <c r="Q3875" t="b">
        <v>1</v>
      </c>
      <c r="R3875" s="5">
        <f>(houses_Madrid[[#This Row],[Precio Alquiler]]*12/houses_Madrid[[#This Row],[Precio venta]])</f>
        <v>4.9290322580645161E-2</v>
      </c>
    </row>
    <row r="3876" spans="1:18" x14ac:dyDescent="0.2">
      <c r="A3876">
        <v>126</v>
      </c>
      <c r="B3876">
        <v>21616</v>
      </c>
      <c r="C3876" s="1" t="s">
        <v>28</v>
      </c>
      <c r="D3876" s="1" t="str">
        <f>IFERROR(LEFT(C3876,FIND(",",C3876) - 1),C3876)</f>
        <v>Butarque</v>
      </c>
      <c r="E3876">
        <v>115</v>
      </c>
      <c r="F3876">
        <v>89</v>
      </c>
      <c r="G3876">
        <v>3</v>
      </c>
      <c r="H3876">
        <v>2</v>
      </c>
      <c r="I3876" s="1" t="s">
        <v>33</v>
      </c>
      <c r="J3876" s="1" t="s">
        <v>20</v>
      </c>
      <c r="K3876">
        <v>1148</v>
      </c>
      <c r="L3876">
        <v>279778</v>
      </c>
      <c r="M3876">
        <v>2433</v>
      </c>
      <c r="N3876" t="b">
        <v>0</v>
      </c>
      <c r="O3876" t="b">
        <v>1</v>
      </c>
      <c r="P3876" t="b">
        <v>1</v>
      </c>
      <c r="R3876" s="5">
        <f>(houses_Madrid[[#This Row],[Precio Alquiler]]*12/houses_Madrid[[#This Row],[Precio venta]])</f>
        <v>4.9239039524194179E-2</v>
      </c>
    </row>
    <row r="3877" spans="1:18" x14ac:dyDescent="0.2">
      <c r="A3877">
        <v>4638</v>
      </c>
      <c r="B3877">
        <v>17104</v>
      </c>
      <c r="C3877" s="1" t="s">
        <v>899</v>
      </c>
      <c r="D3877" s="1" t="str">
        <f>IFERROR(LEFT(C3877,FIND(",",C3877) - 1),C3877)</f>
        <v>Palomeras Bajas</v>
      </c>
      <c r="E3877">
        <v>120</v>
      </c>
      <c r="F3877">
        <v>87</v>
      </c>
      <c r="G3877">
        <v>4</v>
      </c>
      <c r="H3877">
        <v>2</v>
      </c>
      <c r="I3877" s="1" t="s">
        <v>900</v>
      </c>
      <c r="J3877" s="1" t="s">
        <v>8</v>
      </c>
      <c r="K3877">
        <v>1148</v>
      </c>
      <c r="L3877">
        <v>279900</v>
      </c>
      <c r="M3877">
        <v>2332</v>
      </c>
      <c r="N3877" t="b">
        <v>0</v>
      </c>
      <c r="O3877" t="b">
        <v>1</v>
      </c>
      <c r="P3877" t="b">
        <v>1</v>
      </c>
      <c r="R3877" s="5">
        <f>(houses_Madrid[[#This Row],[Precio Alquiler]]*12/houses_Madrid[[#This Row],[Precio venta]])</f>
        <v>4.9217577706323686E-2</v>
      </c>
    </row>
    <row r="3878" spans="1:18" x14ac:dyDescent="0.2">
      <c r="A3878">
        <v>6600</v>
      </c>
      <c r="B3878">
        <v>15142</v>
      </c>
      <c r="C3878" s="1" t="s">
        <v>1257</v>
      </c>
      <c r="D3878" s="1" t="str">
        <f>IFERROR(LEFT(C3878,FIND(",",C3878) - 1),C3878)</f>
        <v>Lucero</v>
      </c>
      <c r="E3878">
        <v>80</v>
      </c>
      <c r="F3878">
        <v>60</v>
      </c>
      <c r="G3878">
        <v>2</v>
      </c>
      <c r="H3878">
        <v>2</v>
      </c>
      <c r="I3878" s="1" t="s">
        <v>1310</v>
      </c>
      <c r="J3878" s="1" t="s">
        <v>18</v>
      </c>
      <c r="K3878">
        <v>1148</v>
      </c>
      <c r="L3878">
        <v>279900</v>
      </c>
      <c r="M3878">
        <v>3499</v>
      </c>
      <c r="N3878" t="b">
        <v>0</v>
      </c>
      <c r="O3878" t="b">
        <v>1</v>
      </c>
      <c r="P3878" t="b">
        <v>1</v>
      </c>
      <c r="Q3878" t="b">
        <v>1</v>
      </c>
      <c r="R3878" s="5">
        <f>(houses_Madrid[[#This Row],[Precio Alquiler]]*12/houses_Madrid[[#This Row],[Precio venta]])</f>
        <v>4.9217577706323686E-2</v>
      </c>
    </row>
    <row r="3879" spans="1:18" x14ac:dyDescent="0.2">
      <c r="A3879">
        <v>18926</v>
      </c>
      <c r="B3879">
        <v>2816</v>
      </c>
      <c r="C3879" s="1" t="s">
        <v>2948</v>
      </c>
      <c r="D3879" s="1" t="str">
        <f>IFERROR(LEFT(C3879,FIND(",",C3879) - 1),C3879)</f>
        <v>Malasaña-Universidad</v>
      </c>
      <c r="E3879">
        <v>95</v>
      </c>
      <c r="F3879">
        <v>76</v>
      </c>
      <c r="G3879">
        <v>3</v>
      </c>
      <c r="H3879">
        <v>2</v>
      </c>
      <c r="I3879" s="1" t="s">
        <v>2984</v>
      </c>
      <c r="J3879" s="1" t="s">
        <v>3</v>
      </c>
      <c r="K3879">
        <v>1148</v>
      </c>
      <c r="L3879">
        <v>279900</v>
      </c>
      <c r="M3879">
        <v>2946</v>
      </c>
      <c r="N3879" t="b">
        <v>0</v>
      </c>
      <c r="O3879" t="b">
        <v>0</v>
      </c>
      <c r="R3879" s="5">
        <f>(houses_Madrid[[#This Row],[Precio Alquiler]]*12/houses_Madrid[[#This Row],[Precio venta]])</f>
        <v>4.9217577706323686E-2</v>
      </c>
    </row>
    <row r="3880" spans="1:18" x14ac:dyDescent="0.2">
      <c r="A3880">
        <v>19206</v>
      </c>
      <c r="B3880">
        <v>2536</v>
      </c>
      <c r="C3880" s="1" t="s">
        <v>3214</v>
      </c>
      <c r="D3880" s="1" t="str">
        <f>IFERROR(LEFT(C3880,FIND(",",C3880) - 1),C3880)</f>
        <v>Guindalera</v>
      </c>
      <c r="E3880">
        <v>86</v>
      </c>
      <c r="F3880">
        <v>77</v>
      </c>
      <c r="G3880">
        <v>3</v>
      </c>
      <c r="H3880">
        <v>1</v>
      </c>
      <c r="I3880" s="1" t="s">
        <v>3244</v>
      </c>
      <c r="J3880" s="1" t="s">
        <v>11</v>
      </c>
      <c r="K3880">
        <v>1148</v>
      </c>
      <c r="L3880">
        <v>279999</v>
      </c>
      <c r="M3880">
        <v>3256</v>
      </c>
      <c r="N3880" t="b">
        <v>0</v>
      </c>
      <c r="O3880" t="b">
        <v>0</v>
      </c>
      <c r="P3880" t="b">
        <v>1</v>
      </c>
      <c r="R3880" s="5">
        <f>(houses_Madrid[[#This Row],[Precio Alquiler]]*12/houses_Madrid[[#This Row],[Precio venta]])</f>
        <v>4.9200175714913266E-2</v>
      </c>
    </row>
    <row r="3881" spans="1:18" x14ac:dyDescent="0.2">
      <c r="A3881">
        <v>27</v>
      </c>
      <c r="B3881">
        <v>21715</v>
      </c>
      <c r="C3881" s="1" t="s">
        <v>17</v>
      </c>
      <c r="D3881" s="1" t="str">
        <f>IFERROR(LEFT(C3881,FIND(",",C3881) - 1),C3881)</f>
        <v>Villaverde</v>
      </c>
      <c r="E3881">
        <v>112</v>
      </c>
      <c r="F3881">
        <v>83</v>
      </c>
      <c r="G3881">
        <v>4</v>
      </c>
      <c r="H3881">
        <v>2</v>
      </c>
      <c r="I3881" s="1" t="s">
        <v>3</v>
      </c>
      <c r="J3881" s="1" t="s">
        <v>18</v>
      </c>
      <c r="K3881">
        <v>1148</v>
      </c>
      <c r="L3881">
        <v>280000</v>
      </c>
      <c r="M3881">
        <v>2500</v>
      </c>
      <c r="N3881" t="b">
        <v>0</v>
      </c>
      <c r="O3881" t="b">
        <v>1</v>
      </c>
      <c r="P3881" t="b">
        <v>1</v>
      </c>
      <c r="Q3881" t="b">
        <v>1</v>
      </c>
      <c r="R3881" s="5">
        <f>(houses_Madrid[[#This Row],[Precio Alquiler]]*12/houses_Madrid[[#This Row],[Precio venta]])</f>
        <v>4.9200000000000001E-2</v>
      </c>
    </row>
    <row r="3882" spans="1:18" x14ac:dyDescent="0.2">
      <c r="A3882">
        <v>431</v>
      </c>
      <c r="B3882">
        <v>21311</v>
      </c>
      <c r="C3882" s="1" t="s">
        <v>13</v>
      </c>
      <c r="D3882" s="1" t="str">
        <f>IFERROR(LEFT(C3882,FIND(",",C3882) - 1),C3882)</f>
        <v>Los Rosales</v>
      </c>
      <c r="E3882">
        <v>133</v>
      </c>
      <c r="F3882">
        <v>96</v>
      </c>
      <c r="G3882">
        <v>4</v>
      </c>
      <c r="H3882">
        <v>2</v>
      </c>
      <c r="I3882" s="1" t="s">
        <v>62</v>
      </c>
      <c r="J3882" s="1" t="s">
        <v>20</v>
      </c>
      <c r="K3882">
        <v>1148</v>
      </c>
      <c r="L3882">
        <v>280000</v>
      </c>
      <c r="M3882">
        <v>2105</v>
      </c>
      <c r="N3882" t="b">
        <v>0</v>
      </c>
      <c r="O3882" t="b">
        <v>1</v>
      </c>
      <c r="P3882" t="b">
        <v>1</v>
      </c>
      <c r="R3882" s="5">
        <f>(houses_Madrid[[#This Row],[Precio Alquiler]]*12/houses_Madrid[[#This Row],[Precio venta]])</f>
        <v>4.9200000000000001E-2</v>
      </c>
    </row>
    <row r="3883" spans="1:18" x14ac:dyDescent="0.2">
      <c r="A3883">
        <v>598</v>
      </c>
      <c r="B3883">
        <v>21144</v>
      </c>
      <c r="C3883" s="1" t="s">
        <v>28</v>
      </c>
      <c r="D3883" s="1" t="str">
        <f>IFERROR(LEFT(C3883,FIND(",",C3883) - 1),C3883)</f>
        <v>Butarque</v>
      </c>
      <c r="E3883">
        <v>116</v>
      </c>
      <c r="F3883">
        <v>90</v>
      </c>
      <c r="G3883">
        <v>3</v>
      </c>
      <c r="H3883">
        <v>2</v>
      </c>
      <c r="I3883" s="1" t="s">
        <v>152</v>
      </c>
      <c r="J3883" s="1" t="s">
        <v>20</v>
      </c>
      <c r="K3883">
        <v>1148</v>
      </c>
      <c r="L3883">
        <v>280000</v>
      </c>
      <c r="M3883">
        <v>2414</v>
      </c>
      <c r="N3883" t="b">
        <v>0</v>
      </c>
      <c r="O3883" t="b">
        <v>1</v>
      </c>
      <c r="P3883" t="b">
        <v>1</v>
      </c>
      <c r="Q3883" t="b">
        <v>1</v>
      </c>
      <c r="R3883" s="5">
        <f>(houses_Madrid[[#This Row],[Precio Alquiler]]*12/houses_Madrid[[#This Row],[Precio venta]])</f>
        <v>4.9200000000000001E-2</v>
      </c>
    </row>
    <row r="3884" spans="1:18" x14ac:dyDescent="0.2">
      <c r="A3884">
        <v>2042</v>
      </c>
      <c r="B3884">
        <v>19700</v>
      </c>
      <c r="C3884" s="1" t="s">
        <v>399</v>
      </c>
      <c r="D3884" s="1" t="str">
        <f>IFERROR(LEFT(C3884,FIND(",",C3884) - 1),C3884)</f>
        <v>Moscardó</v>
      </c>
      <c r="E3884">
        <v>90</v>
      </c>
      <c r="F3884">
        <v>78</v>
      </c>
      <c r="G3884">
        <v>3</v>
      </c>
      <c r="H3884">
        <v>2</v>
      </c>
      <c r="I3884" s="1" t="s">
        <v>415</v>
      </c>
      <c r="J3884" s="1" t="s">
        <v>19</v>
      </c>
      <c r="K3884">
        <v>1148</v>
      </c>
      <c r="L3884">
        <v>280000</v>
      </c>
      <c r="M3884">
        <v>3111</v>
      </c>
      <c r="N3884" t="b">
        <v>0</v>
      </c>
      <c r="O3884" t="b">
        <v>1</v>
      </c>
      <c r="P3884" t="b">
        <v>1</v>
      </c>
      <c r="Q3884" t="b">
        <v>1</v>
      </c>
      <c r="R3884" s="5">
        <f>(houses_Madrid[[#This Row],[Precio Alquiler]]*12/houses_Madrid[[#This Row],[Precio venta]])</f>
        <v>4.9200000000000001E-2</v>
      </c>
    </row>
    <row r="3885" spans="1:18" x14ac:dyDescent="0.2">
      <c r="A3885">
        <v>2181</v>
      </c>
      <c r="B3885">
        <v>19561</v>
      </c>
      <c r="C3885" s="1" t="s">
        <v>388</v>
      </c>
      <c r="D3885" s="1" t="str">
        <f>IFERROR(LEFT(C3885,FIND(",",C3885) - 1),C3885)</f>
        <v>San Fermín</v>
      </c>
      <c r="E3885">
        <v>105</v>
      </c>
      <c r="F3885">
        <v>85</v>
      </c>
      <c r="G3885">
        <v>3</v>
      </c>
      <c r="H3885">
        <v>2</v>
      </c>
      <c r="I3885" s="1" t="s">
        <v>509</v>
      </c>
      <c r="J3885" s="1" t="s">
        <v>18</v>
      </c>
      <c r="K3885">
        <v>1148</v>
      </c>
      <c r="L3885">
        <v>280000</v>
      </c>
      <c r="M3885">
        <v>2667</v>
      </c>
      <c r="N3885" t="b">
        <v>0</v>
      </c>
      <c r="O3885" t="b">
        <v>1</v>
      </c>
      <c r="P3885" t="b">
        <v>1</v>
      </c>
      <c r="Q3885" t="b">
        <v>1</v>
      </c>
      <c r="R3885" s="5">
        <f>(houses_Madrid[[#This Row],[Precio Alquiler]]*12/houses_Madrid[[#This Row],[Precio venta]])</f>
        <v>4.9200000000000001E-2</v>
      </c>
    </row>
    <row r="3886" spans="1:18" x14ac:dyDescent="0.2">
      <c r="A3886">
        <v>2428</v>
      </c>
      <c r="B3886">
        <v>19314</v>
      </c>
      <c r="C3886" s="1" t="s">
        <v>387</v>
      </c>
      <c r="D3886" s="1" t="str">
        <f>IFERROR(LEFT(C3886,FIND(",",C3886) - 1),C3886)</f>
        <v>Usera</v>
      </c>
      <c r="E3886">
        <v>161</v>
      </c>
      <c r="F3886">
        <v>140</v>
      </c>
      <c r="G3886">
        <v>4</v>
      </c>
      <c r="H3886">
        <v>3</v>
      </c>
      <c r="I3886" s="1" t="s">
        <v>3</v>
      </c>
      <c r="J3886" s="1" t="s">
        <v>11</v>
      </c>
      <c r="K3886">
        <v>1148</v>
      </c>
      <c r="L3886">
        <v>280000</v>
      </c>
      <c r="M3886">
        <v>1739</v>
      </c>
      <c r="N3886" t="b">
        <v>0</v>
      </c>
      <c r="O3886" t="b">
        <v>1</v>
      </c>
      <c r="P3886" t="b">
        <v>1</v>
      </c>
      <c r="R3886" s="5">
        <f>(houses_Madrid[[#This Row],[Precio Alquiler]]*12/houses_Madrid[[#This Row],[Precio venta]])</f>
        <v>4.9200000000000001E-2</v>
      </c>
    </row>
    <row r="3887" spans="1:18" x14ac:dyDescent="0.2">
      <c r="A3887">
        <v>3402</v>
      </c>
      <c r="B3887">
        <v>18340</v>
      </c>
      <c r="C3887" s="1" t="s">
        <v>557</v>
      </c>
      <c r="D3887" s="1" t="str">
        <f>IFERROR(LEFT(C3887,FIND(",",C3887) - 1),C3887)</f>
        <v>Valdeacederas</v>
      </c>
      <c r="E3887">
        <v>80</v>
      </c>
      <c r="F3887">
        <v>76</v>
      </c>
      <c r="G3887">
        <v>2</v>
      </c>
      <c r="H3887">
        <v>2</v>
      </c>
      <c r="I3887" s="1" t="s">
        <v>761</v>
      </c>
      <c r="J3887" s="1" t="s">
        <v>8</v>
      </c>
      <c r="K3887">
        <v>1148</v>
      </c>
      <c r="L3887">
        <v>280000</v>
      </c>
      <c r="M3887">
        <v>3500</v>
      </c>
      <c r="N3887" t="b">
        <v>0</v>
      </c>
      <c r="O3887" t="b">
        <v>1</v>
      </c>
      <c r="P3887" t="b">
        <v>1</v>
      </c>
      <c r="Q3887" t="b">
        <v>1</v>
      </c>
      <c r="R3887" s="5">
        <f>(houses_Madrid[[#This Row],[Precio Alquiler]]*12/houses_Madrid[[#This Row],[Precio venta]])</f>
        <v>4.9200000000000001E-2</v>
      </c>
    </row>
    <row r="3888" spans="1:18" x14ac:dyDescent="0.2">
      <c r="A3888">
        <v>3737</v>
      </c>
      <c r="B3888">
        <v>18005</v>
      </c>
      <c r="C3888" s="1" t="s">
        <v>570</v>
      </c>
      <c r="D3888" s="1" t="str">
        <f>IFERROR(LEFT(C3888,FIND(",",C3888) - 1),C3888)</f>
        <v>Bellas Vistas</v>
      </c>
      <c r="E3888">
        <v>76</v>
      </c>
      <c r="F3888">
        <v>70</v>
      </c>
      <c r="G3888">
        <v>3</v>
      </c>
      <c r="H3888">
        <v>1</v>
      </c>
      <c r="I3888" s="1" t="s">
        <v>786</v>
      </c>
      <c r="J3888" s="1" t="s">
        <v>30</v>
      </c>
      <c r="K3888">
        <v>1148</v>
      </c>
      <c r="L3888">
        <v>280000</v>
      </c>
      <c r="M3888">
        <v>3684</v>
      </c>
      <c r="N3888" t="b">
        <v>1</v>
      </c>
      <c r="O3888" t="b">
        <v>1</v>
      </c>
      <c r="P3888" t="b">
        <v>1</v>
      </c>
      <c r="Q3888" t="b">
        <v>1</v>
      </c>
      <c r="R3888" s="5">
        <f>(houses_Madrid[[#This Row],[Precio Alquiler]]*12/houses_Madrid[[#This Row],[Precio venta]])</f>
        <v>4.9200000000000001E-2</v>
      </c>
    </row>
    <row r="3889" spans="1:18" x14ac:dyDescent="0.2">
      <c r="A3889">
        <v>3881</v>
      </c>
      <c r="B3889">
        <v>17861</v>
      </c>
      <c r="C3889" s="1" t="s">
        <v>796</v>
      </c>
      <c r="D3889" s="1" t="str">
        <f>IFERROR(LEFT(C3889,FIND(",",C3889) - 1),C3889)</f>
        <v>Pacífico</v>
      </c>
      <c r="E3889">
        <v>62</v>
      </c>
      <c r="F3889">
        <v>56</v>
      </c>
      <c r="G3889">
        <v>1</v>
      </c>
      <c r="H3889">
        <v>1</v>
      </c>
      <c r="I3889" s="1" t="s">
        <v>814</v>
      </c>
      <c r="J3889" s="1" t="s">
        <v>18</v>
      </c>
      <c r="K3889">
        <v>1148</v>
      </c>
      <c r="L3889">
        <v>280000</v>
      </c>
      <c r="M3889">
        <v>4516</v>
      </c>
      <c r="N3889" t="b">
        <v>0</v>
      </c>
      <c r="O3889" t="b">
        <v>1</v>
      </c>
      <c r="P3889" t="b">
        <v>1</v>
      </c>
      <c r="Q3889" t="b">
        <v>1</v>
      </c>
      <c r="R3889" s="5">
        <f>(houses_Madrid[[#This Row],[Precio Alquiler]]*12/houses_Madrid[[#This Row],[Precio venta]])</f>
        <v>4.9200000000000001E-2</v>
      </c>
    </row>
    <row r="3890" spans="1:18" x14ac:dyDescent="0.2">
      <c r="A3890">
        <v>4112</v>
      </c>
      <c r="B3890">
        <v>17630</v>
      </c>
      <c r="C3890" s="1" t="s">
        <v>790</v>
      </c>
      <c r="D3890" s="1" t="str">
        <f>IFERROR(LEFT(C3890,FIND(",",C3890) - 1),C3890)</f>
        <v>Retiro</v>
      </c>
      <c r="E3890">
        <v>50</v>
      </c>
      <c r="F3890">
        <v>46</v>
      </c>
      <c r="G3890">
        <v>2</v>
      </c>
      <c r="H3890">
        <v>1</v>
      </c>
      <c r="I3890" s="1" t="s">
        <v>3</v>
      </c>
      <c r="J3890" s="1" t="s">
        <v>12</v>
      </c>
      <c r="K3890">
        <v>1148</v>
      </c>
      <c r="L3890">
        <v>280000</v>
      </c>
      <c r="M3890">
        <v>5600</v>
      </c>
      <c r="N3890" t="b">
        <v>0</v>
      </c>
      <c r="O3890" t="b">
        <v>1</v>
      </c>
      <c r="P3890" t="b">
        <v>1</v>
      </c>
      <c r="R3890" s="5">
        <f>(houses_Madrid[[#This Row],[Precio Alquiler]]*12/houses_Madrid[[#This Row],[Precio venta]])</f>
        <v>4.9200000000000001E-2</v>
      </c>
    </row>
    <row r="3891" spans="1:18" x14ac:dyDescent="0.2">
      <c r="A3891">
        <v>5000</v>
      </c>
      <c r="B3891">
        <v>16742</v>
      </c>
      <c r="C3891" s="1" t="s">
        <v>899</v>
      </c>
      <c r="D3891" s="1" t="str">
        <f>IFERROR(LEFT(C3891,FIND(",",C3891) - 1),C3891)</f>
        <v>Palomeras Bajas</v>
      </c>
      <c r="E3891">
        <v>92</v>
      </c>
      <c r="F3891">
        <v>70</v>
      </c>
      <c r="G3891">
        <v>3</v>
      </c>
      <c r="H3891">
        <v>2</v>
      </c>
      <c r="I3891" s="1" t="s">
        <v>900</v>
      </c>
      <c r="J3891" s="1" t="s">
        <v>11</v>
      </c>
      <c r="K3891">
        <v>1148</v>
      </c>
      <c r="L3891">
        <v>280000</v>
      </c>
      <c r="M3891">
        <v>3043</v>
      </c>
      <c r="N3891" t="b">
        <v>0</v>
      </c>
      <c r="O3891" t="b">
        <v>1</v>
      </c>
      <c r="P3891" t="b">
        <v>1</v>
      </c>
      <c r="R3891" s="5">
        <f>(houses_Madrid[[#This Row],[Precio Alquiler]]*12/houses_Madrid[[#This Row],[Precio venta]])</f>
        <v>4.9200000000000001E-2</v>
      </c>
    </row>
    <row r="3892" spans="1:18" x14ac:dyDescent="0.2">
      <c r="A3892">
        <v>5096</v>
      </c>
      <c r="B3892">
        <v>16646</v>
      </c>
      <c r="C3892" s="1" t="s">
        <v>906</v>
      </c>
      <c r="D3892" s="1" t="str">
        <f>IFERROR(LEFT(C3892,FIND(",",C3892) - 1),C3892)</f>
        <v>Palomeras sureste</v>
      </c>
      <c r="E3892">
        <v>112</v>
      </c>
      <c r="F3892">
        <v>90</v>
      </c>
      <c r="G3892">
        <v>3</v>
      </c>
      <c r="H3892">
        <v>1</v>
      </c>
      <c r="I3892" s="1" t="s">
        <v>929</v>
      </c>
      <c r="J3892" s="1" t="s">
        <v>8</v>
      </c>
      <c r="K3892">
        <v>1148</v>
      </c>
      <c r="L3892">
        <v>280000</v>
      </c>
      <c r="M3892">
        <v>2500</v>
      </c>
      <c r="N3892" t="b">
        <v>0</v>
      </c>
      <c r="O3892" t="b">
        <v>1</v>
      </c>
      <c r="P3892" t="b">
        <v>1</v>
      </c>
      <c r="R3892" s="5">
        <f>(houses_Madrid[[#This Row],[Precio Alquiler]]*12/houses_Madrid[[#This Row],[Precio venta]])</f>
        <v>4.9200000000000001E-2</v>
      </c>
    </row>
    <row r="3893" spans="1:18" x14ac:dyDescent="0.2">
      <c r="A3893">
        <v>5872</v>
      </c>
      <c r="B3893">
        <v>15870</v>
      </c>
      <c r="C3893" s="1" t="s">
        <v>1195</v>
      </c>
      <c r="D3893" s="1" t="str">
        <f>IFERROR(LEFT(C3893,FIND(",",C3893) - 1),C3893)</f>
        <v>Vinateros</v>
      </c>
      <c r="E3893">
        <v>96</v>
      </c>
      <c r="F3893">
        <v>77</v>
      </c>
      <c r="G3893">
        <v>3</v>
      </c>
      <c r="H3893">
        <v>2</v>
      </c>
      <c r="I3893" s="1" t="s">
        <v>1197</v>
      </c>
      <c r="J3893" s="1" t="s">
        <v>8</v>
      </c>
      <c r="K3893">
        <v>1148</v>
      </c>
      <c r="L3893">
        <v>280000</v>
      </c>
      <c r="M3893">
        <v>2917</v>
      </c>
      <c r="N3893" t="b">
        <v>0</v>
      </c>
      <c r="O3893" t="b">
        <v>1</v>
      </c>
      <c r="P3893" t="b">
        <v>1</v>
      </c>
      <c r="R3893" s="5">
        <f>(houses_Madrid[[#This Row],[Precio Alquiler]]*12/houses_Madrid[[#This Row],[Precio venta]])</f>
        <v>4.9200000000000001E-2</v>
      </c>
    </row>
    <row r="3894" spans="1:18" x14ac:dyDescent="0.2">
      <c r="A3894">
        <v>6686</v>
      </c>
      <c r="B3894">
        <v>15056</v>
      </c>
      <c r="C3894" s="1" t="s">
        <v>1253</v>
      </c>
      <c r="D3894" s="1" t="str">
        <f>IFERROR(LEFT(C3894,FIND(",",C3894) - 1),C3894)</f>
        <v>Aluche</v>
      </c>
      <c r="E3894">
        <v>135</v>
      </c>
      <c r="F3894">
        <v>117</v>
      </c>
      <c r="G3894">
        <v>3</v>
      </c>
      <c r="H3894">
        <v>2</v>
      </c>
      <c r="I3894" s="1" t="s">
        <v>1264</v>
      </c>
      <c r="J3894" s="1" t="s">
        <v>18</v>
      </c>
      <c r="K3894">
        <v>1148</v>
      </c>
      <c r="L3894">
        <v>280000</v>
      </c>
      <c r="M3894">
        <v>2074</v>
      </c>
      <c r="N3894" t="b">
        <v>0</v>
      </c>
      <c r="O3894" t="b">
        <v>0</v>
      </c>
      <c r="P3894" t="b">
        <v>1</v>
      </c>
      <c r="R3894" s="5">
        <f>(houses_Madrid[[#This Row],[Precio Alquiler]]*12/houses_Madrid[[#This Row],[Precio venta]])</f>
        <v>4.9200000000000001E-2</v>
      </c>
    </row>
    <row r="3895" spans="1:18" x14ac:dyDescent="0.2">
      <c r="A3895">
        <v>7435</v>
      </c>
      <c r="B3895">
        <v>14307</v>
      </c>
      <c r="C3895" s="1" t="s">
        <v>1176</v>
      </c>
      <c r="D3895" s="1" t="str">
        <f>IFERROR(LEFT(C3895,FIND(",",C3895) - 1),C3895)</f>
        <v>Moncloa</v>
      </c>
      <c r="E3895">
        <v>97</v>
      </c>
      <c r="F3895">
        <v>87</v>
      </c>
      <c r="G3895">
        <v>3</v>
      </c>
      <c r="H3895">
        <v>1</v>
      </c>
      <c r="I3895" s="1" t="s">
        <v>3</v>
      </c>
      <c r="J3895" s="1" t="s">
        <v>3</v>
      </c>
      <c r="K3895">
        <v>1148</v>
      </c>
      <c r="L3895">
        <v>280000</v>
      </c>
      <c r="M3895">
        <v>2887</v>
      </c>
      <c r="N3895" t="b">
        <v>0</v>
      </c>
      <c r="O3895" t="b">
        <v>1</v>
      </c>
      <c r="P3895" t="b">
        <v>1</v>
      </c>
      <c r="R3895" s="5">
        <f>(houses_Madrid[[#This Row],[Precio Alquiler]]*12/houses_Madrid[[#This Row],[Precio venta]])</f>
        <v>4.9200000000000001E-2</v>
      </c>
    </row>
    <row r="3896" spans="1:18" x14ac:dyDescent="0.2">
      <c r="A3896">
        <v>7657</v>
      </c>
      <c r="B3896">
        <v>14085</v>
      </c>
      <c r="C3896" s="1" t="s">
        <v>1171</v>
      </c>
      <c r="D3896" s="1" t="str">
        <f>IFERROR(LEFT(C3896,FIND(",",C3896) - 1),C3896)</f>
        <v>Aravaca</v>
      </c>
      <c r="E3896">
        <v>92</v>
      </c>
      <c r="F3896">
        <v>91</v>
      </c>
      <c r="G3896">
        <v>3</v>
      </c>
      <c r="H3896">
        <v>1</v>
      </c>
      <c r="I3896" s="1" t="s">
        <v>1474</v>
      </c>
      <c r="J3896" s="1" t="s">
        <v>18</v>
      </c>
      <c r="K3896">
        <v>1148</v>
      </c>
      <c r="L3896">
        <v>280000</v>
      </c>
      <c r="M3896">
        <v>3043</v>
      </c>
      <c r="N3896" t="b">
        <v>0</v>
      </c>
      <c r="O3896" t="b">
        <v>0</v>
      </c>
      <c r="P3896" t="b">
        <v>1</v>
      </c>
      <c r="R3896" s="5">
        <f>(houses_Madrid[[#This Row],[Precio Alquiler]]*12/houses_Madrid[[#This Row],[Precio venta]])</f>
        <v>4.9200000000000001E-2</v>
      </c>
    </row>
    <row r="3897" spans="1:18" x14ac:dyDescent="0.2">
      <c r="A3897">
        <v>7903</v>
      </c>
      <c r="B3897">
        <v>13839</v>
      </c>
      <c r="C3897" s="1" t="s">
        <v>1178</v>
      </c>
      <c r="D3897" s="1" t="str">
        <f>IFERROR(LEFT(C3897,FIND(",",C3897) - 1),C3897)</f>
        <v>Valdezarza</v>
      </c>
      <c r="E3897">
        <v>85</v>
      </c>
      <c r="F3897">
        <v>75</v>
      </c>
      <c r="G3897">
        <v>3</v>
      </c>
      <c r="H3897">
        <v>1</v>
      </c>
      <c r="I3897" s="1" t="s">
        <v>1566</v>
      </c>
      <c r="J3897" s="1" t="s">
        <v>11</v>
      </c>
      <c r="K3897">
        <v>1148</v>
      </c>
      <c r="L3897">
        <v>280000</v>
      </c>
      <c r="M3897">
        <v>3294</v>
      </c>
      <c r="N3897" t="b">
        <v>0</v>
      </c>
      <c r="O3897" t="b">
        <v>1</v>
      </c>
      <c r="P3897" t="b">
        <v>1</v>
      </c>
      <c r="R3897" s="5">
        <f>(houses_Madrid[[#This Row],[Precio Alquiler]]*12/houses_Madrid[[#This Row],[Precio venta]])</f>
        <v>4.9200000000000001E-2</v>
      </c>
    </row>
    <row r="3898" spans="1:18" x14ac:dyDescent="0.2">
      <c r="A3898">
        <v>7904</v>
      </c>
      <c r="B3898">
        <v>13838</v>
      </c>
      <c r="C3898" s="1" t="s">
        <v>1178</v>
      </c>
      <c r="D3898" s="1" t="str">
        <f>IFERROR(LEFT(C3898,FIND(",",C3898) - 1),C3898)</f>
        <v>Valdezarza</v>
      </c>
      <c r="E3898">
        <v>82</v>
      </c>
      <c r="F3898">
        <v>75</v>
      </c>
      <c r="G3898">
        <v>3</v>
      </c>
      <c r="H3898">
        <v>1</v>
      </c>
      <c r="I3898" s="1" t="s">
        <v>1473</v>
      </c>
      <c r="J3898" s="1" t="s">
        <v>18</v>
      </c>
      <c r="K3898">
        <v>1148</v>
      </c>
      <c r="L3898">
        <v>280000</v>
      </c>
      <c r="M3898">
        <v>3415</v>
      </c>
      <c r="N3898" t="b">
        <v>0</v>
      </c>
      <c r="O3898" t="b">
        <v>1</v>
      </c>
      <c r="P3898" t="b">
        <v>1</v>
      </c>
      <c r="R3898" s="5">
        <f>(houses_Madrid[[#This Row],[Precio Alquiler]]*12/houses_Madrid[[#This Row],[Precio venta]])</f>
        <v>4.9200000000000001E-2</v>
      </c>
    </row>
    <row r="3899" spans="1:18" x14ac:dyDescent="0.2">
      <c r="A3899">
        <v>8418</v>
      </c>
      <c r="B3899">
        <v>13324</v>
      </c>
      <c r="C3899" s="1" t="s">
        <v>1589</v>
      </c>
      <c r="D3899" s="1" t="str">
        <f>IFERROR(LEFT(C3899,FIND(",",C3899) - 1),C3899)</f>
        <v>La Paz</v>
      </c>
      <c r="E3899">
        <v>80</v>
      </c>
      <c r="F3899">
        <v>70</v>
      </c>
      <c r="G3899">
        <v>3</v>
      </c>
      <c r="H3899">
        <v>1</v>
      </c>
      <c r="I3899" s="1" t="s">
        <v>1610</v>
      </c>
      <c r="J3899" s="1" t="s">
        <v>20</v>
      </c>
      <c r="K3899">
        <v>1148</v>
      </c>
      <c r="L3899">
        <v>280000</v>
      </c>
      <c r="M3899">
        <v>3500</v>
      </c>
      <c r="N3899" t="b">
        <v>1</v>
      </c>
      <c r="O3899" t="b">
        <v>1</v>
      </c>
      <c r="P3899" t="b">
        <v>1</v>
      </c>
      <c r="Q3899" t="b">
        <v>1</v>
      </c>
      <c r="R3899" s="5">
        <f>(houses_Madrid[[#This Row],[Precio Alquiler]]*12/houses_Madrid[[#This Row],[Precio venta]])</f>
        <v>4.9200000000000001E-2</v>
      </c>
    </row>
    <row r="3900" spans="1:18" x14ac:dyDescent="0.2">
      <c r="A3900">
        <v>10267</v>
      </c>
      <c r="B3900">
        <v>11475</v>
      </c>
      <c r="C3900" s="1" t="s">
        <v>1798</v>
      </c>
      <c r="D3900" s="1" t="str">
        <f>IFERROR(LEFT(C3900,FIND(",",C3900) - 1),C3900)</f>
        <v>Pinar del Rey</v>
      </c>
      <c r="E3900">
        <v>85</v>
      </c>
      <c r="F3900">
        <v>75</v>
      </c>
      <c r="G3900">
        <v>3</v>
      </c>
      <c r="H3900">
        <v>1</v>
      </c>
      <c r="I3900" s="1" t="s">
        <v>1953</v>
      </c>
      <c r="J3900" s="1" t="s">
        <v>20</v>
      </c>
      <c r="K3900">
        <v>1148</v>
      </c>
      <c r="L3900">
        <v>280000</v>
      </c>
      <c r="M3900">
        <v>3294</v>
      </c>
      <c r="N3900" t="b">
        <v>0</v>
      </c>
      <c r="O3900" t="b">
        <v>1</v>
      </c>
      <c r="P3900" t="b">
        <v>1</v>
      </c>
      <c r="R3900" s="5">
        <f>(houses_Madrid[[#This Row],[Precio Alquiler]]*12/houses_Madrid[[#This Row],[Precio venta]])</f>
        <v>4.9200000000000001E-2</v>
      </c>
    </row>
    <row r="3901" spans="1:18" x14ac:dyDescent="0.2">
      <c r="A3901">
        <v>12006</v>
      </c>
      <c r="B3901">
        <v>9736</v>
      </c>
      <c r="C3901" s="1" t="s">
        <v>2009</v>
      </c>
      <c r="D3901" s="1" t="str">
        <f>IFERROR(LEFT(C3901,FIND(",",C3901) - 1),C3901)</f>
        <v>Trafalgar</v>
      </c>
      <c r="E3901">
        <v>50</v>
      </c>
      <c r="F3901">
        <v>44</v>
      </c>
      <c r="G3901">
        <v>1</v>
      </c>
      <c r="H3901">
        <v>1</v>
      </c>
      <c r="I3901" s="1" t="s">
        <v>2030</v>
      </c>
      <c r="J3901" s="1" t="s">
        <v>18</v>
      </c>
      <c r="K3901">
        <v>1148</v>
      </c>
      <c r="L3901">
        <v>280000</v>
      </c>
      <c r="M3901">
        <v>5600</v>
      </c>
      <c r="N3901" t="b">
        <v>0</v>
      </c>
      <c r="O3901" t="b">
        <v>1</v>
      </c>
      <c r="P3901" t="b">
        <v>0</v>
      </c>
      <c r="Q3901" t="b">
        <v>1</v>
      </c>
      <c r="R3901" s="5">
        <f>(houses_Madrid[[#This Row],[Precio Alquiler]]*12/houses_Madrid[[#This Row],[Precio venta]])</f>
        <v>4.9200000000000001E-2</v>
      </c>
    </row>
    <row r="3902" spans="1:18" x14ac:dyDescent="0.2">
      <c r="A3902">
        <v>13059</v>
      </c>
      <c r="B3902">
        <v>8683</v>
      </c>
      <c r="C3902" s="1" t="s">
        <v>2182</v>
      </c>
      <c r="D3902" s="1" t="str">
        <f>IFERROR(LEFT(C3902,FIND(",",C3902) - 1),C3902)</f>
        <v>Concepción</v>
      </c>
      <c r="E3902">
        <v>62</v>
      </c>
      <c r="F3902">
        <v>57</v>
      </c>
      <c r="G3902">
        <v>2</v>
      </c>
      <c r="H3902">
        <v>1</v>
      </c>
      <c r="I3902" s="1" t="s">
        <v>2314</v>
      </c>
      <c r="J3902" s="1" t="s">
        <v>11</v>
      </c>
      <c r="K3902">
        <v>1148</v>
      </c>
      <c r="L3902">
        <v>280000</v>
      </c>
      <c r="M3902">
        <v>4516</v>
      </c>
      <c r="N3902" t="b">
        <v>0</v>
      </c>
      <c r="O3902" t="b">
        <v>0</v>
      </c>
      <c r="P3902" t="b">
        <v>1</v>
      </c>
      <c r="R3902" s="5">
        <f>(houses_Madrid[[#This Row],[Precio Alquiler]]*12/houses_Madrid[[#This Row],[Precio venta]])</f>
        <v>4.9200000000000001E-2</v>
      </c>
    </row>
    <row r="3903" spans="1:18" x14ac:dyDescent="0.2">
      <c r="A3903">
        <v>13523</v>
      </c>
      <c r="B3903">
        <v>8219</v>
      </c>
      <c r="C3903" s="1" t="s">
        <v>2170</v>
      </c>
      <c r="D3903" s="1" t="str">
        <f>IFERROR(LEFT(C3903,FIND(",",C3903) - 1),C3903)</f>
        <v>Quintana</v>
      </c>
      <c r="E3903">
        <v>65</v>
      </c>
      <c r="F3903">
        <v>60</v>
      </c>
      <c r="G3903">
        <v>2</v>
      </c>
      <c r="H3903">
        <v>1</v>
      </c>
      <c r="I3903" s="1" t="s">
        <v>2191</v>
      </c>
      <c r="J3903" s="1" t="s">
        <v>5</v>
      </c>
      <c r="K3903">
        <v>1148</v>
      </c>
      <c r="L3903">
        <v>280000</v>
      </c>
      <c r="M3903">
        <v>4308</v>
      </c>
      <c r="N3903" t="b">
        <v>0</v>
      </c>
      <c r="O3903" t="b">
        <v>1</v>
      </c>
      <c r="P3903" t="b">
        <v>0</v>
      </c>
      <c r="R3903" s="5">
        <f>(houses_Madrid[[#This Row],[Precio Alquiler]]*12/houses_Madrid[[#This Row],[Precio venta]])</f>
        <v>4.9200000000000001E-2</v>
      </c>
    </row>
    <row r="3904" spans="1:18" x14ac:dyDescent="0.2">
      <c r="A3904">
        <v>13783</v>
      </c>
      <c r="B3904">
        <v>7959</v>
      </c>
      <c r="C3904" s="1" t="s">
        <v>2170</v>
      </c>
      <c r="D3904" s="1" t="str">
        <f>IFERROR(LEFT(C3904,FIND(",",C3904) - 1),C3904)</f>
        <v>Quintana</v>
      </c>
      <c r="E3904">
        <v>61</v>
      </c>
      <c r="F3904">
        <v>57</v>
      </c>
      <c r="G3904">
        <v>2</v>
      </c>
      <c r="H3904">
        <v>1</v>
      </c>
      <c r="I3904" s="1" t="s">
        <v>2191</v>
      </c>
      <c r="J3904" s="1" t="s">
        <v>5</v>
      </c>
      <c r="K3904">
        <v>1148</v>
      </c>
      <c r="L3904">
        <v>280000</v>
      </c>
      <c r="M3904">
        <v>4590</v>
      </c>
      <c r="N3904" t="b">
        <v>0</v>
      </c>
      <c r="O3904" t="b">
        <v>1</v>
      </c>
      <c r="P3904" t="b">
        <v>1</v>
      </c>
      <c r="R3904" s="5">
        <f>(houses_Madrid[[#This Row],[Precio Alquiler]]*12/houses_Madrid[[#This Row],[Precio venta]])</f>
        <v>4.9200000000000001E-2</v>
      </c>
    </row>
    <row r="3905" spans="1:18" x14ac:dyDescent="0.2">
      <c r="A3905">
        <v>16241</v>
      </c>
      <c r="B3905">
        <v>5501</v>
      </c>
      <c r="C3905" s="1" t="s">
        <v>2624</v>
      </c>
      <c r="D3905" s="1" t="str">
        <f>IFERROR(LEFT(C3905,FIND(",",C3905) - 1),C3905)</f>
        <v>Vista Alegre</v>
      </c>
      <c r="E3905">
        <v>133</v>
      </c>
      <c r="F3905">
        <v>114</v>
      </c>
      <c r="G3905">
        <v>3</v>
      </c>
      <c r="H3905">
        <v>1</v>
      </c>
      <c r="I3905" s="1" t="s">
        <v>2715</v>
      </c>
      <c r="J3905" s="1" t="s">
        <v>18</v>
      </c>
      <c r="K3905">
        <v>1148</v>
      </c>
      <c r="L3905">
        <v>280000</v>
      </c>
      <c r="M3905">
        <v>2105</v>
      </c>
      <c r="N3905" t="b">
        <v>1</v>
      </c>
      <c r="O3905" t="b">
        <v>0</v>
      </c>
      <c r="P3905" t="b">
        <v>1</v>
      </c>
      <c r="R3905" s="5">
        <f>(houses_Madrid[[#This Row],[Precio Alquiler]]*12/houses_Madrid[[#This Row],[Precio venta]])</f>
        <v>4.9200000000000001E-2</v>
      </c>
    </row>
    <row r="3906" spans="1:18" x14ac:dyDescent="0.2">
      <c r="A3906">
        <v>16283</v>
      </c>
      <c r="B3906">
        <v>5459</v>
      </c>
      <c r="C3906" s="1" t="s">
        <v>2636</v>
      </c>
      <c r="D3906" s="1" t="str">
        <f>IFERROR(LEFT(C3906,FIND(",",C3906) - 1),C3906)</f>
        <v>Buena Vista</v>
      </c>
      <c r="E3906">
        <v>117</v>
      </c>
      <c r="F3906">
        <v>97</v>
      </c>
      <c r="G3906">
        <v>3</v>
      </c>
      <c r="H3906">
        <v>2</v>
      </c>
      <c r="I3906" s="1" t="s">
        <v>2791</v>
      </c>
      <c r="J3906" s="1" t="s">
        <v>5</v>
      </c>
      <c r="K3906">
        <v>1148</v>
      </c>
      <c r="L3906">
        <v>280000</v>
      </c>
      <c r="M3906">
        <v>2393</v>
      </c>
      <c r="N3906" t="b">
        <v>0</v>
      </c>
      <c r="O3906" t="b">
        <v>0</v>
      </c>
      <c r="P3906" t="b">
        <v>1</v>
      </c>
      <c r="R3906" s="5">
        <f>(houses_Madrid[[#This Row],[Precio Alquiler]]*12/houses_Madrid[[#This Row],[Precio venta]])</f>
        <v>4.9200000000000001E-2</v>
      </c>
    </row>
    <row r="3907" spans="1:18" x14ac:dyDescent="0.2">
      <c r="A3907">
        <v>17758</v>
      </c>
      <c r="B3907">
        <v>3984</v>
      </c>
      <c r="C3907" s="1" t="s">
        <v>2947</v>
      </c>
      <c r="D3907" s="1" t="str">
        <f>IFERROR(LEFT(C3907,FIND(",",C3907) - 1),C3907)</f>
        <v>Huertas-Cortes</v>
      </c>
      <c r="E3907">
        <v>59</v>
      </c>
      <c r="F3907">
        <v>52</v>
      </c>
      <c r="G3907">
        <v>1</v>
      </c>
      <c r="H3907">
        <v>1</v>
      </c>
      <c r="I3907" s="1" t="s">
        <v>3063</v>
      </c>
      <c r="J3907" s="1" t="s">
        <v>8</v>
      </c>
      <c r="K3907">
        <v>1148</v>
      </c>
      <c r="L3907">
        <v>280000</v>
      </c>
      <c r="M3907">
        <v>4746</v>
      </c>
      <c r="N3907" t="b">
        <v>0</v>
      </c>
      <c r="O3907" t="b">
        <v>0</v>
      </c>
      <c r="P3907" t="b">
        <v>1</v>
      </c>
      <c r="R3907" s="5">
        <f>(houses_Madrid[[#This Row],[Precio Alquiler]]*12/houses_Madrid[[#This Row],[Precio venta]])</f>
        <v>4.9200000000000001E-2</v>
      </c>
    </row>
    <row r="3908" spans="1:18" x14ac:dyDescent="0.2">
      <c r="A3908">
        <v>17931</v>
      </c>
      <c r="B3908">
        <v>3811</v>
      </c>
      <c r="C3908" s="1" t="s">
        <v>2952</v>
      </c>
      <c r="D3908" s="1" t="str">
        <f>IFERROR(LEFT(C3908,FIND(",",C3908) - 1),C3908)</f>
        <v>Palacio</v>
      </c>
      <c r="E3908">
        <v>58</v>
      </c>
      <c r="F3908">
        <v>47</v>
      </c>
      <c r="G3908">
        <v>2</v>
      </c>
      <c r="H3908">
        <v>1</v>
      </c>
      <c r="I3908" s="1" t="s">
        <v>3092</v>
      </c>
      <c r="J3908" s="1" t="s">
        <v>5</v>
      </c>
      <c r="K3908">
        <v>1148</v>
      </c>
      <c r="L3908">
        <v>280000</v>
      </c>
      <c r="M3908">
        <v>4828</v>
      </c>
      <c r="N3908" t="b">
        <v>0</v>
      </c>
      <c r="O3908" t="b">
        <v>0</v>
      </c>
      <c r="P3908" t="b">
        <v>1</v>
      </c>
      <c r="R3908" s="5">
        <f>(houses_Madrid[[#This Row],[Precio Alquiler]]*12/houses_Madrid[[#This Row],[Precio venta]])</f>
        <v>4.9200000000000001E-2</v>
      </c>
    </row>
    <row r="3909" spans="1:18" x14ac:dyDescent="0.2">
      <c r="A3909">
        <v>17990</v>
      </c>
      <c r="B3909">
        <v>3752</v>
      </c>
      <c r="C3909" s="1" t="s">
        <v>2952</v>
      </c>
      <c r="D3909" s="1" t="str">
        <f>IFERROR(LEFT(C3909,FIND(",",C3909) - 1),C3909)</f>
        <v>Palacio</v>
      </c>
      <c r="E3909">
        <v>58</v>
      </c>
      <c r="F3909">
        <v>47</v>
      </c>
      <c r="G3909">
        <v>2</v>
      </c>
      <c r="H3909">
        <v>1</v>
      </c>
      <c r="I3909" s="1" t="s">
        <v>3104</v>
      </c>
      <c r="J3909" s="1" t="s">
        <v>5</v>
      </c>
      <c r="K3909">
        <v>1148</v>
      </c>
      <c r="L3909">
        <v>280000</v>
      </c>
      <c r="M3909">
        <v>4828</v>
      </c>
      <c r="N3909" t="b">
        <v>0</v>
      </c>
      <c r="O3909" t="b">
        <v>0</v>
      </c>
      <c r="P3909" t="b">
        <v>1</v>
      </c>
      <c r="R3909" s="5">
        <f>(houses_Madrid[[#This Row],[Precio Alquiler]]*12/houses_Madrid[[#This Row],[Precio venta]])</f>
        <v>4.9200000000000001E-2</v>
      </c>
    </row>
    <row r="3910" spans="1:18" x14ac:dyDescent="0.2">
      <c r="A3910">
        <v>18101</v>
      </c>
      <c r="B3910">
        <v>3641</v>
      </c>
      <c r="C3910" s="1" t="s">
        <v>2610</v>
      </c>
      <c r="D3910" s="1" t="str">
        <f>IFERROR(LEFT(C3910,FIND(",",C3910) - 1),C3910)</f>
        <v>Lavapiés-Embajadores</v>
      </c>
      <c r="E3910">
        <v>72</v>
      </c>
      <c r="F3910">
        <v>68</v>
      </c>
      <c r="G3910">
        <v>2</v>
      </c>
      <c r="H3910">
        <v>2</v>
      </c>
      <c r="I3910" s="1" t="s">
        <v>3115</v>
      </c>
      <c r="J3910" s="1" t="s">
        <v>8</v>
      </c>
      <c r="K3910">
        <v>1148</v>
      </c>
      <c r="L3910">
        <v>280000</v>
      </c>
      <c r="M3910">
        <v>3889</v>
      </c>
      <c r="N3910" t="b">
        <v>0</v>
      </c>
      <c r="O3910" t="b">
        <v>1</v>
      </c>
      <c r="P3910" t="b">
        <v>0</v>
      </c>
      <c r="R3910" s="5">
        <f>(houses_Madrid[[#This Row],[Precio Alquiler]]*12/houses_Madrid[[#This Row],[Precio venta]])</f>
        <v>4.9200000000000001E-2</v>
      </c>
    </row>
    <row r="3911" spans="1:18" x14ac:dyDescent="0.2">
      <c r="A3911">
        <v>18156</v>
      </c>
      <c r="B3911">
        <v>3586</v>
      </c>
      <c r="C3911" s="1" t="s">
        <v>2610</v>
      </c>
      <c r="D3911" s="1" t="str">
        <f>IFERROR(LEFT(C3911,FIND(",",C3911) - 1),C3911)</f>
        <v>Lavapiés-Embajadores</v>
      </c>
      <c r="E3911">
        <v>54</v>
      </c>
      <c r="F3911">
        <v>46</v>
      </c>
      <c r="G3911">
        <v>2</v>
      </c>
      <c r="H3911">
        <v>1</v>
      </c>
      <c r="I3911" s="1" t="s">
        <v>2986</v>
      </c>
      <c r="J3911" s="1" t="s">
        <v>8</v>
      </c>
      <c r="K3911">
        <v>1148</v>
      </c>
      <c r="L3911">
        <v>280000</v>
      </c>
      <c r="M3911">
        <v>5185</v>
      </c>
      <c r="N3911" t="b">
        <v>0</v>
      </c>
      <c r="O3911" t="b">
        <v>0</v>
      </c>
      <c r="R3911" s="5">
        <f>(houses_Madrid[[#This Row],[Precio Alquiler]]*12/houses_Madrid[[#This Row],[Precio venta]])</f>
        <v>4.9200000000000001E-2</v>
      </c>
    </row>
    <row r="3912" spans="1:18" x14ac:dyDescent="0.2">
      <c r="A3912">
        <v>18304</v>
      </c>
      <c r="B3912">
        <v>3438</v>
      </c>
      <c r="C3912" s="1" t="s">
        <v>2610</v>
      </c>
      <c r="D3912" s="1" t="str">
        <f>IFERROR(LEFT(C3912,FIND(",",C3912) - 1),C3912)</f>
        <v>Lavapiés-Embajadores</v>
      </c>
      <c r="E3912">
        <v>83</v>
      </c>
      <c r="F3912">
        <v>73</v>
      </c>
      <c r="G3912">
        <v>3</v>
      </c>
      <c r="H3912">
        <v>1</v>
      </c>
      <c r="I3912" s="1" t="s">
        <v>2986</v>
      </c>
      <c r="J3912" s="1" t="s">
        <v>11</v>
      </c>
      <c r="K3912">
        <v>1148</v>
      </c>
      <c r="L3912">
        <v>280000</v>
      </c>
      <c r="M3912">
        <v>3373</v>
      </c>
      <c r="N3912" t="b">
        <v>1</v>
      </c>
      <c r="O3912" t="b">
        <v>1</v>
      </c>
      <c r="P3912" t="b">
        <v>1</v>
      </c>
      <c r="R3912" s="5">
        <f>(houses_Madrid[[#This Row],[Precio Alquiler]]*12/houses_Madrid[[#This Row],[Precio venta]])</f>
        <v>4.9200000000000001E-2</v>
      </c>
    </row>
    <row r="3913" spans="1:18" x14ac:dyDescent="0.2">
      <c r="A3913">
        <v>18798</v>
      </c>
      <c r="B3913">
        <v>2944</v>
      </c>
      <c r="C3913" s="1" t="s">
        <v>2952</v>
      </c>
      <c r="D3913" s="1" t="str">
        <f>IFERROR(LEFT(C3913,FIND(",",C3913) - 1),C3913)</f>
        <v>Palacio</v>
      </c>
      <c r="E3913">
        <v>55</v>
      </c>
      <c r="F3913">
        <v>47</v>
      </c>
      <c r="G3913">
        <v>1</v>
      </c>
      <c r="H3913">
        <v>1</v>
      </c>
      <c r="I3913" s="1" t="s">
        <v>3050</v>
      </c>
      <c r="J3913" s="1" t="s">
        <v>11</v>
      </c>
      <c r="K3913">
        <v>1148</v>
      </c>
      <c r="L3913">
        <v>280000</v>
      </c>
      <c r="M3913">
        <v>5091</v>
      </c>
      <c r="N3913" t="b">
        <v>0</v>
      </c>
      <c r="O3913" t="b">
        <v>0</v>
      </c>
      <c r="P3913" t="b">
        <v>0</v>
      </c>
      <c r="R3913" s="5">
        <f>(houses_Madrid[[#This Row],[Precio Alquiler]]*12/houses_Madrid[[#This Row],[Precio venta]])</f>
        <v>4.9200000000000001E-2</v>
      </c>
    </row>
    <row r="3914" spans="1:18" x14ac:dyDescent="0.2">
      <c r="A3914">
        <v>19170</v>
      </c>
      <c r="B3914">
        <v>2572</v>
      </c>
      <c r="C3914" s="1" t="s">
        <v>3210</v>
      </c>
      <c r="D3914" s="1" t="str">
        <f>IFERROR(LEFT(C3914,FIND(",",C3914) - 1),C3914)</f>
        <v>Barrio de Salamanca</v>
      </c>
      <c r="E3914">
        <v>42</v>
      </c>
      <c r="F3914">
        <v>38</v>
      </c>
      <c r="G3914">
        <v>3</v>
      </c>
      <c r="H3914">
        <v>1</v>
      </c>
      <c r="I3914" s="1" t="s">
        <v>3</v>
      </c>
      <c r="J3914" s="1" t="s">
        <v>82</v>
      </c>
      <c r="K3914">
        <v>1148</v>
      </c>
      <c r="L3914">
        <v>280000</v>
      </c>
      <c r="M3914">
        <v>6667</v>
      </c>
      <c r="N3914" t="b">
        <v>1</v>
      </c>
      <c r="O3914" t="b">
        <v>1</v>
      </c>
      <c r="P3914" t="b">
        <v>0</v>
      </c>
      <c r="R3914" s="5">
        <f>(houses_Madrid[[#This Row],[Precio Alquiler]]*12/houses_Madrid[[#This Row],[Precio venta]])</f>
        <v>4.9200000000000001E-2</v>
      </c>
    </row>
    <row r="3915" spans="1:18" x14ac:dyDescent="0.2">
      <c r="A3915">
        <v>19502</v>
      </c>
      <c r="B3915">
        <v>2240</v>
      </c>
      <c r="C3915" s="1" t="s">
        <v>3214</v>
      </c>
      <c r="D3915" s="1" t="str">
        <f>IFERROR(LEFT(C3915,FIND(",",C3915) - 1),C3915)</f>
        <v>Guindalera</v>
      </c>
      <c r="E3915">
        <v>86</v>
      </c>
      <c r="F3915">
        <v>77</v>
      </c>
      <c r="G3915">
        <v>3</v>
      </c>
      <c r="H3915">
        <v>1</v>
      </c>
      <c r="I3915" s="1" t="s">
        <v>3244</v>
      </c>
      <c r="J3915" s="1" t="s">
        <v>11</v>
      </c>
      <c r="K3915">
        <v>1148</v>
      </c>
      <c r="L3915">
        <v>280000</v>
      </c>
      <c r="M3915">
        <v>3256</v>
      </c>
      <c r="N3915" t="b">
        <v>0</v>
      </c>
      <c r="O3915" t="b">
        <v>0</v>
      </c>
      <c r="P3915" t="b">
        <v>1</v>
      </c>
      <c r="R3915" s="5">
        <f>(houses_Madrid[[#This Row],[Precio Alquiler]]*12/houses_Madrid[[#This Row],[Precio venta]])</f>
        <v>4.9200000000000001E-2</v>
      </c>
    </row>
    <row r="3916" spans="1:18" x14ac:dyDescent="0.2">
      <c r="A3916">
        <v>19640</v>
      </c>
      <c r="B3916">
        <v>2102</v>
      </c>
      <c r="C3916" s="1" t="s">
        <v>3214</v>
      </c>
      <c r="D3916" s="1" t="str">
        <f>IFERROR(LEFT(C3916,FIND(",",C3916) - 1),C3916)</f>
        <v>Guindalera</v>
      </c>
      <c r="E3916">
        <v>100</v>
      </c>
      <c r="F3916">
        <v>87</v>
      </c>
      <c r="G3916">
        <v>3</v>
      </c>
      <c r="H3916">
        <v>1</v>
      </c>
      <c r="I3916" s="1" t="s">
        <v>3260</v>
      </c>
      <c r="J3916" s="1" t="s">
        <v>12</v>
      </c>
      <c r="K3916">
        <v>1148</v>
      </c>
      <c r="L3916">
        <v>280000</v>
      </c>
      <c r="M3916">
        <v>2800</v>
      </c>
      <c r="N3916" t="b">
        <v>0</v>
      </c>
      <c r="O3916" t="b">
        <v>1</v>
      </c>
      <c r="P3916" t="b">
        <v>1</v>
      </c>
      <c r="Q3916" t="b">
        <v>1</v>
      </c>
      <c r="R3916" s="5">
        <f>(houses_Madrid[[#This Row],[Precio Alquiler]]*12/houses_Madrid[[#This Row],[Precio venta]])</f>
        <v>4.9200000000000001E-2</v>
      </c>
    </row>
    <row r="3917" spans="1:18" x14ac:dyDescent="0.2">
      <c r="A3917">
        <v>19845</v>
      </c>
      <c r="B3917">
        <v>1897</v>
      </c>
      <c r="C3917" s="1" t="s">
        <v>3211</v>
      </c>
      <c r="D3917" s="1" t="str">
        <f>IFERROR(LEFT(C3917,FIND(",",C3917) - 1),C3917)</f>
        <v>Goya</v>
      </c>
      <c r="E3917">
        <v>57</v>
      </c>
      <c r="F3917">
        <v>53</v>
      </c>
      <c r="G3917">
        <v>2</v>
      </c>
      <c r="H3917">
        <v>1</v>
      </c>
      <c r="I3917" s="1" t="s">
        <v>3224</v>
      </c>
      <c r="J3917" s="1" t="s">
        <v>3</v>
      </c>
      <c r="K3917">
        <v>1148</v>
      </c>
      <c r="L3917">
        <v>280000</v>
      </c>
      <c r="M3917">
        <v>4912</v>
      </c>
      <c r="N3917" t="b">
        <v>0</v>
      </c>
      <c r="O3917" t="b">
        <v>0</v>
      </c>
      <c r="R3917" s="5">
        <f>(houses_Madrid[[#This Row],[Precio Alquiler]]*12/houses_Madrid[[#This Row],[Precio venta]])</f>
        <v>4.9200000000000001E-2</v>
      </c>
    </row>
    <row r="3918" spans="1:18" x14ac:dyDescent="0.2">
      <c r="A3918">
        <v>20241</v>
      </c>
      <c r="B3918">
        <v>1501</v>
      </c>
      <c r="C3918" s="1" t="s">
        <v>3315</v>
      </c>
      <c r="D3918" s="1" t="str">
        <f>IFERROR(LEFT(C3918,FIND(",",C3918) - 1),C3918)</f>
        <v>Chopera</v>
      </c>
      <c r="E3918">
        <v>80</v>
      </c>
      <c r="F3918">
        <v>76</v>
      </c>
      <c r="G3918">
        <v>3</v>
      </c>
      <c r="H3918">
        <v>2</v>
      </c>
      <c r="I3918" s="1" t="s">
        <v>3365</v>
      </c>
      <c r="J3918" s="1" t="s">
        <v>20</v>
      </c>
      <c r="K3918">
        <v>1148</v>
      </c>
      <c r="L3918">
        <v>280000</v>
      </c>
      <c r="M3918">
        <v>3500</v>
      </c>
      <c r="N3918" t="b">
        <v>1</v>
      </c>
      <c r="O3918" t="b">
        <v>1</v>
      </c>
      <c r="P3918" t="b">
        <v>1</v>
      </c>
      <c r="Q3918" t="b">
        <v>1</v>
      </c>
      <c r="R3918" s="5">
        <f>(houses_Madrid[[#This Row],[Precio Alquiler]]*12/houses_Madrid[[#This Row],[Precio venta]])</f>
        <v>4.9200000000000001E-2</v>
      </c>
    </row>
    <row r="3919" spans="1:18" x14ac:dyDescent="0.2">
      <c r="A3919">
        <v>20309</v>
      </c>
      <c r="B3919">
        <v>1433</v>
      </c>
      <c r="C3919" s="1" t="s">
        <v>3324</v>
      </c>
      <c r="D3919" s="1" t="str">
        <f>IFERROR(LEFT(C3919,FIND(",",C3919) - 1),C3919)</f>
        <v>Delicias</v>
      </c>
      <c r="E3919">
        <v>80</v>
      </c>
      <c r="F3919">
        <v>75</v>
      </c>
      <c r="G3919">
        <v>3</v>
      </c>
      <c r="H3919">
        <v>1</v>
      </c>
      <c r="I3919" s="1" t="s">
        <v>3083</v>
      </c>
      <c r="J3919" s="1" t="s">
        <v>18</v>
      </c>
      <c r="K3919">
        <v>1148</v>
      </c>
      <c r="L3919">
        <v>280000</v>
      </c>
      <c r="M3919">
        <v>3500</v>
      </c>
      <c r="N3919" t="b">
        <v>1</v>
      </c>
      <c r="O3919" t="b">
        <v>1</v>
      </c>
      <c r="P3919" t="b">
        <v>0</v>
      </c>
      <c r="Q3919" t="b">
        <v>1</v>
      </c>
      <c r="R3919" s="5">
        <f>(houses_Madrid[[#This Row],[Precio Alquiler]]*12/houses_Madrid[[#This Row],[Precio venta]])</f>
        <v>4.9200000000000001E-2</v>
      </c>
    </row>
    <row r="3920" spans="1:18" x14ac:dyDescent="0.2">
      <c r="A3920">
        <v>20362</v>
      </c>
      <c r="B3920">
        <v>1380</v>
      </c>
      <c r="C3920" s="1" t="s">
        <v>3313</v>
      </c>
      <c r="D3920" s="1" t="str">
        <f>IFERROR(LEFT(C3920,FIND(",",C3920) - 1),C3920)</f>
        <v>Imperial</v>
      </c>
      <c r="E3920">
        <v>131</v>
      </c>
      <c r="F3920">
        <v>31</v>
      </c>
      <c r="G3920">
        <v>2</v>
      </c>
      <c r="H3920">
        <v>1</v>
      </c>
      <c r="I3920" s="1" t="s">
        <v>3359</v>
      </c>
      <c r="J3920" s="1" t="s">
        <v>1530</v>
      </c>
      <c r="K3920">
        <v>1148</v>
      </c>
      <c r="L3920">
        <v>280000</v>
      </c>
      <c r="M3920">
        <v>2137</v>
      </c>
      <c r="N3920" t="b">
        <v>1</v>
      </c>
      <c r="O3920" t="b">
        <v>1</v>
      </c>
      <c r="R3920" s="5">
        <f>(houses_Madrid[[#This Row],[Precio Alquiler]]*12/houses_Madrid[[#This Row],[Precio venta]])</f>
        <v>4.9200000000000001E-2</v>
      </c>
    </row>
    <row r="3921" spans="1:18" x14ac:dyDescent="0.2">
      <c r="A3921">
        <v>20627</v>
      </c>
      <c r="B3921">
        <v>1115</v>
      </c>
      <c r="C3921" s="1" t="s">
        <v>3315</v>
      </c>
      <c r="D3921" s="1" t="str">
        <f>IFERROR(LEFT(C3921,FIND(",",C3921) - 1),C3921)</f>
        <v>Chopera</v>
      </c>
      <c r="E3921">
        <v>76</v>
      </c>
      <c r="F3921">
        <v>67</v>
      </c>
      <c r="G3921">
        <v>2</v>
      </c>
      <c r="H3921">
        <v>1</v>
      </c>
      <c r="I3921" s="1" t="s">
        <v>3347</v>
      </c>
      <c r="J3921" s="1" t="s">
        <v>5</v>
      </c>
      <c r="K3921">
        <v>1148</v>
      </c>
      <c r="L3921">
        <v>280000</v>
      </c>
      <c r="M3921">
        <v>3684</v>
      </c>
      <c r="N3921" t="b">
        <v>1</v>
      </c>
      <c r="O3921" t="b">
        <v>1</v>
      </c>
      <c r="P3921" t="b">
        <v>1</v>
      </c>
      <c r="R3921" s="5">
        <f>(houses_Madrid[[#This Row],[Precio Alquiler]]*12/houses_Madrid[[#This Row],[Precio venta]])</f>
        <v>4.9200000000000001E-2</v>
      </c>
    </row>
    <row r="3922" spans="1:18" x14ac:dyDescent="0.2">
      <c r="A3922">
        <v>20820</v>
      </c>
      <c r="B3922">
        <v>922</v>
      </c>
      <c r="C3922" s="1" t="s">
        <v>3321</v>
      </c>
      <c r="D3922" s="1" t="str">
        <f>IFERROR(LEFT(C3922,FIND(",",C3922) - 1),C3922)</f>
        <v>Acacias</v>
      </c>
      <c r="E3922">
        <v>57</v>
      </c>
      <c r="F3922">
        <v>53</v>
      </c>
      <c r="G3922">
        <v>2</v>
      </c>
      <c r="H3922">
        <v>1</v>
      </c>
      <c r="I3922" s="1" t="s">
        <v>3322</v>
      </c>
      <c r="J3922" s="1" t="s">
        <v>18</v>
      </c>
      <c r="K3922">
        <v>1148</v>
      </c>
      <c r="L3922">
        <v>280000</v>
      </c>
      <c r="M3922">
        <v>4912</v>
      </c>
      <c r="N3922" t="b">
        <v>0</v>
      </c>
      <c r="O3922" t="b">
        <v>0</v>
      </c>
      <c r="P3922" t="b">
        <v>0</v>
      </c>
      <c r="R3922" s="5">
        <f>(houses_Madrid[[#This Row],[Precio Alquiler]]*12/houses_Madrid[[#This Row],[Precio venta]])</f>
        <v>4.9200000000000001E-2</v>
      </c>
    </row>
    <row r="3923" spans="1:18" x14ac:dyDescent="0.2">
      <c r="A3923">
        <v>20927</v>
      </c>
      <c r="B3923">
        <v>815</v>
      </c>
      <c r="C3923" s="1" t="s">
        <v>3313</v>
      </c>
      <c r="D3923" s="1" t="str">
        <f>IFERROR(LEFT(C3923,FIND(",",C3923) - 1),C3923)</f>
        <v>Imperial</v>
      </c>
      <c r="E3923">
        <v>131</v>
      </c>
      <c r="F3923">
        <v>130</v>
      </c>
      <c r="G3923">
        <v>4</v>
      </c>
      <c r="I3923" s="1" t="s">
        <v>3359</v>
      </c>
      <c r="J3923" s="1" t="s">
        <v>12</v>
      </c>
      <c r="K3923">
        <v>1148</v>
      </c>
      <c r="L3923">
        <v>280000</v>
      </c>
      <c r="M3923">
        <v>2137</v>
      </c>
      <c r="N3923" t="b">
        <v>1</v>
      </c>
      <c r="O3923" t="b">
        <v>1</v>
      </c>
      <c r="R3923" s="5">
        <f>(houses_Madrid[[#This Row],[Precio Alquiler]]*12/houses_Madrid[[#This Row],[Precio venta]])</f>
        <v>4.9200000000000001E-2</v>
      </c>
    </row>
    <row r="3924" spans="1:18" x14ac:dyDescent="0.2">
      <c r="A3924">
        <v>20961</v>
      </c>
      <c r="B3924">
        <v>781</v>
      </c>
      <c r="C3924" s="1" t="s">
        <v>3315</v>
      </c>
      <c r="D3924" s="1" t="str">
        <f>IFERROR(LEFT(C3924,FIND(",",C3924) - 1),C3924)</f>
        <v>Chopera</v>
      </c>
      <c r="E3924">
        <v>80</v>
      </c>
      <c r="F3924">
        <v>76</v>
      </c>
      <c r="G3924">
        <v>3</v>
      </c>
      <c r="H3924">
        <v>2</v>
      </c>
      <c r="I3924" s="1" t="s">
        <v>3472</v>
      </c>
      <c r="J3924" s="1" t="s">
        <v>20</v>
      </c>
      <c r="K3924">
        <v>1148</v>
      </c>
      <c r="L3924">
        <v>280000</v>
      </c>
      <c r="M3924">
        <v>3500</v>
      </c>
      <c r="N3924" t="b">
        <v>1</v>
      </c>
      <c r="O3924" t="b">
        <v>1</v>
      </c>
      <c r="P3924" t="b">
        <v>1</v>
      </c>
      <c r="Q3924" t="b">
        <v>1</v>
      </c>
      <c r="R3924" s="5">
        <f>(houses_Madrid[[#This Row],[Precio Alquiler]]*12/houses_Madrid[[#This Row],[Precio venta]])</f>
        <v>4.9200000000000001E-2</v>
      </c>
    </row>
    <row r="3925" spans="1:18" x14ac:dyDescent="0.2">
      <c r="A3925">
        <v>21207</v>
      </c>
      <c r="B3925">
        <v>535</v>
      </c>
      <c r="C3925" s="1" t="s">
        <v>9</v>
      </c>
      <c r="D3925" s="1" t="str">
        <f>IFERROR(LEFT(C3925,FIND(",",C3925) - 1),C3925)</f>
        <v>San Andrés</v>
      </c>
      <c r="E3925">
        <v>158</v>
      </c>
      <c r="F3925">
        <v>99</v>
      </c>
      <c r="G3925">
        <v>3</v>
      </c>
      <c r="H3925">
        <v>2</v>
      </c>
      <c r="I3925" s="1" t="s">
        <v>3497</v>
      </c>
      <c r="J3925" s="1" t="s">
        <v>8</v>
      </c>
      <c r="K3925">
        <v>1148</v>
      </c>
      <c r="L3925">
        <v>280000</v>
      </c>
      <c r="M3925">
        <v>1772</v>
      </c>
      <c r="N3925" t="b">
        <v>0</v>
      </c>
      <c r="O3925" t="b">
        <v>1</v>
      </c>
      <c r="P3925" t="b">
        <v>1</v>
      </c>
      <c r="Q3925" t="b">
        <v>1</v>
      </c>
      <c r="R3925" s="5">
        <f>(houses_Madrid[[#This Row],[Precio Alquiler]]*12/houses_Madrid[[#This Row],[Precio venta]])</f>
        <v>4.9200000000000001E-2</v>
      </c>
    </row>
    <row r="3926" spans="1:18" x14ac:dyDescent="0.2">
      <c r="A3926">
        <v>8848</v>
      </c>
      <c r="B3926">
        <v>12894</v>
      </c>
      <c r="C3926" s="1" t="s">
        <v>1586</v>
      </c>
      <c r="D3926" s="1" t="str">
        <f>IFERROR(LEFT(C3926,FIND(",",C3926) - 1),C3926)</f>
        <v>Fuencarral</v>
      </c>
      <c r="E3926">
        <v>79</v>
      </c>
      <c r="F3926">
        <v>70</v>
      </c>
      <c r="G3926">
        <v>1</v>
      </c>
      <c r="H3926">
        <v>1</v>
      </c>
      <c r="I3926" s="1" t="s">
        <v>3</v>
      </c>
      <c r="J3926" s="1" t="s">
        <v>5</v>
      </c>
      <c r="K3926">
        <v>1151</v>
      </c>
      <c r="L3926">
        <v>281000</v>
      </c>
      <c r="M3926">
        <v>3557</v>
      </c>
      <c r="N3926" t="b">
        <v>0</v>
      </c>
      <c r="O3926" t="b">
        <v>1</v>
      </c>
      <c r="P3926" t="b">
        <v>1</v>
      </c>
      <c r="Q3926" t="b">
        <v>1</v>
      </c>
      <c r="R3926" s="5">
        <f>(houses_Madrid[[#This Row],[Precio Alquiler]]*12/houses_Madrid[[#This Row],[Precio venta]])</f>
        <v>4.9153024911032031E-2</v>
      </c>
    </row>
    <row r="3927" spans="1:18" x14ac:dyDescent="0.2">
      <c r="A3927">
        <v>10263</v>
      </c>
      <c r="B3927">
        <v>11479</v>
      </c>
      <c r="C3927" s="1" t="s">
        <v>1797</v>
      </c>
      <c r="D3927" s="1" t="str">
        <f>IFERROR(LEFT(C3927,FIND(",",C3927) - 1),C3927)</f>
        <v>Valdebebas - Valdefuentes</v>
      </c>
      <c r="E3927">
        <v>80</v>
      </c>
      <c r="F3927">
        <v>76</v>
      </c>
      <c r="G3927">
        <v>1</v>
      </c>
      <c r="H3927">
        <v>1</v>
      </c>
      <c r="I3927" s="1" t="s">
        <v>1885</v>
      </c>
      <c r="J3927" s="1" t="s">
        <v>5</v>
      </c>
      <c r="K3927">
        <v>1151</v>
      </c>
      <c r="L3927">
        <v>281000</v>
      </c>
      <c r="M3927">
        <v>3512</v>
      </c>
      <c r="N3927" t="b">
        <v>0</v>
      </c>
      <c r="O3927" t="b">
        <v>1</v>
      </c>
      <c r="P3927" t="b">
        <v>1</v>
      </c>
      <c r="R3927" s="5">
        <f>(houses_Madrid[[#This Row],[Precio Alquiler]]*12/houses_Madrid[[#This Row],[Precio venta]])</f>
        <v>4.9153024911032031E-2</v>
      </c>
    </row>
    <row r="3928" spans="1:18" x14ac:dyDescent="0.2">
      <c r="A3928">
        <v>12981</v>
      </c>
      <c r="B3928">
        <v>8761</v>
      </c>
      <c r="C3928" s="1" t="s">
        <v>2165</v>
      </c>
      <c r="D3928" s="1" t="str">
        <f>IFERROR(LEFT(C3928,FIND(",",C3928) - 1),C3928)</f>
        <v>Ventas</v>
      </c>
      <c r="E3928">
        <v>77</v>
      </c>
      <c r="F3928">
        <v>70</v>
      </c>
      <c r="G3928">
        <v>2</v>
      </c>
      <c r="H3928">
        <v>2</v>
      </c>
      <c r="I3928" s="1" t="s">
        <v>2289</v>
      </c>
      <c r="J3928" s="1" t="s">
        <v>8</v>
      </c>
      <c r="K3928">
        <v>1152</v>
      </c>
      <c r="L3928">
        <v>281360</v>
      </c>
      <c r="M3928">
        <v>3654</v>
      </c>
      <c r="N3928" t="b">
        <v>0</v>
      </c>
      <c r="O3928" t="b">
        <v>1</v>
      </c>
      <c r="P3928" t="b">
        <v>1</v>
      </c>
      <c r="R3928" s="5">
        <f>(houses_Madrid[[#This Row],[Precio Alquiler]]*12/houses_Madrid[[#This Row],[Precio venta]])</f>
        <v>4.913278362240546E-2</v>
      </c>
    </row>
    <row r="3929" spans="1:18" x14ac:dyDescent="0.2">
      <c r="A3929">
        <v>12978</v>
      </c>
      <c r="B3929">
        <v>8764</v>
      </c>
      <c r="C3929" s="1" t="s">
        <v>2165</v>
      </c>
      <c r="D3929" s="1" t="str">
        <f>IFERROR(LEFT(C3929,FIND(",",C3929) - 1),C3929)</f>
        <v>Ventas</v>
      </c>
      <c r="E3929">
        <v>83</v>
      </c>
      <c r="F3929">
        <v>72</v>
      </c>
      <c r="G3929">
        <v>2</v>
      </c>
      <c r="H3929">
        <v>2</v>
      </c>
      <c r="I3929" s="1" t="s">
        <v>2289</v>
      </c>
      <c r="J3929" s="1" t="s">
        <v>18</v>
      </c>
      <c r="K3929">
        <v>1153</v>
      </c>
      <c r="L3929">
        <v>281800</v>
      </c>
      <c r="M3929">
        <v>3395</v>
      </c>
      <c r="N3929" t="b">
        <v>0</v>
      </c>
      <c r="O3929" t="b">
        <v>1</v>
      </c>
      <c r="P3929" t="b">
        <v>1</v>
      </c>
      <c r="R3929" s="5">
        <f>(houses_Madrid[[#This Row],[Precio Alquiler]]*12/houses_Madrid[[#This Row],[Precio venta]])</f>
        <v>4.9098651525904896E-2</v>
      </c>
    </row>
    <row r="3930" spans="1:18" x14ac:dyDescent="0.2">
      <c r="A3930">
        <v>1180</v>
      </c>
      <c r="B3930">
        <v>20562</v>
      </c>
      <c r="C3930" s="1" t="s">
        <v>183</v>
      </c>
      <c r="D3930" s="1" t="str">
        <f>IFERROR(LEFT(C3930,FIND(",",C3930) - 1),C3930)</f>
        <v>El Cañaveral - Los Berrocales</v>
      </c>
      <c r="E3930">
        <v>124</v>
      </c>
      <c r="F3930">
        <v>88</v>
      </c>
      <c r="G3930">
        <v>3</v>
      </c>
      <c r="H3930">
        <v>2</v>
      </c>
      <c r="I3930" s="1" t="s">
        <v>241</v>
      </c>
      <c r="J3930" s="1" t="s">
        <v>5</v>
      </c>
      <c r="K3930">
        <v>1153</v>
      </c>
      <c r="L3930">
        <v>281830</v>
      </c>
      <c r="M3930">
        <v>2273</v>
      </c>
      <c r="N3930" t="b">
        <v>0</v>
      </c>
      <c r="O3930" t="b">
        <v>1</v>
      </c>
      <c r="P3930" t="b">
        <v>1</v>
      </c>
      <c r="R3930" s="5">
        <f>(houses_Madrid[[#This Row],[Precio Alquiler]]*12/houses_Madrid[[#This Row],[Precio venta]])</f>
        <v>4.9093425114430683E-2</v>
      </c>
    </row>
    <row r="3931" spans="1:18" x14ac:dyDescent="0.2">
      <c r="A3931">
        <v>966</v>
      </c>
      <c r="B3931">
        <v>20776</v>
      </c>
      <c r="C3931" s="1" t="s">
        <v>183</v>
      </c>
      <c r="D3931" s="1" t="str">
        <f>IFERROR(LEFT(C3931,FIND(",",C3931) - 1),C3931)</f>
        <v>El Cañaveral - Los Berrocales</v>
      </c>
      <c r="E3931">
        <v>127</v>
      </c>
      <c r="F3931">
        <v>91</v>
      </c>
      <c r="G3931">
        <v>3</v>
      </c>
      <c r="H3931">
        <v>2</v>
      </c>
      <c r="I3931" s="1" t="s">
        <v>192</v>
      </c>
      <c r="J3931" s="1" t="s">
        <v>3</v>
      </c>
      <c r="K3931">
        <v>1153</v>
      </c>
      <c r="L3931">
        <v>281900</v>
      </c>
      <c r="M3931">
        <v>2220</v>
      </c>
      <c r="N3931" t="b">
        <v>0</v>
      </c>
      <c r="R3931" s="5">
        <f>(houses_Madrid[[#This Row],[Precio Alquiler]]*12/houses_Madrid[[#This Row],[Precio venta]])</f>
        <v>4.9081234480312166E-2</v>
      </c>
    </row>
    <row r="3932" spans="1:18" x14ac:dyDescent="0.2">
      <c r="A3932">
        <v>18158</v>
      </c>
      <c r="B3932">
        <v>3584</v>
      </c>
      <c r="C3932" s="1" t="s">
        <v>2952</v>
      </c>
      <c r="D3932" s="1" t="str">
        <f>IFERROR(LEFT(C3932,FIND(",",C3932) - 1),C3932)</f>
        <v>Palacio</v>
      </c>
      <c r="E3932">
        <v>51</v>
      </c>
      <c r="F3932">
        <v>45</v>
      </c>
      <c r="G3932">
        <v>2</v>
      </c>
      <c r="H3932">
        <v>1</v>
      </c>
      <c r="I3932" s="1" t="s">
        <v>3047</v>
      </c>
      <c r="J3932" s="1" t="s">
        <v>11</v>
      </c>
      <c r="K3932">
        <v>1154</v>
      </c>
      <c r="L3932">
        <v>282135</v>
      </c>
      <c r="M3932">
        <v>5532</v>
      </c>
      <c r="N3932" t="b">
        <v>0</v>
      </c>
      <c r="O3932" t="b">
        <v>1</v>
      </c>
      <c r="R3932" s="5">
        <f>(houses_Madrid[[#This Row],[Precio Alquiler]]*12/houses_Madrid[[#This Row],[Precio venta]])</f>
        <v>4.9082885852517411E-2</v>
      </c>
    </row>
    <row r="3933" spans="1:18" x14ac:dyDescent="0.2">
      <c r="A3933">
        <v>15114</v>
      </c>
      <c r="B3933">
        <v>6628</v>
      </c>
      <c r="C3933" s="1" t="s">
        <v>2442</v>
      </c>
      <c r="D3933" s="1" t="str">
        <f>IFERROR(LEFT(C3933,FIND(",",C3933) - 1),C3933)</f>
        <v>Bernabéu-Hispanoamérica</v>
      </c>
      <c r="E3933">
        <v>50</v>
      </c>
      <c r="F3933">
        <v>44</v>
      </c>
      <c r="G3933">
        <v>1</v>
      </c>
      <c r="H3933">
        <v>1</v>
      </c>
      <c r="I3933" s="1" t="s">
        <v>2503</v>
      </c>
      <c r="J3933" s="1" t="s">
        <v>11</v>
      </c>
      <c r="K3933">
        <v>1155</v>
      </c>
      <c r="L3933">
        <v>282500</v>
      </c>
      <c r="M3933">
        <v>5650</v>
      </c>
      <c r="N3933" t="b">
        <v>0</v>
      </c>
      <c r="O3933" t="b">
        <v>1</v>
      </c>
      <c r="P3933" t="b">
        <v>0</v>
      </c>
      <c r="R3933" s="5">
        <f>(houses_Madrid[[#This Row],[Precio Alquiler]]*12/houses_Madrid[[#This Row],[Precio venta]])</f>
        <v>4.906194690265487E-2</v>
      </c>
    </row>
    <row r="3934" spans="1:18" x14ac:dyDescent="0.2">
      <c r="A3934">
        <v>3326</v>
      </c>
      <c r="B3934">
        <v>18416</v>
      </c>
      <c r="C3934" s="1" t="s">
        <v>559</v>
      </c>
      <c r="D3934" s="1" t="str">
        <f>IFERROR(LEFT(C3934,FIND(",",C3934) - 1),C3934)</f>
        <v>Tetuán</v>
      </c>
      <c r="E3934">
        <v>95</v>
      </c>
      <c r="F3934">
        <v>82</v>
      </c>
      <c r="G3934">
        <v>3</v>
      </c>
      <c r="H3934">
        <v>2</v>
      </c>
      <c r="I3934" s="1" t="s">
        <v>3</v>
      </c>
      <c r="J3934" s="1" t="s">
        <v>11</v>
      </c>
      <c r="K3934">
        <v>1156</v>
      </c>
      <c r="L3934">
        <v>283000</v>
      </c>
      <c r="M3934">
        <v>2979</v>
      </c>
      <c r="N3934" t="b">
        <v>0</v>
      </c>
      <c r="O3934" t="b">
        <v>1</v>
      </c>
      <c r="P3934" t="b">
        <v>1</v>
      </c>
      <c r="R3934" s="5">
        <f>(houses_Madrid[[#This Row],[Precio Alquiler]]*12/houses_Madrid[[#This Row],[Precio venta]])</f>
        <v>4.9017667844522966E-2</v>
      </c>
    </row>
    <row r="3935" spans="1:18" x14ac:dyDescent="0.2">
      <c r="A3935">
        <v>1179</v>
      </c>
      <c r="B3935">
        <v>20563</v>
      </c>
      <c r="C3935" s="1" t="s">
        <v>183</v>
      </c>
      <c r="D3935" s="1" t="str">
        <f>IFERROR(LEFT(C3935,FIND(",",C3935) - 1),C3935)</f>
        <v>El Cañaveral - Los Berrocales</v>
      </c>
      <c r="E3935">
        <v>124</v>
      </c>
      <c r="F3935">
        <v>89</v>
      </c>
      <c r="G3935">
        <v>3</v>
      </c>
      <c r="H3935">
        <v>2</v>
      </c>
      <c r="I3935" s="1" t="s">
        <v>241</v>
      </c>
      <c r="J3935" s="1" t="s">
        <v>8</v>
      </c>
      <c r="K3935">
        <v>1157</v>
      </c>
      <c r="L3935">
        <v>283498</v>
      </c>
      <c r="M3935">
        <v>2286</v>
      </c>
      <c r="N3935" t="b">
        <v>0</v>
      </c>
      <c r="O3935" t="b">
        <v>1</v>
      </c>
      <c r="P3935" t="b">
        <v>1</v>
      </c>
      <c r="R3935" s="5">
        <f>(houses_Madrid[[#This Row],[Precio Alquiler]]*12/houses_Madrid[[#This Row],[Precio venta]])</f>
        <v>4.897389046836309E-2</v>
      </c>
    </row>
    <row r="3936" spans="1:18" x14ac:dyDescent="0.2">
      <c r="A3936">
        <v>18252</v>
      </c>
      <c r="B3936">
        <v>3490</v>
      </c>
      <c r="C3936" s="1" t="s">
        <v>2957</v>
      </c>
      <c r="D3936" s="1" t="str">
        <f>IFERROR(LEFT(C3936,FIND(",",C3936) - 1),C3936)</f>
        <v>Sol</v>
      </c>
      <c r="E3936">
        <v>63</v>
      </c>
      <c r="F3936">
        <v>48</v>
      </c>
      <c r="G3936">
        <v>2</v>
      </c>
      <c r="H3936">
        <v>1</v>
      </c>
      <c r="I3936" s="1" t="s">
        <v>3137</v>
      </c>
      <c r="J3936" s="1" t="s">
        <v>11</v>
      </c>
      <c r="K3936">
        <v>1159</v>
      </c>
      <c r="L3936">
        <v>284000</v>
      </c>
      <c r="M3936">
        <v>4508</v>
      </c>
      <c r="N3936" t="b">
        <v>1</v>
      </c>
      <c r="O3936" t="b">
        <v>1</v>
      </c>
      <c r="P3936" t="b">
        <v>0</v>
      </c>
      <c r="R3936" s="5">
        <f>(houses_Madrid[[#This Row],[Precio Alquiler]]*12/houses_Madrid[[#This Row],[Precio venta]])</f>
        <v>4.8971830985915496E-2</v>
      </c>
    </row>
    <row r="3937" spans="1:18" x14ac:dyDescent="0.2">
      <c r="A3937">
        <v>1077</v>
      </c>
      <c r="B3937">
        <v>20665</v>
      </c>
      <c r="C3937" s="1" t="s">
        <v>195</v>
      </c>
      <c r="D3937" s="1" t="str">
        <f>IFERROR(LEFT(C3937,FIND(",",C3937) - 1),C3937)</f>
        <v>Valdebernardo - Valderribas</v>
      </c>
      <c r="E3937">
        <v>110</v>
      </c>
      <c r="F3937">
        <v>100</v>
      </c>
      <c r="G3937">
        <v>3</v>
      </c>
      <c r="H3937">
        <v>2</v>
      </c>
      <c r="I3937" s="1" t="s">
        <v>200</v>
      </c>
      <c r="J3937" s="1" t="s">
        <v>12</v>
      </c>
      <c r="K3937">
        <v>1161</v>
      </c>
      <c r="L3937">
        <v>285000</v>
      </c>
      <c r="M3937">
        <v>2591</v>
      </c>
      <c r="N3937" t="b">
        <v>0</v>
      </c>
      <c r="O3937" t="b">
        <v>1</v>
      </c>
      <c r="P3937" t="b">
        <v>1</v>
      </c>
      <c r="Q3937" t="b">
        <v>1</v>
      </c>
      <c r="R3937" s="5">
        <f>(houses_Madrid[[#This Row],[Precio Alquiler]]*12/houses_Madrid[[#This Row],[Precio venta]])</f>
        <v>4.8884210526315787E-2</v>
      </c>
    </row>
    <row r="3938" spans="1:18" x14ac:dyDescent="0.2">
      <c r="A3938">
        <v>5383</v>
      </c>
      <c r="B3938">
        <v>16359</v>
      </c>
      <c r="C3938" s="1" t="s">
        <v>906</v>
      </c>
      <c r="D3938" s="1" t="str">
        <f>IFERROR(LEFT(C3938,FIND(",",C3938) - 1),C3938)</f>
        <v>Palomeras sureste</v>
      </c>
      <c r="E3938">
        <v>120</v>
      </c>
      <c r="F3938">
        <v>90</v>
      </c>
      <c r="G3938">
        <v>4</v>
      </c>
      <c r="H3938">
        <v>2</v>
      </c>
      <c r="I3938" s="1" t="s">
        <v>957</v>
      </c>
      <c r="J3938" s="1" t="s">
        <v>67</v>
      </c>
      <c r="K3938">
        <v>1161</v>
      </c>
      <c r="L3938">
        <v>285000</v>
      </c>
      <c r="M3938">
        <v>2375</v>
      </c>
      <c r="N3938" t="b">
        <v>0</v>
      </c>
      <c r="O3938" t="b">
        <v>1</v>
      </c>
      <c r="P3938" t="b">
        <v>1</v>
      </c>
      <c r="Q3938" t="b">
        <v>1</v>
      </c>
      <c r="R3938" s="5">
        <f>(houses_Madrid[[#This Row],[Precio Alquiler]]*12/houses_Madrid[[#This Row],[Precio venta]])</f>
        <v>4.8884210526315787E-2</v>
      </c>
    </row>
    <row r="3939" spans="1:18" x14ac:dyDescent="0.2">
      <c r="A3939">
        <v>5906</v>
      </c>
      <c r="B3939">
        <v>15836</v>
      </c>
      <c r="C3939" s="1" t="s">
        <v>1199</v>
      </c>
      <c r="D3939" s="1" t="str">
        <f>IFERROR(LEFT(C3939,FIND(",",C3939) - 1),C3939)</f>
        <v>Marroquina</v>
      </c>
      <c r="E3939">
        <v>115</v>
      </c>
      <c r="F3939">
        <v>93</v>
      </c>
      <c r="G3939">
        <v>3</v>
      </c>
      <c r="H3939">
        <v>2</v>
      </c>
      <c r="I3939" s="1" t="s">
        <v>1236</v>
      </c>
      <c r="J3939" s="1" t="s">
        <v>5</v>
      </c>
      <c r="K3939">
        <v>1161</v>
      </c>
      <c r="L3939">
        <v>285000</v>
      </c>
      <c r="M3939">
        <v>2478</v>
      </c>
      <c r="N3939" t="b">
        <v>0</v>
      </c>
      <c r="O3939" t="b">
        <v>1</v>
      </c>
      <c r="P3939" t="b">
        <v>1</v>
      </c>
      <c r="Q3939" t="b">
        <v>1</v>
      </c>
      <c r="R3939" s="5">
        <f>(houses_Madrid[[#This Row],[Precio Alquiler]]*12/houses_Madrid[[#This Row],[Precio venta]])</f>
        <v>4.8884210526315787E-2</v>
      </c>
    </row>
    <row r="3940" spans="1:18" x14ac:dyDescent="0.2">
      <c r="A3940">
        <v>6018</v>
      </c>
      <c r="B3940">
        <v>15724</v>
      </c>
      <c r="C3940" s="1" t="s">
        <v>1253</v>
      </c>
      <c r="D3940" s="1" t="str">
        <f>IFERROR(LEFT(C3940,FIND(",",C3940) - 1),C3940)</f>
        <v>Aluche</v>
      </c>
      <c r="E3940">
        <v>102</v>
      </c>
      <c r="F3940">
        <v>94</v>
      </c>
      <c r="G3940">
        <v>4</v>
      </c>
      <c r="H3940">
        <v>2</v>
      </c>
      <c r="I3940" s="1" t="s">
        <v>1264</v>
      </c>
      <c r="J3940" s="1" t="s">
        <v>11</v>
      </c>
      <c r="K3940">
        <v>1161</v>
      </c>
      <c r="L3940">
        <v>285000</v>
      </c>
      <c r="M3940">
        <v>2794</v>
      </c>
      <c r="N3940" t="b">
        <v>0</v>
      </c>
      <c r="O3940" t="b">
        <v>0</v>
      </c>
      <c r="P3940" t="b">
        <v>1</v>
      </c>
      <c r="R3940" s="5">
        <f>(houses_Madrid[[#This Row],[Precio Alquiler]]*12/houses_Madrid[[#This Row],[Precio venta]])</f>
        <v>4.8884210526315787E-2</v>
      </c>
    </row>
    <row r="3941" spans="1:18" x14ac:dyDescent="0.2">
      <c r="A3941">
        <v>6044</v>
      </c>
      <c r="B3941">
        <v>15698</v>
      </c>
      <c r="C3941" s="1" t="s">
        <v>1257</v>
      </c>
      <c r="D3941" s="1" t="str">
        <f>IFERROR(LEFT(C3941,FIND(",",C3941) - 1),C3941)</f>
        <v>Lucero</v>
      </c>
      <c r="E3941">
        <v>85</v>
      </c>
      <c r="F3941">
        <v>73</v>
      </c>
      <c r="G3941">
        <v>2</v>
      </c>
      <c r="H3941">
        <v>2</v>
      </c>
      <c r="I3941" s="1" t="s">
        <v>1277</v>
      </c>
      <c r="J3941" s="1" t="s">
        <v>8</v>
      </c>
      <c r="K3941">
        <v>1161</v>
      </c>
      <c r="L3941">
        <v>285000</v>
      </c>
      <c r="M3941">
        <v>3353</v>
      </c>
      <c r="N3941" t="b">
        <v>0</v>
      </c>
      <c r="O3941" t="b">
        <v>1</v>
      </c>
      <c r="P3941" t="b">
        <v>1</v>
      </c>
      <c r="R3941" s="5">
        <f>(houses_Madrid[[#This Row],[Precio Alquiler]]*12/houses_Madrid[[#This Row],[Precio venta]])</f>
        <v>4.8884210526315787E-2</v>
      </c>
    </row>
    <row r="3942" spans="1:18" x14ac:dyDescent="0.2">
      <c r="A3942">
        <v>7388</v>
      </c>
      <c r="B3942">
        <v>14354</v>
      </c>
      <c r="C3942" s="1" t="s">
        <v>1429</v>
      </c>
      <c r="D3942" s="1" t="str">
        <f>IFERROR(LEFT(C3942,FIND(",",C3942) - 1),C3942)</f>
        <v>Casa de Campo</v>
      </c>
      <c r="E3942">
        <v>98</v>
      </c>
      <c r="F3942">
        <v>90</v>
      </c>
      <c r="G3942">
        <v>3</v>
      </c>
      <c r="H3942">
        <v>1</v>
      </c>
      <c r="I3942" s="1" t="s">
        <v>1460</v>
      </c>
      <c r="J3942" s="1" t="s">
        <v>55</v>
      </c>
      <c r="K3942">
        <v>1161</v>
      </c>
      <c r="L3942">
        <v>285000</v>
      </c>
      <c r="M3942">
        <v>2908</v>
      </c>
      <c r="N3942" t="b">
        <v>1</v>
      </c>
      <c r="O3942" t="b">
        <v>0</v>
      </c>
      <c r="P3942" t="b">
        <v>1</v>
      </c>
      <c r="R3942" s="5">
        <f>(houses_Madrid[[#This Row],[Precio Alquiler]]*12/houses_Madrid[[#This Row],[Precio venta]])</f>
        <v>4.8884210526315787E-2</v>
      </c>
    </row>
    <row r="3943" spans="1:18" x14ac:dyDescent="0.2">
      <c r="A3943">
        <v>8846</v>
      </c>
      <c r="B3943">
        <v>12896</v>
      </c>
      <c r="C3943" s="1" t="s">
        <v>1592</v>
      </c>
      <c r="D3943" s="1" t="str">
        <f>IFERROR(LEFT(C3943,FIND(",",C3943) - 1),C3943)</f>
        <v>Peñagrande</v>
      </c>
      <c r="E3943">
        <v>95</v>
      </c>
      <c r="F3943">
        <v>90</v>
      </c>
      <c r="G3943">
        <v>3</v>
      </c>
      <c r="H3943">
        <v>1</v>
      </c>
      <c r="I3943" s="1" t="s">
        <v>1593</v>
      </c>
      <c r="J3943" s="1" t="s">
        <v>11</v>
      </c>
      <c r="K3943">
        <v>1161</v>
      </c>
      <c r="L3943">
        <v>285000</v>
      </c>
      <c r="M3943">
        <v>3000</v>
      </c>
      <c r="N3943" t="b">
        <v>0</v>
      </c>
      <c r="O3943" t="b">
        <v>1</v>
      </c>
      <c r="P3943" t="b">
        <v>1</v>
      </c>
      <c r="R3943" s="5">
        <f>(houses_Madrid[[#This Row],[Precio Alquiler]]*12/houses_Madrid[[#This Row],[Precio venta]])</f>
        <v>4.8884210526315787E-2</v>
      </c>
    </row>
    <row r="3944" spans="1:18" x14ac:dyDescent="0.2">
      <c r="A3944">
        <v>8858</v>
      </c>
      <c r="B3944">
        <v>12884</v>
      </c>
      <c r="C3944" s="1" t="s">
        <v>1586</v>
      </c>
      <c r="D3944" s="1" t="str">
        <f>IFERROR(LEFT(C3944,FIND(",",C3944) - 1),C3944)</f>
        <v>Fuencarral</v>
      </c>
      <c r="E3944">
        <v>60</v>
      </c>
      <c r="F3944">
        <v>50</v>
      </c>
      <c r="G3944">
        <v>0</v>
      </c>
      <c r="H3944">
        <v>1</v>
      </c>
      <c r="I3944" s="1" t="s">
        <v>1721</v>
      </c>
      <c r="J3944" s="1" t="s">
        <v>30</v>
      </c>
      <c r="K3944">
        <v>1161</v>
      </c>
      <c r="L3944">
        <v>285000</v>
      </c>
      <c r="M3944">
        <v>4750</v>
      </c>
      <c r="N3944" t="b">
        <v>1</v>
      </c>
      <c r="O3944" t="b">
        <v>1</v>
      </c>
      <c r="P3944" t="b">
        <v>1</v>
      </c>
      <c r="R3944" s="5">
        <f>(houses_Madrid[[#This Row],[Precio Alquiler]]*12/houses_Madrid[[#This Row],[Precio venta]])</f>
        <v>4.8884210526315787E-2</v>
      </c>
    </row>
    <row r="3945" spans="1:18" x14ac:dyDescent="0.2">
      <c r="A3945">
        <v>9605</v>
      </c>
      <c r="B3945">
        <v>12137</v>
      </c>
      <c r="C3945" s="1" t="s">
        <v>1790</v>
      </c>
      <c r="D3945" s="1" t="str">
        <f>IFERROR(LEFT(C3945,FIND(",",C3945) - 1),C3945)</f>
        <v>Hortaleza</v>
      </c>
      <c r="E3945">
        <v>99</v>
      </c>
      <c r="F3945">
        <v>80</v>
      </c>
      <c r="G3945">
        <v>3</v>
      </c>
      <c r="H3945">
        <v>1</v>
      </c>
      <c r="I3945" s="1" t="s">
        <v>3</v>
      </c>
      <c r="J3945" s="1" t="s">
        <v>18</v>
      </c>
      <c r="K3945">
        <v>1161</v>
      </c>
      <c r="L3945">
        <v>285000</v>
      </c>
      <c r="M3945">
        <v>2879</v>
      </c>
      <c r="N3945" t="b">
        <v>0</v>
      </c>
      <c r="O3945" t="b">
        <v>0</v>
      </c>
      <c r="P3945" t="b">
        <v>1</v>
      </c>
      <c r="R3945" s="5">
        <f>(houses_Madrid[[#This Row],[Precio Alquiler]]*12/houses_Madrid[[#This Row],[Precio venta]])</f>
        <v>4.8884210526315787E-2</v>
      </c>
    </row>
    <row r="3946" spans="1:18" x14ac:dyDescent="0.2">
      <c r="A3946">
        <v>9652</v>
      </c>
      <c r="B3946">
        <v>12090</v>
      </c>
      <c r="C3946" s="1" t="s">
        <v>1786</v>
      </c>
      <c r="D3946" s="1" t="str">
        <f>IFERROR(LEFT(C3946,FIND(",",C3946) - 1),C3946)</f>
        <v>Sanchinarro</v>
      </c>
      <c r="E3946">
        <v>55</v>
      </c>
      <c r="F3946">
        <v>39</v>
      </c>
      <c r="G3946">
        <v>1</v>
      </c>
      <c r="H3946">
        <v>1</v>
      </c>
      <c r="I3946" s="1" t="s">
        <v>1840</v>
      </c>
      <c r="J3946" s="1" t="s">
        <v>18</v>
      </c>
      <c r="K3946">
        <v>1161</v>
      </c>
      <c r="L3946">
        <v>285000</v>
      </c>
      <c r="M3946">
        <v>5182</v>
      </c>
      <c r="N3946" t="b">
        <v>0</v>
      </c>
      <c r="O3946" t="b">
        <v>1</v>
      </c>
      <c r="P3946" t="b">
        <v>1</v>
      </c>
      <c r="R3946" s="5">
        <f>(houses_Madrid[[#This Row],[Precio Alquiler]]*12/houses_Madrid[[#This Row],[Precio venta]])</f>
        <v>4.8884210526315787E-2</v>
      </c>
    </row>
    <row r="3947" spans="1:18" x14ac:dyDescent="0.2">
      <c r="A3947">
        <v>10180</v>
      </c>
      <c r="B3947">
        <v>11562</v>
      </c>
      <c r="C3947" s="1" t="s">
        <v>1790</v>
      </c>
      <c r="D3947" s="1" t="str">
        <f>IFERROR(LEFT(C3947,FIND(",",C3947) - 1),C3947)</f>
        <v>Hortaleza</v>
      </c>
      <c r="E3947">
        <v>80</v>
      </c>
      <c r="F3947">
        <v>70</v>
      </c>
      <c r="G3947">
        <v>2</v>
      </c>
      <c r="H3947">
        <v>1</v>
      </c>
      <c r="I3947" s="1" t="s">
        <v>3</v>
      </c>
      <c r="J3947" s="1" t="s">
        <v>3</v>
      </c>
      <c r="K3947">
        <v>1161</v>
      </c>
      <c r="L3947">
        <v>285000</v>
      </c>
      <c r="M3947">
        <v>3562</v>
      </c>
      <c r="N3947" t="b">
        <v>0</v>
      </c>
      <c r="R3947" s="5">
        <f>(houses_Madrid[[#This Row],[Precio Alquiler]]*12/houses_Madrid[[#This Row],[Precio venta]])</f>
        <v>4.8884210526315787E-2</v>
      </c>
    </row>
    <row r="3948" spans="1:18" x14ac:dyDescent="0.2">
      <c r="A3948">
        <v>10260</v>
      </c>
      <c r="B3948">
        <v>11482</v>
      </c>
      <c r="C3948" s="1" t="s">
        <v>1798</v>
      </c>
      <c r="D3948" s="1" t="str">
        <f>IFERROR(LEFT(C3948,FIND(",",C3948) - 1),C3948)</f>
        <v>Pinar del Rey</v>
      </c>
      <c r="E3948">
        <v>85</v>
      </c>
      <c r="F3948">
        <v>80</v>
      </c>
      <c r="G3948">
        <v>3</v>
      </c>
      <c r="H3948">
        <v>2</v>
      </c>
      <c r="I3948" s="1" t="s">
        <v>1952</v>
      </c>
      <c r="J3948" s="1" t="s">
        <v>30</v>
      </c>
      <c r="K3948">
        <v>1161</v>
      </c>
      <c r="L3948">
        <v>285000</v>
      </c>
      <c r="M3948">
        <v>3353</v>
      </c>
      <c r="N3948" t="b">
        <v>0</v>
      </c>
      <c r="O3948" t="b">
        <v>1</v>
      </c>
      <c r="P3948" t="b">
        <v>1</v>
      </c>
      <c r="Q3948" t="b">
        <v>1</v>
      </c>
      <c r="R3948" s="5">
        <f>(houses_Madrid[[#This Row],[Precio Alquiler]]*12/houses_Madrid[[#This Row],[Precio venta]])</f>
        <v>4.8884210526315787E-2</v>
      </c>
    </row>
    <row r="3949" spans="1:18" x14ac:dyDescent="0.2">
      <c r="A3949">
        <v>10438</v>
      </c>
      <c r="B3949">
        <v>11304</v>
      </c>
      <c r="C3949" s="1" t="s">
        <v>1802</v>
      </c>
      <c r="D3949" s="1" t="str">
        <f>IFERROR(LEFT(C3949,FIND(",",C3949) - 1),C3949)</f>
        <v>Canillas</v>
      </c>
      <c r="E3949">
        <v>101</v>
      </c>
      <c r="F3949">
        <v>92</v>
      </c>
      <c r="G3949">
        <v>4</v>
      </c>
      <c r="H3949">
        <v>2</v>
      </c>
      <c r="I3949" s="1" t="s">
        <v>1829</v>
      </c>
      <c r="J3949" s="1" t="s">
        <v>8</v>
      </c>
      <c r="K3949">
        <v>1161</v>
      </c>
      <c r="L3949">
        <v>285000</v>
      </c>
      <c r="M3949">
        <v>2822</v>
      </c>
      <c r="N3949" t="b">
        <v>1</v>
      </c>
      <c r="O3949" t="b">
        <v>1</v>
      </c>
      <c r="P3949" t="b">
        <v>1</v>
      </c>
      <c r="Q3949" t="b">
        <v>1</v>
      </c>
      <c r="R3949" s="5">
        <f>(houses_Madrid[[#This Row],[Precio Alquiler]]*12/houses_Madrid[[#This Row],[Precio venta]])</f>
        <v>4.8884210526315787E-2</v>
      </c>
    </row>
    <row r="3950" spans="1:18" x14ac:dyDescent="0.2">
      <c r="A3950">
        <v>11418</v>
      </c>
      <c r="B3950">
        <v>10324</v>
      </c>
      <c r="C3950" s="1" t="s">
        <v>2015</v>
      </c>
      <c r="D3950" s="1" t="str">
        <f>IFERROR(LEFT(C3950,FIND(",",C3950) - 1),C3950)</f>
        <v>Gaztambide</v>
      </c>
      <c r="E3950">
        <v>55</v>
      </c>
      <c r="F3950">
        <v>47</v>
      </c>
      <c r="G3950">
        <v>1</v>
      </c>
      <c r="H3950">
        <v>1</v>
      </c>
      <c r="I3950" s="1" t="s">
        <v>1535</v>
      </c>
      <c r="J3950" s="1" t="s">
        <v>5</v>
      </c>
      <c r="K3950">
        <v>1161</v>
      </c>
      <c r="L3950">
        <v>285000</v>
      </c>
      <c r="M3950">
        <v>5182</v>
      </c>
      <c r="N3950" t="b">
        <v>0</v>
      </c>
      <c r="O3950" t="b">
        <v>1</v>
      </c>
      <c r="P3950" t="b">
        <v>0</v>
      </c>
      <c r="Q3950" t="b">
        <v>1</v>
      </c>
      <c r="R3950" s="5">
        <f>(houses_Madrid[[#This Row],[Precio Alquiler]]*12/houses_Madrid[[#This Row],[Precio venta]])</f>
        <v>4.8884210526315787E-2</v>
      </c>
    </row>
    <row r="3951" spans="1:18" x14ac:dyDescent="0.2">
      <c r="A3951">
        <v>12743</v>
      </c>
      <c r="B3951">
        <v>8999</v>
      </c>
      <c r="C3951" s="1" t="s">
        <v>2170</v>
      </c>
      <c r="D3951" s="1" t="str">
        <f>IFERROR(LEFT(C3951,FIND(",",C3951) - 1),C3951)</f>
        <v>Quintana</v>
      </c>
      <c r="E3951">
        <v>71</v>
      </c>
      <c r="F3951">
        <v>68</v>
      </c>
      <c r="G3951">
        <v>3</v>
      </c>
      <c r="H3951">
        <v>2</v>
      </c>
      <c r="I3951" s="1" t="s">
        <v>2212</v>
      </c>
      <c r="J3951" s="1" t="s">
        <v>5</v>
      </c>
      <c r="K3951">
        <v>1161</v>
      </c>
      <c r="L3951">
        <v>285000</v>
      </c>
      <c r="M3951">
        <v>4014</v>
      </c>
      <c r="N3951" t="b">
        <v>0</v>
      </c>
      <c r="O3951" t="b">
        <v>1</v>
      </c>
      <c r="P3951" t="b">
        <v>1</v>
      </c>
      <c r="R3951" s="5">
        <f>(houses_Madrid[[#This Row],[Precio Alquiler]]*12/houses_Madrid[[#This Row],[Precio venta]])</f>
        <v>4.8884210526315787E-2</v>
      </c>
    </row>
    <row r="3952" spans="1:18" x14ac:dyDescent="0.2">
      <c r="A3952">
        <v>13310</v>
      </c>
      <c r="B3952">
        <v>8432</v>
      </c>
      <c r="C3952" s="1" t="s">
        <v>2165</v>
      </c>
      <c r="D3952" s="1" t="str">
        <f>IFERROR(LEFT(C3952,FIND(",",C3952) - 1),C3952)</f>
        <v>Ventas</v>
      </c>
      <c r="E3952">
        <v>79</v>
      </c>
      <c r="F3952">
        <v>73</v>
      </c>
      <c r="G3952">
        <v>3</v>
      </c>
      <c r="H3952">
        <v>1</v>
      </c>
      <c r="I3952" s="1" t="s">
        <v>2361</v>
      </c>
      <c r="J3952" s="1" t="s">
        <v>18</v>
      </c>
      <c r="K3952">
        <v>1161</v>
      </c>
      <c r="L3952">
        <v>285000</v>
      </c>
      <c r="M3952">
        <v>3608</v>
      </c>
      <c r="N3952" t="b">
        <v>0</v>
      </c>
      <c r="O3952" t="b">
        <v>1</v>
      </c>
      <c r="P3952" t="b">
        <v>1</v>
      </c>
      <c r="R3952" s="5">
        <f>(houses_Madrid[[#This Row],[Precio Alquiler]]*12/houses_Madrid[[#This Row],[Precio venta]])</f>
        <v>4.8884210526315787E-2</v>
      </c>
    </row>
    <row r="3953" spans="1:18" x14ac:dyDescent="0.2">
      <c r="A3953">
        <v>13352</v>
      </c>
      <c r="B3953">
        <v>8390</v>
      </c>
      <c r="C3953" s="1" t="s">
        <v>2173</v>
      </c>
      <c r="D3953" s="1" t="str">
        <f>IFERROR(LEFT(C3953,FIND(",",C3953) - 1),C3953)</f>
        <v>Ciudad Lineal</v>
      </c>
      <c r="E3953">
        <v>112</v>
      </c>
      <c r="F3953">
        <v>100</v>
      </c>
      <c r="G3953">
        <v>3</v>
      </c>
      <c r="H3953">
        <v>2</v>
      </c>
      <c r="I3953" s="1" t="s">
        <v>3</v>
      </c>
      <c r="J3953" s="1" t="s">
        <v>11</v>
      </c>
      <c r="K3953">
        <v>1161</v>
      </c>
      <c r="L3953">
        <v>285000</v>
      </c>
      <c r="M3953">
        <v>2545</v>
      </c>
      <c r="N3953" t="b">
        <v>0</v>
      </c>
      <c r="O3953" t="b">
        <v>1</v>
      </c>
      <c r="P3953" t="b">
        <v>1</v>
      </c>
      <c r="R3953" s="5">
        <f>(houses_Madrid[[#This Row],[Precio Alquiler]]*12/houses_Madrid[[#This Row],[Precio venta]])</f>
        <v>4.8884210526315787E-2</v>
      </c>
    </row>
    <row r="3954" spans="1:18" x14ac:dyDescent="0.2">
      <c r="A3954">
        <v>13687</v>
      </c>
      <c r="B3954">
        <v>8055</v>
      </c>
      <c r="C3954" s="1" t="s">
        <v>2182</v>
      </c>
      <c r="D3954" s="1" t="str">
        <f>IFERROR(LEFT(C3954,FIND(",",C3954) - 1),C3954)</f>
        <v>Concepción</v>
      </c>
      <c r="E3954">
        <v>108</v>
      </c>
      <c r="F3954">
        <v>92</v>
      </c>
      <c r="G3954">
        <v>4</v>
      </c>
      <c r="H3954">
        <v>1</v>
      </c>
      <c r="I3954" s="1" t="s">
        <v>2414</v>
      </c>
      <c r="J3954" s="1" t="s">
        <v>18</v>
      </c>
      <c r="K3954">
        <v>1161</v>
      </c>
      <c r="L3954">
        <v>285000</v>
      </c>
      <c r="M3954">
        <v>2639</v>
      </c>
      <c r="N3954" t="b">
        <v>0</v>
      </c>
      <c r="O3954" t="b">
        <v>1</v>
      </c>
      <c r="P3954" t="b">
        <v>1</v>
      </c>
      <c r="R3954" s="5">
        <f>(houses_Madrid[[#This Row],[Precio Alquiler]]*12/houses_Madrid[[#This Row],[Precio venta]])</f>
        <v>4.8884210526315787E-2</v>
      </c>
    </row>
    <row r="3955" spans="1:18" x14ac:dyDescent="0.2">
      <c r="A3955">
        <v>13733</v>
      </c>
      <c r="B3955">
        <v>8009</v>
      </c>
      <c r="C3955" s="1" t="s">
        <v>2186</v>
      </c>
      <c r="D3955" s="1" t="str">
        <f>IFERROR(LEFT(C3955,FIND(",",C3955) - 1),C3955)</f>
        <v>Colina</v>
      </c>
      <c r="E3955">
        <v>92</v>
      </c>
      <c r="F3955">
        <v>82</v>
      </c>
      <c r="G3955">
        <v>4</v>
      </c>
      <c r="H3955">
        <v>1</v>
      </c>
      <c r="I3955" s="1" t="s">
        <v>1808</v>
      </c>
      <c r="J3955" s="1" t="s">
        <v>5</v>
      </c>
      <c r="K3955">
        <v>1161</v>
      </c>
      <c r="L3955">
        <v>285000</v>
      </c>
      <c r="M3955">
        <v>3098</v>
      </c>
      <c r="N3955" t="b">
        <v>0</v>
      </c>
      <c r="O3955" t="b">
        <v>0</v>
      </c>
      <c r="P3955" t="b">
        <v>1</v>
      </c>
      <c r="R3955" s="5">
        <f>(houses_Madrid[[#This Row],[Precio Alquiler]]*12/houses_Madrid[[#This Row],[Precio venta]])</f>
        <v>4.8884210526315787E-2</v>
      </c>
    </row>
    <row r="3956" spans="1:18" x14ac:dyDescent="0.2">
      <c r="A3956">
        <v>15521</v>
      </c>
      <c r="B3956">
        <v>6221</v>
      </c>
      <c r="C3956" s="1" t="s">
        <v>2444</v>
      </c>
      <c r="D3956" s="1" t="str">
        <f>IFERROR(LEFT(C3956,FIND(",",C3956) - 1),C3956)</f>
        <v>Prosperidad</v>
      </c>
      <c r="E3956">
        <v>66</v>
      </c>
      <c r="F3956">
        <v>52</v>
      </c>
      <c r="G3956">
        <v>2</v>
      </c>
      <c r="H3956">
        <v>1</v>
      </c>
      <c r="I3956" s="1" t="s">
        <v>2490</v>
      </c>
      <c r="J3956" s="1" t="s">
        <v>18</v>
      </c>
      <c r="K3956">
        <v>1161</v>
      </c>
      <c r="L3956">
        <v>285000</v>
      </c>
      <c r="M3956">
        <v>4318</v>
      </c>
      <c r="N3956" t="b">
        <v>0</v>
      </c>
      <c r="O3956" t="b">
        <v>0</v>
      </c>
      <c r="P3956" t="b">
        <v>1</v>
      </c>
      <c r="R3956" s="5">
        <f>(houses_Madrid[[#This Row],[Precio Alquiler]]*12/houses_Madrid[[#This Row],[Precio venta]])</f>
        <v>4.8884210526315787E-2</v>
      </c>
    </row>
    <row r="3957" spans="1:18" x14ac:dyDescent="0.2">
      <c r="A3957">
        <v>16136</v>
      </c>
      <c r="B3957">
        <v>5606</v>
      </c>
      <c r="C3957" s="1" t="s">
        <v>2622</v>
      </c>
      <c r="D3957" s="1" t="str">
        <f>IFERROR(LEFT(C3957,FIND(",",C3957) - 1),C3957)</f>
        <v>Puerta Bonita</v>
      </c>
      <c r="E3957">
        <v>110</v>
      </c>
      <c r="F3957">
        <v>97</v>
      </c>
      <c r="G3957">
        <v>3</v>
      </c>
      <c r="H3957">
        <v>2</v>
      </c>
      <c r="I3957" s="1" t="s">
        <v>2632</v>
      </c>
      <c r="J3957" s="1" t="s">
        <v>18</v>
      </c>
      <c r="K3957">
        <v>1161</v>
      </c>
      <c r="L3957">
        <v>285000</v>
      </c>
      <c r="M3957">
        <v>2591</v>
      </c>
      <c r="N3957" t="b">
        <v>0</v>
      </c>
      <c r="O3957" t="b">
        <v>1</v>
      </c>
      <c r="P3957" t="b">
        <v>1</v>
      </c>
      <c r="Q3957" t="b">
        <v>1</v>
      </c>
      <c r="R3957" s="5">
        <f>(houses_Madrid[[#This Row],[Precio Alquiler]]*12/houses_Madrid[[#This Row],[Precio venta]])</f>
        <v>4.8884210526315787E-2</v>
      </c>
    </row>
    <row r="3958" spans="1:18" x14ac:dyDescent="0.2">
      <c r="A3958">
        <v>16706</v>
      </c>
      <c r="B3958">
        <v>5036</v>
      </c>
      <c r="C3958" s="1" t="s">
        <v>2614</v>
      </c>
      <c r="D3958" s="1" t="str">
        <f>IFERROR(LEFT(C3958,FIND(",",C3958) - 1),C3958)</f>
        <v>Comillas</v>
      </c>
      <c r="E3958">
        <v>98</v>
      </c>
      <c r="F3958">
        <v>95</v>
      </c>
      <c r="G3958">
        <v>3</v>
      </c>
      <c r="H3958">
        <v>2</v>
      </c>
      <c r="I3958" s="1" t="s">
        <v>476</v>
      </c>
      <c r="J3958" s="1" t="s">
        <v>20</v>
      </c>
      <c r="K3958">
        <v>1161</v>
      </c>
      <c r="L3958">
        <v>285000</v>
      </c>
      <c r="M3958">
        <v>2908</v>
      </c>
      <c r="N3958" t="b">
        <v>0</v>
      </c>
      <c r="O3958" t="b">
        <v>1</v>
      </c>
      <c r="P3958" t="b">
        <v>0</v>
      </c>
      <c r="R3958" s="5">
        <f>(houses_Madrid[[#This Row],[Precio Alquiler]]*12/houses_Madrid[[#This Row],[Precio venta]])</f>
        <v>4.8884210526315787E-2</v>
      </c>
    </row>
    <row r="3959" spans="1:18" x14ac:dyDescent="0.2">
      <c r="A3959">
        <v>18510</v>
      </c>
      <c r="B3959">
        <v>3232</v>
      </c>
      <c r="C3959" s="1" t="s">
        <v>2610</v>
      </c>
      <c r="D3959" s="1" t="str">
        <f>IFERROR(LEFT(C3959,FIND(",",C3959) - 1),C3959)</f>
        <v>Lavapiés-Embajadores</v>
      </c>
      <c r="E3959">
        <v>89</v>
      </c>
      <c r="F3959">
        <v>71</v>
      </c>
      <c r="G3959">
        <v>3</v>
      </c>
      <c r="H3959">
        <v>1</v>
      </c>
      <c r="I3959" s="1" t="s">
        <v>3154</v>
      </c>
      <c r="J3959" s="1" t="s">
        <v>8</v>
      </c>
      <c r="K3959">
        <v>1161</v>
      </c>
      <c r="L3959">
        <v>285000</v>
      </c>
      <c r="M3959">
        <v>3202</v>
      </c>
      <c r="N3959" t="b">
        <v>0</v>
      </c>
      <c r="O3959" t="b">
        <v>1</v>
      </c>
      <c r="P3959" t="b">
        <v>1</v>
      </c>
      <c r="R3959" s="5">
        <f>(houses_Madrid[[#This Row],[Precio Alquiler]]*12/houses_Madrid[[#This Row],[Precio venta]])</f>
        <v>4.8884210526315787E-2</v>
      </c>
    </row>
    <row r="3960" spans="1:18" x14ac:dyDescent="0.2">
      <c r="A3960">
        <v>19304</v>
      </c>
      <c r="B3960">
        <v>2438</v>
      </c>
      <c r="C3960" s="1" t="s">
        <v>3211</v>
      </c>
      <c r="D3960" s="1" t="str">
        <f>IFERROR(LEFT(C3960,FIND(",",C3960) - 1),C3960)</f>
        <v>Goya</v>
      </c>
      <c r="E3960">
        <v>51</v>
      </c>
      <c r="F3960">
        <v>47</v>
      </c>
      <c r="G3960">
        <v>2</v>
      </c>
      <c r="H3960">
        <v>1</v>
      </c>
      <c r="I3960" s="1" t="s">
        <v>3218</v>
      </c>
      <c r="J3960" s="1" t="s">
        <v>3</v>
      </c>
      <c r="K3960">
        <v>1161</v>
      </c>
      <c r="L3960">
        <v>285000</v>
      </c>
      <c r="M3960">
        <v>5588</v>
      </c>
      <c r="N3960" t="b">
        <v>0</v>
      </c>
      <c r="O3960" t="b">
        <v>1</v>
      </c>
      <c r="R3960" s="5">
        <f>(houses_Madrid[[#This Row],[Precio Alquiler]]*12/houses_Madrid[[#This Row],[Precio venta]])</f>
        <v>4.8884210526315787E-2</v>
      </c>
    </row>
    <row r="3961" spans="1:18" x14ac:dyDescent="0.2">
      <c r="A3961">
        <v>20479</v>
      </c>
      <c r="B3961">
        <v>1263</v>
      </c>
      <c r="C3961" s="1" t="s">
        <v>3328</v>
      </c>
      <c r="D3961" s="1" t="str">
        <f>IFERROR(LEFT(C3961,FIND(",",C3961) - 1),C3961)</f>
        <v>Legazpi</v>
      </c>
      <c r="E3961">
        <v>70</v>
      </c>
      <c r="F3961">
        <v>62</v>
      </c>
      <c r="G3961">
        <v>1</v>
      </c>
      <c r="H3961">
        <v>2</v>
      </c>
      <c r="I3961" s="1" t="s">
        <v>3345</v>
      </c>
      <c r="J3961" s="1" t="s">
        <v>11</v>
      </c>
      <c r="K3961">
        <v>1161</v>
      </c>
      <c r="L3961">
        <v>285000</v>
      </c>
      <c r="M3961">
        <v>4071</v>
      </c>
      <c r="N3961" t="b">
        <v>0</v>
      </c>
      <c r="O3961" t="b">
        <v>1</v>
      </c>
      <c r="P3961" t="b">
        <v>1</v>
      </c>
      <c r="Q3961" t="b">
        <v>1</v>
      </c>
      <c r="R3961" s="5">
        <f>(houses_Madrid[[#This Row],[Precio Alquiler]]*12/houses_Madrid[[#This Row],[Precio venta]])</f>
        <v>4.8884210526315787E-2</v>
      </c>
    </row>
    <row r="3962" spans="1:18" x14ac:dyDescent="0.2">
      <c r="A3962">
        <v>20825</v>
      </c>
      <c r="B3962">
        <v>917</v>
      </c>
      <c r="C3962" s="1" t="s">
        <v>3328</v>
      </c>
      <c r="D3962" s="1" t="str">
        <f>IFERROR(LEFT(C3962,FIND(",",C3962) - 1),C3962)</f>
        <v>Legazpi</v>
      </c>
      <c r="E3962">
        <v>70</v>
      </c>
      <c r="F3962">
        <v>47</v>
      </c>
      <c r="G3962">
        <v>1</v>
      </c>
      <c r="H3962">
        <v>1</v>
      </c>
      <c r="I3962" s="1" t="s">
        <v>3419</v>
      </c>
      <c r="J3962" s="1" t="s">
        <v>5</v>
      </c>
      <c r="K3962">
        <v>1161</v>
      </c>
      <c r="L3962">
        <v>285000</v>
      </c>
      <c r="M3962">
        <v>4071</v>
      </c>
      <c r="N3962" t="b">
        <v>0</v>
      </c>
      <c r="O3962" t="b">
        <v>1</v>
      </c>
      <c r="P3962" t="b">
        <v>1</v>
      </c>
      <c r="Q3962" t="b">
        <v>1</v>
      </c>
      <c r="R3962" s="5">
        <f>(houses_Madrid[[#This Row],[Precio Alquiler]]*12/houses_Madrid[[#This Row],[Precio venta]])</f>
        <v>4.8884210526315787E-2</v>
      </c>
    </row>
    <row r="3963" spans="1:18" x14ac:dyDescent="0.2">
      <c r="A3963">
        <v>21065</v>
      </c>
      <c r="B3963">
        <v>677</v>
      </c>
      <c r="C3963" s="1" t="s">
        <v>3332</v>
      </c>
      <c r="D3963" s="1" t="str">
        <f>IFERROR(LEFT(C3963,FIND(",",C3963) - 1),C3963)</f>
        <v>Arganzuela</v>
      </c>
      <c r="E3963">
        <v>85</v>
      </c>
      <c r="F3963">
        <v>65</v>
      </c>
      <c r="G3963">
        <v>1</v>
      </c>
      <c r="H3963">
        <v>2</v>
      </c>
      <c r="I3963" s="1" t="s">
        <v>3</v>
      </c>
      <c r="J3963" s="1" t="s">
        <v>12</v>
      </c>
      <c r="K3963">
        <v>1161</v>
      </c>
      <c r="L3963">
        <v>285000</v>
      </c>
      <c r="M3963">
        <v>3353</v>
      </c>
      <c r="N3963" t="b">
        <v>0</v>
      </c>
      <c r="O3963" t="b">
        <v>1</v>
      </c>
      <c r="P3963" t="b">
        <v>0</v>
      </c>
      <c r="R3963" s="5">
        <f>(houses_Madrid[[#This Row],[Precio Alquiler]]*12/houses_Madrid[[#This Row],[Precio venta]])</f>
        <v>4.8884210526315787E-2</v>
      </c>
    </row>
    <row r="3964" spans="1:18" x14ac:dyDescent="0.2">
      <c r="A3964">
        <v>21115</v>
      </c>
      <c r="B3964">
        <v>627</v>
      </c>
      <c r="C3964" s="1" t="s">
        <v>260</v>
      </c>
      <c r="D3964" s="1" t="str">
        <f>IFERROR(LEFT(C3964,FIND(",",C3964) - 1),C3964)</f>
        <v>Santa Eugenia</v>
      </c>
      <c r="E3964">
        <v>128</v>
      </c>
      <c r="F3964">
        <v>110</v>
      </c>
      <c r="G3964">
        <v>4</v>
      </c>
      <c r="H3964">
        <v>2</v>
      </c>
      <c r="I3964" s="1" t="s">
        <v>303</v>
      </c>
      <c r="J3964" s="1" t="s">
        <v>30</v>
      </c>
      <c r="K3964">
        <v>1161</v>
      </c>
      <c r="L3964">
        <v>285000</v>
      </c>
      <c r="M3964">
        <v>2227</v>
      </c>
      <c r="N3964" t="b">
        <v>0</v>
      </c>
      <c r="O3964" t="b">
        <v>1</v>
      </c>
      <c r="P3964" t="b">
        <v>1</v>
      </c>
      <c r="R3964" s="5">
        <f>(houses_Madrid[[#This Row],[Precio Alquiler]]*12/houses_Madrid[[#This Row],[Precio venta]])</f>
        <v>4.8884210526315787E-2</v>
      </c>
    </row>
    <row r="3965" spans="1:18" x14ac:dyDescent="0.2">
      <c r="A3965">
        <v>12891</v>
      </c>
      <c r="B3965">
        <v>8851</v>
      </c>
      <c r="C3965" s="1" t="s">
        <v>2173</v>
      </c>
      <c r="D3965" s="1" t="str">
        <f>IFERROR(LEFT(C3965,FIND(",",C3965) - 1),C3965)</f>
        <v>Ciudad Lineal</v>
      </c>
      <c r="E3965">
        <v>87</v>
      </c>
      <c r="F3965">
        <v>73</v>
      </c>
      <c r="G3965">
        <v>3</v>
      </c>
      <c r="H3965">
        <v>1</v>
      </c>
      <c r="I3965" s="1" t="s">
        <v>3</v>
      </c>
      <c r="J3965" s="1" t="s">
        <v>18</v>
      </c>
      <c r="K3965">
        <v>1164</v>
      </c>
      <c r="L3965">
        <v>286000</v>
      </c>
      <c r="M3965">
        <v>3287</v>
      </c>
      <c r="N3965" t="b">
        <v>0</v>
      </c>
      <c r="O3965" t="b">
        <v>1</v>
      </c>
      <c r="P3965" t="b">
        <v>1</v>
      </c>
      <c r="Q3965" t="b">
        <v>1</v>
      </c>
      <c r="R3965" s="5">
        <f>(houses_Madrid[[#This Row],[Precio Alquiler]]*12/houses_Madrid[[#This Row],[Precio venta]])</f>
        <v>4.8839160839160838E-2</v>
      </c>
    </row>
    <row r="3966" spans="1:18" x14ac:dyDescent="0.2">
      <c r="A3966">
        <v>16095</v>
      </c>
      <c r="B3966">
        <v>5647</v>
      </c>
      <c r="C3966" s="1" t="s">
        <v>2622</v>
      </c>
      <c r="D3966" s="1" t="str">
        <f>IFERROR(LEFT(C3966,FIND(",",C3966) - 1),C3966)</f>
        <v>Puerta Bonita</v>
      </c>
      <c r="E3966">
        <v>93</v>
      </c>
      <c r="F3966">
        <v>77</v>
      </c>
      <c r="G3966">
        <v>2</v>
      </c>
      <c r="H3966">
        <v>2</v>
      </c>
      <c r="I3966" s="1" t="s">
        <v>2749</v>
      </c>
      <c r="J3966" s="1" t="s">
        <v>5</v>
      </c>
      <c r="K3966">
        <v>1164</v>
      </c>
      <c r="L3966">
        <v>286000</v>
      </c>
      <c r="M3966">
        <v>3075</v>
      </c>
      <c r="N3966" t="b">
        <v>0</v>
      </c>
      <c r="O3966" t="b">
        <v>1</v>
      </c>
      <c r="P3966" t="b">
        <v>1</v>
      </c>
      <c r="R3966" s="5">
        <f>(houses_Madrid[[#This Row],[Precio Alquiler]]*12/houses_Madrid[[#This Row],[Precio venta]])</f>
        <v>4.8839160839160838E-2</v>
      </c>
    </row>
    <row r="3967" spans="1:18" x14ac:dyDescent="0.2">
      <c r="A3967">
        <v>12984</v>
      </c>
      <c r="B3967">
        <v>8758</v>
      </c>
      <c r="C3967" s="1" t="s">
        <v>2165</v>
      </c>
      <c r="D3967" s="1" t="str">
        <f>IFERROR(LEFT(C3967,FIND(",",C3967) - 1),C3967)</f>
        <v>Ventas</v>
      </c>
      <c r="E3967">
        <v>83</v>
      </c>
      <c r="F3967">
        <v>72</v>
      </c>
      <c r="G3967">
        <v>2</v>
      </c>
      <c r="H3967">
        <v>2</v>
      </c>
      <c r="I3967" s="1" t="s">
        <v>2289</v>
      </c>
      <c r="J3967" s="1" t="s">
        <v>5</v>
      </c>
      <c r="K3967">
        <v>1166</v>
      </c>
      <c r="L3967">
        <v>286800</v>
      </c>
      <c r="M3967">
        <v>3455</v>
      </c>
      <c r="N3967" t="b">
        <v>0</v>
      </c>
      <c r="O3967" t="b">
        <v>1</v>
      </c>
      <c r="P3967" t="b">
        <v>1</v>
      </c>
      <c r="R3967" s="5">
        <f>(houses_Madrid[[#This Row],[Precio Alquiler]]*12/houses_Madrid[[#This Row],[Precio venta]])</f>
        <v>4.8786610878661089E-2</v>
      </c>
    </row>
    <row r="3968" spans="1:18" x14ac:dyDescent="0.2">
      <c r="A3968">
        <v>7573</v>
      </c>
      <c r="B3968">
        <v>14169</v>
      </c>
      <c r="C3968" s="1" t="s">
        <v>1178</v>
      </c>
      <c r="D3968" s="1" t="str">
        <f>IFERROR(LEFT(C3968,FIND(",",C3968) - 1),C3968)</f>
        <v>Valdezarza</v>
      </c>
      <c r="E3968">
        <v>75</v>
      </c>
      <c r="F3968">
        <v>70</v>
      </c>
      <c r="G3968">
        <v>2</v>
      </c>
      <c r="H3968">
        <v>1</v>
      </c>
      <c r="I3968" s="1" t="s">
        <v>1543</v>
      </c>
      <c r="J3968" s="1" t="s">
        <v>20</v>
      </c>
      <c r="K3968">
        <v>1167</v>
      </c>
      <c r="L3968">
        <v>287000</v>
      </c>
      <c r="M3968">
        <v>3827</v>
      </c>
      <c r="N3968" t="b">
        <v>0</v>
      </c>
      <c r="O3968" t="b">
        <v>1</v>
      </c>
      <c r="P3968" t="b">
        <v>1</v>
      </c>
      <c r="Q3968" t="b">
        <v>1</v>
      </c>
      <c r="R3968" s="5">
        <f>(houses_Madrid[[#This Row],[Precio Alquiler]]*12/houses_Madrid[[#This Row],[Precio venta]])</f>
        <v>4.8794425087108011E-2</v>
      </c>
    </row>
    <row r="3969" spans="1:18" x14ac:dyDescent="0.2">
      <c r="A3969">
        <v>10092</v>
      </c>
      <c r="B3969">
        <v>11650</v>
      </c>
      <c r="C3969" s="1" t="s">
        <v>1802</v>
      </c>
      <c r="D3969" s="1" t="str">
        <f>IFERROR(LEFT(C3969,FIND(",",C3969) - 1),C3969)</f>
        <v>Canillas</v>
      </c>
      <c r="E3969">
        <v>55</v>
      </c>
      <c r="F3969">
        <v>44</v>
      </c>
      <c r="G3969">
        <v>1</v>
      </c>
      <c r="H3969">
        <v>1</v>
      </c>
      <c r="I3969" s="1" t="s">
        <v>1918</v>
      </c>
      <c r="J3969" s="1" t="s">
        <v>18</v>
      </c>
      <c r="K3969">
        <v>1167</v>
      </c>
      <c r="L3969">
        <v>287000</v>
      </c>
      <c r="M3969">
        <v>5218</v>
      </c>
      <c r="N3969" t="b">
        <v>0</v>
      </c>
      <c r="O3969" t="b">
        <v>1</v>
      </c>
      <c r="P3969" t="b">
        <v>1</v>
      </c>
      <c r="R3969" s="5">
        <f>(houses_Madrid[[#This Row],[Precio Alquiler]]*12/houses_Madrid[[#This Row],[Precio venta]])</f>
        <v>4.8794425087108011E-2</v>
      </c>
    </row>
    <row r="3970" spans="1:18" x14ac:dyDescent="0.2">
      <c r="A3970">
        <v>11991</v>
      </c>
      <c r="B3970">
        <v>9751</v>
      </c>
      <c r="C3970" s="1" t="s">
        <v>2010</v>
      </c>
      <c r="D3970" s="1" t="str">
        <f>IFERROR(LEFT(C3970,FIND(",",C3970) - 1),C3970)</f>
        <v>Nuevos Ministerios-Ríos Rosas</v>
      </c>
      <c r="E3970">
        <v>50</v>
      </c>
      <c r="F3970">
        <v>46</v>
      </c>
      <c r="G3970">
        <v>1</v>
      </c>
      <c r="H3970">
        <v>1</v>
      </c>
      <c r="I3970" s="1" t="s">
        <v>2053</v>
      </c>
      <c r="J3970" s="1" t="s">
        <v>82</v>
      </c>
      <c r="K3970">
        <v>1167</v>
      </c>
      <c r="L3970">
        <v>287000</v>
      </c>
      <c r="M3970">
        <v>5740</v>
      </c>
      <c r="N3970" t="b">
        <v>0</v>
      </c>
      <c r="O3970" t="b">
        <v>1</v>
      </c>
      <c r="P3970" t="b">
        <v>0</v>
      </c>
      <c r="R3970" s="5">
        <f>(houses_Madrid[[#This Row],[Precio Alquiler]]*12/houses_Madrid[[#This Row],[Precio venta]])</f>
        <v>4.8794425087108011E-2</v>
      </c>
    </row>
    <row r="3971" spans="1:18" x14ac:dyDescent="0.2">
      <c r="A3971">
        <v>15291</v>
      </c>
      <c r="B3971">
        <v>6451</v>
      </c>
      <c r="C3971" s="1" t="s">
        <v>2444</v>
      </c>
      <c r="D3971" s="1" t="str">
        <f>IFERROR(LEFT(C3971,FIND(",",C3971) - 1),C3971)</f>
        <v>Prosperidad</v>
      </c>
      <c r="E3971">
        <v>79</v>
      </c>
      <c r="F3971">
        <v>74</v>
      </c>
      <c r="G3971">
        <v>2</v>
      </c>
      <c r="H3971">
        <v>1</v>
      </c>
      <c r="I3971" s="1" t="s">
        <v>2494</v>
      </c>
      <c r="J3971" s="1" t="s">
        <v>5</v>
      </c>
      <c r="K3971">
        <v>1167</v>
      </c>
      <c r="L3971">
        <v>287000</v>
      </c>
      <c r="M3971">
        <v>3633</v>
      </c>
      <c r="N3971" t="b">
        <v>0</v>
      </c>
      <c r="O3971" t="b">
        <v>1</v>
      </c>
      <c r="P3971" t="b">
        <v>1</v>
      </c>
      <c r="Q3971" t="b">
        <v>1</v>
      </c>
      <c r="R3971" s="5">
        <f>(houses_Madrid[[#This Row],[Precio Alquiler]]*12/houses_Madrid[[#This Row],[Precio venta]])</f>
        <v>4.8794425087108011E-2</v>
      </c>
    </row>
    <row r="3972" spans="1:18" x14ac:dyDescent="0.2">
      <c r="A3972">
        <v>16116</v>
      </c>
      <c r="B3972">
        <v>5626</v>
      </c>
      <c r="C3972" s="1" t="s">
        <v>2619</v>
      </c>
      <c r="D3972" s="1" t="str">
        <f>IFERROR(LEFT(C3972,FIND(",",C3972) - 1),C3972)</f>
        <v>San Isidro</v>
      </c>
      <c r="E3972">
        <v>105</v>
      </c>
      <c r="F3972">
        <v>90</v>
      </c>
      <c r="G3972">
        <v>4</v>
      </c>
      <c r="H3972">
        <v>2</v>
      </c>
      <c r="I3972" s="1" t="s">
        <v>2758</v>
      </c>
      <c r="J3972" s="1" t="s">
        <v>18</v>
      </c>
      <c r="K3972">
        <v>1167</v>
      </c>
      <c r="L3972">
        <v>287000</v>
      </c>
      <c r="M3972">
        <v>2733</v>
      </c>
      <c r="N3972" t="b">
        <v>0</v>
      </c>
      <c r="O3972" t="b">
        <v>1</v>
      </c>
      <c r="P3972" t="b">
        <v>1</v>
      </c>
      <c r="R3972" s="5">
        <f>(houses_Madrid[[#This Row],[Precio Alquiler]]*12/houses_Madrid[[#This Row],[Precio venta]])</f>
        <v>4.8794425087108011E-2</v>
      </c>
    </row>
    <row r="3973" spans="1:18" x14ac:dyDescent="0.2">
      <c r="A3973">
        <v>16578</v>
      </c>
      <c r="B3973">
        <v>5164</v>
      </c>
      <c r="C3973" s="1" t="s">
        <v>2627</v>
      </c>
      <c r="D3973" s="1" t="str">
        <f>IFERROR(LEFT(C3973,FIND(",",C3973) - 1),C3973)</f>
        <v>Pau de Carabanchel</v>
      </c>
      <c r="E3973">
        <v>85</v>
      </c>
      <c r="F3973">
        <v>80</v>
      </c>
      <c r="G3973">
        <v>2</v>
      </c>
      <c r="H3973">
        <v>2</v>
      </c>
      <c r="I3973" s="1" t="s">
        <v>2792</v>
      </c>
      <c r="J3973" s="1" t="s">
        <v>5</v>
      </c>
      <c r="K3973">
        <v>1167</v>
      </c>
      <c r="L3973">
        <v>287000</v>
      </c>
      <c r="M3973">
        <v>3376</v>
      </c>
      <c r="N3973" t="b">
        <v>0</v>
      </c>
      <c r="O3973" t="b">
        <v>1</v>
      </c>
      <c r="P3973" t="b">
        <v>1</v>
      </c>
      <c r="R3973" s="5">
        <f>(houses_Madrid[[#This Row],[Precio Alquiler]]*12/houses_Madrid[[#This Row],[Precio venta]])</f>
        <v>4.8794425087108011E-2</v>
      </c>
    </row>
    <row r="3974" spans="1:18" x14ac:dyDescent="0.2">
      <c r="A3974">
        <v>18936</v>
      </c>
      <c r="B3974">
        <v>2806</v>
      </c>
      <c r="C3974" s="1" t="s">
        <v>2953</v>
      </c>
      <c r="D3974" s="1" t="str">
        <f>IFERROR(LEFT(C3974,FIND(",",C3974) - 1),C3974)</f>
        <v>Centro</v>
      </c>
      <c r="E3974">
        <v>65</v>
      </c>
      <c r="F3974">
        <v>57</v>
      </c>
      <c r="G3974">
        <v>3</v>
      </c>
      <c r="H3974">
        <v>1</v>
      </c>
      <c r="I3974" s="1" t="s">
        <v>3</v>
      </c>
      <c r="J3974" s="1" t="s">
        <v>5</v>
      </c>
      <c r="K3974">
        <v>1167</v>
      </c>
      <c r="L3974">
        <v>287000</v>
      </c>
      <c r="M3974">
        <v>4415</v>
      </c>
      <c r="N3974" t="b">
        <v>0</v>
      </c>
      <c r="O3974" t="b">
        <v>1</v>
      </c>
      <c r="P3974" t="b">
        <v>1</v>
      </c>
      <c r="R3974" s="5">
        <f>(houses_Madrid[[#This Row],[Precio Alquiler]]*12/houses_Madrid[[#This Row],[Precio venta]])</f>
        <v>4.8794425087108011E-2</v>
      </c>
    </row>
    <row r="3975" spans="1:18" x14ac:dyDescent="0.2">
      <c r="A3975">
        <v>969</v>
      </c>
      <c r="B3975">
        <v>20773</v>
      </c>
      <c r="C3975" s="1" t="s">
        <v>183</v>
      </c>
      <c r="D3975" s="1" t="str">
        <f>IFERROR(LEFT(C3975,FIND(",",C3975) - 1),C3975)</f>
        <v>El Cañaveral - Los Berrocales</v>
      </c>
      <c r="E3975">
        <v>105</v>
      </c>
      <c r="F3975">
        <v>74</v>
      </c>
      <c r="G3975">
        <v>2</v>
      </c>
      <c r="H3975">
        <v>2</v>
      </c>
      <c r="I3975" s="1" t="s">
        <v>192</v>
      </c>
      <c r="J3975" s="1" t="s">
        <v>3</v>
      </c>
      <c r="K3975">
        <v>1169</v>
      </c>
      <c r="L3975">
        <v>287900</v>
      </c>
      <c r="M3975">
        <v>2742</v>
      </c>
      <c r="N3975" t="b">
        <v>0</v>
      </c>
      <c r="R3975" s="5">
        <f>(houses_Madrid[[#This Row],[Precio Alquiler]]*12/houses_Madrid[[#This Row],[Precio venta]])</f>
        <v>4.8725251823549844E-2</v>
      </c>
    </row>
    <row r="3976" spans="1:18" x14ac:dyDescent="0.2">
      <c r="A3976">
        <v>1498</v>
      </c>
      <c r="B3976">
        <v>20244</v>
      </c>
      <c r="C3976" s="1" t="s">
        <v>255</v>
      </c>
      <c r="D3976" s="1" t="str">
        <f>IFERROR(LEFT(C3976,FIND(",",C3976) - 1),C3976)</f>
        <v>Villa de Vallecas</v>
      </c>
      <c r="E3976">
        <v>130</v>
      </c>
      <c r="F3976">
        <v>80</v>
      </c>
      <c r="G3976">
        <v>3</v>
      </c>
      <c r="H3976">
        <v>2</v>
      </c>
      <c r="I3976" s="1" t="s">
        <v>3</v>
      </c>
      <c r="J3976" s="1" t="s">
        <v>8</v>
      </c>
      <c r="K3976">
        <v>1169</v>
      </c>
      <c r="L3976">
        <v>288000</v>
      </c>
      <c r="M3976">
        <v>2215</v>
      </c>
      <c r="N3976" t="b">
        <v>0</v>
      </c>
      <c r="O3976" t="b">
        <v>1</v>
      </c>
      <c r="P3976" t="b">
        <v>1</v>
      </c>
      <c r="Q3976" t="b">
        <v>1</v>
      </c>
      <c r="R3976" s="5">
        <f>(houses_Madrid[[#This Row],[Precio Alquiler]]*12/houses_Madrid[[#This Row],[Precio venta]])</f>
        <v>4.8708333333333333E-2</v>
      </c>
    </row>
    <row r="3977" spans="1:18" x14ac:dyDescent="0.2">
      <c r="A3977">
        <v>5132</v>
      </c>
      <c r="B3977">
        <v>16610</v>
      </c>
      <c r="C3977" s="1" t="s">
        <v>906</v>
      </c>
      <c r="D3977" s="1" t="str">
        <f>IFERROR(LEFT(C3977,FIND(",",C3977) - 1),C3977)</f>
        <v>Palomeras sureste</v>
      </c>
      <c r="E3977">
        <v>93</v>
      </c>
      <c r="F3977">
        <v>70</v>
      </c>
      <c r="G3977">
        <v>2</v>
      </c>
      <c r="H3977">
        <v>2</v>
      </c>
      <c r="I3977" s="1" t="s">
        <v>940</v>
      </c>
      <c r="J3977" s="1" t="s">
        <v>8</v>
      </c>
      <c r="K3977">
        <v>1169</v>
      </c>
      <c r="L3977">
        <v>288000</v>
      </c>
      <c r="M3977">
        <v>3097</v>
      </c>
      <c r="N3977" t="b">
        <v>0</v>
      </c>
      <c r="O3977" t="b">
        <v>1</v>
      </c>
      <c r="P3977" t="b">
        <v>1</v>
      </c>
      <c r="R3977" s="5">
        <f>(houses_Madrid[[#This Row],[Precio Alquiler]]*12/houses_Madrid[[#This Row],[Precio venta]])</f>
        <v>4.8708333333333333E-2</v>
      </c>
    </row>
    <row r="3978" spans="1:18" x14ac:dyDescent="0.2">
      <c r="A3978">
        <v>6100</v>
      </c>
      <c r="B3978">
        <v>15642</v>
      </c>
      <c r="C3978" s="1" t="s">
        <v>1257</v>
      </c>
      <c r="D3978" s="1" t="str">
        <f>IFERROR(LEFT(C3978,FIND(",",C3978) - 1),C3978)</f>
        <v>Lucero</v>
      </c>
      <c r="E3978">
        <v>78</v>
      </c>
      <c r="F3978">
        <v>73</v>
      </c>
      <c r="G3978">
        <v>2</v>
      </c>
      <c r="H3978">
        <v>1</v>
      </c>
      <c r="I3978" s="1" t="s">
        <v>1304</v>
      </c>
      <c r="J3978" s="1" t="s">
        <v>80</v>
      </c>
      <c r="K3978">
        <v>1169</v>
      </c>
      <c r="L3978">
        <v>288000</v>
      </c>
      <c r="M3978">
        <v>3692</v>
      </c>
      <c r="N3978" t="b">
        <v>0</v>
      </c>
      <c r="O3978" t="b">
        <v>1</v>
      </c>
      <c r="P3978" t="b">
        <v>1</v>
      </c>
      <c r="R3978" s="5">
        <f>(houses_Madrid[[#This Row],[Precio Alquiler]]*12/houses_Madrid[[#This Row],[Precio venta]])</f>
        <v>4.8708333333333333E-2</v>
      </c>
    </row>
    <row r="3979" spans="1:18" x14ac:dyDescent="0.2">
      <c r="A3979">
        <v>6271</v>
      </c>
      <c r="B3979">
        <v>15471</v>
      </c>
      <c r="C3979" s="1" t="s">
        <v>1245</v>
      </c>
      <c r="D3979" s="1" t="str">
        <f>IFERROR(LEFT(C3979,FIND(",",C3979) - 1),C3979)</f>
        <v>Puerta del Ángel</v>
      </c>
      <c r="E3979">
        <v>96</v>
      </c>
      <c r="F3979">
        <v>81</v>
      </c>
      <c r="G3979">
        <v>3</v>
      </c>
      <c r="H3979">
        <v>1</v>
      </c>
      <c r="I3979" s="1" t="s">
        <v>1259</v>
      </c>
      <c r="J3979" s="1" t="s">
        <v>18</v>
      </c>
      <c r="K3979">
        <v>1169</v>
      </c>
      <c r="L3979">
        <v>288000</v>
      </c>
      <c r="M3979">
        <v>3000</v>
      </c>
      <c r="N3979" t="b">
        <v>0</v>
      </c>
      <c r="O3979" t="b">
        <v>1</v>
      </c>
      <c r="P3979" t="b">
        <v>1</v>
      </c>
      <c r="R3979" s="5">
        <f>(houses_Madrid[[#This Row],[Precio Alquiler]]*12/houses_Madrid[[#This Row],[Precio venta]])</f>
        <v>4.8708333333333333E-2</v>
      </c>
    </row>
    <row r="3980" spans="1:18" x14ac:dyDescent="0.2">
      <c r="A3980">
        <v>11593</v>
      </c>
      <c r="B3980">
        <v>10149</v>
      </c>
      <c r="C3980" s="1" t="s">
        <v>2009</v>
      </c>
      <c r="D3980" s="1" t="str">
        <f>IFERROR(LEFT(C3980,FIND(",",C3980) - 1),C3980)</f>
        <v>Trafalgar</v>
      </c>
      <c r="E3980">
        <v>36</v>
      </c>
      <c r="F3980">
        <v>33</v>
      </c>
      <c r="G3980">
        <v>0</v>
      </c>
      <c r="H3980">
        <v>1</v>
      </c>
      <c r="I3980" s="1" t="s">
        <v>2034</v>
      </c>
      <c r="J3980" s="1" t="s">
        <v>20</v>
      </c>
      <c r="K3980">
        <v>1169</v>
      </c>
      <c r="L3980">
        <v>288000</v>
      </c>
      <c r="M3980">
        <v>8000</v>
      </c>
      <c r="N3980" t="b">
        <v>0</v>
      </c>
      <c r="O3980" t="b">
        <v>1</v>
      </c>
      <c r="P3980" t="b">
        <v>1</v>
      </c>
      <c r="R3980" s="5">
        <f>(houses_Madrid[[#This Row],[Precio Alquiler]]*12/houses_Madrid[[#This Row],[Precio venta]])</f>
        <v>4.8708333333333333E-2</v>
      </c>
    </row>
    <row r="3981" spans="1:18" x14ac:dyDescent="0.2">
      <c r="A3981">
        <v>12825</v>
      </c>
      <c r="B3981">
        <v>8917</v>
      </c>
      <c r="C3981" s="1" t="s">
        <v>2186</v>
      </c>
      <c r="D3981" s="1" t="str">
        <f>IFERROR(LEFT(C3981,FIND(",",C3981) - 1),C3981)</f>
        <v>Colina</v>
      </c>
      <c r="E3981">
        <v>134</v>
      </c>
      <c r="F3981">
        <v>120</v>
      </c>
      <c r="G3981">
        <v>3</v>
      </c>
      <c r="H3981">
        <v>2</v>
      </c>
      <c r="I3981" s="1" t="s">
        <v>2250</v>
      </c>
      <c r="J3981" s="1" t="s">
        <v>12</v>
      </c>
      <c r="K3981">
        <v>1169</v>
      </c>
      <c r="L3981">
        <v>288000</v>
      </c>
      <c r="M3981">
        <v>2149</v>
      </c>
      <c r="N3981" t="b">
        <v>1</v>
      </c>
      <c r="O3981" t="b">
        <v>1</v>
      </c>
      <c r="P3981" t="b">
        <v>1</v>
      </c>
      <c r="R3981" s="5">
        <f>(houses_Madrid[[#This Row],[Precio Alquiler]]*12/houses_Madrid[[#This Row],[Precio venta]])</f>
        <v>4.8708333333333333E-2</v>
      </c>
    </row>
    <row r="3982" spans="1:18" x14ac:dyDescent="0.2">
      <c r="A3982">
        <v>16257</v>
      </c>
      <c r="B3982">
        <v>5485</v>
      </c>
      <c r="C3982" s="1" t="s">
        <v>2622</v>
      </c>
      <c r="D3982" s="1" t="str">
        <f>IFERROR(LEFT(C3982,FIND(",",C3982) - 1),C3982)</f>
        <v>Puerta Bonita</v>
      </c>
      <c r="E3982">
        <v>114</v>
      </c>
      <c r="F3982">
        <v>95</v>
      </c>
      <c r="G3982">
        <v>3</v>
      </c>
      <c r="H3982">
        <v>2</v>
      </c>
      <c r="I3982" s="1" t="s">
        <v>2632</v>
      </c>
      <c r="J3982" s="1" t="s">
        <v>11</v>
      </c>
      <c r="K3982">
        <v>1169</v>
      </c>
      <c r="L3982">
        <v>288000</v>
      </c>
      <c r="M3982">
        <v>2526</v>
      </c>
      <c r="N3982" t="b">
        <v>0</v>
      </c>
      <c r="O3982" t="b">
        <v>1</v>
      </c>
      <c r="P3982" t="b">
        <v>1</v>
      </c>
      <c r="Q3982" t="b">
        <v>1</v>
      </c>
      <c r="R3982" s="5">
        <f>(houses_Madrid[[#This Row],[Precio Alquiler]]*12/houses_Madrid[[#This Row],[Precio venta]])</f>
        <v>4.8708333333333333E-2</v>
      </c>
    </row>
    <row r="3983" spans="1:18" x14ac:dyDescent="0.2">
      <c r="A3983">
        <v>16839</v>
      </c>
      <c r="B3983">
        <v>4903</v>
      </c>
      <c r="C3983" s="1" t="s">
        <v>2612</v>
      </c>
      <c r="D3983" s="1" t="str">
        <f>IFERROR(LEFT(C3983,FIND(",",C3983) - 1),C3983)</f>
        <v>Opañel</v>
      </c>
      <c r="E3983">
        <v>90</v>
      </c>
      <c r="F3983">
        <v>85</v>
      </c>
      <c r="G3983">
        <v>3</v>
      </c>
      <c r="H3983">
        <v>2</v>
      </c>
      <c r="I3983" s="1" t="s">
        <v>2863</v>
      </c>
      <c r="J3983" s="1" t="s">
        <v>11</v>
      </c>
      <c r="K3983">
        <v>1170</v>
      </c>
      <c r="L3983">
        <v>288486</v>
      </c>
      <c r="M3983">
        <v>3205</v>
      </c>
      <c r="N3983" t="b">
        <v>0</v>
      </c>
      <c r="O3983" t="b">
        <v>1</v>
      </c>
      <c r="P3983" t="b">
        <v>1</v>
      </c>
      <c r="R3983" s="5">
        <f>(houses_Madrid[[#This Row],[Precio Alquiler]]*12/houses_Madrid[[#This Row],[Precio venta]])</f>
        <v>4.8667872964372624E-2</v>
      </c>
    </row>
    <row r="3984" spans="1:18" x14ac:dyDescent="0.2">
      <c r="A3984">
        <v>56</v>
      </c>
      <c r="B3984">
        <v>21686</v>
      </c>
      <c r="C3984" s="1" t="s">
        <v>28</v>
      </c>
      <c r="D3984" s="1" t="str">
        <f>IFERROR(LEFT(C3984,FIND(",",C3984) - 1),C3984)</f>
        <v>Butarque</v>
      </c>
      <c r="E3984">
        <v>112</v>
      </c>
      <c r="F3984">
        <v>80</v>
      </c>
      <c r="G3984">
        <v>3</v>
      </c>
      <c r="H3984">
        <v>2</v>
      </c>
      <c r="I3984" s="1" t="s">
        <v>41</v>
      </c>
      <c r="J3984" s="1" t="s">
        <v>5</v>
      </c>
      <c r="K3984">
        <v>1172</v>
      </c>
      <c r="L3984">
        <v>289000</v>
      </c>
      <c r="M3984">
        <v>2580</v>
      </c>
      <c r="N3984" t="b">
        <v>0</v>
      </c>
      <c r="O3984" t="b">
        <v>1</v>
      </c>
      <c r="P3984" t="b">
        <v>1</v>
      </c>
      <c r="Q3984" t="b">
        <v>1</v>
      </c>
      <c r="R3984" s="5">
        <f>(houses_Madrid[[#This Row],[Precio Alquiler]]*12/houses_Madrid[[#This Row],[Precio venta]])</f>
        <v>4.8664359861591698E-2</v>
      </c>
    </row>
    <row r="3985" spans="1:18" x14ac:dyDescent="0.2">
      <c r="A3985">
        <v>820</v>
      </c>
      <c r="B3985">
        <v>20922</v>
      </c>
      <c r="C3985" s="1" t="s">
        <v>183</v>
      </c>
      <c r="D3985" s="1" t="str">
        <f>IFERROR(LEFT(C3985,FIND(",",C3985) - 1),C3985)</f>
        <v>El Cañaveral - Los Berrocales</v>
      </c>
      <c r="E3985">
        <v>102</v>
      </c>
      <c r="F3985">
        <v>88</v>
      </c>
      <c r="G3985">
        <v>3</v>
      </c>
      <c r="H3985">
        <v>2</v>
      </c>
      <c r="I3985" s="1" t="s">
        <v>199</v>
      </c>
      <c r="J3985" s="1" t="s">
        <v>30</v>
      </c>
      <c r="K3985">
        <v>1172</v>
      </c>
      <c r="L3985">
        <v>289000</v>
      </c>
      <c r="M3985">
        <v>2833</v>
      </c>
      <c r="N3985" t="b">
        <v>0</v>
      </c>
      <c r="O3985" t="b">
        <v>1</v>
      </c>
      <c r="P3985" t="b">
        <v>1</v>
      </c>
      <c r="Q3985" t="b">
        <v>1</v>
      </c>
      <c r="R3985" s="5">
        <f>(houses_Madrid[[#This Row],[Precio Alquiler]]*12/houses_Madrid[[#This Row],[Precio venta]])</f>
        <v>4.8664359861591698E-2</v>
      </c>
    </row>
    <row r="3986" spans="1:18" x14ac:dyDescent="0.2">
      <c r="A3986">
        <v>5820</v>
      </c>
      <c r="B3986">
        <v>15922</v>
      </c>
      <c r="C3986" s="1" t="s">
        <v>1199</v>
      </c>
      <c r="D3986" s="1" t="str">
        <f>IFERROR(LEFT(C3986,FIND(",",C3986) - 1),C3986)</f>
        <v>Marroquina</v>
      </c>
      <c r="E3986">
        <v>93</v>
      </c>
      <c r="F3986">
        <v>83</v>
      </c>
      <c r="G3986">
        <v>3</v>
      </c>
      <c r="H3986">
        <v>2</v>
      </c>
      <c r="I3986" s="1" t="s">
        <v>1205</v>
      </c>
      <c r="J3986" s="1" t="s">
        <v>5</v>
      </c>
      <c r="K3986">
        <v>1172</v>
      </c>
      <c r="L3986">
        <v>289000</v>
      </c>
      <c r="M3986">
        <v>3108</v>
      </c>
      <c r="N3986" t="b">
        <v>0</v>
      </c>
      <c r="O3986" t="b">
        <v>1</v>
      </c>
      <c r="P3986" t="b">
        <v>1</v>
      </c>
      <c r="R3986" s="5">
        <f>(houses_Madrid[[#This Row],[Precio Alquiler]]*12/houses_Madrid[[#This Row],[Precio venta]])</f>
        <v>4.8664359861591698E-2</v>
      </c>
    </row>
    <row r="3987" spans="1:18" x14ac:dyDescent="0.2">
      <c r="A3987">
        <v>9649</v>
      </c>
      <c r="B3987">
        <v>12093</v>
      </c>
      <c r="C3987" s="1" t="s">
        <v>1798</v>
      </c>
      <c r="D3987" s="1" t="str">
        <f>IFERROR(LEFT(C3987,FIND(",",C3987) - 1),C3987)</f>
        <v>Pinar del Rey</v>
      </c>
      <c r="E3987">
        <v>80</v>
      </c>
      <c r="F3987">
        <v>70</v>
      </c>
      <c r="G3987">
        <v>3</v>
      </c>
      <c r="H3987">
        <v>2</v>
      </c>
      <c r="I3987" s="1" t="s">
        <v>1837</v>
      </c>
      <c r="J3987" s="1" t="s">
        <v>11</v>
      </c>
      <c r="K3987">
        <v>1172</v>
      </c>
      <c r="L3987">
        <v>289000</v>
      </c>
      <c r="M3987">
        <v>3612</v>
      </c>
      <c r="N3987" t="b">
        <v>1</v>
      </c>
      <c r="O3987" t="b">
        <v>0</v>
      </c>
      <c r="P3987" t="b">
        <v>1</v>
      </c>
      <c r="R3987" s="5">
        <f>(houses_Madrid[[#This Row],[Precio Alquiler]]*12/houses_Madrid[[#This Row],[Precio venta]])</f>
        <v>4.8664359861591698E-2</v>
      </c>
    </row>
    <row r="3988" spans="1:18" x14ac:dyDescent="0.2">
      <c r="A3988">
        <v>9749</v>
      </c>
      <c r="B3988">
        <v>11993</v>
      </c>
      <c r="C3988" s="1" t="s">
        <v>1823</v>
      </c>
      <c r="D3988" s="1" t="str">
        <f>IFERROR(LEFT(C3988,FIND(",",C3988) - 1),C3988)</f>
        <v>Apóstol Santiago</v>
      </c>
      <c r="E3988">
        <v>75</v>
      </c>
      <c r="F3988">
        <v>65</v>
      </c>
      <c r="G3988">
        <v>2</v>
      </c>
      <c r="H3988">
        <v>1</v>
      </c>
      <c r="I3988" s="1" t="s">
        <v>1830</v>
      </c>
      <c r="J3988" s="1" t="s">
        <v>19</v>
      </c>
      <c r="K3988">
        <v>1172</v>
      </c>
      <c r="L3988">
        <v>289000</v>
      </c>
      <c r="M3988">
        <v>3853</v>
      </c>
      <c r="N3988" t="b">
        <v>0</v>
      </c>
      <c r="O3988" t="b">
        <v>1</v>
      </c>
      <c r="P3988" t="b">
        <v>1</v>
      </c>
      <c r="R3988" s="5">
        <f>(houses_Madrid[[#This Row],[Precio Alquiler]]*12/houses_Madrid[[#This Row],[Precio venta]])</f>
        <v>4.8664359861591698E-2</v>
      </c>
    </row>
    <row r="3989" spans="1:18" x14ac:dyDescent="0.2">
      <c r="A3989">
        <v>9772</v>
      </c>
      <c r="B3989">
        <v>11970</v>
      </c>
      <c r="C3989" s="1" t="s">
        <v>1798</v>
      </c>
      <c r="D3989" s="1" t="str">
        <f>IFERROR(LEFT(C3989,FIND(",",C3989) - 1),C3989)</f>
        <v>Pinar del Rey</v>
      </c>
      <c r="E3989">
        <v>90</v>
      </c>
      <c r="F3989">
        <v>78</v>
      </c>
      <c r="G3989">
        <v>2</v>
      </c>
      <c r="H3989">
        <v>3</v>
      </c>
      <c r="I3989" s="1" t="s">
        <v>3</v>
      </c>
      <c r="J3989" s="1" t="s">
        <v>5</v>
      </c>
      <c r="K3989">
        <v>1172</v>
      </c>
      <c r="L3989">
        <v>289000</v>
      </c>
      <c r="M3989">
        <v>3211</v>
      </c>
      <c r="N3989" t="b">
        <v>0</v>
      </c>
      <c r="O3989" t="b">
        <v>1</v>
      </c>
      <c r="P3989" t="b">
        <v>1</v>
      </c>
      <c r="Q3989" t="b">
        <v>1</v>
      </c>
      <c r="R3989" s="5">
        <f>(houses_Madrid[[#This Row],[Precio Alquiler]]*12/houses_Madrid[[#This Row],[Precio venta]])</f>
        <v>4.8664359861591698E-2</v>
      </c>
    </row>
    <row r="3990" spans="1:18" x14ac:dyDescent="0.2">
      <c r="A3990">
        <v>12843</v>
      </c>
      <c r="B3990">
        <v>8899</v>
      </c>
      <c r="C3990" s="1" t="s">
        <v>2170</v>
      </c>
      <c r="D3990" s="1" t="str">
        <f>IFERROR(LEFT(C3990,FIND(",",C3990) - 1),C3990)</f>
        <v>Quintana</v>
      </c>
      <c r="E3990">
        <v>89</v>
      </c>
      <c r="F3990">
        <v>79</v>
      </c>
      <c r="G3990">
        <v>3</v>
      </c>
      <c r="H3990">
        <v>1</v>
      </c>
      <c r="I3990" s="1" t="s">
        <v>2212</v>
      </c>
      <c r="J3990" s="1" t="s">
        <v>5</v>
      </c>
      <c r="K3990">
        <v>1172</v>
      </c>
      <c r="L3990">
        <v>289000</v>
      </c>
      <c r="M3990">
        <v>3247</v>
      </c>
      <c r="N3990" t="b">
        <v>0</v>
      </c>
      <c r="O3990" t="b">
        <v>1</v>
      </c>
      <c r="P3990" t="b">
        <v>1</v>
      </c>
      <c r="R3990" s="5">
        <f>(houses_Madrid[[#This Row],[Precio Alquiler]]*12/houses_Madrid[[#This Row],[Precio venta]])</f>
        <v>4.8664359861591698E-2</v>
      </c>
    </row>
    <row r="3991" spans="1:18" x14ac:dyDescent="0.2">
      <c r="A3991">
        <v>14471</v>
      </c>
      <c r="B3991">
        <v>7271</v>
      </c>
      <c r="C3991" s="1" t="s">
        <v>2444</v>
      </c>
      <c r="D3991" s="1" t="str">
        <f>IFERROR(LEFT(C3991,FIND(",",C3991) - 1),C3991)</f>
        <v>Prosperidad</v>
      </c>
      <c r="E3991">
        <v>76</v>
      </c>
      <c r="F3991">
        <v>73</v>
      </c>
      <c r="G3991">
        <v>2</v>
      </c>
      <c r="H3991">
        <v>1</v>
      </c>
      <c r="I3991" s="1" t="s">
        <v>2518</v>
      </c>
      <c r="J3991" s="1" t="s">
        <v>11</v>
      </c>
      <c r="K3991">
        <v>1172</v>
      </c>
      <c r="L3991">
        <v>289000</v>
      </c>
      <c r="M3991">
        <v>3803</v>
      </c>
      <c r="N3991" t="b">
        <v>0</v>
      </c>
      <c r="O3991" t="b">
        <v>0</v>
      </c>
      <c r="P3991" t="b">
        <v>1</v>
      </c>
      <c r="R3991" s="5">
        <f>(houses_Madrid[[#This Row],[Precio Alquiler]]*12/houses_Madrid[[#This Row],[Precio venta]])</f>
        <v>4.8664359861591698E-2</v>
      </c>
    </row>
    <row r="3992" spans="1:18" x14ac:dyDescent="0.2">
      <c r="A3992">
        <v>14686</v>
      </c>
      <c r="B3992">
        <v>7056</v>
      </c>
      <c r="C3992" s="1" t="s">
        <v>2444</v>
      </c>
      <c r="D3992" s="1" t="str">
        <f>IFERROR(LEFT(C3992,FIND(",",C3992) - 1),C3992)</f>
        <v>Prosperidad</v>
      </c>
      <c r="E3992">
        <v>76</v>
      </c>
      <c r="F3992">
        <v>70</v>
      </c>
      <c r="G3992">
        <v>2</v>
      </c>
      <c r="H3992">
        <v>1</v>
      </c>
      <c r="I3992" s="1" t="s">
        <v>2552</v>
      </c>
      <c r="J3992" s="1" t="s">
        <v>11</v>
      </c>
      <c r="K3992">
        <v>1172</v>
      </c>
      <c r="L3992">
        <v>289000</v>
      </c>
      <c r="M3992">
        <v>3803</v>
      </c>
      <c r="N3992" t="b">
        <v>0</v>
      </c>
      <c r="O3992" t="b">
        <v>0</v>
      </c>
      <c r="P3992" t="b">
        <v>1</v>
      </c>
      <c r="R3992" s="5">
        <f>(houses_Madrid[[#This Row],[Precio Alquiler]]*12/houses_Madrid[[#This Row],[Precio venta]])</f>
        <v>4.8664359861591698E-2</v>
      </c>
    </row>
    <row r="3993" spans="1:18" x14ac:dyDescent="0.2">
      <c r="A3993">
        <v>14743</v>
      </c>
      <c r="B3993">
        <v>6999</v>
      </c>
      <c r="C3993" s="1" t="s">
        <v>2439</v>
      </c>
      <c r="D3993" s="1" t="str">
        <f>IFERROR(LEFT(C3993,FIND(",",C3993) - 1),C3993)</f>
        <v>Chamartín</v>
      </c>
      <c r="E3993">
        <v>76</v>
      </c>
      <c r="F3993">
        <v>73</v>
      </c>
      <c r="G3993">
        <v>2</v>
      </c>
      <c r="H3993">
        <v>1</v>
      </c>
      <c r="I3993" s="1" t="s">
        <v>3</v>
      </c>
      <c r="J3993" s="1" t="s">
        <v>11</v>
      </c>
      <c r="K3993">
        <v>1172</v>
      </c>
      <c r="L3993">
        <v>289000</v>
      </c>
      <c r="M3993">
        <v>3803</v>
      </c>
      <c r="N3993" t="b">
        <v>0</v>
      </c>
      <c r="O3993" t="b">
        <v>0</v>
      </c>
      <c r="P3993" t="b">
        <v>1</v>
      </c>
      <c r="R3993" s="5">
        <f>(houses_Madrid[[#This Row],[Precio Alquiler]]*12/houses_Madrid[[#This Row],[Precio venta]])</f>
        <v>4.8664359861591698E-2</v>
      </c>
    </row>
    <row r="3994" spans="1:18" x14ac:dyDescent="0.2">
      <c r="A3994">
        <v>15375</v>
      </c>
      <c r="B3994">
        <v>6367</v>
      </c>
      <c r="C3994" s="1" t="s">
        <v>2439</v>
      </c>
      <c r="D3994" s="1" t="str">
        <f>IFERROR(LEFT(C3994,FIND(",",C3994) - 1),C3994)</f>
        <v>Chamartín</v>
      </c>
      <c r="E3994">
        <v>76</v>
      </c>
      <c r="F3994">
        <v>70</v>
      </c>
      <c r="G3994">
        <v>2</v>
      </c>
      <c r="H3994">
        <v>1</v>
      </c>
      <c r="I3994" s="1" t="s">
        <v>3</v>
      </c>
      <c r="J3994" s="1" t="s">
        <v>11</v>
      </c>
      <c r="K3994">
        <v>1172</v>
      </c>
      <c r="L3994">
        <v>289000</v>
      </c>
      <c r="M3994">
        <v>3803</v>
      </c>
      <c r="N3994" t="b">
        <v>0</v>
      </c>
      <c r="O3994" t="b">
        <v>1</v>
      </c>
      <c r="P3994" t="b">
        <v>1</v>
      </c>
      <c r="R3994" s="5">
        <f>(houses_Madrid[[#This Row],[Precio Alquiler]]*12/houses_Madrid[[#This Row],[Precio venta]])</f>
        <v>4.8664359861591698E-2</v>
      </c>
    </row>
    <row r="3995" spans="1:18" x14ac:dyDescent="0.2">
      <c r="A3995">
        <v>15618</v>
      </c>
      <c r="B3995">
        <v>6124</v>
      </c>
      <c r="C3995" s="1" t="s">
        <v>2444</v>
      </c>
      <c r="D3995" s="1" t="str">
        <f>IFERROR(LEFT(C3995,FIND(",",C3995) - 1),C3995)</f>
        <v>Prosperidad</v>
      </c>
      <c r="E3995">
        <v>76</v>
      </c>
      <c r="F3995">
        <v>65</v>
      </c>
      <c r="G3995">
        <v>2</v>
      </c>
      <c r="H3995">
        <v>1</v>
      </c>
      <c r="I3995" s="1" t="s">
        <v>2518</v>
      </c>
      <c r="J3995" s="1" t="s">
        <v>3</v>
      </c>
      <c r="K3995">
        <v>1172</v>
      </c>
      <c r="L3995">
        <v>289000</v>
      </c>
      <c r="M3995">
        <v>3803</v>
      </c>
      <c r="N3995" t="b">
        <v>0</v>
      </c>
      <c r="Q3995" t="b">
        <v>1</v>
      </c>
      <c r="R3995" s="5">
        <f>(houses_Madrid[[#This Row],[Precio Alquiler]]*12/houses_Madrid[[#This Row],[Precio venta]])</f>
        <v>4.8664359861591698E-2</v>
      </c>
    </row>
    <row r="3996" spans="1:18" x14ac:dyDescent="0.2">
      <c r="A3996">
        <v>18757</v>
      </c>
      <c r="B3996">
        <v>2985</v>
      </c>
      <c r="C3996" s="1" t="s">
        <v>2610</v>
      </c>
      <c r="D3996" s="1" t="str">
        <f>IFERROR(LEFT(C3996,FIND(",",C3996) - 1),C3996)</f>
        <v>Lavapiés-Embajadores</v>
      </c>
      <c r="E3996">
        <v>50</v>
      </c>
      <c r="F3996">
        <v>45</v>
      </c>
      <c r="G3996">
        <v>2</v>
      </c>
      <c r="H3996">
        <v>1</v>
      </c>
      <c r="I3996" s="1" t="s">
        <v>3187</v>
      </c>
      <c r="J3996" s="1" t="s">
        <v>18</v>
      </c>
      <c r="K3996">
        <v>1172</v>
      </c>
      <c r="L3996">
        <v>289000</v>
      </c>
      <c r="M3996">
        <v>5780</v>
      </c>
      <c r="N3996" t="b">
        <v>0</v>
      </c>
      <c r="O3996" t="b">
        <v>0</v>
      </c>
      <c r="P3996" t="b">
        <v>0</v>
      </c>
      <c r="R3996" s="5">
        <f>(houses_Madrid[[#This Row],[Precio Alquiler]]*12/houses_Madrid[[#This Row],[Precio venta]])</f>
        <v>4.8664359861591698E-2</v>
      </c>
    </row>
    <row r="3997" spans="1:18" x14ac:dyDescent="0.2">
      <c r="A3997">
        <v>18999</v>
      </c>
      <c r="B3997">
        <v>2743</v>
      </c>
      <c r="C3997" s="1" t="s">
        <v>2610</v>
      </c>
      <c r="D3997" s="1" t="str">
        <f>IFERROR(LEFT(C3997,FIND(",",C3997) - 1),C3997)</f>
        <v>Lavapiés-Embajadores</v>
      </c>
      <c r="E3997">
        <v>41</v>
      </c>
      <c r="F3997">
        <v>36</v>
      </c>
      <c r="G3997">
        <v>1</v>
      </c>
      <c r="H3997">
        <v>1</v>
      </c>
      <c r="I3997" s="1" t="s">
        <v>3007</v>
      </c>
      <c r="J3997" s="1" t="s">
        <v>5</v>
      </c>
      <c r="K3997">
        <v>1172</v>
      </c>
      <c r="L3997">
        <v>289000</v>
      </c>
      <c r="M3997">
        <v>7049</v>
      </c>
      <c r="N3997" t="b">
        <v>0</v>
      </c>
      <c r="O3997" t="b">
        <v>1</v>
      </c>
      <c r="P3997" t="b">
        <v>1</v>
      </c>
      <c r="R3997" s="5">
        <f>(houses_Madrid[[#This Row],[Precio Alquiler]]*12/houses_Madrid[[#This Row],[Precio venta]])</f>
        <v>4.8664359861591698E-2</v>
      </c>
    </row>
    <row r="3998" spans="1:18" x14ac:dyDescent="0.2">
      <c r="A3998">
        <v>20690</v>
      </c>
      <c r="B3998">
        <v>1052</v>
      </c>
      <c r="C3998" s="1" t="s">
        <v>3332</v>
      </c>
      <c r="D3998" s="1" t="str">
        <f>IFERROR(LEFT(C3998,FIND(",",C3998) - 1),C3998)</f>
        <v>Arganzuela</v>
      </c>
      <c r="E3998">
        <v>95</v>
      </c>
      <c r="F3998">
        <v>90</v>
      </c>
      <c r="G3998">
        <v>2</v>
      </c>
      <c r="H3998">
        <v>2</v>
      </c>
      <c r="I3998" s="1" t="s">
        <v>3</v>
      </c>
      <c r="J3998" s="1" t="s">
        <v>12</v>
      </c>
      <c r="K3998">
        <v>1172</v>
      </c>
      <c r="L3998">
        <v>289000</v>
      </c>
      <c r="M3998">
        <v>3042</v>
      </c>
      <c r="N3998" t="b">
        <v>0</v>
      </c>
      <c r="O3998" t="b">
        <v>1</v>
      </c>
      <c r="P3998" t="b">
        <v>1</v>
      </c>
      <c r="R3998" s="5">
        <f>(houses_Madrid[[#This Row],[Precio Alquiler]]*12/houses_Madrid[[#This Row],[Precio venta]])</f>
        <v>4.8664359861591698E-2</v>
      </c>
    </row>
    <row r="3999" spans="1:18" x14ac:dyDescent="0.2">
      <c r="A3999">
        <v>1283</v>
      </c>
      <c r="B3999">
        <v>20459</v>
      </c>
      <c r="C3999" s="1" t="s">
        <v>251</v>
      </c>
      <c r="D3999" s="1" t="str">
        <f>IFERROR(LEFT(C3999,FIND(",",C3999) - 1),C3999)</f>
        <v>Ensanche de Vallecas - La Gavia</v>
      </c>
      <c r="E3999">
        <v>95</v>
      </c>
      <c r="F3999">
        <v>76</v>
      </c>
      <c r="G3999">
        <v>3</v>
      </c>
      <c r="H3999">
        <v>2</v>
      </c>
      <c r="I3999" s="1" t="s">
        <v>263</v>
      </c>
      <c r="J3999" s="1" t="s">
        <v>18</v>
      </c>
      <c r="K3999">
        <v>1173</v>
      </c>
      <c r="L3999">
        <v>289300</v>
      </c>
      <c r="M3999">
        <v>3045</v>
      </c>
      <c r="N3999" t="b">
        <v>0</v>
      </c>
      <c r="O3999" t="b">
        <v>1</v>
      </c>
      <c r="Q3999" t="b">
        <v>1</v>
      </c>
      <c r="R3999" s="5">
        <f>(houses_Madrid[[#This Row],[Precio Alquiler]]*12/houses_Madrid[[#This Row],[Precio venta]])</f>
        <v>4.8655375043207744E-2</v>
      </c>
    </row>
    <row r="4000" spans="1:18" x14ac:dyDescent="0.2">
      <c r="A4000">
        <v>759</v>
      </c>
      <c r="B4000">
        <v>20983</v>
      </c>
      <c r="C4000" s="1" t="s">
        <v>17</v>
      </c>
      <c r="D4000" s="1" t="str">
        <f>IFERROR(LEFT(C4000,FIND(",",C4000) - 1),C4000)</f>
        <v>Villaverde</v>
      </c>
      <c r="E4000">
        <v>158</v>
      </c>
      <c r="F4000">
        <v>127</v>
      </c>
      <c r="G4000">
        <v>3</v>
      </c>
      <c r="H4000">
        <v>2</v>
      </c>
      <c r="I4000" s="1" t="s">
        <v>3</v>
      </c>
      <c r="J4000" s="1" t="s">
        <v>19</v>
      </c>
      <c r="K4000">
        <v>1174</v>
      </c>
      <c r="L4000">
        <v>289900</v>
      </c>
      <c r="M4000">
        <v>1835</v>
      </c>
      <c r="N4000" t="b">
        <v>0</v>
      </c>
      <c r="O4000" t="b">
        <v>1</v>
      </c>
      <c r="P4000" t="b">
        <v>1</v>
      </c>
      <c r="R4000" s="5">
        <f>(houses_Madrid[[#This Row],[Precio Alquiler]]*12/houses_Madrid[[#This Row],[Precio venta]])</f>
        <v>4.8596067609520524E-2</v>
      </c>
    </row>
    <row r="4001" spans="1:18" x14ac:dyDescent="0.2">
      <c r="A4001">
        <v>10266</v>
      </c>
      <c r="B4001">
        <v>11476</v>
      </c>
      <c r="C4001" s="1" t="s">
        <v>1795</v>
      </c>
      <c r="D4001" s="1" t="str">
        <f>IFERROR(LEFT(C4001,FIND(",",C4001) - 1),C4001)</f>
        <v>Virgen del Cortijo - Manoteras</v>
      </c>
      <c r="E4001">
        <v>130</v>
      </c>
      <c r="F4001">
        <v>118</v>
      </c>
      <c r="G4001">
        <v>2</v>
      </c>
      <c r="H4001">
        <v>2</v>
      </c>
      <c r="I4001" s="1" t="s">
        <v>1832</v>
      </c>
      <c r="J4001" s="1" t="s">
        <v>12</v>
      </c>
      <c r="K4001">
        <v>1174</v>
      </c>
      <c r="L4001">
        <v>289900</v>
      </c>
      <c r="M4001">
        <v>2230</v>
      </c>
      <c r="N4001" t="b">
        <v>0</v>
      </c>
      <c r="O4001" t="b">
        <v>1</v>
      </c>
      <c r="P4001" t="b">
        <v>1</v>
      </c>
      <c r="Q4001" t="b">
        <v>1</v>
      </c>
      <c r="R4001" s="5">
        <f>(houses_Madrid[[#This Row],[Precio Alquiler]]*12/houses_Madrid[[#This Row],[Precio venta]])</f>
        <v>4.8596067609520524E-2</v>
      </c>
    </row>
    <row r="4002" spans="1:18" x14ac:dyDescent="0.2">
      <c r="A4002">
        <v>15158</v>
      </c>
      <c r="B4002">
        <v>6584</v>
      </c>
      <c r="C4002" s="1" t="s">
        <v>2444</v>
      </c>
      <c r="D4002" s="1" t="str">
        <f>IFERROR(LEFT(C4002,FIND(",",C4002) - 1),C4002)</f>
        <v>Prosperidad</v>
      </c>
      <c r="E4002">
        <v>73</v>
      </c>
      <c r="F4002">
        <v>69</v>
      </c>
      <c r="G4002">
        <v>2</v>
      </c>
      <c r="H4002">
        <v>1</v>
      </c>
      <c r="I4002" s="1" t="s">
        <v>2595</v>
      </c>
      <c r="J4002" s="1" t="s">
        <v>12</v>
      </c>
      <c r="K4002">
        <v>1174</v>
      </c>
      <c r="L4002">
        <v>289900</v>
      </c>
      <c r="M4002">
        <v>3971</v>
      </c>
      <c r="N4002" t="b">
        <v>1</v>
      </c>
      <c r="O4002" t="b">
        <v>1</v>
      </c>
      <c r="P4002" t="b">
        <v>1</v>
      </c>
      <c r="R4002" s="5">
        <f>(houses_Madrid[[#This Row],[Precio Alquiler]]*12/houses_Madrid[[#This Row],[Precio venta]])</f>
        <v>4.8596067609520524E-2</v>
      </c>
    </row>
    <row r="4003" spans="1:18" x14ac:dyDescent="0.2">
      <c r="A4003">
        <v>321</v>
      </c>
      <c r="B4003">
        <v>21421</v>
      </c>
      <c r="C4003" s="1" t="s">
        <v>28</v>
      </c>
      <c r="D4003" s="1" t="str">
        <f>IFERROR(LEFT(C4003,FIND(",",C4003) - 1),C4003)</f>
        <v>Butarque</v>
      </c>
      <c r="E4003">
        <v>90</v>
      </c>
      <c r="F4003">
        <v>80</v>
      </c>
      <c r="G4003">
        <v>3</v>
      </c>
      <c r="H4003">
        <v>2</v>
      </c>
      <c r="I4003" s="1" t="s">
        <v>110</v>
      </c>
      <c r="J4003" s="1" t="s">
        <v>11</v>
      </c>
      <c r="K4003">
        <v>1174</v>
      </c>
      <c r="L4003">
        <v>290000</v>
      </c>
      <c r="M4003">
        <v>3222</v>
      </c>
      <c r="N4003" t="b">
        <v>0</v>
      </c>
      <c r="O4003" t="b">
        <v>1</v>
      </c>
      <c r="P4003" t="b">
        <v>1</v>
      </c>
      <c r="R4003" s="5">
        <f>(houses_Madrid[[#This Row],[Precio Alquiler]]*12/houses_Madrid[[#This Row],[Precio venta]])</f>
        <v>4.8579310344827584E-2</v>
      </c>
    </row>
    <row r="4004" spans="1:18" x14ac:dyDescent="0.2">
      <c r="A4004">
        <v>983</v>
      </c>
      <c r="B4004">
        <v>20759</v>
      </c>
      <c r="C4004" s="1" t="s">
        <v>183</v>
      </c>
      <c r="D4004" s="1" t="str">
        <f>IFERROR(LEFT(C4004,FIND(",",C4004) - 1),C4004)</f>
        <v>El Cañaveral - Los Berrocales</v>
      </c>
      <c r="E4004">
        <v>97</v>
      </c>
      <c r="F4004">
        <v>70</v>
      </c>
      <c r="G4004">
        <v>2</v>
      </c>
      <c r="H4004">
        <v>2</v>
      </c>
      <c r="I4004" s="1" t="s">
        <v>205</v>
      </c>
      <c r="J4004" s="1" t="s">
        <v>3</v>
      </c>
      <c r="K4004">
        <v>1174</v>
      </c>
      <c r="L4004">
        <v>290000</v>
      </c>
      <c r="M4004">
        <v>2990</v>
      </c>
      <c r="N4004" t="b">
        <v>0</v>
      </c>
      <c r="R4004" s="5">
        <f>(houses_Madrid[[#This Row],[Precio Alquiler]]*12/houses_Madrid[[#This Row],[Precio venta]])</f>
        <v>4.8579310344827584E-2</v>
      </c>
    </row>
    <row r="4005" spans="1:18" x14ac:dyDescent="0.2">
      <c r="A4005">
        <v>1167</v>
      </c>
      <c r="B4005">
        <v>20575</v>
      </c>
      <c r="C4005" s="1" t="s">
        <v>195</v>
      </c>
      <c r="D4005" s="1" t="str">
        <f>IFERROR(LEFT(C4005,FIND(",",C4005) - 1),C4005)</f>
        <v>Valdebernardo - Valderribas</v>
      </c>
      <c r="E4005">
        <v>75</v>
      </c>
      <c r="F4005">
        <v>70</v>
      </c>
      <c r="G4005">
        <v>3</v>
      </c>
      <c r="H4005">
        <v>2</v>
      </c>
      <c r="I4005" s="1" t="s">
        <v>239</v>
      </c>
      <c r="J4005" s="1" t="s">
        <v>18</v>
      </c>
      <c r="K4005">
        <v>1174</v>
      </c>
      <c r="L4005">
        <v>290000</v>
      </c>
      <c r="M4005">
        <v>3867</v>
      </c>
      <c r="N4005" t="b">
        <v>0</v>
      </c>
      <c r="O4005" t="b">
        <v>1</v>
      </c>
      <c r="P4005" t="b">
        <v>1</v>
      </c>
      <c r="Q4005" t="b">
        <v>1</v>
      </c>
      <c r="R4005" s="5">
        <f>(houses_Madrid[[#This Row],[Precio Alquiler]]*12/houses_Madrid[[#This Row],[Precio venta]])</f>
        <v>4.8579310344827584E-2</v>
      </c>
    </row>
    <row r="4006" spans="1:18" x14ac:dyDescent="0.2">
      <c r="A4006">
        <v>1234</v>
      </c>
      <c r="B4006">
        <v>20508</v>
      </c>
      <c r="C4006" s="1" t="s">
        <v>177</v>
      </c>
      <c r="D4006" s="1" t="str">
        <f>IFERROR(LEFT(C4006,FIND(",",C4006) - 1),C4006)</f>
        <v>Vicálvaro</v>
      </c>
      <c r="E4006">
        <v>88</v>
      </c>
      <c r="F4006">
        <v>87</v>
      </c>
      <c r="G4006">
        <v>3</v>
      </c>
      <c r="H4006">
        <v>2</v>
      </c>
      <c r="I4006" s="1" t="s">
        <v>3</v>
      </c>
      <c r="J4006" s="1" t="s">
        <v>5</v>
      </c>
      <c r="K4006">
        <v>1174</v>
      </c>
      <c r="L4006">
        <v>290000</v>
      </c>
      <c r="M4006">
        <v>3295</v>
      </c>
      <c r="N4006" t="b">
        <v>0</v>
      </c>
      <c r="O4006" t="b">
        <v>1</v>
      </c>
      <c r="P4006" t="b">
        <v>1</v>
      </c>
      <c r="R4006" s="5">
        <f>(houses_Madrid[[#This Row],[Precio Alquiler]]*12/houses_Madrid[[#This Row],[Precio venta]])</f>
        <v>4.8579310344827584E-2</v>
      </c>
    </row>
    <row r="4007" spans="1:18" x14ac:dyDescent="0.2">
      <c r="A4007">
        <v>1579</v>
      </c>
      <c r="B4007">
        <v>20163</v>
      </c>
      <c r="C4007" s="1" t="s">
        <v>251</v>
      </c>
      <c r="D4007" s="1" t="str">
        <f>IFERROR(LEFT(C4007,FIND(",",C4007) - 1),C4007)</f>
        <v>Ensanche de Vallecas - La Gavia</v>
      </c>
      <c r="E4007">
        <v>92</v>
      </c>
      <c r="F4007">
        <v>65</v>
      </c>
      <c r="G4007">
        <v>2</v>
      </c>
      <c r="H4007">
        <v>2</v>
      </c>
      <c r="I4007" s="1" t="s">
        <v>288</v>
      </c>
      <c r="J4007" s="1" t="s">
        <v>30</v>
      </c>
      <c r="K4007">
        <v>1174</v>
      </c>
      <c r="L4007">
        <v>290000</v>
      </c>
      <c r="M4007">
        <v>3152</v>
      </c>
      <c r="N4007" t="b">
        <v>0</v>
      </c>
      <c r="O4007" t="b">
        <v>1</v>
      </c>
      <c r="P4007" t="b">
        <v>1</v>
      </c>
      <c r="R4007" s="5">
        <f>(houses_Madrid[[#This Row],[Precio Alquiler]]*12/houses_Madrid[[#This Row],[Precio venta]])</f>
        <v>4.8579310344827584E-2</v>
      </c>
    </row>
    <row r="4008" spans="1:18" x14ac:dyDescent="0.2">
      <c r="A4008">
        <v>1735</v>
      </c>
      <c r="B4008">
        <v>20007</v>
      </c>
      <c r="C4008" s="1" t="s">
        <v>251</v>
      </c>
      <c r="D4008" s="1" t="str">
        <f>IFERROR(LEFT(C4008,FIND(",",C4008) - 1),C4008)</f>
        <v>Ensanche de Vallecas - La Gavia</v>
      </c>
      <c r="E4008">
        <v>107</v>
      </c>
      <c r="F4008">
        <v>86</v>
      </c>
      <c r="G4008">
        <v>3</v>
      </c>
      <c r="H4008">
        <v>2</v>
      </c>
      <c r="I4008" s="1" t="s">
        <v>268</v>
      </c>
      <c r="J4008" s="1" t="s">
        <v>8</v>
      </c>
      <c r="K4008">
        <v>1174</v>
      </c>
      <c r="L4008">
        <v>290000</v>
      </c>
      <c r="M4008">
        <v>2710</v>
      </c>
      <c r="N4008" t="b">
        <v>0</v>
      </c>
      <c r="O4008" t="b">
        <v>1</v>
      </c>
      <c r="R4008" s="5">
        <f>(houses_Madrid[[#This Row],[Precio Alquiler]]*12/houses_Madrid[[#This Row],[Precio venta]])</f>
        <v>4.8579310344827584E-2</v>
      </c>
    </row>
    <row r="4009" spans="1:18" x14ac:dyDescent="0.2">
      <c r="A4009">
        <v>2074</v>
      </c>
      <c r="B4009">
        <v>19668</v>
      </c>
      <c r="C4009" s="1" t="s">
        <v>399</v>
      </c>
      <c r="D4009" s="1" t="str">
        <f>IFERROR(LEFT(C4009,FIND(",",C4009) - 1),C4009)</f>
        <v>Moscardó</v>
      </c>
      <c r="E4009">
        <v>110</v>
      </c>
      <c r="F4009">
        <v>90</v>
      </c>
      <c r="G4009">
        <v>3</v>
      </c>
      <c r="H4009">
        <v>1</v>
      </c>
      <c r="I4009" s="1" t="s">
        <v>425</v>
      </c>
      <c r="J4009" s="1" t="s">
        <v>11</v>
      </c>
      <c r="K4009">
        <v>1174</v>
      </c>
      <c r="L4009">
        <v>290000</v>
      </c>
      <c r="M4009">
        <v>2636</v>
      </c>
      <c r="N4009" t="b">
        <v>0</v>
      </c>
      <c r="O4009" t="b">
        <v>1</v>
      </c>
      <c r="P4009" t="b">
        <v>1</v>
      </c>
      <c r="R4009" s="5">
        <f>(houses_Madrid[[#This Row],[Precio Alquiler]]*12/houses_Madrid[[#This Row],[Precio venta]])</f>
        <v>4.8579310344827584E-2</v>
      </c>
    </row>
    <row r="4010" spans="1:18" x14ac:dyDescent="0.2">
      <c r="A4010">
        <v>2120</v>
      </c>
      <c r="B4010">
        <v>19622</v>
      </c>
      <c r="C4010" s="1" t="s">
        <v>396</v>
      </c>
      <c r="D4010" s="1" t="str">
        <f>IFERROR(LEFT(C4010,FIND(",",C4010) - 1),C4010)</f>
        <v>Almendrales</v>
      </c>
      <c r="E4010">
        <v>84</v>
      </c>
      <c r="F4010">
        <v>70</v>
      </c>
      <c r="G4010">
        <v>2</v>
      </c>
      <c r="H4010">
        <v>2</v>
      </c>
      <c r="I4010" s="1" t="s">
        <v>421</v>
      </c>
      <c r="J4010" s="1" t="s">
        <v>18</v>
      </c>
      <c r="K4010">
        <v>1174</v>
      </c>
      <c r="L4010">
        <v>290000</v>
      </c>
      <c r="M4010">
        <v>3452</v>
      </c>
      <c r="N4010" t="b">
        <v>0</v>
      </c>
      <c r="O4010" t="b">
        <v>1</v>
      </c>
      <c r="P4010" t="b">
        <v>1</v>
      </c>
      <c r="R4010" s="5">
        <f>(houses_Madrid[[#This Row],[Precio Alquiler]]*12/houses_Madrid[[#This Row],[Precio venta]])</f>
        <v>4.8579310344827584E-2</v>
      </c>
    </row>
    <row r="4011" spans="1:18" x14ac:dyDescent="0.2">
      <c r="A4011">
        <v>2648</v>
      </c>
      <c r="B4011">
        <v>19094</v>
      </c>
      <c r="C4011" s="1" t="s">
        <v>563</v>
      </c>
      <c r="D4011" s="1" t="str">
        <f>IFERROR(LEFT(C4011,FIND(",",C4011) - 1),C4011)</f>
        <v>Cuatro Caminos</v>
      </c>
      <c r="E4011">
        <v>49</v>
      </c>
      <c r="F4011">
        <v>40</v>
      </c>
      <c r="G4011">
        <v>1</v>
      </c>
      <c r="H4011">
        <v>1</v>
      </c>
      <c r="I4011" s="1" t="s">
        <v>610</v>
      </c>
      <c r="J4011" s="1" t="s">
        <v>18</v>
      </c>
      <c r="K4011">
        <v>1174</v>
      </c>
      <c r="L4011">
        <v>290000</v>
      </c>
      <c r="M4011">
        <v>5918</v>
      </c>
      <c r="N4011" t="b">
        <v>0</v>
      </c>
      <c r="O4011" t="b">
        <v>1</v>
      </c>
      <c r="P4011" t="b">
        <v>1</v>
      </c>
      <c r="R4011" s="5">
        <f>(houses_Madrid[[#This Row],[Precio Alquiler]]*12/houses_Madrid[[#This Row],[Precio venta]])</f>
        <v>4.8579310344827584E-2</v>
      </c>
    </row>
    <row r="4012" spans="1:18" x14ac:dyDescent="0.2">
      <c r="A4012">
        <v>3660</v>
      </c>
      <c r="B4012">
        <v>18082</v>
      </c>
      <c r="C4012" s="1" t="s">
        <v>563</v>
      </c>
      <c r="D4012" s="1" t="str">
        <f>IFERROR(LEFT(C4012,FIND(",",C4012) - 1),C4012)</f>
        <v>Cuatro Caminos</v>
      </c>
      <c r="E4012">
        <v>75</v>
      </c>
      <c r="F4012">
        <v>63</v>
      </c>
      <c r="G4012">
        <v>3</v>
      </c>
      <c r="H4012">
        <v>1</v>
      </c>
      <c r="I4012" s="1" t="s">
        <v>779</v>
      </c>
      <c r="J4012" s="1" t="s">
        <v>5</v>
      </c>
      <c r="K4012">
        <v>1174</v>
      </c>
      <c r="L4012">
        <v>290000</v>
      </c>
      <c r="M4012">
        <v>3867</v>
      </c>
      <c r="N4012" t="b">
        <v>0</v>
      </c>
      <c r="O4012" t="b">
        <v>1</v>
      </c>
      <c r="P4012" t="b">
        <v>1</v>
      </c>
      <c r="Q4012" t="b">
        <v>1</v>
      </c>
      <c r="R4012" s="5">
        <f>(houses_Madrid[[#This Row],[Precio Alquiler]]*12/houses_Madrid[[#This Row],[Precio venta]])</f>
        <v>4.8579310344827584E-2</v>
      </c>
    </row>
    <row r="4013" spans="1:18" x14ac:dyDescent="0.2">
      <c r="A4013">
        <v>3897</v>
      </c>
      <c r="B4013">
        <v>17845</v>
      </c>
      <c r="C4013" s="1" t="s">
        <v>796</v>
      </c>
      <c r="D4013" s="1" t="str">
        <f>IFERROR(LEFT(C4013,FIND(",",C4013) - 1),C4013)</f>
        <v>Pacífico</v>
      </c>
      <c r="E4013">
        <v>74</v>
      </c>
      <c r="F4013">
        <v>66</v>
      </c>
      <c r="G4013">
        <v>3</v>
      </c>
      <c r="H4013">
        <v>1</v>
      </c>
      <c r="I4013" s="1" t="s">
        <v>820</v>
      </c>
      <c r="J4013" s="1" t="s">
        <v>8</v>
      </c>
      <c r="K4013">
        <v>1174</v>
      </c>
      <c r="L4013">
        <v>290000</v>
      </c>
      <c r="M4013">
        <v>3919</v>
      </c>
      <c r="N4013" t="b">
        <v>0</v>
      </c>
      <c r="O4013" t="b">
        <v>1</v>
      </c>
      <c r="P4013" t="b">
        <v>0</v>
      </c>
      <c r="Q4013" t="b">
        <v>1</v>
      </c>
      <c r="R4013" s="5">
        <f>(houses_Madrid[[#This Row],[Precio Alquiler]]*12/houses_Madrid[[#This Row],[Precio venta]])</f>
        <v>4.8579310344827584E-2</v>
      </c>
    </row>
    <row r="4014" spans="1:18" x14ac:dyDescent="0.2">
      <c r="A4014">
        <v>4060</v>
      </c>
      <c r="B4014">
        <v>17682</v>
      </c>
      <c r="C4014" s="1" t="s">
        <v>796</v>
      </c>
      <c r="D4014" s="1" t="str">
        <f>IFERROR(LEFT(C4014,FIND(",",C4014) - 1),C4014)</f>
        <v>Pacífico</v>
      </c>
      <c r="E4014">
        <v>74</v>
      </c>
      <c r="F4014">
        <v>66</v>
      </c>
      <c r="G4014">
        <v>3</v>
      </c>
      <c r="H4014">
        <v>1</v>
      </c>
      <c r="I4014" s="1" t="s">
        <v>847</v>
      </c>
      <c r="J4014" s="1" t="s">
        <v>8</v>
      </c>
      <c r="K4014">
        <v>1174</v>
      </c>
      <c r="L4014">
        <v>290000</v>
      </c>
      <c r="M4014">
        <v>3919</v>
      </c>
      <c r="N4014" t="b">
        <v>0</v>
      </c>
      <c r="O4014" t="b">
        <v>1</v>
      </c>
      <c r="P4014" t="b">
        <v>0</v>
      </c>
      <c r="Q4014" t="b">
        <v>1</v>
      </c>
      <c r="R4014" s="5">
        <f>(houses_Madrid[[#This Row],[Precio Alquiler]]*12/houses_Madrid[[#This Row],[Precio venta]])</f>
        <v>4.8579310344827584E-2</v>
      </c>
    </row>
    <row r="4015" spans="1:18" x14ac:dyDescent="0.2">
      <c r="A4015">
        <v>4169</v>
      </c>
      <c r="B4015">
        <v>17573</v>
      </c>
      <c r="C4015" s="1" t="s">
        <v>791</v>
      </c>
      <c r="D4015" s="1" t="str">
        <f>IFERROR(LEFT(C4015,FIND(",",C4015) - 1),C4015)</f>
        <v>Adelfas</v>
      </c>
      <c r="E4015">
        <v>60</v>
      </c>
      <c r="F4015">
        <v>54</v>
      </c>
      <c r="G4015">
        <v>1</v>
      </c>
      <c r="H4015">
        <v>1</v>
      </c>
      <c r="I4015" s="1" t="s">
        <v>808</v>
      </c>
      <c r="J4015" s="1" t="s">
        <v>11</v>
      </c>
      <c r="K4015">
        <v>1174</v>
      </c>
      <c r="L4015">
        <v>290000</v>
      </c>
      <c r="M4015">
        <v>4833</v>
      </c>
      <c r="N4015" t="b">
        <v>0</v>
      </c>
      <c r="O4015" t="b">
        <v>1</v>
      </c>
      <c r="P4015" t="b">
        <v>0</v>
      </c>
      <c r="R4015" s="5">
        <f>(houses_Madrid[[#This Row],[Precio Alquiler]]*12/houses_Madrid[[#This Row],[Precio venta]])</f>
        <v>4.8579310344827584E-2</v>
      </c>
    </row>
    <row r="4016" spans="1:18" x14ac:dyDescent="0.2">
      <c r="A4016">
        <v>4263</v>
      </c>
      <c r="B4016">
        <v>17479</v>
      </c>
      <c r="C4016" s="1" t="s">
        <v>791</v>
      </c>
      <c r="D4016" s="1" t="str">
        <f>IFERROR(LEFT(C4016,FIND(",",C4016) - 1),C4016)</f>
        <v>Adelfas</v>
      </c>
      <c r="E4016">
        <v>135</v>
      </c>
      <c r="F4016">
        <v>130</v>
      </c>
      <c r="G4016">
        <v>3</v>
      </c>
      <c r="H4016">
        <v>2</v>
      </c>
      <c r="I4016" s="1" t="s">
        <v>792</v>
      </c>
      <c r="J4016" s="1" t="s">
        <v>11</v>
      </c>
      <c r="K4016">
        <v>1174</v>
      </c>
      <c r="L4016">
        <v>290000</v>
      </c>
      <c r="M4016">
        <v>2148</v>
      </c>
      <c r="N4016" t="b">
        <v>1</v>
      </c>
      <c r="O4016" t="b">
        <v>1</v>
      </c>
      <c r="P4016" t="b">
        <v>1</v>
      </c>
      <c r="R4016" s="5">
        <f>(houses_Madrid[[#This Row],[Precio Alquiler]]*12/houses_Madrid[[#This Row],[Precio venta]])</f>
        <v>4.8579310344827584E-2</v>
      </c>
    </row>
    <row r="4017" spans="1:18" x14ac:dyDescent="0.2">
      <c r="A4017">
        <v>4313</v>
      </c>
      <c r="B4017">
        <v>17429</v>
      </c>
      <c r="C4017" s="1" t="s">
        <v>793</v>
      </c>
      <c r="D4017" s="1" t="str">
        <f>IFERROR(LEFT(C4017,FIND(",",C4017) - 1),C4017)</f>
        <v>Ibiza</v>
      </c>
      <c r="E4017">
        <v>40</v>
      </c>
      <c r="F4017">
        <v>36</v>
      </c>
      <c r="G4017">
        <v>1</v>
      </c>
      <c r="H4017">
        <v>1</v>
      </c>
      <c r="I4017" s="1" t="s">
        <v>801</v>
      </c>
      <c r="J4017" s="1" t="s">
        <v>8</v>
      </c>
      <c r="K4017">
        <v>1174</v>
      </c>
      <c r="L4017">
        <v>290000</v>
      </c>
      <c r="M4017">
        <v>7250</v>
      </c>
      <c r="N4017" t="b">
        <v>0</v>
      </c>
      <c r="O4017" t="b">
        <v>1</v>
      </c>
      <c r="P4017" t="b">
        <v>1</v>
      </c>
      <c r="R4017" s="5">
        <f>(houses_Madrid[[#This Row],[Precio Alquiler]]*12/houses_Madrid[[#This Row],[Precio venta]])</f>
        <v>4.8579310344827584E-2</v>
      </c>
    </row>
    <row r="4018" spans="1:18" x14ac:dyDescent="0.2">
      <c r="A4018">
        <v>5156</v>
      </c>
      <c r="B4018">
        <v>16586</v>
      </c>
      <c r="C4018" s="1" t="s">
        <v>912</v>
      </c>
      <c r="D4018" s="1" t="str">
        <f>IFERROR(LEFT(C4018,FIND(",",C4018) - 1),C4018)</f>
        <v>Numancia</v>
      </c>
      <c r="E4018">
        <v>90</v>
      </c>
      <c r="F4018">
        <v>75</v>
      </c>
      <c r="G4018">
        <v>2</v>
      </c>
      <c r="H4018">
        <v>2</v>
      </c>
      <c r="I4018" s="1" t="s">
        <v>918</v>
      </c>
      <c r="J4018" s="1" t="s">
        <v>18</v>
      </c>
      <c r="K4018">
        <v>1174</v>
      </c>
      <c r="L4018">
        <v>290000</v>
      </c>
      <c r="M4018">
        <v>3222</v>
      </c>
      <c r="N4018" t="b">
        <v>0</v>
      </c>
      <c r="O4018" t="b">
        <v>1</v>
      </c>
      <c r="P4018" t="b">
        <v>1</v>
      </c>
      <c r="R4018" s="5">
        <f>(houses_Madrid[[#This Row],[Precio Alquiler]]*12/houses_Madrid[[#This Row],[Precio venta]])</f>
        <v>4.8579310344827584E-2</v>
      </c>
    </row>
    <row r="4019" spans="1:18" x14ac:dyDescent="0.2">
      <c r="A4019">
        <v>5193</v>
      </c>
      <c r="B4019">
        <v>16549</v>
      </c>
      <c r="C4019" s="1" t="s">
        <v>899</v>
      </c>
      <c r="D4019" s="1" t="str">
        <f>IFERROR(LEFT(C4019,FIND(",",C4019) - 1),C4019)</f>
        <v>Palomeras Bajas</v>
      </c>
      <c r="E4019">
        <v>115</v>
      </c>
      <c r="F4019">
        <v>95</v>
      </c>
      <c r="G4019">
        <v>3</v>
      </c>
      <c r="H4019">
        <v>2</v>
      </c>
      <c r="I4019" s="1" t="s">
        <v>900</v>
      </c>
      <c r="J4019" s="1" t="s">
        <v>11</v>
      </c>
      <c r="K4019">
        <v>1174</v>
      </c>
      <c r="L4019">
        <v>290000</v>
      </c>
      <c r="M4019">
        <v>2522</v>
      </c>
      <c r="N4019" t="b">
        <v>0</v>
      </c>
      <c r="O4019" t="b">
        <v>1</v>
      </c>
      <c r="P4019" t="b">
        <v>1</v>
      </c>
      <c r="R4019" s="5">
        <f>(houses_Madrid[[#This Row],[Precio Alquiler]]*12/houses_Madrid[[#This Row],[Precio venta]])</f>
        <v>4.8579310344827584E-2</v>
      </c>
    </row>
    <row r="4020" spans="1:18" x14ac:dyDescent="0.2">
      <c r="A4020">
        <v>5201</v>
      </c>
      <c r="B4020">
        <v>16541</v>
      </c>
      <c r="C4020" s="1" t="s">
        <v>930</v>
      </c>
      <c r="D4020" s="1" t="str">
        <f>IFERROR(LEFT(C4020,FIND(",",C4020) - 1),C4020)</f>
        <v>Portazgo</v>
      </c>
      <c r="E4020">
        <v>74</v>
      </c>
      <c r="F4020">
        <v>70</v>
      </c>
      <c r="G4020">
        <v>3</v>
      </c>
      <c r="H4020">
        <v>1</v>
      </c>
      <c r="I4020" s="1" t="s">
        <v>980</v>
      </c>
      <c r="J4020" s="1" t="s">
        <v>67</v>
      </c>
      <c r="K4020">
        <v>1174</v>
      </c>
      <c r="L4020">
        <v>290000</v>
      </c>
      <c r="M4020">
        <v>3919</v>
      </c>
      <c r="N4020" t="b">
        <v>0</v>
      </c>
      <c r="O4020" t="b">
        <v>1</v>
      </c>
      <c r="P4020" t="b">
        <v>1</v>
      </c>
      <c r="R4020" s="5">
        <f>(houses_Madrid[[#This Row],[Precio Alquiler]]*12/houses_Madrid[[#This Row],[Precio venta]])</f>
        <v>4.8579310344827584E-2</v>
      </c>
    </row>
    <row r="4021" spans="1:18" x14ac:dyDescent="0.2">
      <c r="A4021">
        <v>6297</v>
      </c>
      <c r="B4021">
        <v>15445</v>
      </c>
      <c r="C4021" s="1" t="s">
        <v>1247</v>
      </c>
      <c r="D4021" s="1" t="str">
        <f>IFERROR(LEFT(C4021,FIND(",",C4021) - 1),C4021)</f>
        <v>Latina</v>
      </c>
      <c r="E4021">
        <v>90</v>
      </c>
      <c r="F4021">
        <v>80</v>
      </c>
      <c r="G4021">
        <v>3</v>
      </c>
      <c r="H4021">
        <v>1</v>
      </c>
      <c r="I4021" s="1" t="s">
        <v>3</v>
      </c>
      <c r="J4021" s="1" t="s">
        <v>5</v>
      </c>
      <c r="K4021">
        <v>1174</v>
      </c>
      <c r="L4021">
        <v>290000</v>
      </c>
      <c r="M4021">
        <v>3222</v>
      </c>
      <c r="N4021" t="b">
        <v>0</v>
      </c>
      <c r="O4021" t="b">
        <v>1</v>
      </c>
      <c r="P4021" t="b">
        <v>1</v>
      </c>
      <c r="R4021" s="5">
        <f>(houses_Madrid[[#This Row],[Precio Alquiler]]*12/houses_Madrid[[#This Row],[Precio venta]])</f>
        <v>4.8579310344827584E-2</v>
      </c>
    </row>
    <row r="4022" spans="1:18" x14ac:dyDescent="0.2">
      <c r="A4022">
        <v>6423</v>
      </c>
      <c r="B4022">
        <v>15319</v>
      </c>
      <c r="C4022" s="1" t="s">
        <v>1253</v>
      </c>
      <c r="D4022" s="1" t="str">
        <f>IFERROR(LEFT(C4022,FIND(",",C4022) - 1),C4022)</f>
        <v>Aluche</v>
      </c>
      <c r="E4022">
        <v>120</v>
      </c>
      <c r="F4022">
        <v>96</v>
      </c>
      <c r="G4022">
        <v>4</v>
      </c>
      <c r="H4022">
        <v>2</v>
      </c>
      <c r="I4022" s="1" t="s">
        <v>1261</v>
      </c>
      <c r="J4022" s="1" t="s">
        <v>67</v>
      </c>
      <c r="K4022">
        <v>1174</v>
      </c>
      <c r="L4022">
        <v>290000</v>
      </c>
      <c r="M4022">
        <v>2417</v>
      </c>
      <c r="N4022" t="b">
        <v>0</v>
      </c>
      <c r="O4022" t="b">
        <v>1</v>
      </c>
      <c r="P4022" t="b">
        <v>1</v>
      </c>
      <c r="R4022" s="5">
        <f>(houses_Madrid[[#This Row],[Precio Alquiler]]*12/houses_Madrid[[#This Row],[Precio venta]])</f>
        <v>4.8579310344827584E-2</v>
      </c>
    </row>
    <row r="4023" spans="1:18" x14ac:dyDescent="0.2">
      <c r="A4023">
        <v>6893</v>
      </c>
      <c r="B4023">
        <v>14849</v>
      </c>
      <c r="C4023" s="1" t="s">
        <v>1178</v>
      </c>
      <c r="D4023" s="1" t="str">
        <f>IFERROR(LEFT(C4023,FIND(",",C4023) - 1),C4023)</f>
        <v>Valdezarza</v>
      </c>
      <c r="E4023">
        <v>86</v>
      </c>
      <c r="F4023">
        <v>77</v>
      </c>
      <c r="G4023">
        <v>2</v>
      </c>
      <c r="H4023">
        <v>1</v>
      </c>
      <c r="I4023" s="1" t="s">
        <v>604</v>
      </c>
      <c r="J4023" s="1" t="s">
        <v>11</v>
      </c>
      <c r="K4023">
        <v>1174</v>
      </c>
      <c r="L4023">
        <v>290000</v>
      </c>
      <c r="M4023">
        <v>3372</v>
      </c>
      <c r="N4023" t="b">
        <v>0</v>
      </c>
      <c r="O4023" t="b">
        <v>1</v>
      </c>
      <c r="P4023" t="b">
        <v>1</v>
      </c>
      <c r="R4023" s="5">
        <f>(houses_Madrid[[#This Row],[Precio Alquiler]]*12/houses_Madrid[[#This Row],[Precio venta]])</f>
        <v>4.8579310344827584E-2</v>
      </c>
    </row>
    <row r="4024" spans="1:18" x14ac:dyDescent="0.2">
      <c r="A4024">
        <v>8397</v>
      </c>
      <c r="B4024">
        <v>13345</v>
      </c>
      <c r="C4024" s="1" t="s">
        <v>1603</v>
      </c>
      <c r="D4024" s="1" t="str">
        <f>IFERROR(LEFT(C4024,FIND(",",C4024) - 1),C4024)</f>
        <v>Pilar</v>
      </c>
      <c r="E4024">
        <v>96</v>
      </c>
      <c r="F4024">
        <v>92</v>
      </c>
      <c r="G4024">
        <v>4</v>
      </c>
      <c r="H4024">
        <v>1</v>
      </c>
      <c r="I4024" s="1" t="s">
        <v>1606</v>
      </c>
      <c r="J4024" s="1" t="s">
        <v>8</v>
      </c>
      <c r="K4024">
        <v>1174</v>
      </c>
      <c r="L4024">
        <v>290000</v>
      </c>
      <c r="M4024">
        <v>3021</v>
      </c>
      <c r="N4024" t="b">
        <v>0</v>
      </c>
      <c r="O4024" t="b">
        <v>1</v>
      </c>
      <c r="P4024" t="b">
        <v>1</v>
      </c>
      <c r="Q4024" t="b">
        <v>1</v>
      </c>
      <c r="R4024" s="5">
        <f>(houses_Madrid[[#This Row],[Precio Alquiler]]*12/houses_Madrid[[#This Row],[Precio venta]])</f>
        <v>4.8579310344827584E-2</v>
      </c>
    </row>
    <row r="4025" spans="1:18" x14ac:dyDescent="0.2">
      <c r="A4025">
        <v>8741</v>
      </c>
      <c r="B4025">
        <v>13001</v>
      </c>
      <c r="C4025" s="1" t="s">
        <v>1589</v>
      </c>
      <c r="D4025" s="1" t="str">
        <f>IFERROR(LEFT(C4025,FIND(",",C4025) - 1),C4025)</f>
        <v>La Paz</v>
      </c>
      <c r="E4025">
        <v>73</v>
      </c>
      <c r="F4025">
        <v>65</v>
      </c>
      <c r="G4025">
        <v>3</v>
      </c>
      <c r="H4025">
        <v>1</v>
      </c>
      <c r="I4025" s="1" t="s">
        <v>1610</v>
      </c>
      <c r="J4025" s="1" t="s">
        <v>8</v>
      </c>
      <c r="K4025">
        <v>1174</v>
      </c>
      <c r="L4025">
        <v>290000</v>
      </c>
      <c r="M4025">
        <v>3973</v>
      </c>
      <c r="N4025" t="b">
        <v>0</v>
      </c>
      <c r="O4025" t="b">
        <v>1</v>
      </c>
      <c r="P4025" t="b">
        <v>1</v>
      </c>
      <c r="R4025" s="5">
        <f>(houses_Madrid[[#This Row],[Precio Alquiler]]*12/houses_Madrid[[#This Row],[Precio venta]])</f>
        <v>4.8579310344827584E-2</v>
      </c>
    </row>
    <row r="4026" spans="1:18" x14ac:dyDescent="0.2">
      <c r="A4026">
        <v>9666</v>
      </c>
      <c r="B4026">
        <v>12076</v>
      </c>
      <c r="C4026" s="1" t="s">
        <v>1798</v>
      </c>
      <c r="D4026" s="1" t="str">
        <f>IFERROR(LEFT(C4026,FIND(",",C4026) - 1),C4026)</f>
        <v>Pinar del Rey</v>
      </c>
      <c r="E4026">
        <v>101</v>
      </c>
      <c r="F4026">
        <v>91</v>
      </c>
      <c r="G4026">
        <v>3</v>
      </c>
      <c r="H4026">
        <v>2</v>
      </c>
      <c r="I4026" s="1" t="s">
        <v>1843</v>
      </c>
      <c r="J4026" s="1" t="s">
        <v>18</v>
      </c>
      <c r="K4026">
        <v>1174</v>
      </c>
      <c r="L4026">
        <v>290000</v>
      </c>
      <c r="M4026">
        <v>2871</v>
      </c>
      <c r="N4026" t="b">
        <v>0</v>
      </c>
      <c r="O4026" t="b">
        <v>1</v>
      </c>
      <c r="P4026" t="b">
        <v>1</v>
      </c>
      <c r="R4026" s="5">
        <f>(houses_Madrid[[#This Row],[Precio Alquiler]]*12/houses_Madrid[[#This Row],[Precio venta]])</f>
        <v>4.8579310344827584E-2</v>
      </c>
    </row>
    <row r="4027" spans="1:18" x14ac:dyDescent="0.2">
      <c r="A4027">
        <v>10675</v>
      </c>
      <c r="B4027">
        <v>11067</v>
      </c>
      <c r="C4027" s="1" t="s">
        <v>1798</v>
      </c>
      <c r="D4027" s="1" t="str">
        <f>IFERROR(LEFT(C4027,FIND(",",C4027) - 1),C4027)</f>
        <v>Pinar del Rey</v>
      </c>
      <c r="E4027">
        <v>111</v>
      </c>
      <c r="F4027">
        <v>76</v>
      </c>
      <c r="G4027">
        <v>3</v>
      </c>
      <c r="H4027">
        <v>2</v>
      </c>
      <c r="I4027" s="1" t="s">
        <v>1994</v>
      </c>
      <c r="J4027" s="1" t="s">
        <v>20</v>
      </c>
      <c r="K4027">
        <v>1174</v>
      </c>
      <c r="L4027">
        <v>290000</v>
      </c>
      <c r="M4027">
        <v>2613</v>
      </c>
      <c r="N4027" t="b">
        <v>0</v>
      </c>
      <c r="O4027" t="b">
        <v>1</v>
      </c>
      <c r="P4027" t="b">
        <v>1</v>
      </c>
      <c r="R4027" s="5">
        <f>(houses_Madrid[[#This Row],[Precio Alquiler]]*12/houses_Madrid[[#This Row],[Precio venta]])</f>
        <v>4.8579310344827584E-2</v>
      </c>
    </row>
    <row r="4028" spans="1:18" x14ac:dyDescent="0.2">
      <c r="A4028">
        <v>10784</v>
      </c>
      <c r="B4028">
        <v>10958</v>
      </c>
      <c r="C4028" s="1" t="s">
        <v>1823</v>
      </c>
      <c r="D4028" s="1" t="str">
        <f>IFERROR(LEFT(C4028,FIND(",",C4028) - 1),C4028)</f>
        <v>Apóstol Santiago</v>
      </c>
      <c r="E4028">
        <v>102</v>
      </c>
      <c r="F4028">
        <v>100</v>
      </c>
      <c r="G4028">
        <v>4</v>
      </c>
      <c r="H4028">
        <v>2</v>
      </c>
      <c r="I4028" s="1" t="s">
        <v>3</v>
      </c>
      <c r="J4028" s="1" t="s">
        <v>8</v>
      </c>
      <c r="K4028">
        <v>1174</v>
      </c>
      <c r="L4028">
        <v>290000</v>
      </c>
      <c r="M4028">
        <v>2843</v>
      </c>
      <c r="N4028" t="b">
        <v>1</v>
      </c>
      <c r="O4028" t="b">
        <v>1</v>
      </c>
      <c r="P4028" t="b">
        <v>1</v>
      </c>
      <c r="Q4028" t="b">
        <v>1</v>
      </c>
      <c r="R4028" s="5">
        <f>(houses_Madrid[[#This Row],[Precio Alquiler]]*12/houses_Madrid[[#This Row],[Precio venta]])</f>
        <v>4.8579310344827584E-2</v>
      </c>
    </row>
    <row r="4029" spans="1:18" x14ac:dyDescent="0.2">
      <c r="A4029">
        <v>10846</v>
      </c>
      <c r="B4029">
        <v>10896</v>
      </c>
      <c r="C4029" s="1" t="s">
        <v>1802</v>
      </c>
      <c r="D4029" s="1" t="str">
        <f>IFERROR(LEFT(C4029,FIND(",",C4029) - 1),C4029)</f>
        <v>Canillas</v>
      </c>
      <c r="E4029">
        <v>115</v>
      </c>
      <c r="F4029">
        <v>93</v>
      </c>
      <c r="G4029">
        <v>3</v>
      </c>
      <c r="H4029">
        <v>1</v>
      </c>
      <c r="I4029" s="1" t="s">
        <v>1838</v>
      </c>
      <c r="J4029" s="1" t="s">
        <v>8</v>
      </c>
      <c r="K4029">
        <v>1174</v>
      </c>
      <c r="L4029">
        <v>290000</v>
      </c>
      <c r="M4029">
        <v>2522</v>
      </c>
      <c r="N4029" t="b">
        <v>1</v>
      </c>
      <c r="O4029" t="b">
        <v>1</v>
      </c>
      <c r="Q4029" t="b">
        <v>1</v>
      </c>
      <c r="R4029" s="5">
        <f>(houses_Madrid[[#This Row],[Precio Alquiler]]*12/houses_Madrid[[#This Row],[Precio venta]])</f>
        <v>4.8579310344827584E-2</v>
      </c>
    </row>
    <row r="4030" spans="1:18" x14ac:dyDescent="0.2">
      <c r="A4030">
        <v>12723</v>
      </c>
      <c r="B4030">
        <v>9019</v>
      </c>
      <c r="C4030" s="1" t="s">
        <v>2170</v>
      </c>
      <c r="D4030" s="1" t="str">
        <f>IFERROR(LEFT(C4030,FIND(",",C4030) - 1),C4030)</f>
        <v>Quintana</v>
      </c>
      <c r="E4030">
        <v>92</v>
      </c>
      <c r="F4030">
        <v>85</v>
      </c>
      <c r="G4030">
        <v>2</v>
      </c>
      <c r="H4030">
        <v>2</v>
      </c>
      <c r="I4030" s="1" t="s">
        <v>2190</v>
      </c>
      <c r="J4030" s="1" t="s">
        <v>8</v>
      </c>
      <c r="K4030">
        <v>1174</v>
      </c>
      <c r="L4030">
        <v>290000</v>
      </c>
      <c r="M4030">
        <v>3152</v>
      </c>
      <c r="N4030" t="b">
        <v>0</v>
      </c>
      <c r="O4030" t="b">
        <v>1</v>
      </c>
      <c r="P4030" t="b">
        <v>0</v>
      </c>
      <c r="Q4030" t="b">
        <v>1</v>
      </c>
      <c r="R4030" s="5">
        <f>(houses_Madrid[[#This Row],[Precio Alquiler]]*12/houses_Madrid[[#This Row],[Precio venta]])</f>
        <v>4.8579310344827584E-2</v>
      </c>
    </row>
    <row r="4031" spans="1:18" x14ac:dyDescent="0.2">
      <c r="A4031">
        <v>12770</v>
      </c>
      <c r="B4031">
        <v>8972</v>
      </c>
      <c r="C4031" s="1" t="s">
        <v>2166</v>
      </c>
      <c r="D4031" s="1" t="str">
        <f>IFERROR(LEFT(C4031,FIND(",",C4031) - 1),C4031)</f>
        <v>Pueblo Nuevo</v>
      </c>
      <c r="E4031">
        <v>99</v>
      </c>
      <c r="F4031">
        <v>83</v>
      </c>
      <c r="G4031">
        <v>3</v>
      </c>
      <c r="H4031">
        <v>2</v>
      </c>
      <c r="I4031" s="1" t="s">
        <v>2201</v>
      </c>
      <c r="J4031" s="1" t="s">
        <v>5</v>
      </c>
      <c r="K4031">
        <v>1174</v>
      </c>
      <c r="L4031">
        <v>290000</v>
      </c>
      <c r="M4031">
        <v>2929</v>
      </c>
      <c r="N4031" t="b">
        <v>0</v>
      </c>
      <c r="O4031" t="b">
        <v>1</v>
      </c>
      <c r="P4031" t="b">
        <v>1</v>
      </c>
      <c r="Q4031" t="b">
        <v>1</v>
      </c>
      <c r="R4031" s="5">
        <f>(houses_Madrid[[#This Row],[Precio Alquiler]]*12/houses_Madrid[[#This Row],[Precio venta]])</f>
        <v>4.8579310344827584E-2</v>
      </c>
    </row>
    <row r="4032" spans="1:18" x14ac:dyDescent="0.2">
      <c r="A4032">
        <v>12830</v>
      </c>
      <c r="B4032">
        <v>8912</v>
      </c>
      <c r="C4032" s="1" t="s">
        <v>2170</v>
      </c>
      <c r="D4032" s="1" t="str">
        <f>IFERROR(LEFT(C4032,FIND(",",C4032) - 1),C4032)</f>
        <v>Quintana</v>
      </c>
      <c r="E4032">
        <v>92</v>
      </c>
      <c r="F4032">
        <v>85</v>
      </c>
      <c r="G4032">
        <v>2</v>
      </c>
      <c r="H4032">
        <v>2</v>
      </c>
      <c r="I4032" s="1" t="s">
        <v>2212</v>
      </c>
      <c r="J4032" s="1" t="s">
        <v>8</v>
      </c>
      <c r="K4032">
        <v>1174</v>
      </c>
      <c r="L4032">
        <v>290000</v>
      </c>
      <c r="M4032">
        <v>3152</v>
      </c>
      <c r="N4032" t="b">
        <v>0</v>
      </c>
      <c r="O4032" t="b">
        <v>1</v>
      </c>
      <c r="P4032" t="b">
        <v>1</v>
      </c>
      <c r="Q4032" t="b">
        <v>1</v>
      </c>
      <c r="R4032" s="5">
        <f>(houses_Madrid[[#This Row],[Precio Alquiler]]*12/houses_Madrid[[#This Row],[Precio venta]])</f>
        <v>4.8579310344827584E-2</v>
      </c>
    </row>
    <row r="4033" spans="1:18" x14ac:dyDescent="0.2">
      <c r="A4033">
        <v>13227</v>
      </c>
      <c r="B4033">
        <v>8515</v>
      </c>
      <c r="C4033" s="1" t="s">
        <v>2186</v>
      </c>
      <c r="D4033" s="1" t="str">
        <f>IFERROR(LEFT(C4033,FIND(",",C4033) - 1),C4033)</f>
        <v>Colina</v>
      </c>
      <c r="E4033">
        <v>70</v>
      </c>
      <c r="F4033">
        <v>68</v>
      </c>
      <c r="G4033">
        <v>2</v>
      </c>
      <c r="H4033">
        <v>1</v>
      </c>
      <c r="I4033" s="1" t="s">
        <v>2347</v>
      </c>
      <c r="J4033" s="1" t="s">
        <v>5</v>
      </c>
      <c r="K4033">
        <v>1174</v>
      </c>
      <c r="L4033">
        <v>290000</v>
      </c>
      <c r="M4033">
        <v>4143</v>
      </c>
      <c r="N4033" t="b">
        <v>0</v>
      </c>
      <c r="O4033" t="b">
        <v>1</v>
      </c>
      <c r="P4033" t="b">
        <v>1</v>
      </c>
      <c r="R4033" s="5">
        <f>(houses_Madrid[[#This Row],[Precio Alquiler]]*12/houses_Madrid[[#This Row],[Precio venta]])</f>
        <v>4.8579310344827584E-2</v>
      </c>
    </row>
    <row r="4034" spans="1:18" x14ac:dyDescent="0.2">
      <c r="A4034">
        <v>13608</v>
      </c>
      <c r="B4034">
        <v>8134</v>
      </c>
      <c r="C4034" s="1" t="s">
        <v>2198</v>
      </c>
      <c r="D4034" s="1" t="str">
        <f>IFERROR(LEFT(C4034,FIND(",",C4034) - 1),C4034)</f>
        <v>San Pascual</v>
      </c>
      <c r="E4034">
        <v>105</v>
      </c>
      <c r="F4034">
        <v>98</v>
      </c>
      <c r="G4034">
        <v>3</v>
      </c>
      <c r="H4034">
        <v>2</v>
      </c>
      <c r="I4034" s="1" t="s">
        <v>2370</v>
      </c>
      <c r="J4034" s="1" t="s">
        <v>11</v>
      </c>
      <c r="K4034">
        <v>1174</v>
      </c>
      <c r="L4034">
        <v>290000</v>
      </c>
      <c r="M4034">
        <v>2762</v>
      </c>
      <c r="N4034" t="b">
        <v>0</v>
      </c>
      <c r="O4034" t="b">
        <v>1</v>
      </c>
      <c r="P4034" t="b">
        <v>1</v>
      </c>
      <c r="R4034" s="5">
        <f>(houses_Madrid[[#This Row],[Precio Alquiler]]*12/houses_Madrid[[#This Row],[Precio venta]])</f>
        <v>4.8579310344827584E-2</v>
      </c>
    </row>
    <row r="4035" spans="1:18" x14ac:dyDescent="0.2">
      <c r="A4035">
        <v>15816</v>
      </c>
      <c r="B4035">
        <v>5926</v>
      </c>
      <c r="C4035" s="1" t="s">
        <v>2616</v>
      </c>
      <c r="D4035" s="1" t="str">
        <f>IFERROR(LEFT(C4035,FIND(",",C4035) - 1),C4035)</f>
        <v>Abrantes</v>
      </c>
      <c r="E4035">
        <v>100</v>
      </c>
      <c r="F4035">
        <v>83</v>
      </c>
      <c r="G4035">
        <v>3</v>
      </c>
      <c r="H4035">
        <v>2</v>
      </c>
      <c r="I4035" s="1" t="s">
        <v>2641</v>
      </c>
      <c r="J4035" s="1" t="s">
        <v>8</v>
      </c>
      <c r="K4035">
        <v>1174</v>
      </c>
      <c r="L4035">
        <v>290000</v>
      </c>
      <c r="M4035">
        <v>2900</v>
      </c>
      <c r="N4035" t="b">
        <v>0</v>
      </c>
      <c r="O4035" t="b">
        <v>1</v>
      </c>
      <c r="P4035" t="b">
        <v>1</v>
      </c>
      <c r="R4035" s="5">
        <f>(houses_Madrid[[#This Row],[Precio Alquiler]]*12/houses_Madrid[[#This Row],[Precio venta]])</f>
        <v>4.8579310344827584E-2</v>
      </c>
    </row>
    <row r="4036" spans="1:18" x14ac:dyDescent="0.2">
      <c r="A4036">
        <v>15950</v>
      </c>
      <c r="B4036">
        <v>5792</v>
      </c>
      <c r="C4036" s="1" t="s">
        <v>2616</v>
      </c>
      <c r="D4036" s="1" t="str">
        <f>IFERROR(LEFT(C4036,FIND(",",C4036) - 1),C4036)</f>
        <v>Abrantes</v>
      </c>
      <c r="E4036">
        <v>100</v>
      </c>
      <c r="F4036">
        <v>83</v>
      </c>
      <c r="G4036">
        <v>3</v>
      </c>
      <c r="H4036">
        <v>2</v>
      </c>
      <c r="I4036" s="1" t="s">
        <v>2641</v>
      </c>
      <c r="J4036" s="1" t="s">
        <v>8</v>
      </c>
      <c r="K4036">
        <v>1174</v>
      </c>
      <c r="L4036">
        <v>290000</v>
      </c>
      <c r="M4036">
        <v>2900</v>
      </c>
      <c r="N4036" t="b">
        <v>0</v>
      </c>
      <c r="O4036" t="b">
        <v>1</v>
      </c>
      <c r="P4036" t="b">
        <v>1</v>
      </c>
      <c r="R4036" s="5">
        <f>(houses_Madrid[[#This Row],[Precio Alquiler]]*12/houses_Madrid[[#This Row],[Precio venta]])</f>
        <v>4.8579310344827584E-2</v>
      </c>
    </row>
    <row r="4037" spans="1:18" x14ac:dyDescent="0.2">
      <c r="A4037">
        <v>16201</v>
      </c>
      <c r="B4037">
        <v>5541</v>
      </c>
      <c r="C4037" s="1" t="s">
        <v>2616</v>
      </c>
      <c r="D4037" s="1" t="str">
        <f>IFERROR(LEFT(C4037,FIND(",",C4037) - 1),C4037)</f>
        <v>Abrantes</v>
      </c>
      <c r="E4037">
        <v>100</v>
      </c>
      <c r="F4037">
        <v>85</v>
      </c>
      <c r="G4037">
        <v>3</v>
      </c>
      <c r="H4037">
        <v>2</v>
      </c>
      <c r="I4037" s="1" t="s">
        <v>2641</v>
      </c>
      <c r="J4037" s="1" t="s">
        <v>8</v>
      </c>
      <c r="K4037">
        <v>1174</v>
      </c>
      <c r="L4037">
        <v>290000</v>
      </c>
      <c r="M4037">
        <v>2900</v>
      </c>
      <c r="N4037" t="b">
        <v>0</v>
      </c>
      <c r="O4037" t="b">
        <v>1</v>
      </c>
      <c r="P4037" t="b">
        <v>1</v>
      </c>
      <c r="R4037" s="5">
        <f>(houses_Madrid[[#This Row],[Precio Alquiler]]*12/houses_Madrid[[#This Row],[Precio venta]])</f>
        <v>4.8579310344827584E-2</v>
      </c>
    </row>
    <row r="4038" spans="1:18" x14ac:dyDescent="0.2">
      <c r="A4038">
        <v>17589</v>
      </c>
      <c r="B4038">
        <v>4153</v>
      </c>
      <c r="C4038" s="1" t="s">
        <v>2610</v>
      </c>
      <c r="D4038" s="1" t="str">
        <f>IFERROR(LEFT(C4038,FIND(",",C4038) - 1),C4038)</f>
        <v>Lavapiés-Embajadores</v>
      </c>
      <c r="E4038">
        <v>71</v>
      </c>
      <c r="F4038">
        <v>65</v>
      </c>
      <c r="G4038">
        <v>1</v>
      </c>
      <c r="H4038">
        <v>1</v>
      </c>
      <c r="I4038" s="1" t="s">
        <v>3003</v>
      </c>
      <c r="J4038" s="1" t="s">
        <v>8</v>
      </c>
      <c r="K4038">
        <v>1174</v>
      </c>
      <c r="L4038">
        <v>290000</v>
      </c>
      <c r="M4038">
        <v>4085</v>
      </c>
      <c r="N4038" t="b">
        <v>0</v>
      </c>
      <c r="O4038" t="b">
        <v>0</v>
      </c>
      <c r="P4038" t="b">
        <v>1</v>
      </c>
      <c r="R4038" s="5">
        <f>(houses_Madrid[[#This Row],[Precio Alquiler]]*12/houses_Madrid[[#This Row],[Precio venta]])</f>
        <v>4.8579310344827584E-2</v>
      </c>
    </row>
    <row r="4039" spans="1:18" x14ac:dyDescent="0.2">
      <c r="A4039">
        <v>18164</v>
      </c>
      <c r="B4039">
        <v>3578</v>
      </c>
      <c r="C4039" s="1" t="s">
        <v>2952</v>
      </c>
      <c r="D4039" s="1" t="str">
        <f>IFERROR(LEFT(C4039,FIND(",",C4039) - 1),C4039)</f>
        <v>Palacio</v>
      </c>
      <c r="E4039">
        <v>53</v>
      </c>
      <c r="F4039">
        <v>46</v>
      </c>
      <c r="G4039">
        <v>1</v>
      </c>
      <c r="H4039">
        <v>1</v>
      </c>
      <c r="I4039" s="1" t="s">
        <v>3130</v>
      </c>
      <c r="J4039" s="1" t="s">
        <v>11</v>
      </c>
      <c r="K4039">
        <v>1174</v>
      </c>
      <c r="L4039">
        <v>290000</v>
      </c>
      <c r="M4039">
        <v>5472</v>
      </c>
      <c r="N4039" t="b">
        <v>0</v>
      </c>
      <c r="O4039" t="b">
        <v>0</v>
      </c>
      <c r="P4039" t="b">
        <v>1</v>
      </c>
      <c r="R4039" s="5">
        <f>(houses_Madrid[[#This Row],[Precio Alquiler]]*12/houses_Madrid[[#This Row],[Precio venta]])</f>
        <v>4.8579310344827584E-2</v>
      </c>
    </row>
    <row r="4040" spans="1:18" x14ac:dyDescent="0.2">
      <c r="A4040">
        <v>18242</v>
      </c>
      <c r="B4040">
        <v>3500</v>
      </c>
      <c r="C4040" s="1" t="s">
        <v>2947</v>
      </c>
      <c r="D4040" s="1" t="str">
        <f>IFERROR(LEFT(C4040,FIND(",",C4040) - 1),C4040)</f>
        <v>Huertas-Cortes</v>
      </c>
      <c r="E4040">
        <v>78</v>
      </c>
      <c r="F4040">
        <v>57</v>
      </c>
      <c r="G4040">
        <v>1</v>
      </c>
      <c r="H4040">
        <v>1</v>
      </c>
      <c r="I4040" s="1" t="s">
        <v>3139</v>
      </c>
      <c r="J4040" s="1" t="s">
        <v>18</v>
      </c>
      <c r="K4040">
        <v>1174</v>
      </c>
      <c r="L4040">
        <v>290000</v>
      </c>
      <c r="M4040">
        <v>3718</v>
      </c>
      <c r="N4040" t="b">
        <v>0</v>
      </c>
      <c r="O4040" t="b">
        <v>0</v>
      </c>
      <c r="P4040" t="b">
        <v>1</v>
      </c>
      <c r="R4040" s="5">
        <f>(houses_Madrid[[#This Row],[Precio Alquiler]]*12/houses_Madrid[[#This Row],[Precio venta]])</f>
        <v>4.8579310344827584E-2</v>
      </c>
    </row>
    <row r="4041" spans="1:18" x14ac:dyDescent="0.2">
      <c r="A4041">
        <v>19169</v>
      </c>
      <c r="B4041">
        <v>2573</v>
      </c>
      <c r="C4041" s="1" t="s">
        <v>3210</v>
      </c>
      <c r="D4041" s="1" t="str">
        <f>IFERROR(LEFT(C4041,FIND(",",C4041) - 1),C4041)</f>
        <v>Barrio de Salamanca</v>
      </c>
      <c r="E4041">
        <v>52</v>
      </c>
      <c r="F4041">
        <v>45</v>
      </c>
      <c r="G4041">
        <v>2</v>
      </c>
      <c r="H4041">
        <v>1</v>
      </c>
      <c r="I4041" s="1" t="s">
        <v>3</v>
      </c>
      <c r="J4041" s="1" t="s">
        <v>11</v>
      </c>
      <c r="K4041">
        <v>1174</v>
      </c>
      <c r="L4041">
        <v>290000</v>
      </c>
      <c r="M4041">
        <v>5577</v>
      </c>
      <c r="N4041" t="b">
        <v>1</v>
      </c>
      <c r="O4041" t="b">
        <v>1</v>
      </c>
      <c r="P4041" t="b">
        <v>0</v>
      </c>
      <c r="Q4041" t="b">
        <v>1</v>
      </c>
      <c r="R4041" s="5">
        <f>(houses_Madrid[[#This Row],[Precio Alquiler]]*12/houses_Madrid[[#This Row],[Precio venta]])</f>
        <v>4.8579310344827584E-2</v>
      </c>
    </row>
    <row r="4042" spans="1:18" x14ac:dyDescent="0.2">
      <c r="A4042">
        <v>19294</v>
      </c>
      <c r="B4042">
        <v>2448</v>
      </c>
      <c r="C4042" s="1" t="s">
        <v>3214</v>
      </c>
      <c r="D4042" s="1" t="str">
        <f>IFERROR(LEFT(C4042,FIND(",",C4042) - 1),C4042)</f>
        <v>Guindalera</v>
      </c>
      <c r="E4042">
        <v>100</v>
      </c>
      <c r="F4042">
        <v>90</v>
      </c>
      <c r="G4042">
        <v>2</v>
      </c>
      <c r="H4042">
        <v>2</v>
      </c>
      <c r="I4042" s="1" t="s">
        <v>3263</v>
      </c>
      <c r="J4042" s="1" t="s">
        <v>12</v>
      </c>
      <c r="K4042">
        <v>1174</v>
      </c>
      <c r="L4042">
        <v>290000</v>
      </c>
      <c r="M4042">
        <v>2900</v>
      </c>
      <c r="N4042" t="b">
        <v>0</v>
      </c>
      <c r="O4042" t="b">
        <v>0</v>
      </c>
      <c r="P4042" t="b">
        <v>1</v>
      </c>
      <c r="R4042" s="5">
        <f>(houses_Madrid[[#This Row],[Precio Alquiler]]*12/houses_Madrid[[#This Row],[Precio venta]])</f>
        <v>4.8579310344827584E-2</v>
      </c>
    </row>
    <row r="4043" spans="1:18" x14ac:dyDescent="0.2">
      <c r="A4043">
        <v>20189</v>
      </c>
      <c r="B4043">
        <v>1553</v>
      </c>
      <c r="C4043" s="1" t="s">
        <v>3321</v>
      </c>
      <c r="D4043" s="1" t="str">
        <f>IFERROR(LEFT(C4043,FIND(",",C4043) - 1),C4043)</f>
        <v>Acacias</v>
      </c>
      <c r="E4043">
        <v>80</v>
      </c>
      <c r="F4043">
        <v>65</v>
      </c>
      <c r="G4043">
        <v>2</v>
      </c>
      <c r="H4043">
        <v>1</v>
      </c>
      <c r="I4043" s="1" t="s">
        <v>3346</v>
      </c>
      <c r="J4043" s="1" t="s">
        <v>12</v>
      </c>
      <c r="K4043">
        <v>1174</v>
      </c>
      <c r="L4043">
        <v>290000</v>
      </c>
      <c r="M4043">
        <v>3625</v>
      </c>
      <c r="N4043" t="b">
        <v>0</v>
      </c>
      <c r="O4043" t="b">
        <v>1</v>
      </c>
      <c r="P4043" t="b">
        <v>1</v>
      </c>
      <c r="Q4043" t="b">
        <v>1</v>
      </c>
      <c r="R4043" s="5">
        <f>(houses_Madrid[[#This Row],[Precio Alquiler]]*12/houses_Madrid[[#This Row],[Precio venta]])</f>
        <v>4.8579310344827584E-2</v>
      </c>
    </row>
    <row r="4044" spans="1:18" x14ac:dyDescent="0.2">
      <c r="A4044">
        <v>20236</v>
      </c>
      <c r="B4044">
        <v>1506</v>
      </c>
      <c r="C4044" s="1" t="s">
        <v>3326</v>
      </c>
      <c r="D4044" s="1" t="str">
        <f>IFERROR(LEFT(C4044,FIND(",",C4044) - 1),C4044)</f>
        <v>Palos de Moguer</v>
      </c>
      <c r="E4044">
        <v>80</v>
      </c>
      <c r="F4044">
        <v>70</v>
      </c>
      <c r="G4044">
        <v>2</v>
      </c>
      <c r="H4044">
        <v>1</v>
      </c>
      <c r="I4044" s="1" t="s">
        <v>3363</v>
      </c>
      <c r="J4044" s="1" t="s">
        <v>12</v>
      </c>
      <c r="K4044">
        <v>1174</v>
      </c>
      <c r="L4044">
        <v>290000</v>
      </c>
      <c r="M4044">
        <v>3625</v>
      </c>
      <c r="N4044" t="b">
        <v>0</v>
      </c>
      <c r="O4044" t="b">
        <v>1</v>
      </c>
      <c r="P4044" t="b">
        <v>1</v>
      </c>
      <c r="R4044" s="5">
        <f>(houses_Madrid[[#This Row],[Precio Alquiler]]*12/houses_Madrid[[#This Row],[Precio venta]])</f>
        <v>4.8579310344827584E-2</v>
      </c>
    </row>
    <row r="4045" spans="1:18" x14ac:dyDescent="0.2">
      <c r="A4045">
        <v>20370</v>
      </c>
      <c r="B4045">
        <v>1372</v>
      </c>
      <c r="C4045" s="1" t="s">
        <v>3324</v>
      </c>
      <c r="D4045" s="1" t="str">
        <f>IFERROR(LEFT(C4045,FIND(",",C4045) - 1),C4045)</f>
        <v>Delicias</v>
      </c>
      <c r="E4045">
        <v>87</v>
      </c>
      <c r="F4045">
        <v>82</v>
      </c>
      <c r="G4045">
        <v>3</v>
      </c>
      <c r="H4045">
        <v>2</v>
      </c>
      <c r="I4045" s="1" t="s">
        <v>3392</v>
      </c>
      <c r="J4045" s="1" t="s">
        <v>20</v>
      </c>
      <c r="K4045">
        <v>1174</v>
      </c>
      <c r="L4045">
        <v>290000</v>
      </c>
      <c r="M4045">
        <v>3333</v>
      </c>
      <c r="N4045" t="b">
        <v>0</v>
      </c>
      <c r="O4045" t="b">
        <v>1</v>
      </c>
      <c r="P4045" t="b">
        <v>0</v>
      </c>
      <c r="R4045" s="5">
        <f>(houses_Madrid[[#This Row],[Precio Alquiler]]*12/houses_Madrid[[#This Row],[Precio venta]])</f>
        <v>4.8579310344827584E-2</v>
      </c>
    </row>
    <row r="4046" spans="1:18" x14ac:dyDescent="0.2">
      <c r="A4046">
        <v>20655</v>
      </c>
      <c r="B4046">
        <v>1087</v>
      </c>
      <c r="C4046" s="1" t="s">
        <v>3332</v>
      </c>
      <c r="D4046" s="1" t="str">
        <f>IFERROR(LEFT(C4046,FIND(",",C4046) - 1),C4046)</f>
        <v>Arganzuela</v>
      </c>
      <c r="E4046">
        <v>70</v>
      </c>
      <c r="F4046">
        <v>67</v>
      </c>
      <c r="G4046">
        <v>2</v>
      </c>
      <c r="H4046">
        <v>1</v>
      </c>
      <c r="I4046" s="1" t="s">
        <v>3</v>
      </c>
      <c r="J4046" s="1" t="s">
        <v>12</v>
      </c>
      <c r="K4046">
        <v>1174</v>
      </c>
      <c r="L4046">
        <v>290000</v>
      </c>
      <c r="M4046">
        <v>4143</v>
      </c>
      <c r="N4046" t="b">
        <v>0</v>
      </c>
      <c r="O4046" t="b">
        <v>0</v>
      </c>
      <c r="P4046" t="b">
        <v>1</v>
      </c>
      <c r="R4046" s="5">
        <f>(houses_Madrid[[#This Row],[Precio Alquiler]]*12/houses_Madrid[[#This Row],[Precio venta]])</f>
        <v>4.8579310344827584E-2</v>
      </c>
    </row>
    <row r="4047" spans="1:18" x14ac:dyDescent="0.2">
      <c r="A4047">
        <v>1554</v>
      </c>
      <c r="B4047">
        <v>20188</v>
      </c>
      <c r="C4047" s="1" t="s">
        <v>248</v>
      </c>
      <c r="D4047" s="1" t="str">
        <f>IFERROR(LEFT(C4047,FIND(",",C4047) - 1),C4047)</f>
        <v>Casco Histórico de Vallecas</v>
      </c>
      <c r="E4047">
        <v>80</v>
      </c>
      <c r="F4047">
        <v>75</v>
      </c>
      <c r="G4047">
        <v>2</v>
      </c>
      <c r="H4047">
        <v>2</v>
      </c>
      <c r="I4047" s="1" t="s">
        <v>339</v>
      </c>
      <c r="J4047" s="1" t="s">
        <v>5</v>
      </c>
      <c r="K4047">
        <v>1177</v>
      </c>
      <c r="L4047">
        <v>291000</v>
      </c>
      <c r="M4047">
        <v>3638</v>
      </c>
      <c r="N4047" t="b">
        <v>0</v>
      </c>
      <c r="O4047" t="b">
        <v>1</v>
      </c>
      <c r="P4047" t="b">
        <v>1</v>
      </c>
      <c r="R4047" s="5">
        <f>(houses_Madrid[[#This Row],[Precio Alquiler]]*12/houses_Madrid[[#This Row],[Precio venta]])</f>
        <v>4.8536082474226805E-2</v>
      </c>
    </row>
    <row r="4048" spans="1:18" x14ac:dyDescent="0.2">
      <c r="A4048">
        <v>21321</v>
      </c>
      <c r="B4048">
        <v>421</v>
      </c>
      <c r="C4048" s="1" t="s">
        <v>396</v>
      </c>
      <c r="D4048" s="1" t="str">
        <f>IFERROR(LEFT(C4048,FIND(",",C4048) - 1),C4048)</f>
        <v>Almendrales</v>
      </c>
      <c r="E4048">
        <v>76</v>
      </c>
      <c r="F4048">
        <v>70</v>
      </c>
      <c r="G4048">
        <v>3</v>
      </c>
      <c r="H4048">
        <v>1</v>
      </c>
      <c r="I4048" s="1" t="s">
        <v>415</v>
      </c>
      <c r="J4048" s="1" t="s">
        <v>11</v>
      </c>
      <c r="K4048">
        <v>1177</v>
      </c>
      <c r="L4048">
        <v>291000</v>
      </c>
      <c r="M4048">
        <v>3829</v>
      </c>
      <c r="N4048" t="b">
        <v>0</v>
      </c>
      <c r="O4048" t="b">
        <v>1</v>
      </c>
      <c r="P4048" t="b">
        <v>1</v>
      </c>
      <c r="R4048" s="5">
        <f>(houses_Madrid[[#This Row],[Precio Alquiler]]*12/houses_Madrid[[#This Row],[Precio venta]])</f>
        <v>4.8536082474226805E-2</v>
      </c>
    </row>
    <row r="4049" spans="1:18" x14ac:dyDescent="0.2">
      <c r="A4049">
        <v>8471</v>
      </c>
      <c r="B4049">
        <v>13271</v>
      </c>
      <c r="C4049" s="1" t="s">
        <v>1595</v>
      </c>
      <c r="D4049" s="1" t="str">
        <f>IFERROR(LEFT(C4049,FIND(",",C4049) - 1),C4049)</f>
        <v>Tres Olivos - Valverde</v>
      </c>
      <c r="E4049">
        <v>94</v>
      </c>
      <c r="F4049">
        <v>74</v>
      </c>
      <c r="G4049">
        <v>3</v>
      </c>
      <c r="H4049">
        <v>2</v>
      </c>
      <c r="I4049" s="1" t="s">
        <v>1648</v>
      </c>
      <c r="J4049" s="1" t="s">
        <v>67</v>
      </c>
      <c r="K4049">
        <v>1180</v>
      </c>
      <c r="L4049">
        <v>292000</v>
      </c>
      <c r="M4049">
        <v>3106</v>
      </c>
      <c r="N4049" t="b">
        <v>0</v>
      </c>
      <c r="O4049" t="b">
        <v>1</v>
      </c>
      <c r="P4049" t="b">
        <v>1</v>
      </c>
      <c r="Q4049" t="b">
        <v>1</v>
      </c>
      <c r="R4049" s="5">
        <f>(houses_Madrid[[#This Row],[Precio Alquiler]]*12/houses_Madrid[[#This Row],[Precio venta]])</f>
        <v>4.8493150684931506E-2</v>
      </c>
    </row>
    <row r="4050" spans="1:18" x14ac:dyDescent="0.2">
      <c r="A4050">
        <v>17690</v>
      </c>
      <c r="B4050">
        <v>4052</v>
      </c>
      <c r="C4050" s="1" t="s">
        <v>2952</v>
      </c>
      <c r="D4050" s="1" t="str">
        <f>IFERROR(LEFT(C4050,FIND(",",C4050) - 1),C4050)</f>
        <v>Palacio</v>
      </c>
      <c r="E4050">
        <v>50</v>
      </c>
      <c r="F4050">
        <v>46</v>
      </c>
      <c r="G4050">
        <v>1</v>
      </c>
      <c r="H4050">
        <v>1</v>
      </c>
      <c r="I4050" s="1" t="s">
        <v>3047</v>
      </c>
      <c r="J4050" s="1" t="s">
        <v>18</v>
      </c>
      <c r="K4050">
        <v>1180</v>
      </c>
      <c r="L4050">
        <v>292000</v>
      </c>
      <c r="M4050">
        <v>5840</v>
      </c>
      <c r="N4050" t="b">
        <v>0</v>
      </c>
      <c r="O4050" t="b">
        <v>1</v>
      </c>
      <c r="P4050" t="b">
        <v>1</v>
      </c>
      <c r="R4050" s="5">
        <f>(houses_Madrid[[#This Row],[Precio Alquiler]]*12/houses_Madrid[[#This Row],[Precio venta]])</f>
        <v>4.8493150684931506E-2</v>
      </c>
    </row>
    <row r="4051" spans="1:18" x14ac:dyDescent="0.2">
      <c r="A4051">
        <v>10172</v>
      </c>
      <c r="B4051">
        <v>11570</v>
      </c>
      <c r="C4051" s="1" t="s">
        <v>1795</v>
      </c>
      <c r="D4051" s="1" t="str">
        <f>IFERROR(LEFT(C4051,FIND(",",C4051) - 1),C4051)</f>
        <v>Virgen del Cortijo - Manoteras</v>
      </c>
      <c r="E4051">
        <v>55</v>
      </c>
      <c r="F4051">
        <v>48</v>
      </c>
      <c r="G4051">
        <v>1</v>
      </c>
      <c r="H4051">
        <v>1</v>
      </c>
      <c r="I4051" s="1" t="s">
        <v>1936</v>
      </c>
      <c r="J4051" s="1" t="s">
        <v>11</v>
      </c>
      <c r="K4051">
        <v>1182</v>
      </c>
      <c r="L4051">
        <v>293000</v>
      </c>
      <c r="M4051">
        <v>5327</v>
      </c>
      <c r="N4051" t="b">
        <v>0</v>
      </c>
      <c r="O4051" t="b">
        <v>1</v>
      </c>
      <c r="P4051" t="b">
        <v>1</v>
      </c>
      <c r="R4051" s="5">
        <f>(houses_Madrid[[#This Row],[Precio Alquiler]]*12/houses_Madrid[[#This Row],[Precio venta]])</f>
        <v>4.8409556313993171E-2</v>
      </c>
    </row>
    <row r="4052" spans="1:18" x14ac:dyDescent="0.2">
      <c r="A4052">
        <v>21219</v>
      </c>
      <c r="B4052">
        <v>523</v>
      </c>
      <c r="C4052" s="1" t="s">
        <v>9</v>
      </c>
      <c r="D4052" s="1" t="str">
        <f>IFERROR(LEFT(C4052,FIND(",",C4052) - 1),C4052)</f>
        <v>San Andrés</v>
      </c>
      <c r="E4052">
        <v>130</v>
      </c>
      <c r="F4052">
        <v>129</v>
      </c>
      <c r="G4052">
        <v>4</v>
      </c>
      <c r="H4052">
        <v>2</v>
      </c>
      <c r="I4052" s="1" t="s">
        <v>3498</v>
      </c>
      <c r="J4052" s="1" t="s">
        <v>3</v>
      </c>
      <c r="K4052">
        <v>1182</v>
      </c>
      <c r="L4052">
        <v>293000</v>
      </c>
      <c r="M4052">
        <v>2254</v>
      </c>
      <c r="N4052" t="b">
        <v>0</v>
      </c>
      <c r="R4052" s="5">
        <f>(houses_Madrid[[#This Row],[Precio Alquiler]]*12/houses_Madrid[[#This Row],[Precio venta]])</f>
        <v>4.8409556313993171E-2</v>
      </c>
    </row>
    <row r="4053" spans="1:18" x14ac:dyDescent="0.2">
      <c r="A4053">
        <v>21465</v>
      </c>
      <c r="B4053">
        <v>277</v>
      </c>
      <c r="C4053" s="1" t="s">
        <v>1247</v>
      </c>
      <c r="D4053" s="1" t="str">
        <f>IFERROR(LEFT(C4053,FIND(",",C4053) - 1),C4053)</f>
        <v>Latina</v>
      </c>
      <c r="E4053">
        <v>144</v>
      </c>
      <c r="F4053">
        <v>86</v>
      </c>
      <c r="G4053">
        <v>3</v>
      </c>
      <c r="H4053">
        <v>2</v>
      </c>
      <c r="I4053" s="1" t="s">
        <v>3</v>
      </c>
      <c r="J4053" s="1" t="s">
        <v>18</v>
      </c>
      <c r="K4053">
        <v>1182</v>
      </c>
      <c r="L4053">
        <v>293000</v>
      </c>
      <c r="M4053">
        <v>2035</v>
      </c>
      <c r="N4053" t="b">
        <v>0</v>
      </c>
      <c r="O4053" t="b">
        <v>1</v>
      </c>
      <c r="P4053" t="b">
        <v>1</v>
      </c>
      <c r="R4053" s="5">
        <f>(houses_Madrid[[#This Row],[Precio Alquiler]]*12/houses_Madrid[[#This Row],[Precio venta]])</f>
        <v>4.8409556313993171E-2</v>
      </c>
    </row>
    <row r="4054" spans="1:18" x14ac:dyDescent="0.2">
      <c r="A4054">
        <v>846</v>
      </c>
      <c r="B4054">
        <v>20896</v>
      </c>
      <c r="C4054" s="1" t="s">
        <v>183</v>
      </c>
      <c r="D4054" s="1" t="str">
        <f>IFERROR(LEFT(C4054,FIND(",",C4054) - 1),C4054)</f>
        <v>El Cañaveral - Los Berrocales</v>
      </c>
      <c r="E4054">
        <v>116</v>
      </c>
      <c r="F4054">
        <v>92</v>
      </c>
      <c r="G4054">
        <v>3</v>
      </c>
      <c r="H4054">
        <v>2</v>
      </c>
      <c r="I4054" s="1" t="s">
        <v>208</v>
      </c>
      <c r="J4054" s="1" t="s">
        <v>8</v>
      </c>
      <c r="K4054">
        <v>1183</v>
      </c>
      <c r="L4054">
        <v>293500</v>
      </c>
      <c r="M4054">
        <v>2530</v>
      </c>
      <c r="N4054" t="b">
        <v>0</v>
      </c>
      <c r="O4054" t="b">
        <v>1</v>
      </c>
      <c r="P4054" t="b">
        <v>1</v>
      </c>
      <c r="R4054" s="5">
        <f>(houses_Madrid[[#This Row],[Precio Alquiler]]*12/houses_Madrid[[#This Row],[Precio venta]])</f>
        <v>4.8367972742759793E-2</v>
      </c>
    </row>
    <row r="4055" spans="1:18" x14ac:dyDescent="0.2">
      <c r="A4055">
        <v>1644</v>
      </c>
      <c r="B4055">
        <v>20098</v>
      </c>
      <c r="C4055" s="1" t="s">
        <v>251</v>
      </c>
      <c r="D4055" s="1" t="str">
        <f>IFERROR(LEFT(C4055,FIND(",",C4055) - 1),C4055)</f>
        <v>Ensanche de Vallecas - La Gavia</v>
      </c>
      <c r="E4055">
        <v>85</v>
      </c>
      <c r="F4055">
        <v>75</v>
      </c>
      <c r="G4055">
        <v>3</v>
      </c>
      <c r="H4055">
        <v>2</v>
      </c>
      <c r="I4055" s="1" t="s">
        <v>256</v>
      </c>
      <c r="J4055" s="1" t="s">
        <v>11</v>
      </c>
      <c r="K4055">
        <v>1185</v>
      </c>
      <c r="L4055">
        <v>294000</v>
      </c>
      <c r="M4055">
        <v>3459</v>
      </c>
      <c r="N4055" t="b">
        <v>0</v>
      </c>
      <c r="O4055" t="b">
        <v>1</v>
      </c>
      <c r="P4055" t="b">
        <v>1</v>
      </c>
      <c r="R4055" s="5">
        <f>(houses_Madrid[[#This Row],[Precio Alquiler]]*12/houses_Madrid[[#This Row],[Precio venta]])</f>
        <v>4.8367346938775507E-2</v>
      </c>
    </row>
    <row r="4056" spans="1:18" x14ac:dyDescent="0.2">
      <c r="A4056">
        <v>20261</v>
      </c>
      <c r="B4056">
        <v>1481</v>
      </c>
      <c r="C4056" s="1" t="s">
        <v>3332</v>
      </c>
      <c r="D4056" s="1" t="str">
        <f>IFERROR(LEFT(C4056,FIND(",",C4056) - 1),C4056)</f>
        <v>Arganzuela</v>
      </c>
      <c r="E4056">
        <v>92</v>
      </c>
      <c r="F4056">
        <v>79</v>
      </c>
      <c r="G4056">
        <v>3</v>
      </c>
      <c r="H4056">
        <v>1</v>
      </c>
      <c r="I4056" s="1" t="s">
        <v>3</v>
      </c>
      <c r="J4056" s="1" t="s">
        <v>55</v>
      </c>
      <c r="K4056">
        <v>1185</v>
      </c>
      <c r="L4056">
        <v>294000</v>
      </c>
      <c r="M4056">
        <v>3196</v>
      </c>
      <c r="N4056" t="b">
        <v>1</v>
      </c>
      <c r="O4056" t="b">
        <v>1</v>
      </c>
      <c r="P4056" t="b">
        <v>1</v>
      </c>
      <c r="R4056" s="5">
        <f>(houses_Madrid[[#This Row],[Precio Alquiler]]*12/houses_Madrid[[#This Row],[Precio venta]])</f>
        <v>4.8367346938775507E-2</v>
      </c>
    </row>
    <row r="4057" spans="1:18" x14ac:dyDescent="0.2">
      <c r="A4057">
        <v>12977</v>
      </c>
      <c r="B4057">
        <v>8765</v>
      </c>
      <c r="C4057" s="1" t="s">
        <v>2165</v>
      </c>
      <c r="D4057" s="1" t="str">
        <f>IFERROR(LEFT(C4057,FIND(",",C4057) - 1),C4057)</f>
        <v>Ventas</v>
      </c>
      <c r="E4057">
        <v>85</v>
      </c>
      <c r="F4057">
        <v>72</v>
      </c>
      <c r="G4057">
        <v>2</v>
      </c>
      <c r="H4057">
        <v>2</v>
      </c>
      <c r="I4057" s="1" t="s">
        <v>2289</v>
      </c>
      <c r="J4057" s="1" t="s">
        <v>11</v>
      </c>
      <c r="K4057">
        <v>1185</v>
      </c>
      <c r="L4057">
        <v>294260</v>
      </c>
      <c r="M4057">
        <v>3462</v>
      </c>
      <c r="N4057" t="b">
        <v>0</v>
      </c>
      <c r="O4057" t="b">
        <v>1</v>
      </c>
      <c r="P4057" t="b">
        <v>1</v>
      </c>
      <c r="R4057" s="5">
        <f>(houses_Madrid[[#This Row],[Precio Alquiler]]*12/houses_Madrid[[#This Row],[Precio venta]])</f>
        <v>4.8324610888330045E-2</v>
      </c>
    </row>
    <row r="4058" spans="1:18" x14ac:dyDescent="0.2">
      <c r="A4058">
        <v>230</v>
      </c>
      <c r="B4058">
        <v>21512</v>
      </c>
      <c r="C4058" s="1" t="s">
        <v>9</v>
      </c>
      <c r="D4058" s="1" t="str">
        <f>IFERROR(LEFT(C4058,FIND(",",C4058) - 1),C4058)</f>
        <v>San Andrés</v>
      </c>
      <c r="E4058">
        <v>120</v>
      </c>
      <c r="F4058">
        <v>85</v>
      </c>
      <c r="G4058">
        <v>3</v>
      </c>
      <c r="H4058">
        <v>2</v>
      </c>
      <c r="I4058" s="1" t="s">
        <v>86</v>
      </c>
      <c r="J4058" s="1" t="s">
        <v>18</v>
      </c>
      <c r="K4058">
        <v>1187</v>
      </c>
      <c r="L4058">
        <v>295000</v>
      </c>
      <c r="M4058">
        <v>2458</v>
      </c>
      <c r="N4058" t="b">
        <v>0</v>
      </c>
      <c r="O4058" t="b">
        <v>0</v>
      </c>
      <c r="P4058" t="b">
        <v>1</v>
      </c>
      <c r="R4058" s="5">
        <f>(houses_Madrid[[#This Row],[Precio Alquiler]]*12/houses_Madrid[[#This Row],[Precio venta]])</f>
        <v>4.8284745762711863E-2</v>
      </c>
    </row>
    <row r="4059" spans="1:18" x14ac:dyDescent="0.2">
      <c r="A4059">
        <v>522</v>
      </c>
      <c r="B4059">
        <v>21220</v>
      </c>
      <c r="C4059" s="1" t="s">
        <v>13</v>
      </c>
      <c r="D4059" s="1" t="str">
        <f>IFERROR(LEFT(C4059,FIND(",",C4059) - 1),C4059)</f>
        <v>Los Rosales</v>
      </c>
      <c r="E4059">
        <v>116</v>
      </c>
      <c r="F4059">
        <v>82</v>
      </c>
      <c r="G4059">
        <v>3</v>
      </c>
      <c r="H4059">
        <v>2</v>
      </c>
      <c r="I4059" s="1" t="s">
        <v>148</v>
      </c>
      <c r="J4059" s="1" t="s">
        <v>30</v>
      </c>
      <c r="K4059">
        <v>1187</v>
      </c>
      <c r="L4059">
        <v>295000</v>
      </c>
      <c r="M4059">
        <v>2543</v>
      </c>
      <c r="N4059" t="b">
        <v>0</v>
      </c>
      <c r="O4059" t="b">
        <v>1</v>
      </c>
      <c r="P4059" t="b">
        <v>1</v>
      </c>
      <c r="Q4059" t="b">
        <v>1</v>
      </c>
      <c r="R4059" s="5">
        <f>(houses_Madrid[[#This Row],[Precio Alquiler]]*12/houses_Madrid[[#This Row],[Precio venta]])</f>
        <v>4.8284745762711863E-2</v>
      </c>
    </row>
    <row r="4060" spans="1:18" x14ac:dyDescent="0.2">
      <c r="A4060">
        <v>756</v>
      </c>
      <c r="B4060">
        <v>20986</v>
      </c>
      <c r="C4060" s="1" t="s">
        <v>17</v>
      </c>
      <c r="D4060" s="1" t="str">
        <f>IFERROR(LEFT(C4060,FIND(",",C4060) - 1),C4060)</f>
        <v>Villaverde</v>
      </c>
      <c r="E4060">
        <v>134</v>
      </c>
      <c r="F4060">
        <v>112</v>
      </c>
      <c r="G4060">
        <v>4</v>
      </c>
      <c r="H4060">
        <v>2</v>
      </c>
      <c r="I4060" s="1" t="s">
        <v>3</v>
      </c>
      <c r="J4060" s="1" t="s">
        <v>12</v>
      </c>
      <c r="K4060">
        <v>1187</v>
      </c>
      <c r="L4060">
        <v>295000</v>
      </c>
      <c r="M4060">
        <v>2201</v>
      </c>
      <c r="N4060" t="b">
        <v>0</v>
      </c>
      <c r="O4060" t="b">
        <v>1</v>
      </c>
      <c r="P4060" t="b">
        <v>1</v>
      </c>
      <c r="Q4060" t="b">
        <v>1</v>
      </c>
      <c r="R4060" s="5">
        <f>(houses_Madrid[[#This Row],[Precio Alquiler]]*12/houses_Madrid[[#This Row],[Precio venta]])</f>
        <v>4.8284745762711863E-2</v>
      </c>
    </row>
    <row r="4061" spans="1:18" x14ac:dyDescent="0.2">
      <c r="A4061">
        <v>1305</v>
      </c>
      <c r="B4061">
        <v>20437</v>
      </c>
      <c r="C4061" s="1" t="s">
        <v>251</v>
      </c>
      <c r="D4061" s="1" t="str">
        <f>IFERROR(LEFT(C4061,FIND(",",C4061) - 1),C4061)</f>
        <v>Ensanche de Vallecas - La Gavia</v>
      </c>
      <c r="E4061">
        <v>99</v>
      </c>
      <c r="F4061">
        <v>89</v>
      </c>
      <c r="G4061">
        <v>2</v>
      </c>
      <c r="H4061">
        <v>2</v>
      </c>
      <c r="I4061" s="1" t="s">
        <v>272</v>
      </c>
      <c r="J4061" s="1" t="s">
        <v>18</v>
      </c>
      <c r="K4061">
        <v>1187</v>
      </c>
      <c r="L4061">
        <v>295000</v>
      </c>
      <c r="M4061">
        <v>2980</v>
      </c>
      <c r="N4061" t="b">
        <v>0</v>
      </c>
      <c r="O4061" t="b">
        <v>1</v>
      </c>
      <c r="P4061" t="b">
        <v>1</v>
      </c>
      <c r="R4061" s="5">
        <f>(houses_Madrid[[#This Row],[Precio Alquiler]]*12/houses_Madrid[[#This Row],[Precio venta]])</f>
        <v>4.8284745762711863E-2</v>
      </c>
    </row>
    <row r="4062" spans="1:18" x14ac:dyDescent="0.2">
      <c r="A4062">
        <v>1933</v>
      </c>
      <c r="B4062">
        <v>19809</v>
      </c>
      <c r="C4062" s="1" t="s">
        <v>414</v>
      </c>
      <c r="D4062" s="1" t="str">
        <f>IFERROR(LEFT(C4062,FIND(",",C4062) - 1),C4062)</f>
        <v>12 de Octubre-Orcasur</v>
      </c>
      <c r="E4062">
        <v>127</v>
      </c>
      <c r="F4062">
        <v>89</v>
      </c>
      <c r="G4062">
        <v>3</v>
      </c>
      <c r="H4062">
        <v>2</v>
      </c>
      <c r="I4062" s="1" t="s">
        <v>440</v>
      </c>
      <c r="J4062" s="1" t="s">
        <v>8</v>
      </c>
      <c r="K4062">
        <v>1187</v>
      </c>
      <c r="L4062">
        <v>295000</v>
      </c>
      <c r="M4062">
        <v>2323</v>
      </c>
      <c r="N4062" t="b">
        <v>0</v>
      </c>
      <c r="O4062" t="b">
        <v>1</v>
      </c>
      <c r="P4062" t="b">
        <v>1</v>
      </c>
      <c r="R4062" s="5">
        <f>(houses_Madrid[[#This Row],[Precio Alquiler]]*12/houses_Madrid[[#This Row],[Precio venta]])</f>
        <v>4.8284745762711863E-2</v>
      </c>
    </row>
    <row r="4063" spans="1:18" x14ac:dyDescent="0.2">
      <c r="A4063">
        <v>1950</v>
      </c>
      <c r="B4063">
        <v>19792</v>
      </c>
      <c r="C4063" s="1" t="s">
        <v>396</v>
      </c>
      <c r="D4063" s="1" t="str">
        <f>IFERROR(LEFT(C4063,FIND(",",C4063) - 1),C4063)</f>
        <v>Almendrales</v>
      </c>
      <c r="E4063">
        <v>79</v>
      </c>
      <c r="F4063">
        <v>60</v>
      </c>
      <c r="G4063">
        <v>2</v>
      </c>
      <c r="H4063">
        <v>2</v>
      </c>
      <c r="I4063" s="1" t="s">
        <v>446</v>
      </c>
      <c r="J4063" s="1" t="s">
        <v>18</v>
      </c>
      <c r="K4063">
        <v>1187</v>
      </c>
      <c r="L4063">
        <v>295000</v>
      </c>
      <c r="M4063">
        <v>3734</v>
      </c>
      <c r="N4063" t="b">
        <v>0</v>
      </c>
      <c r="O4063" t="b">
        <v>1</v>
      </c>
      <c r="P4063" t="b">
        <v>1</v>
      </c>
      <c r="Q4063" t="b">
        <v>1</v>
      </c>
      <c r="R4063" s="5">
        <f>(houses_Madrid[[#This Row],[Precio Alquiler]]*12/houses_Madrid[[#This Row],[Precio venta]])</f>
        <v>4.8284745762711863E-2</v>
      </c>
    </row>
    <row r="4064" spans="1:18" x14ac:dyDescent="0.2">
      <c r="A4064">
        <v>2662</v>
      </c>
      <c r="B4064">
        <v>19080</v>
      </c>
      <c r="C4064" s="1" t="s">
        <v>557</v>
      </c>
      <c r="D4064" s="1" t="str">
        <f>IFERROR(LEFT(C4064,FIND(",",C4064) - 1),C4064)</f>
        <v>Valdeacederas</v>
      </c>
      <c r="E4064">
        <v>61</v>
      </c>
      <c r="F4064">
        <v>60</v>
      </c>
      <c r="G4064">
        <v>2</v>
      </c>
      <c r="H4064">
        <v>1</v>
      </c>
      <c r="I4064" s="1" t="s">
        <v>613</v>
      </c>
      <c r="J4064" s="1" t="s">
        <v>5</v>
      </c>
      <c r="K4064">
        <v>1187</v>
      </c>
      <c r="L4064">
        <v>295000</v>
      </c>
      <c r="M4064">
        <v>4836</v>
      </c>
      <c r="N4064" t="b">
        <v>0</v>
      </c>
      <c r="O4064" t="b">
        <v>0</v>
      </c>
      <c r="P4064" t="b">
        <v>1</v>
      </c>
      <c r="R4064" s="5">
        <f>(houses_Madrid[[#This Row],[Precio Alquiler]]*12/houses_Madrid[[#This Row],[Precio venta]])</f>
        <v>4.8284745762711863E-2</v>
      </c>
    </row>
    <row r="4065" spans="1:18" x14ac:dyDescent="0.2">
      <c r="A4065">
        <v>2910</v>
      </c>
      <c r="B4065">
        <v>18832</v>
      </c>
      <c r="C4065" s="1" t="s">
        <v>570</v>
      </c>
      <c r="D4065" s="1" t="str">
        <f>IFERROR(LEFT(C4065,FIND(",",C4065) - 1),C4065)</f>
        <v>Bellas Vistas</v>
      </c>
      <c r="E4065">
        <v>64</v>
      </c>
      <c r="F4065">
        <v>54</v>
      </c>
      <c r="G4065">
        <v>2</v>
      </c>
      <c r="H4065">
        <v>1</v>
      </c>
      <c r="I4065" s="1" t="s">
        <v>668</v>
      </c>
      <c r="J4065" s="1" t="s">
        <v>12</v>
      </c>
      <c r="K4065">
        <v>1187</v>
      </c>
      <c r="L4065">
        <v>295000</v>
      </c>
      <c r="M4065">
        <v>4609</v>
      </c>
      <c r="N4065" t="b">
        <v>0</v>
      </c>
      <c r="O4065" t="b">
        <v>0</v>
      </c>
      <c r="P4065" t="b">
        <v>1</v>
      </c>
      <c r="Q4065" t="b">
        <v>1</v>
      </c>
      <c r="R4065" s="5">
        <f>(houses_Madrid[[#This Row],[Precio Alquiler]]*12/houses_Madrid[[#This Row],[Precio venta]])</f>
        <v>4.8284745762711863E-2</v>
      </c>
    </row>
    <row r="4066" spans="1:18" x14ac:dyDescent="0.2">
      <c r="A4066">
        <v>3013</v>
      </c>
      <c r="B4066">
        <v>18729</v>
      </c>
      <c r="C4066" s="1" t="s">
        <v>557</v>
      </c>
      <c r="D4066" s="1" t="str">
        <f>IFERROR(LEFT(C4066,FIND(",",C4066) - 1),C4066)</f>
        <v>Valdeacederas</v>
      </c>
      <c r="E4066">
        <v>87</v>
      </c>
      <c r="F4066">
        <v>69</v>
      </c>
      <c r="G4066">
        <v>1</v>
      </c>
      <c r="H4066">
        <v>2</v>
      </c>
      <c r="I4066" s="1" t="s">
        <v>686</v>
      </c>
      <c r="J4066" s="1" t="s">
        <v>5</v>
      </c>
      <c r="K4066">
        <v>1187</v>
      </c>
      <c r="L4066">
        <v>295000</v>
      </c>
      <c r="M4066">
        <v>3391</v>
      </c>
      <c r="N4066" t="b">
        <v>0</v>
      </c>
      <c r="O4066" t="b">
        <v>1</v>
      </c>
      <c r="P4066" t="b">
        <v>1</v>
      </c>
      <c r="R4066" s="5">
        <f>(houses_Madrid[[#This Row],[Precio Alquiler]]*12/houses_Madrid[[#This Row],[Precio venta]])</f>
        <v>4.8284745762711863E-2</v>
      </c>
    </row>
    <row r="4067" spans="1:18" x14ac:dyDescent="0.2">
      <c r="A4067">
        <v>3014</v>
      </c>
      <c r="B4067">
        <v>18728</v>
      </c>
      <c r="C4067" s="1" t="s">
        <v>557</v>
      </c>
      <c r="D4067" s="1" t="str">
        <f>IFERROR(LEFT(C4067,FIND(",",C4067) - 1),C4067)</f>
        <v>Valdeacederas</v>
      </c>
      <c r="E4067">
        <v>87</v>
      </c>
      <c r="F4067">
        <v>69</v>
      </c>
      <c r="G4067">
        <v>2</v>
      </c>
      <c r="H4067">
        <v>2</v>
      </c>
      <c r="I4067" s="1" t="s">
        <v>679</v>
      </c>
      <c r="J4067" s="1" t="s">
        <v>5</v>
      </c>
      <c r="K4067">
        <v>1187</v>
      </c>
      <c r="L4067">
        <v>295000</v>
      </c>
      <c r="M4067">
        <v>3391</v>
      </c>
      <c r="N4067" t="b">
        <v>0</v>
      </c>
      <c r="O4067" t="b">
        <v>1</v>
      </c>
      <c r="P4067" t="b">
        <v>1</v>
      </c>
      <c r="R4067" s="5">
        <f>(houses_Madrid[[#This Row],[Precio Alquiler]]*12/houses_Madrid[[#This Row],[Precio venta]])</f>
        <v>4.8284745762711863E-2</v>
      </c>
    </row>
    <row r="4068" spans="1:18" x14ac:dyDescent="0.2">
      <c r="A4068">
        <v>3072</v>
      </c>
      <c r="B4068">
        <v>18670</v>
      </c>
      <c r="C4068" s="1" t="s">
        <v>559</v>
      </c>
      <c r="D4068" s="1" t="str">
        <f>IFERROR(LEFT(C4068,FIND(",",C4068) - 1),C4068)</f>
        <v>Tetuán</v>
      </c>
      <c r="E4068">
        <v>90</v>
      </c>
      <c r="F4068">
        <v>80</v>
      </c>
      <c r="G4068">
        <v>2</v>
      </c>
      <c r="H4068">
        <v>2</v>
      </c>
      <c r="I4068" s="1" t="s">
        <v>3</v>
      </c>
      <c r="J4068" s="1" t="s">
        <v>11</v>
      </c>
      <c r="K4068">
        <v>1187</v>
      </c>
      <c r="L4068">
        <v>295000</v>
      </c>
      <c r="M4068">
        <v>3278</v>
      </c>
      <c r="N4068" t="b">
        <v>0</v>
      </c>
      <c r="O4068" t="b">
        <v>1</v>
      </c>
      <c r="P4068" t="b">
        <v>1</v>
      </c>
      <c r="Q4068" t="b">
        <v>1</v>
      </c>
      <c r="R4068" s="5">
        <f>(houses_Madrid[[#This Row],[Precio Alquiler]]*12/houses_Madrid[[#This Row],[Precio venta]])</f>
        <v>4.8284745762711863E-2</v>
      </c>
    </row>
    <row r="4069" spans="1:18" x14ac:dyDescent="0.2">
      <c r="A4069">
        <v>3186</v>
      </c>
      <c r="B4069">
        <v>18556</v>
      </c>
      <c r="C4069" s="1" t="s">
        <v>559</v>
      </c>
      <c r="D4069" s="1" t="str">
        <f>IFERROR(LEFT(C4069,FIND(",",C4069) - 1),C4069)</f>
        <v>Tetuán</v>
      </c>
      <c r="E4069">
        <v>83</v>
      </c>
      <c r="F4069">
        <v>74</v>
      </c>
      <c r="G4069">
        <v>3</v>
      </c>
      <c r="H4069">
        <v>1</v>
      </c>
      <c r="I4069" s="1" t="s">
        <v>3</v>
      </c>
      <c r="J4069" s="1" t="s">
        <v>11</v>
      </c>
      <c r="K4069">
        <v>1187</v>
      </c>
      <c r="L4069">
        <v>295000</v>
      </c>
      <c r="M4069">
        <v>3554</v>
      </c>
      <c r="N4069" t="b">
        <v>0</v>
      </c>
      <c r="O4069" t="b">
        <v>1</v>
      </c>
      <c r="P4069" t="b">
        <v>1</v>
      </c>
      <c r="R4069" s="5">
        <f>(houses_Madrid[[#This Row],[Precio Alquiler]]*12/houses_Madrid[[#This Row],[Precio venta]])</f>
        <v>4.8284745762711863E-2</v>
      </c>
    </row>
    <row r="4070" spans="1:18" x14ac:dyDescent="0.2">
      <c r="A4070">
        <v>3312</v>
      </c>
      <c r="B4070">
        <v>18430</v>
      </c>
      <c r="C4070" s="1" t="s">
        <v>570</v>
      </c>
      <c r="D4070" s="1" t="str">
        <f>IFERROR(LEFT(C4070,FIND(",",C4070) - 1),C4070)</f>
        <v>Bellas Vistas</v>
      </c>
      <c r="E4070">
        <v>97</v>
      </c>
      <c r="F4070">
        <v>83</v>
      </c>
      <c r="G4070">
        <v>3</v>
      </c>
      <c r="H4070">
        <v>1</v>
      </c>
      <c r="I4070" s="1" t="s">
        <v>618</v>
      </c>
      <c r="J4070" s="1" t="s">
        <v>18</v>
      </c>
      <c r="K4070">
        <v>1187</v>
      </c>
      <c r="L4070">
        <v>295000</v>
      </c>
      <c r="M4070">
        <v>3041</v>
      </c>
      <c r="N4070" t="b">
        <v>0</v>
      </c>
      <c r="O4070" t="b">
        <v>0</v>
      </c>
      <c r="P4070" t="b">
        <v>1</v>
      </c>
      <c r="R4070" s="5">
        <f>(houses_Madrid[[#This Row],[Precio Alquiler]]*12/houses_Madrid[[#This Row],[Precio venta]])</f>
        <v>4.8284745762711863E-2</v>
      </c>
    </row>
    <row r="4071" spans="1:18" x14ac:dyDescent="0.2">
      <c r="A4071">
        <v>3697</v>
      </c>
      <c r="B4071">
        <v>18045</v>
      </c>
      <c r="C4071" s="1" t="s">
        <v>563</v>
      </c>
      <c r="D4071" s="1" t="str">
        <f>IFERROR(LEFT(C4071,FIND(",",C4071) - 1),C4071)</f>
        <v>Cuatro Caminos</v>
      </c>
      <c r="E4071">
        <v>87</v>
      </c>
      <c r="F4071">
        <v>80</v>
      </c>
      <c r="G4071">
        <v>3</v>
      </c>
      <c r="H4071">
        <v>2</v>
      </c>
      <c r="I4071" s="1" t="s">
        <v>576</v>
      </c>
      <c r="J4071" s="1" t="s">
        <v>18</v>
      </c>
      <c r="K4071">
        <v>1187</v>
      </c>
      <c r="L4071">
        <v>295000</v>
      </c>
      <c r="M4071">
        <v>3391</v>
      </c>
      <c r="N4071" t="b">
        <v>1</v>
      </c>
      <c r="O4071" t="b">
        <v>1</v>
      </c>
      <c r="P4071" t="b">
        <v>1</v>
      </c>
      <c r="R4071" s="5">
        <f>(houses_Madrid[[#This Row],[Precio Alquiler]]*12/houses_Madrid[[#This Row],[Precio venta]])</f>
        <v>4.8284745762711863E-2</v>
      </c>
    </row>
    <row r="4072" spans="1:18" x14ac:dyDescent="0.2">
      <c r="A4072">
        <v>3713</v>
      </c>
      <c r="B4072">
        <v>18029</v>
      </c>
      <c r="C4072" s="1" t="s">
        <v>571</v>
      </c>
      <c r="D4072" s="1" t="str">
        <f>IFERROR(LEFT(C4072,FIND(",",C4072) - 1),C4072)</f>
        <v>Ventilla-Almenara</v>
      </c>
      <c r="E4072">
        <v>90</v>
      </c>
      <c r="F4072">
        <v>71</v>
      </c>
      <c r="G4072">
        <v>2</v>
      </c>
      <c r="H4072">
        <v>2</v>
      </c>
      <c r="I4072" s="1" t="s">
        <v>3</v>
      </c>
      <c r="J4072" s="1" t="s">
        <v>12</v>
      </c>
      <c r="K4072">
        <v>1187</v>
      </c>
      <c r="L4072">
        <v>295000</v>
      </c>
      <c r="M4072">
        <v>3278</v>
      </c>
      <c r="N4072" t="b">
        <v>0</v>
      </c>
      <c r="O4072" t="b">
        <v>1</v>
      </c>
      <c r="P4072" t="b">
        <v>1</v>
      </c>
      <c r="R4072" s="5">
        <f>(houses_Madrid[[#This Row],[Precio Alquiler]]*12/houses_Madrid[[#This Row],[Precio venta]])</f>
        <v>4.8284745762711863E-2</v>
      </c>
    </row>
    <row r="4073" spans="1:18" x14ac:dyDescent="0.2">
      <c r="A4073">
        <v>4599</v>
      </c>
      <c r="B4073">
        <v>17143</v>
      </c>
      <c r="C4073" s="1" t="s">
        <v>796</v>
      </c>
      <c r="D4073" s="1" t="str">
        <f>IFERROR(LEFT(C4073,FIND(",",C4073) - 1),C4073)</f>
        <v>Pacífico</v>
      </c>
      <c r="E4073">
        <v>100</v>
      </c>
      <c r="F4073">
        <v>80</v>
      </c>
      <c r="G4073">
        <v>3</v>
      </c>
      <c r="H4073">
        <v>2</v>
      </c>
      <c r="I4073" s="1" t="s">
        <v>817</v>
      </c>
      <c r="J4073" s="1" t="s">
        <v>3</v>
      </c>
      <c r="K4073">
        <v>1187</v>
      </c>
      <c r="L4073">
        <v>295000</v>
      </c>
      <c r="M4073">
        <v>2950</v>
      </c>
      <c r="N4073" t="b">
        <v>0</v>
      </c>
      <c r="O4073" t="b">
        <v>1</v>
      </c>
      <c r="P4073" t="b">
        <v>1</v>
      </c>
      <c r="R4073" s="5">
        <f>(houses_Madrid[[#This Row],[Precio Alquiler]]*12/houses_Madrid[[#This Row],[Precio venta]])</f>
        <v>4.8284745762711863E-2</v>
      </c>
    </row>
    <row r="4074" spans="1:18" x14ac:dyDescent="0.2">
      <c r="A4074">
        <v>6005</v>
      </c>
      <c r="B4074">
        <v>15737</v>
      </c>
      <c r="C4074" s="1" t="s">
        <v>1245</v>
      </c>
      <c r="D4074" s="1" t="str">
        <f>IFERROR(LEFT(C4074,FIND(",",C4074) - 1),C4074)</f>
        <v>Puerta del Ángel</v>
      </c>
      <c r="E4074">
        <v>77</v>
      </c>
      <c r="F4074">
        <v>65</v>
      </c>
      <c r="G4074">
        <v>2</v>
      </c>
      <c r="H4074">
        <v>1</v>
      </c>
      <c r="I4074" s="1" t="s">
        <v>1248</v>
      </c>
      <c r="J4074" s="1" t="s">
        <v>5</v>
      </c>
      <c r="K4074">
        <v>1187</v>
      </c>
      <c r="L4074">
        <v>295000</v>
      </c>
      <c r="M4074">
        <v>3831</v>
      </c>
      <c r="N4074" t="b">
        <v>0</v>
      </c>
      <c r="O4074" t="b">
        <v>1</v>
      </c>
      <c r="P4074" t="b">
        <v>1</v>
      </c>
      <c r="R4074" s="5">
        <f>(houses_Madrid[[#This Row],[Precio Alquiler]]*12/houses_Madrid[[#This Row],[Precio venta]])</f>
        <v>4.8284745762711863E-2</v>
      </c>
    </row>
    <row r="4075" spans="1:18" x14ac:dyDescent="0.2">
      <c r="A4075">
        <v>6625</v>
      </c>
      <c r="B4075">
        <v>15117</v>
      </c>
      <c r="C4075" s="1" t="s">
        <v>1247</v>
      </c>
      <c r="D4075" s="1" t="str">
        <f>IFERROR(LEFT(C4075,FIND(",",C4075) - 1),C4075)</f>
        <v>Latina</v>
      </c>
      <c r="E4075">
        <v>145</v>
      </c>
      <c r="F4075">
        <v>98</v>
      </c>
      <c r="G4075">
        <v>4</v>
      </c>
      <c r="H4075">
        <v>2</v>
      </c>
      <c r="I4075" s="1" t="s">
        <v>3</v>
      </c>
      <c r="J4075" s="1" t="s">
        <v>20</v>
      </c>
      <c r="K4075">
        <v>1187</v>
      </c>
      <c r="L4075">
        <v>295000</v>
      </c>
      <c r="M4075">
        <v>2034</v>
      </c>
      <c r="N4075" t="b">
        <v>0</v>
      </c>
      <c r="O4075" t="b">
        <v>1</v>
      </c>
      <c r="P4075" t="b">
        <v>1</v>
      </c>
      <c r="Q4075" t="b">
        <v>1</v>
      </c>
      <c r="R4075" s="5">
        <f>(houses_Madrid[[#This Row],[Precio Alquiler]]*12/houses_Madrid[[#This Row],[Precio venta]])</f>
        <v>4.8284745762711863E-2</v>
      </c>
    </row>
    <row r="4076" spans="1:18" x14ac:dyDescent="0.2">
      <c r="A4076">
        <v>7902</v>
      </c>
      <c r="B4076">
        <v>13840</v>
      </c>
      <c r="C4076" s="1" t="s">
        <v>1429</v>
      </c>
      <c r="D4076" s="1" t="str">
        <f>IFERROR(LEFT(C4076,FIND(",",C4076) - 1),C4076)</f>
        <v>Casa de Campo</v>
      </c>
      <c r="E4076">
        <v>80</v>
      </c>
      <c r="F4076">
        <v>75</v>
      </c>
      <c r="G4076">
        <v>3</v>
      </c>
      <c r="H4076">
        <v>1</v>
      </c>
      <c r="I4076" s="1" t="s">
        <v>1495</v>
      </c>
      <c r="J4076" s="1" t="s">
        <v>30</v>
      </c>
      <c r="K4076">
        <v>1187</v>
      </c>
      <c r="L4076">
        <v>295000</v>
      </c>
      <c r="M4076">
        <v>3688</v>
      </c>
      <c r="N4076" t="b">
        <v>0</v>
      </c>
      <c r="O4076" t="b">
        <v>1</v>
      </c>
      <c r="P4076" t="b">
        <v>1</v>
      </c>
      <c r="R4076" s="5">
        <f>(houses_Madrid[[#This Row],[Precio Alquiler]]*12/houses_Madrid[[#This Row],[Precio venta]])</f>
        <v>4.8284745762711863E-2</v>
      </c>
    </row>
    <row r="4077" spans="1:18" x14ac:dyDescent="0.2">
      <c r="A4077">
        <v>9046</v>
      </c>
      <c r="B4077">
        <v>12696</v>
      </c>
      <c r="C4077" s="1" t="s">
        <v>1603</v>
      </c>
      <c r="D4077" s="1" t="str">
        <f>IFERROR(LEFT(C4077,FIND(",",C4077) - 1),C4077)</f>
        <v>Pilar</v>
      </c>
      <c r="E4077">
        <v>75</v>
      </c>
      <c r="F4077">
        <v>66</v>
      </c>
      <c r="G4077">
        <v>1</v>
      </c>
      <c r="H4077">
        <v>1</v>
      </c>
      <c r="I4077" s="1" t="s">
        <v>1714</v>
      </c>
      <c r="J4077" s="1" t="s">
        <v>11</v>
      </c>
      <c r="K4077">
        <v>1187</v>
      </c>
      <c r="L4077">
        <v>295000</v>
      </c>
      <c r="M4077">
        <v>3933</v>
      </c>
      <c r="N4077" t="b">
        <v>0</v>
      </c>
      <c r="O4077" t="b">
        <v>1</v>
      </c>
      <c r="P4077" t="b">
        <v>1</v>
      </c>
      <c r="R4077" s="5">
        <f>(houses_Madrid[[#This Row],[Precio Alquiler]]*12/houses_Madrid[[#This Row],[Precio venta]])</f>
        <v>4.8284745762711863E-2</v>
      </c>
    </row>
    <row r="4078" spans="1:18" x14ac:dyDescent="0.2">
      <c r="A4078">
        <v>9595</v>
      </c>
      <c r="B4078">
        <v>12147</v>
      </c>
      <c r="C4078" s="1" t="s">
        <v>1798</v>
      </c>
      <c r="D4078" s="1" t="str">
        <f>IFERROR(LEFT(C4078,FIND(",",C4078) - 1),C4078)</f>
        <v>Pinar del Rey</v>
      </c>
      <c r="E4078">
        <v>95</v>
      </c>
      <c r="F4078">
        <v>83</v>
      </c>
      <c r="G4078">
        <v>3</v>
      </c>
      <c r="H4078">
        <v>2</v>
      </c>
      <c r="I4078" s="1" t="s">
        <v>1820</v>
      </c>
      <c r="J4078" s="1" t="s">
        <v>8</v>
      </c>
      <c r="K4078">
        <v>1187</v>
      </c>
      <c r="L4078">
        <v>295000</v>
      </c>
      <c r="M4078">
        <v>3105</v>
      </c>
      <c r="N4078" t="b">
        <v>1</v>
      </c>
      <c r="O4078" t="b">
        <v>1</v>
      </c>
      <c r="P4078" t="b">
        <v>1</v>
      </c>
      <c r="Q4078" t="b">
        <v>1</v>
      </c>
      <c r="R4078" s="5">
        <f>(houses_Madrid[[#This Row],[Precio Alquiler]]*12/houses_Madrid[[#This Row],[Precio venta]])</f>
        <v>4.8284745762711863E-2</v>
      </c>
    </row>
    <row r="4079" spans="1:18" x14ac:dyDescent="0.2">
      <c r="A4079">
        <v>10148</v>
      </c>
      <c r="B4079">
        <v>11594</v>
      </c>
      <c r="C4079" s="1" t="s">
        <v>1802</v>
      </c>
      <c r="D4079" s="1" t="str">
        <f>IFERROR(LEFT(C4079,FIND(",",C4079) - 1),C4079)</f>
        <v>Canillas</v>
      </c>
      <c r="E4079">
        <v>92</v>
      </c>
      <c r="F4079">
        <v>75</v>
      </c>
      <c r="G4079">
        <v>3</v>
      </c>
      <c r="H4079">
        <v>1</v>
      </c>
      <c r="I4079" s="1" t="s">
        <v>1929</v>
      </c>
      <c r="J4079" s="1" t="s">
        <v>8</v>
      </c>
      <c r="K4079">
        <v>1187</v>
      </c>
      <c r="L4079">
        <v>295000</v>
      </c>
      <c r="M4079">
        <v>3207</v>
      </c>
      <c r="N4079" t="b">
        <v>0</v>
      </c>
      <c r="O4079" t="b">
        <v>1</v>
      </c>
      <c r="P4079" t="b">
        <v>1</v>
      </c>
      <c r="Q4079" t="b">
        <v>1</v>
      </c>
      <c r="R4079" s="5">
        <f>(houses_Madrid[[#This Row],[Precio Alquiler]]*12/houses_Madrid[[#This Row],[Precio venta]])</f>
        <v>4.8284745762711863E-2</v>
      </c>
    </row>
    <row r="4080" spans="1:18" x14ac:dyDescent="0.2">
      <c r="A4080">
        <v>10184</v>
      </c>
      <c r="B4080">
        <v>11558</v>
      </c>
      <c r="C4080" s="1" t="s">
        <v>1790</v>
      </c>
      <c r="D4080" s="1" t="str">
        <f>IFERROR(LEFT(C4080,FIND(",",C4080) - 1),C4080)</f>
        <v>Hortaleza</v>
      </c>
      <c r="E4080">
        <v>85</v>
      </c>
      <c r="F4080">
        <v>84</v>
      </c>
      <c r="G4080">
        <v>3</v>
      </c>
      <c r="H4080">
        <v>1</v>
      </c>
      <c r="I4080" s="1" t="s">
        <v>3</v>
      </c>
      <c r="J4080" s="1" t="s">
        <v>80</v>
      </c>
      <c r="K4080">
        <v>1187</v>
      </c>
      <c r="L4080">
        <v>295000</v>
      </c>
      <c r="M4080">
        <v>3471</v>
      </c>
      <c r="N4080" t="b">
        <v>0</v>
      </c>
      <c r="O4080" t="b">
        <v>1</v>
      </c>
      <c r="P4080" t="b">
        <v>1</v>
      </c>
      <c r="R4080" s="5">
        <f>(houses_Madrid[[#This Row],[Precio Alquiler]]*12/houses_Madrid[[#This Row],[Precio venta]])</f>
        <v>4.8284745762711863E-2</v>
      </c>
    </row>
    <row r="4081" spans="1:18" x14ac:dyDescent="0.2">
      <c r="A4081">
        <v>11142</v>
      </c>
      <c r="B4081">
        <v>10600</v>
      </c>
      <c r="C4081" s="1" t="s">
        <v>2006</v>
      </c>
      <c r="D4081" s="1" t="str">
        <f>IFERROR(LEFT(C4081,FIND(",",C4081) - 1),C4081)</f>
        <v>Chamberí</v>
      </c>
      <c r="E4081">
        <v>60</v>
      </c>
      <c r="F4081">
        <v>50</v>
      </c>
      <c r="G4081">
        <v>3</v>
      </c>
      <c r="H4081">
        <v>1</v>
      </c>
      <c r="I4081" s="1" t="s">
        <v>3</v>
      </c>
      <c r="J4081" s="1" t="s">
        <v>20</v>
      </c>
      <c r="K4081">
        <v>1187</v>
      </c>
      <c r="L4081">
        <v>295000</v>
      </c>
      <c r="M4081">
        <v>4917</v>
      </c>
      <c r="N4081" t="b">
        <v>1</v>
      </c>
      <c r="O4081" t="b">
        <v>0</v>
      </c>
      <c r="P4081" t="b">
        <v>1</v>
      </c>
      <c r="R4081" s="5">
        <f>(houses_Madrid[[#This Row],[Precio Alquiler]]*12/houses_Madrid[[#This Row],[Precio venta]])</f>
        <v>4.8284745762711863E-2</v>
      </c>
    </row>
    <row r="4082" spans="1:18" x14ac:dyDescent="0.2">
      <c r="A4082">
        <v>11902</v>
      </c>
      <c r="B4082">
        <v>9840</v>
      </c>
      <c r="C4082" s="1" t="s">
        <v>2009</v>
      </c>
      <c r="D4082" s="1" t="str">
        <f>IFERROR(LEFT(C4082,FIND(",",C4082) - 1),C4082)</f>
        <v>Trafalgar</v>
      </c>
      <c r="E4082">
        <v>102</v>
      </c>
      <c r="F4082">
        <v>84</v>
      </c>
      <c r="G4082">
        <v>2</v>
      </c>
      <c r="H4082">
        <v>2</v>
      </c>
      <c r="I4082" s="1" t="s">
        <v>2136</v>
      </c>
      <c r="J4082" s="1" t="s">
        <v>12</v>
      </c>
      <c r="K4082">
        <v>1187</v>
      </c>
      <c r="L4082">
        <v>295000</v>
      </c>
      <c r="M4082">
        <v>2892</v>
      </c>
      <c r="N4082" t="b">
        <v>1</v>
      </c>
      <c r="O4082" t="b">
        <v>0</v>
      </c>
      <c r="P4082" t="b">
        <v>1</v>
      </c>
      <c r="Q4082" t="b">
        <v>1</v>
      </c>
      <c r="R4082" s="5">
        <f>(houses_Madrid[[#This Row],[Precio Alquiler]]*12/houses_Madrid[[#This Row],[Precio venta]])</f>
        <v>4.8284745762711863E-2</v>
      </c>
    </row>
    <row r="4083" spans="1:18" x14ac:dyDescent="0.2">
      <c r="A4083">
        <v>12194</v>
      </c>
      <c r="B4083">
        <v>9548</v>
      </c>
      <c r="C4083" s="1" t="s">
        <v>2009</v>
      </c>
      <c r="D4083" s="1" t="str">
        <f>IFERROR(LEFT(C4083,FIND(",",C4083) - 1),C4083)</f>
        <v>Trafalgar</v>
      </c>
      <c r="E4083">
        <v>63</v>
      </c>
      <c r="F4083">
        <v>57</v>
      </c>
      <c r="G4083">
        <v>1</v>
      </c>
      <c r="H4083">
        <v>1</v>
      </c>
      <c r="I4083" s="1" t="s">
        <v>2087</v>
      </c>
      <c r="J4083" s="1" t="s">
        <v>11</v>
      </c>
      <c r="K4083">
        <v>1187</v>
      </c>
      <c r="L4083">
        <v>295000</v>
      </c>
      <c r="M4083">
        <v>4683</v>
      </c>
      <c r="N4083" t="b">
        <v>0</v>
      </c>
      <c r="O4083" t="b">
        <v>1</v>
      </c>
      <c r="P4083" t="b">
        <v>0</v>
      </c>
      <c r="R4083" s="5">
        <f>(houses_Madrid[[#This Row],[Precio Alquiler]]*12/houses_Madrid[[#This Row],[Precio venta]])</f>
        <v>4.8284745762711863E-2</v>
      </c>
    </row>
    <row r="4084" spans="1:18" x14ac:dyDescent="0.2">
      <c r="A4084">
        <v>12819</v>
      </c>
      <c r="B4084">
        <v>8923</v>
      </c>
      <c r="C4084" s="1" t="s">
        <v>2172</v>
      </c>
      <c r="D4084" s="1" t="str">
        <f>IFERROR(LEFT(C4084,FIND(",",C4084) - 1),C4084)</f>
        <v>San Juan Bautista</v>
      </c>
      <c r="E4084">
        <v>50</v>
      </c>
      <c r="F4084">
        <v>47</v>
      </c>
      <c r="G4084">
        <v>1</v>
      </c>
      <c r="H4084">
        <v>1</v>
      </c>
      <c r="I4084" s="1" t="s">
        <v>2248</v>
      </c>
      <c r="J4084" s="1" t="s">
        <v>11</v>
      </c>
      <c r="K4084">
        <v>1187</v>
      </c>
      <c r="L4084">
        <v>295000</v>
      </c>
      <c r="M4084">
        <v>5900</v>
      </c>
      <c r="N4084" t="b">
        <v>0</v>
      </c>
      <c r="O4084" t="b">
        <v>1</v>
      </c>
      <c r="P4084" t="b">
        <v>1</v>
      </c>
      <c r="R4084" s="5">
        <f>(houses_Madrid[[#This Row],[Precio Alquiler]]*12/houses_Madrid[[#This Row],[Precio venta]])</f>
        <v>4.8284745762711863E-2</v>
      </c>
    </row>
    <row r="4085" spans="1:18" x14ac:dyDescent="0.2">
      <c r="A4085">
        <v>12954</v>
      </c>
      <c r="B4085">
        <v>8788</v>
      </c>
      <c r="C4085" s="1" t="s">
        <v>2182</v>
      </c>
      <c r="D4085" s="1" t="str">
        <f>IFERROR(LEFT(C4085,FIND(",",C4085) - 1),C4085)</f>
        <v>Concepción</v>
      </c>
      <c r="E4085">
        <v>80</v>
      </c>
      <c r="F4085">
        <v>72</v>
      </c>
      <c r="G4085">
        <v>4</v>
      </c>
      <c r="H4085">
        <v>1</v>
      </c>
      <c r="I4085" s="1" t="s">
        <v>2285</v>
      </c>
      <c r="J4085" s="1" t="s">
        <v>30</v>
      </c>
      <c r="K4085">
        <v>1187</v>
      </c>
      <c r="L4085">
        <v>295000</v>
      </c>
      <c r="M4085">
        <v>3688</v>
      </c>
      <c r="N4085" t="b">
        <v>0</v>
      </c>
      <c r="O4085" t="b">
        <v>1</v>
      </c>
      <c r="P4085" t="b">
        <v>1</v>
      </c>
      <c r="Q4085" t="b">
        <v>1</v>
      </c>
      <c r="R4085" s="5">
        <f>(houses_Madrid[[#This Row],[Precio Alquiler]]*12/houses_Madrid[[#This Row],[Precio venta]])</f>
        <v>4.8284745762711863E-2</v>
      </c>
    </row>
    <row r="4086" spans="1:18" x14ac:dyDescent="0.2">
      <c r="A4086">
        <v>12974</v>
      </c>
      <c r="B4086">
        <v>8768</v>
      </c>
      <c r="C4086" s="1" t="s">
        <v>2182</v>
      </c>
      <c r="D4086" s="1" t="str">
        <f>IFERROR(LEFT(C4086,FIND(",",C4086) - 1),C4086)</f>
        <v>Concepción</v>
      </c>
      <c r="E4086">
        <v>118</v>
      </c>
      <c r="F4086">
        <v>100</v>
      </c>
      <c r="G4086">
        <v>3</v>
      </c>
      <c r="H4086">
        <v>2</v>
      </c>
      <c r="I4086" s="1" t="s">
        <v>2279</v>
      </c>
      <c r="J4086" s="1" t="s">
        <v>11</v>
      </c>
      <c r="K4086">
        <v>1187</v>
      </c>
      <c r="L4086">
        <v>295000</v>
      </c>
      <c r="M4086">
        <v>2500</v>
      </c>
      <c r="N4086" t="b">
        <v>0</v>
      </c>
      <c r="O4086" t="b">
        <v>1</v>
      </c>
      <c r="P4086" t="b">
        <v>1</v>
      </c>
      <c r="Q4086" t="b">
        <v>1</v>
      </c>
      <c r="R4086" s="5">
        <f>(houses_Madrid[[#This Row],[Precio Alquiler]]*12/houses_Madrid[[#This Row],[Precio venta]])</f>
        <v>4.8284745762711863E-2</v>
      </c>
    </row>
    <row r="4087" spans="1:18" x14ac:dyDescent="0.2">
      <c r="A4087">
        <v>13027</v>
      </c>
      <c r="B4087">
        <v>8715</v>
      </c>
      <c r="C4087" s="1" t="s">
        <v>2166</v>
      </c>
      <c r="D4087" s="1" t="str">
        <f>IFERROR(LEFT(C4087,FIND(",",C4087) - 1),C4087)</f>
        <v>Pueblo Nuevo</v>
      </c>
      <c r="E4087">
        <v>91</v>
      </c>
      <c r="F4087">
        <v>83</v>
      </c>
      <c r="G4087">
        <v>3</v>
      </c>
      <c r="H4087">
        <v>2</v>
      </c>
      <c r="I4087" s="1" t="s">
        <v>2298</v>
      </c>
      <c r="J4087" s="1" t="s">
        <v>67</v>
      </c>
      <c r="K4087">
        <v>1187</v>
      </c>
      <c r="L4087">
        <v>295000</v>
      </c>
      <c r="M4087">
        <v>3242</v>
      </c>
      <c r="N4087" t="b">
        <v>0</v>
      </c>
      <c r="O4087" t="b">
        <v>1</v>
      </c>
      <c r="P4087" t="b">
        <v>1</v>
      </c>
      <c r="Q4087" t="b">
        <v>1</v>
      </c>
      <c r="R4087" s="5">
        <f>(houses_Madrid[[#This Row],[Precio Alquiler]]*12/houses_Madrid[[#This Row],[Precio venta]])</f>
        <v>4.8284745762711863E-2</v>
      </c>
    </row>
    <row r="4088" spans="1:18" x14ac:dyDescent="0.2">
      <c r="A4088">
        <v>13579</v>
      </c>
      <c r="B4088">
        <v>8163</v>
      </c>
      <c r="C4088" s="1" t="s">
        <v>2182</v>
      </c>
      <c r="D4088" s="1" t="str">
        <f>IFERROR(LEFT(C4088,FIND(",",C4088) - 1),C4088)</f>
        <v>Concepción</v>
      </c>
      <c r="E4088">
        <v>80</v>
      </c>
      <c r="F4088">
        <v>72</v>
      </c>
      <c r="G4088">
        <v>4</v>
      </c>
      <c r="H4088">
        <v>1</v>
      </c>
      <c r="I4088" s="1" t="s">
        <v>2398</v>
      </c>
      <c r="J4088" s="1" t="s">
        <v>30</v>
      </c>
      <c r="K4088">
        <v>1187</v>
      </c>
      <c r="L4088">
        <v>295000</v>
      </c>
      <c r="M4088">
        <v>3688</v>
      </c>
      <c r="N4088" t="b">
        <v>0</v>
      </c>
      <c r="O4088" t="b">
        <v>1</v>
      </c>
      <c r="P4088" t="b">
        <v>1</v>
      </c>
      <c r="R4088" s="5">
        <f>(houses_Madrid[[#This Row],[Precio Alquiler]]*12/houses_Madrid[[#This Row],[Precio venta]])</f>
        <v>4.8284745762711863E-2</v>
      </c>
    </row>
    <row r="4089" spans="1:18" x14ac:dyDescent="0.2">
      <c r="A4089">
        <v>14855</v>
      </c>
      <c r="B4089">
        <v>6887</v>
      </c>
      <c r="C4089" s="1" t="s">
        <v>2444</v>
      </c>
      <c r="D4089" s="1" t="str">
        <f>IFERROR(LEFT(C4089,FIND(",",C4089) - 1),C4089)</f>
        <v>Prosperidad</v>
      </c>
      <c r="E4089">
        <v>73</v>
      </c>
      <c r="F4089">
        <v>62</v>
      </c>
      <c r="G4089">
        <v>2</v>
      </c>
      <c r="H4089">
        <v>1</v>
      </c>
      <c r="I4089" s="1" t="s">
        <v>2573</v>
      </c>
      <c r="J4089" s="1" t="s">
        <v>5</v>
      </c>
      <c r="K4089">
        <v>1187</v>
      </c>
      <c r="L4089">
        <v>295000</v>
      </c>
      <c r="M4089">
        <v>4041</v>
      </c>
      <c r="N4089" t="b">
        <v>0</v>
      </c>
      <c r="O4089" t="b">
        <v>0</v>
      </c>
      <c r="P4089" t="b">
        <v>1</v>
      </c>
      <c r="R4089" s="5">
        <f>(houses_Madrid[[#This Row],[Precio Alquiler]]*12/houses_Madrid[[#This Row],[Precio venta]])</f>
        <v>4.8284745762711863E-2</v>
      </c>
    </row>
    <row r="4090" spans="1:18" x14ac:dyDescent="0.2">
      <c r="A4090">
        <v>15806</v>
      </c>
      <c r="B4090">
        <v>5936</v>
      </c>
      <c r="C4090" s="1" t="s">
        <v>2614</v>
      </c>
      <c r="D4090" s="1" t="str">
        <f>IFERROR(LEFT(C4090,FIND(",",C4090) - 1),C4090)</f>
        <v>Comillas</v>
      </c>
      <c r="E4090">
        <v>91</v>
      </c>
      <c r="F4090">
        <v>87</v>
      </c>
      <c r="G4090">
        <v>3</v>
      </c>
      <c r="H4090">
        <v>1</v>
      </c>
      <c r="I4090" s="1" t="s">
        <v>2638</v>
      </c>
      <c r="J4090" s="1" t="s">
        <v>20</v>
      </c>
      <c r="K4090">
        <v>1187</v>
      </c>
      <c r="L4090">
        <v>295000</v>
      </c>
      <c r="M4090">
        <v>3242</v>
      </c>
      <c r="N4090" t="b">
        <v>0</v>
      </c>
      <c r="O4090" t="b">
        <v>1</v>
      </c>
      <c r="P4090" t="b">
        <v>1</v>
      </c>
      <c r="Q4090" t="b">
        <v>1</v>
      </c>
      <c r="R4090" s="5">
        <f>(houses_Madrid[[#This Row],[Precio Alquiler]]*12/houses_Madrid[[#This Row],[Precio venta]])</f>
        <v>4.8284745762711863E-2</v>
      </c>
    </row>
    <row r="4091" spans="1:18" x14ac:dyDescent="0.2">
      <c r="A4091">
        <v>15818</v>
      </c>
      <c r="B4091">
        <v>5924</v>
      </c>
      <c r="C4091" s="1" t="s">
        <v>2612</v>
      </c>
      <c r="D4091" s="1" t="str">
        <f>IFERROR(LEFT(C4091,FIND(",",C4091) - 1),C4091)</f>
        <v>Opañel</v>
      </c>
      <c r="E4091">
        <v>87</v>
      </c>
      <c r="F4091">
        <v>74</v>
      </c>
      <c r="G4091">
        <v>2</v>
      </c>
      <c r="H4091">
        <v>1</v>
      </c>
      <c r="I4091" s="1" t="s">
        <v>2642</v>
      </c>
      <c r="J4091" s="1" t="s">
        <v>11</v>
      </c>
      <c r="K4091">
        <v>1187</v>
      </c>
      <c r="L4091">
        <v>295000</v>
      </c>
      <c r="M4091">
        <v>3391</v>
      </c>
      <c r="N4091" t="b">
        <v>0</v>
      </c>
      <c r="O4091" t="b">
        <v>1</v>
      </c>
      <c r="P4091" t="b">
        <v>1</v>
      </c>
      <c r="R4091" s="5">
        <f>(houses_Madrid[[#This Row],[Precio Alquiler]]*12/houses_Madrid[[#This Row],[Precio venta]])</f>
        <v>4.8284745762711863E-2</v>
      </c>
    </row>
    <row r="4092" spans="1:18" x14ac:dyDescent="0.2">
      <c r="A4092">
        <v>16149</v>
      </c>
      <c r="B4092">
        <v>5593</v>
      </c>
      <c r="C4092" s="1" t="s">
        <v>2612</v>
      </c>
      <c r="D4092" s="1" t="str">
        <f>IFERROR(LEFT(C4092,FIND(",",C4092) - 1),C4092)</f>
        <v>Opañel</v>
      </c>
      <c r="E4092">
        <v>208</v>
      </c>
      <c r="F4092">
        <v>80</v>
      </c>
      <c r="G4092">
        <v>2</v>
      </c>
      <c r="H4092">
        <v>1</v>
      </c>
      <c r="I4092" s="1" t="s">
        <v>2770</v>
      </c>
      <c r="J4092" s="1" t="s">
        <v>3</v>
      </c>
      <c r="K4092">
        <v>1187</v>
      </c>
      <c r="L4092">
        <v>295000</v>
      </c>
      <c r="M4092">
        <v>1418</v>
      </c>
      <c r="N4092" t="b">
        <v>1</v>
      </c>
      <c r="R4092" s="5">
        <f>(houses_Madrid[[#This Row],[Precio Alquiler]]*12/houses_Madrid[[#This Row],[Precio venta]])</f>
        <v>4.8284745762711863E-2</v>
      </c>
    </row>
    <row r="4093" spans="1:18" x14ac:dyDescent="0.2">
      <c r="A4093">
        <v>16262</v>
      </c>
      <c r="B4093">
        <v>5480</v>
      </c>
      <c r="C4093" s="1" t="s">
        <v>2627</v>
      </c>
      <c r="D4093" s="1" t="str">
        <f>IFERROR(LEFT(C4093,FIND(",",C4093) - 1),C4093)</f>
        <v>Pau de Carabanchel</v>
      </c>
      <c r="E4093">
        <v>80</v>
      </c>
      <c r="F4093">
        <v>65</v>
      </c>
      <c r="G4093">
        <v>2</v>
      </c>
      <c r="H4093">
        <v>2</v>
      </c>
      <c r="I4093" s="1" t="s">
        <v>2792</v>
      </c>
      <c r="J4093" s="1" t="s">
        <v>18</v>
      </c>
      <c r="K4093">
        <v>1187</v>
      </c>
      <c r="L4093">
        <v>295000</v>
      </c>
      <c r="M4093">
        <v>3688</v>
      </c>
      <c r="N4093" t="b">
        <v>0</v>
      </c>
      <c r="O4093" t="b">
        <v>1</v>
      </c>
      <c r="P4093" t="b">
        <v>1</v>
      </c>
      <c r="Q4093" t="b">
        <v>1</v>
      </c>
      <c r="R4093" s="5">
        <f>(houses_Madrid[[#This Row],[Precio Alquiler]]*12/houses_Madrid[[#This Row],[Precio venta]])</f>
        <v>4.8284745762711863E-2</v>
      </c>
    </row>
    <row r="4094" spans="1:18" x14ac:dyDescent="0.2">
      <c r="A4094">
        <v>16272</v>
      </c>
      <c r="B4094">
        <v>5470</v>
      </c>
      <c r="C4094" s="1" t="s">
        <v>2622</v>
      </c>
      <c r="D4094" s="1" t="str">
        <f>IFERROR(LEFT(C4094,FIND(",",C4094) - 1),C4094)</f>
        <v>Puerta Bonita</v>
      </c>
      <c r="E4094">
        <v>126</v>
      </c>
      <c r="F4094">
        <v>92</v>
      </c>
      <c r="G4094">
        <v>2</v>
      </c>
      <c r="H4094">
        <v>2</v>
      </c>
      <c r="I4094" s="1" t="s">
        <v>2798</v>
      </c>
      <c r="J4094" s="1" t="s">
        <v>8</v>
      </c>
      <c r="K4094">
        <v>1187</v>
      </c>
      <c r="L4094">
        <v>295000</v>
      </c>
      <c r="M4094">
        <v>2341</v>
      </c>
      <c r="N4094" t="b">
        <v>0</v>
      </c>
      <c r="O4094" t="b">
        <v>1</v>
      </c>
      <c r="P4094" t="b">
        <v>1</v>
      </c>
      <c r="R4094" s="5">
        <f>(houses_Madrid[[#This Row],[Precio Alquiler]]*12/houses_Madrid[[#This Row],[Precio venta]])</f>
        <v>4.8284745762711863E-2</v>
      </c>
    </row>
    <row r="4095" spans="1:18" x14ac:dyDescent="0.2">
      <c r="A4095">
        <v>16902</v>
      </c>
      <c r="B4095">
        <v>4840</v>
      </c>
      <c r="C4095" s="1" t="s">
        <v>2612</v>
      </c>
      <c r="D4095" s="1" t="str">
        <f>IFERROR(LEFT(C4095,FIND(",",C4095) - 1),C4095)</f>
        <v>Opañel</v>
      </c>
      <c r="E4095">
        <v>131</v>
      </c>
      <c r="F4095">
        <v>130</v>
      </c>
      <c r="G4095">
        <v>2</v>
      </c>
      <c r="H4095">
        <v>1</v>
      </c>
      <c r="I4095" s="1" t="s">
        <v>2914</v>
      </c>
      <c r="J4095" s="1" t="s">
        <v>11</v>
      </c>
      <c r="K4095">
        <v>1187</v>
      </c>
      <c r="L4095">
        <v>295000</v>
      </c>
      <c r="M4095">
        <v>2252</v>
      </c>
      <c r="N4095" t="b">
        <v>1</v>
      </c>
      <c r="O4095" t="b">
        <v>0</v>
      </c>
      <c r="P4095" t="b">
        <v>1</v>
      </c>
      <c r="R4095" s="5">
        <f>(houses_Madrid[[#This Row],[Precio Alquiler]]*12/houses_Madrid[[#This Row],[Precio venta]])</f>
        <v>4.8284745762711863E-2</v>
      </c>
    </row>
    <row r="4096" spans="1:18" x14ac:dyDescent="0.2">
      <c r="A4096">
        <v>16954</v>
      </c>
      <c r="B4096">
        <v>4788</v>
      </c>
      <c r="C4096" s="1" t="s">
        <v>2612</v>
      </c>
      <c r="D4096" s="1" t="str">
        <f>IFERROR(LEFT(C4096,FIND(",",C4096) - 1),C4096)</f>
        <v>Opañel</v>
      </c>
      <c r="E4096">
        <v>131</v>
      </c>
      <c r="F4096">
        <v>130</v>
      </c>
      <c r="G4096">
        <v>2</v>
      </c>
      <c r="H4096">
        <v>1</v>
      </c>
      <c r="I4096" s="1" t="s">
        <v>2914</v>
      </c>
      <c r="J4096" s="1" t="s">
        <v>3</v>
      </c>
      <c r="K4096">
        <v>1187</v>
      </c>
      <c r="L4096">
        <v>295000</v>
      </c>
      <c r="M4096">
        <v>2252</v>
      </c>
      <c r="N4096" t="b">
        <v>1</v>
      </c>
      <c r="R4096" s="5">
        <f>(houses_Madrid[[#This Row],[Precio Alquiler]]*12/houses_Madrid[[#This Row],[Precio venta]])</f>
        <v>4.8284745762711863E-2</v>
      </c>
    </row>
    <row r="4097" spans="1:18" x14ac:dyDescent="0.2">
      <c r="A4097">
        <v>18199</v>
      </c>
      <c r="B4097">
        <v>3543</v>
      </c>
      <c r="C4097" s="1" t="s">
        <v>2953</v>
      </c>
      <c r="D4097" s="1" t="str">
        <f>IFERROR(LEFT(C4097,FIND(",",C4097) - 1),C4097)</f>
        <v>Centro</v>
      </c>
      <c r="E4097">
        <v>100</v>
      </c>
      <c r="F4097">
        <v>90</v>
      </c>
      <c r="G4097">
        <v>1</v>
      </c>
      <c r="H4097">
        <v>1</v>
      </c>
      <c r="I4097" s="1" t="s">
        <v>3</v>
      </c>
      <c r="J4097" s="1" t="s">
        <v>12</v>
      </c>
      <c r="K4097">
        <v>1187</v>
      </c>
      <c r="L4097">
        <v>295000</v>
      </c>
      <c r="M4097">
        <v>2950</v>
      </c>
      <c r="N4097" t="b">
        <v>0</v>
      </c>
      <c r="O4097" t="b">
        <v>1</v>
      </c>
      <c r="P4097" t="b">
        <v>1</v>
      </c>
      <c r="R4097" s="5">
        <f>(houses_Madrid[[#This Row],[Precio Alquiler]]*12/houses_Madrid[[#This Row],[Precio venta]])</f>
        <v>4.8284745762711863E-2</v>
      </c>
    </row>
    <row r="4098" spans="1:18" x14ac:dyDescent="0.2">
      <c r="A4098">
        <v>18329</v>
      </c>
      <c r="B4098">
        <v>3413</v>
      </c>
      <c r="C4098" s="1" t="s">
        <v>2953</v>
      </c>
      <c r="D4098" s="1" t="str">
        <f>IFERROR(LEFT(C4098,FIND(",",C4098) - 1),C4098)</f>
        <v>Centro</v>
      </c>
      <c r="E4098">
        <v>83</v>
      </c>
      <c r="F4098">
        <v>75</v>
      </c>
      <c r="G4098">
        <v>3</v>
      </c>
      <c r="H4098">
        <v>1</v>
      </c>
      <c r="I4098" s="1" t="s">
        <v>3</v>
      </c>
      <c r="J4098" s="1" t="s">
        <v>5</v>
      </c>
      <c r="K4098">
        <v>1187</v>
      </c>
      <c r="L4098">
        <v>295000</v>
      </c>
      <c r="M4098">
        <v>3554</v>
      </c>
      <c r="N4098" t="b">
        <v>1</v>
      </c>
      <c r="O4098" t="b">
        <v>1</v>
      </c>
      <c r="R4098" s="5">
        <f>(houses_Madrid[[#This Row],[Precio Alquiler]]*12/houses_Madrid[[#This Row],[Precio venta]])</f>
        <v>4.8284745762711863E-2</v>
      </c>
    </row>
    <row r="4099" spans="1:18" x14ac:dyDescent="0.2">
      <c r="A4099">
        <v>18805</v>
      </c>
      <c r="B4099">
        <v>2937</v>
      </c>
      <c r="C4099" s="1" t="s">
        <v>2610</v>
      </c>
      <c r="D4099" s="1" t="str">
        <f>IFERROR(LEFT(C4099,FIND(",",C4099) - 1),C4099)</f>
        <v>Lavapiés-Embajadores</v>
      </c>
      <c r="E4099">
        <v>45</v>
      </c>
      <c r="F4099">
        <v>37</v>
      </c>
      <c r="G4099">
        <v>1</v>
      </c>
      <c r="H4099">
        <v>1</v>
      </c>
      <c r="I4099" s="1" t="s">
        <v>3194</v>
      </c>
      <c r="J4099" s="1" t="s">
        <v>8</v>
      </c>
      <c r="K4099">
        <v>1187</v>
      </c>
      <c r="L4099">
        <v>295000</v>
      </c>
      <c r="M4099">
        <v>6556</v>
      </c>
      <c r="N4099" t="b">
        <v>0</v>
      </c>
      <c r="O4099" t="b">
        <v>0</v>
      </c>
      <c r="P4099" t="b">
        <v>1</v>
      </c>
      <c r="R4099" s="5">
        <f>(houses_Madrid[[#This Row],[Precio Alquiler]]*12/houses_Madrid[[#This Row],[Precio venta]])</f>
        <v>4.8284745762711863E-2</v>
      </c>
    </row>
    <row r="4100" spans="1:18" x14ac:dyDescent="0.2">
      <c r="A4100">
        <v>18904</v>
      </c>
      <c r="B4100">
        <v>2838</v>
      </c>
      <c r="C4100" s="1" t="s">
        <v>2610</v>
      </c>
      <c r="D4100" s="1" t="str">
        <f>IFERROR(LEFT(C4100,FIND(",",C4100) - 1),C4100)</f>
        <v>Lavapiés-Embajadores</v>
      </c>
      <c r="E4100">
        <v>74</v>
      </c>
      <c r="F4100">
        <v>59</v>
      </c>
      <c r="G4100">
        <v>1</v>
      </c>
      <c r="H4100">
        <v>1</v>
      </c>
      <c r="I4100" s="1" t="s">
        <v>2958</v>
      </c>
      <c r="J4100" s="1" t="s">
        <v>5</v>
      </c>
      <c r="K4100">
        <v>1187</v>
      </c>
      <c r="L4100">
        <v>295000</v>
      </c>
      <c r="M4100">
        <v>3986</v>
      </c>
      <c r="N4100" t="b">
        <v>0</v>
      </c>
      <c r="O4100" t="b">
        <v>0</v>
      </c>
      <c r="P4100" t="b">
        <v>1</v>
      </c>
      <c r="R4100" s="5">
        <f>(houses_Madrid[[#This Row],[Precio Alquiler]]*12/houses_Madrid[[#This Row],[Precio venta]])</f>
        <v>4.8284745762711863E-2</v>
      </c>
    </row>
    <row r="4101" spans="1:18" x14ac:dyDescent="0.2">
      <c r="A4101">
        <v>19930</v>
      </c>
      <c r="B4101">
        <v>1812</v>
      </c>
      <c r="C4101" s="1" t="s">
        <v>3210</v>
      </c>
      <c r="D4101" s="1" t="str">
        <f>IFERROR(LEFT(C4101,FIND(",",C4101) - 1),C4101)</f>
        <v>Barrio de Salamanca</v>
      </c>
      <c r="E4101">
        <v>80</v>
      </c>
      <c r="F4101">
        <v>74</v>
      </c>
      <c r="G4101">
        <v>3</v>
      </c>
      <c r="H4101">
        <v>1</v>
      </c>
      <c r="I4101" s="1" t="s">
        <v>3</v>
      </c>
      <c r="J4101" s="1" t="s">
        <v>18</v>
      </c>
      <c r="K4101">
        <v>1187</v>
      </c>
      <c r="L4101">
        <v>295000</v>
      </c>
      <c r="M4101">
        <v>3688</v>
      </c>
      <c r="N4101" t="b">
        <v>1</v>
      </c>
      <c r="O4101" t="b">
        <v>1</v>
      </c>
      <c r="P4101" t="b">
        <v>1</v>
      </c>
      <c r="Q4101" t="b">
        <v>1</v>
      </c>
      <c r="R4101" s="5">
        <f>(houses_Madrid[[#This Row],[Precio Alquiler]]*12/houses_Madrid[[#This Row],[Precio venta]])</f>
        <v>4.8284745762711863E-2</v>
      </c>
    </row>
    <row r="4102" spans="1:18" x14ac:dyDescent="0.2">
      <c r="A4102">
        <v>20436</v>
      </c>
      <c r="B4102">
        <v>1306</v>
      </c>
      <c r="C4102" s="1" t="s">
        <v>3326</v>
      </c>
      <c r="D4102" s="1" t="str">
        <f>IFERROR(LEFT(C4102,FIND(",",C4102) - 1),C4102)</f>
        <v>Palos de Moguer</v>
      </c>
      <c r="E4102">
        <v>74</v>
      </c>
      <c r="F4102">
        <v>69</v>
      </c>
      <c r="G4102">
        <v>3</v>
      </c>
      <c r="H4102">
        <v>1</v>
      </c>
      <c r="I4102" s="1" t="s">
        <v>3341</v>
      </c>
      <c r="J4102" s="1" t="s">
        <v>18</v>
      </c>
      <c r="K4102">
        <v>1187</v>
      </c>
      <c r="L4102">
        <v>295000</v>
      </c>
      <c r="M4102">
        <v>3986</v>
      </c>
      <c r="N4102" t="b">
        <v>1</v>
      </c>
      <c r="O4102" t="b">
        <v>1</v>
      </c>
      <c r="P4102" t="b">
        <v>0</v>
      </c>
      <c r="Q4102" t="b">
        <v>1</v>
      </c>
      <c r="R4102" s="5">
        <f>(houses_Madrid[[#This Row],[Precio Alquiler]]*12/houses_Madrid[[#This Row],[Precio venta]])</f>
        <v>4.8284745762711863E-2</v>
      </c>
    </row>
    <row r="4103" spans="1:18" x14ac:dyDescent="0.2">
      <c r="A4103">
        <v>20675</v>
      </c>
      <c r="B4103">
        <v>1067</v>
      </c>
      <c r="C4103" s="1" t="s">
        <v>3324</v>
      </c>
      <c r="D4103" s="1" t="str">
        <f>IFERROR(LEFT(C4103,FIND(",",C4103) - 1),C4103)</f>
        <v>Delicias</v>
      </c>
      <c r="E4103">
        <v>45</v>
      </c>
      <c r="F4103">
        <v>39</v>
      </c>
      <c r="G4103">
        <v>1</v>
      </c>
      <c r="H4103">
        <v>1</v>
      </c>
      <c r="I4103" s="1" t="s">
        <v>3335</v>
      </c>
      <c r="J4103" s="1" t="s">
        <v>8</v>
      </c>
      <c r="K4103">
        <v>1187</v>
      </c>
      <c r="L4103">
        <v>295000</v>
      </c>
      <c r="M4103">
        <v>6556</v>
      </c>
      <c r="N4103" t="b">
        <v>0</v>
      </c>
      <c r="O4103" t="b">
        <v>1</v>
      </c>
      <c r="P4103" t="b">
        <v>1</v>
      </c>
      <c r="R4103" s="5">
        <f>(houses_Madrid[[#This Row],[Precio Alquiler]]*12/houses_Madrid[[#This Row],[Precio venta]])</f>
        <v>4.8284745762711863E-2</v>
      </c>
    </row>
    <row r="4104" spans="1:18" x14ac:dyDescent="0.2">
      <c r="A4104">
        <v>20845</v>
      </c>
      <c r="B4104">
        <v>897</v>
      </c>
      <c r="C4104" s="1" t="s">
        <v>3321</v>
      </c>
      <c r="D4104" s="1" t="str">
        <f>IFERROR(LEFT(C4104,FIND(",",C4104) - 1),C4104)</f>
        <v>Acacias</v>
      </c>
      <c r="E4104">
        <v>65</v>
      </c>
      <c r="F4104">
        <v>56</v>
      </c>
      <c r="G4104">
        <v>1</v>
      </c>
      <c r="H4104">
        <v>1</v>
      </c>
      <c r="I4104" s="1" t="s">
        <v>3470</v>
      </c>
      <c r="J4104" s="1" t="s">
        <v>8</v>
      </c>
      <c r="K4104">
        <v>1187</v>
      </c>
      <c r="L4104">
        <v>295000</v>
      </c>
      <c r="M4104">
        <v>4538</v>
      </c>
      <c r="N4104" t="b">
        <v>0</v>
      </c>
      <c r="O4104" t="b">
        <v>1</v>
      </c>
      <c r="P4104" t="b">
        <v>1</v>
      </c>
      <c r="R4104" s="5">
        <f>(houses_Madrid[[#This Row],[Precio Alquiler]]*12/houses_Madrid[[#This Row],[Precio venta]])</f>
        <v>4.8284745762711863E-2</v>
      </c>
    </row>
    <row r="4105" spans="1:18" x14ac:dyDescent="0.2">
      <c r="A4105">
        <v>21024</v>
      </c>
      <c r="B4105">
        <v>718</v>
      </c>
      <c r="C4105" s="1" t="s">
        <v>3328</v>
      </c>
      <c r="D4105" s="1" t="str">
        <f>IFERROR(LEFT(C4105,FIND(",",C4105) - 1),C4105)</f>
        <v>Legazpi</v>
      </c>
      <c r="E4105">
        <v>62</v>
      </c>
      <c r="F4105">
        <v>48</v>
      </c>
      <c r="G4105">
        <v>1</v>
      </c>
      <c r="H4105">
        <v>1</v>
      </c>
      <c r="I4105" s="1" t="s">
        <v>3331</v>
      </c>
      <c r="J4105" s="1" t="s">
        <v>8</v>
      </c>
      <c r="K4105">
        <v>1187</v>
      </c>
      <c r="L4105">
        <v>295000</v>
      </c>
      <c r="M4105">
        <v>4758</v>
      </c>
      <c r="N4105" t="b">
        <v>0</v>
      </c>
      <c r="O4105" t="b">
        <v>1</v>
      </c>
      <c r="P4105" t="b">
        <v>1</v>
      </c>
      <c r="R4105" s="5">
        <f>(houses_Madrid[[#This Row],[Precio Alquiler]]*12/houses_Madrid[[#This Row],[Precio venta]])</f>
        <v>4.8284745762711863E-2</v>
      </c>
    </row>
    <row r="4106" spans="1:18" x14ac:dyDescent="0.2">
      <c r="A4106">
        <v>21724</v>
      </c>
      <c r="B4106">
        <v>18</v>
      </c>
      <c r="C4106" s="1" t="s">
        <v>3494</v>
      </c>
      <c r="D4106" s="1" t="str">
        <f>IFERROR(LEFT(C4106,FIND(",",C4106) - 1),C4106)</f>
        <v>Alameda de Osuna</v>
      </c>
      <c r="E4106">
        <v>102</v>
      </c>
      <c r="F4106">
        <v>82</v>
      </c>
      <c r="G4106">
        <v>2</v>
      </c>
      <c r="H4106">
        <v>2</v>
      </c>
      <c r="I4106" s="1" t="s">
        <v>3514</v>
      </c>
      <c r="J4106" s="1" t="s">
        <v>11</v>
      </c>
      <c r="K4106">
        <v>1187</v>
      </c>
      <c r="L4106">
        <v>295000</v>
      </c>
      <c r="M4106">
        <v>2892</v>
      </c>
      <c r="N4106" t="b">
        <v>0</v>
      </c>
      <c r="O4106" t="b">
        <v>1</v>
      </c>
      <c r="P4106" t="b">
        <v>1</v>
      </c>
      <c r="R4106" s="5">
        <f>(houses_Madrid[[#This Row],[Precio Alquiler]]*12/houses_Madrid[[#This Row],[Precio venta]])</f>
        <v>4.8284745762711863E-2</v>
      </c>
    </row>
    <row r="4107" spans="1:18" x14ac:dyDescent="0.2">
      <c r="A4107">
        <v>987</v>
      </c>
      <c r="B4107">
        <v>20755</v>
      </c>
      <c r="C4107" s="1" t="s">
        <v>183</v>
      </c>
      <c r="D4107" s="1" t="str">
        <f>IFERROR(LEFT(C4107,FIND(",",C4107) - 1),C4107)</f>
        <v>El Cañaveral - Los Berrocales</v>
      </c>
      <c r="E4107">
        <v>97</v>
      </c>
      <c r="F4107">
        <v>70</v>
      </c>
      <c r="G4107">
        <v>2</v>
      </c>
      <c r="H4107">
        <v>2</v>
      </c>
      <c r="I4107" s="1" t="s">
        <v>205</v>
      </c>
      <c r="J4107" s="1" t="s">
        <v>3</v>
      </c>
      <c r="K4107">
        <v>1190</v>
      </c>
      <c r="L4107">
        <v>296000</v>
      </c>
      <c r="M4107">
        <v>3052</v>
      </c>
      <c r="N4107" t="b">
        <v>0</v>
      </c>
      <c r="R4107" s="5">
        <f>(houses_Madrid[[#This Row],[Precio Alquiler]]*12/houses_Madrid[[#This Row],[Precio venta]])</f>
        <v>4.8243243243243243E-2</v>
      </c>
    </row>
    <row r="4108" spans="1:18" x14ac:dyDescent="0.2">
      <c r="A4108">
        <v>3198</v>
      </c>
      <c r="B4108">
        <v>18544</v>
      </c>
      <c r="C4108" s="1" t="s">
        <v>563</v>
      </c>
      <c r="D4108" s="1" t="str">
        <f>IFERROR(LEFT(C4108,FIND(",",C4108) - 1),C4108)</f>
        <v>Cuatro Caminos</v>
      </c>
      <c r="E4108">
        <v>100</v>
      </c>
      <c r="F4108">
        <v>94</v>
      </c>
      <c r="G4108">
        <v>3</v>
      </c>
      <c r="H4108">
        <v>1</v>
      </c>
      <c r="I4108" s="1" t="s">
        <v>734</v>
      </c>
      <c r="J4108" s="1" t="s">
        <v>11</v>
      </c>
      <c r="K4108">
        <v>1190</v>
      </c>
      <c r="L4108">
        <v>296000</v>
      </c>
      <c r="M4108">
        <v>2960</v>
      </c>
      <c r="N4108" t="b">
        <v>0</v>
      </c>
      <c r="O4108" t="b">
        <v>0</v>
      </c>
      <c r="P4108" t="b">
        <v>1</v>
      </c>
      <c r="R4108" s="5">
        <f>(houses_Madrid[[#This Row],[Precio Alquiler]]*12/houses_Madrid[[#This Row],[Precio venta]])</f>
        <v>4.8243243243243243E-2</v>
      </c>
    </row>
    <row r="4109" spans="1:18" x14ac:dyDescent="0.2">
      <c r="A4109">
        <v>1421</v>
      </c>
      <c r="B4109">
        <v>20321</v>
      </c>
      <c r="C4109" s="1" t="s">
        <v>260</v>
      </c>
      <c r="D4109" s="1" t="str">
        <f>IFERROR(LEFT(C4109,FIND(",",C4109) - 1),C4109)</f>
        <v>Santa Eugenia</v>
      </c>
      <c r="E4109">
        <v>116</v>
      </c>
      <c r="F4109">
        <v>105</v>
      </c>
      <c r="G4109">
        <v>4</v>
      </c>
      <c r="H4109">
        <v>2</v>
      </c>
      <c r="I4109" s="1" t="s">
        <v>303</v>
      </c>
      <c r="J4109" s="1" t="s">
        <v>20</v>
      </c>
      <c r="K4109">
        <v>1192</v>
      </c>
      <c r="L4109">
        <v>297000</v>
      </c>
      <c r="M4109">
        <v>2560</v>
      </c>
      <c r="N4109" t="b">
        <v>0</v>
      </c>
      <c r="O4109" t="b">
        <v>1</v>
      </c>
      <c r="P4109" t="b">
        <v>1</v>
      </c>
      <c r="Q4109" t="b">
        <v>1</v>
      </c>
      <c r="R4109" s="5">
        <f>(houses_Madrid[[#This Row],[Precio Alquiler]]*12/houses_Madrid[[#This Row],[Precio venta]])</f>
        <v>4.8161616161616162E-2</v>
      </c>
    </row>
    <row r="4110" spans="1:18" x14ac:dyDescent="0.2">
      <c r="A4110">
        <v>5875</v>
      </c>
      <c r="B4110">
        <v>15867</v>
      </c>
      <c r="C4110" s="1" t="s">
        <v>1210</v>
      </c>
      <c r="D4110" s="1" t="str">
        <f>IFERROR(LEFT(C4110,FIND(",",C4110) - 1),C4110)</f>
        <v>Horcajo</v>
      </c>
      <c r="E4110">
        <v>85</v>
      </c>
      <c r="F4110">
        <v>80</v>
      </c>
      <c r="G4110">
        <v>2</v>
      </c>
      <c r="H4110">
        <v>2</v>
      </c>
      <c r="I4110" s="1" t="s">
        <v>1219</v>
      </c>
      <c r="J4110" s="1" t="s">
        <v>18</v>
      </c>
      <c r="K4110">
        <v>1192</v>
      </c>
      <c r="L4110">
        <v>297000</v>
      </c>
      <c r="M4110">
        <v>3494</v>
      </c>
      <c r="N4110" t="b">
        <v>0</v>
      </c>
      <c r="O4110" t="b">
        <v>1</v>
      </c>
      <c r="P4110" t="b">
        <v>1</v>
      </c>
      <c r="Q4110" t="b">
        <v>1</v>
      </c>
      <c r="R4110" s="5">
        <f>(houses_Madrid[[#This Row],[Precio Alquiler]]*12/houses_Madrid[[#This Row],[Precio venta]])</f>
        <v>4.8161616161616162E-2</v>
      </c>
    </row>
    <row r="4111" spans="1:18" x14ac:dyDescent="0.2">
      <c r="A4111">
        <v>11880</v>
      </c>
      <c r="B4111">
        <v>9862</v>
      </c>
      <c r="C4111" s="1" t="s">
        <v>2009</v>
      </c>
      <c r="D4111" s="1" t="str">
        <f>IFERROR(LEFT(C4111,FIND(",",C4111) - 1),C4111)</f>
        <v>Trafalgar</v>
      </c>
      <c r="E4111">
        <v>42</v>
      </c>
      <c r="F4111">
        <v>40</v>
      </c>
      <c r="G4111">
        <v>2</v>
      </c>
      <c r="H4111">
        <v>1</v>
      </c>
      <c r="I4111" s="1" t="s">
        <v>2033</v>
      </c>
      <c r="J4111" s="1" t="s">
        <v>5</v>
      </c>
      <c r="K4111">
        <v>1192</v>
      </c>
      <c r="L4111">
        <v>297000</v>
      </c>
      <c r="M4111">
        <v>7071</v>
      </c>
      <c r="N4111" t="b">
        <v>0</v>
      </c>
      <c r="O4111" t="b">
        <v>1</v>
      </c>
      <c r="P4111" t="b">
        <v>0</v>
      </c>
      <c r="R4111" s="5">
        <f>(houses_Madrid[[#This Row],[Precio Alquiler]]*12/houses_Madrid[[#This Row],[Precio venta]])</f>
        <v>4.8161616161616162E-2</v>
      </c>
    </row>
    <row r="4112" spans="1:18" x14ac:dyDescent="0.2">
      <c r="A4112">
        <v>16202</v>
      </c>
      <c r="B4112">
        <v>5540</v>
      </c>
      <c r="C4112" s="1" t="s">
        <v>2627</v>
      </c>
      <c r="D4112" s="1" t="str">
        <f>IFERROR(LEFT(C4112,FIND(",",C4112) - 1),C4112)</f>
        <v>Pau de Carabanchel</v>
      </c>
      <c r="E4112">
        <v>86</v>
      </c>
      <c r="F4112">
        <v>67</v>
      </c>
      <c r="G4112">
        <v>2</v>
      </c>
      <c r="H4112">
        <v>2</v>
      </c>
      <c r="I4112" s="1" t="s">
        <v>2628</v>
      </c>
      <c r="J4112" s="1" t="s">
        <v>8</v>
      </c>
      <c r="K4112">
        <v>1192</v>
      </c>
      <c r="L4112">
        <v>297000</v>
      </c>
      <c r="M4112">
        <v>3453</v>
      </c>
      <c r="N4112" t="b">
        <v>0</v>
      </c>
      <c r="O4112" t="b">
        <v>1</v>
      </c>
      <c r="P4112" t="b">
        <v>1</v>
      </c>
      <c r="R4112" s="5">
        <f>(houses_Madrid[[#This Row],[Precio Alquiler]]*12/houses_Madrid[[#This Row],[Precio venta]])</f>
        <v>4.8161616161616162E-2</v>
      </c>
    </row>
    <row r="4113" spans="1:18" x14ac:dyDescent="0.2">
      <c r="A4113">
        <v>125</v>
      </c>
      <c r="B4113">
        <v>21617</v>
      </c>
      <c r="C4113" s="1" t="s">
        <v>28</v>
      </c>
      <c r="D4113" s="1" t="str">
        <f>IFERROR(LEFT(C4113,FIND(",",C4113) - 1),C4113)</f>
        <v>Butarque</v>
      </c>
      <c r="E4113">
        <v>129</v>
      </c>
      <c r="F4113">
        <v>98</v>
      </c>
      <c r="G4113">
        <v>3</v>
      </c>
      <c r="H4113">
        <v>2</v>
      </c>
      <c r="I4113" s="1" t="s">
        <v>33</v>
      </c>
      <c r="J4113" s="1" t="s">
        <v>19</v>
      </c>
      <c r="K4113">
        <v>1194</v>
      </c>
      <c r="L4113">
        <v>297621</v>
      </c>
      <c r="M4113">
        <v>2307</v>
      </c>
      <c r="N4113" t="b">
        <v>0</v>
      </c>
      <c r="O4113" t="b">
        <v>1</v>
      </c>
      <c r="P4113" t="b">
        <v>1</v>
      </c>
      <c r="R4113" s="5">
        <f>(houses_Madrid[[#This Row],[Precio Alquiler]]*12/houses_Madrid[[#This Row],[Precio venta]])</f>
        <v>4.8141764190026914E-2</v>
      </c>
    </row>
    <row r="4114" spans="1:18" x14ac:dyDescent="0.2">
      <c r="A4114">
        <v>136</v>
      </c>
      <c r="B4114">
        <v>21606</v>
      </c>
      <c r="C4114" s="1" t="s">
        <v>28</v>
      </c>
      <c r="D4114" s="1" t="str">
        <f>IFERROR(LEFT(C4114,FIND(",",C4114) - 1),C4114)</f>
        <v>Butarque</v>
      </c>
      <c r="E4114">
        <v>111</v>
      </c>
      <c r="F4114">
        <v>98</v>
      </c>
      <c r="G4114">
        <v>3</v>
      </c>
      <c r="H4114">
        <v>2</v>
      </c>
      <c r="I4114" s="1" t="s">
        <v>59</v>
      </c>
      <c r="J4114" s="1" t="s">
        <v>19</v>
      </c>
      <c r="K4114">
        <v>1194</v>
      </c>
      <c r="L4114">
        <v>297621</v>
      </c>
      <c r="M4114">
        <v>2681</v>
      </c>
      <c r="N4114" t="b">
        <v>0</v>
      </c>
      <c r="O4114" t="b">
        <v>1</v>
      </c>
      <c r="P4114" t="b">
        <v>1</v>
      </c>
      <c r="Q4114" t="b">
        <v>1</v>
      </c>
      <c r="R4114" s="5">
        <f>(houses_Madrid[[#This Row],[Precio Alquiler]]*12/houses_Madrid[[#This Row],[Precio venta]])</f>
        <v>4.8141764190026914E-2</v>
      </c>
    </row>
    <row r="4115" spans="1:18" x14ac:dyDescent="0.2">
      <c r="A4115">
        <v>1107</v>
      </c>
      <c r="B4115">
        <v>20635</v>
      </c>
      <c r="C4115" s="1" t="s">
        <v>183</v>
      </c>
      <c r="D4115" s="1" t="str">
        <f>IFERROR(LEFT(C4115,FIND(",",C4115) - 1),C4115)</f>
        <v>El Cañaveral - Los Berrocales</v>
      </c>
      <c r="E4115">
        <v>127</v>
      </c>
      <c r="F4115">
        <v>91</v>
      </c>
      <c r="G4115">
        <v>2</v>
      </c>
      <c r="H4115">
        <v>2</v>
      </c>
      <c r="I4115" s="1" t="s">
        <v>199</v>
      </c>
      <c r="J4115" s="1" t="s">
        <v>3</v>
      </c>
      <c r="K4115">
        <v>1195</v>
      </c>
      <c r="L4115">
        <v>297900</v>
      </c>
      <c r="M4115">
        <v>2346</v>
      </c>
      <c r="N4115" t="b">
        <v>0</v>
      </c>
      <c r="O4115" t="b">
        <v>1</v>
      </c>
      <c r="R4115" s="5">
        <f>(houses_Madrid[[#This Row],[Precio Alquiler]]*12/houses_Madrid[[#This Row],[Precio venta]])</f>
        <v>4.813695871097684E-2</v>
      </c>
    </row>
    <row r="4116" spans="1:18" x14ac:dyDescent="0.2">
      <c r="A4116">
        <v>2874</v>
      </c>
      <c r="B4116">
        <v>18868</v>
      </c>
      <c r="C4116" s="1" t="s">
        <v>568</v>
      </c>
      <c r="D4116" s="1" t="str">
        <f>IFERROR(LEFT(C4116,FIND(",",C4116) - 1),C4116)</f>
        <v>Cuzco-Castillejos</v>
      </c>
      <c r="E4116">
        <v>56</v>
      </c>
      <c r="F4116">
        <v>49</v>
      </c>
      <c r="G4116">
        <v>1</v>
      </c>
      <c r="H4116">
        <v>1</v>
      </c>
      <c r="I4116" s="1" t="s">
        <v>569</v>
      </c>
      <c r="J4116" s="1" t="s">
        <v>11</v>
      </c>
      <c r="K4116">
        <v>1195</v>
      </c>
      <c r="L4116">
        <v>298000</v>
      </c>
      <c r="M4116">
        <v>5321</v>
      </c>
      <c r="N4116" t="b">
        <v>0</v>
      </c>
      <c r="O4116" t="b">
        <v>1</v>
      </c>
      <c r="P4116" t="b">
        <v>1</v>
      </c>
      <c r="Q4116" t="b">
        <v>1</v>
      </c>
      <c r="R4116" s="5">
        <f>(houses_Madrid[[#This Row],[Precio Alquiler]]*12/houses_Madrid[[#This Row],[Precio venta]])</f>
        <v>4.8120805369127516E-2</v>
      </c>
    </row>
    <row r="4117" spans="1:18" x14ac:dyDescent="0.2">
      <c r="A4117">
        <v>6097</v>
      </c>
      <c r="B4117">
        <v>15645</v>
      </c>
      <c r="C4117" s="1" t="s">
        <v>1257</v>
      </c>
      <c r="D4117" s="1" t="str">
        <f>IFERROR(LEFT(C4117,FIND(",",C4117) - 1),C4117)</f>
        <v>Lucero</v>
      </c>
      <c r="E4117">
        <v>109</v>
      </c>
      <c r="F4117">
        <v>97</v>
      </c>
      <c r="G4117">
        <v>3</v>
      </c>
      <c r="H4117">
        <v>2</v>
      </c>
      <c r="I4117" s="1" t="s">
        <v>1302</v>
      </c>
      <c r="J4117" s="1" t="s">
        <v>11</v>
      </c>
      <c r="K4117">
        <v>1195</v>
      </c>
      <c r="L4117">
        <v>298000</v>
      </c>
      <c r="M4117">
        <v>2734</v>
      </c>
      <c r="N4117" t="b">
        <v>0</v>
      </c>
      <c r="O4117" t="b">
        <v>1</v>
      </c>
      <c r="P4117" t="b">
        <v>1</v>
      </c>
      <c r="Q4117" t="b">
        <v>1</v>
      </c>
      <c r="R4117" s="5">
        <f>(houses_Madrid[[#This Row],[Precio Alquiler]]*12/houses_Madrid[[#This Row],[Precio venta]])</f>
        <v>4.8120805369127516E-2</v>
      </c>
    </row>
    <row r="4118" spans="1:18" x14ac:dyDescent="0.2">
      <c r="A4118">
        <v>7563</v>
      </c>
      <c r="B4118">
        <v>14179</v>
      </c>
      <c r="C4118" s="1" t="s">
        <v>1173</v>
      </c>
      <c r="D4118" s="1" t="str">
        <f>IFERROR(LEFT(C4118,FIND(",",C4118) - 1),C4118)</f>
        <v>Argüelles</v>
      </c>
      <c r="E4118">
        <v>70</v>
      </c>
      <c r="F4118">
        <v>61</v>
      </c>
      <c r="G4118">
        <v>1</v>
      </c>
      <c r="H4118">
        <v>1</v>
      </c>
      <c r="I4118" s="1" t="s">
        <v>1453</v>
      </c>
      <c r="J4118" s="1" t="s">
        <v>745</v>
      </c>
      <c r="K4118">
        <v>1195</v>
      </c>
      <c r="L4118">
        <v>298000</v>
      </c>
      <c r="M4118">
        <v>4257</v>
      </c>
      <c r="N4118" t="b">
        <v>0</v>
      </c>
      <c r="O4118" t="b">
        <v>1</v>
      </c>
      <c r="P4118" t="b">
        <v>0</v>
      </c>
      <c r="R4118" s="5">
        <f>(houses_Madrid[[#This Row],[Precio Alquiler]]*12/houses_Madrid[[#This Row],[Precio venta]])</f>
        <v>4.8120805369127516E-2</v>
      </c>
    </row>
    <row r="4119" spans="1:18" x14ac:dyDescent="0.2">
      <c r="A4119">
        <v>11725</v>
      </c>
      <c r="B4119">
        <v>10017</v>
      </c>
      <c r="C4119" s="1" t="s">
        <v>2007</v>
      </c>
      <c r="D4119" s="1" t="str">
        <f>IFERROR(LEFT(C4119,FIND(",",C4119) - 1),C4119)</f>
        <v>Almagro</v>
      </c>
      <c r="E4119">
        <v>52</v>
      </c>
      <c r="F4119">
        <v>50</v>
      </c>
      <c r="G4119">
        <v>1</v>
      </c>
      <c r="H4119">
        <v>1</v>
      </c>
      <c r="I4119" s="1" t="s">
        <v>2088</v>
      </c>
      <c r="J4119" s="1" t="s">
        <v>18</v>
      </c>
      <c r="K4119">
        <v>1195</v>
      </c>
      <c r="L4119">
        <v>298000</v>
      </c>
      <c r="M4119">
        <v>5731</v>
      </c>
      <c r="N4119" t="b">
        <v>0</v>
      </c>
      <c r="O4119" t="b">
        <v>0</v>
      </c>
      <c r="P4119" t="b">
        <v>0</v>
      </c>
      <c r="R4119" s="5">
        <f>(houses_Madrid[[#This Row],[Precio Alquiler]]*12/houses_Madrid[[#This Row],[Precio venta]])</f>
        <v>4.8120805369127516E-2</v>
      </c>
    </row>
    <row r="4120" spans="1:18" x14ac:dyDescent="0.2">
      <c r="A4120">
        <v>12740</v>
      </c>
      <c r="B4120">
        <v>9002</v>
      </c>
      <c r="C4120" s="1" t="s">
        <v>2170</v>
      </c>
      <c r="D4120" s="1" t="str">
        <f>IFERROR(LEFT(C4120,FIND(",",C4120) - 1),C4120)</f>
        <v>Quintana</v>
      </c>
      <c r="E4120">
        <v>70</v>
      </c>
      <c r="F4120">
        <v>60</v>
      </c>
      <c r="G4120">
        <v>2</v>
      </c>
      <c r="H4120">
        <v>1</v>
      </c>
      <c r="I4120" s="1" t="s">
        <v>2171</v>
      </c>
      <c r="J4120" s="1" t="s">
        <v>5</v>
      </c>
      <c r="K4120">
        <v>1195</v>
      </c>
      <c r="L4120">
        <v>298000</v>
      </c>
      <c r="M4120">
        <v>4257</v>
      </c>
      <c r="N4120" t="b">
        <v>0</v>
      </c>
      <c r="O4120" t="b">
        <v>1</v>
      </c>
      <c r="P4120" t="b">
        <v>1</v>
      </c>
      <c r="R4120" s="5">
        <f>(houses_Madrid[[#This Row],[Precio Alquiler]]*12/houses_Madrid[[#This Row],[Precio venta]])</f>
        <v>4.8120805369127516E-2</v>
      </c>
    </row>
    <row r="4121" spans="1:18" x14ac:dyDescent="0.2">
      <c r="A4121">
        <v>13417</v>
      </c>
      <c r="B4121">
        <v>8325</v>
      </c>
      <c r="C4121" s="1" t="s">
        <v>2182</v>
      </c>
      <c r="D4121" s="1" t="str">
        <f>IFERROR(LEFT(C4121,FIND(",",C4121) - 1),C4121)</f>
        <v>Concepción</v>
      </c>
      <c r="E4121">
        <v>100</v>
      </c>
      <c r="F4121">
        <v>89</v>
      </c>
      <c r="G4121">
        <v>3</v>
      </c>
      <c r="H4121">
        <v>2</v>
      </c>
      <c r="I4121" s="1" t="s">
        <v>2188</v>
      </c>
      <c r="J4121" s="1" t="s">
        <v>5</v>
      </c>
      <c r="K4121">
        <v>1195</v>
      </c>
      <c r="L4121">
        <v>298000</v>
      </c>
      <c r="M4121">
        <v>2980</v>
      </c>
      <c r="N4121" t="b">
        <v>1</v>
      </c>
      <c r="O4121" t="b">
        <v>1</v>
      </c>
      <c r="P4121" t="b">
        <v>1</v>
      </c>
      <c r="R4121" s="5">
        <f>(houses_Madrid[[#This Row],[Precio Alquiler]]*12/houses_Madrid[[#This Row],[Precio venta]])</f>
        <v>4.8120805369127516E-2</v>
      </c>
    </row>
    <row r="4122" spans="1:18" x14ac:dyDescent="0.2">
      <c r="A4122">
        <v>16021</v>
      </c>
      <c r="B4122">
        <v>5721</v>
      </c>
      <c r="C4122" s="1" t="s">
        <v>2619</v>
      </c>
      <c r="D4122" s="1" t="str">
        <f>IFERROR(LEFT(C4122,FIND(",",C4122) - 1),C4122)</f>
        <v>San Isidro</v>
      </c>
      <c r="E4122">
        <v>130</v>
      </c>
      <c r="F4122">
        <v>92</v>
      </c>
      <c r="G4122">
        <v>3</v>
      </c>
      <c r="H4122">
        <v>2</v>
      </c>
      <c r="I4122" s="1" t="s">
        <v>2729</v>
      </c>
      <c r="J4122" s="1" t="s">
        <v>5</v>
      </c>
      <c r="K4122">
        <v>1195</v>
      </c>
      <c r="L4122">
        <v>298000</v>
      </c>
      <c r="M4122">
        <v>2292</v>
      </c>
      <c r="N4122" t="b">
        <v>0</v>
      </c>
      <c r="O4122" t="b">
        <v>1</v>
      </c>
      <c r="P4122" t="b">
        <v>1</v>
      </c>
      <c r="R4122" s="5">
        <f>(houses_Madrid[[#This Row],[Precio Alquiler]]*12/houses_Madrid[[#This Row],[Precio venta]])</f>
        <v>4.8120805369127516E-2</v>
      </c>
    </row>
    <row r="4123" spans="1:18" x14ac:dyDescent="0.2">
      <c r="A4123">
        <v>16348</v>
      </c>
      <c r="B4123">
        <v>5394</v>
      </c>
      <c r="C4123" s="1" t="s">
        <v>2627</v>
      </c>
      <c r="D4123" s="1" t="str">
        <f>IFERROR(LEFT(C4123,FIND(",",C4123) - 1),C4123)</f>
        <v>Pau de Carabanchel</v>
      </c>
      <c r="E4123">
        <v>101</v>
      </c>
      <c r="F4123">
        <v>85</v>
      </c>
      <c r="G4123">
        <v>2</v>
      </c>
      <c r="H4123">
        <v>2</v>
      </c>
      <c r="I4123" s="1" t="s">
        <v>2824</v>
      </c>
      <c r="J4123" s="1" t="s">
        <v>20</v>
      </c>
      <c r="K4123">
        <v>1195</v>
      </c>
      <c r="L4123">
        <v>298000</v>
      </c>
      <c r="M4123">
        <v>2950</v>
      </c>
      <c r="N4123" t="b">
        <v>0</v>
      </c>
      <c r="O4123" t="b">
        <v>1</v>
      </c>
      <c r="P4123" t="b">
        <v>1</v>
      </c>
      <c r="Q4123" t="b">
        <v>1</v>
      </c>
      <c r="R4123" s="5">
        <f>(houses_Madrid[[#This Row],[Precio Alquiler]]*12/houses_Madrid[[#This Row],[Precio venta]])</f>
        <v>4.8120805369127516E-2</v>
      </c>
    </row>
    <row r="4124" spans="1:18" x14ac:dyDescent="0.2">
      <c r="A4124">
        <v>16632</v>
      </c>
      <c r="B4124">
        <v>5110</v>
      </c>
      <c r="C4124" s="1" t="s">
        <v>2620</v>
      </c>
      <c r="D4124" s="1" t="str">
        <f>IFERROR(LEFT(C4124,FIND(",",C4124) - 1),C4124)</f>
        <v>Carabanchel</v>
      </c>
      <c r="E4124">
        <v>101</v>
      </c>
      <c r="F4124">
        <v>85</v>
      </c>
      <c r="G4124">
        <v>2</v>
      </c>
      <c r="H4124">
        <v>2</v>
      </c>
      <c r="I4124" s="1" t="s">
        <v>3</v>
      </c>
      <c r="J4124" s="1" t="s">
        <v>20</v>
      </c>
      <c r="K4124">
        <v>1195</v>
      </c>
      <c r="L4124">
        <v>298000</v>
      </c>
      <c r="M4124">
        <v>2950</v>
      </c>
      <c r="N4124" t="b">
        <v>0</v>
      </c>
      <c r="O4124" t="b">
        <v>1</v>
      </c>
      <c r="P4124" t="b">
        <v>1</v>
      </c>
      <c r="Q4124" t="b">
        <v>1</v>
      </c>
      <c r="R4124" s="5">
        <f>(houses_Madrid[[#This Row],[Precio Alquiler]]*12/houses_Madrid[[#This Row],[Precio venta]])</f>
        <v>4.8120805369127516E-2</v>
      </c>
    </row>
    <row r="4125" spans="1:18" x14ac:dyDescent="0.2">
      <c r="A4125">
        <v>17197</v>
      </c>
      <c r="B4125">
        <v>4545</v>
      </c>
      <c r="C4125" s="1" t="s">
        <v>2616</v>
      </c>
      <c r="D4125" s="1" t="str">
        <f>IFERROR(LEFT(C4125,FIND(",",C4125) - 1),C4125)</f>
        <v>Abrantes</v>
      </c>
      <c r="E4125">
        <v>144</v>
      </c>
      <c r="F4125">
        <v>105</v>
      </c>
      <c r="G4125">
        <v>3</v>
      </c>
      <c r="H4125">
        <v>2</v>
      </c>
      <c r="I4125" s="1" t="s">
        <v>2940</v>
      </c>
      <c r="J4125" s="1" t="s">
        <v>67</v>
      </c>
      <c r="K4125">
        <v>1195</v>
      </c>
      <c r="L4125">
        <v>298000</v>
      </c>
      <c r="M4125">
        <v>2069</v>
      </c>
      <c r="N4125" t="b">
        <v>0</v>
      </c>
      <c r="O4125" t="b">
        <v>1</v>
      </c>
      <c r="P4125" t="b">
        <v>1</v>
      </c>
      <c r="R4125" s="5">
        <f>(houses_Madrid[[#This Row],[Precio Alquiler]]*12/houses_Madrid[[#This Row],[Precio venta]])</f>
        <v>4.8120805369127516E-2</v>
      </c>
    </row>
    <row r="4126" spans="1:18" x14ac:dyDescent="0.2">
      <c r="A4126">
        <v>18580</v>
      </c>
      <c r="B4126">
        <v>3162</v>
      </c>
      <c r="C4126" s="1" t="s">
        <v>2610</v>
      </c>
      <c r="D4126" s="1" t="str">
        <f>IFERROR(LEFT(C4126,FIND(",",C4126) - 1),C4126)</f>
        <v>Lavapiés-Embajadores</v>
      </c>
      <c r="E4126">
        <v>83</v>
      </c>
      <c r="F4126">
        <v>75</v>
      </c>
      <c r="G4126">
        <v>3</v>
      </c>
      <c r="H4126">
        <v>1</v>
      </c>
      <c r="I4126" s="1" t="s">
        <v>3172</v>
      </c>
      <c r="J4126" s="1" t="s">
        <v>11</v>
      </c>
      <c r="K4126">
        <v>1195</v>
      </c>
      <c r="L4126">
        <v>298000</v>
      </c>
      <c r="M4126">
        <v>3590</v>
      </c>
      <c r="N4126" t="b">
        <v>0</v>
      </c>
      <c r="O4126" t="b">
        <v>0</v>
      </c>
      <c r="P4126" t="b">
        <v>1</v>
      </c>
      <c r="R4126" s="5">
        <f>(houses_Madrid[[#This Row],[Precio Alquiler]]*12/houses_Madrid[[#This Row],[Precio venta]])</f>
        <v>4.8120805369127516E-2</v>
      </c>
    </row>
    <row r="4127" spans="1:18" x14ac:dyDescent="0.2">
      <c r="A4127">
        <v>20689</v>
      </c>
      <c r="B4127">
        <v>1053</v>
      </c>
      <c r="C4127" s="1" t="s">
        <v>3313</v>
      </c>
      <c r="D4127" s="1" t="str">
        <f>IFERROR(LEFT(C4127,FIND(",",C4127) - 1),C4127)</f>
        <v>Imperial</v>
      </c>
      <c r="E4127">
        <v>114</v>
      </c>
      <c r="F4127">
        <v>85</v>
      </c>
      <c r="G4127">
        <v>2</v>
      </c>
      <c r="H4127">
        <v>2</v>
      </c>
      <c r="I4127" s="1" t="s">
        <v>3377</v>
      </c>
      <c r="J4127" s="1" t="s">
        <v>11</v>
      </c>
      <c r="K4127">
        <v>1195</v>
      </c>
      <c r="L4127">
        <v>298000</v>
      </c>
      <c r="M4127">
        <v>2614</v>
      </c>
      <c r="N4127" t="b">
        <v>0</v>
      </c>
      <c r="O4127" t="b">
        <v>0</v>
      </c>
      <c r="P4127" t="b">
        <v>1</v>
      </c>
      <c r="R4127" s="5">
        <f>(houses_Madrid[[#This Row],[Precio Alquiler]]*12/houses_Madrid[[#This Row],[Precio venta]])</f>
        <v>4.8120805369127516E-2</v>
      </c>
    </row>
    <row r="4128" spans="1:18" x14ac:dyDescent="0.2">
      <c r="A4128">
        <v>21707</v>
      </c>
      <c r="B4128">
        <v>35</v>
      </c>
      <c r="C4128" s="1" t="s">
        <v>3324</v>
      </c>
      <c r="D4128" s="1" t="str">
        <f>IFERROR(LEFT(C4128,FIND(",",C4128) - 1),C4128)</f>
        <v>Delicias</v>
      </c>
      <c r="E4128">
        <v>83</v>
      </c>
      <c r="F4128">
        <v>75</v>
      </c>
      <c r="G4128">
        <v>2</v>
      </c>
      <c r="H4128">
        <v>1</v>
      </c>
      <c r="I4128" s="1" t="s">
        <v>3392</v>
      </c>
      <c r="J4128" s="1" t="s">
        <v>8</v>
      </c>
      <c r="K4128">
        <v>1195</v>
      </c>
      <c r="L4128">
        <v>298000</v>
      </c>
      <c r="M4128">
        <v>3602</v>
      </c>
      <c r="N4128" t="b">
        <v>0</v>
      </c>
      <c r="O4128" t="b">
        <v>1</v>
      </c>
      <c r="P4128" t="b">
        <v>0</v>
      </c>
      <c r="Q4128" t="b">
        <v>1</v>
      </c>
      <c r="R4128" s="5">
        <f>(houses_Madrid[[#This Row],[Precio Alquiler]]*12/houses_Madrid[[#This Row],[Precio venta]])</f>
        <v>4.8120805369127516E-2</v>
      </c>
    </row>
    <row r="4129" spans="1:18" x14ac:dyDescent="0.2">
      <c r="A4129">
        <v>6918</v>
      </c>
      <c r="B4129">
        <v>14824</v>
      </c>
      <c r="C4129" s="1" t="s">
        <v>1173</v>
      </c>
      <c r="D4129" s="1" t="str">
        <f>IFERROR(LEFT(C4129,FIND(",",C4129) - 1),C4129)</f>
        <v>Argüelles</v>
      </c>
      <c r="E4129">
        <v>58</v>
      </c>
      <c r="F4129">
        <v>51</v>
      </c>
      <c r="G4129">
        <v>2</v>
      </c>
      <c r="H4129">
        <v>1</v>
      </c>
      <c r="I4129" s="1" t="s">
        <v>1453</v>
      </c>
      <c r="J4129" s="1" t="s">
        <v>18</v>
      </c>
      <c r="K4129">
        <v>1196</v>
      </c>
      <c r="L4129">
        <v>298500</v>
      </c>
      <c r="M4129">
        <v>5147</v>
      </c>
      <c r="N4129" t="b">
        <v>1</v>
      </c>
      <c r="O4129" t="b">
        <v>1</v>
      </c>
      <c r="P4129" t="b">
        <v>0</v>
      </c>
      <c r="R4129" s="5">
        <f>(houses_Madrid[[#This Row],[Precio Alquiler]]*12/houses_Madrid[[#This Row],[Precio venta]])</f>
        <v>4.8080402010050254E-2</v>
      </c>
    </row>
    <row r="4130" spans="1:18" x14ac:dyDescent="0.2">
      <c r="A4130">
        <v>17960</v>
      </c>
      <c r="B4130">
        <v>3782</v>
      </c>
      <c r="C4130" s="1" t="s">
        <v>2953</v>
      </c>
      <c r="D4130" s="1" t="str">
        <f>IFERROR(LEFT(C4130,FIND(",",C4130) - 1),C4130)</f>
        <v>Centro</v>
      </c>
      <c r="E4130">
        <v>63</v>
      </c>
      <c r="F4130">
        <v>57</v>
      </c>
      <c r="G4130">
        <v>2</v>
      </c>
      <c r="H4130">
        <v>1</v>
      </c>
      <c r="I4130" s="1" t="s">
        <v>3</v>
      </c>
      <c r="J4130" s="1" t="s">
        <v>30</v>
      </c>
      <c r="K4130">
        <v>1196</v>
      </c>
      <c r="L4130">
        <v>298500</v>
      </c>
      <c r="M4130">
        <v>4738</v>
      </c>
      <c r="N4130" t="b">
        <v>1</v>
      </c>
      <c r="O4130" t="b">
        <v>0</v>
      </c>
      <c r="P4130" t="b">
        <v>1</v>
      </c>
      <c r="R4130" s="5">
        <f>(houses_Madrid[[#This Row],[Precio Alquiler]]*12/houses_Madrid[[#This Row],[Precio venta]])</f>
        <v>4.8080402010050254E-2</v>
      </c>
    </row>
    <row r="4131" spans="1:18" x14ac:dyDescent="0.2">
      <c r="A4131">
        <v>653</v>
      </c>
      <c r="B4131">
        <v>21089</v>
      </c>
      <c r="C4131" s="1" t="s">
        <v>28</v>
      </c>
      <c r="D4131" s="1" t="str">
        <f>IFERROR(LEFT(C4131,FIND(",",C4131) - 1),C4131)</f>
        <v>Butarque</v>
      </c>
      <c r="E4131">
        <v>112</v>
      </c>
      <c r="F4131">
        <v>80</v>
      </c>
      <c r="G4131">
        <v>3</v>
      </c>
      <c r="H4131">
        <v>2</v>
      </c>
      <c r="I4131" s="1" t="s">
        <v>41</v>
      </c>
      <c r="J4131" s="1" t="s">
        <v>5</v>
      </c>
      <c r="K4131">
        <v>1197</v>
      </c>
      <c r="L4131">
        <v>299000</v>
      </c>
      <c r="M4131">
        <v>2670</v>
      </c>
      <c r="N4131" t="b">
        <v>0</v>
      </c>
      <c r="O4131" t="b">
        <v>1</v>
      </c>
      <c r="P4131" t="b">
        <v>1</v>
      </c>
      <c r="Q4131" t="b">
        <v>1</v>
      </c>
      <c r="R4131" s="5">
        <f>(houses_Madrid[[#This Row],[Precio Alquiler]]*12/houses_Madrid[[#This Row],[Precio venta]])</f>
        <v>4.8040133779264214E-2</v>
      </c>
    </row>
    <row r="4132" spans="1:18" x14ac:dyDescent="0.2">
      <c r="A4132">
        <v>973</v>
      </c>
      <c r="B4132">
        <v>20769</v>
      </c>
      <c r="C4132" s="1" t="s">
        <v>183</v>
      </c>
      <c r="D4132" s="1" t="str">
        <f>IFERROR(LEFT(C4132,FIND(",",C4132) - 1),C4132)</f>
        <v>El Cañaveral - Los Berrocales</v>
      </c>
      <c r="E4132">
        <v>97</v>
      </c>
      <c r="F4132">
        <v>70</v>
      </c>
      <c r="G4132">
        <v>2</v>
      </c>
      <c r="H4132">
        <v>2</v>
      </c>
      <c r="I4132" s="1" t="s">
        <v>205</v>
      </c>
      <c r="J4132" s="1" t="s">
        <v>3</v>
      </c>
      <c r="K4132">
        <v>1197</v>
      </c>
      <c r="L4132">
        <v>299000</v>
      </c>
      <c r="M4132">
        <v>3082</v>
      </c>
      <c r="N4132" t="b">
        <v>0</v>
      </c>
      <c r="R4132" s="5">
        <f>(houses_Madrid[[#This Row],[Precio Alquiler]]*12/houses_Madrid[[#This Row],[Precio venta]])</f>
        <v>4.8040133779264214E-2</v>
      </c>
    </row>
    <row r="4133" spans="1:18" x14ac:dyDescent="0.2">
      <c r="A4133">
        <v>2912</v>
      </c>
      <c r="B4133">
        <v>18830</v>
      </c>
      <c r="C4133" s="1" t="s">
        <v>570</v>
      </c>
      <c r="D4133" s="1" t="str">
        <f>IFERROR(LEFT(C4133,FIND(",",C4133) - 1),C4133)</f>
        <v>Bellas Vistas</v>
      </c>
      <c r="E4133">
        <v>77</v>
      </c>
      <c r="F4133">
        <v>67</v>
      </c>
      <c r="G4133">
        <v>2</v>
      </c>
      <c r="H4133">
        <v>2</v>
      </c>
      <c r="I4133" s="1" t="s">
        <v>669</v>
      </c>
      <c r="J4133" s="1" t="s">
        <v>11</v>
      </c>
      <c r="K4133">
        <v>1197</v>
      </c>
      <c r="L4133">
        <v>299000</v>
      </c>
      <c r="M4133">
        <v>3883</v>
      </c>
      <c r="N4133" t="b">
        <v>0</v>
      </c>
      <c r="O4133" t="b">
        <v>0</v>
      </c>
      <c r="P4133" t="b">
        <v>1</v>
      </c>
      <c r="R4133" s="5">
        <f>(houses_Madrid[[#This Row],[Precio Alquiler]]*12/houses_Madrid[[#This Row],[Precio venta]])</f>
        <v>4.8040133779264214E-2</v>
      </c>
    </row>
    <row r="4134" spans="1:18" x14ac:dyDescent="0.2">
      <c r="A4134">
        <v>3284</v>
      </c>
      <c r="B4134">
        <v>18458</v>
      </c>
      <c r="C4134" s="1" t="s">
        <v>570</v>
      </c>
      <c r="D4134" s="1" t="str">
        <f>IFERROR(LEFT(C4134,FIND(",",C4134) - 1),C4134)</f>
        <v>Bellas Vistas</v>
      </c>
      <c r="E4134">
        <v>80</v>
      </c>
      <c r="F4134">
        <v>75</v>
      </c>
      <c r="G4134">
        <v>2</v>
      </c>
      <c r="H4134">
        <v>1</v>
      </c>
      <c r="I4134" s="1" t="s">
        <v>748</v>
      </c>
      <c r="J4134" s="1" t="s">
        <v>11</v>
      </c>
      <c r="K4134">
        <v>1197</v>
      </c>
      <c r="L4134">
        <v>299000</v>
      </c>
      <c r="M4134">
        <v>3738</v>
      </c>
      <c r="N4134" t="b">
        <v>0</v>
      </c>
      <c r="O4134" t="b">
        <v>1</v>
      </c>
      <c r="P4134" t="b">
        <v>1</v>
      </c>
      <c r="R4134" s="5">
        <f>(houses_Madrid[[#This Row],[Precio Alquiler]]*12/houses_Madrid[[#This Row],[Precio venta]])</f>
        <v>4.8040133779264214E-2</v>
      </c>
    </row>
    <row r="4135" spans="1:18" x14ac:dyDescent="0.2">
      <c r="A4135">
        <v>3740</v>
      </c>
      <c r="B4135">
        <v>18002</v>
      </c>
      <c r="C4135" s="1" t="s">
        <v>561</v>
      </c>
      <c r="D4135" s="1" t="str">
        <f>IFERROR(LEFT(C4135,FIND(",",C4135) - 1),C4135)</f>
        <v>Berruguete</v>
      </c>
      <c r="E4135">
        <v>120</v>
      </c>
      <c r="F4135">
        <v>87</v>
      </c>
      <c r="G4135">
        <v>3</v>
      </c>
      <c r="H4135">
        <v>2</v>
      </c>
      <c r="I4135" s="1" t="s">
        <v>582</v>
      </c>
      <c r="J4135" s="1" t="s">
        <v>18</v>
      </c>
      <c r="K4135">
        <v>1197</v>
      </c>
      <c r="L4135">
        <v>299000</v>
      </c>
      <c r="M4135">
        <v>2492</v>
      </c>
      <c r="N4135" t="b">
        <v>0</v>
      </c>
      <c r="O4135" t="b">
        <v>1</v>
      </c>
      <c r="R4135" s="5">
        <f>(houses_Madrid[[#This Row],[Precio Alquiler]]*12/houses_Madrid[[#This Row],[Precio venta]])</f>
        <v>4.8040133779264214E-2</v>
      </c>
    </row>
    <row r="4136" spans="1:18" x14ac:dyDescent="0.2">
      <c r="A4136">
        <v>3929</v>
      </c>
      <c r="B4136">
        <v>17813</v>
      </c>
      <c r="C4136" s="1" t="s">
        <v>793</v>
      </c>
      <c r="D4136" s="1" t="str">
        <f>IFERROR(LEFT(C4136,FIND(",",C4136) - 1),C4136)</f>
        <v>Ibiza</v>
      </c>
      <c r="E4136">
        <v>86</v>
      </c>
      <c r="F4136">
        <v>83</v>
      </c>
      <c r="G4136">
        <v>3</v>
      </c>
      <c r="H4136">
        <v>1</v>
      </c>
      <c r="I4136" s="1" t="s">
        <v>829</v>
      </c>
      <c r="J4136" s="1" t="s">
        <v>12</v>
      </c>
      <c r="K4136">
        <v>1197</v>
      </c>
      <c r="L4136">
        <v>299000</v>
      </c>
      <c r="M4136">
        <v>3477</v>
      </c>
      <c r="N4136" t="b">
        <v>0</v>
      </c>
      <c r="O4136" t="b">
        <v>1</v>
      </c>
      <c r="P4136" t="b">
        <v>1</v>
      </c>
      <c r="R4136" s="5">
        <f>(houses_Madrid[[#This Row],[Precio Alquiler]]*12/houses_Madrid[[#This Row],[Precio venta]])</f>
        <v>4.8040133779264214E-2</v>
      </c>
    </row>
    <row r="4137" spans="1:18" x14ac:dyDescent="0.2">
      <c r="A4137">
        <v>3940</v>
      </c>
      <c r="B4137">
        <v>17802</v>
      </c>
      <c r="C4137" s="1" t="s">
        <v>793</v>
      </c>
      <c r="D4137" s="1" t="str">
        <f>IFERROR(LEFT(C4137,FIND(",",C4137) - 1),C4137)</f>
        <v>Ibiza</v>
      </c>
      <c r="E4137">
        <v>86</v>
      </c>
      <c r="F4137">
        <v>83</v>
      </c>
      <c r="G4137">
        <v>3</v>
      </c>
      <c r="H4137">
        <v>1</v>
      </c>
      <c r="I4137" s="1" t="s">
        <v>832</v>
      </c>
      <c r="J4137" s="1" t="s">
        <v>12</v>
      </c>
      <c r="K4137">
        <v>1197</v>
      </c>
      <c r="L4137">
        <v>299000</v>
      </c>
      <c r="M4137">
        <v>3477</v>
      </c>
      <c r="N4137" t="b">
        <v>1</v>
      </c>
      <c r="O4137" t="b">
        <v>1</v>
      </c>
      <c r="P4137" t="b">
        <v>1</v>
      </c>
      <c r="Q4137" t="b">
        <v>1</v>
      </c>
      <c r="R4137" s="5">
        <f>(houses_Madrid[[#This Row],[Precio Alquiler]]*12/houses_Madrid[[#This Row],[Precio venta]])</f>
        <v>4.8040133779264214E-2</v>
      </c>
    </row>
    <row r="4138" spans="1:18" x14ac:dyDescent="0.2">
      <c r="A4138">
        <v>4073</v>
      </c>
      <c r="B4138">
        <v>17669</v>
      </c>
      <c r="C4138" s="1" t="s">
        <v>793</v>
      </c>
      <c r="D4138" s="1" t="str">
        <f>IFERROR(LEFT(C4138,FIND(",",C4138) - 1),C4138)</f>
        <v>Ibiza</v>
      </c>
      <c r="E4138">
        <v>86</v>
      </c>
      <c r="F4138">
        <v>83</v>
      </c>
      <c r="G4138">
        <v>3</v>
      </c>
      <c r="H4138">
        <v>1</v>
      </c>
      <c r="I4138" s="1" t="s">
        <v>829</v>
      </c>
      <c r="J4138" s="1" t="s">
        <v>227</v>
      </c>
      <c r="K4138">
        <v>1197</v>
      </c>
      <c r="L4138">
        <v>299000</v>
      </c>
      <c r="M4138">
        <v>3477</v>
      </c>
      <c r="N4138" t="b">
        <v>1</v>
      </c>
      <c r="O4138" t="b">
        <v>1</v>
      </c>
      <c r="P4138" t="b">
        <v>1</v>
      </c>
      <c r="R4138" s="5">
        <f>(houses_Madrid[[#This Row],[Precio Alquiler]]*12/houses_Madrid[[#This Row],[Precio venta]])</f>
        <v>4.8040133779264214E-2</v>
      </c>
    </row>
    <row r="4139" spans="1:18" x14ac:dyDescent="0.2">
      <c r="A4139">
        <v>5810</v>
      </c>
      <c r="B4139">
        <v>15932</v>
      </c>
      <c r="C4139" s="1" t="s">
        <v>1195</v>
      </c>
      <c r="D4139" s="1" t="str">
        <f>IFERROR(LEFT(C4139,FIND(",",C4139) - 1),C4139)</f>
        <v>Vinateros</v>
      </c>
      <c r="E4139">
        <v>94</v>
      </c>
      <c r="F4139">
        <v>83</v>
      </c>
      <c r="G4139">
        <v>3</v>
      </c>
      <c r="H4139">
        <v>2</v>
      </c>
      <c r="I4139" s="1" t="s">
        <v>1196</v>
      </c>
      <c r="J4139" s="1" t="s">
        <v>30</v>
      </c>
      <c r="K4139">
        <v>1197</v>
      </c>
      <c r="L4139">
        <v>299000</v>
      </c>
      <c r="M4139">
        <v>3181</v>
      </c>
      <c r="N4139" t="b">
        <v>1</v>
      </c>
      <c r="O4139" t="b">
        <v>1</v>
      </c>
      <c r="P4139" t="b">
        <v>1</v>
      </c>
      <c r="R4139" s="5">
        <f>(houses_Madrid[[#This Row],[Precio Alquiler]]*12/houses_Madrid[[#This Row],[Precio venta]])</f>
        <v>4.8040133779264214E-2</v>
      </c>
    </row>
    <row r="4140" spans="1:18" x14ac:dyDescent="0.2">
      <c r="A4140">
        <v>5826</v>
      </c>
      <c r="B4140">
        <v>15916</v>
      </c>
      <c r="C4140" s="1" t="s">
        <v>1201</v>
      </c>
      <c r="D4140" s="1" t="str">
        <f>IFERROR(LEFT(C4140,FIND(",",C4140) - 1),C4140)</f>
        <v>Media Legua</v>
      </c>
      <c r="E4140">
        <v>115</v>
      </c>
      <c r="F4140">
        <v>99</v>
      </c>
      <c r="G4140">
        <v>4</v>
      </c>
      <c r="H4140">
        <v>2</v>
      </c>
      <c r="I4140" s="1" t="s">
        <v>1219</v>
      </c>
      <c r="J4140" s="1" t="s">
        <v>12</v>
      </c>
      <c r="K4140">
        <v>1197</v>
      </c>
      <c r="L4140">
        <v>299000</v>
      </c>
      <c r="M4140">
        <v>2600</v>
      </c>
      <c r="N4140" t="b">
        <v>0</v>
      </c>
      <c r="O4140" t="b">
        <v>1</v>
      </c>
      <c r="Q4140" t="b">
        <v>1</v>
      </c>
      <c r="R4140" s="5">
        <f>(houses_Madrid[[#This Row],[Precio Alquiler]]*12/houses_Madrid[[#This Row],[Precio venta]])</f>
        <v>4.8040133779264214E-2</v>
      </c>
    </row>
    <row r="4141" spans="1:18" x14ac:dyDescent="0.2">
      <c r="A4141">
        <v>5990</v>
      </c>
      <c r="B4141">
        <v>15752</v>
      </c>
      <c r="C4141" s="1" t="s">
        <v>1199</v>
      </c>
      <c r="D4141" s="1" t="str">
        <f>IFERROR(LEFT(C4141,FIND(",",C4141) - 1),C4141)</f>
        <v>Marroquina</v>
      </c>
      <c r="E4141">
        <v>90</v>
      </c>
      <c r="F4141">
        <v>85</v>
      </c>
      <c r="G4141">
        <v>3</v>
      </c>
      <c r="H4141">
        <v>2</v>
      </c>
      <c r="I4141" s="1" t="s">
        <v>1205</v>
      </c>
      <c r="J4141" s="1" t="s">
        <v>30</v>
      </c>
      <c r="K4141">
        <v>1197</v>
      </c>
      <c r="L4141">
        <v>299000</v>
      </c>
      <c r="M4141">
        <v>3322</v>
      </c>
      <c r="N4141" t="b">
        <v>0</v>
      </c>
      <c r="O4141" t="b">
        <v>1</v>
      </c>
      <c r="P4141" t="b">
        <v>1</v>
      </c>
      <c r="Q4141" t="b">
        <v>1</v>
      </c>
      <c r="R4141" s="5">
        <f>(houses_Madrid[[#This Row],[Precio Alquiler]]*12/houses_Madrid[[#This Row],[Precio venta]])</f>
        <v>4.8040133779264214E-2</v>
      </c>
    </row>
    <row r="4142" spans="1:18" x14ac:dyDescent="0.2">
      <c r="A4142">
        <v>6170</v>
      </c>
      <c r="B4142">
        <v>15572</v>
      </c>
      <c r="C4142" s="1" t="s">
        <v>1249</v>
      </c>
      <c r="D4142" s="1" t="str">
        <f>IFERROR(LEFT(C4142,FIND(",",C4142) - 1),C4142)</f>
        <v>Los Cármenes</v>
      </c>
      <c r="E4142">
        <v>110</v>
      </c>
      <c r="F4142">
        <v>105</v>
      </c>
      <c r="G4142">
        <v>3</v>
      </c>
      <c r="H4142">
        <v>2</v>
      </c>
      <c r="I4142" s="1" t="s">
        <v>1277</v>
      </c>
      <c r="J4142" s="1" t="s">
        <v>18</v>
      </c>
      <c r="K4142">
        <v>1197</v>
      </c>
      <c r="L4142">
        <v>299000</v>
      </c>
      <c r="M4142">
        <v>2718</v>
      </c>
      <c r="N4142" t="b">
        <v>0</v>
      </c>
      <c r="O4142" t="b">
        <v>1</v>
      </c>
      <c r="P4142" t="b">
        <v>1</v>
      </c>
      <c r="R4142" s="5">
        <f>(houses_Madrid[[#This Row],[Precio Alquiler]]*12/houses_Madrid[[#This Row],[Precio venta]])</f>
        <v>4.8040133779264214E-2</v>
      </c>
    </row>
    <row r="4143" spans="1:18" x14ac:dyDescent="0.2">
      <c r="A4143">
        <v>6675</v>
      </c>
      <c r="B4143">
        <v>15067</v>
      </c>
      <c r="C4143" s="1" t="s">
        <v>1253</v>
      </c>
      <c r="D4143" s="1" t="str">
        <f>IFERROR(LEFT(C4143,FIND(",",C4143) - 1),C4143)</f>
        <v>Aluche</v>
      </c>
      <c r="E4143">
        <v>100</v>
      </c>
      <c r="F4143">
        <v>90</v>
      </c>
      <c r="G4143">
        <v>4</v>
      </c>
      <c r="H4143">
        <v>2</v>
      </c>
      <c r="I4143" s="1" t="s">
        <v>1261</v>
      </c>
      <c r="J4143" s="1" t="s">
        <v>67</v>
      </c>
      <c r="K4143">
        <v>1197</v>
      </c>
      <c r="L4143">
        <v>299000</v>
      </c>
      <c r="M4143">
        <v>2990</v>
      </c>
      <c r="N4143" t="b">
        <v>0</v>
      </c>
      <c r="O4143" t="b">
        <v>1</v>
      </c>
      <c r="P4143" t="b">
        <v>1</v>
      </c>
      <c r="R4143" s="5">
        <f>(houses_Madrid[[#This Row],[Precio Alquiler]]*12/houses_Madrid[[#This Row],[Precio venta]])</f>
        <v>4.8040133779264214E-2</v>
      </c>
    </row>
    <row r="4144" spans="1:18" x14ac:dyDescent="0.2">
      <c r="A4144">
        <v>9356</v>
      </c>
      <c r="B4144">
        <v>12386</v>
      </c>
      <c r="C4144" s="1" t="s">
        <v>1586</v>
      </c>
      <c r="D4144" s="1" t="str">
        <f>IFERROR(LEFT(C4144,FIND(",",C4144) - 1),C4144)</f>
        <v>Fuencarral</v>
      </c>
      <c r="E4144">
        <v>95</v>
      </c>
      <c r="F4144">
        <v>76</v>
      </c>
      <c r="G4144">
        <v>3</v>
      </c>
      <c r="H4144">
        <v>2</v>
      </c>
      <c r="I4144" s="1" t="s">
        <v>3</v>
      </c>
      <c r="J4144" s="1" t="s">
        <v>18</v>
      </c>
      <c r="K4144">
        <v>1197</v>
      </c>
      <c r="L4144">
        <v>299000</v>
      </c>
      <c r="M4144">
        <v>3147</v>
      </c>
      <c r="N4144" t="b">
        <v>0</v>
      </c>
      <c r="O4144" t="b">
        <v>1</v>
      </c>
      <c r="P4144" t="b">
        <v>1</v>
      </c>
      <c r="R4144" s="5">
        <f>(houses_Madrid[[#This Row],[Precio Alquiler]]*12/houses_Madrid[[#This Row],[Precio venta]])</f>
        <v>4.8040133779264214E-2</v>
      </c>
    </row>
    <row r="4145" spans="1:18" x14ac:dyDescent="0.2">
      <c r="A4145">
        <v>9577</v>
      </c>
      <c r="B4145">
        <v>12165</v>
      </c>
      <c r="C4145" s="1" t="s">
        <v>1802</v>
      </c>
      <c r="D4145" s="1" t="str">
        <f>IFERROR(LEFT(C4145,FIND(",",C4145) - 1),C4145)</f>
        <v>Canillas</v>
      </c>
      <c r="E4145">
        <v>145</v>
      </c>
      <c r="F4145">
        <v>98</v>
      </c>
      <c r="G4145">
        <v>3</v>
      </c>
      <c r="H4145">
        <v>2</v>
      </c>
      <c r="I4145" s="1" t="s">
        <v>1816</v>
      </c>
      <c r="J4145" s="1" t="s">
        <v>3</v>
      </c>
      <c r="K4145">
        <v>1197</v>
      </c>
      <c r="L4145">
        <v>299000</v>
      </c>
      <c r="M4145">
        <v>2062</v>
      </c>
      <c r="N4145" t="b">
        <v>1</v>
      </c>
      <c r="R4145" s="5">
        <f>(houses_Madrid[[#This Row],[Precio Alquiler]]*12/houses_Madrid[[#This Row],[Precio venta]])</f>
        <v>4.8040133779264214E-2</v>
      </c>
    </row>
    <row r="4146" spans="1:18" x14ac:dyDescent="0.2">
      <c r="A4146">
        <v>10432</v>
      </c>
      <c r="B4146">
        <v>11310</v>
      </c>
      <c r="C4146" s="1" t="s">
        <v>1802</v>
      </c>
      <c r="D4146" s="1" t="str">
        <f>IFERROR(LEFT(C4146,FIND(",",C4146) - 1),C4146)</f>
        <v>Canillas</v>
      </c>
      <c r="E4146">
        <v>115</v>
      </c>
      <c r="F4146">
        <v>105</v>
      </c>
      <c r="G4146">
        <v>3</v>
      </c>
      <c r="H4146">
        <v>1</v>
      </c>
      <c r="I4146" s="1" t="s">
        <v>1863</v>
      </c>
      <c r="J4146" s="1" t="s">
        <v>18</v>
      </c>
      <c r="K4146">
        <v>1197</v>
      </c>
      <c r="L4146">
        <v>299000</v>
      </c>
      <c r="M4146">
        <v>2600</v>
      </c>
      <c r="N4146" t="b">
        <v>0</v>
      </c>
      <c r="O4146" t="b">
        <v>1</v>
      </c>
      <c r="P4146" t="b">
        <v>1</v>
      </c>
      <c r="Q4146" t="b">
        <v>1</v>
      </c>
      <c r="R4146" s="5">
        <f>(houses_Madrid[[#This Row],[Precio Alquiler]]*12/houses_Madrid[[#This Row],[Precio venta]])</f>
        <v>4.8040133779264214E-2</v>
      </c>
    </row>
    <row r="4147" spans="1:18" x14ac:dyDescent="0.2">
      <c r="A4147">
        <v>11461</v>
      </c>
      <c r="B4147">
        <v>10281</v>
      </c>
      <c r="C4147" s="1" t="s">
        <v>2006</v>
      </c>
      <c r="D4147" s="1" t="str">
        <f>IFERROR(LEFT(C4147,FIND(",",C4147) - 1),C4147)</f>
        <v>Chamberí</v>
      </c>
      <c r="E4147">
        <v>54</v>
      </c>
      <c r="F4147">
        <v>49</v>
      </c>
      <c r="G4147">
        <v>3</v>
      </c>
      <c r="H4147">
        <v>1</v>
      </c>
      <c r="I4147" s="1" t="s">
        <v>3</v>
      </c>
      <c r="J4147" s="1" t="s">
        <v>18</v>
      </c>
      <c r="K4147">
        <v>1197</v>
      </c>
      <c r="L4147">
        <v>299000</v>
      </c>
      <c r="M4147">
        <v>5537</v>
      </c>
      <c r="N4147" t="b">
        <v>0</v>
      </c>
      <c r="O4147" t="b">
        <v>1</v>
      </c>
      <c r="P4147" t="b">
        <v>0</v>
      </c>
      <c r="Q4147" t="b">
        <v>1</v>
      </c>
      <c r="R4147" s="5">
        <f>(houses_Madrid[[#This Row],[Precio Alquiler]]*12/houses_Madrid[[#This Row],[Precio venta]])</f>
        <v>4.8040133779264214E-2</v>
      </c>
    </row>
    <row r="4148" spans="1:18" x14ac:dyDescent="0.2">
      <c r="A4148">
        <v>12747</v>
      </c>
      <c r="B4148">
        <v>8995</v>
      </c>
      <c r="C4148" s="1" t="s">
        <v>2182</v>
      </c>
      <c r="D4148" s="1" t="str">
        <f>IFERROR(LEFT(C4148,FIND(",",C4148) - 1),C4148)</f>
        <v>Concepción</v>
      </c>
      <c r="E4148">
        <v>64</v>
      </c>
      <c r="F4148">
        <v>56</v>
      </c>
      <c r="G4148">
        <v>1</v>
      </c>
      <c r="H4148">
        <v>1</v>
      </c>
      <c r="I4148" s="1" t="s">
        <v>2215</v>
      </c>
      <c r="J4148" s="1" t="s">
        <v>20</v>
      </c>
      <c r="K4148">
        <v>1197</v>
      </c>
      <c r="L4148">
        <v>299000</v>
      </c>
      <c r="M4148">
        <v>4672</v>
      </c>
      <c r="N4148" t="b">
        <v>0</v>
      </c>
      <c r="O4148" t="b">
        <v>1</v>
      </c>
      <c r="P4148" t="b">
        <v>1</v>
      </c>
      <c r="Q4148" t="b">
        <v>1</v>
      </c>
      <c r="R4148" s="5">
        <f>(houses_Madrid[[#This Row],[Precio Alquiler]]*12/houses_Madrid[[#This Row],[Precio venta]])</f>
        <v>4.8040133779264214E-2</v>
      </c>
    </row>
    <row r="4149" spans="1:18" x14ac:dyDescent="0.2">
      <c r="A4149">
        <v>12986</v>
      </c>
      <c r="B4149">
        <v>8756</v>
      </c>
      <c r="C4149" s="1" t="s">
        <v>2165</v>
      </c>
      <c r="D4149" s="1" t="str">
        <f>IFERROR(LEFT(C4149,FIND(",",C4149) - 1),C4149)</f>
        <v>Ventas</v>
      </c>
      <c r="E4149">
        <v>85</v>
      </c>
      <c r="F4149">
        <v>72</v>
      </c>
      <c r="G4149">
        <v>2</v>
      </c>
      <c r="H4149">
        <v>2</v>
      </c>
      <c r="I4149" s="1" t="s">
        <v>2289</v>
      </c>
      <c r="J4149" s="1" t="s">
        <v>18</v>
      </c>
      <c r="K4149">
        <v>1197</v>
      </c>
      <c r="L4149">
        <v>299000</v>
      </c>
      <c r="M4149">
        <v>3518</v>
      </c>
      <c r="N4149" t="b">
        <v>0</v>
      </c>
      <c r="O4149" t="b">
        <v>1</v>
      </c>
      <c r="P4149" t="b">
        <v>1</v>
      </c>
      <c r="R4149" s="5">
        <f>(houses_Madrid[[#This Row],[Precio Alquiler]]*12/houses_Madrid[[#This Row],[Precio venta]])</f>
        <v>4.8040133779264214E-2</v>
      </c>
    </row>
    <row r="4150" spans="1:18" x14ac:dyDescent="0.2">
      <c r="A4150">
        <v>13150</v>
      </c>
      <c r="B4150">
        <v>8592</v>
      </c>
      <c r="C4150" s="1" t="s">
        <v>2198</v>
      </c>
      <c r="D4150" s="1" t="str">
        <f>IFERROR(LEFT(C4150,FIND(",",C4150) - 1),C4150)</f>
        <v>San Pascual</v>
      </c>
      <c r="E4150">
        <v>125</v>
      </c>
      <c r="F4150">
        <v>109</v>
      </c>
      <c r="G4150">
        <v>3</v>
      </c>
      <c r="H4150">
        <v>2</v>
      </c>
      <c r="I4150" s="1" t="s">
        <v>2335</v>
      </c>
      <c r="J4150" s="1" t="s">
        <v>20</v>
      </c>
      <c r="K4150">
        <v>1197</v>
      </c>
      <c r="L4150">
        <v>299000</v>
      </c>
      <c r="M4150">
        <v>2392</v>
      </c>
      <c r="N4150" t="b">
        <v>0</v>
      </c>
      <c r="O4150" t="b">
        <v>1</v>
      </c>
      <c r="P4150" t="b">
        <v>1</v>
      </c>
      <c r="Q4150" t="b">
        <v>1</v>
      </c>
      <c r="R4150" s="5">
        <f>(houses_Madrid[[#This Row],[Precio Alquiler]]*12/houses_Madrid[[#This Row],[Precio venta]])</f>
        <v>4.8040133779264214E-2</v>
      </c>
    </row>
    <row r="4151" spans="1:18" x14ac:dyDescent="0.2">
      <c r="A4151">
        <v>13808</v>
      </c>
      <c r="B4151">
        <v>7934</v>
      </c>
      <c r="C4151" s="1" t="s">
        <v>2166</v>
      </c>
      <c r="D4151" s="1" t="str">
        <f>IFERROR(LEFT(C4151,FIND(",",C4151) - 1),C4151)</f>
        <v>Pueblo Nuevo</v>
      </c>
      <c r="E4151">
        <v>94</v>
      </c>
      <c r="F4151">
        <v>65</v>
      </c>
      <c r="G4151">
        <v>2</v>
      </c>
      <c r="H4151">
        <v>1</v>
      </c>
      <c r="I4151" s="1" t="s">
        <v>2219</v>
      </c>
      <c r="J4151" s="1" t="s">
        <v>5</v>
      </c>
      <c r="K4151">
        <v>1197</v>
      </c>
      <c r="L4151">
        <v>299000</v>
      </c>
      <c r="M4151">
        <v>3181</v>
      </c>
      <c r="N4151" t="b">
        <v>0</v>
      </c>
      <c r="O4151" t="b">
        <v>1</v>
      </c>
      <c r="P4151" t="b">
        <v>1</v>
      </c>
      <c r="R4151" s="5">
        <f>(houses_Madrid[[#This Row],[Precio Alquiler]]*12/houses_Madrid[[#This Row],[Precio venta]])</f>
        <v>4.8040133779264214E-2</v>
      </c>
    </row>
    <row r="4152" spans="1:18" x14ac:dyDescent="0.2">
      <c r="A4152">
        <v>13809</v>
      </c>
      <c r="B4152">
        <v>7933</v>
      </c>
      <c r="C4152" s="1" t="s">
        <v>2173</v>
      </c>
      <c r="D4152" s="1" t="str">
        <f>IFERROR(LEFT(C4152,FIND(",",C4152) - 1),C4152)</f>
        <v>Ciudad Lineal</v>
      </c>
      <c r="E4152">
        <v>61</v>
      </c>
      <c r="F4152">
        <v>57</v>
      </c>
      <c r="G4152">
        <v>1</v>
      </c>
      <c r="H4152">
        <v>1</v>
      </c>
      <c r="I4152" s="1" t="s">
        <v>1800</v>
      </c>
      <c r="J4152" s="1" t="s">
        <v>12</v>
      </c>
      <c r="K4152">
        <v>1197</v>
      </c>
      <c r="L4152">
        <v>299000</v>
      </c>
      <c r="M4152">
        <v>4902</v>
      </c>
      <c r="N4152" t="b">
        <v>0</v>
      </c>
      <c r="O4152" t="b">
        <v>0</v>
      </c>
      <c r="P4152" t="b">
        <v>1</v>
      </c>
      <c r="R4152" s="5">
        <f>(houses_Madrid[[#This Row],[Precio Alquiler]]*12/houses_Madrid[[#This Row],[Precio venta]])</f>
        <v>4.8040133779264214E-2</v>
      </c>
    </row>
    <row r="4153" spans="1:18" x14ac:dyDescent="0.2">
      <c r="A4153">
        <v>15167</v>
      </c>
      <c r="B4153">
        <v>6575</v>
      </c>
      <c r="C4153" s="1" t="s">
        <v>2444</v>
      </c>
      <c r="D4153" s="1" t="str">
        <f>IFERROR(LEFT(C4153,FIND(",",C4153) - 1),C4153)</f>
        <v>Prosperidad</v>
      </c>
      <c r="E4153">
        <v>78</v>
      </c>
      <c r="F4153">
        <v>70</v>
      </c>
      <c r="G4153">
        <v>2</v>
      </c>
      <c r="H4153">
        <v>1</v>
      </c>
      <c r="I4153" s="1" t="s">
        <v>2596</v>
      </c>
      <c r="J4153" s="1" t="s">
        <v>5</v>
      </c>
      <c r="K4153">
        <v>1197</v>
      </c>
      <c r="L4153">
        <v>299000</v>
      </c>
      <c r="M4153">
        <v>3833</v>
      </c>
      <c r="N4153" t="b">
        <v>0</v>
      </c>
      <c r="R4153" s="5">
        <f>(houses_Madrid[[#This Row],[Precio Alquiler]]*12/houses_Madrid[[#This Row],[Precio venta]])</f>
        <v>4.8040133779264214E-2</v>
      </c>
    </row>
    <row r="4154" spans="1:18" x14ac:dyDescent="0.2">
      <c r="A4154">
        <v>15698</v>
      </c>
      <c r="B4154">
        <v>6044</v>
      </c>
      <c r="C4154" s="1" t="s">
        <v>2444</v>
      </c>
      <c r="D4154" s="1" t="str">
        <f>IFERROR(LEFT(C4154,FIND(",",C4154) - 1),C4154)</f>
        <v>Prosperidad</v>
      </c>
      <c r="E4154">
        <v>76</v>
      </c>
      <c r="F4154">
        <v>71</v>
      </c>
      <c r="G4154">
        <v>3</v>
      </c>
      <c r="H4154">
        <v>1</v>
      </c>
      <c r="I4154" s="1" t="s">
        <v>2609</v>
      </c>
      <c r="J4154" s="1" t="s">
        <v>8</v>
      </c>
      <c r="K4154">
        <v>1197</v>
      </c>
      <c r="L4154">
        <v>299000</v>
      </c>
      <c r="M4154">
        <v>3934</v>
      </c>
      <c r="N4154" t="b">
        <v>1</v>
      </c>
      <c r="O4154" t="b">
        <v>0</v>
      </c>
      <c r="P4154" t="b">
        <v>1</v>
      </c>
      <c r="R4154" s="5">
        <f>(houses_Madrid[[#This Row],[Precio Alquiler]]*12/houses_Madrid[[#This Row],[Precio venta]])</f>
        <v>4.8040133779264214E-2</v>
      </c>
    </row>
    <row r="4155" spans="1:18" x14ac:dyDescent="0.2">
      <c r="A4155">
        <v>16203</v>
      </c>
      <c r="B4155">
        <v>5539</v>
      </c>
      <c r="C4155" s="1" t="s">
        <v>2620</v>
      </c>
      <c r="D4155" s="1" t="str">
        <f>IFERROR(LEFT(C4155,FIND(",",C4155) - 1),C4155)</f>
        <v>Carabanchel</v>
      </c>
      <c r="E4155">
        <v>124</v>
      </c>
      <c r="F4155">
        <v>104</v>
      </c>
      <c r="G4155">
        <v>4</v>
      </c>
      <c r="H4155">
        <v>3</v>
      </c>
      <c r="I4155" s="1" t="s">
        <v>3</v>
      </c>
      <c r="J4155" s="1" t="s">
        <v>18</v>
      </c>
      <c r="K4155">
        <v>1197</v>
      </c>
      <c r="L4155">
        <v>299000</v>
      </c>
      <c r="M4155">
        <v>2411</v>
      </c>
      <c r="N4155" t="b">
        <v>0</v>
      </c>
      <c r="O4155" t="b">
        <v>1</v>
      </c>
      <c r="P4155" t="b">
        <v>1</v>
      </c>
      <c r="Q4155" t="b">
        <v>1</v>
      </c>
      <c r="R4155" s="5">
        <f>(houses_Madrid[[#This Row],[Precio Alquiler]]*12/houses_Madrid[[#This Row],[Precio venta]])</f>
        <v>4.8040133779264214E-2</v>
      </c>
    </row>
    <row r="4156" spans="1:18" x14ac:dyDescent="0.2">
      <c r="A4156">
        <v>16705</v>
      </c>
      <c r="B4156">
        <v>5037</v>
      </c>
      <c r="C4156" s="1" t="s">
        <v>2627</v>
      </c>
      <c r="D4156" s="1" t="str">
        <f>IFERROR(LEFT(C4156,FIND(",",C4156) - 1),C4156)</f>
        <v>Pau de Carabanchel</v>
      </c>
      <c r="E4156">
        <v>75</v>
      </c>
      <c r="F4156">
        <v>65</v>
      </c>
      <c r="G4156">
        <v>2</v>
      </c>
      <c r="H4156">
        <v>2</v>
      </c>
      <c r="I4156" s="1" t="s">
        <v>2834</v>
      </c>
      <c r="J4156" s="1" t="s">
        <v>18</v>
      </c>
      <c r="K4156">
        <v>1197</v>
      </c>
      <c r="L4156">
        <v>299000</v>
      </c>
      <c r="M4156">
        <v>3987</v>
      </c>
      <c r="N4156" t="b">
        <v>0</v>
      </c>
      <c r="O4156" t="b">
        <v>1</v>
      </c>
      <c r="P4156" t="b">
        <v>1</v>
      </c>
      <c r="R4156" s="5">
        <f>(houses_Madrid[[#This Row],[Precio Alquiler]]*12/houses_Madrid[[#This Row],[Precio venta]])</f>
        <v>4.8040133779264214E-2</v>
      </c>
    </row>
    <row r="4157" spans="1:18" x14ac:dyDescent="0.2">
      <c r="A4157">
        <v>17196</v>
      </c>
      <c r="B4157">
        <v>4546</v>
      </c>
      <c r="C4157" s="1" t="s">
        <v>2616</v>
      </c>
      <c r="D4157" s="1" t="str">
        <f>IFERROR(LEFT(C4157,FIND(",",C4157) - 1),C4157)</f>
        <v>Abrantes</v>
      </c>
      <c r="E4157">
        <v>119</v>
      </c>
      <c r="F4157">
        <v>96</v>
      </c>
      <c r="G4157">
        <v>3</v>
      </c>
      <c r="H4157">
        <v>2</v>
      </c>
      <c r="I4157" s="1" t="s">
        <v>2641</v>
      </c>
      <c r="J4157" s="1" t="s">
        <v>5</v>
      </c>
      <c r="K4157">
        <v>1197</v>
      </c>
      <c r="L4157">
        <v>299000</v>
      </c>
      <c r="M4157">
        <v>2513</v>
      </c>
      <c r="N4157" t="b">
        <v>0</v>
      </c>
      <c r="O4157" t="b">
        <v>1</v>
      </c>
      <c r="P4157" t="b">
        <v>1</v>
      </c>
      <c r="R4157" s="5">
        <f>(houses_Madrid[[#This Row],[Precio Alquiler]]*12/houses_Madrid[[#This Row],[Precio venta]])</f>
        <v>4.8040133779264214E-2</v>
      </c>
    </row>
    <row r="4158" spans="1:18" x14ac:dyDescent="0.2">
      <c r="A4158">
        <v>17581</v>
      </c>
      <c r="B4158">
        <v>4161</v>
      </c>
      <c r="C4158" s="1" t="s">
        <v>2953</v>
      </c>
      <c r="D4158" s="1" t="str">
        <f>IFERROR(LEFT(C4158,FIND(",",C4158) - 1),C4158)</f>
        <v>Centro</v>
      </c>
      <c r="E4158">
        <v>75</v>
      </c>
      <c r="F4158">
        <v>55</v>
      </c>
      <c r="G4158">
        <v>1</v>
      </c>
      <c r="H4158">
        <v>1</v>
      </c>
      <c r="I4158" s="1" t="s">
        <v>3</v>
      </c>
      <c r="J4158" s="1" t="s">
        <v>5</v>
      </c>
      <c r="K4158">
        <v>1197</v>
      </c>
      <c r="L4158">
        <v>299000</v>
      </c>
      <c r="M4158">
        <v>3987</v>
      </c>
      <c r="N4158" t="b">
        <v>0</v>
      </c>
      <c r="O4158" t="b">
        <v>0</v>
      </c>
      <c r="P4158" t="b">
        <v>1</v>
      </c>
      <c r="R4158" s="5">
        <f>(houses_Madrid[[#This Row],[Precio Alquiler]]*12/houses_Madrid[[#This Row],[Precio venta]])</f>
        <v>4.8040133779264214E-2</v>
      </c>
    </row>
    <row r="4159" spans="1:18" x14ac:dyDescent="0.2">
      <c r="A4159">
        <v>17711</v>
      </c>
      <c r="B4159">
        <v>4031</v>
      </c>
      <c r="C4159" s="1" t="s">
        <v>2948</v>
      </c>
      <c r="D4159" s="1" t="str">
        <f>IFERROR(LEFT(C4159,FIND(",",C4159) - 1),C4159)</f>
        <v>Malasaña-Universidad</v>
      </c>
      <c r="E4159">
        <v>42</v>
      </c>
      <c r="F4159">
        <v>38</v>
      </c>
      <c r="G4159">
        <v>1</v>
      </c>
      <c r="H4159">
        <v>1</v>
      </c>
      <c r="I4159" s="1" t="s">
        <v>3052</v>
      </c>
      <c r="J4159" s="1" t="s">
        <v>11</v>
      </c>
      <c r="K4159">
        <v>1197</v>
      </c>
      <c r="L4159">
        <v>299000</v>
      </c>
      <c r="M4159">
        <v>7119</v>
      </c>
      <c r="N4159" t="b">
        <v>0</v>
      </c>
      <c r="O4159" t="b">
        <v>0</v>
      </c>
      <c r="P4159" t="b">
        <v>0</v>
      </c>
      <c r="R4159" s="5">
        <f>(houses_Madrid[[#This Row],[Precio Alquiler]]*12/houses_Madrid[[#This Row],[Precio venta]])</f>
        <v>4.8040133779264214E-2</v>
      </c>
    </row>
    <row r="4160" spans="1:18" x14ac:dyDescent="0.2">
      <c r="A4160">
        <v>18129</v>
      </c>
      <c r="B4160">
        <v>3613</v>
      </c>
      <c r="C4160" s="1" t="s">
        <v>2950</v>
      </c>
      <c r="D4160" s="1" t="str">
        <f>IFERROR(LEFT(C4160,FIND(",",C4160) - 1),C4160)</f>
        <v>Chueca-Justicia</v>
      </c>
      <c r="E4160">
        <v>39</v>
      </c>
      <c r="F4160">
        <v>34</v>
      </c>
      <c r="G4160">
        <v>1</v>
      </c>
      <c r="H4160">
        <v>1</v>
      </c>
      <c r="I4160" s="1" t="s">
        <v>3122</v>
      </c>
      <c r="J4160" s="1" t="s">
        <v>8</v>
      </c>
      <c r="K4160">
        <v>1197</v>
      </c>
      <c r="L4160">
        <v>299000</v>
      </c>
      <c r="M4160">
        <v>7667</v>
      </c>
      <c r="N4160" t="b">
        <v>0</v>
      </c>
      <c r="O4160" t="b">
        <v>0</v>
      </c>
      <c r="P4160" t="b">
        <v>0</v>
      </c>
      <c r="R4160" s="5">
        <f>(houses_Madrid[[#This Row],[Precio Alquiler]]*12/houses_Madrid[[#This Row],[Precio venta]])</f>
        <v>4.8040133779264214E-2</v>
      </c>
    </row>
    <row r="4161" spans="1:18" x14ac:dyDescent="0.2">
      <c r="A4161">
        <v>20147</v>
      </c>
      <c r="B4161">
        <v>1595</v>
      </c>
      <c r="C4161" s="1" t="s">
        <v>3315</v>
      </c>
      <c r="D4161" s="1" t="str">
        <f>IFERROR(LEFT(C4161,FIND(",",C4161) - 1),C4161)</f>
        <v>Chopera</v>
      </c>
      <c r="E4161">
        <v>85</v>
      </c>
      <c r="F4161">
        <v>76</v>
      </c>
      <c r="G4161">
        <v>2</v>
      </c>
      <c r="H4161">
        <v>2</v>
      </c>
      <c r="I4161" s="1" t="s">
        <v>3318</v>
      </c>
      <c r="J4161" s="1" t="s">
        <v>18</v>
      </c>
      <c r="K4161">
        <v>1197</v>
      </c>
      <c r="L4161">
        <v>299000</v>
      </c>
      <c r="M4161">
        <v>3518</v>
      </c>
      <c r="N4161" t="b">
        <v>1</v>
      </c>
      <c r="O4161" t="b">
        <v>1</v>
      </c>
      <c r="P4161" t="b">
        <v>0</v>
      </c>
      <c r="R4161" s="5">
        <f>(houses_Madrid[[#This Row],[Precio Alquiler]]*12/houses_Madrid[[#This Row],[Precio venta]])</f>
        <v>4.8040133779264214E-2</v>
      </c>
    </row>
    <row r="4162" spans="1:18" x14ac:dyDescent="0.2">
      <c r="A4162">
        <v>20149</v>
      </c>
      <c r="B4162">
        <v>1593</v>
      </c>
      <c r="C4162" s="1" t="s">
        <v>3313</v>
      </c>
      <c r="D4162" s="1" t="str">
        <f>IFERROR(LEFT(C4162,FIND(",",C4162) - 1),C4162)</f>
        <v>Imperial</v>
      </c>
      <c r="E4162">
        <v>70</v>
      </c>
      <c r="F4162">
        <v>65</v>
      </c>
      <c r="G4162">
        <v>3</v>
      </c>
      <c r="H4162">
        <v>1</v>
      </c>
      <c r="I4162" s="1" t="s">
        <v>3320</v>
      </c>
      <c r="J4162" s="1" t="s">
        <v>11</v>
      </c>
      <c r="K4162">
        <v>1197</v>
      </c>
      <c r="L4162">
        <v>299000</v>
      </c>
      <c r="M4162">
        <v>4271</v>
      </c>
      <c r="N4162" t="b">
        <v>1</v>
      </c>
      <c r="O4162" t="b">
        <v>1</v>
      </c>
      <c r="P4162" t="b">
        <v>1</v>
      </c>
      <c r="Q4162" t="b">
        <v>1</v>
      </c>
      <c r="R4162" s="5">
        <f>(houses_Madrid[[#This Row],[Precio Alquiler]]*12/houses_Madrid[[#This Row],[Precio venta]])</f>
        <v>4.8040133779264214E-2</v>
      </c>
    </row>
    <row r="4163" spans="1:18" x14ac:dyDescent="0.2">
      <c r="A4163">
        <v>20197</v>
      </c>
      <c r="B4163">
        <v>1545</v>
      </c>
      <c r="C4163" s="1" t="s">
        <v>3315</v>
      </c>
      <c r="D4163" s="1" t="str">
        <f>IFERROR(LEFT(C4163,FIND(",",C4163) - 1),C4163)</f>
        <v>Chopera</v>
      </c>
      <c r="E4163">
        <v>85</v>
      </c>
      <c r="F4163">
        <v>76</v>
      </c>
      <c r="G4163">
        <v>2</v>
      </c>
      <c r="H4163">
        <v>2</v>
      </c>
      <c r="I4163" s="1" t="s">
        <v>3319</v>
      </c>
      <c r="J4163" s="1" t="s">
        <v>18</v>
      </c>
      <c r="K4163">
        <v>1197</v>
      </c>
      <c r="L4163">
        <v>299000</v>
      </c>
      <c r="M4163">
        <v>3518</v>
      </c>
      <c r="N4163" t="b">
        <v>0</v>
      </c>
      <c r="O4163" t="b">
        <v>1</v>
      </c>
      <c r="P4163" t="b">
        <v>0</v>
      </c>
      <c r="R4163" s="5">
        <f>(houses_Madrid[[#This Row],[Precio Alquiler]]*12/houses_Madrid[[#This Row],[Precio venta]])</f>
        <v>4.8040133779264214E-2</v>
      </c>
    </row>
    <row r="4164" spans="1:18" x14ac:dyDescent="0.2">
      <c r="A4164">
        <v>20243</v>
      </c>
      <c r="B4164">
        <v>1499</v>
      </c>
      <c r="C4164" s="1" t="s">
        <v>3315</v>
      </c>
      <c r="D4164" s="1" t="str">
        <f>IFERROR(LEFT(C4164,FIND(",",C4164) - 1),C4164)</f>
        <v>Chopera</v>
      </c>
      <c r="E4164">
        <v>85</v>
      </c>
      <c r="F4164">
        <v>76</v>
      </c>
      <c r="G4164">
        <v>2</v>
      </c>
      <c r="H4164">
        <v>2</v>
      </c>
      <c r="I4164" s="1" t="s">
        <v>3319</v>
      </c>
      <c r="J4164" s="1" t="s">
        <v>18</v>
      </c>
      <c r="K4164">
        <v>1197</v>
      </c>
      <c r="L4164">
        <v>299000</v>
      </c>
      <c r="M4164">
        <v>3518</v>
      </c>
      <c r="N4164" t="b">
        <v>1</v>
      </c>
      <c r="O4164" t="b">
        <v>1</v>
      </c>
      <c r="P4164" t="b">
        <v>0</v>
      </c>
      <c r="R4164" s="5">
        <f>(houses_Madrid[[#This Row],[Precio Alquiler]]*12/houses_Madrid[[#This Row],[Precio venta]])</f>
        <v>4.8040133779264214E-2</v>
      </c>
    </row>
    <row r="4165" spans="1:18" x14ac:dyDescent="0.2">
      <c r="A4165">
        <v>20246</v>
      </c>
      <c r="B4165">
        <v>1496</v>
      </c>
      <c r="C4165" s="1" t="s">
        <v>3315</v>
      </c>
      <c r="D4165" s="1" t="str">
        <f>IFERROR(LEFT(C4165,FIND(",",C4165) - 1),C4165)</f>
        <v>Chopera</v>
      </c>
      <c r="E4165">
        <v>85</v>
      </c>
      <c r="F4165">
        <v>76</v>
      </c>
      <c r="G4165">
        <v>2</v>
      </c>
      <c r="H4165">
        <v>2</v>
      </c>
      <c r="I4165" s="1" t="s">
        <v>3319</v>
      </c>
      <c r="J4165" s="1" t="s">
        <v>18</v>
      </c>
      <c r="K4165">
        <v>1197</v>
      </c>
      <c r="L4165">
        <v>299000</v>
      </c>
      <c r="M4165">
        <v>3518</v>
      </c>
      <c r="N4165" t="b">
        <v>0</v>
      </c>
      <c r="O4165" t="b">
        <v>1</v>
      </c>
      <c r="P4165" t="b">
        <v>0</v>
      </c>
      <c r="R4165" s="5">
        <f>(houses_Madrid[[#This Row],[Precio Alquiler]]*12/houses_Madrid[[#This Row],[Precio venta]])</f>
        <v>4.8040133779264214E-2</v>
      </c>
    </row>
    <row r="4166" spans="1:18" x14ac:dyDescent="0.2">
      <c r="A4166">
        <v>20345</v>
      </c>
      <c r="B4166">
        <v>1397</v>
      </c>
      <c r="C4166" s="1" t="s">
        <v>3313</v>
      </c>
      <c r="D4166" s="1" t="str">
        <f>IFERROR(LEFT(C4166,FIND(",",C4166) - 1),C4166)</f>
        <v>Imperial</v>
      </c>
      <c r="E4166">
        <v>61</v>
      </c>
      <c r="F4166">
        <v>53</v>
      </c>
      <c r="G4166">
        <v>1</v>
      </c>
      <c r="H4166">
        <v>1</v>
      </c>
      <c r="I4166" s="1" t="s">
        <v>3057</v>
      </c>
      <c r="J4166" s="1" t="s">
        <v>20</v>
      </c>
      <c r="K4166">
        <v>1197</v>
      </c>
      <c r="L4166">
        <v>299000</v>
      </c>
      <c r="M4166">
        <v>4902</v>
      </c>
      <c r="N4166" t="b">
        <v>0</v>
      </c>
      <c r="O4166" t="b">
        <v>1</v>
      </c>
      <c r="P4166" t="b">
        <v>0</v>
      </c>
      <c r="R4166" s="5">
        <f>(houses_Madrid[[#This Row],[Precio Alquiler]]*12/houses_Madrid[[#This Row],[Precio venta]])</f>
        <v>4.8040133779264214E-2</v>
      </c>
    </row>
    <row r="4167" spans="1:18" x14ac:dyDescent="0.2">
      <c r="A4167">
        <v>20353</v>
      </c>
      <c r="B4167">
        <v>1389</v>
      </c>
      <c r="C4167" s="1" t="s">
        <v>3321</v>
      </c>
      <c r="D4167" s="1" t="str">
        <f>IFERROR(LEFT(C4167,FIND(",",C4167) - 1),C4167)</f>
        <v>Acacias</v>
      </c>
      <c r="E4167">
        <v>83</v>
      </c>
      <c r="F4167">
        <v>78</v>
      </c>
      <c r="G4167">
        <v>3</v>
      </c>
      <c r="H4167">
        <v>1</v>
      </c>
      <c r="I4167" s="1" t="s">
        <v>3390</v>
      </c>
      <c r="J4167" s="1" t="s">
        <v>20</v>
      </c>
      <c r="K4167">
        <v>1197</v>
      </c>
      <c r="L4167">
        <v>299000</v>
      </c>
      <c r="M4167">
        <v>3602</v>
      </c>
      <c r="N4167" t="b">
        <v>1</v>
      </c>
      <c r="O4167" t="b">
        <v>1</v>
      </c>
      <c r="P4167" t="b">
        <v>0</v>
      </c>
      <c r="R4167" s="5">
        <f>(houses_Madrid[[#This Row],[Precio Alquiler]]*12/houses_Madrid[[#This Row],[Precio venta]])</f>
        <v>4.8040133779264214E-2</v>
      </c>
    </row>
    <row r="4168" spans="1:18" x14ac:dyDescent="0.2">
      <c r="A4168">
        <v>20569</v>
      </c>
      <c r="B4168">
        <v>1173</v>
      </c>
      <c r="C4168" s="1" t="s">
        <v>3315</v>
      </c>
      <c r="D4168" s="1" t="str">
        <f>IFERROR(LEFT(C4168,FIND(",",C4168) - 1),C4168)</f>
        <v>Chopera</v>
      </c>
      <c r="E4168">
        <v>85</v>
      </c>
      <c r="F4168">
        <v>80</v>
      </c>
      <c r="G4168">
        <v>2</v>
      </c>
      <c r="H4168">
        <v>2</v>
      </c>
      <c r="I4168" s="1" t="s">
        <v>3319</v>
      </c>
      <c r="J4168" s="1" t="s">
        <v>5</v>
      </c>
      <c r="K4168">
        <v>1197</v>
      </c>
      <c r="L4168">
        <v>299000</v>
      </c>
      <c r="M4168">
        <v>3518</v>
      </c>
      <c r="N4168" t="b">
        <v>0</v>
      </c>
      <c r="O4168" t="b">
        <v>1</v>
      </c>
      <c r="P4168" t="b">
        <v>1</v>
      </c>
      <c r="R4168" s="5">
        <f>(houses_Madrid[[#This Row],[Precio Alquiler]]*12/houses_Madrid[[#This Row],[Precio venta]])</f>
        <v>4.8040133779264214E-2</v>
      </c>
    </row>
    <row r="4169" spans="1:18" x14ac:dyDescent="0.2">
      <c r="A4169">
        <v>20760</v>
      </c>
      <c r="B4169">
        <v>982</v>
      </c>
      <c r="C4169" s="1" t="s">
        <v>3326</v>
      </c>
      <c r="D4169" s="1" t="str">
        <f>IFERROR(LEFT(C4169,FIND(",",C4169) - 1),C4169)</f>
        <v>Palos de Moguer</v>
      </c>
      <c r="E4169">
        <v>63</v>
      </c>
      <c r="F4169">
        <v>53</v>
      </c>
      <c r="G4169">
        <v>2</v>
      </c>
      <c r="H4169">
        <v>1</v>
      </c>
      <c r="I4169" s="1" t="s">
        <v>3458</v>
      </c>
      <c r="J4169" s="1" t="s">
        <v>11</v>
      </c>
      <c r="K4169">
        <v>1197</v>
      </c>
      <c r="L4169">
        <v>299000</v>
      </c>
      <c r="M4169">
        <v>4746</v>
      </c>
      <c r="N4169" t="b">
        <v>0</v>
      </c>
      <c r="O4169" t="b">
        <v>0</v>
      </c>
      <c r="P4169" t="b">
        <v>0</v>
      </c>
      <c r="R4169" s="5">
        <f>(houses_Madrid[[#This Row],[Precio Alquiler]]*12/houses_Madrid[[#This Row],[Precio venta]])</f>
        <v>4.8040133779264214E-2</v>
      </c>
    </row>
    <row r="4170" spans="1:18" x14ac:dyDescent="0.2">
      <c r="A4170">
        <v>20838</v>
      </c>
      <c r="B4170">
        <v>904</v>
      </c>
      <c r="C4170" s="1" t="s">
        <v>3328</v>
      </c>
      <c r="D4170" s="1" t="str">
        <f>IFERROR(LEFT(C4170,FIND(",",C4170) - 1),C4170)</f>
        <v>Legazpi</v>
      </c>
      <c r="E4170">
        <v>56</v>
      </c>
      <c r="F4170">
        <v>46</v>
      </c>
      <c r="G4170">
        <v>1</v>
      </c>
      <c r="H4170">
        <v>1</v>
      </c>
      <c r="I4170" s="1" t="s">
        <v>3466</v>
      </c>
      <c r="J4170" s="1" t="s">
        <v>5</v>
      </c>
      <c r="K4170">
        <v>1197</v>
      </c>
      <c r="L4170">
        <v>299000</v>
      </c>
      <c r="M4170">
        <v>5339</v>
      </c>
      <c r="N4170" t="b">
        <v>0</v>
      </c>
      <c r="O4170" t="b">
        <v>1</v>
      </c>
      <c r="P4170" t="b">
        <v>1</v>
      </c>
      <c r="Q4170" t="b">
        <v>1</v>
      </c>
      <c r="R4170" s="5">
        <f>(houses_Madrid[[#This Row],[Precio Alquiler]]*12/houses_Madrid[[#This Row],[Precio venta]])</f>
        <v>4.8040133779264214E-2</v>
      </c>
    </row>
    <row r="4171" spans="1:18" x14ac:dyDescent="0.2">
      <c r="A4171">
        <v>7624</v>
      </c>
      <c r="B4171">
        <v>14118</v>
      </c>
      <c r="C4171" s="1" t="s">
        <v>1171</v>
      </c>
      <c r="D4171" s="1" t="str">
        <f>IFERROR(LEFT(C4171,FIND(",",C4171) - 1),C4171)</f>
        <v>Aravaca</v>
      </c>
      <c r="E4171">
        <v>91</v>
      </c>
      <c r="F4171">
        <v>86</v>
      </c>
      <c r="G4171">
        <v>3</v>
      </c>
      <c r="H4171">
        <v>1</v>
      </c>
      <c r="I4171" s="1" t="s">
        <v>1474</v>
      </c>
      <c r="J4171" s="1" t="s">
        <v>5</v>
      </c>
      <c r="K4171">
        <v>1199</v>
      </c>
      <c r="L4171">
        <v>299500</v>
      </c>
      <c r="M4171">
        <v>3291</v>
      </c>
      <c r="N4171" t="b">
        <v>0</v>
      </c>
      <c r="O4171" t="b">
        <v>0</v>
      </c>
      <c r="P4171" t="b">
        <v>1</v>
      </c>
      <c r="R4171" s="5">
        <f>(houses_Madrid[[#This Row],[Precio Alquiler]]*12/houses_Madrid[[#This Row],[Precio venta]])</f>
        <v>4.804006677796327E-2</v>
      </c>
    </row>
    <row r="4172" spans="1:18" x14ac:dyDescent="0.2">
      <c r="A4172">
        <v>10725</v>
      </c>
      <c r="B4172">
        <v>11017</v>
      </c>
      <c r="C4172" s="1" t="s">
        <v>1790</v>
      </c>
      <c r="D4172" s="1" t="str">
        <f>IFERROR(LEFT(C4172,FIND(",",C4172) - 1),C4172)</f>
        <v>Hortaleza</v>
      </c>
      <c r="E4172">
        <v>85</v>
      </c>
      <c r="F4172">
        <v>83</v>
      </c>
      <c r="G4172">
        <v>3</v>
      </c>
      <c r="H4172">
        <v>2</v>
      </c>
      <c r="I4172" s="1" t="s">
        <v>3</v>
      </c>
      <c r="J4172" s="1" t="s">
        <v>5</v>
      </c>
      <c r="K4172">
        <v>1199</v>
      </c>
      <c r="L4172">
        <v>299500</v>
      </c>
      <c r="M4172">
        <v>3524</v>
      </c>
      <c r="N4172" t="b">
        <v>0</v>
      </c>
      <c r="O4172" t="b">
        <v>1</v>
      </c>
      <c r="P4172" t="b">
        <v>1</v>
      </c>
      <c r="Q4172" t="b">
        <v>1</v>
      </c>
      <c r="R4172" s="5">
        <f>(houses_Madrid[[#This Row],[Precio Alquiler]]*12/houses_Madrid[[#This Row],[Precio venta]])</f>
        <v>4.804006677796327E-2</v>
      </c>
    </row>
    <row r="4173" spans="1:18" x14ac:dyDescent="0.2">
      <c r="A4173">
        <v>849</v>
      </c>
      <c r="B4173">
        <v>20893</v>
      </c>
      <c r="C4173" s="1" t="s">
        <v>183</v>
      </c>
      <c r="D4173" s="1" t="str">
        <f>IFERROR(LEFT(C4173,FIND(",",C4173) - 1),C4173)</f>
        <v>El Cañaveral - Los Berrocales</v>
      </c>
      <c r="E4173">
        <v>154</v>
      </c>
      <c r="F4173">
        <v>125</v>
      </c>
      <c r="G4173">
        <v>3</v>
      </c>
      <c r="H4173">
        <v>2</v>
      </c>
      <c r="I4173" s="1" t="s">
        <v>208</v>
      </c>
      <c r="J4173" s="1" t="s">
        <v>12</v>
      </c>
      <c r="K4173">
        <v>1200</v>
      </c>
      <c r="L4173">
        <v>299900</v>
      </c>
      <c r="M4173">
        <v>1947</v>
      </c>
      <c r="N4173" t="b">
        <v>0</v>
      </c>
      <c r="O4173" t="b">
        <v>1</v>
      </c>
      <c r="P4173" t="b">
        <v>1</v>
      </c>
      <c r="R4173" s="5">
        <f>(houses_Madrid[[#This Row],[Precio Alquiler]]*12/houses_Madrid[[#This Row],[Precio venta]])</f>
        <v>4.8016005335111703E-2</v>
      </c>
    </row>
    <row r="4174" spans="1:18" x14ac:dyDescent="0.2">
      <c r="A4174">
        <v>3582</v>
      </c>
      <c r="B4174">
        <v>18160</v>
      </c>
      <c r="C4174" s="1" t="s">
        <v>557</v>
      </c>
      <c r="D4174" s="1" t="str">
        <f>IFERROR(LEFT(C4174,FIND(",",C4174) - 1),C4174)</f>
        <v>Valdeacederas</v>
      </c>
      <c r="E4174">
        <v>97</v>
      </c>
      <c r="F4174">
        <v>83</v>
      </c>
      <c r="G4174">
        <v>3</v>
      </c>
      <c r="H4174">
        <v>2</v>
      </c>
      <c r="I4174" s="1" t="s">
        <v>694</v>
      </c>
      <c r="J4174" s="1" t="s">
        <v>11</v>
      </c>
      <c r="K4174">
        <v>1200</v>
      </c>
      <c r="L4174">
        <v>299900</v>
      </c>
      <c r="M4174">
        <v>3092</v>
      </c>
      <c r="N4174" t="b">
        <v>0</v>
      </c>
      <c r="O4174" t="b">
        <v>1</v>
      </c>
      <c r="P4174" t="b">
        <v>1</v>
      </c>
      <c r="R4174" s="5">
        <f>(houses_Madrid[[#This Row],[Precio Alquiler]]*12/houses_Madrid[[#This Row],[Precio venta]])</f>
        <v>4.8016005335111703E-2</v>
      </c>
    </row>
    <row r="4175" spans="1:18" x14ac:dyDescent="0.2">
      <c r="A4175">
        <v>9537</v>
      </c>
      <c r="B4175">
        <v>12205</v>
      </c>
      <c r="C4175" s="1" t="s">
        <v>1802</v>
      </c>
      <c r="D4175" s="1" t="str">
        <f>IFERROR(LEFT(C4175,FIND(",",C4175) - 1),C4175)</f>
        <v>Canillas</v>
      </c>
      <c r="E4175">
        <v>117</v>
      </c>
      <c r="F4175">
        <v>98</v>
      </c>
      <c r="G4175">
        <v>3</v>
      </c>
      <c r="H4175">
        <v>1</v>
      </c>
      <c r="I4175" s="1" t="s">
        <v>1803</v>
      </c>
      <c r="J4175" s="1" t="s">
        <v>11</v>
      </c>
      <c r="K4175">
        <v>1200</v>
      </c>
      <c r="L4175">
        <v>299900</v>
      </c>
      <c r="M4175">
        <v>2563</v>
      </c>
      <c r="N4175" t="b">
        <v>1</v>
      </c>
      <c r="O4175" t="b">
        <v>1</v>
      </c>
      <c r="P4175" t="b">
        <v>1</v>
      </c>
      <c r="R4175" s="5">
        <f>(houses_Madrid[[#This Row],[Precio Alquiler]]*12/houses_Madrid[[#This Row],[Precio venta]])</f>
        <v>4.8016005335111703E-2</v>
      </c>
    </row>
    <row r="4176" spans="1:18" x14ac:dyDescent="0.2">
      <c r="A4176">
        <v>12738</v>
      </c>
      <c r="B4176">
        <v>9004</v>
      </c>
      <c r="C4176" s="1" t="s">
        <v>2182</v>
      </c>
      <c r="D4176" s="1" t="str">
        <f>IFERROR(LEFT(C4176,FIND(",",C4176) - 1),C4176)</f>
        <v>Concepción</v>
      </c>
      <c r="E4176">
        <v>120</v>
      </c>
      <c r="F4176">
        <v>101</v>
      </c>
      <c r="G4176">
        <v>4</v>
      </c>
      <c r="H4176">
        <v>1</v>
      </c>
      <c r="I4176" s="1" t="s">
        <v>2210</v>
      </c>
      <c r="J4176" s="1" t="s">
        <v>8</v>
      </c>
      <c r="K4176">
        <v>1200</v>
      </c>
      <c r="L4176">
        <v>299900</v>
      </c>
      <c r="M4176">
        <v>2499</v>
      </c>
      <c r="N4176" t="b">
        <v>0</v>
      </c>
      <c r="O4176" t="b">
        <v>1</v>
      </c>
      <c r="P4176" t="b">
        <v>1</v>
      </c>
      <c r="Q4176" t="b">
        <v>1</v>
      </c>
      <c r="R4176" s="5">
        <f>(houses_Madrid[[#This Row],[Precio Alquiler]]*12/houses_Madrid[[#This Row],[Precio venta]])</f>
        <v>4.8016005335111703E-2</v>
      </c>
    </row>
    <row r="4177" spans="1:18" x14ac:dyDescent="0.2">
      <c r="A4177">
        <v>13723</v>
      </c>
      <c r="B4177">
        <v>8019</v>
      </c>
      <c r="C4177" s="1" t="s">
        <v>2182</v>
      </c>
      <c r="D4177" s="1" t="str">
        <f>IFERROR(LEFT(C4177,FIND(",",C4177) - 1),C4177)</f>
        <v>Concepción</v>
      </c>
      <c r="E4177">
        <v>118</v>
      </c>
      <c r="F4177">
        <v>100</v>
      </c>
      <c r="G4177">
        <v>3</v>
      </c>
      <c r="H4177">
        <v>2</v>
      </c>
      <c r="I4177" s="1" t="s">
        <v>2305</v>
      </c>
      <c r="J4177" s="1" t="s">
        <v>11</v>
      </c>
      <c r="K4177">
        <v>1200</v>
      </c>
      <c r="L4177">
        <v>299900</v>
      </c>
      <c r="M4177">
        <v>2542</v>
      </c>
      <c r="N4177" t="b">
        <v>1</v>
      </c>
      <c r="O4177" t="b">
        <v>1</v>
      </c>
      <c r="P4177" t="b">
        <v>1</v>
      </c>
      <c r="Q4177" t="b">
        <v>1</v>
      </c>
      <c r="R4177" s="5">
        <f>(houses_Madrid[[#This Row],[Precio Alquiler]]*12/houses_Madrid[[#This Row],[Precio venta]])</f>
        <v>4.8016005335111703E-2</v>
      </c>
    </row>
    <row r="4178" spans="1:18" x14ac:dyDescent="0.2">
      <c r="A4178">
        <v>16532</v>
      </c>
      <c r="B4178">
        <v>5210</v>
      </c>
      <c r="C4178" s="1" t="s">
        <v>2620</v>
      </c>
      <c r="D4178" s="1" t="str">
        <f>IFERROR(LEFT(C4178,FIND(",",C4178) - 1),C4178)</f>
        <v>Carabanchel</v>
      </c>
      <c r="E4178">
        <v>132</v>
      </c>
      <c r="F4178">
        <v>91</v>
      </c>
      <c r="G4178">
        <v>3</v>
      </c>
      <c r="H4178">
        <v>2</v>
      </c>
      <c r="I4178" s="1" t="s">
        <v>3</v>
      </c>
      <c r="J4178" s="1" t="s">
        <v>30</v>
      </c>
      <c r="K4178">
        <v>1200</v>
      </c>
      <c r="L4178">
        <v>299900</v>
      </c>
      <c r="M4178">
        <v>2272</v>
      </c>
      <c r="N4178" t="b">
        <v>0</v>
      </c>
      <c r="O4178" t="b">
        <v>1</v>
      </c>
      <c r="P4178" t="b">
        <v>1</v>
      </c>
      <c r="R4178" s="5">
        <f>(houses_Madrid[[#This Row],[Precio Alquiler]]*12/houses_Madrid[[#This Row],[Precio venta]])</f>
        <v>4.8016005335111703E-2</v>
      </c>
    </row>
    <row r="4179" spans="1:18" x14ac:dyDescent="0.2">
      <c r="A4179">
        <v>17358</v>
      </c>
      <c r="B4179">
        <v>4384</v>
      </c>
      <c r="C4179" s="1" t="s">
        <v>2950</v>
      </c>
      <c r="D4179" s="1" t="str">
        <f>IFERROR(LEFT(C4179,FIND(",",C4179) - 1),C4179)</f>
        <v>Chueca-Justicia</v>
      </c>
      <c r="E4179">
        <v>83</v>
      </c>
      <c r="F4179">
        <v>80</v>
      </c>
      <c r="G4179">
        <v>1</v>
      </c>
      <c r="H4179">
        <v>1</v>
      </c>
      <c r="I4179" s="1" t="s">
        <v>2969</v>
      </c>
      <c r="J4179" s="1" t="s">
        <v>745</v>
      </c>
      <c r="K4179">
        <v>1200</v>
      </c>
      <c r="L4179">
        <v>299990</v>
      </c>
      <c r="M4179">
        <v>3614</v>
      </c>
      <c r="N4179" t="b">
        <v>0</v>
      </c>
      <c r="O4179" t="b">
        <v>0</v>
      </c>
      <c r="P4179" t="b">
        <v>0</v>
      </c>
      <c r="R4179" s="5">
        <f>(houses_Madrid[[#This Row],[Precio Alquiler]]*12/houses_Madrid[[#This Row],[Precio venta]])</f>
        <v>4.8001600053335113E-2</v>
      </c>
    </row>
    <row r="4180" spans="1:18" x14ac:dyDescent="0.2">
      <c r="A4180">
        <v>21131</v>
      </c>
      <c r="B4180">
        <v>611</v>
      </c>
      <c r="C4180" s="1" t="s">
        <v>399</v>
      </c>
      <c r="D4180" s="1" t="str">
        <f>IFERROR(LEFT(C4180,FIND(",",C4180) - 1),C4180)</f>
        <v>Moscardó</v>
      </c>
      <c r="E4180">
        <v>90</v>
      </c>
      <c r="F4180">
        <v>70</v>
      </c>
      <c r="G4180">
        <v>4</v>
      </c>
      <c r="H4180">
        <v>3</v>
      </c>
      <c r="I4180" s="1" t="s">
        <v>415</v>
      </c>
      <c r="J4180" s="1" t="s">
        <v>8</v>
      </c>
      <c r="K4180">
        <v>1200</v>
      </c>
      <c r="L4180">
        <v>299990</v>
      </c>
      <c r="M4180">
        <v>3333</v>
      </c>
      <c r="N4180" t="b">
        <v>0</v>
      </c>
      <c r="O4180" t="b">
        <v>1</v>
      </c>
      <c r="P4180" t="b">
        <v>1</v>
      </c>
      <c r="R4180" s="5">
        <f>(houses_Madrid[[#This Row],[Precio Alquiler]]*12/houses_Madrid[[#This Row],[Precio venta]])</f>
        <v>4.8001600053335113E-2</v>
      </c>
    </row>
    <row r="4181" spans="1:18" x14ac:dyDescent="0.2">
      <c r="A4181">
        <v>8436</v>
      </c>
      <c r="B4181">
        <v>13306</v>
      </c>
      <c r="C4181" s="1" t="s">
        <v>1603</v>
      </c>
      <c r="D4181" s="1" t="str">
        <f>IFERROR(LEFT(C4181,FIND(",",C4181) - 1),C4181)</f>
        <v>Pilar</v>
      </c>
      <c r="E4181">
        <v>106</v>
      </c>
      <c r="F4181">
        <v>97</v>
      </c>
      <c r="G4181">
        <v>3</v>
      </c>
      <c r="H4181">
        <v>2</v>
      </c>
      <c r="I4181" s="1" t="s">
        <v>1606</v>
      </c>
      <c r="J4181" s="1" t="s">
        <v>3</v>
      </c>
      <c r="K4181">
        <v>1200</v>
      </c>
      <c r="L4181">
        <v>299999</v>
      </c>
      <c r="M4181">
        <v>2830</v>
      </c>
      <c r="N4181" t="b">
        <v>0</v>
      </c>
      <c r="O4181" t="b">
        <v>1</v>
      </c>
      <c r="P4181" t="b">
        <v>1</v>
      </c>
      <c r="Q4181" t="b">
        <v>1</v>
      </c>
      <c r="R4181" s="5">
        <f>(houses_Madrid[[#This Row],[Precio Alquiler]]*12/houses_Madrid[[#This Row],[Precio venta]])</f>
        <v>4.8000160000533337E-2</v>
      </c>
    </row>
    <row r="4182" spans="1:18" x14ac:dyDescent="0.2">
      <c r="A4182">
        <v>19205</v>
      </c>
      <c r="B4182">
        <v>2537</v>
      </c>
      <c r="C4182" s="1" t="s">
        <v>3214</v>
      </c>
      <c r="D4182" s="1" t="str">
        <f>IFERROR(LEFT(C4182,FIND(",",C4182) - 1),C4182)</f>
        <v>Guindalera</v>
      </c>
      <c r="E4182">
        <v>106</v>
      </c>
      <c r="F4182">
        <v>90</v>
      </c>
      <c r="G4182">
        <v>2</v>
      </c>
      <c r="H4182">
        <v>1</v>
      </c>
      <c r="I4182" s="1" t="s">
        <v>3248</v>
      </c>
      <c r="J4182" s="1" t="s">
        <v>227</v>
      </c>
      <c r="K4182">
        <v>1200</v>
      </c>
      <c r="L4182">
        <v>299999</v>
      </c>
      <c r="M4182">
        <v>2830</v>
      </c>
      <c r="N4182" t="b">
        <v>0</v>
      </c>
      <c r="O4182" t="b">
        <v>1</v>
      </c>
      <c r="P4182" t="b">
        <v>1</v>
      </c>
      <c r="R4182" s="5">
        <f>(houses_Madrid[[#This Row],[Precio Alquiler]]*12/houses_Madrid[[#This Row],[Precio venta]])</f>
        <v>4.8000160000533337E-2</v>
      </c>
    </row>
    <row r="4183" spans="1:18" x14ac:dyDescent="0.2">
      <c r="A4183">
        <v>1629</v>
      </c>
      <c r="B4183">
        <v>20113</v>
      </c>
      <c r="C4183" s="1" t="s">
        <v>251</v>
      </c>
      <c r="D4183" s="1" t="str">
        <f>IFERROR(LEFT(C4183,FIND(",",C4183) - 1),C4183)</f>
        <v>Ensanche de Vallecas - La Gavia</v>
      </c>
      <c r="E4183">
        <v>100</v>
      </c>
      <c r="F4183">
        <v>85</v>
      </c>
      <c r="G4183">
        <v>2</v>
      </c>
      <c r="H4183">
        <v>2</v>
      </c>
      <c r="I4183" s="1" t="s">
        <v>283</v>
      </c>
      <c r="J4183" s="1" t="s">
        <v>11</v>
      </c>
      <c r="K4183">
        <v>1200</v>
      </c>
      <c r="L4183">
        <v>300000</v>
      </c>
      <c r="M4183">
        <v>3000</v>
      </c>
      <c r="N4183" t="b">
        <v>0</v>
      </c>
      <c r="O4183" t="b">
        <v>1</v>
      </c>
      <c r="P4183" t="b">
        <v>1</v>
      </c>
      <c r="Q4183" t="b">
        <v>1</v>
      </c>
      <c r="R4183" s="5">
        <f>(houses_Madrid[[#This Row],[Precio Alquiler]]*12/houses_Madrid[[#This Row],[Precio venta]])</f>
        <v>4.8000000000000001E-2</v>
      </c>
    </row>
    <row r="4184" spans="1:18" x14ac:dyDescent="0.2">
      <c r="A4184">
        <v>1796</v>
      </c>
      <c r="B4184">
        <v>19946</v>
      </c>
      <c r="C4184" s="1" t="s">
        <v>251</v>
      </c>
      <c r="D4184" s="1" t="str">
        <f>IFERROR(LEFT(C4184,FIND(",",C4184) - 1),C4184)</f>
        <v>Ensanche de Vallecas - La Gavia</v>
      </c>
      <c r="E4184">
        <v>100</v>
      </c>
      <c r="F4184">
        <v>97</v>
      </c>
      <c r="G4184">
        <v>3</v>
      </c>
      <c r="H4184">
        <v>2</v>
      </c>
      <c r="I4184" s="1" t="s">
        <v>383</v>
      </c>
      <c r="J4184" s="1" t="s">
        <v>67</v>
      </c>
      <c r="K4184">
        <v>1200</v>
      </c>
      <c r="L4184">
        <v>300000</v>
      </c>
      <c r="M4184">
        <v>3000</v>
      </c>
      <c r="N4184" t="b">
        <v>0</v>
      </c>
      <c r="O4184" t="b">
        <v>1</v>
      </c>
      <c r="P4184" t="b">
        <v>1</v>
      </c>
      <c r="Q4184" t="b">
        <v>1</v>
      </c>
      <c r="R4184" s="5">
        <f>(houses_Madrid[[#This Row],[Precio Alquiler]]*12/houses_Madrid[[#This Row],[Precio venta]])</f>
        <v>4.8000000000000001E-2</v>
      </c>
    </row>
    <row r="4185" spans="1:18" x14ac:dyDescent="0.2">
      <c r="A4185">
        <v>2111</v>
      </c>
      <c r="B4185">
        <v>19631</v>
      </c>
      <c r="C4185" s="1" t="s">
        <v>399</v>
      </c>
      <c r="D4185" s="1" t="str">
        <f>IFERROR(LEFT(C4185,FIND(",",C4185) - 1),C4185)</f>
        <v>Moscardó</v>
      </c>
      <c r="E4185">
        <v>87</v>
      </c>
      <c r="F4185">
        <v>70</v>
      </c>
      <c r="G4185">
        <v>3</v>
      </c>
      <c r="H4185">
        <v>1</v>
      </c>
      <c r="I4185" s="1" t="s">
        <v>486</v>
      </c>
      <c r="J4185" s="1" t="s">
        <v>18</v>
      </c>
      <c r="K4185">
        <v>1200</v>
      </c>
      <c r="L4185">
        <v>300000</v>
      </c>
      <c r="M4185">
        <v>3448</v>
      </c>
      <c r="N4185" t="b">
        <v>0</v>
      </c>
      <c r="O4185" t="b">
        <v>1</v>
      </c>
      <c r="P4185" t="b">
        <v>1</v>
      </c>
      <c r="R4185" s="5">
        <f>(houses_Madrid[[#This Row],[Precio Alquiler]]*12/houses_Madrid[[#This Row],[Precio venta]])</f>
        <v>4.8000000000000001E-2</v>
      </c>
    </row>
    <row r="4186" spans="1:18" x14ac:dyDescent="0.2">
      <c r="A4186">
        <v>2267</v>
      </c>
      <c r="B4186">
        <v>19475</v>
      </c>
      <c r="C4186" s="1" t="s">
        <v>391</v>
      </c>
      <c r="D4186" s="1" t="str">
        <f>IFERROR(LEFT(C4186,FIND(",",C4186) - 1),C4186)</f>
        <v>Pradolongo</v>
      </c>
      <c r="E4186">
        <v>180</v>
      </c>
      <c r="F4186">
        <v>170</v>
      </c>
      <c r="G4186">
        <v>4</v>
      </c>
      <c r="H4186">
        <v>3</v>
      </c>
      <c r="I4186" s="1" t="s">
        <v>507</v>
      </c>
      <c r="J4186" s="1" t="s">
        <v>3</v>
      </c>
      <c r="K4186">
        <v>1200</v>
      </c>
      <c r="L4186">
        <v>300000</v>
      </c>
      <c r="M4186">
        <v>1667</v>
      </c>
      <c r="N4186" t="b">
        <v>0</v>
      </c>
      <c r="R4186" s="5">
        <f>(houses_Madrid[[#This Row],[Precio Alquiler]]*12/houses_Madrid[[#This Row],[Precio venta]])</f>
        <v>4.8000000000000001E-2</v>
      </c>
    </row>
    <row r="4187" spans="1:18" x14ac:dyDescent="0.2">
      <c r="A4187">
        <v>2470</v>
      </c>
      <c r="B4187">
        <v>19272</v>
      </c>
      <c r="C4187" s="1" t="s">
        <v>385</v>
      </c>
      <c r="D4187" s="1" t="str">
        <f>IFERROR(LEFT(C4187,FIND(",",C4187) - 1),C4187)</f>
        <v>Orcasitas</v>
      </c>
      <c r="E4187">
        <v>144</v>
      </c>
      <c r="F4187">
        <v>75</v>
      </c>
      <c r="G4187">
        <v>2</v>
      </c>
      <c r="H4187">
        <v>2</v>
      </c>
      <c r="I4187" s="1" t="s">
        <v>438</v>
      </c>
      <c r="J4187" s="1" t="s">
        <v>19</v>
      </c>
      <c r="K4187">
        <v>1200</v>
      </c>
      <c r="L4187">
        <v>300000</v>
      </c>
      <c r="M4187">
        <v>2083</v>
      </c>
      <c r="N4187" t="b">
        <v>0</v>
      </c>
      <c r="O4187" t="b">
        <v>1</v>
      </c>
      <c r="P4187" t="b">
        <v>1</v>
      </c>
      <c r="R4187" s="5">
        <f>(houses_Madrid[[#This Row],[Precio Alquiler]]*12/houses_Madrid[[#This Row],[Precio venta]])</f>
        <v>4.8000000000000001E-2</v>
      </c>
    </row>
    <row r="4188" spans="1:18" x14ac:dyDescent="0.2">
      <c r="A4188">
        <v>2573</v>
      </c>
      <c r="B4188">
        <v>19169</v>
      </c>
      <c r="C4188" s="1" t="s">
        <v>568</v>
      </c>
      <c r="D4188" s="1" t="str">
        <f>IFERROR(LEFT(C4188,FIND(",",C4188) - 1),C4188)</f>
        <v>Cuzco-Castillejos</v>
      </c>
      <c r="E4188">
        <v>74</v>
      </c>
      <c r="F4188">
        <v>54</v>
      </c>
      <c r="G4188">
        <v>2</v>
      </c>
      <c r="H4188">
        <v>1</v>
      </c>
      <c r="I4188" s="1" t="s">
        <v>591</v>
      </c>
      <c r="J4188" s="1" t="s">
        <v>18</v>
      </c>
      <c r="K4188">
        <v>1200</v>
      </c>
      <c r="L4188">
        <v>300000</v>
      </c>
      <c r="M4188">
        <v>4054</v>
      </c>
      <c r="N4188" t="b">
        <v>0</v>
      </c>
      <c r="O4188" t="b">
        <v>0</v>
      </c>
      <c r="P4188" t="b">
        <v>1</v>
      </c>
      <c r="R4188" s="5">
        <f>(houses_Madrid[[#This Row],[Precio Alquiler]]*12/houses_Madrid[[#This Row],[Precio venta]])</f>
        <v>4.8000000000000001E-2</v>
      </c>
    </row>
    <row r="4189" spans="1:18" x14ac:dyDescent="0.2">
      <c r="A4189">
        <v>2961</v>
      </c>
      <c r="B4189">
        <v>18781</v>
      </c>
      <c r="C4189" s="1" t="s">
        <v>561</v>
      </c>
      <c r="D4189" s="1" t="str">
        <f>IFERROR(LEFT(C4189,FIND(",",C4189) - 1),C4189)</f>
        <v>Berruguete</v>
      </c>
      <c r="E4189">
        <v>68</v>
      </c>
      <c r="F4189">
        <v>56</v>
      </c>
      <c r="G4189">
        <v>2</v>
      </c>
      <c r="H4189">
        <v>1</v>
      </c>
      <c r="I4189" s="1" t="s">
        <v>678</v>
      </c>
      <c r="J4189" s="1" t="s">
        <v>11</v>
      </c>
      <c r="K4189">
        <v>1200</v>
      </c>
      <c r="L4189">
        <v>300000</v>
      </c>
      <c r="M4189">
        <v>4412</v>
      </c>
      <c r="N4189" t="b">
        <v>0</v>
      </c>
      <c r="O4189" t="b">
        <v>1</v>
      </c>
      <c r="P4189" t="b">
        <v>1</v>
      </c>
      <c r="R4189" s="5">
        <f>(houses_Madrid[[#This Row],[Precio Alquiler]]*12/houses_Madrid[[#This Row],[Precio venta]])</f>
        <v>4.8000000000000001E-2</v>
      </c>
    </row>
    <row r="4190" spans="1:18" x14ac:dyDescent="0.2">
      <c r="A4190">
        <v>5374</v>
      </c>
      <c r="B4190">
        <v>16368</v>
      </c>
      <c r="C4190" s="1" t="s">
        <v>912</v>
      </c>
      <c r="D4190" s="1" t="str">
        <f>IFERROR(LEFT(C4190,FIND(",",C4190) - 1),C4190)</f>
        <v>Numancia</v>
      </c>
      <c r="E4190">
        <v>139</v>
      </c>
      <c r="F4190">
        <v>88</v>
      </c>
      <c r="G4190">
        <v>3</v>
      </c>
      <c r="H4190">
        <v>2</v>
      </c>
      <c r="I4190" s="1" t="s">
        <v>970</v>
      </c>
      <c r="J4190" s="1" t="s">
        <v>18</v>
      </c>
      <c r="K4190">
        <v>1200</v>
      </c>
      <c r="L4190">
        <v>300000</v>
      </c>
      <c r="M4190">
        <v>2158</v>
      </c>
      <c r="N4190" t="b">
        <v>0</v>
      </c>
      <c r="O4190" t="b">
        <v>1</v>
      </c>
      <c r="P4190" t="b">
        <v>1</v>
      </c>
      <c r="R4190" s="5">
        <f>(houses_Madrid[[#This Row],[Precio Alquiler]]*12/houses_Madrid[[#This Row],[Precio venta]])</f>
        <v>4.8000000000000001E-2</v>
      </c>
    </row>
    <row r="4191" spans="1:18" x14ac:dyDescent="0.2">
      <c r="A4191">
        <v>6249</v>
      </c>
      <c r="B4191">
        <v>15493</v>
      </c>
      <c r="C4191" s="1" t="s">
        <v>1245</v>
      </c>
      <c r="D4191" s="1" t="str">
        <f>IFERROR(LEFT(C4191,FIND(",",C4191) - 1),C4191)</f>
        <v>Puerta del Ángel</v>
      </c>
      <c r="E4191">
        <v>140</v>
      </c>
      <c r="F4191">
        <v>120</v>
      </c>
      <c r="G4191">
        <v>4</v>
      </c>
      <c r="H4191">
        <v>2</v>
      </c>
      <c r="I4191" s="1" t="s">
        <v>1288</v>
      </c>
      <c r="J4191" s="1" t="s">
        <v>11</v>
      </c>
      <c r="K4191">
        <v>1200</v>
      </c>
      <c r="L4191">
        <v>300000</v>
      </c>
      <c r="M4191">
        <v>2143</v>
      </c>
      <c r="N4191" t="b">
        <v>0</v>
      </c>
      <c r="O4191" t="b">
        <v>0</v>
      </c>
      <c r="P4191" t="b">
        <v>1</v>
      </c>
      <c r="R4191" s="5">
        <f>(houses_Madrid[[#This Row],[Precio Alquiler]]*12/houses_Madrid[[#This Row],[Precio venta]])</f>
        <v>4.8000000000000001E-2</v>
      </c>
    </row>
    <row r="4192" spans="1:18" x14ac:dyDescent="0.2">
      <c r="A4192">
        <v>6253</v>
      </c>
      <c r="B4192">
        <v>15489</v>
      </c>
      <c r="C4192" s="1" t="s">
        <v>1245</v>
      </c>
      <c r="D4192" s="1" t="str">
        <f>IFERROR(LEFT(C4192,FIND(",",C4192) - 1),C4192)</f>
        <v>Puerta del Ángel</v>
      </c>
      <c r="E4192">
        <v>100</v>
      </c>
      <c r="F4192">
        <v>89</v>
      </c>
      <c r="G4192">
        <v>2</v>
      </c>
      <c r="H4192">
        <v>1</v>
      </c>
      <c r="I4192" s="1" t="s">
        <v>1345</v>
      </c>
      <c r="J4192" s="1" t="s">
        <v>5</v>
      </c>
      <c r="K4192">
        <v>1200</v>
      </c>
      <c r="L4192">
        <v>300000</v>
      </c>
      <c r="M4192">
        <v>3000</v>
      </c>
      <c r="N4192" t="b">
        <v>0</v>
      </c>
      <c r="O4192" t="b">
        <v>0</v>
      </c>
      <c r="P4192" t="b">
        <v>1</v>
      </c>
      <c r="R4192" s="5">
        <f>(houses_Madrid[[#This Row],[Precio Alquiler]]*12/houses_Madrid[[#This Row],[Precio venta]])</f>
        <v>4.8000000000000001E-2</v>
      </c>
    </row>
    <row r="4193" spans="1:18" x14ac:dyDescent="0.2">
      <c r="A4193">
        <v>6482</v>
      </c>
      <c r="B4193">
        <v>15260</v>
      </c>
      <c r="C4193" s="1" t="s">
        <v>1255</v>
      </c>
      <c r="D4193" s="1" t="str">
        <f>IFERROR(LEFT(C4193,FIND(",",C4193) - 1),C4193)</f>
        <v>Águilas</v>
      </c>
      <c r="E4193">
        <v>100</v>
      </c>
      <c r="F4193">
        <v>90</v>
      </c>
      <c r="G4193">
        <v>3</v>
      </c>
      <c r="H4193">
        <v>2</v>
      </c>
      <c r="I4193" s="1" t="s">
        <v>1394</v>
      </c>
      <c r="J4193" s="1" t="s">
        <v>20</v>
      </c>
      <c r="K4193">
        <v>1200</v>
      </c>
      <c r="L4193">
        <v>300000</v>
      </c>
      <c r="M4193">
        <v>3000</v>
      </c>
      <c r="N4193" t="b">
        <v>0</v>
      </c>
      <c r="O4193" t="b">
        <v>1</v>
      </c>
      <c r="P4193" t="b">
        <v>1</v>
      </c>
      <c r="Q4193" t="b">
        <v>1</v>
      </c>
      <c r="R4193" s="5">
        <f>(houses_Madrid[[#This Row],[Precio Alquiler]]*12/houses_Madrid[[#This Row],[Precio venta]])</f>
        <v>4.8000000000000001E-2</v>
      </c>
    </row>
    <row r="4194" spans="1:18" x14ac:dyDescent="0.2">
      <c r="A4194">
        <v>8922</v>
      </c>
      <c r="B4194">
        <v>12820</v>
      </c>
      <c r="C4194" s="1" t="s">
        <v>1595</v>
      </c>
      <c r="D4194" s="1" t="str">
        <f>IFERROR(LEFT(C4194,FIND(",",C4194) - 1),C4194)</f>
        <v>Tres Olivos - Valverde</v>
      </c>
      <c r="E4194">
        <v>110</v>
      </c>
      <c r="F4194">
        <v>95</v>
      </c>
      <c r="G4194">
        <v>3</v>
      </c>
      <c r="H4194">
        <v>2</v>
      </c>
      <c r="I4194" s="1" t="s">
        <v>1736</v>
      </c>
      <c r="J4194" s="1" t="s">
        <v>5</v>
      </c>
      <c r="K4194">
        <v>1200</v>
      </c>
      <c r="L4194">
        <v>300000</v>
      </c>
      <c r="M4194">
        <v>2727</v>
      </c>
      <c r="N4194" t="b">
        <v>0</v>
      </c>
      <c r="O4194" t="b">
        <v>1</v>
      </c>
      <c r="P4194" t="b">
        <v>1</v>
      </c>
      <c r="R4194" s="5">
        <f>(houses_Madrid[[#This Row],[Precio Alquiler]]*12/houses_Madrid[[#This Row],[Precio venta]])</f>
        <v>4.8000000000000001E-2</v>
      </c>
    </row>
    <row r="4195" spans="1:18" x14ac:dyDescent="0.2">
      <c r="A4195">
        <v>9800</v>
      </c>
      <c r="B4195">
        <v>11942</v>
      </c>
      <c r="C4195" s="1" t="s">
        <v>1802</v>
      </c>
      <c r="D4195" s="1" t="str">
        <f>IFERROR(LEFT(C4195,FIND(",",C4195) - 1),C4195)</f>
        <v>Canillas</v>
      </c>
      <c r="E4195">
        <v>100</v>
      </c>
      <c r="F4195">
        <v>90</v>
      </c>
      <c r="G4195">
        <v>3</v>
      </c>
      <c r="H4195">
        <v>2</v>
      </c>
      <c r="I4195" s="1" t="s">
        <v>1829</v>
      </c>
      <c r="J4195" s="1" t="s">
        <v>11</v>
      </c>
      <c r="K4195">
        <v>1200</v>
      </c>
      <c r="L4195">
        <v>300000</v>
      </c>
      <c r="M4195">
        <v>3000</v>
      </c>
      <c r="N4195" t="b">
        <v>1</v>
      </c>
      <c r="O4195" t="b">
        <v>1</v>
      </c>
      <c r="P4195" t="b">
        <v>1</v>
      </c>
      <c r="Q4195" t="b">
        <v>1</v>
      </c>
      <c r="R4195" s="5">
        <f>(houses_Madrid[[#This Row],[Precio Alquiler]]*12/houses_Madrid[[#This Row],[Precio venta]])</f>
        <v>4.8000000000000001E-2</v>
      </c>
    </row>
    <row r="4196" spans="1:18" x14ac:dyDescent="0.2">
      <c r="A4196">
        <v>10090</v>
      </c>
      <c r="B4196">
        <v>11652</v>
      </c>
      <c r="C4196" s="1" t="s">
        <v>1798</v>
      </c>
      <c r="D4196" s="1" t="str">
        <f>IFERROR(LEFT(C4196,FIND(",",C4196) - 1),C4196)</f>
        <v>Pinar del Rey</v>
      </c>
      <c r="E4196">
        <v>98</v>
      </c>
      <c r="F4196">
        <v>85</v>
      </c>
      <c r="G4196">
        <v>3</v>
      </c>
      <c r="H4196">
        <v>2</v>
      </c>
      <c r="I4196" s="1" t="s">
        <v>1917</v>
      </c>
      <c r="J4196" s="1" t="s">
        <v>11</v>
      </c>
      <c r="K4196">
        <v>1200</v>
      </c>
      <c r="L4196">
        <v>300000</v>
      </c>
      <c r="M4196">
        <v>3061</v>
      </c>
      <c r="N4196" t="b">
        <v>0</v>
      </c>
      <c r="O4196" t="b">
        <v>1</v>
      </c>
      <c r="P4196" t="b">
        <v>1</v>
      </c>
      <c r="Q4196" t="b">
        <v>1</v>
      </c>
      <c r="R4196" s="5">
        <f>(houses_Madrid[[#This Row],[Precio Alquiler]]*12/houses_Madrid[[#This Row],[Precio venta]])</f>
        <v>4.8000000000000001E-2</v>
      </c>
    </row>
    <row r="4197" spans="1:18" x14ac:dyDescent="0.2">
      <c r="A4197">
        <v>11790</v>
      </c>
      <c r="B4197">
        <v>9952</v>
      </c>
      <c r="C4197" s="1" t="s">
        <v>2006</v>
      </c>
      <c r="D4197" s="1" t="str">
        <f>IFERROR(LEFT(C4197,FIND(",",C4197) - 1),C4197)</f>
        <v>Chamberí</v>
      </c>
      <c r="E4197">
        <v>57</v>
      </c>
      <c r="F4197">
        <v>35</v>
      </c>
      <c r="G4197">
        <v>1</v>
      </c>
      <c r="H4197">
        <v>1</v>
      </c>
      <c r="I4197" s="1" t="s">
        <v>3</v>
      </c>
      <c r="J4197" s="1" t="s">
        <v>18</v>
      </c>
      <c r="K4197">
        <v>1200</v>
      </c>
      <c r="L4197">
        <v>300000</v>
      </c>
      <c r="M4197">
        <v>5263</v>
      </c>
      <c r="N4197" t="b">
        <v>0</v>
      </c>
      <c r="O4197" t="b">
        <v>1</v>
      </c>
      <c r="P4197" t="b">
        <v>1</v>
      </c>
      <c r="R4197" s="5">
        <f>(houses_Madrid[[#This Row],[Precio Alquiler]]*12/houses_Madrid[[#This Row],[Precio venta]])</f>
        <v>4.8000000000000001E-2</v>
      </c>
    </row>
    <row r="4198" spans="1:18" x14ac:dyDescent="0.2">
      <c r="A4198">
        <v>13213</v>
      </c>
      <c r="B4198">
        <v>8529</v>
      </c>
      <c r="C4198" s="1" t="s">
        <v>2182</v>
      </c>
      <c r="D4198" s="1" t="str">
        <f>IFERROR(LEFT(C4198,FIND(",",C4198) - 1),C4198)</f>
        <v>Concepción</v>
      </c>
      <c r="E4198">
        <v>65</v>
      </c>
      <c r="F4198">
        <v>55</v>
      </c>
      <c r="G4198">
        <v>1</v>
      </c>
      <c r="H4198">
        <v>1</v>
      </c>
      <c r="I4198" s="1" t="s">
        <v>2344</v>
      </c>
      <c r="J4198" s="1" t="s">
        <v>5</v>
      </c>
      <c r="K4198">
        <v>1200</v>
      </c>
      <c r="L4198">
        <v>300000</v>
      </c>
      <c r="M4198">
        <v>4615</v>
      </c>
      <c r="N4198" t="b">
        <v>0</v>
      </c>
      <c r="O4198" t="b">
        <v>1</v>
      </c>
      <c r="P4198" t="b">
        <v>1</v>
      </c>
      <c r="R4198" s="5">
        <f>(houses_Madrid[[#This Row],[Precio Alquiler]]*12/houses_Madrid[[#This Row],[Precio venta]])</f>
        <v>4.8000000000000001E-2</v>
      </c>
    </row>
    <row r="4199" spans="1:18" x14ac:dyDescent="0.2">
      <c r="A4199">
        <v>13325</v>
      </c>
      <c r="B4199">
        <v>8417</v>
      </c>
      <c r="C4199" s="1" t="s">
        <v>2166</v>
      </c>
      <c r="D4199" s="1" t="str">
        <f>IFERROR(LEFT(C4199,FIND(",",C4199) - 1),C4199)</f>
        <v>Pueblo Nuevo</v>
      </c>
      <c r="E4199">
        <v>99</v>
      </c>
      <c r="F4199">
        <v>79</v>
      </c>
      <c r="G4199">
        <v>3</v>
      </c>
      <c r="H4199">
        <v>2</v>
      </c>
      <c r="I4199" s="1" t="s">
        <v>2366</v>
      </c>
      <c r="J4199" s="1" t="s">
        <v>5</v>
      </c>
      <c r="K4199">
        <v>1200</v>
      </c>
      <c r="L4199">
        <v>300000</v>
      </c>
      <c r="M4199">
        <v>3030</v>
      </c>
      <c r="N4199" t="b">
        <v>1</v>
      </c>
      <c r="O4199" t="b">
        <v>1</v>
      </c>
      <c r="P4199" t="b">
        <v>1</v>
      </c>
      <c r="R4199" s="5">
        <f>(houses_Madrid[[#This Row],[Precio Alquiler]]*12/houses_Madrid[[#This Row],[Precio venta]])</f>
        <v>4.8000000000000001E-2</v>
      </c>
    </row>
    <row r="4200" spans="1:18" x14ac:dyDescent="0.2">
      <c r="A4200">
        <v>13371</v>
      </c>
      <c r="B4200">
        <v>8371</v>
      </c>
      <c r="C4200" s="1" t="s">
        <v>2166</v>
      </c>
      <c r="D4200" s="1" t="str">
        <f>IFERROR(LEFT(C4200,FIND(",",C4200) - 1),C4200)</f>
        <v>Pueblo Nuevo</v>
      </c>
      <c r="E4200">
        <v>138</v>
      </c>
      <c r="F4200">
        <v>118</v>
      </c>
      <c r="G4200">
        <v>4</v>
      </c>
      <c r="H4200">
        <v>2</v>
      </c>
      <c r="I4200" s="1" t="s">
        <v>2373</v>
      </c>
      <c r="J4200" s="1" t="s">
        <v>12</v>
      </c>
      <c r="K4200">
        <v>1200</v>
      </c>
      <c r="L4200">
        <v>300000</v>
      </c>
      <c r="M4200">
        <v>2174</v>
      </c>
      <c r="N4200" t="b">
        <v>0</v>
      </c>
      <c r="O4200" t="b">
        <v>1</v>
      </c>
      <c r="P4200" t="b">
        <v>1</v>
      </c>
      <c r="R4200" s="5">
        <f>(houses_Madrid[[#This Row],[Precio Alquiler]]*12/houses_Madrid[[#This Row],[Precio venta]])</f>
        <v>4.8000000000000001E-2</v>
      </c>
    </row>
    <row r="4201" spans="1:18" x14ac:dyDescent="0.2">
      <c r="A4201">
        <v>13384</v>
      </c>
      <c r="B4201">
        <v>8358</v>
      </c>
      <c r="C4201" s="1" t="s">
        <v>2174</v>
      </c>
      <c r="D4201" s="1" t="str">
        <f>IFERROR(LEFT(C4201,FIND(",",C4201) - 1),C4201)</f>
        <v>Costillares</v>
      </c>
      <c r="E4201">
        <v>54</v>
      </c>
      <c r="F4201">
        <v>45</v>
      </c>
      <c r="G4201">
        <v>1</v>
      </c>
      <c r="H4201">
        <v>1</v>
      </c>
      <c r="I4201" s="1" t="s">
        <v>2203</v>
      </c>
      <c r="J4201" s="1" t="s">
        <v>18</v>
      </c>
      <c r="K4201">
        <v>1200</v>
      </c>
      <c r="L4201">
        <v>300000</v>
      </c>
      <c r="M4201">
        <v>5556</v>
      </c>
      <c r="N4201" t="b">
        <v>0</v>
      </c>
      <c r="O4201" t="b">
        <v>1</v>
      </c>
      <c r="P4201" t="b">
        <v>1</v>
      </c>
      <c r="R4201" s="5">
        <f>(houses_Madrid[[#This Row],[Precio Alquiler]]*12/houses_Madrid[[#This Row],[Precio venta]])</f>
        <v>4.8000000000000001E-2</v>
      </c>
    </row>
    <row r="4202" spans="1:18" x14ac:dyDescent="0.2">
      <c r="A4202">
        <v>13701</v>
      </c>
      <c r="B4202">
        <v>8041</v>
      </c>
      <c r="C4202" s="1" t="s">
        <v>2182</v>
      </c>
      <c r="D4202" s="1" t="str">
        <f>IFERROR(LEFT(C4202,FIND(",",C4202) - 1),C4202)</f>
        <v>Concepción</v>
      </c>
      <c r="E4202">
        <v>65</v>
      </c>
      <c r="F4202">
        <v>55</v>
      </c>
      <c r="G4202">
        <v>1</v>
      </c>
      <c r="H4202">
        <v>1</v>
      </c>
      <c r="I4202" s="1" t="s">
        <v>2415</v>
      </c>
      <c r="J4202" s="1" t="s">
        <v>5</v>
      </c>
      <c r="K4202">
        <v>1200</v>
      </c>
      <c r="L4202">
        <v>300000</v>
      </c>
      <c r="M4202">
        <v>4615</v>
      </c>
      <c r="N4202" t="b">
        <v>0</v>
      </c>
      <c r="O4202" t="b">
        <v>1</v>
      </c>
      <c r="P4202" t="b">
        <v>1</v>
      </c>
      <c r="Q4202" t="b">
        <v>1</v>
      </c>
      <c r="R4202" s="5">
        <f>(houses_Madrid[[#This Row],[Precio Alquiler]]*12/houses_Madrid[[#This Row],[Precio venta]])</f>
        <v>4.8000000000000001E-2</v>
      </c>
    </row>
    <row r="4203" spans="1:18" x14ac:dyDescent="0.2">
      <c r="A4203">
        <v>14812</v>
      </c>
      <c r="B4203">
        <v>6930</v>
      </c>
      <c r="C4203" s="1" t="s">
        <v>2451</v>
      </c>
      <c r="D4203" s="1" t="str">
        <f>IFERROR(LEFT(C4203,FIND(",",C4203) - 1),C4203)</f>
        <v>Castilla</v>
      </c>
      <c r="E4203">
        <v>71</v>
      </c>
      <c r="F4203">
        <v>70</v>
      </c>
      <c r="G4203">
        <v>3</v>
      </c>
      <c r="H4203">
        <v>2</v>
      </c>
      <c r="I4203" s="1" t="s">
        <v>2485</v>
      </c>
      <c r="J4203" s="1" t="s">
        <v>11</v>
      </c>
      <c r="K4203">
        <v>1200</v>
      </c>
      <c r="L4203">
        <v>300000</v>
      </c>
      <c r="M4203">
        <v>4225</v>
      </c>
      <c r="N4203" t="b">
        <v>1</v>
      </c>
      <c r="O4203" t="b">
        <v>1</v>
      </c>
      <c r="P4203" t="b">
        <v>1</v>
      </c>
      <c r="R4203" s="5">
        <f>(houses_Madrid[[#This Row],[Precio Alquiler]]*12/houses_Madrid[[#This Row],[Precio venta]])</f>
        <v>4.8000000000000001E-2</v>
      </c>
    </row>
    <row r="4204" spans="1:18" x14ac:dyDescent="0.2">
      <c r="A4204">
        <v>15951</v>
      </c>
      <c r="B4204">
        <v>5791</v>
      </c>
      <c r="C4204" s="1" t="s">
        <v>2627</v>
      </c>
      <c r="D4204" s="1" t="str">
        <f>IFERROR(LEFT(C4204,FIND(",",C4204) - 1),C4204)</f>
        <v>Pau de Carabanchel</v>
      </c>
      <c r="E4204">
        <v>116</v>
      </c>
      <c r="F4204">
        <v>70</v>
      </c>
      <c r="G4204">
        <v>2</v>
      </c>
      <c r="H4204">
        <v>1</v>
      </c>
      <c r="I4204" s="1" t="s">
        <v>2706</v>
      </c>
      <c r="J4204" s="1" t="s">
        <v>11</v>
      </c>
      <c r="K4204">
        <v>1200</v>
      </c>
      <c r="L4204">
        <v>300000</v>
      </c>
      <c r="M4204">
        <v>2586</v>
      </c>
      <c r="N4204" t="b">
        <v>0</v>
      </c>
      <c r="O4204" t="b">
        <v>1</v>
      </c>
      <c r="P4204" t="b">
        <v>1</v>
      </c>
      <c r="R4204" s="5">
        <f>(houses_Madrid[[#This Row],[Precio Alquiler]]*12/houses_Madrid[[#This Row],[Precio venta]])</f>
        <v>4.8000000000000001E-2</v>
      </c>
    </row>
    <row r="4205" spans="1:18" x14ac:dyDescent="0.2">
      <c r="A4205">
        <v>16221</v>
      </c>
      <c r="B4205">
        <v>5521</v>
      </c>
      <c r="C4205" s="1" t="s">
        <v>2616</v>
      </c>
      <c r="D4205" s="1" t="str">
        <f>IFERROR(LEFT(C4205,FIND(",",C4205) - 1),C4205)</f>
        <v>Abrantes</v>
      </c>
      <c r="E4205">
        <v>105</v>
      </c>
      <c r="F4205">
        <v>70</v>
      </c>
      <c r="G4205">
        <v>3</v>
      </c>
      <c r="H4205">
        <v>2</v>
      </c>
      <c r="I4205" s="1" t="s">
        <v>2639</v>
      </c>
      <c r="J4205" s="1" t="s">
        <v>5</v>
      </c>
      <c r="K4205">
        <v>1200</v>
      </c>
      <c r="L4205">
        <v>300000</v>
      </c>
      <c r="M4205">
        <v>2857</v>
      </c>
      <c r="N4205" t="b">
        <v>1</v>
      </c>
      <c r="O4205" t="b">
        <v>1</v>
      </c>
      <c r="P4205" t="b">
        <v>1</v>
      </c>
      <c r="R4205" s="5">
        <f>(houses_Madrid[[#This Row],[Precio Alquiler]]*12/houses_Madrid[[#This Row],[Precio venta]])</f>
        <v>4.8000000000000001E-2</v>
      </c>
    </row>
    <row r="4206" spans="1:18" x14ac:dyDescent="0.2">
      <c r="A4206">
        <v>16303</v>
      </c>
      <c r="B4206">
        <v>5439</v>
      </c>
      <c r="C4206" s="1" t="s">
        <v>2624</v>
      </c>
      <c r="D4206" s="1" t="str">
        <f>IFERROR(LEFT(C4206,FIND(",",C4206) - 1),C4206)</f>
        <v>Vista Alegre</v>
      </c>
      <c r="E4206">
        <v>128</v>
      </c>
      <c r="F4206">
        <v>100</v>
      </c>
      <c r="G4206">
        <v>4</v>
      </c>
      <c r="H4206">
        <v>2</v>
      </c>
      <c r="I4206" s="1" t="s">
        <v>2807</v>
      </c>
      <c r="J4206" s="1" t="s">
        <v>5</v>
      </c>
      <c r="K4206">
        <v>1200</v>
      </c>
      <c r="L4206">
        <v>300000</v>
      </c>
      <c r="M4206">
        <v>2344</v>
      </c>
      <c r="N4206" t="b">
        <v>0</v>
      </c>
      <c r="O4206" t="b">
        <v>1</v>
      </c>
      <c r="P4206" t="b">
        <v>1</v>
      </c>
      <c r="Q4206" t="b">
        <v>1</v>
      </c>
      <c r="R4206" s="5">
        <f>(houses_Madrid[[#This Row],[Precio Alquiler]]*12/houses_Madrid[[#This Row],[Precio venta]])</f>
        <v>4.8000000000000001E-2</v>
      </c>
    </row>
    <row r="4207" spans="1:18" x14ac:dyDescent="0.2">
      <c r="A4207">
        <v>17222</v>
      </c>
      <c r="B4207">
        <v>4520</v>
      </c>
      <c r="C4207" s="1" t="s">
        <v>2620</v>
      </c>
      <c r="D4207" s="1" t="str">
        <f>IFERROR(LEFT(C4207,FIND(",",C4207) - 1),C4207)</f>
        <v>Carabanchel</v>
      </c>
      <c r="E4207">
        <v>108</v>
      </c>
      <c r="F4207">
        <v>77</v>
      </c>
      <c r="G4207">
        <v>3</v>
      </c>
      <c r="H4207">
        <v>2</v>
      </c>
      <c r="I4207" s="1" t="s">
        <v>3</v>
      </c>
      <c r="J4207" s="1" t="s">
        <v>5</v>
      </c>
      <c r="K4207">
        <v>1200</v>
      </c>
      <c r="L4207">
        <v>300000</v>
      </c>
      <c r="M4207">
        <v>2778</v>
      </c>
      <c r="N4207" t="b">
        <v>0</v>
      </c>
      <c r="O4207" t="b">
        <v>1</v>
      </c>
      <c r="P4207" t="b">
        <v>1</v>
      </c>
      <c r="Q4207" t="b">
        <v>1</v>
      </c>
      <c r="R4207" s="5">
        <f>(houses_Madrid[[#This Row],[Precio Alquiler]]*12/houses_Madrid[[#This Row],[Precio venta]])</f>
        <v>4.8000000000000001E-2</v>
      </c>
    </row>
    <row r="4208" spans="1:18" x14ac:dyDescent="0.2">
      <c r="A4208">
        <v>18456</v>
      </c>
      <c r="B4208">
        <v>3286</v>
      </c>
      <c r="C4208" s="1" t="s">
        <v>2610</v>
      </c>
      <c r="D4208" s="1" t="str">
        <f>IFERROR(LEFT(C4208,FIND(",",C4208) - 1),C4208)</f>
        <v>Lavapiés-Embajadores</v>
      </c>
      <c r="E4208">
        <v>72</v>
      </c>
      <c r="F4208">
        <v>63</v>
      </c>
      <c r="G4208">
        <v>3</v>
      </c>
      <c r="H4208">
        <v>1</v>
      </c>
      <c r="I4208" s="1" t="s">
        <v>3161</v>
      </c>
      <c r="J4208" s="1" t="s">
        <v>5</v>
      </c>
      <c r="K4208">
        <v>1200</v>
      </c>
      <c r="L4208">
        <v>300000</v>
      </c>
      <c r="M4208">
        <v>4167</v>
      </c>
      <c r="N4208" t="b">
        <v>1</v>
      </c>
      <c r="O4208" t="b">
        <v>0</v>
      </c>
      <c r="P4208" t="b">
        <v>1</v>
      </c>
      <c r="R4208" s="5">
        <f>(houses_Madrid[[#This Row],[Precio Alquiler]]*12/houses_Madrid[[#This Row],[Precio venta]])</f>
        <v>4.8000000000000001E-2</v>
      </c>
    </row>
    <row r="4209" spans="1:18" x14ac:dyDescent="0.2">
      <c r="A4209">
        <v>18515</v>
      </c>
      <c r="B4209">
        <v>3227</v>
      </c>
      <c r="C4209" s="1" t="s">
        <v>2953</v>
      </c>
      <c r="D4209" s="1" t="str">
        <f>IFERROR(LEFT(C4209,FIND(",",C4209) - 1),C4209)</f>
        <v>Centro</v>
      </c>
      <c r="E4209">
        <v>125</v>
      </c>
      <c r="F4209">
        <v>100</v>
      </c>
      <c r="G4209">
        <v>0</v>
      </c>
      <c r="I4209" s="1" t="s">
        <v>3</v>
      </c>
      <c r="J4209" s="1" t="s">
        <v>12</v>
      </c>
      <c r="K4209">
        <v>1200</v>
      </c>
      <c r="L4209">
        <v>300000</v>
      </c>
      <c r="M4209">
        <v>2400</v>
      </c>
      <c r="N4209" t="b">
        <v>1</v>
      </c>
      <c r="O4209" t="b">
        <v>0</v>
      </c>
      <c r="P4209" t="b">
        <v>1</v>
      </c>
      <c r="R4209" s="5">
        <f>(houses_Madrid[[#This Row],[Precio Alquiler]]*12/houses_Madrid[[#This Row],[Precio venta]])</f>
        <v>4.8000000000000001E-2</v>
      </c>
    </row>
    <row r="4210" spans="1:18" x14ac:dyDescent="0.2">
      <c r="A4210">
        <v>18990</v>
      </c>
      <c r="B4210">
        <v>2752</v>
      </c>
      <c r="C4210" s="1" t="s">
        <v>2950</v>
      </c>
      <c r="D4210" s="1" t="str">
        <f>IFERROR(LEFT(C4210,FIND(",",C4210) - 1),C4210)</f>
        <v>Chueca-Justicia</v>
      </c>
      <c r="E4210">
        <v>60</v>
      </c>
      <c r="F4210">
        <v>47</v>
      </c>
      <c r="G4210">
        <v>2</v>
      </c>
      <c r="H4210">
        <v>1</v>
      </c>
      <c r="I4210" s="1" t="s">
        <v>2109</v>
      </c>
      <c r="J4210" s="1" t="s">
        <v>30</v>
      </c>
      <c r="K4210">
        <v>1200</v>
      </c>
      <c r="L4210">
        <v>300000</v>
      </c>
      <c r="M4210">
        <v>5000</v>
      </c>
      <c r="N4210" t="b">
        <v>0</v>
      </c>
      <c r="O4210" t="b">
        <v>1</v>
      </c>
      <c r="P4210" t="b">
        <v>1</v>
      </c>
      <c r="R4210" s="5">
        <f>(houses_Madrid[[#This Row],[Precio Alquiler]]*12/houses_Madrid[[#This Row],[Precio venta]])</f>
        <v>4.8000000000000001E-2</v>
      </c>
    </row>
    <row r="4211" spans="1:18" x14ac:dyDescent="0.2">
      <c r="A4211">
        <v>972</v>
      </c>
      <c r="B4211">
        <v>20770</v>
      </c>
      <c r="C4211" s="1" t="s">
        <v>183</v>
      </c>
      <c r="D4211" s="1" t="str">
        <f>IFERROR(LEFT(C4211,FIND(",",C4211) - 1),C4211)</f>
        <v>El Cañaveral - Los Berrocales</v>
      </c>
      <c r="E4211">
        <v>97</v>
      </c>
      <c r="F4211">
        <v>70</v>
      </c>
      <c r="G4211">
        <v>2</v>
      </c>
      <c r="H4211">
        <v>2</v>
      </c>
      <c r="I4211" s="1" t="s">
        <v>205</v>
      </c>
      <c r="J4211" s="1" t="s">
        <v>3</v>
      </c>
      <c r="K4211">
        <v>1203</v>
      </c>
      <c r="L4211">
        <v>301000</v>
      </c>
      <c r="M4211">
        <v>3103</v>
      </c>
      <c r="N4211" t="b">
        <v>0</v>
      </c>
      <c r="R4211" s="5">
        <f>(houses_Madrid[[#This Row],[Precio Alquiler]]*12/houses_Madrid[[#This Row],[Precio venta]])</f>
        <v>4.7960132890365451E-2</v>
      </c>
    </row>
    <row r="4212" spans="1:18" x14ac:dyDescent="0.2">
      <c r="A4212">
        <v>13101</v>
      </c>
      <c r="B4212">
        <v>8641</v>
      </c>
      <c r="C4212" s="1" t="s">
        <v>2173</v>
      </c>
      <c r="D4212" s="1" t="str">
        <f>IFERROR(LEFT(C4212,FIND(",",C4212) - 1),C4212)</f>
        <v>Ciudad Lineal</v>
      </c>
      <c r="E4212">
        <v>46</v>
      </c>
      <c r="F4212">
        <v>32</v>
      </c>
      <c r="G4212">
        <v>1</v>
      </c>
      <c r="H4212">
        <v>1</v>
      </c>
      <c r="I4212" s="1" t="s">
        <v>3</v>
      </c>
      <c r="J4212" s="1" t="s">
        <v>3</v>
      </c>
      <c r="K4212">
        <v>1204</v>
      </c>
      <c r="L4212">
        <v>301700</v>
      </c>
      <c r="M4212">
        <v>6559</v>
      </c>
      <c r="N4212" t="b">
        <v>0</v>
      </c>
      <c r="O4212" t="b">
        <v>1</v>
      </c>
      <c r="R4212" s="5">
        <f>(houses_Madrid[[#This Row],[Precio Alquiler]]*12/houses_Madrid[[#This Row],[Precio venta]])</f>
        <v>4.7888631090487237E-2</v>
      </c>
    </row>
    <row r="4213" spans="1:18" x14ac:dyDescent="0.2">
      <c r="A4213">
        <v>13138</v>
      </c>
      <c r="B4213">
        <v>8604</v>
      </c>
      <c r="C4213" s="1" t="s">
        <v>2174</v>
      </c>
      <c r="D4213" s="1" t="str">
        <f>IFERROR(LEFT(C4213,FIND(",",C4213) - 1),C4213)</f>
        <v>Costillares</v>
      </c>
      <c r="E4213">
        <v>47</v>
      </c>
      <c r="F4213">
        <v>33</v>
      </c>
      <c r="G4213">
        <v>1</v>
      </c>
      <c r="H4213">
        <v>1</v>
      </c>
      <c r="I4213" s="1" t="s">
        <v>2282</v>
      </c>
      <c r="J4213" s="1" t="s">
        <v>19</v>
      </c>
      <c r="K4213">
        <v>1204</v>
      </c>
      <c r="L4213">
        <v>301700</v>
      </c>
      <c r="M4213">
        <v>6419</v>
      </c>
      <c r="N4213" t="b">
        <v>0</v>
      </c>
      <c r="O4213" t="b">
        <v>1</v>
      </c>
      <c r="P4213" t="b">
        <v>1</v>
      </c>
      <c r="R4213" s="5">
        <f>(houses_Madrid[[#This Row],[Precio Alquiler]]*12/houses_Madrid[[#This Row],[Precio venta]])</f>
        <v>4.7888631090487237E-2</v>
      </c>
    </row>
    <row r="4214" spans="1:18" x14ac:dyDescent="0.2">
      <c r="A4214">
        <v>13387</v>
      </c>
      <c r="B4214">
        <v>8355</v>
      </c>
      <c r="C4214" s="1" t="s">
        <v>2173</v>
      </c>
      <c r="D4214" s="1" t="str">
        <f>IFERROR(LEFT(C4214,FIND(",",C4214) - 1),C4214)</f>
        <v>Ciudad Lineal</v>
      </c>
      <c r="E4214">
        <v>46</v>
      </c>
      <c r="F4214">
        <v>32</v>
      </c>
      <c r="G4214">
        <v>1</v>
      </c>
      <c r="H4214">
        <v>1</v>
      </c>
      <c r="I4214" s="1" t="s">
        <v>3</v>
      </c>
      <c r="J4214" s="1" t="s">
        <v>3</v>
      </c>
      <c r="K4214">
        <v>1204</v>
      </c>
      <c r="L4214">
        <v>301700</v>
      </c>
      <c r="M4214">
        <v>6559</v>
      </c>
      <c r="N4214" t="b">
        <v>0</v>
      </c>
      <c r="O4214" t="b">
        <v>1</v>
      </c>
      <c r="R4214" s="5">
        <f>(houses_Madrid[[#This Row],[Precio Alquiler]]*12/houses_Madrid[[#This Row],[Precio venta]])</f>
        <v>4.7888631090487237E-2</v>
      </c>
    </row>
    <row r="4215" spans="1:18" x14ac:dyDescent="0.2">
      <c r="A4215">
        <v>13538</v>
      </c>
      <c r="B4215">
        <v>8204</v>
      </c>
      <c r="C4215" s="1" t="s">
        <v>2174</v>
      </c>
      <c r="D4215" s="1" t="str">
        <f>IFERROR(LEFT(C4215,FIND(",",C4215) - 1),C4215)</f>
        <v>Costillares</v>
      </c>
      <c r="E4215">
        <v>47</v>
      </c>
      <c r="F4215">
        <v>33</v>
      </c>
      <c r="G4215">
        <v>1</v>
      </c>
      <c r="H4215">
        <v>1</v>
      </c>
      <c r="I4215" s="1" t="s">
        <v>2282</v>
      </c>
      <c r="J4215" s="1" t="s">
        <v>19</v>
      </c>
      <c r="K4215">
        <v>1204</v>
      </c>
      <c r="L4215">
        <v>301700</v>
      </c>
      <c r="M4215">
        <v>6419</v>
      </c>
      <c r="N4215" t="b">
        <v>0</v>
      </c>
      <c r="O4215" t="b">
        <v>1</v>
      </c>
      <c r="P4215" t="b">
        <v>1</v>
      </c>
      <c r="R4215" s="5">
        <f>(houses_Madrid[[#This Row],[Precio Alquiler]]*12/houses_Madrid[[#This Row],[Precio venta]])</f>
        <v>4.7888631090487237E-2</v>
      </c>
    </row>
    <row r="4216" spans="1:18" x14ac:dyDescent="0.2">
      <c r="A4216">
        <v>20439</v>
      </c>
      <c r="B4216">
        <v>1303</v>
      </c>
      <c r="C4216" s="1" t="s">
        <v>3324</v>
      </c>
      <c r="D4216" s="1" t="str">
        <f>IFERROR(LEFT(C4216,FIND(",",C4216) - 1),C4216)</f>
        <v>Delicias</v>
      </c>
      <c r="E4216">
        <v>80</v>
      </c>
      <c r="F4216">
        <v>62</v>
      </c>
      <c r="G4216">
        <v>2</v>
      </c>
      <c r="H4216">
        <v>1</v>
      </c>
      <c r="I4216" s="1" t="s">
        <v>3083</v>
      </c>
      <c r="J4216" s="1" t="s">
        <v>8</v>
      </c>
      <c r="K4216">
        <v>1212</v>
      </c>
      <c r="L4216">
        <v>304900</v>
      </c>
      <c r="M4216">
        <v>3811</v>
      </c>
      <c r="N4216" t="b">
        <v>0</v>
      </c>
      <c r="O4216" t="b">
        <v>1</v>
      </c>
      <c r="P4216" t="b">
        <v>1</v>
      </c>
      <c r="R4216" s="5">
        <f>(houses_Madrid[[#This Row],[Precio Alquiler]]*12/houses_Madrid[[#This Row],[Precio venta]])</f>
        <v>4.770088553624139E-2</v>
      </c>
    </row>
    <row r="4217" spans="1:18" x14ac:dyDescent="0.2">
      <c r="A4217">
        <v>1299</v>
      </c>
      <c r="B4217">
        <v>20443</v>
      </c>
      <c r="C4217" s="1" t="s">
        <v>255</v>
      </c>
      <c r="D4217" s="1" t="str">
        <f>IFERROR(LEFT(C4217,FIND(",",C4217) - 1),C4217)</f>
        <v>Villa de Vallecas</v>
      </c>
      <c r="E4217">
        <v>118</v>
      </c>
      <c r="F4217">
        <v>95</v>
      </c>
      <c r="G4217">
        <v>4</v>
      </c>
      <c r="H4217">
        <v>2</v>
      </c>
      <c r="I4217" s="1" t="s">
        <v>3</v>
      </c>
      <c r="J4217" s="1" t="s">
        <v>30</v>
      </c>
      <c r="K4217">
        <v>1213</v>
      </c>
      <c r="L4217">
        <v>305000</v>
      </c>
      <c r="M4217">
        <v>2585</v>
      </c>
      <c r="N4217" t="b">
        <v>0</v>
      </c>
      <c r="O4217" t="b">
        <v>1</v>
      </c>
      <c r="P4217" t="b">
        <v>1</v>
      </c>
      <c r="R4217" s="5">
        <f>(houses_Madrid[[#This Row],[Precio Alquiler]]*12/houses_Madrid[[#This Row],[Precio venta]])</f>
        <v>4.7724590163934426E-2</v>
      </c>
    </row>
    <row r="4218" spans="1:18" x14ac:dyDescent="0.2">
      <c r="A4218">
        <v>1726</v>
      </c>
      <c r="B4218">
        <v>20016</v>
      </c>
      <c r="C4218" s="1" t="s">
        <v>251</v>
      </c>
      <c r="D4218" s="1" t="str">
        <f>IFERROR(LEFT(C4218,FIND(",",C4218) - 1),C4218)</f>
        <v>Ensanche de Vallecas - La Gavia</v>
      </c>
      <c r="E4218">
        <v>118</v>
      </c>
      <c r="F4218">
        <v>95</v>
      </c>
      <c r="G4218">
        <v>4</v>
      </c>
      <c r="H4218">
        <v>2</v>
      </c>
      <c r="I4218" s="1" t="s">
        <v>367</v>
      </c>
      <c r="J4218" s="1" t="s">
        <v>30</v>
      </c>
      <c r="K4218">
        <v>1213</v>
      </c>
      <c r="L4218">
        <v>305000</v>
      </c>
      <c r="M4218">
        <v>2585</v>
      </c>
      <c r="N4218" t="b">
        <v>0</v>
      </c>
      <c r="O4218" t="b">
        <v>1</v>
      </c>
      <c r="P4218" t="b">
        <v>1</v>
      </c>
      <c r="R4218" s="5">
        <f>(houses_Madrid[[#This Row],[Precio Alquiler]]*12/houses_Madrid[[#This Row],[Precio venta]])</f>
        <v>4.7724590163934426E-2</v>
      </c>
    </row>
    <row r="4219" spans="1:18" x14ac:dyDescent="0.2">
      <c r="A4219">
        <v>1847</v>
      </c>
      <c r="B4219">
        <v>19895</v>
      </c>
      <c r="C4219" s="1" t="s">
        <v>388</v>
      </c>
      <c r="D4219" s="1" t="str">
        <f>IFERROR(LEFT(C4219,FIND(",",C4219) - 1),C4219)</f>
        <v>San Fermín</v>
      </c>
      <c r="E4219">
        <v>100</v>
      </c>
      <c r="F4219">
        <v>91</v>
      </c>
      <c r="G4219">
        <v>3</v>
      </c>
      <c r="H4219">
        <v>2</v>
      </c>
      <c r="I4219" s="1" t="s">
        <v>395</v>
      </c>
      <c r="J4219" s="1" t="s">
        <v>30</v>
      </c>
      <c r="K4219">
        <v>1213</v>
      </c>
      <c r="L4219">
        <v>305000</v>
      </c>
      <c r="M4219">
        <v>3050</v>
      </c>
      <c r="N4219" t="b">
        <v>0</v>
      </c>
      <c r="O4219" t="b">
        <v>1</v>
      </c>
      <c r="P4219" t="b">
        <v>1</v>
      </c>
      <c r="R4219" s="5">
        <f>(houses_Madrid[[#This Row],[Precio Alquiler]]*12/houses_Madrid[[#This Row],[Precio venta]])</f>
        <v>4.7724590163934426E-2</v>
      </c>
    </row>
    <row r="4220" spans="1:18" x14ac:dyDescent="0.2">
      <c r="A4220">
        <v>3214</v>
      </c>
      <c r="B4220">
        <v>18528</v>
      </c>
      <c r="C4220" s="1" t="s">
        <v>559</v>
      </c>
      <c r="D4220" s="1" t="str">
        <f>IFERROR(LEFT(C4220,FIND(",",C4220) - 1),C4220)</f>
        <v>Tetuán</v>
      </c>
      <c r="E4220">
        <v>100</v>
      </c>
      <c r="F4220">
        <v>95</v>
      </c>
      <c r="G4220">
        <v>3</v>
      </c>
      <c r="H4220">
        <v>2</v>
      </c>
      <c r="I4220" s="1" t="s">
        <v>3</v>
      </c>
      <c r="J4220" s="1" t="s">
        <v>18</v>
      </c>
      <c r="K4220">
        <v>1213</v>
      </c>
      <c r="L4220">
        <v>305000</v>
      </c>
      <c r="M4220">
        <v>3050</v>
      </c>
      <c r="N4220" t="b">
        <v>0</v>
      </c>
      <c r="O4220" t="b">
        <v>0</v>
      </c>
      <c r="P4220" t="b">
        <v>1</v>
      </c>
      <c r="R4220" s="5">
        <f>(houses_Madrid[[#This Row],[Precio Alquiler]]*12/houses_Madrid[[#This Row],[Precio venta]])</f>
        <v>4.7724590163934426E-2</v>
      </c>
    </row>
    <row r="4221" spans="1:18" x14ac:dyDescent="0.2">
      <c r="A4221">
        <v>4145</v>
      </c>
      <c r="B4221">
        <v>17597</v>
      </c>
      <c r="C4221" s="1" t="s">
        <v>796</v>
      </c>
      <c r="D4221" s="1" t="str">
        <f>IFERROR(LEFT(C4221,FIND(",",C4221) - 1),C4221)</f>
        <v>Pacífico</v>
      </c>
      <c r="E4221">
        <v>85</v>
      </c>
      <c r="F4221">
        <v>76</v>
      </c>
      <c r="G4221">
        <v>2</v>
      </c>
      <c r="H4221">
        <v>1</v>
      </c>
      <c r="I4221" s="1" t="s">
        <v>792</v>
      </c>
      <c r="J4221" s="1" t="s">
        <v>11</v>
      </c>
      <c r="K4221">
        <v>1213</v>
      </c>
      <c r="L4221">
        <v>305000</v>
      </c>
      <c r="M4221">
        <v>3588</v>
      </c>
      <c r="N4221" t="b">
        <v>0</v>
      </c>
      <c r="O4221" t="b">
        <v>0</v>
      </c>
      <c r="P4221" t="b">
        <v>1</v>
      </c>
      <c r="R4221" s="5">
        <f>(houses_Madrid[[#This Row],[Precio Alquiler]]*12/houses_Madrid[[#This Row],[Precio venta]])</f>
        <v>4.7724590163934426E-2</v>
      </c>
    </row>
    <row r="4222" spans="1:18" x14ac:dyDescent="0.2">
      <c r="A4222">
        <v>6193</v>
      </c>
      <c r="B4222">
        <v>15549</v>
      </c>
      <c r="C4222" s="1" t="s">
        <v>1257</v>
      </c>
      <c r="D4222" s="1" t="str">
        <f>IFERROR(LEFT(C4222,FIND(",",C4222) - 1),C4222)</f>
        <v>Lucero</v>
      </c>
      <c r="E4222">
        <v>82</v>
      </c>
      <c r="F4222">
        <v>63</v>
      </c>
      <c r="G4222">
        <v>2</v>
      </c>
      <c r="H4222">
        <v>2</v>
      </c>
      <c r="I4222" s="1" t="s">
        <v>1310</v>
      </c>
      <c r="J4222" s="1" t="s">
        <v>11</v>
      </c>
      <c r="K4222">
        <v>1213</v>
      </c>
      <c r="L4222">
        <v>305000</v>
      </c>
      <c r="M4222">
        <v>3720</v>
      </c>
      <c r="N4222" t="b">
        <v>0</v>
      </c>
      <c r="O4222" t="b">
        <v>1</v>
      </c>
      <c r="P4222" t="b">
        <v>1</v>
      </c>
      <c r="R4222" s="5">
        <f>(houses_Madrid[[#This Row],[Precio Alquiler]]*12/houses_Madrid[[#This Row],[Precio venta]])</f>
        <v>4.7724590163934426E-2</v>
      </c>
    </row>
    <row r="4223" spans="1:18" x14ac:dyDescent="0.2">
      <c r="A4223">
        <v>6319</v>
      </c>
      <c r="B4223">
        <v>15423</v>
      </c>
      <c r="C4223" s="1" t="s">
        <v>1245</v>
      </c>
      <c r="D4223" s="1" t="str">
        <f>IFERROR(LEFT(C4223,FIND(",",C4223) - 1),C4223)</f>
        <v>Puerta del Ángel</v>
      </c>
      <c r="E4223">
        <v>86</v>
      </c>
      <c r="F4223">
        <v>80</v>
      </c>
      <c r="G4223">
        <v>3</v>
      </c>
      <c r="H4223">
        <v>2</v>
      </c>
      <c r="I4223" s="1" t="s">
        <v>1259</v>
      </c>
      <c r="J4223" s="1" t="s">
        <v>67</v>
      </c>
      <c r="K4223">
        <v>1213</v>
      </c>
      <c r="L4223">
        <v>305000</v>
      </c>
      <c r="M4223">
        <v>3547</v>
      </c>
      <c r="N4223" t="b">
        <v>0</v>
      </c>
      <c r="O4223" t="b">
        <v>1</v>
      </c>
      <c r="P4223" t="b">
        <v>1</v>
      </c>
      <c r="R4223" s="5">
        <f>(houses_Madrid[[#This Row],[Precio Alquiler]]*12/houses_Madrid[[#This Row],[Precio venta]])</f>
        <v>4.7724590163934426E-2</v>
      </c>
    </row>
    <row r="4224" spans="1:18" x14ac:dyDescent="0.2">
      <c r="A4224">
        <v>6636</v>
      </c>
      <c r="B4224">
        <v>15106</v>
      </c>
      <c r="C4224" s="1" t="s">
        <v>1247</v>
      </c>
      <c r="D4224" s="1" t="str">
        <f>IFERROR(LEFT(C4224,FIND(",",C4224) - 1),C4224)</f>
        <v>Latina</v>
      </c>
      <c r="E4224">
        <v>86</v>
      </c>
      <c r="F4224">
        <v>80</v>
      </c>
      <c r="G4224">
        <v>2</v>
      </c>
      <c r="H4224">
        <v>2</v>
      </c>
      <c r="I4224" s="1" t="s">
        <v>3</v>
      </c>
      <c r="J4224" s="1" t="s">
        <v>11</v>
      </c>
      <c r="K4224">
        <v>1213</v>
      </c>
      <c r="L4224">
        <v>305000</v>
      </c>
      <c r="M4224">
        <v>3547</v>
      </c>
      <c r="N4224" t="b">
        <v>0</v>
      </c>
      <c r="O4224" t="b">
        <v>1</v>
      </c>
      <c r="P4224" t="b">
        <v>1</v>
      </c>
      <c r="R4224" s="5">
        <f>(houses_Madrid[[#This Row],[Precio Alquiler]]*12/houses_Madrid[[#This Row],[Precio venta]])</f>
        <v>4.7724590163934426E-2</v>
      </c>
    </row>
    <row r="4225" spans="1:18" x14ac:dyDescent="0.2">
      <c r="A4225">
        <v>10605</v>
      </c>
      <c r="B4225">
        <v>11137</v>
      </c>
      <c r="C4225" s="1" t="s">
        <v>1795</v>
      </c>
      <c r="D4225" s="1" t="str">
        <f>IFERROR(LEFT(C4225,FIND(",",C4225) - 1),C4225)</f>
        <v>Virgen del Cortijo - Manoteras</v>
      </c>
      <c r="E4225">
        <v>120</v>
      </c>
      <c r="F4225">
        <v>110</v>
      </c>
      <c r="G4225">
        <v>1</v>
      </c>
      <c r="H4225">
        <v>1</v>
      </c>
      <c r="I4225" s="1" t="s">
        <v>1986</v>
      </c>
      <c r="J4225" s="1" t="s">
        <v>11</v>
      </c>
      <c r="K4225">
        <v>1213</v>
      </c>
      <c r="L4225">
        <v>305000</v>
      </c>
      <c r="M4225">
        <v>2542</v>
      </c>
      <c r="N4225" t="b">
        <v>0</v>
      </c>
      <c r="O4225" t="b">
        <v>1</v>
      </c>
      <c r="P4225" t="b">
        <v>1</v>
      </c>
      <c r="R4225" s="5">
        <f>(houses_Madrid[[#This Row],[Precio Alquiler]]*12/houses_Madrid[[#This Row],[Precio venta]])</f>
        <v>4.7724590163934426E-2</v>
      </c>
    </row>
    <row r="4226" spans="1:18" x14ac:dyDescent="0.2">
      <c r="A4226">
        <v>11749</v>
      </c>
      <c r="B4226">
        <v>9993</v>
      </c>
      <c r="C4226" s="1" t="s">
        <v>2010</v>
      </c>
      <c r="D4226" s="1" t="str">
        <f>IFERROR(LEFT(C4226,FIND(",",C4226) - 1),C4226)</f>
        <v>Nuevos Ministerios-Ríos Rosas</v>
      </c>
      <c r="E4226">
        <v>50</v>
      </c>
      <c r="F4226">
        <v>48</v>
      </c>
      <c r="G4226">
        <v>2</v>
      </c>
      <c r="H4226">
        <v>1</v>
      </c>
      <c r="I4226" s="1" t="s">
        <v>2047</v>
      </c>
      <c r="J4226" s="1" t="s">
        <v>8</v>
      </c>
      <c r="K4226">
        <v>1213</v>
      </c>
      <c r="L4226">
        <v>305000</v>
      </c>
      <c r="M4226">
        <v>6100</v>
      </c>
      <c r="N4226" t="b">
        <v>0</v>
      </c>
      <c r="O4226" t="b">
        <v>1</v>
      </c>
      <c r="P4226" t="b">
        <v>0</v>
      </c>
      <c r="R4226" s="5">
        <f>(houses_Madrid[[#This Row],[Precio Alquiler]]*12/houses_Madrid[[#This Row],[Precio venta]])</f>
        <v>4.7724590163934426E-2</v>
      </c>
    </row>
    <row r="4227" spans="1:18" x14ac:dyDescent="0.2">
      <c r="A4227">
        <v>13089</v>
      </c>
      <c r="B4227">
        <v>8653</v>
      </c>
      <c r="C4227" s="1" t="s">
        <v>2182</v>
      </c>
      <c r="D4227" s="1" t="str">
        <f>IFERROR(LEFT(C4227,FIND(",",C4227) - 1),C4227)</f>
        <v>Concepción</v>
      </c>
      <c r="E4227">
        <v>123</v>
      </c>
      <c r="F4227">
        <v>115</v>
      </c>
      <c r="G4227">
        <v>4</v>
      </c>
      <c r="H4227">
        <v>1</v>
      </c>
      <c r="I4227" s="1" t="s">
        <v>2318</v>
      </c>
      <c r="J4227" s="1" t="s">
        <v>18</v>
      </c>
      <c r="K4227">
        <v>1213</v>
      </c>
      <c r="L4227">
        <v>305000</v>
      </c>
      <c r="M4227">
        <v>2480</v>
      </c>
      <c r="N4227" t="b">
        <v>1</v>
      </c>
      <c r="O4227" t="b">
        <v>1</v>
      </c>
      <c r="P4227" t="b">
        <v>1</v>
      </c>
      <c r="Q4227" t="b">
        <v>1</v>
      </c>
      <c r="R4227" s="5">
        <f>(houses_Madrid[[#This Row],[Precio Alquiler]]*12/houses_Madrid[[#This Row],[Precio venta]])</f>
        <v>4.7724590163934426E-2</v>
      </c>
    </row>
    <row r="4228" spans="1:18" x14ac:dyDescent="0.2">
      <c r="A4228">
        <v>13331</v>
      </c>
      <c r="B4228">
        <v>8411</v>
      </c>
      <c r="C4228" s="1" t="s">
        <v>2186</v>
      </c>
      <c r="D4228" s="1" t="str">
        <f>IFERROR(LEFT(C4228,FIND(",",C4228) - 1),C4228)</f>
        <v>Colina</v>
      </c>
      <c r="E4228">
        <v>45</v>
      </c>
      <c r="F4228">
        <v>30</v>
      </c>
      <c r="G4228">
        <v>1</v>
      </c>
      <c r="H4228">
        <v>1</v>
      </c>
      <c r="I4228" s="1" t="s">
        <v>2237</v>
      </c>
      <c r="J4228" s="1" t="s">
        <v>5</v>
      </c>
      <c r="K4228">
        <v>1213</v>
      </c>
      <c r="L4228">
        <v>305000</v>
      </c>
      <c r="M4228">
        <v>6778</v>
      </c>
      <c r="N4228" t="b">
        <v>0</v>
      </c>
      <c r="O4228" t="b">
        <v>1</v>
      </c>
      <c r="P4228" t="b">
        <v>1</v>
      </c>
      <c r="R4228" s="5">
        <f>(houses_Madrid[[#This Row],[Precio Alquiler]]*12/houses_Madrid[[#This Row],[Precio venta]])</f>
        <v>4.7724590163934426E-2</v>
      </c>
    </row>
    <row r="4229" spans="1:18" x14ac:dyDescent="0.2">
      <c r="A4229">
        <v>16044</v>
      </c>
      <c r="B4229">
        <v>5698</v>
      </c>
      <c r="C4229" s="1" t="s">
        <v>2616</v>
      </c>
      <c r="D4229" s="1" t="str">
        <f>IFERROR(LEFT(C4229,FIND(",",C4229) - 1),C4229)</f>
        <v>Abrantes</v>
      </c>
      <c r="E4229">
        <v>142</v>
      </c>
      <c r="F4229">
        <v>107</v>
      </c>
      <c r="G4229">
        <v>3</v>
      </c>
      <c r="H4229">
        <v>2</v>
      </c>
      <c r="I4229" s="1" t="s">
        <v>2730</v>
      </c>
      <c r="J4229" s="1" t="s">
        <v>5</v>
      </c>
      <c r="K4229">
        <v>1213</v>
      </c>
      <c r="L4229">
        <v>305000</v>
      </c>
      <c r="M4229">
        <v>2148</v>
      </c>
      <c r="N4229" t="b">
        <v>0</v>
      </c>
      <c r="O4229" t="b">
        <v>1</v>
      </c>
      <c r="P4229" t="b">
        <v>1</v>
      </c>
      <c r="R4229" s="5">
        <f>(houses_Madrid[[#This Row],[Precio Alquiler]]*12/houses_Madrid[[#This Row],[Precio venta]])</f>
        <v>4.7724590163934426E-2</v>
      </c>
    </row>
    <row r="4230" spans="1:18" x14ac:dyDescent="0.2">
      <c r="A4230">
        <v>16071</v>
      </c>
      <c r="B4230">
        <v>5671</v>
      </c>
      <c r="C4230" s="1" t="s">
        <v>2612</v>
      </c>
      <c r="D4230" s="1" t="str">
        <f>IFERROR(LEFT(C4230,FIND(",",C4230) - 1),C4230)</f>
        <v>Opañel</v>
      </c>
      <c r="E4230">
        <v>95</v>
      </c>
      <c r="F4230">
        <v>80</v>
      </c>
      <c r="G4230">
        <v>2</v>
      </c>
      <c r="H4230">
        <v>2</v>
      </c>
      <c r="I4230" s="1" t="s">
        <v>2740</v>
      </c>
      <c r="J4230" s="1" t="s">
        <v>5</v>
      </c>
      <c r="K4230">
        <v>1213</v>
      </c>
      <c r="L4230">
        <v>305000</v>
      </c>
      <c r="M4230">
        <v>3211</v>
      </c>
      <c r="N4230" t="b">
        <v>0</v>
      </c>
      <c r="O4230" t="b">
        <v>1</v>
      </c>
      <c r="R4230" s="5">
        <f>(houses_Madrid[[#This Row],[Precio Alquiler]]*12/houses_Madrid[[#This Row],[Precio venta]])</f>
        <v>4.7724590163934426E-2</v>
      </c>
    </row>
    <row r="4231" spans="1:18" x14ac:dyDescent="0.2">
      <c r="A4231">
        <v>16373</v>
      </c>
      <c r="B4231">
        <v>5369</v>
      </c>
      <c r="C4231" s="1" t="s">
        <v>2612</v>
      </c>
      <c r="D4231" s="1" t="str">
        <f>IFERROR(LEFT(C4231,FIND(",",C4231) - 1),C4231)</f>
        <v>Opañel</v>
      </c>
      <c r="E4231">
        <v>95</v>
      </c>
      <c r="F4231">
        <v>70</v>
      </c>
      <c r="G4231">
        <v>2</v>
      </c>
      <c r="H4231">
        <v>2</v>
      </c>
      <c r="I4231" s="1" t="s">
        <v>2740</v>
      </c>
      <c r="J4231" s="1" t="s">
        <v>5</v>
      </c>
      <c r="K4231">
        <v>1213</v>
      </c>
      <c r="L4231">
        <v>305000</v>
      </c>
      <c r="M4231">
        <v>3211</v>
      </c>
      <c r="N4231" t="b">
        <v>0</v>
      </c>
      <c r="O4231" t="b">
        <v>1</v>
      </c>
      <c r="R4231" s="5">
        <f>(houses_Madrid[[#This Row],[Precio Alquiler]]*12/houses_Madrid[[#This Row],[Precio venta]])</f>
        <v>4.7724590163934426E-2</v>
      </c>
    </row>
    <row r="4232" spans="1:18" x14ac:dyDescent="0.2">
      <c r="A4232">
        <v>16820</v>
      </c>
      <c r="B4232">
        <v>4922</v>
      </c>
      <c r="C4232" s="1" t="s">
        <v>2612</v>
      </c>
      <c r="D4232" s="1" t="str">
        <f>IFERROR(LEFT(C4232,FIND(",",C4232) - 1),C4232)</f>
        <v>Opañel</v>
      </c>
      <c r="E4232">
        <v>95</v>
      </c>
      <c r="F4232">
        <v>80</v>
      </c>
      <c r="G4232">
        <v>2</v>
      </c>
      <c r="H4232">
        <v>2</v>
      </c>
      <c r="I4232" s="1" t="s">
        <v>2740</v>
      </c>
      <c r="J4232" s="1" t="s">
        <v>5</v>
      </c>
      <c r="K4232">
        <v>1213</v>
      </c>
      <c r="L4232">
        <v>305000</v>
      </c>
      <c r="M4232">
        <v>3211</v>
      </c>
      <c r="N4232" t="b">
        <v>0</v>
      </c>
      <c r="O4232" t="b">
        <v>1</v>
      </c>
      <c r="P4232" t="b">
        <v>1</v>
      </c>
      <c r="R4232" s="5">
        <f>(houses_Madrid[[#This Row],[Precio Alquiler]]*12/houses_Madrid[[#This Row],[Precio venta]])</f>
        <v>4.7724590163934426E-2</v>
      </c>
    </row>
    <row r="4233" spans="1:18" x14ac:dyDescent="0.2">
      <c r="A4233">
        <v>16847</v>
      </c>
      <c r="B4233">
        <v>4895</v>
      </c>
      <c r="C4233" s="1" t="s">
        <v>2612</v>
      </c>
      <c r="D4233" s="1" t="str">
        <f>IFERROR(LEFT(C4233,FIND(",",C4233) - 1),C4233)</f>
        <v>Opañel</v>
      </c>
      <c r="E4233">
        <v>95</v>
      </c>
      <c r="F4233">
        <v>82</v>
      </c>
      <c r="G4233">
        <v>2</v>
      </c>
      <c r="H4233">
        <v>2</v>
      </c>
      <c r="I4233" s="1" t="s">
        <v>2740</v>
      </c>
      <c r="J4233" s="1" t="s">
        <v>5</v>
      </c>
      <c r="K4233">
        <v>1213</v>
      </c>
      <c r="L4233">
        <v>305000</v>
      </c>
      <c r="M4233">
        <v>3211</v>
      </c>
      <c r="N4233" t="b">
        <v>0</v>
      </c>
      <c r="O4233" t="b">
        <v>1</v>
      </c>
      <c r="R4233" s="5">
        <f>(houses_Madrid[[#This Row],[Precio Alquiler]]*12/houses_Madrid[[#This Row],[Precio venta]])</f>
        <v>4.7724590163934426E-2</v>
      </c>
    </row>
    <row r="4234" spans="1:18" x14ac:dyDescent="0.2">
      <c r="A4234">
        <v>17231</v>
      </c>
      <c r="B4234">
        <v>4511</v>
      </c>
      <c r="C4234" s="1" t="s">
        <v>2612</v>
      </c>
      <c r="D4234" s="1" t="str">
        <f>IFERROR(LEFT(C4234,FIND(",",C4234) - 1),C4234)</f>
        <v>Opañel</v>
      </c>
      <c r="E4234">
        <v>95</v>
      </c>
      <c r="F4234">
        <v>70</v>
      </c>
      <c r="G4234">
        <v>2</v>
      </c>
      <c r="H4234">
        <v>2</v>
      </c>
      <c r="I4234" s="1" t="s">
        <v>2740</v>
      </c>
      <c r="J4234" s="1" t="s">
        <v>5</v>
      </c>
      <c r="K4234">
        <v>1213</v>
      </c>
      <c r="L4234">
        <v>305000</v>
      </c>
      <c r="M4234">
        <v>3211</v>
      </c>
      <c r="N4234" t="b">
        <v>0</v>
      </c>
      <c r="O4234" t="b">
        <v>1</v>
      </c>
      <c r="P4234" t="b">
        <v>1</v>
      </c>
      <c r="R4234" s="5">
        <f>(houses_Madrid[[#This Row],[Precio Alquiler]]*12/houses_Madrid[[#This Row],[Precio venta]])</f>
        <v>4.7724590163934426E-2</v>
      </c>
    </row>
    <row r="4235" spans="1:18" x14ac:dyDescent="0.2">
      <c r="A4235">
        <v>17393</v>
      </c>
      <c r="B4235">
        <v>4349</v>
      </c>
      <c r="C4235" s="1" t="s">
        <v>2948</v>
      </c>
      <c r="D4235" s="1" t="str">
        <f>IFERROR(LEFT(C4235,FIND(",",C4235) - 1),C4235)</f>
        <v>Malasaña-Universidad</v>
      </c>
      <c r="E4235">
        <v>49</v>
      </c>
      <c r="F4235">
        <v>31</v>
      </c>
      <c r="G4235">
        <v>1</v>
      </c>
      <c r="H4235">
        <v>1</v>
      </c>
      <c r="I4235" s="1" t="s">
        <v>2974</v>
      </c>
      <c r="J4235" s="1" t="s">
        <v>18</v>
      </c>
      <c r="K4235">
        <v>1213</v>
      </c>
      <c r="L4235">
        <v>305000</v>
      </c>
      <c r="M4235">
        <v>6224</v>
      </c>
      <c r="N4235" t="b">
        <v>0</v>
      </c>
      <c r="O4235" t="b">
        <v>1</v>
      </c>
      <c r="P4235" t="b">
        <v>0</v>
      </c>
      <c r="R4235" s="5">
        <f>(houses_Madrid[[#This Row],[Precio Alquiler]]*12/houses_Madrid[[#This Row],[Precio venta]])</f>
        <v>4.7724590163934426E-2</v>
      </c>
    </row>
    <row r="4236" spans="1:18" x14ac:dyDescent="0.2">
      <c r="A4236">
        <v>17957</v>
      </c>
      <c r="B4236">
        <v>3785</v>
      </c>
      <c r="C4236" s="1" t="s">
        <v>2610</v>
      </c>
      <c r="D4236" s="1" t="str">
        <f>IFERROR(LEFT(C4236,FIND(",",C4236) - 1),C4236)</f>
        <v>Lavapiés-Embajadores</v>
      </c>
      <c r="E4236">
        <v>65</v>
      </c>
      <c r="F4236">
        <v>64</v>
      </c>
      <c r="G4236">
        <v>1</v>
      </c>
      <c r="H4236">
        <v>1</v>
      </c>
      <c r="I4236" s="1" t="s">
        <v>3095</v>
      </c>
      <c r="J4236" s="1" t="s">
        <v>18</v>
      </c>
      <c r="K4236">
        <v>1213</v>
      </c>
      <c r="L4236">
        <v>305000</v>
      </c>
      <c r="M4236">
        <v>4692</v>
      </c>
      <c r="N4236" t="b">
        <v>0</v>
      </c>
      <c r="O4236" t="b">
        <v>0</v>
      </c>
      <c r="P4236" t="b">
        <v>1</v>
      </c>
      <c r="R4236" s="5">
        <f>(houses_Madrid[[#This Row],[Precio Alquiler]]*12/houses_Madrid[[#This Row],[Precio venta]])</f>
        <v>4.7724590163934426E-2</v>
      </c>
    </row>
    <row r="4237" spans="1:18" x14ac:dyDescent="0.2">
      <c r="A4237">
        <v>18124</v>
      </c>
      <c r="B4237">
        <v>3618</v>
      </c>
      <c r="C4237" s="1" t="s">
        <v>2610</v>
      </c>
      <c r="D4237" s="1" t="str">
        <f>IFERROR(LEFT(C4237,FIND(",",C4237) - 1),C4237)</f>
        <v>Lavapiés-Embajadores</v>
      </c>
      <c r="E4237">
        <v>57</v>
      </c>
      <c r="F4237">
        <v>52</v>
      </c>
      <c r="G4237">
        <v>1</v>
      </c>
      <c r="H4237">
        <v>1</v>
      </c>
      <c r="I4237" s="1" t="s">
        <v>3119</v>
      </c>
      <c r="J4237" s="1" t="s">
        <v>18</v>
      </c>
      <c r="K4237">
        <v>1213</v>
      </c>
      <c r="L4237">
        <v>305000</v>
      </c>
      <c r="M4237">
        <v>5351</v>
      </c>
      <c r="N4237" t="b">
        <v>0</v>
      </c>
      <c r="O4237" t="b">
        <v>0</v>
      </c>
      <c r="P4237" t="b">
        <v>0</v>
      </c>
      <c r="R4237" s="5">
        <f>(houses_Madrid[[#This Row],[Precio Alquiler]]*12/houses_Madrid[[#This Row],[Precio venta]])</f>
        <v>4.7724590163934426E-2</v>
      </c>
    </row>
    <row r="4238" spans="1:18" x14ac:dyDescent="0.2">
      <c r="A4238">
        <v>20188</v>
      </c>
      <c r="B4238">
        <v>1554</v>
      </c>
      <c r="C4238" s="1" t="s">
        <v>3328</v>
      </c>
      <c r="D4238" s="1" t="str">
        <f>IFERROR(LEFT(C4238,FIND(",",C4238) - 1),C4238)</f>
        <v>Legazpi</v>
      </c>
      <c r="E4238">
        <v>87</v>
      </c>
      <c r="F4238">
        <v>65</v>
      </c>
      <c r="G4238">
        <v>2</v>
      </c>
      <c r="H4238">
        <v>1</v>
      </c>
      <c r="I4238" s="1" t="s">
        <v>3345</v>
      </c>
      <c r="J4238" s="1" t="s">
        <v>55</v>
      </c>
      <c r="K4238">
        <v>1213</v>
      </c>
      <c r="L4238">
        <v>305000</v>
      </c>
      <c r="M4238">
        <v>3506</v>
      </c>
      <c r="N4238" t="b">
        <v>0</v>
      </c>
      <c r="O4238" t="b">
        <v>1</v>
      </c>
      <c r="P4238" t="b">
        <v>1</v>
      </c>
      <c r="Q4238" t="b">
        <v>1</v>
      </c>
      <c r="R4238" s="5">
        <f>(houses_Madrid[[#This Row],[Precio Alquiler]]*12/houses_Madrid[[#This Row],[Precio venta]])</f>
        <v>4.7724590163934426E-2</v>
      </c>
    </row>
    <row r="4239" spans="1:18" x14ac:dyDescent="0.2">
      <c r="A4239">
        <v>21159</v>
      </c>
      <c r="B4239">
        <v>583</v>
      </c>
      <c r="C4239" s="1" t="s">
        <v>1257</v>
      </c>
      <c r="D4239" s="1" t="str">
        <f>IFERROR(LEFT(C4239,FIND(",",C4239) - 1),C4239)</f>
        <v>Lucero</v>
      </c>
      <c r="E4239">
        <v>104</v>
      </c>
      <c r="F4239">
        <v>94</v>
      </c>
      <c r="G4239">
        <v>3</v>
      </c>
      <c r="H4239">
        <v>2</v>
      </c>
      <c r="I4239" s="1" t="s">
        <v>1275</v>
      </c>
      <c r="J4239" s="1" t="s">
        <v>30</v>
      </c>
      <c r="K4239">
        <v>1213</v>
      </c>
      <c r="L4239">
        <v>305000</v>
      </c>
      <c r="M4239">
        <v>2933</v>
      </c>
      <c r="N4239" t="b">
        <v>1</v>
      </c>
      <c r="O4239" t="b">
        <v>1</v>
      </c>
      <c r="P4239" t="b">
        <v>1</v>
      </c>
      <c r="Q4239" t="b">
        <v>1</v>
      </c>
      <c r="R4239" s="5">
        <f>(houses_Madrid[[#This Row],[Precio Alquiler]]*12/houses_Madrid[[#This Row],[Precio venta]])</f>
        <v>4.7724590163934426E-2</v>
      </c>
    </row>
    <row r="4240" spans="1:18" x14ac:dyDescent="0.2">
      <c r="A4240">
        <v>7199</v>
      </c>
      <c r="B4240">
        <v>14543</v>
      </c>
      <c r="C4240" s="1" t="s">
        <v>1429</v>
      </c>
      <c r="D4240" s="1" t="str">
        <f>IFERROR(LEFT(C4240,FIND(",",C4240) - 1),C4240)</f>
        <v>Casa de Campo</v>
      </c>
      <c r="E4240">
        <v>83</v>
      </c>
      <c r="F4240">
        <v>67</v>
      </c>
      <c r="G4240">
        <v>2</v>
      </c>
      <c r="H4240">
        <v>1</v>
      </c>
      <c r="I4240" s="1" t="s">
        <v>1486</v>
      </c>
      <c r="J4240" s="1" t="s">
        <v>18</v>
      </c>
      <c r="K4240">
        <v>1215</v>
      </c>
      <c r="L4240">
        <v>306000</v>
      </c>
      <c r="M4240">
        <v>3687</v>
      </c>
      <c r="N4240" t="b">
        <v>0</v>
      </c>
      <c r="O4240" t="b">
        <v>0</v>
      </c>
      <c r="P4240" t="b">
        <v>1</v>
      </c>
      <c r="R4240" s="5">
        <f>(houses_Madrid[[#This Row],[Precio Alquiler]]*12/houses_Madrid[[#This Row],[Precio venta]])</f>
        <v>4.764705882352941E-2</v>
      </c>
    </row>
    <row r="4241" spans="1:18" x14ac:dyDescent="0.2">
      <c r="A4241">
        <v>2112</v>
      </c>
      <c r="B4241">
        <v>19630</v>
      </c>
      <c r="C4241" s="1" t="s">
        <v>391</v>
      </c>
      <c r="D4241" s="1" t="str">
        <f>IFERROR(LEFT(C4241,FIND(",",C4241) - 1),C4241)</f>
        <v>Pradolongo</v>
      </c>
      <c r="E4241">
        <v>140</v>
      </c>
      <c r="F4241">
        <v>116</v>
      </c>
      <c r="G4241">
        <v>5</v>
      </c>
      <c r="H4241">
        <v>2</v>
      </c>
      <c r="I4241" s="1" t="s">
        <v>409</v>
      </c>
      <c r="J4241" s="1" t="s">
        <v>18</v>
      </c>
      <c r="K4241">
        <v>1218</v>
      </c>
      <c r="L4241">
        <v>307000</v>
      </c>
      <c r="M4241">
        <v>2193</v>
      </c>
      <c r="N4241" t="b">
        <v>0</v>
      </c>
      <c r="O4241" t="b">
        <v>0</v>
      </c>
      <c r="P4241" t="b">
        <v>1</v>
      </c>
      <c r="R4241" s="5">
        <f>(houses_Madrid[[#This Row],[Precio Alquiler]]*12/houses_Madrid[[#This Row],[Precio venta]])</f>
        <v>4.7609120521172638E-2</v>
      </c>
    </row>
    <row r="4242" spans="1:18" x14ac:dyDescent="0.2">
      <c r="A4242">
        <v>13368</v>
      </c>
      <c r="B4242">
        <v>8374</v>
      </c>
      <c r="C4242" s="1" t="s">
        <v>2182</v>
      </c>
      <c r="D4242" s="1" t="str">
        <f>IFERROR(LEFT(C4242,FIND(",",C4242) - 1),C4242)</f>
        <v>Concepción</v>
      </c>
      <c r="E4242">
        <v>80</v>
      </c>
      <c r="F4242">
        <v>78</v>
      </c>
      <c r="G4242">
        <v>2</v>
      </c>
      <c r="H4242">
        <v>1</v>
      </c>
      <c r="I4242" s="1" t="s">
        <v>2246</v>
      </c>
      <c r="J4242" s="1" t="s">
        <v>55</v>
      </c>
      <c r="K4242">
        <v>1218</v>
      </c>
      <c r="L4242">
        <v>307000</v>
      </c>
      <c r="M4242">
        <v>3838</v>
      </c>
      <c r="N4242" t="b">
        <v>0</v>
      </c>
      <c r="O4242" t="b">
        <v>0</v>
      </c>
      <c r="P4242" t="b">
        <v>1</v>
      </c>
      <c r="R4242" s="5">
        <f>(houses_Madrid[[#This Row],[Precio Alquiler]]*12/houses_Madrid[[#This Row],[Precio venta]])</f>
        <v>4.7609120521172638E-2</v>
      </c>
    </row>
    <row r="4243" spans="1:18" x14ac:dyDescent="0.2">
      <c r="A4243">
        <v>13882</v>
      </c>
      <c r="B4243">
        <v>7860</v>
      </c>
      <c r="C4243" s="1" t="s">
        <v>2165</v>
      </c>
      <c r="D4243" s="1" t="str">
        <f>IFERROR(LEFT(C4243,FIND(",",C4243) - 1),C4243)</f>
        <v>Ventas</v>
      </c>
      <c r="E4243">
        <v>113</v>
      </c>
      <c r="F4243">
        <v>104</v>
      </c>
      <c r="G4243">
        <v>3</v>
      </c>
      <c r="H4243">
        <v>2</v>
      </c>
      <c r="I4243" s="1" t="s">
        <v>2225</v>
      </c>
      <c r="J4243" s="1" t="s">
        <v>8</v>
      </c>
      <c r="K4243">
        <v>1219</v>
      </c>
      <c r="L4243">
        <v>307500</v>
      </c>
      <c r="M4243">
        <v>2721</v>
      </c>
      <c r="N4243" t="b">
        <v>0</v>
      </c>
      <c r="O4243" t="b">
        <v>1</v>
      </c>
      <c r="P4243" t="b">
        <v>1</v>
      </c>
      <c r="R4243" s="5">
        <f>(houses_Madrid[[#This Row],[Precio Alquiler]]*12/houses_Madrid[[#This Row],[Precio venta]])</f>
        <v>4.7570731707317071E-2</v>
      </c>
    </row>
    <row r="4244" spans="1:18" x14ac:dyDescent="0.2">
      <c r="A4244">
        <v>12482</v>
      </c>
      <c r="B4244">
        <v>9260</v>
      </c>
      <c r="C4244" s="1" t="s">
        <v>2018</v>
      </c>
      <c r="D4244" s="1" t="str">
        <f>IFERROR(LEFT(C4244,FIND(",",C4244) - 1),C4244)</f>
        <v>Arapiles</v>
      </c>
      <c r="E4244">
        <v>57</v>
      </c>
      <c r="F4244">
        <v>52</v>
      </c>
      <c r="G4244">
        <v>3</v>
      </c>
      <c r="H4244">
        <v>1</v>
      </c>
      <c r="I4244" s="1" t="s">
        <v>2039</v>
      </c>
      <c r="J4244" s="1" t="s">
        <v>20</v>
      </c>
      <c r="K4244">
        <v>1220</v>
      </c>
      <c r="L4244">
        <v>308000</v>
      </c>
      <c r="M4244">
        <v>5404</v>
      </c>
      <c r="N4244" t="b">
        <v>0</v>
      </c>
      <c r="O4244" t="b">
        <v>1</v>
      </c>
      <c r="P4244" t="b">
        <v>0</v>
      </c>
      <c r="R4244" s="5">
        <f>(houses_Madrid[[#This Row],[Precio Alquiler]]*12/houses_Madrid[[#This Row],[Precio venta]])</f>
        <v>4.753246753246753E-2</v>
      </c>
    </row>
    <row r="4245" spans="1:18" x14ac:dyDescent="0.2">
      <c r="A4245">
        <v>12982</v>
      </c>
      <c r="B4245">
        <v>8760</v>
      </c>
      <c r="C4245" s="1" t="s">
        <v>2165</v>
      </c>
      <c r="D4245" s="1" t="str">
        <f>IFERROR(LEFT(C4245,FIND(",",C4245) - 1),C4245)</f>
        <v>Ventas</v>
      </c>
      <c r="E4245">
        <v>83</v>
      </c>
      <c r="F4245">
        <v>72</v>
      </c>
      <c r="G4245">
        <v>2</v>
      </c>
      <c r="H4245">
        <v>2</v>
      </c>
      <c r="I4245" s="1" t="s">
        <v>2289</v>
      </c>
      <c r="J4245" s="1" t="s">
        <v>8</v>
      </c>
      <c r="K4245">
        <v>1222</v>
      </c>
      <c r="L4245">
        <v>308870</v>
      </c>
      <c r="M4245">
        <v>3721</v>
      </c>
      <c r="N4245" t="b">
        <v>0</v>
      </c>
      <c r="O4245" t="b">
        <v>1</v>
      </c>
      <c r="P4245" t="b">
        <v>1</v>
      </c>
      <c r="R4245" s="5">
        <f>(houses_Madrid[[#This Row],[Precio Alquiler]]*12/houses_Madrid[[#This Row],[Precio venta]])</f>
        <v>4.7476284520995886E-2</v>
      </c>
    </row>
    <row r="4246" spans="1:18" x14ac:dyDescent="0.2">
      <c r="A4246">
        <v>2686</v>
      </c>
      <c r="B4246">
        <v>19056</v>
      </c>
      <c r="C4246" s="1" t="s">
        <v>563</v>
      </c>
      <c r="D4246" s="1" t="str">
        <f>IFERROR(LEFT(C4246,FIND(",",C4246) - 1),C4246)</f>
        <v>Cuatro Caminos</v>
      </c>
      <c r="E4246">
        <v>70</v>
      </c>
      <c r="F4246">
        <v>66</v>
      </c>
      <c r="G4246">
        <v>3</v>
      </c>
      <c r="H4246">
        <v>1</v>
      </c>
      <c r="I4246" s="1" t="s">
        <v>576</v>
      </c>
      <c r="J4246" s="1" t="s">
        <v>11</v>
      </c>
      <c r="K4246">
        <v>1223</v>
      </c>
      <c r="L4246">
        <v>309000</v>
      </c>
      <c r="M4246">
        <v>4414</v>
      </c>
      <c r="N4246" t="b">
        <v>0</v>
      </c>
      <c r="O4246" t="b">
        <v>1</v>
      </c>
      <c r="P4246" t="b">
        <v>1</v>
      </c>
      <c r="R4246" s="5">
        <f>(houses_Madrid[[#This Row],[Precio Alquiler]]*12/houses_Madrid[[#This Row],[Precio venta]])</f>
        <v>4.7495145631067964E-2</v>
      </c>
    </row>
    <row r="4247" spans="1:18" x14ac:dyDescent="0.2">
      <c r="A4247">
        <v>2691</v>
      </c>
      <c r="B4247">
        <v>19051</v>
      </c>
      <c r="C4247" s="1" t="s">
        <v>570</v>
      </c>
      <c r="D4247" s="1" t="str">
        <f>IFERROR(LEFT(C4247,FIND(",",C4247) - 1),C4247)</f>
        <v>Bellas Vistas</v>
      </c>
      <c r="E4247">
        <v>70</v>
      </c>
      <c r="F4247">
        <v>66</v>
      </c>
      <c r="G4247">
        <v>3</v>
      </c>
      <c r="H4247">
        <v>1</v>
      </c>
      <c r="I4247" s="1" t="s">
        <v>620</v>
      </c>
      <c r="J4247" s="1" t="s">
        <v>11</v>
      </c>
      <c r="K4247">
        <v>1223</v>
      </c>
      <c r="L4247">
        <v>309000</v>
      </c>
      <c r="M4247">
        <v>4414</v>
      </c>
      <c r="N4247" t="b">
        <v>0</v>
      </c>
      <c r="O4247" t="b">
        <v>1</v>
      </c>
      <c r="P4247" t="b">
        <v>1</v>
      </c>
      <c r="R4247" s="5">
        <f>(houses_Madrid[[#This Row],[Precio Alquiler]]*12/houses_Madrid[[#This Row],[Precio venta]])</f>
        <v>4.7495145631067964E-2</v>
      </c>
    </row>
    <row r="4248" spans="1:18" x14ac:dyDescent="0.2">
      <c r="A4248">
        <v>3727</v>
      </c>
      <c r="B4248">
        <v>18015</v>
      </c>
      <c r="C4248" s="1" t="s">
        <v>561</v>
      </c>
      <c r="D4248" s="1" t="str">
        <f>IFERROR(LEFT(C4248,FIND(",",C4248) - 1),C4248)</f>
        <v>Berruguete</v>
      </c>
      <c r="E4248">
        <v>106</v>
      </c>
      <c r="F4248">
        <v>85</v>
      </c>
      <c r="G4248">
        <v>3</v>
      </c>
      <c r="H4248">
        <v>2</v>
      </c>
      <c r="I4248" s="1" t="s">
        <v>780</v>
      </c>
      <c r="J4248" s="1" t="s">
        <v>11</v>
      </c>
      <c r="K4248">
        <v>1223</v>
      </c>
      <c r="L4248">
        <v>309000</v>
      </c>
      <c r="M4248">
        <v>2915</v>
      </c>
      <c r="N4248" t="b">
        <v>0</v>
      </c>
      <c r="O4248" t="b">
        <v>1</v>
      </c>
      <c r="P4248" t="b">
        <v>1</v>
      </c>
      <c r="R4248" s="5">
        <f>(houses_Madrid[[#This Row],[Precio Alquiler]]*12/houses_Madrid[[#This Row],[Precio venta]])</f>
        <v>4.7495145631067964E-2</v>
      </c>
    </row>
    <row r="4249" spans="1:18" x14ac:dyDescent="0.2">
      <c r="A4249">
        <v>10865</v>
      </c>
      <c r="B4249">
        <v>10877</v>
      </c>
      <c r="C4249" s="1" t="s">
        <v>1802</v>
      </c>
      <c r="D4249" s="1" t="str">
        <f>IFERROR(LEFT(C4249,FIND(",",C4249) - 1),C4249)</f>
        <v>Canillas</v>
      </c>
      <c r="E4249">
        <v>90</v>
      </c>
      <c r="F4249">
        <v>74</v>
      </c>
      <c r="G4249">
        <v>3</v>
      </c>
      <c r="H4249">
        <v>2</v>
      </c>
      <c r="I4249" s="1" t="s">
        <v>1890</v>
      </c>
      <c r="J4249" s="1" t="s">
        <v>55</v>
      </c>
      <c r="K4249">
        <v>1223</v>
      </c>
      <c r="L4249">
        <v>309000</v>
      </c>
      <c r="M4249">
        <v>3433</v>
      </c>
      <c r="N4249" t="b">
        <v>0</v>
      </c>
      <c r="O4249" t="b">
        <v>1</v>
      </c>
      <c r="P4249" t="b">
        <v>1</v>
      </c>
      <c r="R4249" s="5">
        <f>(houses_Madrid[[#This Row],[Precio Alquiler]]*12/houses_Madrid[[#This Row],[Precio venta]])</f>
        <v>4.7495145631067964E-2</v>
      </c>
    </row>
    <row r="4250" spans="1:18" x14ac:dyDescent="0.2">
      <c r="A4250">
        <v>13926</v>
      </c>
      <c r="B4250">
        <v>7816</v>
      </c>
      <c r="C4250" s="1" t="s">
        <v>2166</v>
      </c>
      <c r="D4250" s="1" t="str">
        <f>IFERROR(LEFT(C4250,FIND(",",C4250) - 1),C4250)</f>
        <v>Pueblo Nuevo</v>
      </c>
      <c r="E4250">
        <v>89</v>
      </c>
      <c r="F4250">
        <v>68</v>
      </c>
      <c r="G4250">
        <v>2</v>
      </c>
      <c r="H4250">
        <v>2</v>
      </c>
      <c r="I4250" s="1" t="s">
        <v>2343</v>
      </c>
      <c r="J4250" s="1" t="s">
        <v>30</v>
      </c>
      <c r="K4250">
        <v>1223</v>
      </c>
      <c r="L4250">
        <v>309000</v>
      </c>
      <c r="M4250">
        <v>3472</v>
      </c>
      <c r="N4250" t="b">
        <v>0</v>
      </c>
      <c r="O4250" t="b">
        <v>1</v>
      </c>
      <c r="P4250" t="b">
        <v>1</v>
      </c>
      <c r="R4250" s="5">
        <f>(houses_Madrid[[#This Row],[Precio Alquiler]]*12/houses_Madrid[[#This Row],[Precio venta]])</f>
        <v>4.7495145631067964E-2</v>
      </c>
    </row>
    <row r="4251" spans="1:18" x14ac:dyDescent="0.2">
      <c r="A4251">
        <v>18517</v>
      </c>
      <c r="B4251">
        <v>3225</v>
      </c>
      <c r="C4251" s="1" t="s">
        <v>2610</v>
      </c>
      <c r="D4251" s="1" t="str">
        <f>IFERROR(LEFT(C4251,FIND(",",C4251) - 1),C4251)</f>
        <v>Lavapiés-Embajadores</v>
      </c>
      <c r="E4251">
        <v>80</v>
      </c>
      <c r="F4251">
        <v>65</v>
      </c>
      <c r="G4251">
        <v>2</v>
      </c>
      <c r="H4251">
        <v>2</v>
      </c>
      <c r="I4251" s="1" t="s">
        <v>3003</v>
      </c>
      <c r="J4251" s="1" t="s">
        <v>11</v>
      </c>
      <c r="K4251">
        <v>1223</v>
      </c>
      <c r="L4251">
        <v>309000</v>
      </c>
      <c r="M4251">
        <v>3862</v>
      </c>
      <c r="N4251" t="b">
        <v>0</v>
      </c>
      <c r="O4251" t="b">
        <v>0</v>
      </c>
      <c r="P4251" t="b">
        <v>1</v>
      </c>
      <c r="R4251" s="5">
        <f>(houses_Madrid[[#This Row],[Precio Alquiler]]*12/houses_Madrid[[#This Row],[Precio venta]])</f>
        <v>4.7495145631067964E-2</v>
      </c>
    </row>
    <row r="4252" spans="1:18" x14ac:dyDescent="0.2">
      <c r="A4252">
        <v>20384</v>
      </c>
      <c r="B4252">
        <v>1358</v>
      </c>
      <c r="C4252" s="1" t="s">
        <v>3321</v>
      </c>
      <c r="D4252" s="1" t="str">
        <f>IFERROR(LEFT(C4252,FIND(",",C4252) - 1),C4252)</f>
        <v>Acacias</v>
      </c>
      <c r="E4252">
        <v>97</v>
      </c>
      <c r="F4252">
        <v>87</v>
      </c>
      <c r="G4252">
        <v>2</v>
      </c>
      <c r="H4252">
        <v>1</v>
      </c>
      <c r="I4252" s="1" t="s">
        <v>401</v>
      </c>
      <c r="J4252" s="1" t="s">
        <v>19</v>
      </c>
      <c r="K4252">
        <v>1223</v>
      </c>
      <c r="L4252">
        <v>309000</v>
      </c>
      <c r="M4252">
        <v>3186</v>
      </c>
      <c r="N4252" t="b">
        <v>0</v>
      </c>
      <c r="O4252" t="b">
        <v>1</v>
      </c>
      <c r="P4252" t="b">
        <v>1</v>
      </c>
      <c r="R4252" s="5">
        <f>(houses_Madrid[[#This Row],[Precio Alquiler]]*12/houses_Madrid[[#This Row],[Precio venta]])</f>
        <v>4.7495145631067964E-2</v>
      </c>
    </row>
    <row r="4253" spans="1:18" x14ac:dyDescent="0.2">
      <c r="A4253">
        <v>20858</v>
      </c>
      <c r="B4253">
        <v>884</v>
      </c>
      <c r="C4253" s="1" t="s">
        <v>3326</v>
      </c>
      <c r="D4253" s="1" t="str">
        <f>IFERROR(LEFT(C4253,FIND(",",C4253) - 1),C4253)</f>
        <v>Palos de Moguer</v>
      </c>
      <c r="E4253">
        <v>59</v>
      </c>
      <c r="F4253">
        <v>52</v>
      </c>
      <c r="G4253">
        <v>3</v>
      </c>
      <c r="H4253">
        <v>1</v>
      </c>
      <c r="I4253" s="1" t="s">
        <v>3389</v>
      </c>
      <c r="J4253" s="1" t="s">
        <v>11</v>
      </c>
      <c r="K4253">
        <v>1223</v>
      </c>
      <c r="L4253">
        <v>309000</v>
      </c>
      <c r="M4253">
        <v>5237</v>
      </c>
      <c r="N4253" t="b">
        <v>0</v>
      </c>
      <c r="O4253" t="b">
        <v>0</v>
      </c>
      <c r="P4253" t="b">
        <v>0</v>
      </c>
      <c r="Q4253" t="b">
        <v>1</v>
      </c>
      <c r="R4253" s="5">
        <f>(houses_Madrid[[#This Row],[Precio Alquiler]]*12/houses_Madrid[[#This Row],[Precio venta]])</f>
        <v>4.7495145631067964E-2</v>
      </c>
    </row>
    <row r="4254" spans="1:18" x14ac:dyDescent="0.2">
      <c r="A4254">
        <v>1002</v>
      </c>
      <c r="B4254">
        <v>20740</v>
      </c>
      <c r="C4254" s="1" t="s">
        <v>195</v>
      </c>
      <c r="D4254" s="1" t="str">
        <f>IFERROR(LEFT(C4254,FIND(",",C4254) - 1),C4254)</f>
        <v>Valdebernardo - Valderribas</v>
      </c>
      <c r="E4254">
        <v>119</v>
      </c>
      <c r="F4254">
        <v>99</v>
      </c>
      <c r="G4254">
        <v>4</v>
      </c>
      <c r="H4254">
        <v>2</v>
      </c>
      <c r="I4254" s="1" t="s">
        <v>220</v>
      </c>
      <c r="J4254" s="1" t="s">
        <v>11</v>
      </c>
      <c r="K4254">
        <v>1225</v>
      </c>
      <c r="L4254">
        <v>310000</v>
      </c>
      <c r="M4254">
        <v>2605</v>
      </c>
      <c r="N4254" t="b">
        <v>0</v>
      </c>
      <c r="O4254" t="b">
        <v>1</v>
      </c>
      <c r="P4254" t="b">
        <v>1</v>
      </c>
      <c r="R4254" s="5">
        <f>(houses_Madrid[[#This Row],[Precio Alquiler]]*12/houses_Madrid[[#This Row],[Precio venta]])</f>
        <v>4.7419354838709675E-2</v>
      </c>
    </row>
    <row r="4255" spans="1:18" x14ac:dyDescent="0.2">
      <c r="A4255">
        <v>1284</v>
      </c>
      <c r="B4255">
        <v>20458</v>
      </c>
      <c r="C4255" s="1" t="s">
        <v>260</v>
      </c>
      <c r="D4255" s="1" t="str">
        <f>IFERROR(LEFT(C4255,FIND(",",C4255) - 1),C4255)</f>
        <v>Santa Eugenia</v>
      </c>
      <c r="E4255">
        <v>119</v>
      </c>
      <c r="F4255">
        <v>107</v>
      </c>
      <c r="G4255">
        <v>3</v>
      </c>
      <c r="H4255">
        <v>2</v>
      </c>
      <c r="I4255" s="1" t="s">
        <v>264</v>
      </c>
      <c r="J4255" s="1" t="s">
        <v>5</v>
      </c>
      <c r="K4255">
        <v>1225</v>
      </c>
      <c r="L4255">
        <v>310000</v>
      </c>
      <c r="M4255">
        <v>2605</v>
      </c>
      <c r="N4255" t="b">
        <v>0</v>
      </c>
      <c r="O4255" t="b">
        <v>1</v>
      </c>
      <c r="P4255" t="b">
        <v>1</v>
      </c>
      <c r="R4255" s="5">
        <f>(houses_Madrid[[#This Row],[Precio Alquiler]]*12/houses_Madrid[[#This Row],[Precio venta]])</f>
        <v>4.7419354838709675E-2</v>
      </c>
    </row>
    <row r="4256" spans="1:18" x14ac:dyDescent="0.2">
      <c r="A4256">
        <v>1358</v>
      </c>
      <c r="B4256">
        <v>20384</v>
      </c>
      <c r="C4256" s="1" t="s">
        <v>251</v>
      </c>
      <c r="D4256" s="1" t="str">
        <f>IFERROR(LEFT(C4256,FIND(",",C4256) - 1),C4256)</f>
        <v>Ensanche de Vallecas - La Gavia</v>
      </c>
      <c r="E4256">
        <v>126</v>
      </c>
      <c r="F4256">
        <v>95</v>
      </c>
      <c r="G4256">
        <v>3</v>
      </c>
      <c r="H4256">
        <v>2</v>
      </c>
      <c r="I4256" s="1" t="s">
        <v>272</v>
      </c>
      <c r="J4256" s="1" t="s">
        <v>30</v>
      </c>
      <c r="K4256">
        <v>1225</v>
      </c>
      <c r="L4256">
        <v>310000</v>
      </c>
      <c r="M4256">
        <v>2460</v>
      </c>
      <c r="N4256" t="b">
        <v>0</v>
      </c>
      <c r="O4256" t="b">
        <v>1</v>
      </c>
      <c r="P4256" t="b">
        <v>1</v>
      </c>
      <c r="R4256" s="5">
        <f>(houses_Madrid[[#This Row],[Precio Alquiler]]*12/houses_Madrid[[#This Row],[Precio venta]])</f>
        <v>4.7419354838709675E-2</v>
      </c>
    </row>
    <row r="4257" spans="1:18" x14ac:dyDescent="0.2">
      <c r="A4257">
        <v>1429</v>
      </c>
      <c r="B4257">
        <v>20313</v>
      </c>
      <c r="C4257" s="1" t="s">
        <v>251</v>
      </c>
      <c r="D4257" s="1" t="str">
        <f>IFERROR(LEFT(C4257,FIND(",",C4257) - 1),C4257)</f>
        <v>Ensanche de Vallecas - La Gavia</v>
      </c>
      <c r="E4257">
        <v>95</v>
      </c>
      <c r="F4257">
        <v>80</v>
      </c>
      <c r="G4257">
        <v>2</v>
      </c>
      <c r="H4257">
        <v>1</v>
      </c>
      <c r="I4257" s="1" t="s">
        <v>317</v>
      </c>
      <c r="J4257" s="1" t="s">
        <v>30</v>
      </c>
      <c r="K4257">
        <v>1225</v>
      </c>
      <c r="L4257">
        <v>310000</v>
      </c>
      <c r="M4257">
        <v>3263</v>
      </c>
      <c r="N4257" t="b">
        <v>0</v>
      </c>
      <c r="O4257" t="b">
        <v>1</v>
      </c>
      <c r="P4257" t="b">
        <v>1</v>
      </c>
      <c r="Q4257" t="b">
        <v>1</v>
      </c>
      <c r="R4257" s="5">
        <f>(houses_Madrid[[#This Row],[Precio Alquiler]]*12/houses_Madrid[[#This Row],[Precio venta]])</f>
        <v>4.7419354838709675E-2</v>
      </c>
    </row>
    <row r="4258" spans="1:18" x14ac:dyDescent="0.2">
      <c r="A4258">
        <v>1777</v>
      </c>
      <c r="B4258">
        <v>19965</v>
      </c>
      <c r="C4258" s="1" t="s">
        <v>251</v>
      </c>
      <c r="D4258" s="1" t="str">
        <f>IFERROR(LEFT(C4258,FIND(",",C4258) - 1),C4258)</f>
        <v>Ensanche de Vallecas - La Gavia</v>
      </c>
      <c r="E4258">
        <v>120</v>
      </c>
      <c r="F4258">
        <v>74</v>
      </c>
      <c r="G4258">
        <v>2</v>
      </c>
      <c r="H4258">
        <v>2</v>
      </c>
      <c r="I4258" s="1" t="s">
        <v>380</v>
      </c>
      <c r="J4258" s="1" t="s">
        <v>67</v>
      </c>
      <c r="K4258">
        <v>1225</v>
      </c>
      <c r="L4258">
        <v>310000</v>
      </c>
      <c r="M4258">
        <v>2583</v>
      </c>
      <c r="N4258" t="b">
        <v>0</v>
      </c>
      <c r="O4258" t="b">
        <v>1</v>
      </c>
      <c r="P4258" t="b">
        <v>1</v>
      </c>
      <c r="R4258" s="5">
        <f>(houses_Madrid[[#This Row],[Precio Alquiler]]*12/houses_Madrid[[#This Row],[Precio venta]])</f>
        <v>4.7419354838709675E-2</v>
      </c>
    </row>
    <row r="4259" spans="1:18" x14ac:dyDescent="0.2">
      <c r="A4259">
        <v>2638</v>
      </c>
      <c r="B4259">
        <v>19104</v>
      </c>
      <c r="C4259" s="1" t="s">
        <v>571</v>
      </c>
      <c r="D4259" s="1" t="str">
        <f>IFERROR(LEFT(C4259,FIND(",",C4259) - 1),C4259)</f>
        <v>Ventilla-Almenara</v>
      </c>
      <c r="E4259">
        <v>78</v>
      </c>
      <c r="F4259">
        <v>64</v>
      </c>
      <c r="G4259">
        <v>3</v>
      </c>
      <c r="H4259">
        <v>1</v>
      </c>
      <c r="I4259" s="1" t="s">
        <v>564</v>
      </c>
      <c r="J4259" s="1" t="s">
        <v>18</v>
      </c>
      <c r="K4259">
        <v>1225</v>
      </c>
      <c r="L4259">
        <v>310000</v>
      </c>
      <c r="M4259">
        <v>3974</v>
      </c>
      <c r="N4259" t="b">
        <v>0</v>
      </c>
      <c r="O4259" t="b">
        <v>1</v>
      </c>
      <c r="P4259" t="b">
        <v>1</v>
      </c>
      <c r="Q4259" t="b">
        <v>1</v>
      </c>
      <c r="R4259" s="5">
        <f>(houses_Madrid[[#This Row],[Precio Alquiler]]*12/houses_Madrid[[#This Row],[Precio venta]])</f>
        <v>4.7419354838709675E-2</v>
      </c>
    </row>
    <row r="4260" spans="1:18" x14ac:dyDescent="0.2">
      <c r="A4260">
        <v>3120</v>
      </c>
      <c r="B4260">
        <v>18622</v>
      </c>
      <c r="C4260" s="1" t="s">
        <v>570</v>
      </c>
      <c r="D4260" s="1" t="str">
        <f>IFERROR(LEFT(C4260,FIND(",",C4260) - 1),C4260)</f>
        <v>Bellas Vistas</v>
      </c>
      <c r="E4260">
        <v>65</v>
      </c>
      <c r="F4260">
        <v>57</v>
      </c>
      <c r="G4260">
        <v>1</v>
      </c>
      <c r="H4260">
        <v>1</v>
      </c>
      <c r="I4260" s="1" t="s">
        <v>716</v>
      </c>
      <c r="J4260" s="1" t="s">
        <v>18</v>
      </c>
      <c r="K4260">
        <v>1225</v>
      </c>
      <c r="L4260">
        <v>310000</v>
      </c>
      <c r="M4260">
        <v>4769</v>
      </c>
      <c r="N4260" t="b">
        <v>0</v>
      </c>
      <c r="O4260" t="b">
        <v>1</v>
      </c>
      <c r="P4260" t="b">
        <v>1</v>
      </c>
      <c r="R4260" s="5">
        <f>(houses_Madrid[[#This Row],[Precio Alquiler]]*12/houses_Madrid[[#This Row],[Precio venta]])</f>
        <v>4.7419354838709675E-2</v>
      </c>
    </row>
    <row r="4261" spans="1:18" x14ac:dyDescent="0.2">
      <c r="A4261">
        <v>3693</v>
      </c>
      <c r="B4261">
        <v>18049</v>
      </c>
      <c r="C4261" s="1" t="s">
        <v>568</v>
      </c>
      <c r="D4261" s="1" t="str">
        <f>IFERROR(LEFT(C4261,FIND(",",C4261) - 1),C4261)</f>
        <v>Cuzco-Castillejos</v>
      </c>
      <c r="E4261">
        <v>82</v>
      </c>
      <c r="F4261">
        <v>71</v>
      </c>
      <c r="G4261">
        <v>3</v>
      </c>
      <c r="H4261">
        <v>1</v>
      </c>
      <c r="I4261" s="1" t="s">
        <v>653</v>
      </c>
      <c r="J4261" s="1" t="s">
        <v>8</v>
      </c>
      <c r="K4261">
        <v>1225</v>
      </c>
      <c r="L4261">
        <v>310000</v>
      </c>
      <c r="M4261">
        <v>3780</v>
      </c>
      <c r="N4261" t="b">
        <v>0</v>
      </c>
      <c r="O4261" t="b">
        <v>1</v>
      </c>
      <c r="P4261" t="b">
        <v>1</v>
      </c>
      <c r="R4261" s="5">
        <f>(houses_Madrid[[#This Row],[Precio Alquiler]]*12/houses_Madrid[[#This Row],[Precio venta]])</f>
        <v>4.7419354838709675E-2</v>
      </c>
    </row>
    <row r="4262" spans="1:18" x14ac:dyDescent="0.2">
      <c r="A4262">
        <v>4792</v>
      </c>
      <c r="B4262">
        <v>16950</v>
      </c>
      <c r="C4262" s="1" t="s">
        <v>906</v>
      </c>
      <c r="D4262" s="1" t="str">
        <f>IFERROR(LEFT(C4262,FIND(",",C4262) - 1),C4262)</f>
        <v>Palomeras sureste</v>
      </c>
      <c r="E4262">
        <v>116</v>
      </c>
      <c r="F4262">
        <v>100</v>
      </c>
      <c r="G4262">
        <v>3</v>
      </c>
      <c r="H4262">
        <v>2</v>
      </c>
      <c r="I4262" s="1" t="s">
        <v>974</v>
      </c>
      <c r="J4262" s="1" t="s">
        <v>19</v>
      </c>
      <c r="K4262">
        <v>1225</v>
      </c>
      <c r="L4262">
        <v>310000</v>
      </c>
      <c r="M4262">
        <v>2672</v>
      </c>
      <c r="N4262" t="b">
        <v>0</v>
      </c>
      <c r="O4262" t="b">
        <v>1</v>
      </c>
      <c r="P4262" t="b">
        <v>1</v>
      </c>
      <c r="Q4262" t="b">
        <v>1</v>
      </c>
      <c r="R4262" s="5">
        <f>(houses_Madrid[[#This Row],[Precio Alquiler]]*12/houses_Madrid[[#This Row],[Precio venta]])</f>
        <v>4.7419354838709675E-2</v>
      </c>
    </row>
    <row r="4263" spans="1:18" x14ac:dyDescent="0.2">
      <c r="A4263">
        <v>5539</v>
      </c>
      <c r="B4263">
        <v>16203</v>
      </c>
      <c r="C4263" s="1" t="s">
        <v>906</v>
      </c>
      <c r="D4263" s="1" t="str">
        <f>IFERROR(LEFT(C4263,FIND(",",C4263) - 1),C4263)</f>
        <v>Palomeras sureste</v>
      </c>
      <c r="E4263">
        <v>111</v>
      </c>
      <c r="F4263">
        <v>87</v>
      </c>
      <c r="G4263">
        <v>2</v>
      </c>
      <c r="H4263">
        <v>2</v>
      </c>
      <c r="I4263" s="1" t="s">
        <v>940</v>
      </c>
      <c r="J4263" s="1" t="s">
        <v>8</v>
      </c>
      <c r="K4263">
        <v>1225</v>
      </c>
      <c r="L4263">
        <v>310000</v>
      </c>
      <c r="M4263">
        <v>2793</v>
      </c>
      <c r="N4263" t="b">
        <v>0</v>
      </c>
      <c r="O4263" t="b">
        <v>1</v>
      </c>
      <c r="P4263" t="b">
        <v>1</v>
      </c>
      <c r="Q4263" t="b">
        <v>1</v>
      </c>
      <c r="R4263" s="5">
        <f>(houses_Madrid[[#This Row],[Precio Alquiler]]*12/houses_Madrid[[#This Row],[Precio venta]])</f>
        <v>4.7419354838709675E-2</v>
      </c>
    </row>
    <row r="4264" spans="1:18" x14ac:dyDescent="0.2">
      <c r="A4264">
        <v>5780</v>
      </c>
      <c r="B4264">
        <v>15962</v>
      </c>
      <c r="C4264" s="1" t="s">
        <v>1194</v>
      </c>
      <c r="D4264" s="1" t="str">
        <f>IFERROR(LEFT(C4264,FIND(",",C4264) - 1),C4264)</f>
        <v>Moratalaz</v>
      </c>
      <c r="E4264">
        <v>140</v>
      </c>
      <c r="F4264">
        <v>105</v>
      </c>
      <c r="G4264">
        <v>4</v>
      </c>
      <c r="H4264">
        <v>2</v>
      </c>
      <c r="I4264" s="1" t="s">
        <v>3</v>
      </c>
      <c r="J4264" s="1" t="s">
        <v>5</v>
      </c>
      <c r="K4264">
        <v>1225</v>
      </c>
      <c r="L4264">
        <v>310000</v>
      </c>
      <c r="M4264">
        <v>2214</v>
      </c>
      <c r="N4264" t="b">
        <v>0</v>
      </c>
      <c r="O4264" t="b">
        <v>1</v>
      </c>
      <c r="P4264" t="b">
        <v>1</v>
      </c>
      <c r="R4264" s="5">
        <f>(houses_Madrid[[#This Row],[Precio Alquiler]]*12/houses_Madrid[[#This Row],[Precio venta]])</f>
        <v>4.7419354838709675E-2</v>
      </c>
    </row>
    <row r="4265" spans="1:18" x14ac:dyDescent="0.2">
      <c r="A4265">
        <v>5891</v>
      </c>
      <c r="B4265">
        <v>15851</v>
      </c>
      <c r="C4265" s="1" t="s">
        <v>1195</v>
      </c>
      <c r="D4265" s="1" t="str">
        <f>IFERROR(LEFT(C4265,FIND(",",C4265) - 1),C4265)</f>
        <v>Vinateros</v>
      </c>
      <c r="E4265">
        <v>98</v>
      </c>
      <c r="F4265">
        <v>84</v>
      </c>
      <c r="G4265">
        <v>3</v>
      </c>
      <c r="H4265">
        <v>2</v>
      </c>
      <c r="I4265" s="1" t="s">
        <v>1202</v>
      </c>
      <c r="J4265" s="1" t="s">
        <v>20</v>
      </c>
      <c r="K4265">
        <v>1225</v>
      </c>
      <c r="L4265">
        <v>310000</v>
      </c>
      <c r="M4265">
        <v>3163</v>
      </c>
      <c r="N4265" t="b">
        <v>1</v>
      </c>
      <c r="O4265" t="b">
        <v>1</v>
      </c>
      <c r="P4265" t="b">
        <v>1</v>
      </c>
      <c r="R4265" s="5">
        <f>(houses_Madrid[[#This Row],[Precio Alquiler]]*12/houses_Madrid[[#This Row],[Precio venta]])</f>
        <v>4.7419354838709675E-2</v>
      </c>
    </row>
    <row r="4266" spans="1:18" x14ac:dyDescent="0.2">
      <c r="A4266">
        <v>6648</v>
      </c>
      <c r="B4266">
        <v>15094</v>
      </c>
      <c r="C4266" s="1" t="s">
        <v>1245</v>
      </c>
      <c r="D4266" s="1" t="str">
        <f>IFERROR(LEFT(C4266,FIND(",",C4266) - 1),C4266)</f>
        <v>Puerta del Ángel</v>
      </c>
      <c r="E4266">
        <v>144</v>
      </c>
      <c r="F4266">
        <v>107</v>
      </c>
      <c r="G4266">
        <v>2</v>
      </c>
      <c r="H4266">
        <v>1</v>
      </c>
      <c r="I4266" s="1" t="s">
        <v>1251</v>
      </c>
      <c r="J4266" s="1" t="s">
        <v>11</v>
      </c>
      <c r="K4266">
        <v>1225</v>
      </c>
      <c r="L4266">
        <v>310000</v>
      </c>
      <c r="M4266">
        <v>2153</v>
      </c>
      <c r="N4266" t="b">
        <v>0</v>
      </c>
      <c r="O4266" t="b">
        <v>0</v>
      </c>
      <c r="R4266" s="5">
        <f>(houses_Madrid[[#This Row],[Precio Alquiler]]*12/houses_Madrid[[#This Row],[Precio venta]])</f>
        <v>4.7419354838709675E-2</v>
      </c>
    </row>
    <row r="4267" spans="1:18" x14ac:dyDescent="0.2">
      <c r="A4267">
        <v>7330</v>
      </c>
      <c r="B4267">
        <v>14412</v>
      </c>
      <c r="C4267" s="1" t="s">
        <v>1429</v>
      </c>
      <c r="D4267" s="1" t="str">
        <f>IFERROR(LEFT(C4267,FIND(",",C4267) - 1),C4267)</f>
        <v>Casa de Campo</v>
      </c>
      <c r="E4267">
        <v>64</v>
      </c>
      <c r="F4267">
        <v>60</v>
      </c>
      <c r="G4267">
        <v>2</v>
      </c>
      <c r="H4267">
        <v>1</v>
      </c>
      <c r="I4267" s="1" t="s">
        <v>1508</v>
      </c>
      <c r="J4267" s="1" t="s">
        <v>11</v>
      </c>
      <c r="K4267">
        <v>1225</v>
      </c>
      <c r="L4267">
        <v>310000</v>
      </c>
      <c r="M4267">
        <v>4844</v>
      </c>
      <c r="N4267" t="b">
        <v>0</v>
      </c>
      <c r="O4267" t="b">
        <v>1</v>
      </c>
      <c r="P4267" t="b">
        <v>1</v>
      </c>
      <c r="R4267" s="5">
        <f>(houses_Madrid[[#This Row],[Precio Alquiler]]*12/houses_Madrid[[#This Row],[Precio venta]])</f>
        <v>4.7419354838709675E-2</v>
      </c>
    </row>
    <row r="4268" spans="1:18" x14ac:dyDescent="0.2">
      <c r="A4268">
        <v>7431</v>
      </c>
      <c r="B4268">
        <v>14311</v>
      </c>
      <c r="C4268" s="1" t="s">
        <v>1425</v>
      </c>
      <c r="D4268" s="1" t="str">
        <f>IFERROR(LEFT(C4268,FIND(",",C4268) - 1),C4268)</f>
        <v>Valdemarín</v>
      </c>
      <c r="E4268">
        <v>115</v>
      </c>
      <c r="F4268">
        <v>65</v>
      </c>
      <c r="G4268">
        <v>2</v>
      </c>
      <c r="H4268">
        <v>1</v>
      </c>
      <c r="I4268" s="1" t="s">
        <v>1426</v>
      </c>
      <c r="J4268" s="1" t="s">
        <v>11</v>
      </c>
      <c r="K4268">
        <v>1225</v>
      </c>
      <c r="L4268">
        <v>310000</v>
      </c>
      <c r="M4268">
        <v>2696</v>
      </c>
      <c r="N4268" t="b">
        <v>0</v>
      </c>
      <c r="O4268" t="b">
        <v>1</v>
      </c>
      <c r="P4268" t="b">
        <v>1</v>
      </c>
      <c r="R4268" s="5">
        <f>(houses_Madrid[[#This Row],[Precio Alquiler]]*12/houses_Madrid[[#This Row],[Precio venta]])</f>
        <v>4.7419354838709675E-2</v>
      </c>
    </row>
    <row r="4269" spans="1:18" x14ac:dyDescent="0.2">
      <c r="A4269">
        <v>7537</v>
      </c>
      <c r="B4269">
        <v>14205</v>
      </c>
      <c r="C4269" s="1" t="s">
        <v>1177</v>
      </c>
      <c r="D4269" s="1" t="str">
        <f>IFERROR(LEFT(C4269,FIND(",",C4269) - 1),C4269)</f>
        <v>Ciudad Universitaria</v>
      </c>
      <c r="E4269">
        <v>77</v>
      </c>
      <c r="F4269">
        <v>72</v>
      </c>
      <c r="G4269">
        <v>3</v>
      </c>
      <c r="H4269">
        <v>2</v>
      </c>
      <c r="I4269" s="1" t="s">
        <v>608</v>
      </c>
      <c r="J4269" s="1" t="s">
        <v>11</v>
      </c>
      <c r="K4269">
        <v>1225</v>
      </c>
      <c r="L4269">
        <v>310000</v>
      </c>
      <c r="M4269">
        <v>4026</v>
      </c>
      <c r="N4269" t="b">
        <v>0</v>
      </c>
      <c r="O4269" t="b">
        <v>1</v>
      </c>
      <c r="P4269" t="b">
        <v>1</v>
      </c>
      <c r="R4269" s="5">
        <f>(houses_Madrid[[#This Row],[Precio Alquiler]]*12/houses_Madrid[[#This Row],[Precio venta]])</f>
        <v>4.7419354838709675E-2</v>
      </c>
    </row>
    <row r="4270" spans="1:18" x14ac:dyDescent="0.2">
      <c r="A4270">
        <v>10161</v>
      </c>
      <c r="B4270">
        <v>11581</v>
      </c>
      <c r="C4270" s="1" t="s">
        <v>1795</v>
      </c>
      <c r="D4270" s="1" t="str">
        <f>IFERROR(LEFT(C4270,FIND(",",C4270) - 1),C4270)</f>
        <v>Virgen del Cortijo - Manoteras</v>
      </c>
      <c r="E4270">
        <v>114</v>
      </c>
      <c r="F4270">
        <v>97</v>
      </c>
      <c r="G4270">
        <v>3</v>
      </c>
      <c r="H4270">
        <v>2</v>
      </c>
      <c r="I4270" s="1" t="s">
        <v>1910</v>
      </c>
      <c r="J4270" s="1" t="s">
        <v>67</v>
      </c>
      <c r="K4270">
        <v>1225</v>
      </c>
      <c r="L4270">
        <v>310000</v>
      </c>
      <c r="M4270">
        <v>2719</v>
      </c>
      <c r="N4270" t="b">
        <v>1</v>
      </c>
      <c r="O4270" t="b">
        <v>1</v>
      </c>
      <c r="P4270" t="b">
        <v>1</v>
      </c>
      <c r="R4270" s="5">
        <f>(houses_Madrid[[#This Row],[Precio Alquiler]]*12/houses_Madrid[[#This Row],[Precio venta]])</f>
        <v>4.7419354838709675E-2</v>
      </c>
    </row>
    <row r="4271" spans="1:18" x14ac:dyDescent="0.2">
      <c r="A4271">
        <v>10163</v>
      </c>
      <c r="B4271">
        <v>11579</v>
      </c>
      <c r="C4271" s="1" t="s">
        <v>1802</v>
      </c>
      <c r="D4271" s="1" t="str">
        <f>IFERROR(LEFT(C4271,FIND(",",C4271) - 1),C4271)</f>
        <v>Canillas</v>
      </c>
      <c r="E4271">
        <v>116</v>
      </c>
      <c r="F4271">
        <v>105</v>
      </c>
      <c r="G4271">
        <v>3</v>
      </c>
      <c r="H4271">
        <v>1</v>
      </c>
      <c r="I4271" s="1" t="s">
        <v>1838</v>
      </c>
      <c r="J4271" s="1" t="s">
        <v>55</v>
      </c>
      <c r="K4271">
        <v>1225</v>
      </c>
      <c r="L4271">
        <v>310000</v>
      </c>
      <c r="M4271">
        <v>2672</v>
      </c>
      <c r="N4271" t="b">
        <v>0</v>
      </c>
      <c r="O4271" t="b">
        <v>1</v>
      </c>
      <c r="P4271" t="b">
        <v>1</v>
      </c>
      <c r="Q4271" t="b">
        <v>1</v>
      </c>
      <c r="R4271" s="5">
        <f>(houses_Madrid[[#This Row],[Precio Alquiler]]*12/houses_Madrid[[#This Row],[Precio venta]])</f>
        <v>4.7419354838709675E-2</v>
      </c>
    </row>
    <row r="4272" spans="1:18" x14ac:dyDescent="0.2">
      <c r="A4272">
        <v>10405</v>
      </c>
      <c r="B4272">
        <v>11337</v>
      </c>
      <c r="C4272" s="1" t="s">
        <v>1802</v>
      </c>
      <c r="D4272" s="1" t="str">
        <f>IFERROR(LEFT(C4272,FIND(",",C4272) - 1),C4272)</f>
        <v>Canillas</v>
      </c>
      <c r="E4272">
        <v>68</v>
      </c>
      <c r="F4272">
        <v>55</v>
      </c>
      <c r="G4272">
        <v>2</v>
      </c>
      <c r="H4272">
        <v>2</v>
      </c>
      <c r="I4272" s="1" t="s">
        <v>1975</v>
      </c>
      <c r="J4272" s="1" t="s">
        <v>5</v>
      </c>
      <c r="K4272">
        <v>1225</v>
      </c>
      <c r="L4272">
        <v>310000</v>
      </c>
      <c r="M4272">
        <v>4559</v>
      </c>
      <c r="N4272" t="b">
        <v>0</v>
      </c>
      <c r="O4272" t="b">
        <v>1</v>
      </c>
      <c r="P4272" t="b">
        <v>1</v>
      </c>
      <c r="R4272" s="5">
        <f>(houses_Madrid[[#This Row],[Precio Alquiler]]*12/houses_Madrid[[#This Row],[Precio venta]])</f>
        <v>4.7419354838709675E-2</v>
      </c>
    </row>
    <row r="4273" spans="1:18" x14ac:dyDescent="0.2">
      <c r="A4273">
        <v>11815</v>
      </c>
      <c r="B4273">
        <v>9927</v>
      </c>
      <c r="C4273" s="1" t="s">
        <v>2018</v>
      </c>
      <c r="D4273" s="1" t="str">
        <f>IFERROR(LEFT(C4273,FIND(",",C4273) - 1),C4273)</f>
        <v>Arapiles</v>
      </c>
      <c r="E4273">
        <v>63</v>
      </c>
      <c r="F4273">
        <v>59</v>
      </c>
      <c r="G4273">
        <v>3</v>
      </c>
      <c r="H4273">
        <v>1</v>
      </c>
      <c r="I4273" s="1" t="s">
        <v>2070</v>
      </c>
      <c r="J4273" s="1" t="s">
        <v>20</v>
      </c>
      <c r="K4273">
        <v>1225</v>
      </c>
      <c r="L4273">
        <v>310000</v>
      </c>
      <c r="M4273">
        <v>4921</v>
      </c>
      <c r="N4273" t="b">
        <v>1</v>
      </c>
      <c r="O4273" t="b">
        <v>0</v>
      </c>
      <c r="P4273" t="b">
        <v>0</v>
      </c>
      <c r="R4273" s="5">
        <f>(houses_Madrid[[#This Row],[Precio Alquiler]]*12/houses_Madrid[[#This Row],[Precio venta]])</f>
        <v>4.7419354838709675E-2</v>
      </c>
    </row>
    <row r="4274" spans="1:18" x14ac:dyDescent="0.2">
      <c r="A4274">
        <v>13321</v>
      </c>
      <c r="B4274">
        <v>8421</v>
      </c>
      <c r="C4274" s="1" t="s">
        <v>2173</v>
      </c>
      <c r="D4274" s="1" t="str">
        <f>IFERROR(LEFT(C4274,FIND(",",C4274) - 1),C4274)</f>
        <v>Ciudad Lineal</v>
      </c>
      <c r="E4274">
        <v>90</v>
      </c>
      <c r="F4274">
        <v>80</v>
      </c>
      <c r="G4274">
        <v>2</v>
      </c>
      <c r="H4274">
        <v>1</v>
      </c>
      <c r="I4274" s="1" t="s">
        <v>3</v>
      </c>
      <c r="J4274" s="1" t="s">
        <v>5</v>
      </c>
      <c r="K4274">
        <v>1225</v>
      </c>
      <c r="L4274">
        <v>310000</v>
      </c>
      <c r="M4274">
        <v>3444</v>
      </c>
      <c r="N4274" t="b">
        <v>0</v>
      </c>
      <c r="O4274" t="b">
        <v>1</v>
      </c>
      <c r="P4274" t="b">
        <v>1</v>
      </c>
      <c r="R4274" s="5">
        <f>(houses_Madrid[[#This Row],[Precio Alquiler]]*12/houses_Madrid[[#This Row],[Precio venta]])</f>
        <v>4.7419354838709675E-2</v>
      </c>
    </row>
    <row r="4275" spans="1:18" x14ac:dyDescent="0.2">
      <c r="A4275">
        <v>13465</v>
      </c>
      <c r="B4275">
        <v>8277</v>
      </c>
      <c r="C4275" s="1" t="s">
        <v>2165</v>
      </c>
      <c r="D4275" s="1" t="str">
        <f>IFERROR(LEFT(C4275,FIND(",",C4275) - 1),C4275)</f>
        <v>Ventas</v>
      </c>
      <c r="E4275">
        <v>107</v>
      </c>
      <c r="F4275">
        <v>90</v>
      </c>
      <c r="G4275">
        <v>4</v>
      </c>
      <c r="H4275">
        <v>2</v>
      </c>
      <c r="I4275" s="1" t="s">
        <v>179</v>
      </c>
      <c r="J4275" s="1" t="s">
        <v>8</v>
      </c>
      <c r="K4275">
        <v>1225</v>
      </c>
      <c r="L4275">
        <v>310000</v>
      </c>
      <c r="M4275">
        <v>2897</v>
      </c>
      <c r="N4275" t="b">
        <v>1</v>
      </c>
      <c r="O4275" t="b">
        <v>1</v>
      </c>
      <c r="P4275" t="b">
        <v>1</v>
      </c>
      <c r="Q4275" t="b">
        <v>1</v>
      </c>
      <c r="R4275" s="5">
        <f>(houses_Madrid[[#This Row],[Precio Alquiler]]*12/houses_Madrid[[#This Row],[Precio venta]])</f>
        <v>4.7419354838709675E-2</v>
      </c>
    </row>
    <row r="4276" spans="1:18" x14ac:dyDescent="0.2">
      <c r="A4276">
        <v>14655</v>
      </c>
      <c r="B4276">
        <v>7087</v>
      </c>
      <c r="C4276" s="1" t="s">
        <v>2441</v>
      </c>
      <c r="D4276" s="1" t="str">
        <f>IFERROR(LEFT(C4276,FIND(",",C4276) - 1),C4276)</f>
        <v>Nueva España</v>
      </c>
      <c r="E4276">
        <v>67</v>
      </c>
      <c r="F4276">
        <v>50</v>
      </c>
      <c r="G4276">
        <v>1</v>
      </c>
      <c r="H4276">
        <v>1</v>
      </c>
      <c r="I4276" s="1" t="s">
        <v>2549</v>
      </c>
      <c r="J4276" s="1" t="s">
        <v>20</v>
      </c>
      <c r="K4276">
        <v>1225</v>
      </c>
      <c r="L4276">
        <v>310000</v>
      </c>
      <c r="M4276">
        <v>4627</v>
      </c>
      <c r="N4276" t="b">
        <v>0</v>
      </c>
      <c r="O4276" t="b">
        <v>1</v>
      </c>
      <c r="P4276" t="b">
        <v>1</v>
      </c>
      <c r="R4276" s="5">
        <f>(houses_Madrid[[#This Row],[Precio Alquiler]]*12/houses_Madrid[[#This Row],[Precio venta]])</f>
        <v>4.7419354838709675E-2</v>
      </c>
    </row>
    <row r="4277" spans="1:18" x14ac:dyDescent="0.2">
      <c r="A4277">
        <v>14717</v>
      </c>
      <c r="B4277">
        <v>7025</v>
      </c>
      <c r="C4277" s="1" t="s">
        <v>2444</v>
      </c>
      <c r="D4277" s="1" t="str">
        <f>IFERROR(LEFT(C4277,FIND(",",C4277) - 1),C4277)</f>
        <v>Prosperidad</v>
      </c>
      <c r="E4277">
        <v>80</v>
      </c>
      <c r="F4277">
        <v>72</v>
      </c>
      <c r="G4277">
        <v>3</v>
      </c>
      <c r="H4277">
        <v>1</v>
      </c>
      <c r="I4277" s="1" t="s">
        <v>2509</v>
      </c>
      <c r="J4277" s="1" t="s">
        <v>5</v>
      </c>
      <c r="K4277">
        <v>1225</v>
      </c>
      <c r="L4277">
        <v>310000</v>
      </c>
      <c r="M4277">
        <v>3875</v>
      </c>
      <c r="N4277" t="b">
        <v>1</v>
      </c>
      <c r="O4277" t="b">
        <v>1</v>
      </c>
      <c r="P4277" t="b">
        <v>0</v>
      </c>
      <c r="Q4277" t="b">
        <v>1</v>
      </c>
      <c r="R4277" s="5">
        <f>(houses_Madrid[[#This Row],[Precio Alquiler]]*12/houses_Madrid[[#This Row],[Precio venta]])</f>
        <v>4.7419354838709675E-2</v>
      </c>
    </row>
    <row r="4278" spans="1:18" x14ac:dyDescent="0.2">
      <c r="A4278">
        <v>14771</v>
      </c>
      <c r="B4278">
        <v>6971</v>
      </c>
      <c r="C4278" s="1" t="s">
        <v>2444</v>
      </c>
      <c r="D4278" s="1" t="str">
        <f>IFERROR(LEFT(C4278,FIND(",",C4278) - 1),C4278)</f>
        <v>Prosperidad</v>
      </c>
      <c r="E4278">
        <v>61</v>
      </c>
      <c r="F4278">
        <v>55</v>
      </c>
      <c r="G4278">
        <v>1</v>
      </c>
      <c r="H4278">
        <v>1</v>
      </c>
      <c r="I4278" s="1" t="s">
        <v>1808</v>
      </c>
      <c r="J4278" s="1" t="s">
        <v>5</v>
      </c>
      <c r="K4278">
        <v>1225</v>
      </c>
      <c r="L4278">
        <v>310000</v>
      </c>
      <c r="M4278">
        <v>5082</v>
      </c>
      <c r="N4278" t="b">
        <v>0</v>
      </c>
      <c r="O4278" t="b">
        <v>1</v>
      </c>
      <c r="P4278" t="b">
        <v>1</v>
      </c>
      <c r="R4278" s="5">
        <f>(houses_Madrid[[#This Row],[Precio Alquiler]]*12/houses_Madrid[[#This Row],[Precio venta]])</f>
        <v>4.7419354838709675E-2</v>
      </c>
    </row>
    <row r="4279" spans="1:18" x14ac:dyDescent="0.2">
      <c r="A4279">
        <v>14798</v>
      </c>
      <c r="B4279">
        <v>6944</v>
      </c>
      <c r="C4279" s="1" t="s">
        <v>2444</v>
      </c>
      <c r="D4279" s="1" t="str">
        <f>IFERROR(LEFT(C4279,FIND(",",C4279) - 1),C4279)</f>
        <v>Prosperidad</v>
      </c>
      <c r="E4279">
        <v>61</v>
      </c>
      <c r="F4279">
        <v>55</v>
      </c>
      <c r="G4279">
        <v>1</v>
      </c>
      <c r="H4279">
        <v>1</v>
      </c>
      <c r="I4279" s="1" t="s">
        <v>1808</v>
      </c>
      <c r="J4279" s="1" t="s">
        <v>5</v>
      </c>
      <c r="K4279">
        <v>1225</v>
      </c>
      <c r="L4279">
        <v>310000</v>
      </c>
      <c r="M4279">
        <v>5082</v>
      </c>
      <c r="N4279" t="b">
        <v>0</v>
      </c>
      <c r="O4279" t="b">
        <v>1</v>
      </c>
      <c r="P4279" t="b">
        <v>1</v>
      </c>
      <c r="R4279" s="5">
        <f>(houses_Madrid[[#This Row],[Precio Alquiler]]*12/houses_Madrid[[#This Row],[Precio venta]])</f>
        <v>4.7419354838709675E-2</v>
      </c>
    </row>
    <row r="4280" spans="1:18" x14ac:dyDescent="0.2">
      <c r="A4280">
        <v>15533</v>
      </c>
      <c r="B4280">
        <v>6209</v>
      </c>
      <c r="C4280" s="1" t="s">
        <v>2444</v>
      </c>
      <c r="D4280" s="1" t="str">
        <f>IFERROR(LEFT(C4280,FIND(",",C4280) - 1),C4280)</f>
        <v>Prosperidad</v>
      </c>
      <c r="E4280">
        <v>97</v>
      </c>
      <c r="F4280">
        <v>91</v>
      </c>
      <c r="G4280">
        <v>3</v>
      </c>
      <c r="H4280">
        <v>2</v>
      </c>
      <c r="I4280" s="1" t="s">
        <v>2494</v>
      </c>
      <c r="J4280" s="1" t="s">
        <v>11</v>
      </c>
      <c r="K4280">
        <v>1225</v>
      </c>
      <c r="L4280">
        <v>310000</v>
      </c>
      <c r="M4280">
        <v>3196</v>
      </c>
      <c r="N4280" t="b">
        <v>0</v>
      </c>
      <c r="O4280" t="b">
        <v>1</v>
      </c>
      <c r="P4280" t="b">
        <v>1</v>
      </c>
      <c r="R4280" s="5">
        <f>(houses_Madrid[[#This Row],[Precio Alquiler]]*12/houses_Madrid[[#This Row],[Precio venta]])</f>
        <v>4.7419354838709675E-2</v>
      </c>
    </row>
    <row r="4281" spans="1:18" x14ac:dyDescent="0.2">
      <c r="A4281">
        <v>17134</v>
      </c>
      <c r="B4281">
        <v>4608</v>
      </c>
      <c r="C4281" s="1" t="s">
        <v>2620</v>
      </c>
      <c r="D4281" s="1" t="str">
        <f>IFERROR(LEFT(C4281,FIND(",",C4281) - 1),C4281)</f>
        <v>Carabanchel</v>
      </c>
      <c r="E4281">
        <v>105</v>
      </c>
      <c r="F4281">
        <v>100</v>
      </c>
      <c r="G4281">
        <v>4</v>
      </c>
      <c r="H4281">
        <v>2</v>
      </c>
      <c r="I4281" s="1" t="s">
        <v>3</v>
      </c>
      <c r="J4281" s="1" t="s">
        <v>11</v>
      </c>
      <c r="K4281">
        <v>1225</v>
      </c>
      <c r="L4281">
        <v>310000</v>
      </c>
      <c r="M4281">
        <v>2952</v>
      </c>
      <c r="N4281" t="b">
        <v>0</v>
      </c>
      <c r="O4281" t="b">
        <v>1</v>
      </c>
      <c r="P4281" t="b">
        <v>1</v>
      </c>
      <c r="R4281" s="5">
        <f>(houses_Madrid[[#This Row],[Precio Alquiler]]*12/houses_Madrid[[#This Row],[Precio venta]])</f>
        <v>4.7419354838709675E-2</v>
      </c>
    </row>
    <row r="4282" spans="1:18" x14ac:dyDescent="0.2">
      <c r="A4282">
        <v>17715</v>
      </c>
      <c r="B4282">
        <v>4027</v>
      </c>
      <c r="C4282" s="1" t="s">
        <v>2952</v>
      </c>
      <c r="D4282" s="1" t="str">
        <f>IFERROR(LEFT(C4282,FIND(",",C4282) - 1),C4282)</f>
        <v>Palacio</v>
      </c>
      <c r="E4282">
        <v>60</v>
      </c>
      <c r="F4282">
        <v>51</v>
      </c>
      <c r="G4282">
        <v>1</v>
      </c>
      <c r="H4282">
        <v>1</v>
      </c>
      <c r="I4282" s="1" t="s">
        <v>3055</v>
      </c>
      <c r="J4282" s="1" t="s">
        <v>18</v>
      </c>
      <c r="K4282">
        <v>1225</v>
      </c>
      <c r="L4282">
        <v>310000</v>
      </c>
      <c r="M4282">
        <v>5167</v>
      </c>
      <c r="N4282" t="b">
        <v>1</v>
      </c>
      <c r="O4282" t="b">
        <v>1</v>
      </c>
      <c r="P4282" t="b">
        <v>1</v>
      </c>
      <c r="R4282" s="5">
        <f>(houses_Madrid[[#This Row],[Precio Alquiler]]*12/houses_Madrid[[#This Row],[Precio venta]])</f>
        <v>4.7419354838709675E-2</v>
      </c>
    </row>
    <row r="4283" spans="1:18" x14ac:dyDescent="0.2">
      <c r="A4283">
        <v>18594</v>
      </c>
      <c r="B4283">
        <v>3148</v>
      </c>
      <c r="C4283" s="1" t="s">
        <v>2953</v>
      </c>
      <c r="D4283" s="1" t="str">
        <f>IFERROR(LEFT(C4283,FIND(",",C4283) - 1),C4283)</f>
        <v>Centro</v>
      </c>
      <c r="E4283">
        <v>75</v>
      </c>
      <c r="F4283">
        <v>70</v>
      </c>
      <c r="G4283">
        <v>1</v>
      </c>
      <c r="H4283">
        <v>1</v>
      </c>
      <c r="I4283" s="1" t="s">
        <v>3</v>
      </c>
      <c r="J4283" s="1" t="s">
        <v>82</v>
      </c>
      <c r="K4283">
        <v>1225</v>
      </c>
      <c r="L4283">
        <v>310000</v>
      </c>
      <c r="M4283">
        <v>4133</v>
      </c>
      <c r="N4283" t="b">
        <v>0</v>
      </c>
      <c r="O4283" t="b">
        <v>0</v>
      </c>
      <c r="P4283" t="b">
        <v>0</v>
      </c>
      <c r="Q4283" t="b">
        <v>1</v>
      </c>
      <c r="R4283" s="5">
        <f>(houses_Madrid[[#This Row],[Precio Alquiler]]*12/houses_Madrid[[#This Row],[Precio venta]])</f>
        <v>4.7419354838709675E-2</v>
      </c>
    </row>
    <row r="4284" spans="1:18" x14ac:dyDescent="0.2">
      <c r="A4284">
        <v>18619</v>
      </c>
      <c r="B4284">
        <v>3123</v>
      </c>
      <c r="C4284" s="1" t="s">
        <v>2610</v>
      </c>
      <c r="D4284" s="1" t="str">
        <f>IFERROR(LEFT(C4284,FIND(",",C4284) - 1),C4284)</f>
        <v>Lavapiés-Embajadores</v>
      </c>
      <c r="E4284">
        <v>72</v>
      </c>
      <c r="F4284">
        <v>66</v>
      </c>
      <c r="G4284">
        <v>3</v>
      </c>
      <c r="H4284">
        <v>1</v>
      </c>
      <c r="I4284" s="1" t="s">
        <v>3083</v>
      </c>
      <c r="J4284" s="1" t="s">
        <v>18</v>
      </c>
      <c r="K4284">
        <v>1225</v>
      </c>
      <c r="L4284">
        <v>310000</v>
      </c>
      <c r="M4284">
        <v>4306</v>
      </c>
      <c r="N4284" t="b">
        <v>1</v>
      </c>
      <c r="O4284" t="b">
        <v>1</v>
      </c>
      <c r="P4284" t="b">
        <v>1</v>
      </c>
      <c r="R4284" s="5">
        <f>(houses_Madrid[[#This Row],[Precio Alquiler]]*12/houses_Madrid[[#This Row],[Precio venta]])</f>
        <v>4.7419354838709675E-2</v>
      </c>
    </row>
    <row r="4285" spans="1:18" x14ac:dyDescent="0.2">
      <c r="A4285">
        <v>19477</v>
      </c>
      <c r="B4285">
        <v>2265</v>
      </c>
      <c r="C4285" s="1" t="s">
        <v>3210</v>
      </c>
      <c r="D4285" s="1" t="str">
        <f>IFERROR(LEFT(C4285,FIND(",",C4285) - 1),C4285)</f>
        <v>Barrio de Salamanca</v>
      </c>
      <c r="E4285">
        <v>60</v>
      </c>
      <c r="F4285">
        <v>55</v>
      </c>
      <c r="G4285">
        <v>2</v>
      </c>
      <c r="H4285">
        <v>1</v>
      </c>
      <c r="I4285" s="1" t="s">
        <v>3</v>
      </c>
      <c r="J4285" s="1" t="s">
        <v>8</v>
      </c>
      <c r="K4285">
        <v>1225</v>
      </c>
      <c r="L4285">
        <v>310000</v>
      </c>
      <c r="M4285">
        <v>5167</v>
      </c>
      <c r="N4285" t="b">
        <v>1</v>
      </c>
      <c r="O4285" t="b">
        <v>1</v>
      </c>
      <c r="P4285" t="b">
        <v>0</v>
      </c>
      <c r="R4285" s="5">
        <f>(houses_Madrid[[#This Row],[Precio Alquiler]]*12/houses_Madrid[[#This Row],[Precio venta]])</f>
        <v>4.7419354838709675E-2</v>
      </c>
    </row>
    <row r="4286" spans="1:18" x14ac:dyDescent="0.2">
      <c r="A4286">
        <v>19540</v>
      </c>
      <c r="B4286">
        <v>2202</v>
      </c>
      <c r="C4286" s="1" t="s">
        <v>3222</v>
      </c>
      <c r="D4286" s="1" t="str">
        <f>IFERROR(LEFT(C4286,FIND(",",C4286) - 1),C4286)</f>
        <v>Castellana</v>
      </c>
      <c r="E4286">
        <v>58</v>
      </c>
      <c r="F4286">
        <v>57</v>
      </c>
      <c r="G4286">
        <v>2</v>
      </c>
      <c r="H4286">
        <v>1</v>
      </c>
      <c r="I4286" s="1" t="s">
        <v>3289</v>
      </c>
      <c r="J4286" s="1" t="s">
        <v>12</v>
      </c>
      <c r="K4286">
        <v>1225</v>
      </c>
      <c r="L4286">
        <v>310000</v>
      </c>
      <c r="M4286">
        <v>5345</v>
      </c>
      <c r="N4286" t="b">
        <v>1</v>
      </c>
      <c r="O4286" t="b">
        <v>1</v>
      </c>
      <c r="P4286" t="b">
        <v>0</v>
      </c>
      <c r="R4286" s="5">
        <f>(houses_Madrid[[#This Row],[Precio Alquiler]]*12/houses_Madrid[[#This Row],[Precio venta]])</f>
        <v>4.7419354838709675E-2</v>
      </c>
    </row>
    <row r="4287" spans="1:18" x14ac:dyDescent="0.2">
      <c r="A4287">
        <v>21133</v>
      </c>
      <c r="B4287">
        <v>609</v>
      </c>
      <c r="C4287" s="1" t="s">
        <v>557</v>
      </c>
      <c r="D4287" s="1" t="str">
        <f>IFERROR(LEFT(C4287,FIND(",",C4287) - 1),C4287)</f>
        <v>Valdeacederas</v>
      </c>
      <c r="E4287">
        <v>90</v>
      </c>
      <c r="F4287">
        <v>67</v>
      </c>
      <c r="G4287">
        <v>2</v>
      </c>
      <c r="H4287">
        <v>2</v>
      </c>
      <c r="I4287" s="1" t="s">
        <v>3485</v>
      </c>
      <c r="J4287" s="1" t="s">
        <v>18</v>
      </c>
      <c r="K4287">
        <v>1225</v>
      </c>
      <c r="L4287">
        <v>310000</v>
      </c>
      <c r="M4287">
        <v>3444</v>
      </c>
      <c r="N4287" t="b">
        <v>0</v>
      </c>
      <c r="O4287" t="b">
        <v>1</v>
      </c>
      <c r="P4287" t="b">
        <v>1</v>
      </c>
      <c r="Q4287" t="b">
        <v>1</v>
      </c>
      <c r="R4287" s="5">
        <f>(houses_Madrid[[#This Row],[Precio Alquiler]]*12/houses_Madrid[[#This Row],[Precio venta]])</f>
        <v>4.7419354838709675E-2</v>
      </c>
    </row>
    <row r="4288" spans="1:18" x14ac:dyDescent="0.2">
      <c r="A4288">
        <v>5462</v>
      </c>
      <c r="B4288">
        <v>16280</v>
      </c>
      <c r="C4288" s="1" t="s">
        <v>912</v>
      </c>
      <c r="D4288" s="1" t="str">
        <f>IFERROR(LEFT(C4288,FIND(",",C4288) - 1),C4288)</f>
        <v>Numancia</v>
      </c>
      <c r="E4288">
        <v>105</v>
      </c>
      <c r="F4288">
        <v>90</v>
      </c>
      <c r="G4288">
        <v>3</v>
      </c>
      <c r="H4288">
        <v>1</v>
      </c>
      <c r="I4288" s="1" t="s">
        <v>1138</v>
      </c>
      <c r="J4288" s="1" t="s">
        <v>5</v>
      </c>
      <c r="K4288">
        <v>1230</v>
      </c>
      <c r="L4288">
        <v>312000</v>
      </c>
      <c r="M4288">
        <v>2971</v>
      </c>
      <c r="N4288" t="b">
        <v>0</v>
      </c>
      <c r="O4288" t="b">
        <v>1</v>
      </c>
      <c r="P4288" t="b">
        <v>1</v>
      </c>
      <c r="R4288" s="5">
        <f>(houses_Madrid[[#This Row],[Precio Alquiler]]*12/houses_Madrid[[#This Row],[Precio venta]])</f>
        <v>4.7307692307692308E-2</v>
      </c>
    </row>
    <row r="4289" spans="1:18" x14ac:dyDescent="0.2">
      <c r="A4289">
        <v>6544</v>
      </c>
      <c r="B4289">
        <v>15198</v>
      </c>
      <c r="C4289" s="1" t="s">
        <v>1245</v>
      </c>
      <c r="D4289" s="1" t="str">
        <f>IFERROR(LEFT(C4289,FIND(",",C4289) - 1),C4289)</f>
        <v>Puerta del Ángel</v>
      </c>
      <c r="E4289">
        <v>90</v>
      </c>
      <c r="F4289">
        <v>89</v>
      </c>
      <c r="G4289">
        <v>1</v>
      </c>
      <c r="H4289">
        <v>1</v>
      </c>
      <c r="I4289" s="1" t="s">
        <v>1403</v>
      </c>
      <c r="J4289" s="1" t="s">
        <v>8</v>
      </c>
      <c r="K4289">
        <v>1230</v>
      </c>
      <c r="L4289">
        <v>312000</v>
      </c>
      <c r="M4289">
        <v>3467</v>
      </c>
      <c r="N4289" t="b">
        <v>0</v>
      </c>
      <c r="O4289" t="b">
        <v>1</v>
      </c>
      <c r="P4289" t="b">
        <v>1</v>
      </c>
      <c r="Q4289" t="b">
        <v>1</v>
      </c>
      <c r="R4289" s="5">
        <f>(houses_Madrid[[#This Row],[Precio Alquiler]]*12/houses_Madrid[[#This Row],[Precio venta]])</f>
        <v>4.7307692307692308E-2</v>
      </c>
    </row>
    <row r="4290" spans="1:18" x14ac:dyDescent="0.2">
      <c r="A4290">
        <v>19360</v>
      </c>
      <c r="B4290">
        <v>2382</v>
      </c>
      <c r="C4290" s="1" t="s">
        <v>3214</v>
      </c>
      <c r="D4290" s="1" t="str">
        <f>IFERROR(LEFT(C4290,FIND(",",C4290) - 1),C4290)</f>
        <v>Guindalera</v>
      </c>
      <c r="E4290">
        <v>54</v>
      </c>
      <c r="F4290">
        <v>49</v>
      </c>
      <c r="G4290">
        <v>2</v>
      </c>
      <c r="H4290">
        <v>1</v>
      </c>
      <c r="I4290" s="1" t="s">
        <v>3253</v>
      </c>
      <c r="J4290" s="1" t="s">
        <v>19</v>
      </c>
      <c r="K4290">
        <v>1230</v>
      </c>
      <c r="L4290">
        <v>312000</v>
      </c>
      <c r="M4290">
        <v>5778</v>
      </c>
      <c r="N4290" t="b">
        <v>0</v>
      </c>
      <c r="O4290" t="b">
        <v>1</v>
      </c>
      <c r="Q4290" t="b">
        <v>1</v>
      </c>
      <c r="R4290" s="5">
        <f>(houses_Madrid[[#This Row],[Precio Alquiler]]*12/houses_Madrid[[#This Row],[Precio venta]])</f>
        <v>4.7307692307692308E-2</v>
      </c>
    </row>
    <row r="4291" spans="1:18" x14ac:dyDescent="0.2">
      <c r="A4291">
        <v>19801</v>
      </c>
      <c r="B4291">
        <v>1941</v>
      </c>
      <c r="C4291" s="1" t="s">
        <v>3214</v>
      </c>
      <c r="D4291" s="1" t="str">
        <f>IFERROR(LEFT(C4291,FIND(",",C4291) - 1),C4291)</f>
        <v>Guindalera</v>
      </c>
      <c r="E4291">
        <v>54</v>
      </c>
      <c r="F4291">
        <v>48</v>
      </c>
      <c r="G4291">
        <v>2</v>
      </c>
      <c r="H4291">
        <v>1</v>
      </c>
      <c r="I4291" s="1" t="s">
        <v>3253</v>
      </c>
      <c r="J4291" s="1" t="s">
        <v>19</v>
      </c>
      <c r="K4291">
        <v>1230</v>
      </c>
      <c r="L4291">
        <v>312000</v>
      </c>
      <c r="M4291">
        <v>5778</v>
      </c>
      <c r="N4291" t="b">
        <v>0</v>
      </c>
      <c r="O4291" t="b">
        <v>1</v>
      </c>
      <c r="P4291" t="b">
        <v>1</v>
      </c>
      <c r="R4291" s="5">
        <f>(houses_Madrid[[#This Row],[Precio Alquiler]]*12/houses_Madrid[[#This Row],[Precio venta]])</f>
        <v>4.7307692307692308E-2</v>
      </c>
    </row>
    <row r="4292" spans="1:18" x14ac:dyDescent="0.2">
      <c r="A4292">
        <v>19808</v>
      </c>
      <c r="B4292">
        <v>1934</v>
      </c>
      <c r="C4292" s="1" t="s">
        <v>3210</v>
      </c>
      <c r="D4292" s="1" t="str">
        <f>IFERROR(LEFT(C4292,FIND(",",C4292) - 1),C4292)</f>
        <v>Barrio de Salamanca</v>
      </c>
      <c r="E4292">
        <v>54</v>
      </c>
      <c r="F4292">
        <v>48</v>
      </c>
      <c r="G4292">
        <v>2</v>
      </c>
      <c r="H4292">
        <v>1</v>
      </c>
      <c r="I4292" s="1" t="s">
        <v>3</v>
      </c>
      <c r="J4292" s="1" t="s">
        <v>19</v>
      </c>
      <c r="K4292">
        <v>1230</v>
      </c>
      <c r="L4292">
        <v>312000</v>
      </c>
      <c r="M4292">
        <v>5778</v>
      </c>
      <c r="N4292" t="b">
        <v>0</v>
      </c>
      <c r="O4292" t="b">
        <v>1</v>
      </c>
      <c r="P4292" t="b">
        <v>1</v>
      </c>
      <c r="Q4292" t="b">
        <v>1</v>
      </c>
      <c r="R4292" s="5">
        <f>(houses_Madrid[[#This Row],[Precio Alquiler]]*12/houses_Madrid[[#This Row],[Precio venta]])</f>
        <v>4.7307692307692308E-2</v>
      </c>
    </row>
    <row r="4293" spans="1:18" x14ac:dyDescent="0.2">
      <c r="A4293">
        <v>12890</v>
      </c>
      <c r="B4293">
        <v>8852</v>
      </c>
      <c r="C4293" s="1" t="s">
        <v>2173</v>
      </c>
      <c r="D4293" s="1" t="str">
        <f>IFERROR(LEFT(C4293,FIND(",",C4293) - 1),C4293)</f>
        <v>Ciudad Lineal</v>
      </c>
      <c r="E4293">
        <v>65</v>
      </c>
      <c r="F4293">
        <v>55</v>
      </c>
      <c r="G4293">
        <v>2</v>
      </c>
      <c r="H4293">
        <v>1</v>
      </c>
      <c r="I4293" s="1" t="s">
        <v>3</v>
      </c>
      <c r="J4293" s="1" t="s">
        <v>8</v>
      </c>
      <c r="K4293">
        <v>1233</v>
      </c>
      <c r="L4293">
        <v>313000</v>
      </c>
      <c r="M4293">
        <v>4815</v>
      </c>
      <c r="N4293" t="b">
        <v>0</v>
      </c>
      <c r="O4293" t="b">
        <v>1</v>
      </c>
      <c r="P4293" t="b">
        <v>1</v>
      </c>
      <c r="Q4293" t="b">
        <v>1</v>
      </c>
      <c r="R4293" s="5">
        <f>(houses_Madrid[[#This Row],[Precio Alquiler]]*12/houses_Madrid[[#This Row],[Precio venta]])</f>
        <v>4.7271565495207668E-2</v>
      </c>
    </row>
    <row r="4294" spans="1:18" x14ac:dyDescent="0.2">
      <c r="A4294">
        <v>165</v>
      </c>
      <c r="B4294">
        <v>21577</v>
      </c>
      <c r="C4294" s="1" t="s">
        <v>13</v>
      </c>
      <c r="D4294" s="1" t="str">
        <f>IFERROR(LEFT(C4294,FIND(",",C4294) - 1),C4294)</f>
        <v>Los Rosales</v>
      </c>
      <c r="E4294">
        <v>151</v>
      </c>
      <c r="F4294">
        <v>100</v>
      </c>
      <c r="G4294">
        <v>3</v>
      </c>
      <c r="H4294">
        <v>2</v>
      </c>
      <c r="I4294" s="1" t="s">
        <v>66</v>
      </c>
      <c r="J4294" s="1" t="s">
        <v>20</v>
      </c>
      <c r="K4294">
        <v>1235</v>
      </c>
      <c r="L4294">
        <v>314000</v>
      </c>
      <c r="M4294">
        <v>2079</v>
      </c>
      <c r="N4294" t="b">
        <v>0</v>
      </c>
      <c r="O4294" t="b">
        <v>1</v>
      </c>
      <c r="P4294" t="b">
        <v>1</v>
      </c>
      <c r="Q4294" t="b">
        <v>1</v>
      </c>
      <c r="R4294" s="5">
        <f>(houses_Madrid[[#This Row],[Precio Alquiler]]*12/houses_Madrid[[#This Row],[Precio venta]])</f>
        <v>4.7197452229299365E-2</v>
      </c>
    </row>
    <row r="4295" spans="1:18" x14ac:dyDescent="0.2">
      <c r="A4295">
        <v>12731</v>
      </c>
      <c r="B4295">
        <v>9011</v>
      </c>
      <c r="C4295" s="1" t="s">
        <v>2182</v>
      </c>
      <c r="D4295" s="1" t="str">
        <f>IFERROR(LEFT(C4295,FIND(",",C4295) - 1),C4295)</f>
        <v>Concepción</v>
      </c>
      <c r="E4295">
        <v>110</v>
      </c>
      <c r="F4295">
        <v>97</v>
      </c>
      <c r="G4295">
        <v>3</v>
      </c>
      <c r="H4295">
        <v>2</v>
      </c>
      <c r="I4295" s="1" t="s">
        <v>2188</v>
      </c>
      <c r="J4295" s="1" t="s">
        <v>20</v>
      </c>
      <c r="K4295">
        <v>1235</v>
      </c>
      <c r="L4295">
        <v>314000</v>
      </c>
      <c r="M4295">
        <v>2855</v>
      </c>
      <c r="N4295" t="b">
        <v>0</v>
      </c>
      <c r="O4295" t="b">
        <v>1</v>
      </c>
      <c r="P4295" t="b">
        <v>1</v>
      </c>
      <c r="Q4295" t="b">
        <v>1</v>
      </c>
      <c r="R4295" s="5">
        <f>(houses_Madrid[[#This Row],[Precio Alquiler]]*12/houses_Madrid[[#This Row],[Precio venta]])</f>
        <v>4.7197452229299365E-2</v>
      </c>
    </row>
    <row r="4296" spans="1:18" x14ac:dyDescent="0.2">
      <c r="A4296">
        <v>16073</v>
      </c>
      <c r="B4296">
        <v>5669</v>
      </c>
      <c r="C4296" s="1" t="s">
        <v>2624</v>
      </c>
      <c r="D4296" s="1" t="str">
        <f>IFERROR(LEFT(C4296,FIND(",",C4296) - 1),C4296)</f>
        <v>Vista Alegre</v>
      </c>
      <c r="E4296">
        <v>176</v>
      </c>
      <c r="F4296">
        <v>134</v>
      </c>
      <c r="G4296">
        <v>5</v>
      </c>
      <c r="H4296">
        <v>2</v>
      </c>
      <c r="I4296" s="1" t="s">
        <v>2737</v>
      </c>
      <c r="J4296" s="1" t="s">
        <v>8</v>
      </c>
      <c r="K4296">
        <v>1237</v>
      </c>
      <c r="L4296">
        <v>314900</v>
      </c>
      <c r="M4296">
        <v>1789</v>
      </c>
      <c r="N4296" t="b">
        <v>0</v>
      </c>
      <c r="O4296" t="b">
        <v>1</v>
      </c>
      <c r="P4296" t="b">
        <v>1</v>
      </c>
      <c r="Q4296" t="b">
        <v>1</v>
      </c>
      <c r="R4296" s="5">
        <f>(houses_Madrid[[#This Row],[Precio Alquiler]]*12/houses_Madrid[[#This Row],[Precio venta]])</f>
        <v>4.71387742140362E-2</v>
      </c>
    </row>
    <row r="4297" spans="1:18" x14ac:dyDescent="0.2">
      <c r="A4297">
        <v>17036</v>
      </c>
      <c r="B4297">
        <v>4706</v>
      </c>
      <c r="C4297" s="1" t="s">
        <v>2624</v>
      </c>
      <c r="D4297" s="1" t="str">
        <f>IFERROR(LEFT(C4297,FIND(",",C4297) - 1),C4297)</f>
        <v>Vista Alegre</v>
      </c>
      <c r="E4297">
        <v>176</v>
      </c>
      <c r="F4297">
        <v>146</v>
      </c>
      <c r="G4297">
        <v>4</v>
      </c>
      <c r="H4297">
        <v>2</v>
      </c>
      <c r="I4297" s="1" t="s">
        <v>2925</v>
      </c>
      <c r="J4297" s="1" t="s">
        <v>8</v>
      </c>
      <c r="K4297">
        <v>1237</v>
      </c>
      <c r="L4297">
        <v>314900</v>
      </c>
      <c r="M4297">
        <v>1789</v>
      </c>
      <c r="N4297" t="b">
        <v>0</v>
      </c>
      <c r="O4297" t="b">
        <v>1</v>
      </c>
      <c r="P4297" t="b">
        <v>1</v>
      </c>
      <c r="R4297" s="5">
        <f>(houses_Madrid[[#This Row],[Precio Alquiler]]*12/houses_Madrid[[#This Row],[Precio venta]])</f>
        <v>4.71387742140362E-2</v>
      </c>
    </row>
    <row r="4298" spans="1:18" x14ac:dyDescent="0.2">
      <c r="A4298">
        <v>1447</v>
      </c>
      <c r="B4298">
        <v>20295</v>
      </c>
      <c r="C4298" s="1" t="s">
        <v>260</v>
      </c>
      <c r="D4298" s="1" t="str">
        <f>IFERROR(LEFT(C4298,FIND(",",C4298) - 1),C4298)</f>
        <v>Santa Eugenia</v>
      </c>
      <c r="E4298">
        <v>169</v>
      </c>
      <c r="F4298">
        <v>145</v>
      </c>
      <c r="G4298">
        <v>4</v>
      </c>
      <c r="H4298">
        <v>2</v>
      </c>
      <c r="I4298" s="1" t="s">
        <v>278</v>
      </c>
      <c r="J4298" s="1" t="s">
        <v>20</v>
      </c>
      <c r="K4298">
        <v>1238</v>
      </c>
      <c r="L4298">
        <v>315000</v>
      </c>
      <c r="M4298">
        <v>1864</v>
      </c>
      <c r="N4298" t="b">
        <v>1</v>
      </c>
      <c r="O4298" t="b">
        <v>1</v>
      </c>
      <c r="P4298" t="b">
        <v>1</v>
      </c>
      <c r="Q4298" t="b">
        <v>1</v>
      </c>
      <c r="R4298" s="5">
        <f>(houses_Madrid[[#This Row],[Precio Alquiler]]*12/houses_Madrid[[#This Row],[Precio venta]])</f>
        <v>4.7161904761904759E-2</v>
      </c>
    </row>
    <row r="4299" spans="1:18" x14ac:dyDescent="0.2">
      <c r="A4299">
        <v>3098</v>
      </c>
      <c r="B4299">
        <v>18644</v>
      </c>
      <c r="C4299" s="1" t="s">
        <v>570</v>
      </c>
      <c r="D4299" s="1" t="str">
        <f>IFERROR(LEFT(C4299,FIND(",",C4299) - 1),C4299)</f>
        <v>Bellas Vistas</v>
      </c>
      <c r="E4299">
        <v>110</v>
      </c>
      <c r="F4299">
        <v>95</v>
      </c>
      <c r="G4299">
        <v>3</v>
      </c>
      <c r="H4299">
        <v>2</v>
      </c>
      <c r="I4299" s="1" t="s">
        <v>713</v>
      </c>
      <c r="J4299" s="1" t="s">
        <v>12</v>
      </c>
      <c r="K4299">
        <v>1238</v>
      </c>
      <c r="L4299">
        <v>315000</v>
      </c>
      <c r="M4299">
        <v>2864</v>
      </c>
      <c r="N4299" t="b">
        <v>0</v>
      </c>
      <c r="O4299" t="b">
        <v>0</v>
      </c>
      <c r="P4299" t="b">
        <v>1</v>
      </c>
      <c r="R4299" s="5">
        <f>(houses_Madrid[[#This Row],[Precio Alquiler]]*12/houses_Madrid[[#This Row],[Precio venta]])</f>
        <v>4.7161904761904759E-2</v>
      </c>
    </row>
    <row r="4300" spans="1:18" x14ac:dyDescent="0.2">
      <c r="A4300">
        <v>3279</v>
      </c>
      <c r="B4300">
        <v>18463</v>
      </c>
      <c r="C4300" s="1" t="s">
        <v>557</v>
      </c>
      <c r="D4300" s="1" t="str">
        <f>IFERROR(LEFT(C4300,FIND(",",C4300) - 1),C4300)</f>
        <v>Valdeacederas</v>
      </c>
      <c r="E4300">
        <v>77</v>
      </c>
      <c r="F4300">
        <v>70</v>
      </c>
      <c r="G4300">
        <v>2</v>
      </c>
      <c r="H4300">
        <v>2</v>
      </c>
      <c r="I4300" s="1" t="s">
        <v>647</v>
      </c>
      <c r="J4300" s="1" t="s">
        <v>18</v>
      </c>
      <c r="K4300">
        <v>1238</v>
      </c>
      <c r="L4300">
        <v>315000</v>
      </c>
      <c r="M4300">
        <v>4091</v>
      </c>
      <c r="N4300" t="b">
        <v>0</v>
      </c>
      <c r="O4300" t="b">
        <v>0</v>
      </c>
      <c r="P4300" t="b">
        <v>1</v>
      </c>
      <c r="R4300" s="5">
        <f>(houses_Madrid[[#This Row],[Precio Alquiler]]*12/houses_Madrid[[#This Row],[Precio venta]])</f>
        <v>4.7161904761904759E-2</v>
      </c>
    </row>
    <row r="4301" spans="1:18" x14ac:dyDescent="0.2">
      <c r="A4301">
        <v>3464</v>
      </c>
      <c r="B4301">
        <v>18278</v>
      </c>
      <c r="C4301" s="1" t="s">
        <v>561</v>
      </c>
      <c r="D4301" s="1" t="str">
        <f>IFERROR(LEFT(C4301,FIND(",",C4301) - 1),C4301)</f>
        <v>Berruguete</v>
      </c>
      <c r="E4301">
        <v>60</v>
      </c>
      <c r="F4301">
        <v>52</v>
      </c>
      <c r="G4301">
        <v>1</v>
      </c>
      <c r="H4301">
        <v>1</v>
      </c>
      <c r="I4301" s="1" t="s">
        <v>630</v>
      </c>
      <c r="J4301" s="1" t="s">
        <v>5</v>
      </c>
      <c r="K4301">
        <v>1238</v>
      </c>
      <c r="L4301">
        <v>315000</v>
      </c>
      <c r="M4301">
        <v>5250</v>
      </c>
      <c r="N4301" t="b">
        <v>0</v>
      </c>
      <c r="O4301" t="b">
        <v>1</v>
      </c>
      <c r="P4301" t="b">
        <v>1</v>
      </c>
      <c r="R4301" s="5">
        <f>(houses_Madrid[[#This Row],[Precio Alquiler]]*12/houses_Madrid[[#This Row],[Precio venta]])</f>
        <v>4.7161904761904759E-2</v>
      </c>
    </row>
    <row r="4302" spans="1:18" x14ac:dyDescent="0.2">
      <c r="A4302">
        <v>3469</v>
      </c>
      <c r="B4302">
        <v>18273</v>
      </c>
      <c r="C4302" s="1" t="s">
        <v>561</v>
      </c>
      <c r="D4302" s="1" t="str">
        <f>IFERROR(LEFT(C4302,FIND(",",C4302) - 1),C4302)</f>
        <v>Berruguete</v>
      </c>
      <c r="E4302">
        <v>80</v>
      </c>
      <c r="F4302">
        <v>77</v>
      </c>
      <c r="G4302">
        <v>1</v>
      </c>
      <c r="H4302">
        <v>2</v>
      </c>
      <c r="I4302" s="1" t="s">
        <v>630</v>
      </c>
      <c r="J4302" s="1" t="s">
        <v>12</v>
      </c>
      <c r="K4302">
        <v>1238</v>
      </c>
      <c r="L4302">
        <v>315000</v>
      </c>
      <c r="M4302">
        <v>3938</v>
      </c>
      <c r="N4302" t="b">
        <v>0</v>
      </c>
      <c r="O4302" t="b">
        <v>1</v>
      </c>
      <c r="P4302" t="b">
        <v>1</v>
      </c>
      <c r="R4302" s="5">
        <f>(houses_Madrid[[#This Row],[Precio Alquiler]]*12/houses_Madrid[[#This Row],[Precio venta]])</f>
        <v>4.7161904761904759E-2</v>
      </c>
    </row>
    <row r="4303" spans="1:18" x14ac:dyDescent="0.2">
      <c r="A4303">
        <v>6443</v>
      </c>
      <c r="B4303">
        <v>15299</v>
      </c>
      <c r="C4303" s="1" t="s">
        <v>1249</v>
      </c>
      <c r="D4303" s="1" t="str">
        <f>IFERROR(LEFT(C4303,FIND(",",C4303) - 1),C4303)</f>
        <v>Los Cármenes</v>
      </c>
      <c r="E4303">
        <v>270</v>
      </c>
      <c r="F4303">
        <v>167</v>
      </c>
      <c r="G4303">
        <v>3</v>
      </c>
      <c r="H4303">
        <v>2</v>
      </c>
      <c r="I4303" s="1" t="s">
        <v>1384</v>
      </c>
      <c r="J4303" s="1" t="s">
        <v>705</v>
      </c>
      <c r="K4303">
        <v>1238</v>
      </c>
      <c r="L4303">
        <v>315000</v>
      </c>
      <c r="M4303">
        <v>1167</v>
      </c>
      <c r="N4303" t="b">
        <v>1</v>
      </c>
      <c r="O4303" t="b">
        <v>0</v>
      </c>
      <c r="P4303" t="b">
        <v>0</v>
      </c>
      <c r="R4303" s="5">
        <f>(houses_Madrid[[#This Row],[Precio Alquiler]]*12/houses_Madrid[[#This Row],[Precio venta]])</f>
        <v>4.7161904761904759E-2</v>
      </c>
    </row>
    <row r="4304" spans="1:18" x14ac:dyDescent="0.2">
      <c r="A4304">
        <v>7010</v>
      </c>
      <c r="B4304">
        <v>14732</v>
      </c>
      <c r="C4304" s="1" t="s">
        <v>1173</v>
      </c>
      <c r="D4304" s="1" t="str">
        <f>IFERROR(LEFT(C4304,FIND(",",C4304) - 1),C4304)</f>
        <v>Argüelles</v>
      </c>
      <c r="E4304">
        <v>60</v>
      </c>
      <c r="F4304">
        <v>54</v>
      </c>
      <c r="G4304">
        <v>1</v>
      </c>
      <c r="H4304">
        <v>1</v>
      </c>
      <c r="I4304" s="1" t="s">
        <v>1468</v>
      </c>
      <c r="J4304" s="1" t="s">
        <v>18</v>
      </c>
      <c r="K4304">
        <v>1238</v>
      </c>
      <c r="L4304">
        <v>315000</v>
      </c>
      <c r="M4304">
        <v>5250</v>
      </c>
      <c r="N4304" t="b">
        <v>0</v>
      </c>
      <c r="O4304" t="b">
        <v>1</v>
      </c>
      <c r="P4304" t="b">
        <v>0</v>
      </c>
      <c r="Q4304" t="b">
        <v>1</v>
      </c>
      <c r="R4304" s="5">
        <f>(houses_Madrid[[#This Row],[Precio Alquiler]]*12/houses_Madrid[[#This Row],[Precio venta]])</f>
        <v>4.7161904761904759E-2</v>
      </c>
    </row>
    <row r="4305" spans="1:18" x14ac:dyDescent="0.2">
      <c r="A4305">
        <v>7528</v>
      </c>
      <c r="B4305">
        <v>14214</v>
      </c>
      <c r="C4305" s="1" t="s">
        <v>1173</v>
      </c>
      <c r="D4305" s="1" t="str">
        <f>IFERROR(LEFT(C4305,FIND(",",C4305) - 1),C4305)</f>
        <v>Argüelles</v>
      </c>
      <c r="E4305">
        <v>54</v>
      </c>
      <c r="F4305">
        <v>52</v>
      </c>
      <c r="G4305">
        <v>1</v>
      </c>
      <c r="H4305">
        <v>1</v>
      </c>
      <c r="I4305" s="1" t="s">
        <v>1468</v>
      </c>
      <c r="J4305" s="1" t="s">
        <v>18</v>
      </c>
      <c r="K4305">
        <v>1238</v>
      </c>
      <c r="L4305">
        <v>315000</v>
      </c>
      <c r="M4305">
        <v>5833</v>
      </c>
      <c r="N4305" t="b">
        <v>0</v>
      </c>
      <c r="O4305" t="b">
        <v>1</v>
      </c>
      <c r="P4305" t="b">
        <v>0</v>
      </c>
      <c r="R4305" s="5">
        <f>(houses_Madrid[[#This Row],[Precio Alquiler]]*12/houses_Madrid[[#This Row],[Precio venta]])</f>
        <v>4.7161904761904759E-2</v>
      </c>
    </row>
    <row r="4306" spans="1:18" x14ac:dyDescent="0.2">
      <c r="A4306">
        <v>7606</v>
      </c>
      <c r="B4306">
        <v>14136</v>
      </c>
      <c r="C4306" s="1" t="s">
        <v>1176</v>
      </c>
      <c r="D4306" s="1" t="str">
        <f>IFERROR(LEFT(C4306,FIND(",",C4306) - 1),C4306)</f>
        <v>Moncloa</v>
      </c>
      <c r="E4306">
        <v>57</v>
      </c>
      <c r="F4306">
        <v>42</v>
      </c>
      <c r="G4306">
        <v>1</v>
      </c>
      <c r="H4306">
        <v>1</v>
      </c>
      <c r="I4306" s="1" t="s">
        <v>3</v>
      </c>
      <c r="J4306" s="1" t="s">
        <v>5</v>
      </c>
      <c r="K4306">
        <v>1238</v>
      </c>
      <c r="L4306">
        <v>315000</v>
      </c>
      <c r="M4306">
        <v>5526</v>
      </c>
      <c r="N4306" t="b">
        <v>0</v>
      </c>
      <c r="O4306" t="b">
        <v>1</v>
      </c>
      <c r="P4306" t="b">
        <v>1</v>
      </c>
      <c r="R4306" s="5">
        <f>(houses_Madrid[[#This Row],[Precio Alquiler]]*12/houses_Madrid[[#This Row],[Precio venta]])</f>
        <v>4.7161904761904759E-2</v>
      </c>
    </row>
    <row r="4307" spans="1:18" x14ac:dyDescent="0.2">
      <c r="A4307">
        <v>7758</v>
      </c>
      <c r="B4307">
        <v>13984</v>
      </c>
      <c r="C4307" s="1" t="s">
        <v>1173</v>
      </c>
      <c r="D4307" s="1" t="str">
        <f>IFERROR(LEFT(C4307,FIND(",",C4307) - 1),C4307)</f>
        <v>Argüelles</v>
      </c>
      <c r="E4307">
        <v>59</v>
      </c>
      <c r="F4307">
        <v>51</v>
      </c>
      <c r="G4307">
        <v>1</v>
      </c>
      <c r="H4307">
        <v>1</v>
      </c>
      <c r="I4307" s="1" t="s">
        <v>1468</v>
      </c>
      <c r="J4307" s="1" t="s">
        <v>18</v>
      </c>
      <c r="K4307">
        <v>1238</v>
      </c>
      <c r="L4307">
        <v>315000</v>
      </c>
      <c r="M4307">
        <v>5339</v>
      </c>
      <c r="N4307" t="b">
        <v>0</v>
      </c>
      <c r="O4307" t="b">
        <v>1</v>
      </c>
      <c r="P4307" t="b">
        <v>0</v>
      </c>
      <c r="R4307" s="5">
        <f>(houses_Madrid[[#This Row],[Precio Alquiler]]*12/houses_Madrid[[#This Row],[Precio venta]])</f>
        <v>4.7161904761904759E-2</v>
      </c>
    </row>
    <row r="4308" spans="1:18" x14ac:dyDescent="0.2">
      <c r="A4308">
        <v>9634</v>
      </c>
      <c r="B4308">
        <v>12108</v>
      </c>
      <c r="C4308" s="1" t="s">
        <v>1795</v>
      </c>
      <c r="D4308" s="1" t="str">
        <f>IFERROR(LEFT(C4308,FIND(",",C4308) - 1),C4308)</f>
        <v>Virgen del Cortijo - Manoteras</v>
      </c>
      <c r="E4308">
        <v>121</v>
      </c>
      <c r="F4308">
        <v>110</v>
      </c>
      <c r="G4308">
        <v>2</v>
      </c>
      <c r="H4308">
        <v>2</v>
      </c>
      <c r="I4308" s="1" t="s">
        <v>1832</v>
      </c>
      <c r="J4308" s="1" t="s">
        <v>12</v>
      </c>
      <c r="K4308">
        <v>1238</v>
      </c>
      <c r="L4308">
        <v>315000</v>
      </c>
      <c r="M4308">
        <v>2603</v>
      </c>
      <c r="N4308" t="b">
        <v>0</v>
      </c>
      <c r="O4308" t="b">
        <v>1</v>
      </c>
      <c r="P4308" t="b">
        <v>1</v>
      </c>
      <c r="Q4308" t="b">
        <v>1</v>
      </c>
      <c r="R4308" s="5">
        <f>(houses_Madrid[[#This Row],[Precio Alquiler]]*12/houses_Madrid[[#This Row],[Precio venta]])</f>
        <v>4.7161904761904759E-2</v>
      </c>
    </row>
    <row r="4309" spans="1:18" x14ac:dyDescent="0.2">
      <c r="A4309">
        <v>12008</v>
      </c>
      <c r="B4309">
        <v>9734</v>
      </c>
      <c r="C4309" s="1" t="s">
        <v>2015</v>
      </c>
      <c r="D4309" s="1" t="str">
        <f>IFERROR(LEFT(C4309,FIND(",",C4309) - 1),C4309)</f>
        <v>Gaztambide</v>
      </c>
      <c r="E4309">
        <v>85</v>
      </c>
      <c r="F4309">
        <v>70</v>
      </c>
      <c r="G4309">
        <v>0</v>
      </c>
      <c r="H4309">
        <v>2</v>
      </c>
      <c r="I4309" s="1" t="s">
        <v>2054</v>
      </c>
      <c r="J4309" s="1" t="s">
        <v>12</v>
      </c>
      <c r="K4309">
        <v>1238</v>
      </c>
      <c r="L4309">
        <v>315000</v>
      </c>
      <c r="M4309">
        <v>3706</v>
      </c>
      <c r="N4309" t="b">
        <v>0</v>
      </c>
      <c r="O4309" t="b">
        <v>1</v>
      </c>
      <c r="P4309" t="b">
        <v>0</v>
      </c>
      <c r="Q4309" t="b">
        <v>1</v>
      </c>
      <c r="R4309" s="5">
        <f>(houses_Madrid[[#This Row],[Precio Alquiler]]*12/houses_Madrid[[#This Row],[Precio venta]])</f>
        <v>4.7161904761904759E-2</v>
      </c>
    </row>
    <row r="4310" spans="1:18" x14ac:dyDescent="0.2">
      <c r="A4310">
        <v>13802</v>
      </c>
      <c r="B4310">
        <v>7940</v>
      </c>
      <c r="C4310" s="1" t="s">
        <v>2174</v>
      </c>
      <c r="D4310" s="1" t="str">
        <f>IFERROR(LEFT(C4310,FIND(",",C4310) - 1),C4310)</f>
        <v>Costillares</v>
      </c>
      <c r="E4310">
        <v>65</v>
      </c>
      <c r="F4310">
        <v>62</v>
      </c>
      <c r="G4310">
        <v>2</v>
      </c>
      <c r="H4310">
        <v>1</v>
      </c>
      <c r="I4310" s="1" t="s">
        <v>2337</v>
      </c>
      <c r="J4310" s="1" t="s">
        <v>18</v>
      </c>
      <c r="K4310">
        <v>1238</v>
      </c>
      <c r="L4310">
        <v>315000</v>
      </c>
      <c r="M4310">
        <v>4846</v>
      </c>
      <c r="N4310" t="b">
        <v>0</v>
      </c>
      <c r="O4310" t="b">
        <v>0</v>
      </c>
      <c r="P4310" t="b">
        <v>1</v>
      </c>
      <c r="R4310" s="5">
        <f>(houses_Madrid[[#This Row],[Precio Alquiler]]*12/houses_Madrid[[#This Row],[Precio venta]])</f>
        <v>4.7161904761904759E-2</v>
      </c>
    </row>
    <row r="4311" spans="1:18" x14ac:dyDescent="0.2">
      <c r="A4311">
        <v>14378</v>
      </c>
      <c r="B4311">
        <v>7364</v>
      </c>
      <c r="C4311" s="1" t="s">
        <v>2442</v>
      </c>
      <c r="D4311" s="1" t="str">
        <f>IFERROR(LEFT(C4311,FIND(",",C4311) - 1),C4311)</f>
        <v>Bernabéu-Hispanoamérica</v>
      </c>
      <c r="E4311">
        <v>70</v>
      </c>
      <c r="F4311">
        <v>53</v>
      </c>
      <c r="G4311">
        <v>2</v>
      </c>
      <c r="H4311">
        <v>1</v>
      </c>
      <c r="I4311" s="1" t="s">
        <v>2474</v>
      </c>
      <c r="J4311" s="1" t="s">
        <v>11</v>
      </c>
      <c r="K4311">
        <v>1238</v>
      </c>
      <c r="L4311">
        <v>315000</v>
      </c>
      <c r="M4311">
        <v>4500</v>
      </c>
      <c r="N4311" t="b">
        <v>1</v>
      </c>
      <c r="O4311" t="b">
        <v>1</v>
      </c>
      <c r="P4311" t="b">
        <v>0</v>
      </c>
      <c r="Q4311" t="b">
        <v>1</v>
      </c>
      <c r="R4311" s="5">
        <f>(houses_Madrid[[#This Row],[Precio Alquiler]]*12/houses_Madrid[[#This Row],[Precio venta]])</f>
        <v>4.7161904761904759E-2</v>
      </c>
    </row>
    <row r="4312" spans="1:18" x14ac:dyDescent="0.2">
      <c r="A4312">
        <v>14650</v>
      </c>
      <c r="B4312">
        <v>7092</v>
      </c>
      <c r="C4312" s="1" t="s">
        <v>2473</v>
      </c>
      <c r="D4312" s="1" t="str">
        <f>IFERROR(LEFT(C4312,FIND(",",C4312) - 1),C4312)</f>
        <v>Ciudad Jardín</v>
      </c>
      <c r="E4312">
        <v>70</v>
      </c>
      <c r="F4312">
        <v>65</v>
      </c>
      <c r="G4312">
        <v>3</v>
      </c>
      <c r="H4312">
        <v>2</v>
      </c>
      <c r="I4312" s="1" t="s">
        <v>2548</v>
      </c>
      <c r="J4312" s="1" t="s">
        <v>11</v>
      </c>
      <c r="K4312">
        <v>1238</v>
      </c>
      <c r="L4312">
        <v>315000</v>
      </c>
      <c r="M4312">
        <v>4500</v>
      </c>
      <c r="N4312" t="b">
        <v>0</v>
      </c>
      <c r="O4312" t="b">
        <v>0</v>
      </c>
      <c r="P4312" t="b">
        <v>1</v>
      </c>
      <c r="R4312" s="5">
        <f>(houses_Madrid[[#This Row],[Precio Alquiler]]*12/houses_Madrid[[#This Row],[Precio venta]])</f>
        <v>4.7161904761904759E-2</v>
      </c>
    </row>
    <row r="4313" spans="1:18" x14ac:dyDescent="0.2">
      <c r="A4313">
        <v>16214</v>
      </c>
      <c r="B4313">
        <v>5528</v>
      </c>
      <c r="C4313" s="1" t="s">
        <v>2636</v>
      </c>
      <c r="D4313" s="1" t="str">
        <f>IFERROR(LEFT(C4313,FIND(",",C4313) - 1),C4313)</f>
        <v>Buena Vista</v>
      </c>
      <c r="E4313">
        <v>177</v>
      </c>
      <c r="F4313">
        <v>170</v>
      </c>
      <c r="G4313">
        <v>2</v>
      </c>
      <c r="H4313">
        <v>1</v>
      </c>
      <c r="I4313" s="1" t="s">
        <v>2781</v>
      </c>
      <c r="J4313" s="1" t="s">
        <v>3</v>
      </c>
      <c r="K4313">
        <v>1238</v>
      </c>
      <c r="L4313">
        <v>315000</v>
      </c>
      <c r="M4313">
        <v>1780</v>
      </c>
      <c r="N4313" t="b">
        <v>0</v>
      </c>
      <c r="R4313" s="5">
        <f>(houses_Madrid[[#This Row],[Precio Alquiler]]*12/houses_Madrid[[#This Row],[Precio venta]])</f>
        <v>4.7161904761904759E-2</v>
      </c>
    </row>
    <row r="4314" spans="1:18" x14ac:dyDescent="0.2">
      <c r="A4314">
        <v>16229</v>
      </c>
      <c r="B4314">
        <v>5513</v>
      </c>
      <c r="C4314" s="1" t="s">
        <v>2619</v>
      </c>
      <c r="D4314" s="1" t="str">
        <f>IFERROR(LEFT(C4314,FIND(",",C4314) - 1),C4314)</f>
        <v>San Isidro</v>
      </c>
      <c r="E4314">
        <v>105</v>
      </c>
      <c r="F4314">
        <v>93</v>
      </c>
      <c r="G4314">
        <v>3</v>
      </c>
      <c r="H4314">
        <v>2</v>
      </c>
      <c r="I4314" s="1" t="s">
        <v>2653</v>
      </c>
      <c r="J4314" s="1" t="s">
        <v>11</v>
      </c>
      <c r="K4314">
        <v>1238</v>
      </c>
      <c r="L4314">
        <v>315000</v>
      </c>
      <c r="M4314">
        <v>3000</v>
      </c>
      <c r="N4314" t="b">
        <v>0</v>
      </c>
      <c r="O4314" t="b">
        <v>0</v>
      </c>
      <c r="P4314" t="b">
        <v>1</v>
      </c>
      <c r="R4314" s="5">
        <f>(houses_Madrid[[#This Row],[Precio Alquiler]]*12/houses_Madrid[[#This Row],[Precio venta]])</f>
        <v>4.7161904761904759E-2</v>
      </c>
    </row>
    <row r="4315" spans="1:18" x14ac:dyDescent="0.2">
      <c r="A4315">
        <v>16300</v>
      </c>
      <c r="B4315">
        <v>5442</v>
      </c>
      <c r="C4315" s="1" t="s">
        <v>2636</v>
      </c>
      <c r="D4315" s="1" t="str">
        <f>IFERROR(LEFT(C4315,FIND(",",C4315) - 1),C4315)</f>
        <v>Buena Vista</v>
      </c>
      <c r="E4315">
        <v>140</v>
      </c>
      <c r="F4315">
        <v>125</v>
      </c>
      <c r="G4315">
        <v>3</v>
      </c>
      <c r="H4315">
        <v>3</v>
      </c>
      <c r="I4315" s="1" t="s">
        <v>2633</v>
      </c>
      <c r="J4315" s="1" t="s">
        <v>11</v>
      </c>
      <c r="K4315">
        <v>1238</v>
      </c>
      <c r="L4315">
        <v>315000</v>
      </c>
      <c r="M4315">
        <v>2250</v>
      </c>
      <c r="N4315" t="b">
        <v>0</v>
      </c>
      <c r="O4315" t="b">
        <v>0</v>
      </c>
      <c r="P4315" t="b">
        <v>0</v>
      </c>
      <c r="R4315" s="5">
        <f>(houses_Madrid[[#This Row],[Precio Alquiler]]*12/houses_Madrid[[#This Row],[Precio venta]])</f>
        <v>4.7161904761904759E-2</v>
      </c>
    </row>
    <row r="4316" spans="1:18" x14ac:dyDescent="0.2">
      <c r="A4316">
        <v>16446</v>
      </c>
      <c r="B4316">
        <v>5296</v>
      </c>
      <c r="C4316" s="1" t="s">
        <v>2614</v>
      </c>
      <c r="D4316" s="1" t="str">
        <f>IFERROR(LEFT(C4316,FIND(",",C4316) - 1),C4316)</f>
        <v>Comillas</v>
      </c>
      <c r="E4316">
        <v>99</v>
      </c>
      <c r="F4316">
        <v>85</v>
      </c>
      <c r="G4316">
        <v>3</v>
      </c>
      <c r="H4316">
        <v>1</v>
      </c>
      <c r="I4316" s="1" t="s">
        <v>476</v>
      </c>
      <c r="J4316" s="1" t="s">
        <v>8</v>
      </c>
      <c r="K4316">
        <v>1238</v>
      </c>
      <c r="L4316">
        <v>315000</v>
      </c>
      <c r="M4316">
        <v>3182</v>
      </c>
      <c r="N4316" t="b">
        <v>1</v>
      </c>
      <c r="O4316" t="b">
        <v>1</v>
      </c>
      <c r="P4316" t="b">
        <v>1</v>
      </c>
      <c r="R4316" s="5">
        <f>(houses_Madrid[[#This Row],[Precio Alquiler]]*12/houses_Madrid[[#This Row],[Precio venta]])</f>
        <v>4.7161904761904759E-2</v>
      </c>
    </row>
    <row r="4317" spans="1:18" x14ac:dyDescent="0.2">
      <c r="A4317">
        <v>16498</v>
      </c>
      <c r="B4317">
        <v>5244</v>
      </c>
      <c r="C4317" s="1" t="s">
        <v>2612</v>
      </c>
      <c r="D4317" s="1" t="str">
        <f>IFERROR(LEFT(C4317,FIND(",",C4317) - 1),C4317)</f>
        <v>Opañel</v>
      </c>
      <c r="E4317">
        <v>95</v>
      </c>
      <c r="F4317">
        <v>85</v>
      </c>
      <c r="G4317">
        <v>3</v>
      </c>
      <c r="H4317">
        <v>1</v>
      </c>
      <c r="I4317" s="1" t="s">
        <v>2668</v>
      </c>
      <c r="J4317" s="1" t="s">
        <v>18</v>
      </c>
      <c r="K4317">
        <v>1238</v>
      </c>
      <c r="L4317">
        <v>315000</v>
      </c>
      <c r="M4317">
        <v>3316</v>
      </c>
      <c r="N4317" t="b">
        <v>0</v>
      </c>
      <c r="O4317" t="b">
        <v>1</v>
      </c>
      <c r="P4317" t="b">
        <v>0</v>
      </c>
      <c r="Q4317" t="b">
        <v>1</v>
      </c>
      <c r="R4317" s="5">
        <f>(houses_Madrid[[#This Row],[Precio Alquiler]]*12/houses_Madrid[[#This Row],[Precio venta]])</f>
        <v>4.7161904761904759E-2</v>
      </c>
    </row>
    <row r="4318" spans="1:18" x14ac:dyDescent="0.2">
      <c r="A4318">
        <v>17065</v>
      </c>
      <c r="B4318">
        <v>4677</v>
      </c>
      <c r="C4318" s="1" t="s">
        <v>2614</v>
      </c>
      <c r="D4318" s="1" t="str">
        <f>IFERROR(LEFT(C4318,FIND(",",C4318) - 1),C4318)</f>
        <v>Comillas</v>
      </c>
      <c r="E4318">
        <v>105</v>
      </c>
      <c r="F4318">
        <v>90</v>
      </c>
      <c r="G4318">
        <v>3</v>
      </c>
      <c r="H4318">
        <v>2</v>
      </c>
      <c r="I4318" s="1" t="s">
        <v>2928</v>
      </c>
      <c r="J4318" s="1" t="s">
        <v>18</v>
      </c>
      <c r="K4318">
        <v>1238</v>
      </c>
      <c r="L4318">
        <v>315000</v>
      </c>
      <c r="M4318">
        <v>3000</v>
      </c>
      <c r="N4318" t="b">
        <v>0</v>
      </c>
      <c r="O4318" t="b">
        <v>1</v>
      </c>
      <c r="P4318" t="b">
        <v>1</v>
      </c>
      <c r="Q4318" t="b">
        <v>1</v>
      </c>
      <c r="R4318" s="5">
        <f>(houses_Madrid[[#This Row],[Precio Alquiler]]*12/houses_Madrid[[#This Row],[Precio venta]])</f>
        <v>4.7161904761904759E-2</v>
      </c>
    </row>
    <row r="4319" spans="1:18" x14ac:dyDescent="0.2">
      <c r="A4319">
        <v>17077</v>
      </c>
      <c r="B4319">
        <v>4665</v>
      </c>
      <c r="C4319" s="1" t="s">
        <v>2620</v>
      </c>
      <c r="D4319" s="1" t="str">
        <f>IFERROR(LEFT(C4319,FIND(",",C4319) - 1),C4319)</f>
        <v>Carabanchel</v>
      </c>
      <c r="E4319">
        <v>102</v>
      </c>
      <c r="F4319">
        <v>96</v>
      </c>
      <c r="G4319">
        <v>3</v>
      </c>
      <c r="H4319">
        <v>2</v>
      </c>
      <c r="I4319" s="1" t="s">
        <v>1749</v>
      </c>
      <c r="J4319" s="1" t="s">
        <v>18</v>
      </c>
      <c r="K4319">
        <v>1238</v>
      </c>
      <c r="L4319">
        <v>315000</v>
      </c>
      <c r="M4319">
        <v>3088</v>
      </c>
      <c r="N4319" t="b">
        <v>0</v>
      </c>
      <c r="O4319" t="b">
        <v>1</v>
      </c>
      <c r="P4319" t="b">
        <v>1</v>
      </c>
      <c r="Q4319" t="b">
        <v>1</v>
      </c>
      <c r="R4319" s="5">
        <f>(houses_Madrid[[#This Row],[Precio Alquiler]]*12/houses_Madrid[[#This Row],[Precio venta]])</f>
        <v>4.7161904761904759E-2</v>
      </c>
    </row>
    <row r="4320" spans="1:18" x14ac:dyDescent="0.2">
      <c r="A4320">
        <v>17209</v>
      </c>
      <c r="B4320">
        <v>4533</v>
      </c>
      <c r="C4320" s="1" t="s">
        <v>2627</v>
      </c>
      <c r="D4320" s="1" t="str">
        <f>IFERROR(LEFT(C4320,FIND(",",C4320) - 1),C4320)</f>
        <v>Pau de Carabanchel</v>
      </c>
      <c r="E4320">
        <v>102</v>
      </c>
      <c r="F4320">
        <v>96</v>
      </c>
      <c r="G4320">
        <v>3</v>
      </c>
      <c r="H4320">
        <v>2</v>
      </c>
      <c r="I4320" s="1" t="s">
        <v>2797</v>
      </c>
      <c r="J4320" s="1" t="s">
        <v>18</v>
      </c>
      <c r="K4320">
        <v>1238</v>
      </c>
      <c r="L4320">
        <v>315000</v>
      </c>
      <c r="M4320">
        <v>3088</v>
      </c>
      <c r="N4320" t="b">
        <v>0</v>
      </c>
      <c r="O4320" t="b">
        <v>1</v>
      </c>
      <c r="P4320" t="b">
        <v>1</v>
      </c>
      <c r="Q4320" t="b">
        <v>1</v>
      </c>
      <c r="R4320" s="5">
        <f>(houses_Madrid[[#This Row],[Precio Alquiler]]*12/houses_Madrid[[#This Row],[Precio venta]])</f>
        <v>4.7161904761904759E-2</v>
      </c>
    </row>
    <row r="4321" spans="1:18" x14ac:dyDescent="0.2">
      <c r="A4321">
        <v>17502</v>
      </c>
      <c r="B4321">
        <v>4240</v>
      </c>
      <c r="C4321" s="1" t="s">
        <v>2610</v>
      </c>
      <c r="D4321" s="1" t="str">
        <f>IFERROR(LEFT(C4321,FIND(",",C4321) - 1),C4321)</f>
        <v>Lavapiés-Embajadores</v>
      </c>
      <c r="E4321">
        <v>79</v>
      </c>
      <c r="F4321">
        <v>64</v>
      </c>
      <c r="G4321">
        <v>2</v>
      </c>
      <c r="H4321">
        <v>1</v>
      </c>
      <c r="I4321" s="1" t="s">
        <v>3007</v>
      </c>
      <c r="J4321" s="1" t="s">
        <v>11</v>
      </c>
      <c r="K4321">
        <v>1238</v>
      </c>
      <c r="L4321">
        <v>315000</v>
      </c>
      <c r="M4321">
        <v>3987</v>
      </c>
      <c r="N4321" t="b">
        <v>0</v>
      </c>
      <c r="O4321" t="b">
        <v>1</v>
      </c>
      <c r="P4321" t="b">
        <v>1</v>
      </c>
      <c r="Q4321" t="b">
        <v>1</v>
      </c>
      <c r="R4321" s="5">
        <f>(houses_Madrid[[#This Row],[Precio Alquiler]]*12/houses_Madrid[[#This Row],[Precio venta]])</f>
        <v>4.7161904761904759E-2</v>
      </c>
    </row>
    <row r="4322" spans="1:18" x14ac:dyDescent="0.2">
      <c r="A4322">
        <v>17855</v>
      </c>
      <c r="B4322">
        <v>3887</v>
      </c>
      <c r="C4322" s="1" t="s">
        <v>2947</v>
      </c>
      <c r="D4322" s="1" t="str">
        <f>IFERROR(LEFT(C4322,FIND(",",C4322) - 1),C4322)</f>
        <v>Huertas-Cortes</v>
      </c>
      <c r="E4322">
        <v>66</v>
      </c>
      <c r="F4322">
        <v>55</v>
      </c>
      <c r="G4322">
        <v>3</v>
      </c>
      <c r="H4322">
        <v>1</v>
      </c>
      <c r="I4322" s="1" t="s">
        <v>3080</v>
      </c>
      <c r="J4322" s="1" t="s">
        <v>30</v>
      </c>
      <c r="K4322">
        <v>1238</v>
      </c>
      <c r="L4322">
        <v>315000</v>
      </c>
      <c r="M4322">
        <v>4773</v>
      </c>
      <c r="N4322" t="b">
        <v>0</v>
      </c>
      <c r="O4322" t="b">
        <v>1</v>
      </c>
      <c r="P4322" t="b">
        <v>1</v>
      </c>
      <c r="R4322" s="5">
        <f>(houses_Madrid[[#This Row],[Precio Alquiler]]*12/houses_Madrid[[#This Row],[Precio venta]])</f>
        <v>4.7161904761904759E-2</v>
      </c>
    </row>
    <row r="4323" spans="1:18" x14ac:dyDescent="0.2">
      <c r="A4323">
        <v>19465</v>
      </c>
      <c r="B4323">
        <v>2277</v>
      </c>
      <c r="C4323" s="1" t="s">
        <v>3214</v>
      </c>
      <c r="D4323" s="1" t="str">
        <f>IFERROR(LEFT(C4323,FIND(",",C4323) - 1),C4323)</f>
        <v>Guindalera</v>
      </c>
      <c r="E4323">
        <v>120</v>
      </c>
      <c r="F4323">
        <v>90</v>
      </c>
      <c r="G4323">
        <v>0</v>
      </c>
      <c r="H4323">
        <v>2</v>
      </c>
      <c r="I4323" s="1" t="s">
        <v>3282</v>
      </c>
      <c r="J4323" s="1" t="s">
        <v>11</v>
      </c>
      <c r="K4323">
        <v>1238</v>
      </c>
      <c r="L4323">
        <v>315000</v>
      </c>
      <c r="M4323">
        <v>2625</v>
      </c>
      <c r="N4323" t="b">
        <v>0</v>
      </c>
      <c r="O4323" t="b">
        <v>1</v>
      </c>
      <c r="P4323" t="b">
        <v>1</v>
      </c>
      <c r="Q4323" t="b">
        <v>1</v>
      </c>
      <c r="R4323" s="5">
        <f>(houses_Madrid[[#This Row],[Precio Alquiler]]*12/houses_Madrid[[#This Row],[Precio venta]])</f>
        <v>4.7161904761904759E-2</v>
      </c>
    </row>
    <row r="4324" spans="1:18" x14ac:dyDescent="0.2">
      <c r="A4324">
        <v>19861</v>
      </c>
      <c r="B4324">
        <v>1881</v>
      </c>
      <c r="C4324" s="1" t="s">
        <v>3211</v>
      </c>
      <c r="D4324" s="1" t="str">
        <f>IFERROR(LEFT(C4324,FIND(",",C4324) - 1),C4324)</f>
        <v>Goya</v>
      </c>
      <c r="E4324">
        <v>79</v>
      </c>
      <c r="F4324">
        <v>74</v>
      </c>
      <c r="G4324">
        <v>2</v>
      </c>
      <c r="H4324">
        <v>1</v>
      </c>
      <c r="I4324" s="1" t="s">
        <v>3258</v>
      </c>
      <c r="J4324" s="1" t="s">
        <v>3</v>
      </c>
      <c r="K4324">
        <v>1238</v>
      </c>
      <c r="L4324">
        <v>315000</v>
      </c>
      <c r="M4324">
        <v>3987</v>
      </c>
      <c r="N4324" t="b">
        <v>1</v>
      </c>
      <c r="O4324" t="b">
        <v>1</v>
      </c>
      <c r="P4324" t="b">
        <v>1</v>
      </c>
      <c r="R4324" s="5">
        <f>(houses_Madrid[[#This Row],[Precio Alquiler]]*12/houses_Madrid[[#This Row],[Precio venta]])</f>
        <v>4.7161904761904759E-2</v>
      </c>
    </row>
    <row r="4325" spans="1:18" x14ac:dyDescent="0.2">
      <c r="A4325">
        <v>20491</v>
      </c>
      <c r="B4325">
        <v>1251</v>
      </c>
      <c r="C4325" s="1" t="s">
        <v>3324</v>
      </c>
      <c r="D4325" s="1" t="str">
        <f>IFERROR(LEFT(C4325,FIND(",",C4325) - 1),C4325)</f>
        <v>Delicias</v>
      </c>
      <c r="E4325">
        <v>80</v>
      </c>
      <c r="F4325">
        <v>79</v>
      </c>
      <c r="G4325">
        <v>3</v>
      </c>
      <c r="H4325">
        <v>1</v>
      </c>
      <c r="I4325" s="1" t="s">
        <v>3083</v>
      </c>
      <c r="J4325" s="1" t="s">
        <v>11</v>
      </c>
      <c r="K4325">
        <v>1238</v>
      </c>
      <c r="L4325">
        <v>315000</v>
      </c>
      <c r="M4325">
        <v>3938</v>
      </c>
      <c r="N4325" t="b">
        <v>0</v>
      </c>
      <c r="O4325" t="b">
        <v>1</v>
      </c>
      <c r="P4325" t="b">
        <v>1</v>
      </c>
      <c r="R4325" s="5">
        <f>(houses_Madrid[[#This Row],[Precio Alquiler]]*12/houses_Madrid[[#This Row],[Precio venta]])</f>
        <v>4.7161904761904759E-2</v>
      </c>
    </row>
    <row r="4326" spans="1:18" x14ac:dyDescent="0.2">
      <c r="A4326">
        <v>20638</v>
      </c>
      <c r="B4326">
        <v>1104</v>
      </c>
      <c r="C4326" s="1" t="s">
        <v>3321</v>
      </c>
      <c r="D4326" s="1" t="str">
        <f>IFERROR(LEFT(C4326,FIND(",",C4326) - 1),C4326)</f>
        <v>Acacias</v>
      </c>
      <c r="E4326">
        <v>75</v>
      </c>
      <c r="F4326">
        <v>72</v>
      </c>
      <c r="G4326">
        <v>3</v>
      </c>
      <c r="H4326">
        <v>1</v>
      </c>
      <c r="I4326" s="1" t="s">
        <v>3206</v>
      </c>
      <c r="J4326" s="1" t="s">
        <v>5</v>
      </c>
      <c r="K4326">
        <v>1238</v>
      </c>
      <c r="L4326">
        <v>315000</v>
      </c>
      <c r="M4326">
        <v>4200</v>
      </c>
      <c r="N4326" t="b">
        <v>0</v>
      </c>
      <c r="O4326" t="b">
        <v>1</v>
      </c>
      <c r="P4326" t="b">
        <v>1</v>
      </c>
      <c r="R4326" s="5">
        <f>(houses_Madrid[[#This Row],[Precio Alquiler]]*12/houses_Madrid[[#This Row],[Precio venta]])</f>
        <v>4.7161904761904759E-2</v>
      </c>
    </row>
    <row r="4327" spans="1:18" x14ac:dyDescent="0.2">
      <c r="A4327">
        <v>20697</v>
      </c>
      <c r="B4327">
        <v>1045</v>
      </c>
      <c r="C4327" s="1" t="s">
        <v>3321</v>
      </c>
      <c r="D4327" s="1" t="str">
        <f>IFERROR(LEFT(C4327,FIND(",",C4327) - 1),C4327)</f>
        <v>Acacias</v>
      </c>
      <c r="E4327">
        <v>81</v>
      </c>
      <c r="F4327">
        <v>72</v>
      </c>
      <c r="G4327">
        <v>3</v>
      </c>
      <c r="H4327">
        <v>2</v>
      </c>
      <c r="I4327" s="1" t="s">
        <v>3447</v>
      </c>
      <c r="J4327" s="1" t="s">
        <v>8</v>
      </c>
      <c r="K4327">
        <v>1238</v>
      </c>
      <c r="L4327">
        <v>315000</v>
      </c>
      <c r="M4327">
        <v>3889</v>
      </c>
      <c r="N4327" t="b">
        <v>0</v>
      </c>
      <c r="O4327" t="b">
        <v>1</v>
      </c>
      <c r="P4327" t="b">
        <v>1</v>
      </c>
      <c r="R4327" s="5">
        <f>(houses_Madrid[[#This Row],[Precio Alquiler]]*12/houses_Madrid[[#This Row],[Precio venta]])</f>
        <v>4.7161904761904759E-2</v>
      </c>
    </row>
    <row r="4328" spans="1:18" x14ac:dyDescent="0.2">
      <c r="A4328">
        <v>18396</v>
      </c>
      <c r="B4328">
        <v>3346</v>
      </c>
      <c r="C4328" s="1" t="s">
        <v>2952</v>
      </c>
      <c r="D4328" s="1" t="str">
        <f>IFERROR(LEFT(C4328,FIND(",",C4328) - 1),C4328)</f>
        <v>Palacio</v>
      </c>
      <c r="E4328">
        <v>59</v>
      </c>
      <c r="F4328">
        <v>55</v>
      </c>
      <c r="G4328">
        <v>2</v>
      </c>
      <c r="H4328">
        <v>1</v>
      </c>
      <c r="I4328" s="1" t="s">
        <v>3156</v>
      </c>
      <c r="J4328" s="1" t="s">
        <v>8</v>
      </c>
      <c r="K4328">
        <v>1240</v>
      </c>
      <c r="L4328">
        <v>316000</v>
      </c>
      <c r="M4328">
        <v>5356</v>
      </c>
      <c r="N4328" t="b">
        <v>0</v>
      </c>
      <c r="O4328" t="b">
        <v>1</v>
      </c>
      <c r="P4328" t="b">
        <v>0</v>
      </c>
      <c r="R4328" s="5">
        <f>(houses_Madrid[[#This Row],[Precio Alquiler]]*12/houses_Madrid[[#This Row],[Precio venta]])</f>
        <v>4.7088607594936709E-2</v>
      </c>
    </row>
    <row r="4329" spans="1:18" x14ac:dyDescent="0.2">
      <c r="A4329">
        <v>837</v>
      </c>
      <c r="B4329">
        <v>20905</v>
      </c>
      <c r="C4329" s="1" t="s">
        <v>195</v>
      </c>
      <c r="D4329" s="1" t="str">
        <f>IFERROR(LEFT(C4329,FIND(",",C4329) - 1),C4329)</f>
        <v>Valdebernardo - Valderribas</v>
      </c>
      <c r="E4329">
        <v>126</v>
      </c>
      <c r="F4329">
        <v>100</v>
      </c>
      <c r="G4329">
        <v>3</v>
      </c>
      <c r="H4329">
        <v>2</v>
      </c>
      <c r="I4329" s="1" t="s">
        <v>206</v>
      </c>
      <c r="J4329" s="1" t="s">
        <v>11</v>
      </c>
      <c r="K4329">
        <v>1243</v>
      </c>
      <c r="L4329">
        <v>317000</v>
      </c>
      <c r="M4329">
        <v>2516</v>
      </c>
      <c r="N4329" t="b">
        <v>0</v>
      </c>
      <c r="O4329" t="b">
        <v>1</v>
      </c>
      <c r="P4329" t="b">
        <v>1</v>
      </c>
      <c r="R4329" s="5">
        <f>(houses_Madrid[[#This Row],[Precio Alquiler]]*12/houses_Madrid[[#This Row],[Precio venta]])</f>
        <v>4.7053627760252369E-2</v>
      </c>
    </row>
    <row r="4330" spans="1:18" x14ac:dyDescent="0.2">
      <c r="A4330">
        <v>6335</v>
      </c>
      <c r="B4330">
        <v>15407</v>
      </c>
      <c r="C4330" s="1" t="s">
        <v>1245</v>
      </c>
      <c r="D4330" s="1" t="str">
        <f>IFERROR(LEFT(C4330,FIND(",",C4330) - 1),C4330)</f>
        <v>Puerta del Ángel</v>
      </c>
      <c r="E4330">
        <v>88</v>
      </c>
      <c r="F4330">
        <v>78</v>
      </c>
      <c r="G4330">
        <v>3</v>
      </c>
      <c r="H4330">
        <v>2</v>
      </c>
      <c r="I4330" s="1" t="s">
        <v>1259</v>
      </c>
      <c r="J4330" s="1" t="s">
        <v>8</v>
      </c>
      <c r="K4330">
        <v>1243</v>
      </c>
      <c r="L4330">
        <v>317000</v>
      </c>
      <c r="M4330">
        <v>3602</v>
      </c>
      <c r="N4330" t="b">
        <v>0</v>
      </c>
      <c r="O4330" t="b">
        <v>1</v>
      </c>
      <c r="P4330" t="b">
        <v>1</v>
      </c>
      <c r="Q4330" t="b">
        <v>1</v>
      </c>
      <c r="R4330" s="5">
        <f>(houses_Madrid[[#This Row],[Precio Alquiler]]*12/houses_Madrid[[#This Row],[Precio venta]])</f>
        <v>4.7053627760252369E-2</v>
      </c>
    </row>
    <row r="4331" spans="1:18" x14ac:dyDescent="0.2">
      <c r="A4331">
        <v>14119</v>
      </c>
      <c r="B4331">
        <v>7623</v>
      </c>
      <c r="C4331" s="1" t="s">
        <v>2439</v>
      </c>
      <c r="D4331" s="1" t="str">
        <f>IFERROR(LEFT(C4331,FIND(",",C4331) - 1),C4331)</f>
        <v>Chamartín</v>
      </c>
      <c r="E4331">
        <v>78</v>
      </c>
      <c r="F4331">
        <v>75</v>
      </c>
      <c r="G4331">
        <v>2</v>
      </c>
      <c r="H4331">
        <v>1</v>
      </c>
      <c r="I4331" s="1" t="s">
        <v>3</v>
      </c>
      <c r="J4331" s="1" t="s">
        <v>12</v>
      </c>
      <c r="K4331">
        <v>1245</v>
      </c>
      <c r="L4331">
        <v>318000</v>
      </c>
      <c r="M4331">
        <v>4077</v>
      </c>
      <c r="N4331" t="b">
        <v>0</v>
      </c>
      <c r="O4331" t="b">
        <v>1</v>
      </c>
      <c r="P4331" t="b">
        <v>1</v>
      </c>
      <c r="R4331" s="5">
        <f>(houses_Madrid[[#This Row],[Precio Alquiler]]*12/houses_Madrid[[#This Row],[Precio venta]])</f>
        <v>4.69811320754717E-2</v>
      </c>
    </row>
    <row r="4332" spans="1:18" x14ac:dyDescent="0.2">
      <c r="A4332">
        <v>15310</v>
      </c>
      <c r="B4332">
        <v>6432</v>
      </c>
      <c r="C4332" s="1" t="s">
        <v>2473</v>
      </c>
      <c r="D4332" s="1" t="str">
        <f>IFERROR(LEFT(C4332,FIND(",",C4332) - 1),C4332)</f>
        <v>Ciudad Jardín</v>
      </c>
      <c r="E4332">
        <v>78</v>
      </c>
      <c r="F4332">
        <v>75</v>
      </c>
      <c r="G4332">
        <v>2</v>
      </c>
      <c r="H4332">
        <v>1</v>
      </c>
      <c r="I4332" s="1" t="s">
        <v>2598</v>
      </c>
      <c r="J4332" s="1" t="s">
        <v>12</v>
      </c>
      <c r="K4332">
        <v>1245</v>
      </c>
      <c r="L4332">
        <v>318000</v>
      </c>
      <c r="M4332">
        <v>4077</v>
      </c>
      <c r="N4332" t="b">
        <v>0</v>
      </c>
      <c r="O4332" t="b">
        <v>1</v>
      </c>
      <c r="P4332" t="b">
        <v>1</v>
      </c>
      <c r="Q4332" t="b">
        <v>1</v>
      </c>
      <c r="R4332" s="5">
        <f>(houses_Madrid[[#This Row],[Precio Alquiler]]*12/houses_Madrid[[#This Row],[Precio venta]])</f>
        <v>4.69811320754717E-2</v>
      </c>
    </row>
    <row r="4333" spans="1:18" x14ac:dyDescent="0.2">
      <c r="A4333">
        <v>21222</v>
      </c>
      <c r="B4333">
        <v>520</v>
      </c>
      <c r="C4333" s="1" t="s">
        <v>28</v>
      </c>
      <c r="D4333" s="1" t="str">
        <f>IFERROR(LEFT(C4333,FIND(",",C4333) - 1),C4333)</f>
        <v>Butarque</v>
      </c>
      <c r="E4333">
        <v>140</v>
      </c>
      <c r="F4333">
        <v>104</v>
      </c>
      <c r="G4333">
        <v>4</v>
      </c>
      <c r="H4333">
        <v>2</v>
      </c>
      <c r="I4333" s="1" t="s">
        <v>158</v>
      </c>
      <c r="J4333" s="1" t="s">
        <v>8</v>
      </c>
      <c r="K4333">
        <v>1245</v>
      </c>
      <c r="L4333">
        <v>318000</v>
      </c>
      <c r="M4333">
        <v>2271</v>
      </c>
      <c r="N4333" t="b">
        <v>0</v>
      </c>
      <c r="O4333" t="b">
        <v>1</v>
      </c>
      <c r="P4333" t="b">
        <v>1</v>
      </c>
      <c r="Q4333" t="b">
        <v>1</v>
      </c>
      <c r="R4333" s="5">
        <f>(houses_Madrid[[#This Row],[Precio Alquiler]]*12/houses_Madrid[[#This Row],[Precio venta]])</f>
        <v>4.69811320754717E-2</v>
      </c>
    </row>
    <row r="4334" spans="1:18" x14ac:dyDescent="0.2">
      <c r="A4334">
        <v>16999</v>
      </c>
      <c r="B4334">
        <v>4743</v>
      </c>
      <c r="C4334" s="1" t="s">
        <v>2622</v>
      </c>
      <c r="D4334" s="1" t="str">
        <f>IFERROR(LEFT(C4334,FIND(",",C4334) - 1),C4334)</f>
        <v>Puerta Bonita</v>
      </c>
      <c r="E4334">
        <v>124</v>
      </c>
      <c r="F4334">
        <v>115</v>
      </c>
      <c r="G4334">
        <v>3</v>
      </c>
      <c r="H4334">
        <v>2</v>
      </c>
      <c r="I4334" s="1" t="s">
        <v>2923</v>
      </c>
      <c r="J4334" s="1" t="s">
        <v>20</v>
      </c>
      <c r="K4334">
        <v>1246</v>
      </c>
      <c r="L4334">
        <v>318500</v>
      </c>
      <c r="M4334">
        <v>2569</v>
      </c>
      <c r="N4334" t="b">
        <v>0</v>
      </c>
      <c r="O4334" t="b">
        <v>1</v>
      </c>
      <c r="P4334" t="b">
        <v>1</v>
      </c>
      <c r="R4334" s="5">
        <f>(houses_Madrid[[#This Row],[Precio Alquiler]]*12/houses_Madrid[[#This Row],[Precio venta]])</f>
        <v>4.6945054945054944E-2</v>
      </c>
    </row>
    <row r="4335" spans="1:18" x14ac:dyDescent="0.2">
      <c r="A4335">
        <v>17217</v>
      </c>
      <c r="B4335">
        <v>4525</v>
      </c>
      <c r="C4335" s="1" t="s">
        <v>2622</v>
      </c>
      <c r="D4335" s="1" t="str">
        <f>IFERROR(LEFT(C4335,FIND(",",C4335) - 1),C4335)</f>
        <v>Puerta Bonita</v>
      </c>
      <c r="E4335">
        <v>124</v>
      </c>
      <c r="F4335">
        <v>75</v>
      </c>
      <c r="G4335">
        <v>3</v>
      </c>
      <c r="H4335">
        <v>2</v>
      </c>
      <c r="I4335" s="1" t="s">
        <v>2707</v>
      </c>
      <c r="J4335" s="1" t="s">
        <v>20</v>
      </c>
      <c r="K4335">
        <v>1246</v>
      </c>
      <c r="L4335">
        <v>318500</v>
      </c>
      <c r="M4335">
        <v>2569</v>
      </c>
      <c r="N4335" t="b">
        <v>0</v>
      </c>
      <c r="O4335" t="b">
        <v>1</v>
      </c>
      <c r="P4335" t="b">
        <v>1</v>
      </c>
      <c r="Q4335" t="b">
        <v>1</v>
      </c>
      <c r="R4335" s="5">
        <f>(houses_Madrid[[#This Row],[Precio Alquiler]]*12/houses_Madrid[[#This Row],[Precio venta]])</f>
        <v>4.6945054945054944E-2</v>
      </c>
    </row>
    <row r="4336" spans="1:18" x14ac:dyDescent="0.2">
      <c r="A4336">
        <v>9743</v>
      </c>
      <c r="B4336">
        <v>11999</v>
      </c>
      <c r="C4336" s="1" t="s">
        <v>1790</v>
      </c>
      <c r="D4336" s="1" t="str">
        <f>IFERROR(LEFT(C4336,FIND(",",C4336) - 1),C4336)</f>
        <v>Hortaleza</v>
      </c>
      <c r="E4336">
        <v>94</v>
      </c>
      <c r="F4336">
        <v>91</v>
      </c>
      <c r="G4336">
        <v>3</v>
      </c>
      <c r="H4336">
        <v>2</v>
      </c>
      <c r="I4336" s="1" t="s">
        <v>3</v>
      </c>
      <c r="J4336" s="1" t="s">
        <v>11</v>
      </c>
      <c r="K4336">
        <v>1248</v>
      </c>
      <c r="L4336">
        <v>318997</v>
      </c>
      <c r="M4336">
        <v>3394</v>
      </c>
      <c r="N4336" t="b">
        <v>1</v>
      </c>
      <c r="O4336" t="b">
        <v>1</v>
      </c>
      <c r="P4336" t="b">
        <v>1</v>
      </c>
      <c r="R4336" s="5">
        <f>(houses_Madrid[[#This Row],[Precio Alquiler]]*12/houses_Madrid[[#This Row],[Precio venta]])</f>
        <v>4.6947149973197239E-2</v>
      </c>
    </row>
    <row r="4337" spans="1:18" x14ac:dyDescent="0.2">
      <c r="A4337">
        <v>979</v>
      </c>
      <c r="B4337">
        <v>20763</v>
      </c>
      <c r="C4337" s="1" t="s">
        <v>183</v>
      </c>
      <c r="D4337" s="1" t="str">
        <f>IFERROR(LEFT(C4337,FIND(",",C4337) - 1),C4337)</f>
        <v>El Cañaveral - Los Berrocales</v>
      </c>
      <c r="E4337">
        <v>96</v>
      </c>
      <c r="F4337">
        <v>70</v>
      </c>
      <c r="G4337">
        <v>2</v>
      </c>
      <c r="H4337">
        <v>2</v>
      </c>
      <c r="I4337" s="1" t="s">
        <v>205</v>
      </c>
      <c r="J4337" s="1" t="s">
        <v>3</v>
      </c>
      <c r="K4337">
        <v>1248</v>
      </c>
      <c r="L4337">
        <v>319000</v>
      </c>
      <c r="M4337">
        <v>3323</v>
      </c>
      <c r="N4337" t="b">
        <v>0</v>
      </c>
      <c r="R4337" s="5">
        <f>(houses_Madrid[[#This Row],[Precio Alquiler]]*12/houses_Madrid[[#This Row],[Precio venta]])</f>
        <v>4.6946708463949841E-2</v>
      </c>
    </row>
    <row r="4338" spans="1:18" x14ac:dyDescent="0.2">
      <c r="A4338">
        <v>1116</v>
      </c>
      <c r="B4338">
        <v>20626</v>
      </c>
      <c r="C4338" s="1" t="s">
        <v>183</v>
      </c>
      <c r="D4338" s="1" t="str">
        <f>IFERROR(LEFT(C4338,FIND(",",C4338) - 1),C4338)</f>
        <v>El Cañaveral - Los Berrocales</v>
      </c>
      <c r="E4338">
        <v>97</v>
      </c>
      <c r="F4338">
        <v>70</v>
      </c>
      <c r="G4338">
        <v>2</v>
      </c>
      <c r="H4338">
        <v>2</v>
      </c>
      <c r="I4338" s="1" t="s">
        <v>205</v>
      </c>
      <c r="J4338" s="1" t="s">
        <v>3</v>
      </c>
      <c r="K4338">
        <v>1248</v>
      </c>
      <c r="L4338">
        <v>319000</v>
      </c>
      <c r="M4338">
        <v>3289</v>
      </c>
      <c r="N4338" t="b">
        <v>0</v>
      </c>
      <c r="O4338" t="b">
        <v>1</v>
      </c>
      <c r="R4338" s="5">
        <f>(houses_Madrid[[#This Row],[Precio Alquiler]]*12/houses_Madrid[[#This Row],[Precio venta]])</f>
        <v>4.6946708463949841E-2</v>
      </c>
    </row>
    <row r="4339" spans="1:18" x14ac:dyDescent="0.2">
      <c r="A4339">
        <v>5824</v>
      </c>
      <c r="B4339">
        <v>15918</v>
      </c>
      <c r="C4339" s="1" t="s">
        <v>1216</v>
      </c>
      <c r="D4339" s="1" t="str">
        <f>IFERROR(LEFT(C4339,FIND(",",C4339) - 1),C4339)</f>
        <v>Pavones</v>
      </c>
      <c r="E4339">
        <v>110</v>
      </c>
      <c r="F4339">
        <v>90</v>
      </c>
      <c r="G4339">
        <v>4</v>
      </c>
      <c r="H4339">
        <v>2</v>
      </c>
      <c r="I4339" s="1" t="s">
        <v>1221</v>
      </c>
      <c r="J4339" s="1" t="s">
        <v>5</v>
      </c>
      <c r="K4339">
        <v>1248</v>
      </c>
      <c r="L4339">
        <v>319000</v>
      </c>
      <c r="M4339">
        <v>2900</v>
      </c>
      <c r="N4339" t="b">
        <v>0</v>
      </c>
      <c r="O4339" t="b">
        <v>1</v>
      </c>
      <c r="P4339" t="b">
        <v>1</v>
      </c>
      <c r="Q4339" t="b">
        <v>1</v>
      </c>
      <c r="R4339" s="5">
        <f>(houses_Madrid[[#This Row],[Precio Alquiler]]*12/houses_Madrid[[#This Row],[Precio venta]])</f>
        <v>4.6946708463949841E-2</v>
      </c>
    </row>
    <row r="4340" spans="1:18" x14ac:dyDescent="0.2">
      <c r="A4340">
        <v>8386</v>
      </c>
      <c r="B4340">
        <v>13356</v>
      </c>
      <c r="C4340" s="1" t="s">
        <v>1586</v>
      </c>
      <c r="D4340" s="1" t="str">
        <f>IFERROR(LEFT(C4340,FIND(",",C4340) - 1),C4340)</f>
        <v>Fuencarral</v>
      </c>
      <c r="E4340">
        <v>91</v>
      </c>
      <c r="F4340">
        <v>78</v>
      </c>
      <c r="G4340">
        <v>3</v>
      </c>
      <c r="H4340">
        <v>1</v>
      </c>
      <c r="I4340" s="1" t="s">
        <v>3</v>
      </c>
      <c r="J4340" s="1" t="s">
        <v>5</v>
      </c>
      <c r="K4340">
        <v>1248</v>
      </c>
      <c r="L4340">
        <v>319000</v>
      </c>
      <c r="M4340">
        <v>3505</v>
      </c>
      <c r="N4340" t="b">
        <v>1</v>
      </c>
      <c r="O4340" t="b">
        <v>1</v>
      </c>
      <c r="P4340" t="b">
        <v>1</v>
      </c>
      <c r="Q4340" t="b">
        <v>1</v>
      </c>
      <c r="R4340" s="5">
        <f>(houses_Madrid[[#This Row],[Precio Alquiler]]*12/houses_Madrid[[#This Row],[Precio venta]])</f>
        <v>4.6946708463949841E-2</v>
      </c>
    </row>
    <row r="4341" spans="1:18" x14ac:dyDescent="0.2">
      <c r="A4341">
        <v>10191</v>
      </c>
      <c r="B4341">
        <v>11551</v>
      </c>
      <c r="C4341" s="1" t="s">
        <v>1823</v>
      </c>
      <c r="D4341" s="1" t="str">
        <f>IFERROR(LEFT(C4341,FIND(",",C4341) - 1),C4341)</f>
        <v>Apóstol Santiago</v>
      </c>
      <c r="E4341">
        <v>74</v>
      </c>
      <c r="F4341">
        <v>62</v>
      </c>
      <c r="G4341">
        <v>2</v>
      </c>
      <c r="H4341">
        <v>1</v>
      </c>
      <c r="I4341" s="1" t="s">
        <v>1830</v>
      </c>
      <c r="J4341" s="1" t="s">
        <v>5</v>
      </c>
      <c r="K4341">
        <v>1248</v>
      </c>
      <c r="L4341">
        <v>319000</v>
      </c>
      <c r="M4341">
        <v>4311</v>
      </c>
      <c r="N4341" t="b">
        <v>0</v>
      </c>
      <c r="O4341" t="b">
        <v>1</v>
      </c>
      <c r="P4341" t="b">
        <v>1</v>
      </c>
      <c r="R4341" s="5">
        <f>(houses_Madrid[[#This Row],[Precio Alquiler]]*12/houses_Madrid[[#This Row],[Precio venta]])</f>
        <v>4.6946708463949841E-2</v>
      </c>
    </row>
    <row r="4342" spans="1:18" x14ac:dyDescent="0.2">
      <c r="A4342">
        <v>11808</v>
      </c>
      <c r="B4342">
        <v>9934</v>
      </c>
      <c r="C4342" s="1" t="s">
        <v>2009</v>
      </c>
      <c r="D4342" s="1" t="str">
        <f>IFERROR(LEFT(C4342,FIND(",",C4342) - 1),C4342)</f>
        <v>Trafalgar</v>
      </c>
      <c r="E4342">
        <v>72</v>
      </c>
      <c r="F4342">
        <v>65</v>
      </c>
      <c r="G4342">
        <v>3</v>
      </c>
      <c r="H4342">
        <v>1</v>
      </c>
      <c r="I4342" s="1" t="s">
        <v>2106</v>
      </c>
      <c r="J4342" s="1" t="s">
        <v>5</v>
      </c>
      <c r="K4342">
        <v>1248</v>
      </c>
      <c r="L4342">
        <v>319000</v>
      </c>
      <c r="M4342">
        <v>4431</v>
      </c>
      <c r="N4342" t="b">
        <v>1</v>
      </c>
      <c r="O4342" t="b">
        <v>1</v>
      </c>
      <c r="P4342" t="b">
        <v>0</v>
      </c>
      <c r="R4342" s="5">
        <f>(houses_Madrid[[#This Row],[Precio Alquiler]]*12/houses_Madrid[[#This Row],[Precio venta]])</f>
        <v>4.6946708463949841E-2</v>
      </c>
    </row>
    <row r="4343" spans="1:18" x14ac:dyDescent="0.2">
      <c r="A4343">
        <v>16329</v>
      </c>
      <c r="B4343">
        <v>5413</v>
      </c>
      <c r="C4343" s="1" t="s">
        <v>2627</v>
      </c>
      <c r="D4343" s="1" t="str">
        <f>IFERROR(LEFT(C4343,FIND(",",C4343) - 1),C4343)</f>
        <v>Pau de Carabanchel</v>
      </c>
      <c r="E4343">
        <v>130</v>
      </c>
      <c r="F4343">
        <v>90</v>
      </c>
      <c r="G4343">
        <v>3</v>
      </c>
      <c r="H4343">
        <v>2</v>
      </c>
      <c r="I4343" s="1" t="s">
        <v>2819</v>
      </c>
      <c r="J4343" s="1" t="s">
        <v>30</v>
      </c>
      <c r="K4343">
        <v>1248</v>
      </c>
      <c r="L4343">
        <v>319000</v>
      </c>
      <c r="M4343">
        <v>2454</v>
      </c>
      <c r="N4343" t="b">
        <v>0</v>
      </c>
      <c r="O4343" t="b">
        <v>1</v>
      </c>
      <c r="P4343" t="b">
        <v>1</v>
      </c>
      <c r="Q4343" t="b">
        <v>1</v>
      </c>
      <c r="R4343" s="5">
        <f>(houses_Madrid[[#This Row],[Precio Alquiler]]*12/houses_Madrid[[#This Row],[Precio venta]])</f>
        <v>4.6946708463949841E-2</v>
      </c>
    </row>
    <row r="4344" spans="1:18" x14ac:dyDescent="0.2">
      <c r="A4344">
        <v>18310</v>
      </c>
      <c r="B4344">
        <v>3432</v>
      </c>
      <c r="C4344" s="1" t="s">
        <v>2948</v>
      </c>
      <c r="D4344" s="1" t="str">
        <f>IFERROR(LEFT(C4344,FIND(",",C4344) - 1),C4344)</f>
        <v>Malasaña-Universidad</v>
      </c>
      <c r="E4344">
        <v>47</v>
      </c>
      <c r="F4344">
        <v>42</v>
      </c>
      <c r="G4344">
        <v>1</v>
      </c>
      <c r="H4344">
        <v>1</v>
      </c>
      <c r="I4344" s="1" t="s">
        <v>3124</v>
      </c>
      <c r="J4344" s="1" t="s">
        <v>30</v>
      </c>
      <c r="K4344">
        <v>1248</v>
      </c>
      <c r="L4344">
        <v>319000</v>
      </c>
      <c r="M4344">
        <v>6787</v>
      </c>
      <c r="N4344" t="b">
        <v>0</v>
      </c>
      <c r="O4344" t="b">
        <v>1</v>
      </c>
      <c r="P4344" t="b">
        <v>1</v>
      </c>
      <c r="R4344" s="5">
        <f>(houses_Madrid[[#This Row],[Precio Alquiler]]*12/houses_Madrid[[#This Row],[Precio venta]])</f>
        <v>4.6946708463949841E-2</v>
      </c>
    </row>
    <row r="4345" spans="1:18" x14ac:dyDescent="0.2">
      <c r="A4345">
        <v>20470</v>
      </c>
      <c r="B4345">
        <v>1272</v>
      </c>
      <c r="C4345" s="1" t="s">
        <v>3315</v>
      </c>
      <c r="D4345" s="1" t="str">
        <f>IFERROR(LEFT(C4345,FIND(",",C4345) - 1),C4345)</f>
        <v>Chopera</v>
      </c>
      <c r="E4345">
        <v>102</v>
      </c>
      <c r="F4345">
        <v>78</v>
      </c>
      <c r="G4345">
        <v>2</v>
      </c>
      <c r="H4345">
        <v>2</v>
      </c>
      <c r="I4345" s="1" t="s">
        <v>3405</v>
      </c>
      <c r="J4345" s="1" t="s">
        <v>18</v>
      </c>
      <c r="K4345">
        <v>1248</v>
      </c>
      <c r="L4345">
        <v>319000</v>
      </c>
      <c r="M4345">
        <v>3127</v>
      </c>
      <c r="N4345" t="b">
        <v>0</v>
      </c>
      <c r="O4345" t="b">
        <v>1</v>
      </c>
      <c r="P4345" t="b">
        <v>1</v>
      </c>
      <c r="Q4345" t="b">
        <v>1</v>
      </c>
      <c r="R4345" s="5">
        <f>(houses_Madrid[[#This Row],[Precio Alquiler]]*12/houses_Madrid[[#This Row],[Precio venta]])</f>
        <v>4.6946708463949841E-2</v>
      </c>
    </row>
    <row r="4346" spans="1:18" x14ac:dyDescent="0.2">
      <c r="A4346">
        <v>959</v>
      </c>
      <c r="B4346">
        <v>20783</v>
      </c>
      <c r="C4346" s="1" t="s">
        <v>195</v>
      </c>
      <c r="D4346" s="1" t="str">
        <f>IFERROR(LEFT(C4346,FIND(",",C4346) - 1),C4346)</f>
        <v>Valdebernardo - Valderribas</v>
      </c>
      <c r="E4346">
        <v>115</v>
      </c>
      <c r="F4346">
        <v>100</v>
      </c>
      <c r="G4346">
        <v>3</v>
      </c>
      <c r="H4346">
        <v>2</v>
      </c>
      <c r="I4346" s="1" t="s">
        <v>216</v>
      </c>
      <c r="J4346" s="1" t="s">
        <v>18</v>
      </c>
      <c r="K4346">
        <v>1250</v>
      </c>
      <c r="L4346">
        <v>320000</v>
      </c>
      <c r="M4346">
        <v>2783</v>
      </c>
      <c r="N4346" t="b">
        <v>0</v>
      </c>
      <c r="O4346" t="b">
        <v>1</v>
      </c>
      <c r="P4346" t="b">
        <v>1</v>
      </c>
      <c r="R4346" s="5">
        <f>(houses_Madrid[[#This Row],[Precio Alquiler]]*12/houses_Madrid[[#This Row],[Precio venta]])</f>
        <v>4.6875E-2</v>
      </c>
    </row>
    <row r="4347" spans="1:18" x14ac:dyDescent="0.2">
      <c r="A4347">
        <v>986</v>
      </c>
      <c r="B4347">
        <v>20756</v>
      </c>
      <c r="C4347" s="1" t="s">
        <v>183</v>
      </c>
      <c r="D4347" s="1" t="str">
        <f>IFERROR(LEFT(C4347,FIND(",",C4347) - 1),C4347)</f>
        <v>El Cañaveral - Los Berrocales</v>
      </c>
      <c r="E4347">
        <v>96</v>
      </c>
      <c r="F4347">
        <v>70</v>
      </c>
      <c r="G4347">
        <v>2</v>
      </c>
      <c r="H4347">
        <v>2</v>
      </c>
      <c r="I4347" s="1" t="s">
        <v>205</v>
      </c>
      <c r="J4347" s="1" t="s">
        <v>3</v>
      </c>
      <c r="K4347">
        <v>1250</v>
      </c>
      <c r="L4347">
        <v>320000</v>
      </c>
      <c r="M4347">
        <v>3333</v>
      </c>
      <c r="N4347" t="b">
        <v>0</v>
      </c>
      <c r="R4347" s="5">
        <f>(houses_Madrid[[#This Row],[Precio Alquiler]]*12/houses_Madrid[[#This Row],[Precio venta]])</f>
        <v>4.6875E-2</v>
      </c>
    </row>
    <row r="4348" spans="1:18" x14ac:dyDescent="0.2">
      <c r="A4348">
        <v>1115</v>
      </c>
      <c r="B4348">
        <v>20627</v>
      </c>
      <c r="C4348" s="1" t="s">
        <v>183</v>
      </c>
      <c r="D4348" s="1" t="str">
        <f>IFERROR(LEFT(C4348,FIND(",",C4348) - 1),C4348)</f>
        <v>El Cañaveral - Los Berrocales</v>
      </c>
      <c r="E4348">
        <v>97</v>
      </c>
      <c r="F4348">
        <v>71</v>
      </c>
      <c r="G4348">
        <v>2</v>
      </c>
      <c r="H4348">
        <v>2</v>
      </c>
      <c r="I4348" s="1" t="s">
        <v>205</v>
      </c>
      <c r="J4348" s="1" t="s">
        <v>3</v>
      </c>
      <c r="K4348">
        <v>1250</v>
      </c>
      <c r="L4348">
        <v>320000</v>
      </c>
      <c r="M4348">
        <v>3299</v>
      </c>
      <c r="N4348" t="b">
        <v>0</v>
      </c>
      <c r="O4348" t="b">
        <v>1</v>
      </c>
      <c r="R4348" s="5">
        <f>(houses_Madrid[[#This Row],[Precio Alquiler]]*12/houses_Madrid[[#This Row],[Precio venta]])</f>
        <v>4.6875E-2</v>
      </c>
    </row>
    <row r="4349" spans="1:18" x14ac:dyDescent="0.2">
      <c r="A4349">
        <v>1309</v>
      </c>
      <c r="B4349">
        <v>20433</v>
      </c>
      <c r="C4349" s="1" t="s">
        <v>255</v>
      </c>
      <c r="D4349" s="1" t="str">
        <f>IFERROR(LEFT(C4349,FIND(",",C4349) - 1),C4349)</f>
        <v>Villa de Vallecas</v>
      </c>
      <c r="E4349">
        <v>110</v>
      </c>
      <c r="F4349">
        <v>80</v>
      </c>
      <c r="G4349">
        <v>3</v>
      </c>
      <c r="H4349">
        <v>2</v>
      </c>
      <c r="I4349" s="1" t="s">
        <v>3</v>
      </c>
      <c r="J4349" s="1" t="s">
        <v>67</v>
      </c>
      <c r="K4349">
        <v>1250</v>
      </c>
      <c r="L4349">
        <v>320000</v>
      </c>
      <c r="M4349">
        <v>2909</v>
      </c>
      <c r="N4349" t="b">
        <v>0</v>
      </c>
      <c r="O4349" t="b">
        <v>1</v>
      </c>
      <c r="P4349" t="b">
        <v>1</v>
      </c>
      <c r="Q4349" t="b">
        <v>1</v>
      </c>
      <c r="R4349" s="5">
        <f>(houses_Madrid[[#This Row],[Precio Alquiler]]*12/houses_Madrid[[#This Row],[Precio venta]])</f>
        <v>4.6875E-2</v>
      </c>
    </row>
    <row r="4350" spans="1:18" x14ac:dyDescent="0.2">
      <c r="A4350">
        <v>1440</v>
      </c>
      <c r="B4350">
        <v>20302</v>
      </c>
      <c r="C4350" s="1" t="s">
        <v>260</v>
      </c>
      <c r="D4350" s="1" t="str">
        <f>IFERROR(LEFT(C4350,FIND(",",C4350) - 1),C4350)</f>
        <v>Santa Eugenia</v>
      </c>
      <c r="E4350">
        <v>119</v>
      </c>
      <c r="F4350">
        <v>90</v>
      </c>
      <c r="G4350">
        <v>4</v>
      </c>
      <c r="H4350">
        <v>2</v>
      </c>
      <c r="I4350" s="1" t="s">
        <v>264</v>
      </c>
      <c r="J4350" s="1" t="s">
        <v>8</v>
      </c>
      <c r="K4350">
        <v>1250</v>
      </c>
      <c r="L4350">
        <v>320000</v>
      </c>
      <c r="M4350">
        <v>2689</v>
      </c>
      <c r="N4350" t="b">
        <v>0</v>
      </c>
      <c r="O4350" t="b">
        <v>1</v>
      </c>
      <c r="P4350" t="b">
        <v>1</v>
      </c>
      <c r="R4350" s="5">
        <f>(houses_Madrid[[#This Row],[Precio Alquiler]]*12/houses_Madrid[[#This Row],[Precio venta]])</f>
        <v>4.6875E-2</v>
      </c>
    </row>
    <row r="4351" spans="1:18" x14ac:dyDescent="0.2">
      <c r="A4351">
        <v>1460</v>
      </c>
      <c r="B4351">
        <v>20282</v>
      </c>
      <c r="C4351" s="1" t="s">
        <v>255</v>
      </c>
      <c r="D4351" s="1" t="str">
        <f>IFERROR(LEFT(C4351,FIND(",",C4351) - 1),C4351)</f>
        <v>Villa de Vallecas</v>
      </c>
      <c r="E4351">
        <v>117</v>
      </c>
      <c r="F4351">
        <v>102</v>
      </c>
      <c r="G4351">
        <v>3</v>
      </c>
      <c r="H4351">
        <v>2</v>
      </c>
      <c r="I4351" s="1" t="s">
        <v>3</v>
      </c>
      <c r="J4351" s="1" t="s">
        <v>5</v>
      </c>
      <c r="K4351">
        <v>1250</v>
      </c>
      <c r="L4351">
        <v>320000</v>
      </c>
      <c r="M4351">
        <v>2735</v>
      </c>
      <c r="N4351" t="b">
        <v>0</v>
      </c>
      <c r="O4351" t="b">
        <v>1</v>
      </c>
      <c r="P4351" t="b">
        <v>1</v>
      </c>
      <c r="R4351" s="5">
        <f>(houses_Madrid[[#This Row],[Precio Alquiler]]*12/houses_Madrid[[#This Row],[Precio venta]])</f>
        <v>4.6875E-2</v>
      </c>
    </row>
    <row r="4352" spans="1:18" x14ac:dyDescent="0.2">
      <c r="A4352">
        <v>1502</v>
      </c>
      <c r="B4352">
        <v>20240</v>
      </c>
      <c r="C4352" s="1" t="s">
        <v>251</v>
      </c>
      <c r="D4352" s="1" t="str">
        <f>IFERROR(LEFT(C4352,FIND(",",C4352) - 1),C4352)</f>
        <v>Ensanche de Vallecas - La Gavia</v>
      </c>
      <c r="E4352">
        <v>104</v>
      </c>
      <c r="F4352">
        <v>81</v>
      </c>
      <c r="G4352">
        <v>3</v>
      </c>
      <c r="H4352">
        <v>2</v>
      </c>
      <c r="I4352" s="1" t="s">
        <v>292</v>
      </c>
      <c r="J4352" s="1" t="s">
        <v>19</v>
      </c>
      <c r="K4352">
        <v>1250</v>
      </c>
      <c r="L4352">
        <v>320000</v>
      </c>
      <c r="M4352">
        <v>3077</v>
      </c>
      <c r="N4352" t="b">
        <v>0</v>
      </c>
      <c r="O4352" t="b">
        <v>1</v>
      </c>
      <c r="P4352" t="b">
        <v>1</v>
      </c>
      <c r="Q4352" t="b">
        <v>1</v>
      </c>
      <c r="R4352" s="5">
        <f>(houses_Madrid[[#This Row],[Precio Alquiler]]*12/houses_Madrid[[#This Row],[Precio venta]])</f>
        <v>4.6875E-2</v>
      </c>
    </row>
    <row r="4353" spans="1:18" x14ac:dyDescent="0.2">
      <c r="A4353">
        <v>2216</v>
      </c>
      <c r="B4353">
        <v>19526</v>
      </c>
      <c r="C4353" s="1" t="s">
        <v>385</v>
      </c>
      <c r="D4353" s="1" t="str">
        <f>IFERROR(LEFT(C4353,FIND(",",C4353) - 1),C4353)</f>
        <v>Orcasitas</v>
      </c>
      <c r="E4353">
        <v>122</v>
      </c>
      <c r="F4353">
        <v>100</v>
      </c>
      <c r="G4353">
        <v>4</v>
      </c>
      <c r="H4353">
        <v>2</v>
      </c>
      <c r="I4353" s="1" t="s">
        <v>404</v>
      </c>
      <c r="J4353" s="1" t="s">
        <v>20</v>
      </c>
      <c r="K4353">
        <v>1250</v>
      </c>
      <c r="L4353">
        <v>320000</v>
      </c>
      <c r="M4353">
        <v>2623</v>
      </c>
      <c r="N4353" t="b">
        <v>0</v>
      </c>
      <c r="O4353" t="b">
        <v>1</v>
      </c>
      <c r="P4353" t="b">
        <v>1</v>
      </c>
      <c r="R4353" s="5">
        <f>(houses_Madrid[[#This Row],[Precio Alquiler]]*12/houses_Madrid[[#This Row],[Precio venta]])</f>
        <v>4.6875E-2</v>
      </c>
    </row>
    <row r="4354" spans="1:18" x14ac:dyDescent="0.2">
      <c r="A4354">
        <v>2289</v>
      </c>
      <c r="B4354">
        <v>19453</v>
      </c>
      <c r="C4354" s="1" t="s">
        <v>399</v>
      </c>
      <c r="D4354" s="1" t="str">
        <f>IFERROR(LEFT(C4354,FIND(",",C4354) - 1),C4354)</f>
        <v>Moscardó</v>
      </c>
      <c r="E4354">
        <v>196</v>
      </c>
      <c r="F4354">
        <v>186</v>
      </c>
      <c r="G4354">
        <v>3</v>
      </c>
      <c r="H4354">
        <v>2</v>
      </c>
      <c r="I4354" s="1" t="s">
        <v>511</v>
      </c>
      <c r="J4354" s="1" t="s">
        <v>5</v>
      </c>
      <c r="K4354">
        <v>1250</v>
      </c>
      <c r="L4354">
        <v>320000</v>
      </c>
      <c r="M4354">
        <v>1633</v>
      </c>
      <c r="N4354" t="b">
        <v>0</v>
      </c>
      <c r="O4354" t="b">
        <v>0</v>
      </c>
      <c r="P4354" t="b">
        <v>1</v>
      </c>
      <c r="R4354" s="5">
        <f>(houses_Madrid[[#This Row],[Precio Alquiler]]*12/houses_Madrid[[#This Row],[Precio venta]])</f>
        <v>4.6875E-2</v>
      </c>
    </row>
    <row r="4355" spans="1:18" x14ac:dyDescent="0.2">
      <c r="A4355">
        <v>3397</v>
      </c>
      <c r="B4355">
        <v>18345</v>
      </c>
      <c r="C4355" s="1" t="s">
        <v>557</v>
      </c>
      <c r="D4355" s="1" t="str">
        <f>IFERROR(LEFT(C4355,FIND(",",C4355) - 1),C4355)</f>
        <v>Valdeacederas</v>
      </c>
      <c r="E4355">
        <v>96</v>
      </c>
      <c r="F4355">
        <v>75</v>
      </c>
      <c r="G4355">
        <v>3</v>
      </c>
      <c r="H4355">
        <v>2</v>
      </c>
      <c r="I4355" s="1" t="s">
        <v>747</v>
      </c>
      <c r="J4355" s="1" t="s">
        <v>18</v>
      </c>
      <c r="K4355">
        <v>1250</v>
      </c>
      <c r="L4355">
        <v>320000</v>
      </c>
      <c r="M4355">
        <v>3333</v>
      </c>
      <c r="N4355" t="b">
        <v>0</v>
      </c>
      <c r="O4355" t="b">
        <v>1</v>
      </c>
      <c r="P4355" t="b">
        <v>1</v>
      </c>
      <c r="Q4355" t="b">
        <v>1</v>
      </c>
      <c r="R4355" s="5">
        <f>(houses_Madrid[[#This Row],[Precio Alquiler]]*12/houses_Madrid[[#This Row],[Precio venta]])</f>
        <v>4.6875E-2</v>
      </c>
    </row>
    <row r="4356" spans="1:18" x14ac:dyDescent="0.2">
      <c r="A4356">
        <v>3754</v>
      </c>
      <c r="B4356">
        <v>17988</v>
      </c>
      <c r="C4356" s="1" t="s">
        <v>563</v>
      </c>
      <c r="D4356" s="1" t="str">
        <f>IFERROR(LEFT(C4356,FIND(",",C4356) - 1),C4356)</f>
        <v>Cuatro Caminos</v>
      </c>
      <c r="E4356">
        <v>144</v>
      </c>
      <c r="F4356">
        <v>80</v>
      </c>
      <c r="G4356">
        <v>2</v>
      </c>
      <c r="H4356">
        <v>1</v>
      </c>
      <c r="I4356" s="1" t="s">
        <v>675</v>
      </c>
      <c r="J4356" s="1" t="s">
        <v>3</v>
      </c>
      <c r="K4356">
        <v>1250</v>
      </c>
      <c r="L4356">
        <v>320000</v>
      </c>
      <c r="M4356">
        <v>2222</v>
      </c>
      <c r="N4356" t="b">
        <v>0</v>
      </c>
      <c r="O4356" t="b">
        <v>1</v>
      </c>
      <c r="P4356" t="b">
        <v>0</v>
      </c>
      <c r="R4356" s="5">
        <f>(houses_Madrid[[#This Row],[Precio Alquiler]]*12/houses_Madrid[[#This Row],[Precio venta]])</f>
        <v>4.6875E-2</v>
      </c>
    </row>
    <row r="4357" spans="1:18" x14ac:dyDescent="0.2">
      <c r="A4357">
        <v>4572</v>
      </c>
      <c r="B4357">
        <v>17170</v>
      </c>
      <c r="C4357" s="1" t="s">
        <v>796</v>
      </c>
      <c r="D4357" s="1" t="str">
        <f>IFERROR(LEFT(C4357,FIND(",",C4357) - 1),C4357)</f>
        <v>Pacífico</v>
      </c>
      <c r="E4357">
        <v>80</v>
      </c>
      <c r="F4357">
        <v>65</v>
      </c>
      <c r="G4357">
        <v>2</v>
      </c>
      <c r="H4357">
        <v>1</v>
      </c>
      <c r="I4357" s="1" t="s">
        <v>792</v>
      </c>
      <c r="J4357" s="1" t="s">
        <v>20</v>
      </c>
      <c r="K4357">
        <v>1250</v>
      </c>
      <c r="L4357">
        <v>320000</v>
      </c>
      <c r="M4357">
        <v>4000</v>
      </c>
      <c r="N4357" t="b">
        <v>0</v>
      </c>
      <c r="O4357" t="b">
        <v>1</v>
      </c>
      <c r="R4357" s="5">
        <f>(houses_Madrid[[#This Row],[Precio Alquiler]]*12/houses_Madrid[[#This Row],[Precio venta]])</f>
        <v>4.6875E-2</v>
      </c>
    </row>
    <row r="4358" spans="1:18" x14ac:dyDescent="0.2">
      <c r="A4358">
        <v>4943</v>
      </c>
      <c r="B4358">
        <v>16799</v>
      </c>
      <c r="C4358" s="1" t="s">
        <v>912</v>
      </c>
      <c r="D4358" s="1" t="str">
        <f>IFERROR(LEFT(C4358,FIND(",",C4358) - 1),C4358)</f>
        <v>Numancia</v>
      </c>
      <c r="E4358">
        <v>85</v>
      </c>
      <c r="F4358">
        <v>70</v>
      </c>
      <c r="G4358">
        <v>2</v>
      </c>
      <c r="H4358">
        <v>1</v>
      </c>
      <c r="I4358" s="1" t="s">
        <v>1013</v>
      </c>
      <c r="J4358" s="1" t="s">
        <v>67</v>
      </c>
      <c r="K4358">
        <v>1250</v>
      </c>
      <c r="L4358">
        <v>320000</v>
      </c>
      <c r="M4358">
        <v>3765</v>
      </c>
      <c r="N4358" t="b">
        <v>0</v>
      </c>
      <c r="O4358" t="b">
        <v>1</v>
      </c>
      <c r="P4358" t="b">
        <v>1</v>
      </c>
      <c r="Q4358" t="b">
        <v>1</v>
      </c>
      <c r="R4358" s="5">
        <f>(houses_Madrid[[#This Row],[Precio Alquiler]]*12/houses_Madrid[[#This Row],[Precio venta]])</f>
        <v>4.6875E-2</v>
      </c>
    </row>
    <row r="4359" spans="1:18" x14ac:dyDescent="0.2">
      <c r="A4359">
        <v>5177</v>
      </c>
      <c r="B4359">
        <v>16565</v>
      </c>
      <c r="C4359" s="1" t="s">
        <v>912</v>
      </c>
      <c r="D4359" s="1" t="str">
        <f>IFERROR(LEFT(C4359,FIND(",",C4359) - 1),C4359)</f>
        <v>Numancia</v>
      </c>
      <c r="E4359">
        <v>115</v>
      </c>
      <c r="F4359">
        <v>80</v>
      </c>
      <c r="G4359">
        <v>3</v>
      </c>
      <c r="H4359">
        <v>1</v>
      </c>
      <c r="I4359" s="1" t="s">
        <v>1079</v>
      </c>
      <c r="J4359" s="1" t="s">
        <v>5</v>
      </c>
      <c r="K4359">
        <v>1250</v>
      </c>
      <c r="L4359">
        <v>320000</v>
      </c>
      <c r="M4359">
        <v>2783</v>
      </c>
      <c r="N4359" t="b">
        <v>0</v>
      </c>
      <c r="O4359" t="b">
        <v>1</v>
      </c>
      <c r="P4359" t="b">
        <v>1</v>
      </c>
      <c r="R4359" s="5">
        <f>(houses_Madrid[[#This Row],[Precio Alquiler]]*12/houses_Madrid[[#This Row],[Precio venta]])</f>
        <v>4.6875E-2</v>
      </c>
    </row>
    <row r="4360" spans="1:18" x14ac:dyDescent="0.2">
      <c r="A4360">
        <v>5375</v>
      </c>
      <c r="B4360">
        <v>16367</v>
      </c>
      <c r="C4360" s="1" t="s">
        <v>906</v>
      </c>
      <c r="D4360" s="1" t="str">
        <f>IFERROR(LEFT(C4360,FIND(",",C4360) - 1),C4360)</f>
        <v>Palomeras sureste</v>
      </c>
      <c r="E4360">
        <v>140</v>
      </c>
      <c r="F4360">
        <v>125</v>
      </c>
      <c r="G4360">
        <v>4</v>
      </c>
      <c r="H4360">
        <v>2</v>
      </c>
      <c r="I4360" s="1" t="s">
        <v>900</v>
      </c>
      <c r="J4360" s="1" t="s">
        <v>20</v>
      </c>
      <c r="K4360">
        <v>1250</v>
      </c>
      <c r="L4360">
        <v>320000</v>
      </c>
      <c r="M4360">
        <v>2286</v>
      </c>
      <c r="N4360" t="b">
        <v>0</v>
      </c>
      <c r="O4360" t="b">
        <v>1</v>
      </c>
      <c r="P4360" t="b">
        <v>1</v>
      </c>
      <c r="R4360" s="5">
        <f>(houses_Madrid[[#This Row],[Precio Alquiler]]*12/houses_Madrid[[#This Row],[Precio venta]])</f>
        <v>4.6875E-2</v>
      </c>
    </row>
    <row r="4361" spans="1:18" x14ac:dyDescent="0.2">
      <c r="A4361">
        <v>5740</v>
      </c>
      <c r="B4361">
        <v>16002</v>
      </c>
      <c r="C4361" s="1" t="s">
        <v>1176</v>
      </c>
      <c r="D4361" s="1" t="str">
        <f>IFERROR(LEFT(C4361,FIND(",",C4361) - 1),C4361)</f>
        <v>Moncloa</v>
      </c>
      <c r="E4361">
        <v>82</v>
      </c>
      <c r="F4361">
        <v>80</v>
      </c>
      <c r="G4361">
        <v>3</v>
      </c>
      <c r="H4361">
        <v>2</v>
      </c>
      <c r="I4361" s="1" t="s">
        <v>3</v>
      </c>
      <c r="J4361" s="1" t="s">
        <v>30</v>
      </c>
      <c r="K4361">
        <v>1250</v>
      </c>
      <c r="L4361">
        <v>320000</v>
      </c>
      <c r="M4361">
        <v>3902</v>
      </c>
      <c r="N4361" t="b">
        <v>0</v>
      </c>
      <c r="O4361" t="b">
        <v>1</v>
      </c>
      <c r="P4361" t="b">
        <v>1</v>
      </c>
      <c r="Q4361" t="b">
        <v>1</v>
      </c>
      <c r="R4361" s="5">
        <f>(houses_Madrid[[#This Row],[Precio Alquiler]]*12/houses_Madrid[[#This Row],[Precio venta]])</f>
        <v>4.6875E-2</v>
      </c>
    </row>
    <row r="4362" spans="1:18" x14ac:dyDescent="0.2">
      <c r="A4362">
        <v>6521</v>
      </c>
      <c r="B4362">
        <v>15221</v>
      </c>
      <c r="C4362" s="1" t="s">
        <v>1245</v>
      </c>
      <c r="D4362" s="1" t="str">
        <f>IFERROR(LEFT(C4362,FIND(",",C4362) - 1),C4362)</f>
        <v>Puerta del Ángel</v>
      </c>
      <c r="E4362">
        <v>85</v>
      </c>
      <c r="F4362">
        <v>80</v>
      </c>
      <c r="G4362">
        <v>3</v>
      </c>
      <c r="H4362">
        <v>2</v>
      </c>
      <c r="I4362" s="1" t="s">
        <v>1259</v>
      </c>
      <c r="J4362" s="1" t="s">
        <v>5</v>
      </c>
      <c r="K4362">
        <v>1250</v>
      </c>
      <c r="L4362">
        <v>320000</v>
      </c>
      <c r="M4362">
        <v>3765</v>
      </c>
      <c r="N4362" t="b">
        <v>0</v>
      </c>
      <c r="O4362" t="b">
        <v>1</v>
      </c>
      <c r="R4362" s="5">
        <f>(houses_Madrid[[#This Row],[Precio Alquiler]]*12/houses_Madrid[[#This Row],[Precio venta]])</f>
        <v>4.6875E-2</v>
      </c>
    </row>
    <row r="4363" spans="1:18" x14ac:dyDescent="0.2">
      <c r="A4363">
        <v>9070</v>
      </c>
      <c r="B4363">
        <v>12672</v>
      </c>
      <c r="C4363" s="1" t="s">
        <v>1603</v>
      </c>
      <c r="D4363" s="1" t="str">
        <f>IFERROR(LEFT(C4363,FIND(",",C4363) - 1),C4363)</f>
        <v>Pilar</v>
      </c>
      <c r="E4363">
        <v>130</v>
      </c>
      <c r="F4363">
        <v>110</v>
      </c>
      <c r="G4363">
        <v>3</v>
      </c>
      <c r="H4363">
        <v>2</v>
      </c>
      <c r="I4363" s="1" t="s">
        <v>1606</v>
      </c>
      <c r="J4363" s="1" t="s">
        <v>11</v>
      </c>
      <c r="K4363">
        <v>1250</v>
      </c>
      <c r="L4363">
        <v>320000</v>
      </c>
      <c r="M4363">
        <v>2462</v>
      </c>
      <c r="N4363" t="b">
        <v>1</v>
      </c>
      <c r="O4363" t="b">
        <v>1</v>
      </c>
      <c r="P4363" t="b">
        <v>1</v>
      </c>
      <c r="R4363" s="5">
        <f>(houses_Madrid[[#This Row],[Precio Alquiler]]*12/houses_Madrid[[#This Row],[Precio venta]])</f>
        <v>4.6875E-2</v>
      </c>
    </row>
    <row r="4364" spans="1:18" x14ac:dyDescent="0.2">
      <c r="A4364">
        <v>9269</v>
      </c>
      <c r="B4364">
        <v>12473</v>
      </c>
      <c r="C4364" s="1" t="s">
        <v>1592</v>
      </c>
      <c r="D4364" s="1" t="str">
        <f>IFERROR(LEFT(C4364,FIND(",",C4364) - 1),C4364)</f>
        <v>Peñagrande</v>
      </c>
      <c r="E4364">
        <v>75</v>
      </c>
      <c r="F4364">
        <v>65</v>
      </c>
      <c r="G4364">
        <v>2</v>
      </c>
      <c r="H4364">
        <v>1</v>
      </c>
      <c r="I4364" s="1" t="s">
        <v>1776</v>
      </c>
      <c r="J4364" s="1" t="s">
        <v>20</v>
      </c>
      <c r="K4364">
        <v>1250</v>
      </c>
      <c r="L4364">
        <v>320000</v>
      </c>
      <c r="M4364">
        <v>4267</v>
      </c>
      <c r="N4364" t="b">
        <v>0</v>
      </c>
      <c r="O4364" t="b">
        <v>1</v>
      </c>
      <c r="P4364" t="b">
        <v>1</v>
      </c>
      <c r="Q4364" t="b">
        <v>1</v>
      </c>
      <c r="R4364" s="5">
        <f>(houses_Madrid[[#This Row],[Precio Alquiler]]*12/houses_Madrid[[#This Row],[Precio venta]])</f>
        <v>4.6875E-2</v>
      </c>
    </row>
    <row r="4365" spans="1:18" x14ac:dyDescent="0.2">
      <c r="A4365">
        <v>9848</v>
      </c>
      <c r="B4365">
        <v>11894</v>
      </c>
      <c r="C4365" s="1" t="s">
        <v>1802</v>
      </c>
      <c r="D4365" s="1" t="str">
        <f>IFERROR(LEFT(C4365,FIND(",",C4365) - 1),C4365)</f>
        <v>Canillas</v>
      </c>
      <c r="E4365">
        <v>131</v>
      </c>
      <c r="F4365">
        <v>80</v>
      </c>
      <c r="G4365">
        <v>2</v>
      </c>
      <c r="H4365">
        <v>1</v>
      </c>
      <c r="I4365" s="1" t="s">
        <v>1879</v>
      </c>
      <c r="J4365" s="1" t="s">
        <v>11</v>
      </c>
      <c r="K4365">
        <v>1250</v>
      </c>
      <c r="L4365">
        <v>320000</v>
      </c>
      <c r="M4365">
        <v>2443</v>
      </c>
      <c r="N4365" t="b">
        <v>0</v>
      </c>
      <c r="O4365" t="b">
        <v>1</v>
      </c>
      <c r="P4365" t="b">
        <v>1</v>
      </c>
      <c r="Q4365" t="b">
        <v>1</v>
      </c>
      <c r="R4365" s="5">
        <f>(houses_Madrid[[#This Row],[Precio Alquiler]]*12/houses_Madrid[[#This Row],[Precio venta]])</f>
        <v>4.6875E-2</v>
      </c>
    </row>
    <row r="4366" spans="1:18" x14ac:dyDescent="0.2">
      <c r="A4366">
        <v>10646</v>
      </c>
      <c r="B4366">
        <v>11096</v>
      </c>
      <c r="C4366" s="1" t="s">
        <v>1802</v>
      </c>
      <c r="D4366" s="1" t="str">
        <f>IFERROR(LEFT(C4366,FIND(",",C4366) - 1),C4366)</f>
        <v>Canillas</v>
      </c>
      <c r="E4366">
        <v>135</v>
      </c>
      <c r="F4366">
        <v>100</v>
      </c>
      <c r="G4366">
        <v>2</v>
      </c>
      <c r="H4366">
        <v>1</v>
      </c>
      <c r="I4366" s="1" t="s">
        <v>1879</v>
      </c>
      <c r="J4366" s="1" t="s">
        <v>11</v>
      </c>
      <c r="K4366">
        <v>1250</v>
      </c>
      <c r="L4366">
        <v>320000</v>
      </c>
      <c r="M4366">
        <v>2370</v>
      </c>
      <c r="N4366" t="b">
        <v>0</v>
      </c>
      <c r="O4366" t="b">
        <v>1</v>
      </c>
      <c r="P4366" t="b">
        <v>1</v>
      </c>
      <c r="Q4366" t="b">
        <v>1</v>
      </c>
      <c r="R4366" s="5">
        <f>(houses_Madrid[[#This Row],[Precio Alquiler]]*12/houses_Madrid[[#This Row],[Precio venta]])</f>
        <v>4.6875E-2</v>
      </c>
    </row>
    <row r="4367" spans="1:18" x14ac:dyDescent="0.2">
      <c r="A4367">
        <v>11444</v>
      </c>
      <c r="B4367">
        <v>10298</v>
      </c>
      <c r="C4367" s="1" t="s">
        <v>2018</v>
      </c>
      <c r="D4367" s="1" t="str">
        <f>IFERROR(LEFT(C4367,FIND(",",C4367) - 1),C4367)</f>
        <v>Arapiles</v>
      </c>
      <c r="E4367">
        <v>69</v>
      </c>
      <c r="F4367">
        <v>64</v>
      </c>
      <c r="G4367">
        <v>3</v>
      </c>
      <c r="H4367">
        <v>2</v>
      </c>
      <c r="I4367" s="1" t="s">
        <v>2058</v>
      </c>
      <c r="J4367" s="1" t="s">
        <v>8</v>
      </c>
      <c r="K4367">
        <v>1250</v>
      </c>
      <c r="L4367">
        <v>320000</v>
      </c>
      <c r="M4367">
        <v>4638</v>
      </c>
      <c r="N4367" t="b">
        <v>0</v>
      </c>
      <c r="O4367" t="b">
        <v>1</v>
      </c>
      <c r="P4367" t="b">
        <v>0</v>
      </c>
      <c r="Q4367" t="b">
        <v>1</v>
      </c>
      <c r="R4367" s="5">
        <f>(houses_Madrid[[#This Row],[Precio Alquiler]]*12/houses_Madrid[[#This Row],[Precio venta]])</f>
        <v>4.6875E-2</v>
      </c>
    </row>
    <row r="4368" spans="1:18" x14ac:dyDescent="0.2">
      <c r="A4368">
        <v>11445</v>
      </c>
      <c r="B4368">
        <v>10297</v>
      </c>
      <c r="C4368" s="1" t="s">
        <v>2018</v>
      </c>
      <c r="D4368" s="1" t="str">
        <f>IFERROR(LEFT(C4368,FIND(",",C4368) - 1),C4368)</f>
        <v>Arapiles</v>
      </c>
      <c r="E4368">
        <v>69</v>
      </c>
      <c r="F4368">
        <v>64</v>
      </c>
      <c r="G4368">
        <v>3</v>
      </c>
      <c r="H4368">
        <v>2</v>
      </c>
      <c r="I4368" s="1" t="s">
        <v>2058</v>
      </c>
      <c r="J4368" s="1" t="s">
        <v>8</v>
      </c>
      <c r="K4368">
        <v>1250</v>
      </c>
      <c r="L4368">
        <v>320000</v>
      </c>
      <c r="M4368">
        <v>4638</v>
      </c>
      <c r="N4368" t="b">
        <v>0</v>
      </c>
      <c r="O4368" t="b">
        <v>1</v>
      </c>
      <c r="P4368" t="b">
        <v>0</v>
      </c>
      <c r="R4368" s="5">
        <f>(houses_Madrid[[#This Row],[Precio Alquiler]]*12/houses_Madrid[[#This Row],[Precio venta]])</f>
        <v>4.6875E-2</v>
      </c>
    </row>
    <row r="4369" spans="1:18" x14ac:dyDescent="0.2">
      <c r="A4369">
        <v>13019</v>
      </c>
      <c r="B4369">
        <v>8723</v>
      </c>
      <c r="C4369" s="1" t="s">
        <v>2170</v>
      </c>
      <c r="D4369" s="1" t="str">
        <f>IFERROR(LEFT(C4369,FIND(",",C4369) - 1),C4369)</f>
        <v>Quintana</v>
      </c>
      <c r="E4369">
        <v>170</v>
      </c>
      <c r="F4369">
        <v>95</v>
      </c>
      <c r="G4369">
        <v>4</v>
      </c>
      <c r="H4369">
        <v>2</v>
      </c>
      <c r="I4369" s="1" t="s">
        <v>2296</v>
      </c>
      <c r="J4369" s="1" t="s">
        <v>11</v>
      </c>
      <c r="K4369">
        <v>1250</v>
      </c>
      <c r="L4369">
        <v>320000</v>
      </c>
      <c r="M4369">
        <v>1882</v>
      </c>
      <c r="N4369" t="b">
        <v>0</v>
      </c>
      <c r="O4369" t="b">
        <v>0</v>
      </c>
      <c r="P4369" t="b">
        <v>1</v>
      </c>
      <c r="R4369" s="5">
        <f>(houses_Madrid[[#This Row],[Precio Alquiler]]*12/houses_Madrid[[#This Row],[Precio venta]])</f>
        <v>4.6875E-2</v>
      </c>
    </row>
    <row r="4370" spans="1:18" x14ac:dyDescent="0.2">
      <c r="A4370">
        <v>13090</v>
      </c>
      <c r="B4370">
        <v>8652</v>
      </c>
      <c r="C4370" s="1" t="s">
        <v>2165</v>
      </c>
      <c r="D4370" s="1" t="str">
        <f>IFERROR(LEFT(C4370,FIND(",",C4370) - 1),C4370)</f>
        <v>Ventas</v>
      </c>
      <c r="E4370">
        <v>111</v>
      </c>
      <c r="F4370">
        <v>104</v>
      </c>
      <c r="G4370">
        <v>4</v>
      </c>
      <c r="H4370">
        <v>2</v>
      </c>
      <c r="I4370" s="1" t="s">
        <v>2319</v>
      </c>
      <c r="J4370" s="1" t="s">
        <v>18</v>
      </c>
      <c r="K4370">
        <v>1250</v>
      </c>
      <c r="L4370">
        <v>320000</v>
      </c>
      <c r="M4370">
        <v>2883</v>
      </c>
      <c r="N4370" t="b">
        <v>0</v>
      </c>
      <c r="O4370" t="b">
        <v>1</v>
      </c>
      <c r="P4370" t="b">
        <v>1</v>
      </c>
      <c r="Q4370" t="b">
        <v>1</v>
      </c>
      <c r="R4370" s="5">
        <f>(houses_Madrid[[#This Row],[Precio Alquiler]]*12/houses_Madrid[[#This Row],[Precio venta]])</f>
        <v>4.6875E-2</v>
      </c>
    </row>
    <row r="4371" spans="1:18" x14ac:dyDescent="0.2">
      <c r="A4371">
        <v>13131</v>
      </c>
      <c r="B4371">
        <v>8611</v>
      </c>
      <c r="C4371" s="1" t="s">
        <v>2182</v>
      </c>
      <c r="D4371" s="1" t="str">
        <f>IFERROR(LEFT(C4371,FIND(",",C4371) - 1),C4371)</f>
        <v>Concepción</v>
      </c>
      <c r="E4371">
        <v>81</v>
      </c>
      <c r="F4371">
        <v>73</v>
      </c>
      <c r="G4371">
        <v>3</v>
      </c>
      <c r="H4371">
        <v>1</v>
      </c>
      <c r="I4371" s="1" t="s">
        <v>2327</v>
      </c>
      <c r="J4371" s="1" t="s">
        <v>5</v>
      </c>
      <c r="K4371">
        <v>1250</v>
      </c>
      <c r="L4371">
        <v>320000</v>
      </c>
      <c r="M4371">
        <v>3951</v>
      </c>
      <c r="N4371" t="b">
        <v>1</v>
      </c>
      <c r="O4371" t="b">
        <v>1</v>
      </c>
      <c r="P4371" t="b">
        <v>1</v>
      </c>
      <c r="Q4371" t="b">
        <v>1</v>
      </c>
      <c r="R4371" s="5">
        <f>(houses_Madrid[[#This Row],[Precio Alquiler]]*12/houses_Madrid[[#This Row],[Precio venta]])</f>
        <v>4.6875E-2</v>
      </c>
    </row>
    <row r="4372" spans="1:18" x14ac:dyDescent="0.2">
      <c r="A4372">
        <v>15381</v>
      </c>
      <c r="B4372">
        <v>6361</v>
      </c>
      <c r="C4372" s="1" t="s">
        <v>2439</v>
      </c>
      <c r="D4372" s="1" t="str">
        <f>IFERROR(LEFT(C4372,FIND(",",C4372) - 1),C4372)</f>
        <v>Chamartín</v>
      </c>
      <c r="E4372">
        <v>242</v>
      </c>
      <c r="F4372">
        <v>220</v>
      </c>
      <c r="G4372">
        <v>3</v>
      </c>
      <c r="H4372">
        <v>2</v>
      </c>
      <c r="I4372" s="1" t="s">
        <v>3</v>
      </c>
      <c r="J4372" s="1" t="s">
        <v>12</v>
      </c>
      <c r="K4372">
        <v>1250</v>
      </c>
      <c r="L4372">
        <v>320000</v>
      </c>
      <c r="M4372">
        <v>1322</v>
      </c>
      <c r="N4372" t="b">
        <v>0</v>
      </c>
      <c r="O4372" t="b">
        <v>1</v>
      </c>
      <c r="P4372" t="b">
        <v>1</v>
      </c>
      <c r="R4372" s="5">
        <f>(houses_Madrid[[#This Row],[Precio Alquiler]]*12/houses_Madrid[[#This Row],[Precio venta]])</f>
        <v>4.6875E-2</v>
      </c>
    </row>
    <row r="4373" spans="1:18" x14ac:dyDescent="0.2">
      <c r="A4373">
        <v>15609</v>
      </c>
      <c r="B4373">
        <v>6133</v>
      </c>
      <c r="C4373" s="1" t="s">
        <v>2442</v>
      </c>
      <c r="D4373" s="1" t="str">
        <f>IFERROR(LEFT(C4373,FIND(",",C4373) - 1),C4373)</f>
        <v>Bernabéu-Hispanoamérica</v>
      </c>
      <c r="E4373">
        <v>84</v>
      </c>
      <c r="F4373">
        <v>70</v>
      </c>
      <c r="G4373">
        <v>3</v>
      </c>
      <c r="H4373">
        <v>1</v>
      </c>
      <c r="I4373" s="1" t="s">
        <v>2547</v>
      </c>
      <c r="J4373" s="1" t="s">
        <v>8</v>
      </c>
      <c r="K4373">
        <v>1250</v>
      </c>
      <c r="L4373">
        <v>320000</v>
      </c>
      <c r="M4373">
        <v>3810</v>
      </c>
      <c r="N4373" t="b">
        <v>1</v>
      </c>
      <c r="O4373" t="b">
        <v>1</v>
      </c>
      <c r="Q4373" t="b">
        <v>1</v>
      </c>
      <c r="R4373" s="5">
        <f>(houses_Madrid[[#This Row],[Precio Alquiler]]*12/houses_Madrid[[#This Row],[Precio venta]])</f>
        <v>4.6875E-2</v>
      </c>
    </row>
    <row r="4374" spans="1:18" x14ac:dyDescent="0.2">
      <c r="A4374">
        <v>16243</v>
      </c>
      <c r="B4374">
        <v>5499</v>
      </c>
      <c r="C4374" s="1" t="s">
        <v>2616</v>
      </c>
      <c r="D4374" s="1" t="str">
        <f>IFERROR(LEFT(C4374,FIND(",",C4374) - 1),C4374)</f>
        <v>Abrantes</v>
      </c>
      <c r="E4374">
        <v>121</v>
      </c>
      <c r="F4374">
        <v>94</v>
      </c>
      <c r="G4374">
        <v>3</v>
      </c>
      <c r="H4374">
        <v>2</v>
      </c>
      <c r="I4374" s="1" t="s">
        <v>2643</v>
      </c>
      <c r="J4374" s="1" t="s">
        <v>30</v>
      </c>
      <c r="K4374">
        <v>1250</v>
      </c>
      <c r="L4374">
        <v>320000</v>
      </c>
      <c r="M4374">
        <v>2645</v>
      </c>
      <c r="N4374" t="b">
        <v>0</v>
      </c>
      <c r="O4374" t="b">
        <v>1</v>
      </c>
      <c r="P4374" t="b">
        <v>1</v>
      </c>
      <c r="Q4374" t="b">
        <v>1</v>
      </c>
      <c r="R4374" s="5">
        <f>(houses_Madrid[[#This Row],[Precio Alquiler]]*12/houses_Madrid[[#This Row],[Precio venta]])</f>
        <v>4.6875E-2</v>
      </c>
    </row>
    <row r="4375" spans="1:18" x14ac:dyDescent="0.2">
      <c r="A4375">
        <v>18032</v>
      </c>
      <c r="B4375">
        <v>3710</v>
      </c>
      <c r="C4375" s="1" t="s">
        <v>2610</v>
      </c>
      <c r="D4375" s="1" t="str">
        <f>IFERROR(LEFT(C4375,FIND(",",C4375) - 1),C4375)</f>
        <v>Lavapiés-Embajadores</v>
      </c>
      <c r="E4375">
        <v>60</v>
      </c>
      <c r="F4375">
        <v>53</v>
      </c>
      <c r="G4375">
        <v>2</v>
      </c>
      <c r="H4375">
        <v>1</v>
      </c>
      <c r="I4375" s="1" t="s">
        <v>2986</v>
      </c>
      <c r="J4375" s="1" t="s">
        <v>30</v>
      </c>
      <c r="K4375">
        <v>1250</v>
      </c>
      <c r="L4375">
        <v>320000</v>
      </c>
      <c r="M4375">
        <v>5333</v>
      </c>
      <c r="N4375" t="b">
        <v>1</v>
      </c>
      <c r="O4375" t="b">
        <v>1</v>
      </c>
      <c r="P4375" t="b">
        <v>1</v>
      </c>
      <c r="R4375" s="5">
        <f>(houses_Madrid[[#This Row],[Precio Alquiler]]*12/houses_Madrid[[#This Row],[Precio venta]])</f>
        <v>4.6875E-2</v>
      </c>
    </row>
    <row r="4376" spans="1:18" x14ac:dyDescent="0.2">
      <c r="A4376">
        <v>19860</v>
      </c>
      <c r="B4376">
        <v>1882</v>
      </c>
      <c r="C4376" s="1" t="s">
        <v>3214</v>
      </c>
      <c r="D4376" s="1" t="str">
        <f>IFERROR(LEFT(C4376,FIND(",",C4376) - 1),C4376)</f>
        <v>Guindalera</v>
      </c>
      <c r="E4376">
        <v>94</v>
      </c>
      <c r="F4376">
        <v>81</v>
      </c>
      <c r="G4376">
        <v>2</v>
      </c>
      <c r="H4376">
        <v>1</v>
      </c>
      <c r="I4376" s="1" t="s">
        <v>3273</v>
      </c>
      <c r="J4376" s="1" t="s">
        <v>11</v>
      </c>
      <c r="K4376">
        <v>1250</v>
      </c>
      <c r="L4376">
        <v>320000</v>
      </c>
      <c r="M4376">
        <v>3404</v>
      </c>
      <c r="N4376" t="b">
        <v>0</v>
      </c>
      <c r="O4376" t="b">
        <v>1</v>
      </c>
      <c r="P4376" t="b">
        <v>1</v>
      </c>
      <c r="Q4376" t="b">
        <v>1</v>
      </c>
      <c r="R4376" s="5">
        <f>(houses_Madrid[[#This Row],[Precio Alquiler]]*12/houses_Madrid[[#This Row],[Precio venta]])</f>
        <v>4.6875E-2</v>
      </c>
    </row>
    <row r="4377" spans="1:18" x14ac:dyDescent="0.2">
      <c r="A4377">
        <v>20290</v>
      </c>
      <c r="B4377">
        <v>1452</v>
      </c>
      <c r="C4377" s="1" t="s">
        <v>3332</v>
      </c>
      <c r="D4377" s="1" t="str">
        <f>IFERROR(LEFT(C4377,FIND(",",C4377) - 1),C4377)</f>
        <v>Arganzuela</v>
      </c>
      <c r="E4377">
        <v>82</v>
      </c>
      <c r="F4377">
        <v>76</v>
      </c>
      <c r="G4377">
        <v>3</v>
      </c>
      <c r="H4377">
        <v>2</v>
      </c>
      <c r="I4377" s="1" t="s">
        <v>3</v>
      </c>
      <c r="J4377" s="1" t="s">
        <v>5</v>
      </c>
      <c r="K4377">
        <v>1250</v>
      </c>
      <c r="L4377">
        <v>320000</v>
      </c>
      <c r="M4377">
        <v>3902</v>
      </c>
      <c r="N4377" t="b">
        <v>1</v>
      </c>
      <c r="O4377" t="b">
        <v>1</v>
      </c>
      <c r="P4377" t="b">
        <v>1</v>
      </c>
      <c r="R4377" s="5">
        <f>(houses_Madrid[[#This Row],[Precio Alquiler]]*12/houses_Madrid[[#This Row],[Precio venta]])</f>
        <v>4.6875E-2</v>
      </c>
    </row>
    <row r="4378" spans="1:18" x14ac:dyDescent="0.2">
      <c r="A4378">
        <v>20401</v>
      </c>
      <c r="B4378">
        <v>1341</v>
      </c>
      <c r="C4378" s="1" t="s">
        <v>3321</v>
      </c>
      <c r="D4378" s="1" t="str">
        <f>IFERROR(LEFT(C4378,FIND(",",C4378) - 1),C4378)</f>
        <v>Acacias</v>
      </c>
      <c r="E4378">
        <v>90</v>
      </c>
      <c r="F4378">
        <v>87</v>
      </c>
      <c r="G4378">
        <v>2</v>
      </c>
      <c r="H4378">
        <v>1</v>
      </c>
      <c r="I4378" s="1" t="s">
        <v>3400</v>
      </c>
      <c r="J4378" s="1" t="s">
        <v>19</v>
      </c>
      <c r="K4378">
        <v>1250</v>
      </c>
      <c r="L4378">
        <v>320000</v>
      </c>
      <c r="M4378">
        <v>3556</v>
      </c>
      <c r="N4378" t="b">
        <v>0</v>
      </c>
      <c r="O4378" t="b">
        <v>1</v>
      </c>
      <c r="P4378" t="b">
        <v>1</v>
      </c>
      <c r="Q4378" t="b">
        <v>1</v>
      </c>
      <c r="R4378" s="5">
        <f>(houses_Madrid[[#This Row],[Precio Alquiler]]*12/houses_Madrid[[#This Row],[Precio venta]])</f>
        <v>4.6875E-2</v>
      </c>
    </row>
    <row r="4379" spans="1:18" x14ac:dyDescent="0.2">
      <c r="A4379">
        <v>20660</v>
      </c>
      <c r="B4379">
        <v>1082</v>
      </c>
      <c r="C4379" s="1" t="s">
        <v>3326</v>
      </c>
      <c r="D4379" s="1" t="str">
        <f>IFERROR(LEFT(C4379,FIND(",",C4379) - 1),C4379)</f>
        <v>Palos de Moguer</v>
      </c>
      <c r="E4379">
        <v>90</v>
      </c>
      <c r="F4379">
        <v>85</v>
      </c>
      <c r="G4379">
        <v>4</v>
      </c>
      <c r="H4379">
        <v>1</v>
      </c>
      <c r="I4379" s="1" t="s">
        <v>3434</v>
      </c>
      <c r="J4379" s="1" t="s">
        <v>11</v>
      </c>
      <c r="K4379">
        <v>1250</v>
      </c>
      <c r="L4379">
        <v>320000</v>
      </c>
      <c r="M4379">
        <v>3556</v>
      </c>
      <c r="N4379" t="b">
        <v>1</v>
      </c>
      <c r="O4379" t="b">
        <v>1</v>
      </c>
      <c r="P4379" t="b">
        <v>1</v>
      </c>
      <c r="R4379" s="5">
        <f>(houses_Madrid[[#This Row],[Precio Alquiler]]*12/houses_Madrid[[#This Row],[Precio venta]])</f>
        <v>4.6875E-2</v>
      </c>
    </row>
    <row r="4380" spans="1:18" x14ac:dyDescent="0.2">
      <c r="A4380">
        <v>12236</v>
      </c>
      <c r="B4380">
        <v>9506</v>
      </c>
      <c r="C4380" s="1" t="s">
        <v>2018</v>
      </c>
      <c r="D4380" s="1" t="str">
        <f>IFERROR(LEFT(C4380,FIND(",",C4380) - 1),C4380)</f>
        <v>Arapiles</v>
      </c>
      <c r="E4380">
        <v>54</v>
      </c>
      <c r="F4380">
        <v>51</v>
      </c>
      <c r="G4380">
        <v>3</v>
      </c>
      <c r="H4380">
        <v>2</v>
      </c>
      <c r="I4380" s="1" t="s">
        <v>2038</v>
      </c>
      <c r="J4380" s="1" t="s">
        <v>12</v>
      </c>
      <c r="K4380">
        <v>1255</v>
      </c>
      <c r="L4380">
        <v>322000</v>
      </c>
      <c r="M4380">
        <v>5963</v>
      </c>
      <c r="N4380" t="b">
        <v>0</v>
      </c>
      <c r="O4380" t="b">
        <v>1</v>
      </c>
      <c r="P4380" t="b">
        <v>0</v>
      </c>
      <c r="R4380" s="5">
        <f>(houses_Madrid[[#This Row],[Precio Alquiler]]*12/houses_Madrid[[#This Row],[Precio venta]])</f>
        <v>4.6770186335403724E-2</v>
      </c>
    </row>
    <row r="4381" spans="1:18" x14ac:dyDescent="0.2">
      <c r="A4381">
        <v>847</v>
      </c>
      <c r="B4381">
        <v>20895</v>
      </c>
      <c r="C4381" s="1" t="s">
        <v>183</v>
      </c>
      <c r="D4381" s="1" t="str">
        <f>IFERROR(LEFT(C4381,FIND(",",C4381) - 1),C4381)</f>
        <v>El Cañaveral - Los Berrocales</v>
      </c>
      <c r="E4381">
        <v>127</v>
      </c>
      <c r="F4381">
        <v>111</v>
      </c>
      <c r="G4381">
        <v>3</v>
      </c>
      <c r="H4381">
        <v>3</v>
      </c>
      <c r="I4381" s="1" t="s">
        <v>208</v>
      </c>
      <c r="J4381" s="1" t="s">
        <v>3</v>
      </c>
      <c r="K4381">
        <v>1257</v>
      </c>
      <c r="L4381">
        <v>323000</v>
      </c>
      <c r="M4381">
        <v>2543</v>
      </c>
      <c r="N4381" t="b">
        <v>0</v>
      </c>
      <c r="O4381" t="b">
        <v>1</v>
      </c>
      <c r="P4381" t="b">
        <v>1</v>
      </c>
      <c r="R4381" s="5">
        <f>(houses_Madrid[[#This Row],[Precio Alquiler]]*12/houses_Madrid[[#This Row],[Precio venta]])</f>
        <v>4.6699690402476783E-2</v>
      </c>
    </row>
    <row r="4382" spans="1:18" x14ac:dyDescent="0.2">
      <c r="A4382">
        <v>948</v>
      </c>
      <c r="B4382">
        <v>20794</v>
      </c>
      <c r="C4382" s="1" t="s">
        <v>183</v>
      </c>
      <c r="D4382" s="1" t="str">
        <f>IFERROR(LEFT(C4382,FIND(",",C4382) - 1),C4382)</f>
        <v>El Cañaveral - Los Berrocales</v>
      </c>
      <c r="E4382">
        <v>98</v>
      </c>
      <c r="F4382">
        <v>71</v>
      </c>
      <c r="G4382">
        <v>2</v>
      </c>
      <c r="H4382">
        <v>2</v>
      </c>
      <c r="I4382" s="1" t="s">
        <v>205</v>
      </c>
      <c r="J4382" s="1" t="s">
        <v>3</v>
      </c>
      <c r="K4382">
        <v>1257</v>
      </c>
      <c r="L4382">
        <v>323000</v>
      </c>
      <c r="M4382">
        <v>3296</v>
      </c>
      <c r="N4382" t="b">
        <v>0</v>
      </c>
      <c r="O4382" t="b">
        <v>1</v>
      </c>
      <c r="R4382" s="5">
        <f>(houses_Madrid[[#This Row],[Precio Alquiler]]*12/houses_Madrid[[#This Row],[Precio venta]])</f>
        <v>4.6699690402476783E-2</v>
      </c>
    </row>
    <row r="4383" spans="1:18" x14ac:dyDescent="0.2">
      <c r="A4383">
        <v>949</v>
      </c>
      <c r="B4383">
        <v>20793</v>
      </c>
      <c r="C4383" s="1" t="s">
        <v>183</v>
      </c>
      <c r="D4383" s="1" t="str">
        <f>IFERROR(LEFT(C4383,FIND(",",C4383) - 1),C4383)</f>
        <v>El Cañaveral - Los Berrocales</v>
      </c>
      <c r="E4383">
        <v>98</v>
      </c>
      <c r="F4383">
        <v>71</v>
      </c>
      <c r="G4383">
        <v>2</v>
      </c>
      <c r="H4383">
        <v>2</v>
      </c>
      <c r="I4383" s="1" t="s">
        <v>205</v>
      </c>
      <c r="J4383" s="1" t="s">
        <v>3</v>
      </c>
      <c r="K4383">
        <v>1257</v>
      </c>
      <c r="L4383">
        <v>323000</v>
      </c>
      <c r="M4383">
        <v>3296</v>
      </c>
      <c r="N4383" t="b">
        <v>0</v>
      </c>
      <c r="O4383" t="b">
        <v>1</v>
      </c>
      <c r="R4383" s="5">
        <f>(houses_Madrid[[#This Row],[Precio Alquiler]]*12/houses_Madrid[[#This Row],[Precio venta]])</f>
        <v>4.6699690402476783E-2</v>
      </c>
    </row>
    <row r="4384" spans="1:18" x14ac:dyDescent="0.2">
      <c r="A4384">
        <v>984</v>
      </c>
      <c r="B4384">
        <v>20758</v>
      </c>
      <c r="C4384" s="1" t="s">
        <v>183</v>
      </c>
      <c r="D4384" s="1" t="str">
        <f>IFERROR(LEFT(C4384,FIND(",",C4384) - 1),C4384)</f>
        <v>El Cañaveral - Los Berrocales</v>
      </c>
      <c r="E4384">
        <v>101</v>
      </c>
      <c r="F4384">
        <v>74</v>
      </c>
      <c r="G4384">
        <v>2</v>
      </c>
      <c r="H4384">
        <v>2</v>
      </c>
      <c r="I4384" s="1" t="s">
        <v>205</v>
      </c>
      <c r="J4384" s="1" t="s">
        <v>3</v>
      </c>
      <c r="K4384">
        <v>1260</v>
      </c>
      <c r="L4384">
        <v>324000</v>
      </c>
      <c r="M4384">
        <v>3208</v>
      </c>
      <c r="N4384" t="b">
        <v>0</v>
      </c>
      <c r="R4384" s="5">
        <f>(houses_Madrid[[#This Row],[Precio Alquiler]]*12/houses_Madrid[[#This Row],[Precio venta]])</f>
        <v>4.6666666666666669E-2</v>
      </c>
    </row>
    <row r="4385" spans="1:18" x14ac:dyDescent="0.2">
      <c r="A4385">
        <v>2067</v>
      </c>
      <c r="B4385">
        <v>19675</v>
      </c>
      <c r="C4385" s="1" t="s">
        <v>385</v>
      </c>
      <c r="D4385" s="1" t="str">
        <f>IFERROR(LEFT(C4385,FIND(",",C4385) - 1),C4385)</f>
        <v>Orcasitas</v>
      </c>
      <c r="E4385">
        <v>127</v>
      </c>
      <c r="F4385">
        <v>95</v>
      </c>
      <c r="G4385">
        <v>4</v>
      </c>
      <c r="H4385">
        <v>2</v>
      </c>
      <c r="I4385" s="1" t="s">
        <v>438</v>
      </c>
      <c r="J4385" s="1" t="s">
        <v>30</v>
      </c>
      <c r="K4385">
        <v>1260</v>
      </c>
      <c r="L4385">
        <v>324000</v>
      </c>
      <c r="M4385">
        <v>2551</v>
      </c>
      <c r="N4385" t="b">
        <v>0</v>
      </c>
      <c r="O4385" t="b">
        <v>1</v>
      </c>
      <c r="P4385" t="b">
        <v>1</v>
      </c>
      <c r="R4385" s="5">
        <f>(houses_Madrid[[#This Row],[Precio Alquiler]]*12/houses_Madrid[[#This Row],[Precio venta]])</f>
        <v>4.6666666666666669E-2</v>
      </c>
    </row>
    <row r="4386" spans="1:18" x14ac:dyDescent="0.2">
      <c r="A4386">
        <v>2068</v>
      </c>
      <c r="B4386">
        <v>19674</v>
      </c>
      <c r="C4386" s="1" t="s">
        <v>385</v>
      </c>
      <c r="D4386" s="1" t="str">
        <f>IFERROR(LEFT(C4386,FIND(",",C4386) - 1),C4386)</f>
        <v>Orcasitas</v>
      </c>
      <c r="E4386">
        <v>127</v>
      </c>
      <c r="F4386">
        <v>92</v>
      </c>
      <c r="G4386">
        <v>4</v>
      </c>
      <c r="H4386">
        <v>2</v>
      </c>
      <c r="I4386" s="1" t="s">
        <v>438</v>
      </c>
      <c r="J4386" s="1" t="s">
        <v>30</v>
      </c>
      <c r="K4386">
        <v>1260</v>
      </c>
      <c r="L4386">
        <v>324000</v>
      </c>
      <c r="M4386">
        <v>2551</v>
      </c>
      <c r="N4386" t="b">
        <v>0</v>
      </c>
      <c r="O4386" t="b">
        <v>1</v>
      </c>
      <c r="P4386" t="b">
        <v>1</v>
      </c>
      <c r="R4386" s="5">
        <f>(houses_Madrid[[#This Row],[Precio Alquiler]]*12/houses_Madrid[[#This Row],[Precio venta]])</f>
        <v>4.6666666666666669E-2</v>
      </c>
    </row>
    <row r="4387" spans="1:18" x14ac:dyDescent="0.2">
      <c r="A4387">
        <v>2597</v>
      </c>
      <c r="B4387">
        <v>19145</v>
      </c>
      <c r="C4387" s="1" t="s">
        <v>559</v>
      </c>
      <c r="D4387" s="1" t="str">
        <f>IFERROR(LEFT(C4387,FIND(",",C4387) - 1),C4387)</f>
        <v>Tetuán</v>
      </c>
      <c r="E4387">
        <v>82</v>
      </c>
      <c r="F4387">
        <v>77</v>
      </c>
      <c r="G4387">
        <v>3</v>
      </c>
      <c r="H4387">
        <v>1</v>
      </c>
      <c r="I4387" s="1" t="s">
        <v>3</v>
      </c>
      <c r="J4387" s="1" t="s">
        <v>18</v>
      </c>
      <c r="K4387">
        <v>1262</v>
      </c>
      <c r="L4387">
        <v>324900</v>
      </c>
      <c r="M4387">
        <v>3962</v>
      </c>
      <c r="N4387" t="b">
        <v>1</v>
      </c>
      <c r="O4387" t="b">
        <v>1</v>
      </c>
      <c r="P4387" t="b">
        <v>1</v>
      </c>
      <c r="Q4387" t="b">
        <v>1</v>
      </c>
      <c r="R4387" s="5">
        <f>(houses_Madrid[[#This Row],[Precio Alquiler]]*12/houses_Madrid[[#This Row],[Precio venta]])</f>
        <v>4.6611265004616806E-2</v>
      </c>
    </row>
    <row r="4388" spans="1:18" x14ac:dyDescent="0.2">
      <c r="A4388">
        <v>999</v>
      </c>
      <c r="B4388">
        <v>20743</v>
      </c>
      <c r="C4388" s="1" t="s">
        <v>183</v>
      </c>
      <c r="D4388" s="1" t="str">
        <f>IFERROR(LEFT(C4388,FIND(",",C4388) - 1),C4388)</f>
        <v>El Cañaveral - Los Berrocales</v>
      </c>
      <c r="E4388">
        <v>119</v>
      </c>
      <c r="F4388">
        <v>87</v>
      </c>
      <c r="G4388">
        <v>3</v>
      </c>
      <c r="H4388">
        <v>2</v>
      </c>
      <c r="I4388" s="1" t="s">
        <v>186</v>
      </c>
      <c r="J4388" s="1" t="s">
        <v>3</v>
      </c>
      <c r="K4388">
        <v>1262</v>
      </c>
      <c r="L4388">
        <v>325000</v>
      </c>
      <c r="M4388">
        <v>2731</v>
      </c>
      <c r="N4388" t="b">
        <v>0</v>
      </c>
      <c r="O4388" t="b">
        <v>1</v>
      </c>
      <c r="R4388" s="5">
        <f>(houses_Madrid[[#This Row],[Precio Alquiler]]*12/houses_Madrid[[#This Row],[Precio venta]])</f>
        <v>4.6596923076923077E-2</v>
      </c>
    </row>
    <row r="4389" spans="1:18" x14ac:dyDescent="0.2">
      <c r="A4389">
        <v>2602</v>
      </c>
      <c r="B4389">
        <v>19140</v>
      </c>
      <c r="C4389" s="1" t="s">
        <v>571</v>
      </c>
      <c r="D4389" s="1" t="str">
        <f>IFERROR(LEFT(C4389,FIND(",",C4389) - 1),C4389)</f>
        <v>Ventilla-Almenara</v>
      </c>
      <c r="E4389">
        <v>85</v>
      </c>
      <c r="F4389">
        <v>68</v>
      </c>
      <c r="G4389">
        <v>3</v>
      </c>
      <c r="H4389">
        <v>2</v>
      </c>
      <c r="I4389" s="1" t="s">
        <v>601</v>
      </c>
      <c r="J4389" s="1" t="s">
        <v>18</v>
      </c>
      <c r="K4389">
        <v>1262</v>
      </c>
      <c r="L4389">
        <v>325000</v>
      </c>
      <c r="M4389">
        <v>3824</v>
      </c>
      <c r="N4389" t="b">
        <v>0</v>
      </c>
      <c r="O4389" t="b">
        <v>1</v>
      </c>
      <c r="P4389" t="b">
        <v>1</v>
      </c>
      <c r="R4389" s="5">
        <f>(houses_Madrid[[#This Row],[Precio Alquiler]]*12/houses_Madrid[[#This Row],[Precio venta]])</f>
        <v>4.6596923076923077E-2</v>
      </c>
    </row>
    <row r="4390" spans="1:18" x14ac:dyDescent="0.2">
      <c r="A4390">
        <v>2884</v>
      </c>
      <c r="B4390">
        <v>18858</v>
      </c>
      <c r="C4390" s="1" t="s">
        <v>559</v>
      </c>
      <c r="D4390" s="1" t="str">
        <f>IFERROR(LEFT(C4390,FIND(",",C4390) - 1),C4390)</f>
        <v>Tetuán</v>
      </c>
      <c r="E4390">
        <v>86</v>
      </c>
      <c r="F4390">
        <v>83</v>
      </c>
      <c r="G4390">
        <v>3</v>
      </c>
      <c r="H4390">
        <v>1</v>
      </c>
      <c r="I4390" s="1" t="s">
        <v>3</v>
      </c>
      <c r="J4390" s="1" t="s">
        <v>11</v>
      </c>
      <c r="K4390">
        <v>1262</v>
      </c>
      <c r="L4390">
        <v>325000</v>
      </c>
      <c r="M4390">
        <v>3779</v>
      </c>
      <c r="N4390" t="b">
        <v>0</v>
      </c>
      <c r="O4390" t="b">
        <v>1</v>
      </c>
      <c r="P4390" t="b">
        <v>1</v>
      </c>
      <c r="Q4390" t="b">
        <v>1</v>
      </c>
      <c r="R4390" s="5">
        <f>(houses_Madrid[[#This Row],[Precio Alquiler]]*12/houses_Madrid[[#This Row],[Precio venta]])</f>
        <v>4.6596923076923077E-2</v>
      </c>
    </row>
    <row r="4391" spans="1:18" x14ac:dyDescent="0.2">
      <c r="A4391">
        <v>3314</v>
      </c>
      <c r="B4391">
        <v>18428</v>
      </c>
      <c r="C4391" s="1" t="s">
        <v>559</v>
      </c>
      <c r="D4391" s="1" t="str">
        <f>IFERROR(LEFT(C4391,FIND(",",C4391) - 1),C4391)</f>
        <v>Tetuán</v>
      </c>
      <c r="E4391">
        <v>77</v>
      </c>
      <c r="F4391">
        <v>70</v>
      </c>
      <c r="G4391">
        <v>2</v>
      </c>
      <c r="H4391">
        <v>2</v>
      </c>
      <c r="I4391" s="1" t="s">
        <v>3</v>
      </c>
      <c r="J4391" s="1" t="s">
        <v>12</v>
      </c>
      <c r="K4391">
        <v>1262</v>
      </c>
      <c r="L4391">
        <v>325000</v>
      </c>
      <c r="M4391">
        <v>4221</v>
      </c>
      <c r="N4391" t="b">
        <v>0</v>
      </c>
      <c r="O4391" t="b">
        <v>1</v>
      </c>
      <c r="P4391" t="b">
        <v>1</v>
      </c>
      <c r="Q4391" t="b">
        <v>1</v>
      </c>
      <c r="R4391" s="5">
        <f>(houses_Madrid[[#This Row],[Precio Alquiler]]*12/houses_Madrid[[#This Row],[Precio venta]])</f>
        <v>4.6596923076923077E-2</v>
      </c>
    </row>
    <row r="4392" spans="1:18" x14ac:dyDescent="0.2">
      <c r="A4392">
        <v>3478</v>
      </c>
      <c r="B4392">
        <v>18264</v>
      </c>
      <c r="C4392" s="1" t="s">
        <v>563</v>
      </c>
      <c r="D4392" s="1" t="str">
        <f>IFERROR(LEFT(C4392,FIND(",",C4392) - 1),C4392)</f>
        <v>Cuatro Caminos</v>
      </c>
      <c r="E4392">
        <v>110</v>
      </c>
      <c r="F4392">
        <v>100</v>
      </c>
      <c r="G4392">
        <v>3</v>
      </c>
      <c r="H4392">
        <v>1</v>
      </c>
      <c r="I4392" s="1" t="s">
        <v>576</v>
      </c>
      <c r="J4392" s="1" t="s">
        <v>18</v>
      </c>
      <c r="K4392">
        <v>1262</v>
      </c>
      <c r="L4392">
        <v>325000</v>
      </c>
      <c r="M4392">
        <v>2955</v>
      </c>
      <c r="N4392" t="b">
        <v>0</v>
      </c>
      <c r="O4392" t="b">
        <v>1</v>
      </c>
      <c r="P4392" t="b">
        <v>0</v>
      </c>
      <c r="R4392" s="5">
        <f>(houses_Madrid[[#This Row],[Precio Alquiler]]*12/houses_Madrid[[#This Row],[Precio venta]])</f>
        <v>4.6596923076923077E-2</v>
      </c>
    </row>
    <row r="4393" spans="1:18" x14ac:dyDescent="0.2">
      <c r="A4393">
        <v>3946</v>
      </c>
      <c r="B4393">
        <v>17796</v>
      </c>
      <c r="C4393" s="1" t="s">
        <v>791</v>
      </c>
      <c r="D4393" s="1" t="str">
        <f>IFERROR(LEFT(C4393,FIND(",",C4393) - 1),C4393)</f>
        <v>Adelfas</v>
      </c>
      <c r="E4393">
        <v>54</v>
      </c>
      <c r="F4393">
        <v>40</v>
      </c>
      <c r="G4393">
        <v>1</v>
      </c>
      <c r="H4393">
        <v>1</v>
      </c>
      <c r="I4393" s="1" t="s">
        <v>834</v>
      </c>
      <c r="J4393" s="1" t="s">
        <v>18</v>
      </c>
      <c r="K4393">
        <v>1262</v>
      </c>
      <c r="L4393">
        <v>325000</v>
      </c>
      <c r="M4393">
        <v>6019</v>
      </c>
      <c r="N4393" t="b">
        <v>0</v>
      </c>
      <c r="O4393" t="b">
        <v>0</v>
      </c>
      <c r="P4393" t="b">
        <v>1</v>
      </c>
      <c r="R4393" s="5">
        <f>(houses_Madrid[[#This Row],[Precio Alquiler]]*12/houses_Madrid[[#This Row],[Precio venta]])</f>
        <v>4.6596923076923077E-2</v>
      </c>
    </row>
    <row r="4394" spans="1:18" x14ac:dyDescent="0.2">
      <c r="A4394">
        <v>4175</v>
      </c>
      <c r="B4394">
        <v>17567</v>
      </c>
      <c r="C4394" s="1" t="s">
        <v>790</v>
      </c>
      <c r="D4394" s="1" t="str">
        <f>IFERROR(LEFT(C4394,FIND(",",C4394) - 1),C4394)</f>
        <v>Retiro</v>
      </c>
      <c r="E4394">
        <v>75</v>
      </c>
      <c r="F4394">
        <v>69</v>
      </c>
      <c r="G4394">
        <v>1</v>
      </c>
      <c r="H4394">
        <v>1</v>
      </c>
      <c r="I4394" s="1" t="s">
        <v>3</v>
      </c>
      <c r="J4394" s="1" t="s">
        <v>11</v>
      </c>
      <c r="K4394">
        <v>1262</v>
      </c>
      <c r="L4394">
        <v>325000</v>
      </c>
      <c r="M4394">
        <v>4333</v>
      </c>
      <c r="N4394" t="b">
        <v>0</v>
      </c>
      <c r="O4394" t="b">
        <v>0</v>
      </c>
      <c r="P4394" t="b">
        <v>1</v>
      </c>
      <c r="R4394" s="5">
        <f>(houses_Madrid[[#This Row],[Precio Alquiler]]*12/houses_Madrid[[#This Row],[Precio venta]])</f>
        <v>4.6596923076923077E-2</v>
      </c>
    </row>
    <row r="4395" spans="1:18" x14ac:dyDescent="0.2">
      <c r="A4395">
        <v>4352</v>
      </c>
      <c r="B4395">
        <v>17390</v>
      </c>
      <c r="C4395" s="1" t="s">
        <v>790</v>
      </c>
      <c r="D4395" s="1" t="str">
        <f>IFERROR(LEFT(C4395,FIND(",",C4395) - 1),C4395)</f>
        <v>Retiro</v>
      </c>
      <c r="E4395">
        <v>89</v>
      </c>
      <c r="F4395">
        <v>85</v>
      </c>
      <c r="G4395">
        <v>3</v>
      </c>
      <c r="H4395">
        <v>2</v>
      </c>
      <c r="I4395" s="1" t="s">
        <v>3</v>
      </c>
      <c r="J4395" s="1" t="s">
        <v>5</v>
      </c>
      <c r="K4395">
        <v>1262</v>
      </c>
      <c r="L4395">
        <v>325000</v>
      </c>
      <c r="M4395">
        <v>3652</v>
      </c>
      <c r="N4395" t="b">
        <v>1</v>
      </c>
      <c r="O4395" t="b">
        <v>1</v>
      </c>
      <c r="P4395" t="b">
        <v>0</v>
      </c>
      <c r="Q4395" t="b">
        <v>1</v>
      </c>
      <c r="R4395" s="5">
        <f>(houses_Madrid[[#This Row],[Precio Alquiler]]*12/houses_Madrid[[#This Row],[Precio venta]])</f>
        <v>4.6596923076923077E-2</v>
      </c>
    </row>
    <row r="4396" spans="1:18" x14ac:dyDescent="0.2">
      <c r="A4396">
        <v>8987</v>
      </c>
      <c r="B4396">
        <v>12755</v>
      </c>
      <c r="C4396" s="1" t="s">
        <v>1586</v>
      </c>
      <c r="D4396" s="1" t="str">
        <f>IFERROR(LEFT(C4396,FIND(",",C4396) - 1),C4396)</f>
        <v>Fuencarral</v>
      </c>
      <c r="E4396">
        <v>106</v>
      </c>
      <c r="F4396">
        <v>97</v>
      </c>
      <c r="G4396">
        <v>3</v>
      </c>
      <c r="H4396">
        <v>2</v>
      </c>
      <c r="I4396" s="1" t="s">
        <v>3</v>
      </c>
      <c r="J4396" s="1" t="s">
        <v>12</v>
      </c>
      <c r="K4396">
        <v>1262</v>
      </c>
      <c r="L4396">
        <v>325000</v>
      </c>
      <c r="M4396">
        <v>3066</v>
      </c>
      <c r="N4396" t="b">
        <v>1</v>
      </c>
      <c r="O4396" t="b">
        <v>1</v>
      </c>
      <c r="P4396" t="b">
        <v>1</v>
      </c>
      <c r="Q4396" t="b">
        <v>1</v>
      </c>
      <c r="R4396" s="5">
        <f>(houses_Madrid[[#This Row],[Precio Alquiler]]*12/houses_Madrid[[#This Row],[Precio venta]])</f>
        <v>4.6596923076923077E-2</v>
      </c>
    </row>
    <row r="4397" spans="1:18" x14ac:dyDescent="0.2">
      <c r="A4397">
        <v>13361</v>
      </c>
      <c r="B4397">
        <v>8381</v>
      </c>
      <c r="C4397" s="1" t="s">
        <v>2172</v>
      </c>
      <c r="D4397" s="1" t="str">
        <f>IFERROR(LEFT(C4397,FIND(",",C4397) - 1),C4397)</f>
        <v>San Juan Bautista</v>
      </c>
      <c r="E4397">
        <v>180</v>
      </c>
      <c r="F4397">
        <v>153</v>
      </c>
      <c r="G4397">
        <v>0</v>
      </c>
      <c r="H4397">
        <v>1</v>
      </c>
      <c r="I4397" s="1" t="s">
        <v>2205</v>
      </c>
      <c r="J4397" s="1" t="s">
        <v>12</v>
      </c>
      <c r="K4397">
        <v>1262</v>
      </c>
      <c r="L4397">
        <v>325000</v>
      </c>
      <c r="M4397">
        <v>1806</v>
      </c>
      <c r="N4397" t="b">
        <v>1</v>
      </c>
      <c r="O4397" t="b">
        <v>1</v>
      </c>
      <c r="P4397" t="b">
        <v>1</v>
      </c>
      <c r="R4397" s="5">
        <f>(houses_Madrid[[#This Row],[Precio Alquiler]]*12/houses_Madrid[[#This Row],[Precio venta]])</f>
        <v>4.6596923076923077E-2</v>
      </c>
    </row>
    <row r="4398" spans="1:18" x14ac:dyDescent="0.2">
      <c r="A4398">
        <v>14154</v>
      </c>
      <c r="B4398">
        <v>7588</v>
      </c>
      <c r="C4398" s="1" t="s">
        <v>2451</v>
      </c>
      <c r="D4398" s="1" t="str">
        <f>IFERROR(LEFT(C4398,FIND(",",C4398) - 1),C4398)</f>
        <v>Castilla</v>
      </c>
      <c r="E4398">
        <v>107</v>
      </c>
      <c r="F4398">
        <v>85</v>
      </c>
      <c r="G4398">
        <v>3</v>
      </c>
      <c r="H4398">
        <v>2</v>
      </c>
      <c r="I4398" s="1" t="s">
        <v>2458</v>
      </c>
      <c r="J4398" s="1" t="s">
        <v>11</v>
      </c>
      <c r="K4398">
        <v>1262</v>
      </c>
      <c r="L4398">
        <v>325000</v>
      </c>
      <c r="M4398">
        <v>3037</v>
      </c>
      <c r="N4398" t="b">
        <v>0</v>
      </c>
      <c r="O4398" t="b">
        <v>1</v>
      </c>
      <c r="P4398" t="b">
        <v>1</v>
      </c>
      <c r="R4398" s="5">
        <f>(houses_Madrid[[#This Row],[Precio Alquiler]]*12/houses_Madrid[[#This Row],[Precio venta]])</f>
        <v>4.6596923076923077E-2</v>
      </c>
    </row>
    <row r="4399" spans="1:18" x14ac:dyDescent="0.2">
      <c r="A4399">
        <v>14774</v>
      </c>
      <c r="B4399">
        <v>6968</v>
      </c>
      <c r="C4399" s="1" t="s">
        <v>2444</v>
      </c>
      <c r="D4399" s="1" t="str">
        <f>IFERROR(LEFT(C4399,FIND(",",C4399) - 1),C4399)</f>
        <v>Prosperidad</v>
      </c>
      <c r="E4399">
        <v>80</v>
      </c>
      <c r="F4399">
        <v>75</v>
      </c>
      <c r="G4399">
        <v>2</v>
      </c>
      <c r="H4399">
        <v>1</v>
      </c>
      <c r="I4399" s="1" t="s">
        <v>2543</v>
      </c>
      <c r="J4399" s="1" t="s">
        <v>18</v>
      </c>
      <c r="K4399">
        <v>1262</v>
      </c>
      <c r="L4399">
        <v>325000</v>
      </c>
      <c r="M4399">
        <v>4062</v>
      </c>
      <c r="N4399" t="b">
        <v>0</v>
      </c>
      <c r="O4399" t="b">
        <v>0</v>
      </c>
      <c r="P4399" t="b">
        <v>1</v>
      </c>
      <c r="R4399" s="5">
        <f>(houses_Madrid[[#This Row],[Precio Alquiler]]*12/houses_Madrid[[#This Row],[Precio venta]])</f>
        <v>4.6596923076923077E-2</v>
      </c>
    </row>
    <row r="4400" spans="1:18" x14ac:dyDescent="0.2">
      <c r="A4400">
        <v>14833</v>
      </c>
      <c r="B4400">
        <v>6909</v>
      </c>
      <c r="C4400" s="1" t="s">
        <v>2439</v>
      </c>
      <c r="D4400" s="1" t="str">
        <f>IFERROR(LEFT(C4400,FIND(",",C4400) - 1),C4400)</f>
        <v>Chamartín</v>
      </c>
      <c r="E4400">
        <v>85</v>
      </c>
      <c r="F4400">
        <v>78</v>
      </c>
      <c r="G4400">
        <v>2</v>
      </c>
      <c r="H4400">
        <v>1</v>
      </c>
      <c r="I4400" s="1" t="s">
        <v>3</v>
      </c>
      <c r="J4400" s="1" t="s">
        <v>18</v>
      </c>
      <c r="K4400">
        <v>1262</v>
      </c>
      <c r="L4400">
        <v>325000</v>
      </c>
      <c r="M4400">
        <v>3824</v>
      </c>
      <c r="N4400" t="b">
        <v>0</v>
      </c>
      <c r="O4400" t="b">
        <v>0</v>
      </c>
      <c r="P4400" t="b">
        <v>1</v>
      </c>
      <c r="R4400" s="5">
        <f>(houses_Madrid[[#This Row],[Precio Alquiler]]*12/houses_Madrid[[#This Row],[Precio venta]])</f>
        <v>4.6596923076923077E-2</v>
      </c>
    </row>
    <row r="4401" spans="1:18" x14ac:dyDescent="0.2">
      <c r="A4401">
        <v>15526</v>
      </c>
      <c r="B4401">
        <v>6216</v>
      </c>
      <c r="C4401" s="1" t="s">
        <v>2451</v>
      </c>
      <c r="D4401" s="1" t="str">
        <f>IFERROR(LEFT(C4401,FIND(",",C4401) - 1),C4401)</f>
        <v>Castilla</v>
      </c>
      <c r="E4401">
        <v>107</v>
      </c>
      <c r="F4401">
        <v>85</v>
      </c>
      <c r="G4401">
        <v>3</v>
      </c>
      <c r="H4401">
        <v>2</v>
      </c>
      <c r="I4401" s="1" t="s">
        <v>2486</v>
      </c>
      <c r="J4401" s="1" t="s">
        <v>11</v>
      </c>
      <c r="K4401">
        <v>1262</v>
      </c>
      <c r="L4401">
        <v>325000</v>
      </c>
      <c r="M4401">
        <v>3037</v>
      </c>
      <c r="N4401" t="b">
        <v>0</v>
      </c>
      <c r="O4401" t="b">
        <v>1</v>
      </c>
      <c r="P4401" t="b">
        <v>1</v>
      </c>
      <c r="R4401" s="5">
        <f>(houses_Madrid[[#This Row],[Precio Alquiler]]*12/houses_Madrid[[#This Row],[Precio venta]])</f>
        <v>4.6596923076923077E-2</v>
      </c>
    </row>
    <row r="4402" spans="1:18" x14ac:dyDescent="0.2">
      <c r="A4402">
        <v>16148</v>
      </c>
      <c r="B4402">
        <v>5594</v>
      </c>
      <c r="C4402" s="1" t="s">
        <v>2619</v>
      </c>
      <c r="D4402" s="1" t="str">
        <f>IFERROR(LEFT(C4402,FIND(",",C4402) - 1),C4402)</f>
        <v>San Isidro</v>
      </c>
      <c r="E4402">
        <v>170</v>
      </c>
      <c r="F4402">
        <v>165</v>
      </c>
      <c r="G4402">
        <v>2</v>
      </c>
      <c r="H4402">
        <v>2</v>
      </c>
      <c r="I4402" s="1" t="s">
        <v>2769</v>
      </c>
      <c r="J4402" s="1" t="s">
        <v>12</v>
      </c>
      <c r="K4402">
        <v>1262</v>
      </c>
      <c r="L4402">
        <v>325000</v>
      </c>
      <c r="M4402">
        <v>1912</v>
      </c>
      <c r="N4402" t="b">
        <v>0</v>
      </c>
      <c r="O4402" t="b">
        <v>0</v>
      </c>
      <c r="P4402" t="b">
        <v>1</v>
      </c>
      <c r="Q4402" t="b">
        <v>1</v>
      </c>
      <c r="R4402" s="5">
        <f>(houses_Madrid[[#This Row],[Precio Alquiler]]*12/houses_Madrid[[#This Row],[Precio venta]])</f>
        <v>4.6596923076923077E-2</v>
      </c>
    </row>
    <row r="4403" spans="1:18" x14ac:dyDescent="0.2">
      <c r="A4403">
        <v>17573</v>
      </c>
      <c r="B4403">
        <v>4169</v>
      </c>
      <c r="C4403" s="1" t="s">
        <v>2610</v>
      </c>
      <c r="D4403" s="1" t="str">
        <f>IFERROR(LEFT(C4403,FIND(",",C4403) - 1),C4403)</f>
        <v>Lavapiés-Embajadores</v>
      </c>
      <c r="E4403">
        <v>81</v>
      </c>
      <c r="F4403">
        <v>71</v>
      </c>
      <c r="G4403">
        <v>3</v>
      </c>
      <c r="H4403">
        <v>1</v>
      </c>
      <c r="I4403" s="1" t="s">
        <v>3029</v>
      </c>
      <c r="J4403" s="1" t="s">
        <v>5</v>
      </c>
      <c r="K4403">
        <v>1262</v>
      </c>
      <c r="L4403">
        <v>325000</v>
      </c>
      <c r="M4403">
        <v>4012</v>
      </c>
      <c r="N4403" t="b">
        <v>0</v>
      </c>
      <c r="O4403" t="b">
        <v>1</v>
      </c>
      <c r="P4403" t="b">
        <v>1</v>
      </c>
      <c r="R4403" s="5">
        <f>(houses_Madrid[[#This Row],[Precio Alquiler]]*12/houses_Madrid[[#This Row],[Precio venta]])</f>
        <v>4.6596923076923077E-2</v>
      </c>
    </row>
    <row r="4404" spans="1:18" x14ac:dyDescent="0.2">
      <c r="A4404">
        <v>18522</v>
      </c>
      <c r="B4404">
        <v>3220</v>
      </c>
      <c r="C4404" s="1" t="s">
        <v>2610</v>
      </c>
      <c r="D4404" s="1" t="str">
        <f>IFERROR(LEFT(C4404,FIND(",",C4404) - 1),C4404)</f>
        <v>Lavapiés-Embajadores</v>
      </c>
      <c r="E4404">
        <v>80</v>
      </c>
      <c r="F4404">
        <v>70</v>
      </c>
      <c r="G4404">
        <v>3</v>
      </c>
      <c r="H4404">
        <v>1</v>
      </c>
      <c r="I4404" s="1" t="s">
        <v>3170</v>
      </c>
      <c r="J4404" s="1" t="s">
        <v>11</v>
      </c>
      <c r="K4404">
        <v>1262</v>
      </c>
      <c r="L4404">
        <v>325000</v>
      </c>
      <c r="M4404">
        <v>4062</v>
      </c>
      <c r="N4404" t="b">
        <v>0</v>
      </c>
      <c r="O4404" t="b">
        <v>1</v>
      </c>
      <c r="P4404" t="b">
        <v>1</v>
      </c>
      <c r="R4404" s="5">
        <f>(houses_Madrid[[#This Row],[Precio Alquiler]]*12/houses_Madrid[[#This Row],[Precio venta]])</f>
        <v>4.6596923076923077E-2</v>
      </c>
    </row>
    <row r="4405" spans="1:18" x14ac:dyDescent="0.2">
      <c r="A4405">
        <v>18888</v>
      </c>
      <c r="B4405">
        <v>2854</v>
      </c>
      <c r="C4405" s="1" t="s">
        <v>2610</v>
      </c>
      <c r="D4405" s="1" t="str">
        <f>IFERROR(LEFT(C4405,FIND(",",C4405) - 1),C4405)</f>
        <v>Lavapiés-Embajadores</v>
      </c>
      <c r="E4405">
        <v>74</v>
      </c>
      <c r="F4405">
        <v>64</v>
      </c>
      <c r="G4405">
        <v>1</v>
      </c>
      <c r="H4405">
        <v>1</v>
      </c>
      <c r="I4405" s="1" t="s">
        <v>2975</v>
      </c>
      <c r="J4405" s="1" t="s">
        <v>8</v>
      </c>
      <c r="K4405">
        <v>1262</v>
      </c>
      <c r="L4405">
        <v>325000</v>
      </c>
      <c r="M4405">
        <v>4392</v>
      </c>
      <c r="N4405" t="b">
        <v>0</v>
      </c>
      <c r="O4405" t="b">
        <v>0</v>
      </c>
      <c r="P4405" t="b">
        <v>1</v>
      </c>
      <c r="R4405" s="5">
        <f>(houses_Madrid[[#This Row],[Precio Alquiler]]*12/houses_Madrid[[#This Row],[Precio venta]])</f>
        <v>4.6596923076923077E-2</v>
      </c>
    </row>
    <row r="4406" spans="1:18" x14ac:dyDescent="0.2">
      <c r="A4406">
        <v>19171</v>
      </c>
      <c r="B4406">
        <v>2571</v>
      </c>
      <c r="C4406" s="1" t="s">
        <v>3211</v>
      </c>
      <c r="D4406" s="1" t="str">
        <f>IFERROR(LEFT(C4406,FIND(",",C4406) - 1),C4406)</f>
        <v>Goya</v>
      </c>
      <c r="E4406">
        <v>45</v>
      </c>
      <c r="F4406">
        <v>40</v>
      </c>
      <c r="G4406">
        <v>2</v>
      </c>
      <c r="H4406">
        <v>2</v>
      </c>
      <c r="I4406" s="1" t="s">
        <v>3217</v>
      </c>
      <c r="J4406" s="1" t="s">
        <v>30</v>
      </c>
      <c r="K4406">
        <v>1262</v>
      </c>
      <c r="L4406">
        <v>325000</v>
      </c>
      <c r="M4406">
        <v>7222</v>
      </c>
      <c r="N4406" t="b">
        <v>0</v>
      </c>
      <c r="O4406" t="b">
        <v>1</v>
      </c>
      <c r="P4406" t="b">
        <v>0</v>
      </c>
      <c r="R4406" s="5">
        <f>(houses_Madrid[[#This Row],[Precio Alquiler]]*12/houses_Madrid[[#This Row],[Precio venta]])</f>
        <v>4.6596923076923077E-2</v>
      </c>
    </row>
    <row r="4407" spans="1:18" x14ac:dyDescent="0.2">
      <c r="A4407">
        <v>19625</v>
      </c>
      <c r="B4407">
        <v>2117</v>
      </c>
      <c r="C4407" s="1" t="s">
        <v>3211</v>
      </c>
      <c r="D4407" s="1" t="str">
        <f>IFERROR(LEFT(C4407,FIND(",",C4407) - 1),C4407)</f>
        <v>Goya</v>
      </c>
      <c r="E4407">
        <v>43</v>
      </c>
      <c r="F4407">
        <v>42</v>
      </c>
      <c r="G4407">
        <v>2</v>
      </c>
      <c r="H4407">
        <v>2</v>
      </c>
      <c r="I4407" s="1" t="s">
        <v>3274</v>
      </c>
      <c r="J4407" s="1" t="s">
        <v>30</v>
      </c>
      <c r="K4407">
        <v>1262</v>
      </c>
      <c r="L4407">
        <v>325000</v>
      </c>
      <c r="M4407">
        <v>7558</v>
      </c>
      <c r="N4407" t="b">
        <v>0</v>
      </c>
      <c r="O4407" t="b">
        <v>1</v>
      </c>
      <c r="P4407" t="b">
        <v>0</v>
      </c>
      <c r="R4407" s="5">
        <f>(houses_Madrid[[#This Row],[Precio Alquiler]]*12/houses_Madrid[[#This Row],[Precio venta]])</f>
        <v>4.6596923076923077E-2</v>
      </c>
    </row>
    <row r="4408" spans="1:18" x14ac:dyDescent="0.2">
      <c r="A4408">
        <v>19679</v>
      </c>
      <c r="B4408">
        <v>2063</v>
      </c>
      <c r="C4408" s="1" t="s">
        <v>3211</v>
      </c>
      <c r="D4408" s="1" t="str">
        <f>IFERROR(LEFT(C4408,FIND(",",C4408) - 1),C4408)</f>
        <v>Goya</v>
      </c>
      <c r="E4408">
        <v>44</v>
      </c>
      <c r="F4408">
        <v>40</v>
      </c>
      <c r="G4408">
        <v>2</v>
      </c>
      <c r="H4408">
        <v>2</v>
      </c>
      <c r="I4408" s="1" t="s">
        <v>3216</v>
      </c>
      <c r="J4408" s="1" t="s">
        <v>30</v>
      </c>
      <c r="K4408">
        <v>1262</v>
      </c>
      <c r="L4408">
        <v>325000</v>
      </c>
      <c r="M4408">
        <v>7386</v>
      </c>
      <c r="N4408" t="b">
        <v>0</v>
      </c>
      <c r="O4408" t="b">
        <v>1</v>
      </c>
      <c r="P4408" t="b">
        <v>0</v>
      </c>
      <c r="R4408" s="5">
        <f>(houses_Madrid[[#This Row],[Precio Alquiler]]*12/houses_Madrid[[#This Row],[Precio venta]])</f>
        <v>4.6596923076923077E-2</v>
      </c>
    </row>
    <row r="4409" spans="1:18" x14ac:dyDescent="0.2">
      <c r="A4409">
        <v>19818</v>
      </c>
      <c r="B4409">
        <v>1924</v>
      </c>
      <c r="C4409" s="1" t="s">
        <v>3211</v>
      </c>
      <c r="D4409" s="1" t="str">
        <f>IFERROR(LEFT(C4409,FIND(",",C4409) - 1),C4409)</f>
        <v>Goya</v>
      </c>
      <c r="E4409">
        <v>43</v>
      </c>
      <c r="F4409">
        <v>42</v>
      </c>
      <c r="G4409">
        <v>2</v>
      </c>
      <c r="H4409">
        <v>2</v>
      </c>
      <c r="I4409" s="1" t="s">
        <v>3216</v>
      </c>
      <c r="J4409" s="1" t="s">
        <v>30</v>
      </c>
      <c r="K4409">
        <v>1262</v>
      </c>
      <c r="L4409">
        <v>325000</v>
      </c>
      <c r="M4409">
        <v>7558</v>
      </c>
      <c r="N4409" t="b">
        <v>0</v>
      </c>
      <c r="O4409" t="b">
        <v>1</v>
      </c>
      <c r="P4409" t="b">
        <v>0</v>
      </c>
      <c r="R4409" s="5">
        <f>(houses_Madrid[[#This Row],[Precio Alquiler]]*12/houses_Madrid[[#This Row],[Precio venta]])</f>
        <v>4.6596923076923077E-2</v>
      </c>
    </row>
    <row r="4410" spans="1:18" x14ac:dyDescent="0.2">
      <c r="A4410">
        <v>20526</v>
      </c>
      <c r="B4410">
        <v>1216</v>
      </c>
      <c r="C4410" s="1" t="s">
        <v>3324</v>
      </c>
      <c r="D4410" s="1" t="str">
        <f>IFERROR(LEFT(C4410,FIND(",",C4410) - 1),C4410)</f>
        <v>Delicias</v>
      </c>
      <c r="E4410">
        <v>79</v>
      </c>
      <c r="F4410">
        <v>69</v>
      </c>
      <c r="G4410">
        <v>2</v>
      </c>
      <c r="H4410">
        <v>1</v>
      </c>
      <c r="I4410" s="1" t="s">
        <v>3355</v>
      </c>
      <c r="J4410" s="1" t="s">
        <v>12</v>
      </c>
      <c r="K4410">
        <v>1262</v>
      </c>
      <c r="L4410">
        <v>325000</v>
      </c>
      <c r="M4410">
        <v>4114</v>
      </c>
      <c r="N4410" t="b">
        <v>1</v>
      </c>
      <c r="O4410" t="b">
        <v>1</v>
      </c>
      <c r="P4410" t="b">
        <v>1</v>
      </c>
      <c r="R4410" s="5">
        <f>(houses_Madrid[[#This Row],[Precio Alquiler]]*12/houses_Madrid[[#This Row],[Precio venta]])</f>
        <v>4.6596923076923077E-2</v>
      </c>
    </row>
    <row r="4411" spans="1:18" x14ac:dyDescent="0.2">
      <c r="A4411">
        <v>20618</v>
      </c>
      <c r="B4411">
        <v>1124</v>
      </c>
      <c r="C4411" s="1" t="s">
        <v>3326</v>
      </c>
      <c r="D4411" s="1" t="str">
        <f>IFERROR(LEFT(C4411,FIND(",",C4411) - 1),C4411)</f>
        <v>Palos de Moguer</v>
      </c>
      <c r="E4411">
        <v>65</v>
      </c>
      <c r="F4411">
        <v>55</v>
      </c>
      <c r="G4411">
        <v>2</v>
      </c>
      <c r="H4411">
        <v>1</v>
      </c>
      <c r="I4411" s="1" t="s">
        <v>3389</v>
      </c>
      <c r="J4411" s="1" t="s">
        <v>12</v>
      </c>
      <c r="K4411">
        <v>1262</v>
      </c>
      <c r="L4411">
        <v>325000</v>
      </c>
      <c r="M4411">
        <v>5000</v>
      </c>
      <c r="N4411" t="b">
        <v>0</v>
      </c>
      <c r="O4411" t="b">
        <v>0</v>
      </c>
      <c r="P4411" t="b">
        <v>1</v>
      </c>
      <c r="R4411" s="5">
        <f>(houses_Madrid[[#This Row],[Precio Alquiler]]*12/houses_Madrid[[#This Row],[Precio venta]])</f>
        <v>4.6596923076923077E-2</v>
      </c>
    </row>
    <row r="4412" spans="1:18" x14ac:dyDescent="0.2">
      <c r="A4412">
        <v>20761</v>
      </c>
      <c r="B4412">
        <v>981</v>
      </c>
      <c r="C4412" s="1" t="s">
        <v>3324</v>
      </c>
      <c r="D4412" s="1" t="str">
        <f>IFERROR(LEFT(C4412,FIND(",",C4412) - 1),C4412)</f>
        <v>Delicias</v>
      </c>
      <c r="E4412">
        <v>73</v>
      </c>
      <c r="F4412">
        <v>61</v>
      </c>
      <c r="G4412">
        <v>2</v>
      </c>
      <c r="H4412">
        <v>1</v>
      </c>
      <c r="I4412" s="1" t="s">
        <v>3459</v>
      </c>
      <c r="J4412" s="1" t="s">
        <v>12</v>
      </c>
      <c r="K4412">
        <v>1262</v>
      </c>
      <c r="L4412">
        <v>325000</v>
      </c>
      <c r="M4412">
        <v>4452</v>
      </c>
      <c r="N4412" t="b">
        <v>0</v>
      </c>
      <c r="O4412" t="b">
        <v>1</v>
      </c>
      <c r="P4412" t="b">
        <v>1</v>
      </c>
      <c r="R4412" s="5">
        <f>(houses_Madrid[[#This Row],[Precio Alquiler]]*12/houses_Madrid[[#This Row],[Precio venta]])</f>
        <v>4.6596923076923077E-2</v>
      </c>
    </row>
    <row r="4413" spans="1:18" x14ac:dyDescent="0.2">
      <c r="A4413">
        <v>20789</v>
      </c>
      <c r="B4413">
        <v>953</v>
      </c>
      <c r="C4413" s="1" t="s">
        <v>3324</v>
      </c>
      <c r="D4413" s="1" t="str">
        <f>IFERROR(LEFT(C4413,FIND(",",C4413) - 1),C4413)</f>
        <v>Delicias</v>
      </c>
      <c r="E4413">
        <v>55</v>
      </c>
      <c r="F4413">
        <v>45</v>
      </c>
      <c r="G4413">
        <v>1</v>
      </c>
      <c r="H4413">
        <v>1</v>
      </c>
      <c r="I4413" s="1" t="s">
        <v>3335</v>
      </c>
      <c r="J4413" s="1" t="s">
        <v>8</v>
      </c>
      <c r="K4413">
        <v>1262</v>
      </c>
      <c r="L4413">
        <v>325000</v>
      </c>
      <c r="M4413">
        <v>5909</v>
      </c>
      <c r="N4413" t="b">
        <v>0</v>
      </c>
      <c r="O4413" t="b">
        <v>1</v>
      </c>
      <c r="P4413" t="b">
        <v>1</v>
      </c>
      <c r="R4413" s="5">
        <f>(houses_Madrid[[#This Row],[Precio Alquiler]]*12/houses_Madrid[[#This Row],[Precio venta]])</f>
        <v>4.6596923076923077E-2</v>
      </c>
    </row>
    <row r="4414" spans="1:18" x14ac:dyDescent="0.2">
      <c r="A4414">
        <v>20879</v>
      </c>
      <c r="B4414">
        <v>863</v>
      </c>
      <c r="C4414" s="1" t="s">
        <v>3326</v>
      </c>
      <c r="D4414" s="1" t="str">
        <f>IFERROR(LEFT(C4414,FIND(",",C4414) - 1),C4414)</f>
        <v>Palos de Moguer</v>
      </c>
      <c r="E4414">
        <v>72</v>
      </c>
      <c r="F4414">
        <v>67</v>
      </c>
      <c r="G4414">
        <v>2</v>
      </c>
      <c r="H4414">
        <v>1</v>
      </c>
      <c r="I4414" s="1" t="s">
        <v>3334</v>
      </c>
      <c r="J4414" s="1" t="s">
        <v>5</v>
      </c>
      <c r="K4414">
        <v>1262</v>
      </c>
      <c r="L4414">
        <v>325000</v>
      </c>
      <c r="M4414">
        <v>4514</v>
      </c>
      <c r="N4414" t="b">
        <v>0</v>
      </c>
      <c r="O4414" t="b">
        <v>1</v>
      </c>
      <c r="P4414" t="b">
        <v>1</v>
      </c>
      <c r="R4414" s="5">
        <f>(houses_Madrid[[#This Row],[Precio Alquiler]]*12/houses_Madrid[[#This Row],[Precio venta]])</f>
        <v>4.6596923076923077E-2</v>
      </c>
    </row>
    <row r="4415" spans="1:18" x14ac:dyDescent="0.2">
      <c r="A4415">
        <v>20987</v>
      </c>
      <c r="B4415">
        <v>755</v>
      </c>
      <c r="C4415" s="1" t="s">
        <v>3321</v>
      </c>
      <c r="D4415" s="1" t="str">
        <f>IFERROR(LEFT(C4415,FIND(",",C4415) - 1),C4415)</f>
        <v>Acacias</v>
      </c>
      <c r="E4415">
        <v>75</v>
      </c>
      <c r="F4415">
        <v>70</v>
      </c>
      <c r="G4415">
        <v>3</v>
      </c>
      <c r="H4415">
        <v>1</v>
      </c>
      <c r="I4415" s="1" t="s">
        <v>3083</v>
      </c>
      <c r="J4415" s="1" t="s">
        <v>5</v>
      </c>
      <c r="K4415">
        <v>1262</v>
      </c>
      <c r="L4415">
        <v>325000</v>
      </c>
      <c r="M4415">
        <v>4333</v>
      </c>
      <c r="N4415" t="b">
        <v>0</v>
      </c>
      <c r="O4415" t="b">
        <v>1</v>
      </c>
      <c r="R4415" s="5">
        <f>(houses_Madrid[[#This Row],[Precio Alquiler]]*12/houses_Madrid[[#This Row],[Precio venta]])</f>
        <v>4.6596923076923077E-2</v>
      </c>
    </row>
    <row r="4416" spans="1:18" x14ac:dyDescent="0.2">
      <c r="A4416">
        <v>900</v>
      </c>
      <c r="B4416">
        <v>20842</v>
      </c>
      <c r="C4416" s="1" t="s">
        <v>195</v>
      </c>
      <c r="D4416" s="1" t="str">
        <f>IFERROR(LEFT(C4416,FIND(",",C4416) - 1),C4416)</f>
        <v>Valdebernardo - Valderribas</v>
      </c>
      <c r="E4416">
        <v>98</v>
      </c>
      <c r="F4416">
        <v>72</v>
      </c>
      <c r="G4416">
        <v>3</v>
      </c>
      <c r="H4416">
        <v>2</v>
      </c>
      <c r="I4416" s="1" t="s">
        <v>212</v>
      </c>
      <c r="J4416" s="1" t="s">
        <v>20</v>
      </c>
      <c r="K4416">
        <v>1265</v>
      </c>
      <c r="L4416">
        <v>326000</v>
      </c>
      <c r="M4416">
        <v>3327</v>
      </c>
      <c r="N4416" t="b">
        <v>0</v>
      </c>
      <c r="O4416" t="b">
        <v>1</v>
      </c>
      <c r="P4416" t="b">
        <v>1</v>
      </c>
      <c r="Q4416" t="b">
        <v>1</v>
      </c>
      <c r="R4416" s="5">
        <f>(houses_Madrid[[#This Row],[Precio Alquiler]]*12/houses_Madrid[[#This Row],[Precio venta]])</f>
        <v>4.6564417177914111E-2</v>
      </c>
    </row>
    <row r="4417" spans="1:18" x14ac:dyDescent="0.2">
      <c r="A4417">
        <v>993</v>
      </c>
      <c r="B4417">
        <v>20749</v>
      </c>
      <c r="C4417" s="1" t="s">
        <v>183</v>
      </c>
      <c r="D4417" s="1" t="str">
        <f>IFERROR(LEFT(C4417,FIND(",",C4417) - 1),C4417)</f>
        <v>El Cañaveral - Los Berrocales</v>
      </c>
      <c r="E4417">
        <v>128</v>
      </c>
      <c r="F4417">
        <v>95</v>
      </c>
      <c r="G4417">
        <v>3</v>
      </c>
      <c r="H4417">
        <v>2</v>
      </c>
      <c r="I4417" s="1" t="s">
        <v>186</v>
      </c>
      <c r="J4417" s="1" t="s">
        <v>3</v>
      </c>
      <c r="K4417">
        <v>1265</v>
      </c>
      <c r="L4417">
        <v>326000</v>
      </c>
      <c r="M4417">
        <v>2547</v>
      </c>
      <c r="N4417" t="b">
        <v>0</v>
      </c>
      <c r="O4417" t="b">
        <v>1</v>
      </c>
      <c r="R4417" s="5">
        <f>(houses_Madrid[[#This Row],[Precio Alquiler]]*12/houses_Madrid[[#This Row],[Precio venta]])</f>
        <v>4.6564417177914111E-2</v>
      </c>
    </row>
    <row r="4418" spans="1:18" x14ac:dyDescent="0.2">
      <c r="A4418">
        <v>7764</v>
      </c>
      <c r="B4418">
        <v>13978</v>
      </c>
      <c r="C4418" s="1" t="s">
        <v>1176</v>
      </c>
      <c r="D4418" s="1" t="str">
        <f>IFERROR(LEFT(C4418,FIND(",",C4418) - 1),C4418)</f>
        <v>Moncloa</v>
      </c>
      <c r="E4418">
        <v>104</v>
      </c>
      <c r="F4418">
        <v>97</v>
      </c>
      <c r="G4418">
        <v>4</v>
      </c>
      <c r="H4418">
        <v>2</v>
      </c>
      <c r="I4418" s="1" t="s">
        <v>3</v>
      </c>
      <c r="J4418" s="1" t="s">
        <v>12</v>
      </c>
      <c r="K4418">
        <v>1270</v>
      </c>
      <c r="L4418">
        <v>328000</v>
      </c>
      <c r="M4418">
        <v>3154</v>
      </c>
      <c r="N4418" t="b">
        <v>1</v>
      </c>
      <c r="O4418" t="b">
        <v>1</v>
      </c>
      <c r="P4418" t="b">
        <v>1</v>
      </c>
      <c r="R4418" s="5">
        <f>(houses_Madrid[[#This Row],[Precio Alquiler]]*12/houses_Madrid[[#This Row],[Precio venta]])</f>
        <v>4.6463414634146341E-2</v>
      </c>
    </row>
    <row r="4419" spans="1:18" x14ac:dyDescent="0.2">
      <c r="A4419">
        <v>14497</v>
      </c>
      <c r="B4419">
        <v>7245</v>
      </c>
      <c r="C4419" s="1" t="s">
        <v>2444</v>
      </c>
      <c r="D4419" s="1" t="str">
        <f>IFERROR(LEFT(C4419,FIND(",",C4419) - 1),C4419)</f>
        <v>Prosperidad</v>
      </c>
      <c r="E4419">
        <v>82</v>
      </c>
      <c r="F4419">
        <v>77</v>
      </c>
      <c r="G4419">
        <v>2</v>
      </c>
      <c r="H4419">
        <v>1</v>
      </c>
      <c r="I4419" s="1" t="s">
        <v>2523</v>
      </c>
      <c r="J4419" s="1" t="s">
        <v>18</v>
      </c>
      <c r="K4419">
        <v>1270</v>
      </c>
      <c r="L4419">
        <v>328000</v>
      </c>
      <c r="M4419">
        <v>4000</v>
      </c>
      <c r="N4419" t="b">
        <v>0</v>
      </c>
      <c r="O4419" t="b">
        <v>0</v>
      </c>
      <c r="P4419" t="b">
        <v>1</v>
      </c>
      <c r="R4419" s="5">
        <f>(houses_Madrid[[#This Row],[Precio Alquiler]]*12/houses_Madrid[[#This Row],[Precio venta]])</f>
        <v>4.6463414634146341E-2</v>
      </c>
    </row>
    <row r="4420" spans="1:18" x14ac:dyDescent="0.2">
      <c r="A4420">
        <v>14512</v>
      </c>
      <c r="B4420">
        <v>7230</v>
      </c>
      <c r="C4420" s="1" t="s">
        <v>2439</v>
      </c>
      <c r="D4420" s="1" t="str">
        <f>IFERROR(LEFT(C4420,FIND(",",C4420) - 1),C4420)</f>
        <v>Chamartín</v>
      </c>
      <c r="E4420">
        <v>82</v>
      </c>
      <c r="F4420">
        <v>77</v>
      </c>
      <c r="G4420">
        <v>2</v>
      </c>
      <c r="H4420">
        <v>1</v>
      </c>
      <c r="I4420" s="1" t="s">
        <v>3</v>
      </c>
      <c r="J4420" s="1" t="s">
        <v>18</v>
      </c>
      <c r="K4420">
        <v>1270</v>
      </c>
      <c r="L4420">
        <v>328000</v>
      </c>
      <c r="M4420">
        <v>4000</v>
      </c>
      <c r="N4420" t="b">
        <v>0</v>
      </c>
      <c r="R4420" s="5">
        <f>(houses_Madrid[[#This Row],[Precio Alquiler]]*12/houses_Madrid[[#This Row],[Precio venta]])</f>
        <v>4.6463414634146341E-2</v>
      </c>
    </row>
    <row r="4421" spans="1:18" x14ac:dyDescent="0.2">
      <c r="A4421">
        <v>14617</v>
      </c>
      <c r="B4421">
        <v>7125</v>
      </c>
      <c r="C4421" s="1" t="s">
        <v>2444</v>
      </c>
      <c r="D4421" s="1" t="str">
        <f>IFERROR(LEFT(C4421,FIND(",",C4421) - 1),C4421)</f>
        <v>Prosperidad</v>
      </c>
      <c r="E4421">
        <v>82</v>
      </c>
      <c r="F4421">
        <v>77</v>
      </c>
      <c r="G4421">
        <v>2</v>
      </c>
      <c r="H4421">
        <v>1</v>
      </c>
      <c r="I4421" s="1" t="s">
        <v>2523</v>
      </c>
      <c r="J4421" s="1" t="s">
        <v>18</v>
      </c>
      <c r="K4421">
        <v>1270</v>
      </c>
      <c r="L4421">
        <v>328000</v>
      </c>
      <c r="M4421">
        <v>4000</v>
      </c>
      <c r="N4421" t="b">
        <v>0</v>
      </c>
      <c r="O4421" t="b">
        <v>0</v>
      </c>
      <c r="P4421" t="b">
        <v>1</v>
      </c>
      <c r="R4421" s="5">
        <f>(houses_Madrid[[#This Row],[Precio Alquiler]]*12/houses_Madrid[[#This Row],[Precio venta]])</f>
        <v>4.6463414634146341E-2</v>
      </c>
    </row>
    <row r="4422" spans="1:18" x14ac:dyDescent="0.2">
      <c r="A4422">
        <v>834</v>
      </c>
      <c r="B4422">
        <v>20908</v>
      </c>
      <c r="C4422" s="1" t="s">
        <v>195</v>
      </c>
      <c r="D4422" s="1" t="str">
        <f>IFERROR(LEFT(C4422,FIND(",",C4422) - 1),C4422)</f>
        <v>Valdebernardo - Valderribas</v>
      </c>
      <c r="E4422">
        <v>108</v>
      </c>
      <c r="F4422">
        <v>90</v>
      </c>
      <c r="G4422">
        <v>3</v>
      </c>
      <c r="H4422">
        <v>3</v>
      </c>
      <c r="I4422" s="1" t="s">
        <v>204</v>
      </c>
      <c r="J4422" s="1" t="s">
        <v>8</v>
      </c>
      <c r="K4422">
        <v>1272</v>
      </c>
      <c r="L4422">
        <v>329000</v>
      </c>
      <c r="M4422">
        <v>3046</v>
      </c>
      <c r="N4422" t="b">
        <v>0</v>
      </c>
      <c r="O4422" t="b">
        <v>1</v>
      </c>
      <c r="P4422" t="b">
        <v>1</v>
      </c>
      <c r="Q4422" t="b">
        <v>1</v>
      </c>
      <c r="R4422" s="5">
        <f>(houses_Madrid[[#This Row],[Precio Alquiler]]*12/houses_Madrid[[#This Row],[Precio venta]])</f>
        <v>4.6395136778115499E-2</v>
      </c>
    </row>
    <row r="4423" spans="1:18" x14ac:dyDescent="0.2">
      <c r="A4423">
        <v>7258</v>
      </c>
      <c r="B4423">
        <v>14484</v>
      </c>
      <c r="C4423" s="1" t="s">
        <v>1178</v>
      </c>
      <c r="D4423" s="1" t="str">
        <f>IFERROR(LEFT(C4423,FIND(",",C4423) - 1),C4423)</f>
        <v>Valdezarza</v>
      </c>
      <c r="E4423">
        <v>96</v>
      </c>
      <c r="F4423">
        <v>80</v>
      </c>
      <c r="G4423">
        <v>3</v>
      </c>
      <c r="H4423">
        <v>1</v>
      </c>
      <c r="I4423" s="1" t="s">
        <v>1493</v>
      </c>
      <c r="J4423" s="1" t="s">
        <v>11</v>
      </c>
      <c r="K4423">
        <v>1272</v>
      </c>
      <c r="L4423">
        <v>329000</v>
      </c>
      <c r="M4423">
        <v>3427</v>
      </c>
      <c r="N4423" t="b">
        <v>0</v>
      </c>
      <c r="O4423" t="b">
        <v>1</v>
      </c>
      <c r="P4423" t="b">
        <v>1</v>
      </c>
      <c r="Q4423" t="b">
        <v>1</v>
      </c>
      <c r="R4423" s="5">
        <f>(houses_Madrid[[#This Row],[Precio Alquiler]]*12/houses_Madrid[[#This Row],[Precio venta]])</f>
        <v>4.6395136778115499E-2</v>
      </c>
    </row>
    <row r="4424" spans="1:18" x14ac:dyDescent="0.2">
      <c r="A4424">
        <v>9543</v>
      </c>
      <c r="B4424">
        <v>12199</v>
      </c>
      <c r="C4424" s="1" t="s">
        <v>1802</v>
      </c>
      <c r="D4424" s="1" t="str">
        <f>IFERROR(LEFT(C4424,FIND(",",C4424) - 1),C4424)</f>
        <v>Canillas</v>
      </c>
      <c r="E4424">
        <v>107</v>
      </c>
      <c r="F4424">
        <v>93</v>
      </c>
      <c r="G4424">
        <v>3</v>
      </c>
      <c r="H4424">
        <v>2</v>
      </c>
      <c r="I4424" s="1" t="s">
        <v>1806</v>
      </c>
      <c r="J4424" s="1" t="s">
        <v>8</v>
      </c>
      <c r="K4424">
        <v>1272</v>
      </c>
      <c r="L4424">
        <v>329000</v>
      </c>
      <c r="M4424">
        <v>3075</v>
      </c>
      <c r="N4424" t="b">
        <v>0</v>
      </c>
      <c r="O4424" t="b">
        <v>1</v>
      </c>
      <c r="P4424" t="b">
        <v>1</v>
      </c>
      <c r="R4424" s="5">
        <f>(houses_Madrid[[#This Row],[Precio Alquiler]]*12/houses_Madrid[[#This Row],[Precio venta]])</f>
        <v>4.6395136778115499E-2</v>
      </c>
    </row>
    <row r="4425" spans="1:18" x14ac:dyDescent="0.2">
      <c r="A4425">
        <v>9748</v>
      </c>
      <c r="B4425">
        <v>11994</v>
      </c>
      <c r="C4425" s="1" t="s">
        <v>1788</v>
      </c>
      <c r="D4425" s="1" t="str">
        <f>IFERROR(LEFT(C4425,FIND(",",C4425) - 1),C4425)</f>
        <v>Conde Orgaz-Piovera</v>
      </c>
      <c r="E4425">
        <v>107</v>
      </c>
      <c r="F4425">
        <v>93</v>
      </c>
      <c r="G4425">
        <v>3</v>
      </c>
      <c r="H4425">
        <v>2</v>
      </c>
      <c r="I4425" s="1" t="s">
        <v>1806</v>
      </c>
      <c r="J4425" s="1" t="s">
        <v>8</v>
      </c>
      <c r="K4425">
        <v>1272</v>
      </c>
      <c r="L4425">
        <v>329000</v>
      </c>
      <c r="M4425">
        <v>3075</v>
      </c>
      <c r="N4425" t="b">
        <v>0</v>
      </c>
      <c r="O4425" t="b">
        <v>1</v>
      </c>
      <c r="P4425" t="b">
        <v>1</v>
      </c>
      <c r="R4425" s="5">
        <f>(houses_Madrid[[#This Row],[Precio Alquiler]]*12/houses_Madrid[[#This Row],[Precio venta]])</f>
        <v>4.6395136778115499E-2</v>
      </c>
    </row>
    <row r="4426" spans="1:18" x14ac:dyDescent="0.2">
      <c r="A4426">
        <v>10821</v>
      </c>
      <c r="B4426">
        <v>10921</v>
      </c>
      <c r="C4426" s="1" t="s">
        <v>1798</v>
      </c>
      <c r="D4426" s="1" t="str">
        <f>IFERROR(LEFT(C4426,FIND(",",C4426) - 1),C4426)</f>
        <v>Pinar del Rey</v>
      </c>
      <c r="E4426">
        <v>93</v>
      </c>
      <c r="F4426">
        <v>66</v>
      </c>
      <c r="G4426">
        <v>2</v>
      </c>
      <c r="H4426">
        <v>2</v>
      </c>
      <c r="I4426" s="1" t="s">
        <v>1843</v>
      </c>
      <c r="J4426" s="1" t="s">
        <v>18</v>
      </c>
      <c r="K4426">
        <v>1272</v>
      </c>
      <c r="L4426">
        <v>329000</v>
      </c>
      <c r="M4426">
        <v>3538</v>
      </c>
      <c r="N4426" t="b">
        <v>0</v>
      </c>
      <c r="O4426" t="b">
        <v>1</v>
      </c>
      <c r="P4426" t="b">
        <v>1</v>
      </c>
      <c r="R4426" s="5">
        <f>(houses_Madrid[[#This Row],[Precio Alquiler]]*12/houses_Madrid[[#This Row],[Precio venta]])</f>
        <v>4.6395136778115499E-2</v>
      </c>
    </row>
    <row r="4427" spans="1:18" x14ac:dyDescent="0.2">
      <c r="A4427">
        <v>13456</v>
      </c>
      <c r="B4427">
        <v>8286</v>
      </c>
      <c r="C4427" s="1" t="s">
        <v>2172</v>
      </c>
      <c r="D4427" s="1" t="str">
        <f>IFERROR(LEFT(C4427,FIND(",",C4427) - 1),C4427)</f>
        <v>San Juan Bautista</v>
      </c>
      <c r="E4427">
        <v>75</v>
      </c>
      <c r="F4427">
        <v>63</v>
      </c>
      <c r="G4427">
        <v>2</v>
      </c>
      <c r="H4427">
        <v>1</v>
      </c>
      <c r="I4427" s="1" t="s">
        <v>2205</v>
      </c>
      <c r="J4427" s="1" t="s">
        <v>11</v>
      </c>
      <c r="K4427">
        <v>1272</v>
      </c>
      <c r="L4427">
        <v>329000</v>
      </c>
      <c r="M4427">
        <v>4387</v>
      </c>
      <c r="N4427" t="b">
        <v>0</v>
      </c>
      <c r="O4427" t="b">
        <v>1</v>
      </c>
      <c r="P4427" t="b">
        <v>1</v>
      </c>
      <c r="Q4427" t="b">
        <v>1</v>
      </c>
      <c r="R4427" s="5">
        <f>(houses_Madrid[[#This Row],[Precio Alquiler]]*12/houses_Madrid[[#This Row],[Precio venta]])</f>
        <v>4.6395136778115499E-2</v>
      </c>
    </row>
    <row r="4428" spans="1:18" x14ac:dyDescent="0.2">
      <c r="A4428">
        <v>15173</v>
      </c>
      <c r="B4428">
        <v>6569</v>
      </c>
      <c r="C4428" s="1" t="s">
        <v>2451</v>
      </c>
      <c r="D4428" s="1" t="str">
        <f>IFERROR(LEFT(C4428,FIND(",",C4428) - 1),C4428)</f>
        <v>Castilla</v>
      </c>
      <c r="E4428">
        <v>82</v>
      </c>
      <c r="F4428">
        <v>63</v>
      </c>
      <c r="G4428">
        <v>1</v>
      </c>
      <c r="H4428">
        <v>1</v>
      </c>
      <c r="I4428" s="1" t="s">
        <v>2597</v>
      </c>
      <c r="J4428" s="1" t="s">
        <v>20</v>
      </c>
      <c r="K4428">
        <v>1272</v>
      </c>
      <c r="L4428">
        <v>329000</v>
      </c>
      <c r="M4428">
        <v>4012</v>
      </c>
      <c r="N4428" t="b">
        <v>0</v>
      </c>
      <c r="O4428" t="b">
        <v>1</v>
      </c>
      <c r="P4428" t="b">
        <v>1</v>
      </c>
      <c r="Q4428" t="b">
        <v>1</v>
      </c>
      <c r="R4428" s="5">
        <f>(houses_Madrid[[#This Row],[Precio Alquiler]]*12/houses_Madrid[[#This Row],[Precio venta]])</f>
        <v>4.6395136778115499E-2</v>
      </c>
    </row>
    <row r="4429" spans="1:18" x14ac:dyDescent="0.2">
      <c r="A4429">
        <v>16352</v>
      </c>
      <c r="B4429">
        <v>5390</v>
      </c>
      <c r="C4429" s="1" t="s">
        <v>2620</v>
      </c>
      <c r="D4429" s="1" t="str">
        <f>IFERROR(LEFT(C4429,FIND(",",C4429) - 1),C4429)</f>
        <v>Carabanchel</v>
      </c>
      <c r="E4429">
        <v>142</v>
      </c>
      <c r="F4429">
        <v>110</v>
      </c>
      <c r="G4429">
        <v>4</v>
      </c>
      <c r="H4429">
        <v>2</v>
      </c>
      <c r="I4429" s="1" t="s">
        <v>3</v>
      </c>
      <c r="J4429" s="1" t="s">
        <v>11</v>
      </c>
      <c r="K4429">
        <v>1272</v>
      </c>
      <c r="L4429">
        <v>329000</v>
      </c>
      <c r="M4429">
        <v>2317</v>
      </c>
      <c r="N4429" t="b">
        <v>0</v>
      </c>
      <c r="O4429" t="b">
        <v>1</v>
      </c>
      <c r="P4429" t="b">
        <v>1</v>
      </c>
      <c r="R4429" s="5">
        <f>(houses_Madrid[[#This Row],[Precio Alquiler]]*12/houses_Madrid[[#This Row],[Precio venta]])</f>
        <v>4.6395136778115499E-2</v>
      </c>
    </row>
    <row r="4430" spans="1:18" x14ac:dyDescent="0.2">
      <c r="A4430">
        <v>18653</v>
      </c>
      <c r="B4430">
        <v>3089</v>
      </c>
      <c r="C4430" s="1" t="s">
        <v>2947</v>
      </c>
      <c r="D4430" s="1" t="str">
        <f>IFERROR(LEFT(C4430,FIND(",",C4430) - 1),C4430)</f>
        <v>Huertas-Cortes</v>
      </c>
      <c r="E4430">
        <v>81</v>
      </c>
      <c r="F4430">
        <v>67</v>
      </c>
      <c r="G4430">
        <v>0</v>
      </c>
      <c r="H4430">
        <v>1</v>
      </c>
      <c r="I4430" s="1" t="s">
        <v>3179</v>
      </c>
      <c r="J4430" s="1" t="s">
        <v>12</v>
      </c>
      <c r="K4430">
        <v>1272</v>
      </c>
      <c r="L4430">
        <v>329000</v>
      </c>
      <c r="M4430">
        <v>4062</v>
      </c>
      <c r="N4430" t="b">
        <v>0</v>
      </c>
      <c r="O4430" t="b">
        <v>1</v>
      </c>
      <c r="P4430" t="b">
        <v>1</v>
      </c>
      <c r="Q4430" t="b">
        <v>1</v>
      </c>
      <c r="R4430" s="5">
        <f>(houses_Madrid[[#This Row],[Precio Alquiler]]*12/houses_Madrid[[#This Row],[Precio venta]])</f>
        <v>4.6395136778115499E-2</v>
      </c>
    </row>
    <row r="4431" spans="1:18" x14ac:dyDescent="0.2">
      <c r="A4431">
        <v>19221</v>
      </c>
      <c r="B4431">
        <v>2521</v>
      </c>
      <c r="C4431" s="1" t="s">
        <v>3210</v>
      </c>
      <c r="D4431" s="1" t="str">
        <f>IFERROR(LEFT(C4431,FIND(",",C4431) - 1),C4431)</f>
        <v>Barrio de Salamanca</v>
      </c>
      <c r="E4431">
        <v>60</v>
      </c>
      <c r="F4431">
        <v>50</v>
      </c>
      <c r="G4431">
        <v>1</v>
      </c>
      <c r="H4431">
        <v>1</v>
      </c>
      <c r="I4431" s="1" t="s">
        <v>3</v>
      </c>
      <c r="J4431" s="1" t="s">
        <v>11</v>
      </c>
      <c r="K4431">
        <v>1272</v>
      </c>
      <c r="L4431">
        <v>329000</v>
      </c>
      <c r="M4431">
        <v>5483</v>
      </c>
      <c r="N4431" t="b">
        <v>0</v>
      </c>
      <c r="O4431" t="b">
        <v>1</v>
      </c>
      <c r="P4431" t="b">
        <v>0</v>
      </c>
      <c r="Q4431" t="b">
        <v>1</v>
      </c>
      <c r="R4431" s="5">
        <f>(houses_Madrid[[#This Row],[Precio Alquiler]]*12/houses_Madrid[[#This Row],[Precio venta]])</f>
        <v>4.6395136778115499E-2</v>
      </c>
    </row>
    <row r="4432" spans="1:18" x14ac:dyDescent="0.2">
      <c r="A4432">
        <v>19432</v>
      </c>
      <c r="B4432">
        <v>2310</v>
      </c>
      <c r="C4432" s="1" t="s">
        <v>3222</v>
      </c>
      <c r="D4432" s="1" t="str">
        <f>IFERROR(LEFT(C4432,FIND(",",C4432) - 1),C4432)</f>
        <v>Castellana</v>
      </c>
      <c r="E4432">
        <v>64</v>
      </c>
      <c r="F4432">
        <v>58</v>
      </c>
      <c r="G4432">
        <v>1</v>
      </c>
      <c r="H4432">
        <v>1</v>
      </c>
      <c r="I4432" s="1" t="s">
        <v>3228</v>
      </c>
      <c r="J4432" s="1" t="s">
        <v>18</v>
      </c>
      <c r="K4432">
        <v>1272</v>
      </c>
      <c r="L4432">
        <v>329000</v>
      </c>
      <c r="M4432">
        <v>5141</v>
      </c>
      <c r="N4432" t="b">
        <v>0</v>
      </c>
      <c r="O4432" t="b">
        <v>1</v>
      </c>
      <c r="P4432" t="b">
        <v>0</v>
      </c>
      <c r="R4432" s="5">
        <f>(houses_Madrid[[#This Row],[Precio Alquiler]]*12/houses_Madrid[[#This Row],[Precio venta]])</f>
        <v>4.6395136778115499E-2</v>
      </c>
    </row>
    <row r="4433" spans="1:18" x14ac:dyDescent="0.2">
      <c r="A4433">
        <v>20865</v>
      </c>
      <c r="B4433">
        <v>877</v>
      </c>
      <c r="C4433" s="1" t="s">
        <v>3324</v>
      </c>
      <c r="D4433" s="1" t="str">
        <f>IFERROR(LEFT(C4433,FIND(",",C4433) - 1),C4433)</f>
        <v>Delicias</v>
      </c>
      <c r="E4433">
        <v>64</v>
      </c>
      <c r="F4433">
        <v>54</v>
      </c>
      <c r="G4433">
        <v>1</v>
      </c>
      <c r="H4433">
        <v>1</v>
      </c>
      <c r="I4433" s="1" t="s">
        <v>3429</v>
      </c>
      <c r="J4433" s="1" t="s">
        <v>18</v>
      </c>
      <c r="K4433">
        <v>1272</v>
      </c>
      <c r="L4433">
        <v>329000</v>
      </c>
      <c r="M4433">
        <v>5141</v>
      </c>
      <c r="N4433" t="b">
        <v>0</v>
      </c>
      <c r="O4433" t="b">
        <v>1</v>
      </c>
      <c r="P4433" t="b">
        <v>0</v>
      </c>
      <c r="Q4433" t="b">
        <v>1</v>
      </c>
      <c r="R4433" s="5">
        <f>(houses_Madrid[[#This Row],[Precio Alquiler]]*12/houses_Madrid[[#This Row],[Precio venta]])</f>
        <v>4.6395136778115499E-2</v>
      </c>
    </row>
    <row r="4434" spans="1:18" x14ac:dyDescent="0.2">
      <c r="A4434">
        <v>589</v>
      </c>
      <c r="B4434">
        <v>21153</v>
      </c>
      <c r="C4434" s="1" t="s">
        <v>28</v>
      </c>
      <c r="D4434" s="1" t="str">
        <f>IFERROR(LEFT(C4434,FIND(",",C4434) - 1),C4434)</f>
        <v>Butarque</v>
      </c>
      <c r="E4434">
        <v>200</v>
      </c>
      <c r="F4434">
        <v>164</v>
      </c>
      <c r="G4434">
        <v>5</v>
      </c>
      <c r="H4434">
        <v>3</v>
      </c>
      <c r="I4434" s="1" t="s">
        <v>158</v>
      </c>
      <c r="J4434" s="1" t="s">
        <v>8</v>
      </c>
      <c r="K4434">
        <v>1275</v>
      </c>
      <c r="L4434">
        <v>330000</v>
      </c>
      <c r="M4434">
        <v>1650</v>
      </c>
      <c r="N4434" t="b">
        <v>0</v>
      </c>
      <c r="O4434" t="b">
        <v>1</v>
      </c>
      <c r="P4434" t="b">
        <v>1</v>
      </c>
      <c r="Q4434" t="b">
        <v>1</v>
      </c>
      <c r="R4434" s="5">
        <f>(houses_Madrid[[#This Row],[Precio Alquiler]]*12/houses_Madrid[[#This Row],[Precio venta]])</f>
        <v>4.6363636363636364E-2</v>
      </c>
    </row>
    <row r="4435" spans="1:18" x14ac:dyDescent="0.2">
      <c r="A4435">
        <v>1282</v>
      </c>
      <c r="B4435">
        <v>20460</v>
      </c>
      <c r="C4435" s="1" t="s">
        <v>251</v>
      </c>
      <c r="D4435" s="1" t="str">
        <f>IFERROR(LEFT(C4435,FIND(",",C4435) - 1),C4435)</f>
        <v>Ensanche de Vallecas - La Gavia</v>
      </c>
      <c r="E4435">
        <v>114</v>
      </c>
      <c r="F4435">
        <v>84</v>
      </c>
      <c r="G4435">
        <v>3</v>
      </c>
      <c r="H4435">
        <v>2</v>
      </c>
      <c r="I4435" s="1" t="s">
        <v>262</v>
      </c>
      <c r="J4435" s="1" t="s">
        <v>11</v>
      </c>
      <c r="K4435">
        <v>1275</v>
      </c>
      <c r="L4435">
        <v>330000</v>
      </c>
      <c r="M4435">
        <v>2895</v>
      </c>
      <c r="N4435" t="b">
        <v>0</v>
      </c>
      <c r="O4435" t="b">
        <v>1</v>
      </c>
      <c r="P4435" t="b">
        <v>1</v>
      </c>
      <c r="R4435" s="5">
        <f>(houses_Madrid[[#This Row],[Precio Alquiler]]*12/houses_Madrid[[#This Row],[Precio venta]])</f>
        <v>4.6363636363636364E-2</v>
      </c>
    </row>
    <row r="4436" spans="1:18" x14ac:dyDescent="0.2">
      <c r="A4436">
        <v>1712</v>
      </c>
      <c r="B4436">
        <v>20030</v>
      </c>
      <c r="C4436" s="1" t="s">
        <v>251</v>
      </c>
      <c r="D4436" s="1" t="str">
        <f>IFERROR(LEFT(C4436,FIND(",",C4436) - 1),C4436)</f>
        <v>Ensanche de Vallecas - La Gavia</v>
      </c>
      <c r="E4436">
        <v>105</v>
      </c>
      <c r="F4436">
        <v>86</v>
      </c>
      <c r="G4436">
        <v>3</v>
      </c>
      <c r="H4436">
        <v>2</v>
      </c>
      <c r="I4436" s="1" t="s">
        <v>368</v>
      </c>
      <c r="J4436" s="1" t="s">
        <v>19</v>
      </c>
      <c r="K4436">
        <v>1275</v>
      </c>
      <c r="L4436">
        <v>330000</v>
      </c>
      <c r="M4436">
        <v>3143</v>
      </c>
      <c r="N4436" t="b">
        <v>0</v>
      </c>
      <c r="O4436" t="b">
        <v>1</v>
      </c>
      <c r="P4436" t="b">
        <v>1</v>
      </c>
      <c r="Q4436" t="b">
        <v>1</v>
      </c>
      <c r="R4436" s="5">
        <f>(houses_Madrid[[#This Row],[Precio Alquiler]]*12/houses_Madrid[[#This Row],[Precio venta]])</f>
        <v>4.6363636363636364E-2</v>
      </c>
    </row>
    <row r="4437" spans="1:18" x14ac:dyDescent="0.2">
      <c r="A4437">
        <v>2622</v>
      </c>
      <c r="B4437">
        <v>19120</v>
      </c>
      <c r="C4437" s="1" t="s">
        <v>570</v>
      </c>
      <c r="D4437" s="1" t="str">
        <f>IFERROR(LEFT(C4437,FIND(",",C4437) - 1),C4437)</f>
        <v>Bellas Vistas</v>
      </c>
      <c r="E4437">
        <v>100</v>
      </c>
      <c r="F4437">
        <v>90</v>
      </c>
      <c r="G4437">
        <v>3</v>
      </c>
      <c r="H4437">
        <v>2</v>
      </c>
      <c r="I4437" s="1" t="s">
        <v>576</v>
      </c>
      <c r="J4437" s="1" t="s">
        <v>5</v>
      </c>
      <c r="K4437">
        <v>1275</v>
      </c>
      <c r="L4437">
        <v>330000</v>
      </c>
      <c r="M4437">
        <v>3300</v>
      </c>
      <c r="N4437" t="b">
        <v>1</v>
      </c>
      <c r="O4437" t="b">
        <v>1</v>
      </c>
      <c r="P4437" t="b">
        <v>1</v>
      </c>
      <c r="Q4437" t="b">
        <v>1</v>
      </c>
      <c r="R4437" s="5">
        <f>(houses_Madrid[[#This Row],[Precio Alquiler]]*12/houses_Madrid[[#This Row],[Precio venta]])</f>
        <v>4.6363636363636364E-2</v>
      </c>
    </row>
    <row r="4438" spans="1:18" x14ac:dyDescent="0.2">
      <c r="A4438">
        <v>2652</v>
      </c>
      <c r="B4438">
        <v>19090</v>
      </c>
      <c r="C4438" s="1" t="s">
        <v>570</v>
      </c>
      <c r="D4438" s="1" t="str">
        <f>IFERROR(LEFT(C4438,FIND(",",C4438) - 1),C4438)</f>
        <v>Bellas Vistas</v>
      </c>
      <c r="E4438">
        <v>100</v>
      </c>
      <c r="F4438">
        <v>93</v>
      </c>
      <c r="G4438">
        <v>3</v>
      </c>
      <c r="H4438">
        <v>2</v>
      </c>
      <c r="I4438" s="1" t="s">
        <v>576</v>
      </c>
      <c r="J4438" s="1" t="s">
        <v>5</v>
      </c>
      <c r="K4438">
        <v>1275</v>
      </c>
      <c r="L4438">
        <v>330000</v>
      </c>
      <c r="M4438">
        <v>3300</v>
      </c>
      <c r="N4438" t="b">
        <v>0</v>
      </c>
      <c r="O4438" t="b">
        <v>1</v>
      </c>
      <c r="P4438" t="b">
        <v>1</v>
      </c>
      <c r="R4438" s="5">
        <f>(houses_Madrid[[#This Row],[Precio Alquiler]]*12/houses_Madrid[[#This Row],[Precio venta]])</f>
        <v>4.6363636363636364E-2</v>
      </c>
    </row>
    <row r="4439" spans="1:18" x14ac:dyDescent="0.2">
      <c r="A4439">
        <v>2836</v>
      </c>
      <c r="B4439">
        <v>18906</v>
      </c>
      <c r="C4439" s="1" t="s">
        <v>570</v>
      </c>
      <c r="D4439" s="1" t="str">
        <f>IFERROR(LEFT(C4439,FIND(",",C4439) - 1),C4439)</f>
        <v>Bellas Vistas</v>
      </c>
      <c r="E4439">
        <v>100</v>
      </c>
      <c r="F4439">
        <v>93</v>
      </c>
      <c r="G4439">
        <v>3</v>
      </c>
      <c r="H4439">
        <v>2</v>
      </c>
      <c r="I4439" s="1" t="s">
        <v>576</v>
      </c>
      <c r="J4439" s="1" t="s">
        <v>5</v>
      </c>
      <c r="K4439">
        <v>1275</v>
      </c>
      <c r="L4439">
        <v>330000</v>
      </c>
      <c r="M4439">
        <v>3300</v>
      </c>
      <c r="N4439" t="b">
        <v>0</v>
      </c>
      <c r="O4439" t="b">
        <v>1</v>
      </c>
      <c r="P4439" t="b">
        <v>1</v>
      </c>
      <c r="R4439" s="5">
        <f>(houses_Madrid[[#This Row],[Precio Alquiler]]*12/houses_Madrid[[#This Row],[Precio venta]])</f>
        <v>4.6363636363636364E-2</v>
      </c>
    </row>
    <row r="4440" spans="1:18" x14ac:dyDescent="0.2">
      <c r="A4440">
        <v>3044</v>
      </c>
      <c r="B4440">
        <v>18698</v>
      </c>
      <c r="C4440" s="1" t="s">
        <v>561</v>
      </c>
      <c r="D4440" s="1" t="str">
        <f>IFERROR(LEFT(C4440,FIND(",",C4440) - 1),C4440)</f>
        <v>Berruguete</v>
      </c>
      <c r="E4440">
        <v>105</v>
      </c>
      <c r="F4440">
        <v>100</v>
      </c>
      <c r="G4440">
        <v>3</v>
      </c>
      <c r="H4440">
        <v>2</v>
      </c>
      <c r="I4440" s="1" t="s">
        <v>576</v>
      </c>
      <c r="J4440" s="1" t="s">
        <v>5</v>
      </c>
      <c r="K4440">
        <v>1275</v>
      </c>
      <c r="L4440">
        <v>330000</v>
      </c>
      <c r="M4440">
        <v>3143</v>
      </c>
      <c r="N4440" t="b">
        <v>0</v>
      </c>
      <c r="O4440" t="b">
        <v>1</v>
      </c>
      <c r="P4440" t="b">
        <v>1</v>
      </c>
      <c r="R4440" s="5">
        <f>(houses_Madrid[[#This Row],[Precio Alquiler]]*12/houses_Madrid[[#This Row],[Precio venta]])</f>
        <v>4.6363636363636364E-2</v>
      </c>
    </row>
    <row r="4441" spans="1:18" x14ac:dyDescent="0.2">
      <c r="A4441">
        <v>3184</v>
      </c>
      <c r="B4441">
        <v>18558</v>
      </c>
      <c r="C4441" s="1" t="s">
        <v>559</v>
      </c>
      <c r="D4441" s="1" t="str">
        <f>IFERROR(LEFT(C4441,FIND(",",C4441) - 1),C4441)</f>
        <v>Tetuán</v>
      </c>
      <c r="E4441">
        <v>60</v>
      </c>
      <c r="F4441">
        <v>50</v>
      </c>
      <c r="G4441">
        <v>1</v>
      </c>
      <c r="H4441">
        <v>1</v>
      </c>
      <c r="I4441" s="1" t="s">
        <v>3</v>
      </c>
      <c r="J4441" s="1" t="s">
        <v>80</v>
      </c>
      <c r="K4441">
        <v>1275</v>
      </c>
      <c r="L4441">
        <v>330000</v>
      </c>
      <c r="M4441">
        <v>5500</v>
      </c>
      <c r="N4441" t="b">
        <v>0</v>
      </c>
      <c r="O4441" t="b">
        <v>1</v>
      </c>
      <c r="P4441" t="b">
        <v>1</v>
      </c>
      <c r="Q4441" t="b">
        <v>1</v>
      </c>
      <c r="R4441" s="5">
        <f>(houses_Madrid[[#This Row],[Precio Alquiler]]*12/houses_Madrid[[#This Row],[Precio venta]])</f>
        <v>4.6363636363636364E-2</v>
      </c>
    </row>
    <row r="4442" spans="1:18" x14ac:dyDescent="0.2">
      <c r="A4442">
        <v>3544</v>
      </c>
      <c r="B4442">
        <v>18198</v>
      </c>
      <c r="C4442" s="1" t="s">
        <v>570</v>
      </c>
      <c r="D4442" s="1" t="str">
        <f>IFERROR(LEFT(C4442,FIND(",",C4442) - 1),C4442)</f>
        <v>Bellas Vistas</v>
      </c>
      <c r="E4442">
        <v>75</v>
      </c>
      <c r="F4442">
        <v>68</v>
      </c>
      <c r="G4442">
        <v>3</v>
      </c>
      <c r="H4442">
        <v>2</v>
      </c>
      <c r="I4442" s="1" t="s">
        <v>773</v>
      </c>
      <c r="J4442" s="1" t="s">
        <v>11</v>
      </c>
      <c r="K4442">
        <v>1275</v>
      </c>
      <c r="L4442">
        <v>330000</v>
      </c>
      <c r="M4442">
        <v>4400</v>
      </c>
      <c r="N4442" t="b">
        <v>0</v>
      </c>
      <c r="O4442" t="b">
        <v>1</v>
      </c>
      <c r="P4442" t="b">
        <v>1</v>
      </c>
      <c r="R4442" s="5">
        <f>(houses_Madrid[[#This Row],[Precio Alquiler]]*12/houses_Madrid[[#This Row],[Precio venta]])</f>
        <v>4.6363636363636364E-2</v>
      </c>
    </row>
    <row r="4443" spans="1:18" x14ac:dyDescent="0.2">
      <c r="A4443">
        <v>4202</v>
      </c>
      <c r="B4443">
        <v>17540</v>
      </c>
      <c r="C4443" s="1" t="s">
        <v>796</v>
      </c>
      <c r="D4443" s="1" t="str">
        <f>IFERROR(LEFT(C4443,FIND(",",C4443) - 1),C4443)</f>
        <v>Pacífico</v>
      </c>
      <c r="E4443">
        <v>60</v>
      </c>
      <c r="F4443">
        <v>55</v>
      </c>
      <c r="G4443">
        <v>1</v>
      </c>
      <c r="H4443">
        <v>1</v>
      </c>
      <c r="I4443" s="1" t="s">
        <v>844</v>
      </c>
      <c r="J4443" s="1" t="s">
        <v>12</v>
      </c>
      <c r="K4443">
        <v>1275</v>
      </c>
      <c r="L4443">
        <v>330000</v>
      </c>
      <c r="M4443">
        <v>5500</v>
      </c>
      <c r="N4443" t="b">
        <v>0</v>
      </c>
      <c r="O4443" t="b">
        <v>1</v>
      </c>
      <c r="P4443" t="b">
        <v>1</v>
      </c>
      <c r="R4443" s="5">
        <f>(houses_Madrid[[#This Row],[Precio Alquiler]]*12/houses_Madrid[[#This Row],[Precio venta]])</f>
        <v>4.6363636363636364E-2</v>
      </c>
    </row>
    <row r="4444" spans="1:18" x14ac:dyDescent="0.2">
      <c r="A4444">
        <v>4338</v>
      </c>
      <c r="B4444">
        <v>17404</v>
      </c>
      <c r="C4444" s="1" t="s">
        <v>793</v>
      </c>
      <c r="D4444" s="1" t="str">
        <f>IFERROR(LEFT(C4444,FIND(",",C4444) - 1),C4444)</f>
        <v>Ibiza</v>
      </c>
      <c r="E4444">
        <v>50</v>
      </c>
      <c r="F4444">
        <v>45</v>
      </c>
      <c r="G4444">
        <v>2</v>
      </c>
      <c r="H4444">
        <v>1</v>
      </c>
      <c r="I4444" s="1" t="s">
        <v>839</v>
      </c>
      <c r="J4444" s="1" t="s">
        <v>11</v>
      </c>
      <c r="K4444">
        <v>1275</v>
      </c>
      <c r="L4444">
        <v>330000</v>
      </c>
      <c r="M4444">
        <v>6600</v>
      </c>
      <c r="N4444" t="b">
        <v>0</v>
      </c>
      <c r="O4444" t="b">
        <v>1</v>
      </c>
      <c r="P4444" t="b">
        <v>0</v>
      </c>
      <c r="R4444" s="5">
        <f>(houses_Madrid[[#This Row],[Precio Alquiler]]*12/houses_Madrid[[#This Row],[Precio venta]])</f>
        <v>4.6363636363636364E-2</v>
      </c>
    </row>
    <row r="4445" spans="1:18" x14ac:dyDescent="0.2">
      <c r="A4445">
        <v>5090</v>
      </c>
      <c r="B4445">
        <v>16652</v>
      </c>
      <c r="C4445" s="1" t="s">
        <v>912</v>
      </c>
      <c r="D4445" s="1" t="str">
        <f>IFERROR(LEFT(C4445,FIND(",",C4445) - 1),C4445)</f>
        <v>Numancia</v>
      </c>
      <c r="E4445">
        <v>160</v>
      </c>
      <c r="F4445">
        <v>140</v>
      </c>
      <c r="G4445">
        <v>5</v>
      </c>
      <c r="H4445">
        <v>3</v>
      </c>
      <c r="I4445" s="1" t="s">
        <v>959</v>
      </c>
      <c r="J4445" s="1" t="s">
        <v>18</v>
      </c>
      <c r="K4445">
        <v>1275</v>
      </c>
      <c r="L4445">
        <v>330000</v>
      </c>
      <c r="M4445">
        <v>2062</v>
      </c>
      <c r="N4445" t="b">
        <v>0</v>
      </c>
      <c r="O4445" t="b">
        <v>0</v>
      </c>
      <c r="P4445" t="b">
        <v>1</v>
      </c>
      <c r="R4445" s="5">
        <f>(houses_Madrid[[#This Row],[Precio Alquiler]]*12/houses_Madrid[[#This Row],[Precio venta]])</f>
        <v>4.6363636363636364E-2</v>
      </c>
    </row>
    <row r="4446" spans="1:18" x14ac:dyDescent="0.2">
      <c r="A4446">
        <v>6114</v>
      </c>
      <c r="B4446">
        <v>15628</v>
      </c>
      <c r="C4446" s="1" t="s">
        <v>1257</v>
      </c>
      <c r="D4446" s="1" t="str">
        <f>IFERROR(LEFT(C4446,FIND(",",C4446) - 1),C4446)</f>
        <v>Lucero</v>
      </c>
      <c r="E4446">
        <v>90</v>
      </c>
      <c r="F4446">
        <v>80</v>
      </c>
      <c r="G4446">
        <v>2</v>
      </c>
      <c r="H4446">
        <v>2</v>
      </c>
      <c r="I4446" s="1" t="s">
        <v>1310</v>
      </c>
      <c r="J4446" s="1" t="s">
        <v>8</v>
      </c>
      <c r="K4446">
        <v>1275</v>
      </c>
      <c r="L4446">
        <v>330000</v>
      </c>
      <c r="M4446">
        <v>3667</v>
      </c>
      <c r="N4446" t="b">
        <v>0</v>
      </c>
      <c r="O4446" t="b">
        <v>1</v>
      </c>
      <c r="P4446" t="b">
        <v>1</v>
      </c>
      <c r="Q4446" t="b">
        <v>1</v>
      </c>
      <c r="R4446" s="5">
        <f>(houses_Madrid[[#This Row],[Precio Alquiler]]*12/houses_Madrid[[#This Row],[Precio venta]])</f>
        <v>4.6363636363636364E-2</v>
      </c>
    </row>
    <row r="4447" spans="1:18" x14ac:dyDescent="0.2">
      <c r="A4447">
        <v>6563</v>
      </c>
      <c r="B4447">
        <v>15179</v>
      </c>
      <c r="C4447" s="1" t="s">
        <v>1257</v>
      </c>
      <c r="D4447" s="1" t="str">
        <f>IFERROR(LEFT(C4447,FIND(",",C4447) - 1),C4447)</f>
        <v>Lucero</v>
      </c>
      <c r="E4447">
        <v>120</v>
      </c>
      <c r="F4447">
        <v>90</v>
      </c>
      <c r="G4447">
        <v>3</v>
      </c>
      <c r="H4447">
        <v>2</v>
      </c>
      <c r="I4447" s="1" t="s">
        <v>1277</v>
      </c>
      <c r="J4447" s="1" t="s">
        <v>11</v>
      </c>
      <c r="K4447">
        <v>1275</v>
      </c>
      <c r="L4447">
        <v>330000</v>
      </c>
      <c r="M4447">
        <v>2750</v>
      </c>
      <c r="N4447" t="b">
        <v>0</v>
      </c>
      <c r="O4447" t="b">
        <v>1</v>
      </c>
      <c r="P4447" t="b">
        <v>1</v>
      </c>
      <c r="Q4447" t="b">
        <v>1</v>
      </c>
      <c r="R4447" s="5">
        <f>(houses_Madrid[[#This Row],[Precio Alquiler]]*12/houses_Madrid[[#This Row],[Precio venta]])</f>
        <v>4.6363636363636364E-2</v>
      </c>
    </row>
    <row r="4448" spans="1:18" x14ac:dyDescent="0.2">
      <c r="A4448">
        <v>8855</v>
      </c>
      <c r="B4448">
        <v>12887</v>
      </c>
      <c r="C4448" s="1" t="s">
        <v>1586</v>
      </c>
      <c r="D4448" s="1" t="str">
        <f>IFERROR(LEFT(C4448,FIND(",",C4448) - 1),C4448)</f>
        <v>Fuencarral</v>
      </c>
      <c r="E4448">
        <v>100</v>
      </c>
      <c r="F4448">
        <v>90</v>
      </c>
      <c r="G4448">
        <v>3</v>
      </c>
      <c r="H4448">
        <v>1</v>
      </c>
      <c r="I4448" s="1" t="s">
        <v>3</v>
      </c>
      <c r="J4448" s="1" t="s">
        <v>11</v>
      </c>
      <c r="K4448">
        <v>1275</v>
      </c>
      <c r="L4448">
        <v>330000</v>
      </c>
      <c r="M4448">
        <v>3300</v>
      </c>
      <c r="N4448" t="b">
        <v>0</v>
      </c>
      <c r="O4448" t="b">
        <v>1</v>
      </c>
      <c r="P4448" t="b">
        <v>1</v>
      </c>
      <c r="R4448" s="5">
        <f>(houses_Madrid[[#This Row],[Precio Alquiler]]*12/houses_Madrid[[#This Row],[Precio venta]])</f>
        <v>4.6363636363636364E-2</v>
      </c>
    </row>
    <row r="4449" spans="1:18" x14ac:dyDescent="0.2">
      <c r="A4449">
        <v>8942</v>
      </c>
      <c r="B4449">
        <v>12800</v>
      </c>
      <c r="C4449" s="1" t="s">
        <v>1592</v>
      </c>
      <c r="D4449" s="1" t="str">
        <f>IFERROR(LEFT(C4449,FIND(",",C4449) - 1),C4449)</f>
        <v>Peñagrande</v>
      </c>
      <c r="E4449">
        <v>96</v>
      </c>
      <c r="F4449">
        <v>86</v>
      </c>
      <c r="G4449">
        <v>3</v>
      </c>
      <c r="H4449">
        <v>2</v>
      </c>
      <c r="I4449" s="1" t="s">
        <v>1678</v>
      </c>
      <c r="J4449" s="1" t="s">
        <v>5</v>
      </c>
      <c r="K4449">
        <v>1275</v>
      </c>
      <c r="L4449">
        <v>330000</v>
      </c>
      <c r="M4449">
        <v>3438</v>
      </c>
      <c r="N4449" t="b">
        <v>1</v>
      </c>
      <c r="O4449" t="b">
        <v>1</v>
      </c>
      <c r="P4449" t="b">
        <v>1</v>
      </c>
      <c r="R4449" s="5">
        <f>(houses_Madrid[[#This Row],[Precio Alquiler]]*12/houses_Madrid[[#This Row],[Precio venta]])</f>
        <v>4.6363636363636364E-2</v>
      </c>
    </row>
    <row r="4450" spans="1:18" x14ac:dyDescent="0.2">
      <c r="A4450">
        <v>9027</v>
      </c>
      <c r="B4450">
        <v>12715</v>
      </c>
      <c r="C4450" s="1" t="s">
        <v>1586</v>
      </c>
      <c r="D4450" s="1" t="str">
        <f>IFERROR(LEFT(C4450,FIND(",",C4450) - 1),C4450)</f>
        <v>Fuencarral</v>
      </c>
      <c r="E4450">
        <v>111</v>
      </c>
      <c r="F4450">
        <v>104</v>
      </c>
      <c r="G4450">
        <v>0</v>
      </c>
      <c r="H4450">
        <v>1</v>
      </c>
      <c r="I4450" s="1" t="s">
        <v>3</v>
      </c>
      <c r="J4450" s="1" t="s">
        <v>5</v>
      </c>
      <c r="K4450">
        <v>1275</v>
      </c>
      <c r="L4450">
        <v>330000</v>
      </c>
      <c r="M4450">
        <v>2973</v>
      </c>
      <c r="N4450" t="b">
        <v>0</v>
      </c>
      <c r="O4450" t="b">
        <v>1</v>
      </c>
      <c r="R4450" s="5">
        <f>(houses_Madrid[[#This Row],[Precio Alquiler]]*12/houses_Madrid[[#This Row],[Precio venta]])</f>
        <v>4.6363636363636364E-2</v>
      </c>
    </row>
    <row r="4451" spans="1:18" x14ac:dyDescent="0.2">
      <c r="A4451">
        <v>9650</v>
      </c>
      <c r="B4451">
        <v>12092</v>
      </c>
      <c r="C4451" s="1" t="s">
        <v>1802</v>
      </c>
      <c r="D4451" s="1" t="str">
        <f>IFERROR(LEFT(C4451,FIND(",",C4451) - 1),C4451)</f>
        <v>Canillas</v>
      </c>
      <c r="E4451">
        <v>117</v>
      </c>
      <c r="F4451">
        <v>109</v>
      </c>
      <c r="G4451">
        <v>3</v>
      </c>
      <c r="H4451">
        <v>1</v>
      </c>
      <c r="I4451" s="1" t="s">
        <v>1838</v>
      </c>
      <c r="J4451" s="1" t="s">
        <v>8</v>
      </c>
      <c r="K4451">
        <v>1275</v>
      </c>
      <c r="L4451">
        <v>330000</v>
      </c>
      <c r="M4451">
        <v>2821</v>
      </c>
      <c r="N4451" t="b">
        <v>0</v>
      </c>
      <c r="O4451" t="b">
        <v>1</v>
      </c>
      <c r="P4451" t="b">
        <v>1</v>
      </c>
      <c r="R4451" s="5">
        <f>(houses_Madrid[[#This Row],[Precio Alquiler]]*12/houses_Madrid[[#This Row],[Precio venta]])</f>
        <v>4.6363636363636364E-2</v>
      </c>
    </row>
    <row r="4452" spans="1:18" x14ac:dyDescent="0.2">
      <c r="A4452">
        <v>9855</v>
      </c>
      <c r="B4452">
        <v>11887</v>
      </c>
      <c r="C4452" s="1" t="s">
        <v>1802</v>
      </c>
      <c r="D4452" s="1" t="str">
        <f>IFERROR(LEFT(C4452,FIND(",",C4452) - 1),C4452)</f>
        <v>Canillas</v>
      </c>
      <c r="E4452">
        <v>116</v>
      </c>
      <c r="F4452">
        <v>92</v>
      </c>
      <c r="G4452">
        <v>3</v>
      </c>
      <c r="H4452">
        <v>1</v>
      </c>
      <c r="I4452" s="1" t="s">
        <v>1880</v>
      </c>
      <c r="J4452" s="1" t="s">
        <v>8</v>
      </c>
      <c r="K4452">
        <v>1275</v>
      </c>
      <c r="L4452">
        <v>330000</v>
      </c>
      <c r="M4452">
        <v>2845</v>
      </c>
      <c r="N4452" t="b">
        <v>0</v>
      </c>
      <c r="O4452" t="b">
        <v>1</v>
      </c>
      <c r="P4452" t="b">
        <v>1</v>
      </c>
      <c r="Q4452" t="b">
        <v>1</v>
      </c>
      <c r="R4452" s="5">
        <f>(houses_Madrid[[#This Row],[Precio Alquiler]]*12/houses_Madrid[[#This Row],[Precio venta]])</f>
        <v>4.6363636363636364E-2</v>
      </c>
    </row>
    <row r="4453" spans="1:18" x14ac:dyDescent="0.2">
      <c r="A4453">
        <v>10059</v>
      </c>
      <c r="B4453">
        <v>11683</v>
      </c>
      <c r="C4453" s="1" t="s">
        <v>1802</v>
      </c>
      <c r="D4453" s="1" t="str">
        <f>IFERROR(LEFT(C4453,FIND(",",C4453) - 1),C4453)</f>
        <v>Canillas</v>
      </c>
      <c r="E4453">
        <v>102</v>
      </c>
      <c r="F4453">
        <v>90</v>
      </c>
      <c r="G4453">
        <v>3</v>
      </c>
      <c r="H4453">
        <v>2</v>
      </c>
      <c r="I4453" s="1" t="s">
        <v>1906</v>
      </c>
      <c r="J4453" s="1" t="s">
        <v>20</v>
      </c>
      <c r="K4453">
        <v>1275</v>
      </c>
      <c r="L4453">
        <v>330000</v>
      </c>
      <c r="M4453">
        <v>3235</v>
      </c>
      <c r="N4453" t="b">
        <v>1</v>
      </c>
      <c r="O4453" t="b">
        <v>1</v>
      </c>
      <c r="P4453" t="b">
        <v>1</v>
      </c>
      <c r="R4453" s="5">
        <f>(houses_Madrid[[#This Row],[Precio Alquiler]]*12/houses_Madrid[[#This Row],[Precio venta]])</f>
        <v>4.6363636363636364E-2</v>
      </c>
    </row>
    <row r="4454" spans="1:18" x14ac:dyDescent="0.2">
      <c r="A4454">
        <v>10382</v>
      </c>
      <c r="B4454">
        <v>11360</v>
      </c>
      <c r="C4454" s="1" t="s">
        <v>1802</v>
      </c>
      <c r="D4454" s="1" t="str">
        <f>IFERROR(LEFT(C4454,FIND(",",C4454) - 1),C4454)</f>
        <v>Canillas</v>
      </c>
      <c r="E4454">
        <v>84</v>
      </c>
      <c r="F4454">
        <v>75</v>
      </c>
      <c r="G4454">
        <v>3</v>
      </c>
      <c r="H4454">
        <v>1</v>
      </c>
      <c r="I4454" s="1" t="s">
        <v>1829</v>
      </c>
      <c r="J4454" s="1" t="s">
        <v>18</v>
      </c>
      <c r="K4454">
        <v>1275</v>
      </c>
      <c r="L4454">
        <v>330000</v>
      </c>
      <c r="M4454">
        <v>3929</v>
      </c>
      <c r="N4454" t="b">
        <v>0</v>
      </c>
      <c r="O4454" t="b">
        <v>1</v>
      </c>
      <c r="P4454" t="b">
        <v>1</v>
      </c>
      <c r="Q4454" t="b">
        <v>1</v>
      </c>
      <c r="R4454" s="5">
        <f>(houses_Madrid[[#This Row],[Precio Alquiler]]*12/houses_Madrid[[#This Row],[Precio venta]])</f>
        <v>4.6363636363636364E-2</v>
      </c>
    </row>
    <row r="4455" spans="1:18" x14ac:dyDescent="0.2">
      <c r="A4455">
        <v>11739</v>
      </c>
      <c r="B4455">
        <v>10003</v>
      </c>
      <c r="C4455" s="1" t="s">
        <v>2006</v>
      </c>
      <c r="D4455" s="1" t="str">
        <f>IFERROR(LEFT(C4455,FIND(",",C4455) - 1),C4455)</f>
        <v>Chamberí</v>
      </c>
      <c r="E4455">
        <v>64</v>
      </c>
      <c r="F4455">
        <v>55</v>
      </c>
      <c r="G4455">
        <v>1</v>
      </c>
      <c r="H4455">
        <v>1</v>
      </c>
      <c r="I4455" s="1" t="s">
        <v>3</v>
      </c>
      <c r="J4455" s="1" t="s">
        <v>8</v>
      </c>
      <c r="K4455">
        <v>1275</v>
      </c>
      <c r="L4455">
        <v>330000</v>
      </c>
      <c r="M4455">
        <v>5156</v>
      </c>
      <c r="N4455" t="b">
        <v>0</v>
      </c>
      <c r="O4455" t="b">
        <v>0</v>
      </c>
      <c r="P4455" t="b">
        <v>1</v>
      </c>
      <c r="R4455" s="5">
        <f>(houses_Madrid[[#This Row],[Precio Alquiler]]*12/houses_Madrid[[#This Row],[Precio venta]])</f>
        <v>4.6363636363636364E-2</v>
      </c>
    </row>
    <row r="4456" spans="1:18" x14ac:dyDescent="0.2">
      <c r="A4456">
        <v>13274</v>
      </c>
      <c r="B4456">
        <v>8468</v>
      </c>
      <c r="C4456" s="1" t="s">
        <v>2166</v>
      </c>
      <c r="D4456" s="1" t="str">
        <f>IFERROR(LEFT(C4456,FIND(",",C4456) - 1),C4456)</f>
        <v>Pueblo Nuevo</v>
      </c>
      <c r="E4456">
        <v>90</v>
      </c>
      <c r="F4456">
        <v>77</v>
      </c>
      <c r="G4456">
        <v>3</v>
      </c>
      <c r="H4456">
        <v>2</v>
      </c>
      <c r="I4456" s="1" t="s">
        <v>2356</v>
      </c>
      <c r="J4456" s="1" t="s">
        <v>8</v>
      </c>
      <c r="K4456">
        <v>1275</v>
      </c>
      <c r="L4456">
        <v>330000</v>
      </c>
      <c r="M4456">
        <v>3667</v>
      </c>
      <c r="N4456" t="b">
        <v>0</v>
      </c>
      <c r="O4456" t="b">
        <v>1</v>
      </c>
      <c r="P4456" t="b">
        <v>1</v>
      </c>
      <c r="Q4456" t="b">
        <v>1</v>
      </c>
      <c r="R4456" s="5">
        <f>(houses_Madrid[[#This Row],[Precio Alquiler]]*12/houses_Madrid[[#This Row],[Precio venta]])</f>
        <v>4.6363636363636364E-2</v>
      </c>
    </row>
    <row r="4457" spans="1:18" x14ac:dyDescent="0.2">
      <c r="A4457">
        <v>14380</v>
      </c>
      <c r="B4457">
        <v>7362</v>
      </c>
      <c r="C4457" s="1" t="s">
        <v>2444</v>
      </c>
      <c r="D4457" s="1" t="str">
        <f>IFERROR(LEFT(C4457,FIND(",",C4457) - 1),C4457)</f>
        <v>Prosperidad</v>
      </c>
      <c r="E4457">
        <v>79</v>
      </c>
      <c r="F4457">
        <v>72</v>
      </c>
      <c r="G4457">
        <v>2</v>
      </c>
      <c r="H4457">
        <v>2</v>
      </c>
      <c r="I4457" s="1" t="s">
        <v>2494</v>
      </c>
      <c r="J4457" s="1" t="s">
        <v>8</v>
      </c>
      <c r="K4457">
        <v>1275</v>
      </c>
      <c r="L4457">
        <v>330000</v>
      </c>
      <c r="M4457">
        <v>4177</v>
      </c>
      <c r="N4457" t="b">
        <v>1</v>
      </c>
      <c r="O4457" t="b">
        <v>1</v>
      </c>
      <c r="P4457" t="b">
        <v>1</v>
      </c>
      <c r="Q4457" t="b">
        <v>1</v>
      </c>
      <c r="R4457" s="5">
        <f>(houses_Madrid[[#This Row],[Precio Alquiler]]*12/houses_Madrid[[#This Row],[Precio venta]])</f>
        <v>4.6363636363636364E-2</v>
      </c>
    </row>
    <row r="4458" spans="1:18" x14ac:dyDescent="0.2">
      <c r="A4458">
        <v>14436</v>
      </c>
      <c r="B4458">
        <v>7306</v>
      </c>
      <c r="C4458" s="1" t="s">
        <v>2439</v>
      </c>
      <c r="D4458" s="1" t="str">
        <f>IFERROR(LEFT(C4458,FIND(",",C4458) - 1),C4458)</f>
        <v>Chamartín</v>
      </c>
      <c r="E4458">
        <v>90</v>
      </c>
      <c r="F4458">
        <v>80</v>
      </c>
      <c r="G4458">
        <v>3</v>
      </c>
      <c r="H4458">
        <v>1</v>
      </c>
      <c r="I4458" s="1" t="s">
        <v>3</v>
      </c>
      <c r="J4458" s="1" t="s">
        <v>8</v>
      </c>
      <c r="K4458">
        <v>1275</v>
      </c>
      <c r="L4458">
        <v>330000</v>
      </c>
      <c r="M4458">
        <v>3667</v>
      </c>
      <c r="N4458" t="b">
        <v>1</v>
      </c>
      <c r="O4458" t="b">
        <v>1</v>
      </c>
      <c r="R4458" s="5">
        <f>(houses_Madrid[[#This Row],[Precio Alquiler]]*12/houses_Madrid[[#This Row],[Precio venta]])</f>
        <v>4.6363636363636364E-2</v>
      </c>
    </row>
    <row r="4459" spans="1:18" x14ac:dyDescent="0.2">
      <c r="A4459">
        <v>14601</v>
      </c>
      <c r="B4459">
        <v>7141</v>
      </c>
      <c r="C4459" s="1" t="s">
        <v>2444</v>
      </c>
      <c r="D4459" s="1" t="str">
        <f>IFERROR(LEFT(C4459,FIND(",",C4459) - 1),C4459)</f>
        <v>Prosperidad</v>
      </c>
      <c r="E4459">
        <v>79</v>
      </c>
      <c r="F4459">
        <v>69</v>
      </c>
      <c r="G4459">
        <v>3</v>
      </c>
      <c r="H4459">
        <v>1</v>
      </c>
      <c r="I4459" s="1" t="s">
        <v>2494</v>
      </c>
      <c r="J4459" s="1" t="s">
        <v>8</v>
      </c>
      <c r="K4459">
        <v>1275</v>
      </c>
      <c r="L4459">
        <v>330000</v>
      </c>
      <c r="M4459">
        <v>4177</v>
      </c>
      <c r="N4459" t="b">
        <v>1</v>
      </c>
      <c r="O4459" t="b">
        <v>1</v>
      </c>
      <c r="P4459" t="b">
        <v>1</v>
      </c>
      <c r="Q4459" t="b">
        <v>1</v>
      </c>
      <c r="R4459" s="5">
        <f>(houses_Madrid[[#This Row],[Precio Alquiler]]*12/houses_Madrid[[#This Row],[Precio venta]])</f>
        <v>4.6363636363636364E-2</v>
      </c>
    </row>
    <row r="4460" spans="1:18" x14ac:dyDescent="0.2">
      <c r="A4460">
        <v>14668</v>
      </c>
      <c r="B4460">
        <v>7074</v>
      </c>
      <c r="C4460" s="1" t="s">
        <v>2451</v>
      </c>
      <c r="D4460" s="1" t="str">
        <f>IFERROR(LEFT(C4460,FIND(",",C4460) - 1),C4460)</f>
        <v>Castilla</v>
      </c>
      <c r="E4460">
        <v>65</v>
      </c>
      <c r="F4460">
        <v>55</v>
      </c>
      <c r="G4460">
        <v>0</v>
      </c>
      <c r="H4460">
        <v>1</v>
      </c>
      <c r="I4460" s="1" t="s">
        <v>2550</v>
      </c>
      <c r="J4460" s="1" t="s">
        <v>19</v>
      </c>
      <c r="K4460">
        <v>1275</v>
      </c>
      <c r="L4460">
        <v>330000</v>
      </c>
      <c r="M4460">
        <v>5077</v>
      </c>
      <c r="N4460" t="b">
        <v>0</v>
      </c>
      <c r="O4460" t="b">
        <v>1</v>
      </c>
      <c r="P4460" t="b">
        <v>1</v>
      </c>
      <c r="Q4460" t="b">
        <v>1</v>
      </c>
      <c r="R4460" s="5">
        <f>(houses_Madrid[[#This Row],[Precio Alquiler]]*12/houses_Madrid[[#This Row],[Precio venta]])</f>
        <v>4.6363636363636364E-2</v>
      </c>
    </row>
    <row r="4461" spans="1:18" x14ac:dyDescent="0.2">
      <c r="A4461">
        <v>14895</v>
      </c>
      <c r="B4461">
        <v>6847</v>
      </c>
      <c r="C4461" s="1" t="s">
        <v>2444</v>
      </c>
      <c r="D4461" s="1" t="str">
        <f>IFERROR(LEFT(C4461,FIND(",",C4461) - 1),C4461)</f>
        <v>Prosperidad</v>
      </c>
      <c r="E4461">
        <v>90</v>
      </c>
      <c r="F4461">
        <v>80</v>
      </c>
      <c r="G4461">
        <v>3</v>
      </c>
      <c r="H4461">
        <v>1</v>
      </c>
      <c r="I4461" s="1" t="s">
        <v>2494</v>
      </c>
      <c r="J4461" s="1" t="s">
        <v>8</v>
      </c>
      <c r="K4461">
        <v>1275</v>
      </c>
      <c r="L4461">
        <v>330000</v>
      </c>
      <c r="M4461">
        <v>3667</v>
      </c>
      <c r="N4461" t="b">
        <v>1</v>
      </c>
      <c r="O4461" t="b">
        <v>1</v>
      </c>
      <c r="P4461" t="b">
        <v>1</v>
      </c>
      <c r="R4461" s="5">
        <f>(houses_Madrid[[#This Row],[Precio Alquiler]]*12/houses_Madrid[[#This Row],[Precio venta]])</f>
        <v>4.6363636363636364E-2</v>
      </c>
    </row>
    <row r="4462" spans="1:18" x14ac:dyDescent="0.2">
      <c r="A4462">
        <v>15290</v>
      </c>
      <c r="B4462">
        <v>6452</v>
      </c>
      <c r="C4462" s="1" t="s">
        <v>2444</v>
      </c>
      <c r="D4462" s="1" t="str">
        <f>IFERROR(LEFT(C4462,FIND(",",C4462) - 1),C4462)</f>
        <v>Prosperidad</v>
      </c>
      <c r="E4462">
        <v>90</v>
      </c>
      <c r="F4462">
        <v>80</v>
      </c>
      <c r="G4462">
        <v>3</v>
      </c>
      <c r="H4462">
        <v>1</v>
      </c>
      <c r="I4462" s="1" t="s">
        <v>2494</v>
      </c>
      <c r="J4462" s="1" t="s">
        <v>8</v>
      </c>
      <c r="K4462">
        <v>1275</v>
      </c>
      <c r="L4462">
        <v>330000</v>
      </c>
      <c r="M4462">
        <v>3667</v>
      </c>
      <c r="N4462" t="b">
        <v>0</v>
      </c>
      <c r="O4462" t="b">
        <v>1</v>
      </c>
      <c r="P4462" t="b">
        <v>1</v>
      </c>
      <c r="R4462" s="5">
        <f>(houses_Madrid[[#This Row],[Precio Alquiler]]*12/houses_Madrid[[#This Row],[Precio venta]])</f>
        <v>4.6363636363636364E-2</v>
      </c>
    </row>
    <row r="4463" spans="1:18" x14ac:dyDescent="0.2">
      <c r="A4463">
        <v>15366</v>
      </c>
      <c r="B4463">
        <v>6376</v>
      </c>
      <c r="C4463" s="1" t="s">
        <v>2444</v>
      </c>
      <c r="D4463" s="1" t="str">
        <f>IFERROR(LEFT(C4463,FIND(",",C4463) - 1),C4463)</f>
        <v>Prosperidad</v>
      </c>
      <c r="E4463">
        <v>90</v>
      </c>
      <c r="F4463">
        <v>79</v>
      </c>
      <c r="G4463">
        <v>3</v>
      </c>
      <c r="H4463">
        <v>1</v>
      </c>
      <c r="I4463" s="1" t="s">
        <v>2494</v>
      </c>
      <c r="J4463" s="1" t="s">
        <v>8</v>
      </c>
      <c r="K4463">
        <v>1275</v>
      </c>
      <c r="L4463">
        <v>330000</v>
      </c>
      <c r="M4463">
        <v>3667</v>
      </c>
      <c r="N4463" t="b">
        <v>0</v>
      </c>
      <c r="O4463" t="b">
        <v>1</v>
      </c>
      <c r="P4463" t="b">
        <v>1</v>
      </c>
      <c r="R4463" s="5">
        <f>(houses_Madrid[[#This Row],[Precio Alquiler]]*12/houses_Madrid[[#This Row],[Precio venta]])</f>
        <v>4.6363636363636364E-2</v>
      </c>
    </row>
    <row r="4464" spans="1:18" x14ac:dyDescent="0.2">
      <c r="A4464">
        <v>15528</v>
      </c>
      <c r="B4464">
        <v>6214</v>
      </c>
      <c r="C4464" s="1" t="s">
        <v>2444</v>
      </c>
      <c r="D4464" s="1" t="str">
        <f>IFERROR(LEFT(C4464,FIND(",",C4464) - 1),C4464)</f>
        <v>Prosperidad</v>
      </c>
      <c r="E4464">
        <v>77</v>
      </c>
      <c r="F4464">
        <v>69</v>
      </c>
      <c r="G4464">
        <v>3</v>
      </c>
      <c r="H4464">
        <v>1</v>
      </c>
      <c r="I4464" s="1" t="s">
        <v>2494</v>
      </c>
      <c r="J4464" s="1" t="s">
        <v>8</v>
      </c>
      <c r="K4464">
        <v>1275</v>
      </c>
      <c r="L4464">
        <v>330000</v>
      </c>
      <c r="M4464">
        <v>4286</v>
      </c>
      <c r="N4464" t="b">
        <v>0</v>
      </c>
      <c r="O4464" t="b">
        <v>0</v>
      </c>
      <c r="P4464" t="b">
        <v>1</v>
      </c>
      <c r="R4464" s="5">
        <f>(houses_Madrid[[#This Row],[Precio Alquiler]]*12/houses_Madrid[[#This Row],[Precio venta]])</f>
        <v>4.6363636363636364E-2</v>
      </c>
    </row>
    <row r="4465" spans="1:18" x14ac:dyDescent="0.2">
      <c r="A4465">
        <v>15530</v>
      </c>
      <c r="B4465">
        <v>6212</v>
      </c>
      <c r="C4465" s="1" t="s">
        <v>2444</v>
      </c>
      <c r="D4465" s="1" t="str">
        <f>IFERROR(LEFT(C4465,FIND(",",C4465) - 1),C4465)</f>
        <v>Prosperidad</v>
      </c>
      <c r="E4465">
        <v>74</v>
      </c>
      <c r="F4465">
        <v>61</v>
      </c>
      <c r="G4465">
        <v>3</v>
      </c>
      <c r="H4465">
        <v>1</v>
      </c>
      <c r="I4465" s="1" t="s">
        <v>2494</v>
      </c>
      <c r="J4465" s="1" t="s">
        <v>5</v>
      </c>
      <c r="K4465">
        <v>1275</v>
      </c>
      <c r="L4465">
        <v>330000</v>
      </c>
      <c r="M4465">
        <v>4459</v>
      </c>
      <c r="N4465" t="b">
        <v>0</v>
      </c>
      <c r="O4465" t="b">
        <v>1</v>
      </c>
      <c r="P4465" t="b">
        <v>1</v>
      </c>
      <c r="R4465" s="5">
        <f>(houses_Madrid[[#This Row],[Precio Alquiler]]*12/houses_Madrid[[#This Row],[Precio venta]])</f>
        <v>4.6363636363636364E-2</v>
      </c>
    </row>
    <row r="4466" spans="1:18" x14ac:dyDescent="0.2">
      <c r="A4466">
        <v>15817</v>
      </c>
      <c r="B4466">
        <v>5925</v>
      </c>
      <c r="C4466" s="1" t="s">
        <v>2614</v>
      </c>
      <c r="D4466" s="1" t="str">
        <f>IFERROR(LEFT(C4466,FIND(",",C4466) - 1),C4466)</f>
        <v>Comillas</v>
      </c>
      <c r="E4466">
        <v>98</v>
      </c>
      <c r="F4466">
        <v>96</v>
      </c>
      <c r="G4466">
        <v>3</v>
      </c>
      <c r="H4466">
        <v>1</v>
      </c>
      <c r="I4466" s="1" t="s">
        <v>476</v>
      </c>
      <c r="J4466" s="1" t="s">
        <v>30</v>
      </c>
      <c r="K4466">
        <v>1275</v>
      </c>
      <c r="L4466">
        <v>330000</v>
      </c>
      <c r="M4466">
        <v>3367</v>
      </c>
      <c r="N4466" t="b">
        <v>0</v>
      </c>
      <c r="O4466" t="b">
        <v>1</v>
      </c>
      <c r="P4466" t="b">
        <v>1</v>
      </c>
      <c r="Q4466" t="b">
        <v>1</v>
      </c>
      <c r="R4466" s="5">
        <f>(houses_Madrid[[#This Row],[Precio Alquiler]]*12/houses_Madrid[[#This Row],[Precio venta]])</f>
        <v>4.6363636363636364E-2</v>
      </c>
    </row>
    <row r="4467" spans="1:18" x14ac:dyDescent="0.2">
      <c r="A4467">
        <v>16506</v>
      </c>
      <c r="B4467">
        <v>5236</v>
      </c>
      <c r="C4467" s="1" t="s">
        <v>2614</v>
      </c>
      <c r="D4467" s="1" t="str">
        <f>IFERROR(LEFT(C4467,FIND(",",C4467) - 1),C4467)</f>
        <v>Comillas</v>
      </c>
      <c r="E4467">
        <v>110</v>
      </c>
      <c r="F4467">
        <v>95</v>
      </c>
      <c r="G4467">
        <v>3</v>
      </c>
      <c r="H4467">
        <v>1</v>
      </c>
      <c r="I4467" s="1" t="s">
        <v>2667</v>
      </c>
      <c r="J4467" s="1" t="s">
        <v>30</v>
      </c>
      <c r="K4467">
        <v>1275</v>
      </c>
      <c r="L4467">
        <v>330000</v>
      </c>
      <c r="M4467">
        <v>3000</v>
      </c>
      <c r="N4467" t="b">
        <v>1</v>
      </c>
      <c r="O4467" t="b">
        <v>1</v>
      </c>
      <c r="P4467" t="b">
        <v>1</v>
      </c>
      <c r="Q4467" t="b">
        <v>1</v>
      </c>
      <c r="R4467" s="5">
        <f>(houses_Madrid[[#This Row],[Precio Alquiler]]*12/houses_Madrid[[#This Row],[Precio venta]])</f>
        <v>4.6363636363636364E-2</v>
      </c>
    </row>
    <row r="4468" spans="1:18" x14ac:dyDescent="0.2">
      <c r="A4468">
        <v>18230</v>
      </c>
      <c r="B4468">
        <v>3512</v>
      </c>
      <c r="C4468" s="1" t="s">
        <v>2952</v>
      </c>
      <c r="D4468" s="1" t="str">
        <f>IFERROR(LEFT(C4468,FIND(",",C4468) - 1),C4468)</f>
        <v>Palacio</v>
      </c>
      <c r="E4468">
        <v>71</v>
      </c>
      <c r="F4468">
        <v>63</v>
      </c>
      <c r="G4468">
        <v>2</v>
      </c>
      <c r="H4468">
        <v>2</v>
      </c>
      <c r="I4468" s="1" t="s">
        <v>3135</v>
      </c>
      <c r="J4468" s="1" t="s">
        <v>82</v>
      </c>
      <c r="K4468">
        <v>1275</v>
      </c>
      <c r="L4468">
        <v>330000</v>
      </c>
      <c r="M4468">
        <v>4648</v>
      </c>
      <c r="N4468" t="b">
        <v>0</v>
      </c>
      <c r="O4468" t="b">
        <v>0</v>
      </c>
      <c r="P4468" t="b">
        <v>0</v>
      </c>
      <c r="R4468" s="5">
        <f>(houses_Madrid[[#This Row],[Precio Alquiler]]*12/houses_Madrid[[#This Row],[Precio venta]])</f>
        <v>4.6363636363636364E-2</v>
      </c>
    </row>
    <row r="4469" spans="1:18" x14ac:dyDescent="0.2">
      <c r="A4469">
        <v>18825</v>
      </c>
      <c r="B4469">
        <v>2917</v>
      </c>
      <c r="C4469" s="1" t="s">
        <v>2948</v>
      </c>
      <c r="D4469" s="1" t="str">
        <f>IFERROR(LEFT(C4469,FIND(",",C4469) - 1),C4469)</f>
        <v>Malasaña-Universidad</v>
      </c>
      <c r="E4469">
        <v>50</v>
      </c>
      <c r="F4469">
        <v>37</v>
      </c>
      <c r="G4469">
        <v>1</v>
      </c>
      <c r="H4469">
        <v>1</v>
      </c>
      <c r="I4469" s="1" t="s">
        <v>3200</v>
      </c>
      <c r="J4469" s="1" t="s">
        <v>11</v>
      </c>
      <c r="K4469">
        <v>1275</v>
      </c>
      <c r="L4469">
        <v>330000</v>
      </c>
      <c r="M4469">
        <v>6600</v>
      </c>
      <c r="N4469" t="b">
        <v>0</v>
      </c>
      <c r="O4469" t="b">
        <v>1</v>
      </c>
      <c r="P4469" t="b">
        <v>1</v>
      </c>
      <c r="R4469" s="5">
        <f>(houses_Madrid[[#This Row],[Precio Alquiler]]*12/houses_Madrid[[#This Row],[Precio venta]])</f>
        <v>4.6363636363636364E-2</v>
      </c>
    </row>
    <row r="4470" spans="1:18" x14ac:dyDescent="0.2">
      <c r="A4470">
        <v>18826</v>
      </c>
      <c r="B4470">
        <v>2916</v>
      </c>
      <c r="C4470" s="1" t="s">
        <v>2948</v>
      </c>
      <c r="D4470" s="1" t="str">
        <f>IFERROR(LEFT(C4470,FIND(",",C4470) - 1),C4470)</f>
        <v>Malasaña-Universidad</v>
      </c>
      <c r="E4470">
        <v>50</v>
      </c>
      <c r="F4470">
        <v>37</v>
      </c>
      <c r="G4470">
        <v>1</v>
      </c>
      <c r="H4470">
        <v>1</v>
      </c>
      <c r="I4470" s="1" t="s">
        <v>3200</v>
      </c>
      <c r="J4470" s="1" t="s">
        <v>11</v>
      </c>
      <c r="K4470">
        <v>1275</v>
      </c>
      <c r="L4470">
        <v>330000</v>
      </c>
      <c r="M4470">
        <v>6600</v>
      </c>
      <c r="N4470" t="b">
        <v>0</v>
      </c>
      <c r="O4470" t="b">
        <v>1</v>
      </c>
      <c r="P4470" t="b">
        <v>1</v>
      </c>
      <c r="R4470" s="5">
        <f>(houses_Madrid[[#This Row],[Precio Alquiler]]*12/houses_Madrid[[#This Row],[Precio venta]])</f>
        <v>4.6363636363636364E-2</v>
      </c>
    </row>
    <row r="4471" spans="1:18" x14ac:dyDescent="0.2">
      <c r="A4471">
        <v>19303</v>
      </c>
      <c r="B4471">
        <v>2439</v>
      </c>
      <c r="C4471" s="1" t="s">
        <v>3214</v>
      </c>
      <c r="D4471" s="1" t="str">
        <f>IFERROR(LEFT(C4471,FIND(",",C4471) - 1),C4471)</f>
        <v>Guindalera</v>
      </c>
      <c r="E4471">
        <v>57</v>
      </c>
      <c r="F4471">
        <v>44</v>
      </c>
      <c r="G4471">
        <v>1</v>
      </c>
      <c r="H4471">
        <v>1</v>
      </c>
      <c r="I4471" s="1" t="s">
        <v>3267</v>
      </c>
      <c r="J4471" s="1" t="s">
        <v>8</v>
      </c>
      <c r="K4471">
        <v>1275</v>
      </c>
      <c r="L4471">
        <v>330000</v>
      </c>
      <c r="M4471">
        <v>5789</v>
      </c>
      <c r="N4471" t="b">
        <v>0</v>
      </c>
      <c r="O4471" t="b">
        <v>1</v>
      </c>
      <c r="P4471" t="b">
        <v>1</v>
      </c>
      <c r="R4471" s="5">
        <f>(houses_Madrid[[#This Row],[Precio Alquiler]]*12/houses_Madrid[[#This Row],[Precio venta]])</f>
        <v>4.6363636363636364E-2</v>
      </c>
    </row>
    <row r="4472" spans="1:18" x14ac:dyDescent="0.2">
      <c r="A4472">
        <v>20222</v>
      </c>
      <c r="B4472">
        <v>1520</v>
      </c>
      <c r="C4472" s="1" t="s">
        <v>3313</v>
      </c>
      <c r="D4472" s="1" t="str">
        <f>IFERROR(LEFT(C4472,FIND(",",C4472) - 1),C4472)</f>
        <v>Imperial</v>
      </c>
      <c r="E4472">
        <v>91</v>
      </c>
      <c r="F4472">
        <v>85</v>
      </c>
      <c r="G4472">
        <v>3</v>
      </c>
      <c r="H4472">
        <v>1</v>
      </c>
      <c r="I4472" s="1" t="s">
        <v>3357</v>
      </c>
      <c r="J4472" s="1" t="s">
        <v>11</v>
      </c>
      <c r="K4472">
        <v>1275</v>
      </c>
      <c r="L4472">
        <v>330000</v>
      </c>
      <c r="M4472">
        <v>3626</v>
      </c>
      <c r="N4472" t="b">
        <v>1</v>
      </c>
      <c r="O4472" t="b">
        <v>1</v>
      </c>
      <c r="P4472" t="b">
        <v>1</v>
      </c>
      <c r="R4472" s="5">
        <f>(houses_Madrid[[#This Row],[Precio Alquiler]]*12/houses_Madrid[[#This Row],[Precio venta]])</f>
        <v>4.6363636363636364E-2</v>
      </c>
    </row>
    <row r="4473" spans="1:18" x14ac:dyDescent="0.2">
      <c r="A4473">
        <v>20755</v>
      </c>
      <c r="B4473">
        <v>987</v>
      </c>
      <c r="C4473" s="1" t="s">
        <v>3313</v>
      </c>
      <c r="D4473" s="1" t="str">
        <f>IFERROR(LEFT(C4473,FIND(",",C4473) - 1),C4473)</f>
        <v>Imperial</v>
      </c>
      <c r="E4473">
        <v>83</v>
      </c>
      <c r="F4473">
        <v>68</v>
      </c>
      <c r="G4473">
        <v>2</v>
      </c>
      <c r="H4473">
        <v>1</v>
      </c>
      <c r="I4473" s="1" t="s">
        <v>3457</v>
      </c>
      <c r="J4473" s="1" t="s">
        <v>30</v>
      </c>
      <c r="K4473">
        <v>1275</v>
      </c>
      <c r="L4473">
        <v>330000</v>
      </c>
      <c r="M4473">
        <v>3976</v>
      </c>
      <c r="N4473" t="b">
        <v>0</v>
      </c>
      <c r="O4473" t="b">
        <v>1</v>
      </c>
      <c r="P4473" t="b">
        <v>1</v>
      </c>
      <c r="R4473" s="5">
        <f>(houses_Madrid[[#This Row],[Precio Alquiler]]*12/houses_Madrid[[#This Row],[Precio venta]])</f>
        <v>4.6363636363636364E-2</v>
      </c>
    </row>
    <row r="4474" spans="1:18" x14ac:dyDescent="0.2">
      <c r="A4474">
        <v>11537</v>
      </c>
      <c r="B4474">
        <v>10205</v>
      </c>
      <c r="C4474" s="1" t="s">
        <v>2010</v>
      </c>
      <c r="D4474" s="1" t="str">
        <f>IFERROR(LEFT(C4474,FIND(",",C4474) - 1),C4474)</f>
        <v>Nuevos Ministerios-Ríos Rosas</v>
      </c>
      <c r="E4474">
        <v>60</v>
      </c>
      <c r="F4474">
        <v>52</v>
      </c>
      <c r="G4474">
        <v>2</v>
      </c>
      <c r="H4474">
        <v>1</v>
      </c>
      <c r="I4474" s="1" t="s">
        <v>2030</v>
      </c>
      <c r="J4474" s="1" t="s">
        <v>11</v>
      </c>
      <c r="K4474">
        <v>1279</v>
      </c>
      <c r="L4474">
        <v>332000</v>
      </c>
      <c r="M4474">
        <v>5533</v>
      </c>
      <c r="N4474" t="b">
        <v>0</v>
      </c>
      <c r="O4474" t="b">
        <v>1</v>
      </c>
      <c r="P4474" t="b">
        <v>1</v>
      </c>
      <c r="R4474" s="5">
        <f>(houses_Madrid[[#This Row],[Precio Alquiler]]*12/houses_Madrid[[#This Row],[Precio venta]])</f>
        <v>4.6228915662650603E-2</v>
      </c>
    </row>
    <row r="4475" spans="1:18" x14ac:dyDescent="0.2">
      <c r="A4475">
        <v>921</v>
      </c>
      <c r="B4475">
        <v>20821</v>
      </c>
      <c r="C4475" s="1" t="s">
        <v>183</v>
      </c>
      <c r="D4475" s="1" t="str">
        <f>IFERROR(LEFT(C4475,FIND(",",C4475) - 1),C4475)</f>
        <v>El Cañaveral - Los Berrocales</v>
      </c>
      <c r="E4475">
        <v>125</v>
      </c>
      <c r="F4475">
        <v>90</v>
      </c>
      <c r="G4475">
        <v>3</v>
      </c>
      <c r="H4475">
        <v>2</v>
      </c>
      <c r="I4475" s="1" t="s">
        <v>186</v>
      </c>
      <c r="J4475" s="1" t="s">
        <v>3</v>
      </c>
      <c r="K4475">
        <v>1282</v>
      </c>
      <c r="L4475">
        <v>333000</v>
      </c>
      <c r="M4475">
        <v>2664</v>
      </c>
      <c r="N4475" t="b">
        <v>0</v>
      </c>
      <c r="O4475" t="b">
        <v>1</v>
      </c>
      <c r="R4475" s="5">
        <f>(houses_Madrid[[#This Row],[Precio Alquiler]]*12/houses_Madrid[[#This Row],[Precio venta]])</f>
        <v>4.6198198198198197E-2</v>
      </c>
    </row>
    <row r="4476" spans="1:18" x14ac:dyDescent="0.2">
      <c r="A4476">
        <v>17210</v>
      </c>
      <c r="B4476">
        <v>4532</v>
      </c>
      <c r="C4476" s="1" t="s">
        <v>2619</v>
      </c>
      <c r="D4476" s="1" t="str">
        <f>IFERROR(LEFT(C4476,FIND(",",C4476) - 1),C4476)</f>
        <v>San Isidro</v>
      </c>
      <c r="E4476">
        <v>115</v>
      </c>
      <c r="F4476">
        <v>97</v>
      </c>
      <c r="G4476">
        <v>4</v>
      </c>
      <c r="H4476">
        <v>2</v>
      </c>
      <c r="I4476" s="1" t="s">
        <v>476</v>
      </c>
      <c r="J4476" s="1" t="s">
        <v>12</v>
      </c>
      <c r="K4476">
        <v>1282</v>
      </c>
      <c r="L4476">
        <v>333000</v>
      </c>
      <c r="M4476">
        <v>2896</v>
      </c>
      <c r="N4476" t="b">
        <v>1</v>
      </c>
      <c r="O4476" t="b">
        <v>1</v>
      </c>
      <c r="P4476" t="b">
        <v>1</v>
      </c>
      <c r="R4476" s="5">
        <f>(houses_Madrid[[#This Row],[Precio Alquiler]]*12/houses_Madrid[[#This Row],[Precio venta]])</f>
        <v>4.6198198198198197E-2</v>
      </c>
    </row>
    <row r="4477" spans="1:18" x14ac:dyDescent="0.2">
      <c r="A4477">
        <v>877</v>
      </c>
      <c r="B4477">
        <v>20865</v>
      </c>
      <c r="C4477" s="1" t="s">
        <v>183</v>
      </c>
      <c r="D4477" s="1" t="str">
        <f>IFERROR(LEFT(C4477,FIND(",",C4477) - 1),C4477)</f>
        <v>El Cañaveral - Los Berrocales</v>
      </c>
      <c r="E4477">
        <v>149</v>
      </c>
      <c r="F4477">
        <v>124</v>
      </c>
      <c r="G4477">
        <v>4</v>
      </c>
      <c r="H4477">
        <v>3</v>
      </c>
      <c r="I4477" s="1" t="s">
        <v>187</v>
      </c>
      <c r="J4477" s="1" t="s">
        <v>3</v>
      </c>
      <c r="K4477">
        <v>1284</v>
      </c>
      <c r="L4477">
        <v>334000</v>
      </c>
      <c r="M4477">
        <v>2242</v>
      </c>
      <c r="N4477" t="b">
        <v>0</v>
      </c>
      <c r="R4477" s="5">
        <f>(houses_Madrid[[#This Row],[Precio Alquiler]]*12/houses_Madrid[[#This Row],[Precio venta]])</f>
        <v>4.6131736526946104E-2</v>
      </c>
    </row>
    <row r="4478" spans="1:18" x14ac:dyDescent="0.2">
      <c r="A4478">
        <v>15854</v>
      </c>
      <c r="B4478">
        <v>5888</v>
      </c>
      <c r="C4478" s="1" t="s">
        <v>2627</v>
      </c>
      <c r="D4478" s="1" t="str">
        <f>IFERROR(LEFT(C4478,FIND(",",C4478) - 1),C4478)</f>
        <v>Pau de Carabanchel</v>
      </c>
      <c r="E4478">
        <v>134</v>
      </c>
      <c r="F4478">
        <v>97</v>
      </c>
      <c r="G4478">
        <v>3</v>
      </c>
      <c r="H4478">
        <v>2</v>
      </c>
      <c r="I4478" s="1" t="s">
        <v>2665</v>
      </c>
      <c r="J4478" s="1" t="s">
        <v>18</v>
      </c>
      <c r="K4478">
        <v>1284</v>
      </c>
      <c r="L4478">
        <v>334000</v>
      </c>
      <c r="M4478">
        <v>2493</v>
      </c>
      <c r="N4478" t="b">
        <v>0</v>
      </c>
      <c r="O4478" t="b">
        <v>1</v>
      </c>
      <c r="P4478" t="b">
        <v>1</v>
      </c>
      <c r="Q4478" t="b">
        <v>1</v>
      </c>
      <c r="R4478" s="5">
        <f>(houses_Madrid[[#This Row],[Precio Alquiler]]*12/houses_Madrid[[#This Row],[Precio venta]])</f>
        <v>4.6131736526946104E-2</v>
      </c>
    </row>
    <row r="4479" spans="1:18" x14ac:dyDescent="0.2">
      <c r="A4479">
        <v>3743</v>
      </c>
      <c r="B4479">
        <v>17999</v>
      </c>
      <c r="C4479" s="1" t="s">
        <v>570</v>
      </c>
      <c r="D4479" s="1" t="str">
        <f>IFERROR(LEFT(C4479,FIND(",",C4479) - 1),C4479)</f>
        <v>Bellas Vistas</v>
      </c>
      <c r="E4479">
        <v>74</v>
      </c>
      <c r="F4479">
        <v>60</v>
      </c>
      <c r="G4479">
        <v>2</v>
      </c>
      <c r="H4479">
        <v>2</v>
      </c>
      <c r="I4479" s="1" t="s">
        <v>716</v>
      </c>
      <c r="J4479" s="1" t="s">
        <v>18</v>
      </c>
      <c r="K4479">
        <v>1286</v>
      </c>
      <c r="L4479">
        <v>334500</v>
      </c>
      <c r="M4479">
        <v>4520</v>
      </c>
      <c r="N4479" t="b">
        <v>0</v>
      </c>
      <c r="O4479" t="b">
        <v>0</v>
      </c>
      <c r="P4479" t="b">
        <v>1</v>
      </c>
      <c r="R4479" s="5">
        <f>(houses_Madrid[[#This Row],[Precio Alquiler]]*12/houses_Madrid[[#This Row],[Precio venta]])</f>
        <v>4.6134529147982065E-2</v>
      </c>
    </row>
    <row r="4480" spans="1:18" x14ac:dyDescent="0.2">
      <c r="A4480">
        <v>980</v>
      </c>
      <c r="B4480">
        <v>20762</v>
      </c>
      <c r="C4480" s="1" t="s">
        <v>183</v>
      </c>
      <c r="D4480" s="1" t="str">
        <f>IFERROR(LEFT(C4480,FIND(",",C4480) - 1),C4480)</f>
        <v>El Cañaveral - Los Berrocales</v>
      </c>
      <c r="E4480">
        <v>101</v>
      </c>
      <c r="F4480">
        <v>74</v>
      </c>
      <c r="G4480">
        <v>2</v>
      </c>
      <c r="H4480">
        <v>2</v>
      </c>
      <c r="I4480" s="1" t="s">
        <v>205</v>
      </c>
      <c r="J4480" s="1" t="s">
        <v>3</v>
      </c>
      <c r="K4480">
        <v>1287</v>
      </c>
      <c r="L4480">
        <v>335000</v>
      </c>
      <c r="M4480">
        <v>3317</v>
      </c>
      <c r="N4480" t="b">
        <v>0</v>
      </c>
      <c r="R4480" s="5">
        <f>(houses_Madrid[[#This Row],[Precio Alquiler]]*12/houses_Madrid[[#This Row],[Precio venta]])</f>
        <v>4.6101492537313431E-2</v>
      </c>
    </row>
    <row r="4481" spans="1:18" x14ac:dyDescent="0.2">
      <c r="A4481">
        <v>1075</v>
      </c>
      <c r="B4481">
        <v>20667</v>
      </c>
      <c r="C4481" s="1" t="s">
        <v>195</v>
      </c>
      <c r="D4481" s="1" t="str">
        <f>IFERROR(LEFT(C4481,FIND(",",C4481) - 1),C4481)</f>
        <v>Valdebernardo - Valderribas</v>
      </c>
      <c r="E4481">
        <v>105</v>
      </c>
      <c r="F4481">
        <v>90</v>
      </c>
      <c r="G4481">
        <v>3</v>
      </c>
      <c r="H4481">
        <v>2</v>
      </c>
      <c r="I4481" s="1" t="s">
        <v>235</v>
      </c>
      <c r="J4481" s="1" t="s">
        <v>8</v>
      </c>
      <c r="K4481">
        <v>1287</v>
      </c>
      <c r="L4481">
        <v>335000</v>
      </c>
      <c r="M4481">
        <v>3190</v>
      </c>
      <c r="N4481" t="b">
        <v>0</v>
      </c>
      <c r="O4481" t="b">
        <v>1</v>
      </c>
      <c r="P4481" t="b">
        <v>1</v>
      </c>
      <c r="R4481" s="5">
        <f>(houses_Madrid[[#This Row],[Precio Alquiler]]*12/houses_Madrid[[#This Row],[Precio venta]])</f>
        <v>4.6101492537313431E-2</v>
      </c>
    </row>
    <row r="4482" spans="1:18" x14ac:dyDescent="0.2">
      <c r="A4482">
        <v>2876</v>
      </c>
      <c r="B4482">
        <v>18866</v>
      </c>
      <c r="C4482" s="1" t="s">
        <v>563</v>
      </c>
      <c r="D4482" s="1" t="str">
        <f>IFERROR(LEFT(C4482,FIND(",",C4482) - 1),C4482)</f>
        <v>Cuatro Caminos</v>
      </c>
      <c r="E4482">
        <v>58</v>
      </c>
      <c r="F4482">
        <v>54</v>
      </c>
      <c r="G4482">
        <v>2</v>
      </c>
      <c r="H4482">
        <v>1</v>
      </c>
      <c r="I4482" s="1" t="s">
        <v>658</v>
      </c>
      <c r="J4482" s="1" t="s">
        <v>5</v>
      </c>
      <c r="K4482">
        <v>1287</v>
      </c>
      <c r="L4482">
        <v>335000</v>
      </c>
      <c r="M4482">
        <v>5776</v>
      </c>
      <c r="N4482" t="b">
        <v>0</v>
      </c>
      <c r="O4482" t="b">
        <v>1</v>
      </c>
      <c r="P4482" t="b">
        <v>1</v>
      </c>
      <c r="R4482" s="5">
        <f>(houses_Madrid[[#This Row],[Precio Alquiler]]*12/houses_Madrid[[#This Row],[Precio venta]])</f>
        <v>4.6101492537313431E-2</v>
      </c>
    </row>
    <row r="4483" spans="1:18" x14ac:dyDescent="0.2">
      <c r="A4483">
        <v>3022</v>
      </c>
      <c r="B4483">
        <v>18720</v>
      </c>
      <c r="C4483" s="1" t="s">
        <v>563</v>
      </c>
      <c r="D4483" s="1" t="str">
        <f>IFERROR(LEFT(C4483,FIND(",",C4483) - 1),C4483)</f>
        <v>Cuatro Caminos</v>
      </c>
      <c r="E4483">
        <v>110</v>
      </c>
      <c r="F4483">
        <v>90</v>
      </c>
      <c r="G4483">
        <v>4</v>
      </c>
      <c r="H4483">
        <v>2</v>
      </c>
      <c r="I4483" s="1" t="s">
        <v>689</v>
      </c>
      <c r="J4483" s="1" t="s">
        <v>18</v>
      </c>
      <c r="K4483">
        <v>1287</v>
      </c>
      <c r="L4483">
        <v>335000</v>
      </c>
      <c r="M4483">
        <v>3045</v>
      </c>
      <c r="N4483" t="b">
        <v>1</v>
      </c>
      <c r="O4483" t="b">
        <v>0</v>
      </c>
      <c r="P4483" t="b">
        <v>1</v>
      </c>
      <c r="R4483" s="5">
        <f>(houses_Madrid[[#This Row],[Precio Alquiler]]*12/houses_Madrid[[#This Row],[Precio venta]])</f>
        <v>4.6101492537313431E-2</v>
      </c>
    </row>
    <row r="4484" spans="1:18" x14ac:dyDescent="0.2">
      <c r="A4484">
        <v>3514</v>
      </c>
      <c r="B4484">
        <v>18228</v>
      </c>
      <c r="C4484" s="1" t="s">
        <v>563</v>
      </c>
      <c r="D4484" s="1" t="str">
        <f>IFERROR(LEFT(C4484,FIND(",",C4484) - 1),C4484)</f>
        <v>Cuatro Caminos</v>
      </c>
      <c r="E4484">
        <v>100</v>
      </c>
      <c r="F4484">
        <v>95</v>
      </c>
      <c r="G4484">
        <v>3</v>
      </c>
      <c r="H4484">
        <v>1</v>
      </c>
      <c r="I4484" s="1" t="s">
        <v>3</v>
      </c>
      <c r="J4484" s="1" t="s">
        <v>8</v>
      </c>
      <c r="K4484">
        <v>1287</v>
      </c>
      <c r="L4484">
        <v>335000</v>
      </c>
      <c r="M4484">
        <v>3350</v>
      </c>
      <c r="N4484" t="b">
        <v>1</v>
      </c>
      <c r="O4484" t="b">
        <v>1</v>
      </c>
      <c r="P4484" t="b">
        <v>0</v>
      </c>
      <c r="Q4484" t="b">
        <v>1</v>
      </c>
      <c r="R4484" s="5">
        <f>(houses_Madrid[[#This Row],[Precio Alquiler]]*12/houses_Madrid[[#This Row],[Precio venta]])</f>
        <v>4.6101492537313431E-2</v>
      </c>
    </row>
    <row r="4485" spans="1:18" x14ac:dyDescent="0.2">
      <c r="A4485">
        <v>3958</v>
      </c>
      <c r="B4485">
        <v>17784</v>
      </c>
      <c r="C4485" s="1" t="s">
        <v>793</v>
      </c>
      <c r="D4485" s="1" t="str">
        <f>IFERROR(LEFT(C4485,FIND(",",C4485) - 1),C4485)</f>
        <v>Ibiza</v>
      </c>
      <c r="E4485">
        <v>45</v>
      </c>
      <c r="F4485">
        <v>40</v>
      </c>
      <c r="G4485">
        <v>1</v>
      </c>
      <c r="H4485">
        <v>1</v>
      </c>
      <c r="I4485" s="1" t="s">
        <v>794</v>
      </c>
      <c r="J4485" s="1" t="s">
        <v>20</v>
      </c>
      <c r="K4485">
        <v>1287</v>
      </c>
      <c r="L4485">
        <v>335000</v>
      </c>
      <c r="M4485">
        <v>7444</v>
      </c>
      <c r="N4485" t="b">
        <v>0</v>
      </c>
      <c r="O4485" t="b">
        <v>1</v>
      </c>
      <c r="P4485" t="b">
        <v>1</v>
      </c>
      <c r="Q4485" t="b">
        <v>1</v>
      </c>
      <c r="R4485" s="5">
        <f>(houses_Madrid[[#This Row],[Precio Alquiler]]*12/houses_Madrid[[#This Row],[Precio venta]])</f>
        <v>4.6101492537313431E-2</v>
      </c>
    </row>
    <row r="4486" spans="1:18" x14ac:dyDescent="0.2">
      <c r="A4486">
        <v>4351</v>
      </c>
      <c r="B4486">
        <v>17391</v>
      </c>
      <c r="C4486" s="1" t="s">
        <v>790</v>
      </c>
      <c r="D4486" s="1" t="str">
        <f>IFERROR(LEFT(C4486,FIND(",",C4486) - 1),C4486)</f>
        <v>Retiro</v>
      </c>
      <c r="E4486">
        <v>85</v>
      </c>
      <c r="F4486">
        <v>82</v>
      </c>
      <c r="G4486">
        <v>3</v>
      </c>
      <c r="H4486">
        <v>2</v>
      </c>
      <c r="I4486" s="1" t="s">
        <v>3</v>
      </c>
      <c r="J4486" s="1" t="s">
        <v>8</v>
      </c>
      <c r="K4486">
        <v>1287</v>
      </c>
      <c r="L4486">
        <v>335000</v>
      </c>
      <c r="M4486">
        <v>3941</v>
      </c>
      <c r="N4486" t="b">
        <v>1</v>
      </c>
      <c r="O4486" t="b">
        <v>1</v>
      </c>
      <c r="P4486" t="b">
        <v>0</v>
      </c>
      <c r="R4486" s="5">
        <f>(houses_Madrid[[#This Row],[Precio Alquiler]]*12/houses_Madrid[[#This Row],[Precio venta]])</f>
        <v>4.6101492537313431E-2</v>
      </c>
    </row>
    <row r="4487" spans="1:18" x14ac:dyDescent="0.2">
      <c r="A4487">
        <v>4362</v>
      </c>
      <c r="B4487">
        <v>17380</v>
      </c>
      <c r="C4487" s="1" t="s">
        <v>796</v>
      </c>
      <c r="D4487" s="1" t="str">
        <f>IFERROR(LEFT(C4487,FIND(",",C4487) - 1),C4487)</f>
        <v>Pacífico</v>
      </c>
      <c r="E4487">
        <v>82</v>
      </c>
      <c r="F4487">
        <v>74</v>
      </c>
      <c r="G4487">
        <v>3</v>
      </c>
      <c r="H4487">
        <v>1</v>
      </c>
      <c r="I4487" s="1" t="s">
        <v>878</v>
      </c>
      <c r="J4487" s="1" t="s">
        <v>8</v>
      </c>
      <c r="K4487">
        <v>1287</v>
      </c>
      <c r="L4487">
        <v>335000</v>
      </c>
      <c r="M4487">
        <v>4085</v>
      </c>
      <c r="N4487" t="b">
        <v>1</v>
      </c>
      <c r="O4487" t="b">
        <v>1</v>
      </c>
      <c r="P4487" t="b">
        <v>0</v>
      </c>
      <c r="Q4487" t="b">
        <v>1</v>
      </c>
      <c r="R4487" s="5">
        <f>(houses_Madrid[[#This Row],[Precio Alquiler]]*12/houses_Madrid[[#This Row],[Precio venta]])</f>
        <v>4.6101492537313431E-2</v>
      </c>
    </row>
    <row r="4488" spans="1:18" x14ac:dyDescent="0.2">
      <c r="A4488">
        <v>6524</v>
      </c>
      <c r="B4488">
        <v>15218</v>
      </c>
      <c r="C4488" s="1" t="s">
        <v>1253</v>
      </c>
      <c r="D4488" s="1" t="str">
        <f>IFERROR(LEFT(C4488,FIND(",",C4488) - 1),C4488)</f>
        <v>Aluche</v>
      </c>
      <c r="E4488">
        <v>136</v>
      </c>
      <c r="F4488">
        <v>121</v>
      </c>
      <c r="G4488">
        <v>4</v>
      </c>
      <c r="H4488">
        <v>2</v>
      </c>
      <c r="I4488" s="1" t="s">
        <v>1400</v>
      </c>
      <c r="J4488" s="1" t="s">
        <v>67</v>
      </c>
      <c r="K4488">
        <v>1287</v>
      </c>
      <c r="L4488">
        <v>335000</v>
      </c>
      <c r="M4488">
        <v>2463</v>
      </c>
      <c r="N4488" t="b">
        <v>0</v>
      </c>
      <c r="O4488" t="b">
        <v>1</v>
      </c>
      <c r="P4488" t="b">
        <v>1</v>
      </c>
      <c r="R4488" s="5">
        <f>(houses_Madrid[[#This Row],[Precio Alquiler]]*12/houses_Madrid[[#This Row],[Precio venta]])</f>
        <v>4.6101492537313431E-2</v>
      </c>
    </row>
    <row r="4489" spans="1:18" x14ac:dyDescent="0.2">
      <c r="A4489">
        <v>9016</v>
      </c>
      <c r="B4489">
        <v>12726</v>
      </c>
      <c r="C4489" s="1" t="s">
        <v>1590</v>
      </c>
      <c r="D4489" s="1" t="str">
        <f>IFERROR(LEFT(C4489,FIND(",",C4489) - 1),C4489)</f>
        <v>Montecarmelo</v>
      </c>
      <c r="E4489">
        <v>61</v>
      </c>
      <c r="F4489">
        <v>39</v>
      </c>
      <c r="G4489">
        <v>1</v>
      </c>
      <c r="H4489">
        <v>1</v>
      </c>
      <c r="I4489" s="1" t="s">
        <v>1708</v>
      </c>
      <c r="J4489" s="1" t="s">
        <v>18</v>
      </c>
      <c r="K4489">
        <v>1287</v>
      </c>
      <c r="L4489">
        <v>335000</v>
      </c>
      <c r="M4489">
        <v>5492</v>
      </c>
      <c r="N4489" t="b">
        <v>0</v>
      </c>
      <c r="O4489" t="b">
        <v>1</v>
      </c>
      <c r="P4489" t="b">
        <v>1</v>
      </c>
      <c r="R4489" s="5">
        <f>(houses_Madrid[[#This Row],[Precio Alquiler]]*12/houses_Madrid[[#This Row],[Precio venta]])</f>
        <v>4.6101492537313431E-2</v>
      </c>
    </row>
    <row r="4490" spans="1:18" x14ac:dyDescent="0.2">
      <c r="A4490">
        <v>9213</v>
      </c>
      <c r="B4490">
        <v>12529</v>
      </c>
      <c r="C4490" s="1" t="s">
        <v>1611</v>
      </c>
      <c r="D4490" s="1" t="str">
        <f>IFERROR(LEFT(C4490,FIND(",",C4490) - 1),C4490)</f>
        <v>Mirasierra</v>
      </c>
      <c r="E4490">
        <v>96</v>
      </c>
      <c r="F4490">
        <v>90</v>
      </c>
      <c r="G4490">
        <v>4</v>
      </c>
      <c r="H4490">
        <v>2</v>
      </c>
      <c r="I4490" s="1" t="s">
        <v>1615</v>
      </c>
      <c r="J4490" s="1" t="s">
        <v>12</v>
      </c>
      <c r="K4490">
        <v>1287</v>
      </c>
      <c r="L4490">
        <v>335000</v>
      </c>
      <c r="M4490">
        <v>3490</v>
      </c>
      <c r="N4490" t="b">
        <v>1</v>
      </c>
      <c r="O4490" t="b">
        <v>1</v>
      </c>
      <c r="P4490" t="b">
        <v>1</v>
      </c>
      <c r="Q4490" t="b">
        <v>1</v>
      </c>
      <c r="R4490" s="5">
        <f>(houses_Madrid[[#This Row],[Precio Alquiler]]*12/houses_Madrid[[#This Row],[Precio venta]])</f>
        <v>4.6101492537313431E-2</v>
      </c>
    </row>
    <row r="4491" spans="1:18" x14ac:dyDescent="0.2">
      <c r="A4491">
        <v>10100</v>
      </c>
      <c r="B4491">
        <v>11642</v>
      </c>
      <c r="C4491" s="1" t="s">
        <v>1786</v>
      </c>
      <c r="D4491" s="1" t="str">
        <f>IFERROR(LEFT(C4491,FIND(",",C4491) - 1),C4491)</f>
        <v>Sanchinarro</v>
      </c>
      <c r="E4491">
        <v>67</v>
      </c>
      <c r="F4491">
        <v>46</v>
      </c>
      <c r="G4491">
        <v>2</v>
      </c>
      <c r="H4491">
        <v>1</v>
      </c>
      <c r="I4491" s="1" t="s">
        <v>1920</v>
      </c>
      <c r="J4491" s="1" t="s">
        <v>5</v>
      </c>
      <c r="K4491">
        <v>1287</v>
      </c>
      <c r="L4491">
        <v>335000</v>
      </c>
      <c r="M4491">
        <v>5000</v>
      </c>
      <c r="N4491" t="b">
        <v>0</v>
      </c>
      <c r="O4491" t="b">
        <v>1</v>
      </c>
      <c r="P4491" t="b">
        <v>1</v>
      </c>
      <c r="Q4491" t="b">
        <v>1</v>
      </c>
      <c r="R4491" s="5">
        <f>(houses_Madrid[[#This Row],[Precio Alquiler]]*12/houses_Madrid[[#This Row],[Precio venta]])</f>
        <v>4.6101492537313431E-2</v>
      </c>
    </row>
    <row r="4492" spans="1:18" x14ac:dyDescent="0.2">
      <c r="A4492">
        <v>10526</v>
      </c>
      <c r="B4492">
        <v>11216</v>
      </c>
      <c r="C4492" s="1" t="s">
        <v>1786</v>
      </c>
      <c r="D4492" s="1" t="str">
        <f>IFERROR(LEFT(C4492,FIND(",",C4492) - 1),C4492)</f>
        <v>Sanchinarro</v>
      </c>
      <c r="E4492">
        <v>67</v>
      </c>
      <c r="F4492">
        <v>46</v>
      </c>
      <c r="G4492">
        <v>2</v>
      </c>
      <c r="H4492">
        <v>1</v>
      </c>
      <c r="I4492" s="1" t="s">
        <v>1826</v>
      </c>
      <c r="J4492" s="1" t="s">
        <v>5</v>
      </c>
      <c r="K4492">
        <v>1287</v>
      </c>
      <c r="L4492">
        <v>335000</v>
      </c>
      <c r="M4492">
        <v>5000</v>
      </c>
      <c r="N4492" t="b">
        <v>0</v>
      </c>
      <c r="O4492" t="b">
        <v>1</v>
      </c>
      <c r="P4492" t="b">
        <v>1</v>
      </c>
      <c r="Q4492" t="b">
        <v>1</v>
      </c>
      <c r="R4492" s="5">
        <f>(houses_Madrid[[#This Row],[Precio Alquiler]]*12/houses_Madrid[[#This Row],[Precio venta]])</f>
        <v>4.6101492537313431E-2</v>
      </c>
    </row>
    <row r="4493" spans="1:18" x14ac:dyDescent="0.2">
      <c r="A4493">
        <v>12107</v>
      </c>
      <c r="B4493">
        <v>9635</v>
      </c>
      <c r="C4493" s="1" t="s">
        <v>2009</v>
      </c>
      <c r="D4493" s="1" t="str">
        <f>IFERROR(LEFT(C4493,FIND(",",C4493) - 1),C4493)</f>
        <v>Trafalgar</v>
      </c>
      <c r="E4493">
        <v>45</v>
      </c>
      <c r="F4493">
        <v>30</v>
      </c>
      <c r="G4493">
        <v>0</v>
      </c>
      <c r="H4493">
        <v>1</v>
      </c>
      <c r="I4493" s="1" t="s">
        <v>2150</v>
      </c>
      <c r="J4493" s="1" t="s">
        <v>5</v>
      </c>
      <c r="K4493">
        <v>1287</v>
      </c>
      <c r="L4493">
        <v>335000</v>
      </c>
      <c r="M4493">
        <v>7444</v>
      </c>
      <c r="N4493" t="b">
        <v>0</v>
      </c>
      <c r="O4493" t="b">
        <v>1</v>
      </c>
      <c r="P4493" t="b">
        <v>1</v>
      </c>
      <c r="Q4493" t="b">
        <v>1</v>
      </c>
      <c r="R4493" s="5">
        <f>(houses_Madrid[[#This Row],[Precio Alquiler]]*12/houses_Madrid[[#This Row],[Precio venta]])</f>
        <v>4.6101492537313431E-2</v>
      </c>
    </row>
    <row r="4494" spans="1:18" x14ac:dyDescent="0.2">
      <c r="A4494">
        <v>13123</v>
      </c>
      <c r="B4494">
        <v>8619</v>
      </c>
      <c r="C4494" s="1" t="s">
        <v>2170</v>
      </c>
      <c r="D4494" s="1" t="str">
        <f>IFERROR(LEFT(C4494,FIND(",",C4494) - 1),C4494)</f>
        <v>Quintana</v>
      </c>
      <c r="E4494">
        <v>114</v>
      </c>
      <c r="F4494">
        <v>90</v>
      </c>
      <c r="G4494">
        <v>2</v>
      </c>
      <c r="H4494">
        <v>2</v>
      </c>
      <c r="I4494" s="1" t="s">
        <v>2325</v>
      </c>
      <c r="J4494" s="1" t="s">
        <v>11</v>
      </c>
      <c r="K4494">
        <v>1287</v>
      </c>
      <c r="L4494">
        <v>335000</v>
      </c>
      <c r="M4494">
        <v>2939</v>
      </c>
      <c r="N4494" t="b">
        <v>0</v>
      </c>
      <c r="O4494" t="b">
        <v>1</v>
      </c>
      <c r="P4494" t="b">
        <v>1</v>
      </c>
      <c r="R4494" s="5">
        <f>(houses_Madrid[[#This Row],[Precio Alquiler]]*12/houses_Madrid[[#This Row],[Precio venta]])</f>
        <v>4.6101492537313431E-2</v>
      </c>
    </row>
    <row r="4495" spans="1:18" x14ac:dyDescent="0.2">
      <c r="A4495">
        <v>13457</v>
      </c>
      <c r="B4495">
        <v>8285</v>
      </c>
      <c r="C4495" s="1" t="s">
        <v>2165</v>
      </c>
      <c r="D4495" s="1" t="str">
        <f>IFERROR(LEFT(C4495,FIND(",",C4495) - 1),C4495)</f>
        <v>Ventas</v>
      </c>
      <c r="E4495">
        <v>111</v>
      </c>
      <c r="F4495">
        <v>101</v>
      </c>
      <c r="G4495">
        <v>4</v>
      </c>
      <c r="H4495">
        <v>2</v>
      </c>
      <c r="I4495" s="1" t="s">
        <v>2225</v>
      </c>
      <c r="J4495" s="1" t="s">
        <v>5</v>
      </c>
      <c r="K4495">
        <v>1287</v>
      </c>
      <c r="L4495">
        <v>335000</v>
      </c>
      <c r="M4495">
        <v>3018</v>
      </c>
      <c r="N4495" t="b">
        <v>0</v>
      </c>
      <c r="O4495" t="b">
        <v>1</v>
      </c>
      <c r="P4495" t="b">
        <v>1</v>
      </c>
      <c r="Q4495" t="b">
        <v>1</v>
      </c>
      <c r="R4495" s="5">
        <f>(houses_Madrid[[#This Row],[Precio Alquiler]]*12/houses_Madrid[[#This Row],[Precio venta]])</f>
        <v>4.6101492537313431E-2</v>
      </c>
    </row>
    <row r="4496" spans="1:18" x14ac:dyDescent="0.2">
      <c r="A4496">
        <v>16134</v>
      </c>
      <c r="B4496">
        <v>5608</v>
      </c>
      <c r="C4496" s="1" t="s">
        <v>2620</v>
      </c>
      <c r="D4496" s="1" t="str">
        <f>IFERROR(LEFT(C4496,FIND(",",C4496) - 1),C4496)</f>
        <v>Carabanchel</v>
      </c>
      <c r="E4496">
        <v>145</v>
      </c>
      <c r="F4496">
        <v>100</v>
      </c>
      <c r="G4496">
        <v>4</v>
      </c>
      <c r="H4496">
        <v>3</v>
      </c>
      <c r="I4496" s="1" t="s">
        <v>2764</v>
      </c>
      <c r="J4496" s="1" t="s">
        <v>5</v>
      </c>
      <c r="K4496">
        <v>1287</v>
      </c>
      <c r="L4496">
        <v>335000</v>
      </c>
      <c r="M4496">
        <v>2310</v>
      </c>
      <c r="N4496" t="b">
        <v>0</v>
      </c>
      <c r="O4496" t="b">
        <v>1</v>
      </c>
      <c r="P4496" t="b">
        <v>1</v>
      </c>
      <c r="Q4496" t="b">
        <v>1</v>
      </c>
      <c r="R4496" s="5">
        <f>(houses_Madrid[[#This Row],[Precio Alquiler]]*12/houses_Madrid[[#This Row],[Precio venta]])</f>
        <v>4.6101492537313431E-2</v>
      </c>
    </row>
    <row r="4497" spans="1:18" x14ac:dyDescent="0.2">
      <c r="A4497">
        <v>17627</v>
      </c>
      <c r="B4497">
        <v>4115</v>
      </c>
      <c r="C4497" s="1" t="s">
        <v>2610</v>
      </c>
      <c r="D4497" s="1" t="str">
        <f>IFERROR(LEFT(C4497,FIND(",",C4497) - 1),C4497)</f>
        <v>Lavapiés-Embajadores</v>
      </c>
      <c r="E4497">
        <v>50</v>
      </c>
      <c r="F4497">
        <v>35</v>
      </c>
      <c r="G4497">
        <v>1</v>
      </c>
      <c r="H4497">
        <v>1</v>
      </c>
      <c r="I4497" s="1" t="s">
        <v>2958</v>
      </c>
      <c r="J4497" s="1" t="s">
        <v>3</v>
      </c>
      <c r="K4497">
        <v>1287</v>
      </c>
      <c r="L4497">
        <v>335000</v>
      </c>
      <c r="M4497">
        <v>6700</v>
      </c>
      <c r="N4497" t="b">
        <v>0</v>
      </c>
      <c r="O4497" t="b">
        <v>0</v>
      </c>
      <c r="R4497" s="5">
        <f>(houses_Madrid[[#This Row],[Precio Alquiler]]*12/houses_Madrid[[#This Row],[Precio venta]])</f>
        <v>4.6101492537313431E-2</v>
      </c>
    </row>
    <row r="4498" spans="1:18" x14ac:dyDescent="0.2">
      <c r="A4498">
        <v>17930</v>
      </c>
      <c r="B4498">
        <v>3812</v>
      </c>
      <c r="C4498" s="1" t="s">
        <v>2948</v>
      </c>
      <c r="D4498" s="1" t="str">
        <f>IFERROR(LEFT(C4498,FIND(",",C4498) - 1),C4498)</f>
        <v>Malasaña-Universidad</v>
      </c>
      <c r="E4498">
        <v>67</v>
      </c>
      <c r="F4498">
        <v>60</v>
      </c>
      <c r="G4498">
        <v>1</v>
      </c>
      <c r="H4498">
        <v>1</v>
      </c>
      <c r="I4498" s="1" t="s">
        <v>3027</v>
      </c>
      <c r="J4498" s="1" t="s">
        <v>5</v>
      </c>
      <c r="K4498">
        <v>1287</v>
      </c>
      <c r="L4498">
        <v>335000</v>
      </c>
      <c r="M4498">
        <v>5000</v>
      </c>
      <c r="N4498" t="b">
        <v>0</v>
      </c>
      <c r="O4498" t="b">
        <v>1</v>
      </c>
      <c r="P4498" t="b">
        <v>1</v>
      </c>
      <c r="R4498" s="5">
        <f>(houses_Madrid[[#This Row],[Precio Alquiler]]*12/houses_Madrid[[#This Row],[Precio venta]])</f>
        <v>4.6101492537313431E-2</v>
      </c>
    </row>
    <row r="4499" spans="1:18" x14ac:dyDescent="0.2">
      <c r="A4499">
        <v>18194</v>
      </c>
      <c r="B4499">
        <v>3548</v>
      </c>
      <c r="C4499" s="1" t="s">
        <v>2953</v>
      </c>
      <c r="D4499" s="1" t="str">
        <f>IFERROR(LEFT(C4499,FIND(",",C4499) - 1),C4499)</f>
        <v>Centro</v>
      </c>
      <c r="E4499">
        <v>100</v>
      </c>
      <c r="F4499">
        <v>73</v>
      </c>
      <c r="G4499">
        <v>4</v>
      </c>
      <c r="H4499">
        <v>2</v>
      </c>
      <c r="I4499" s="1" t="s">
        <v>3</v>
      </c>
      <c r="J4499" s="1" t="s">
        <v>18</v>
      </c>
      <c r="K4499">
        <v>1287</v>
      </c>
      <c r="L4499">
        <v>335000</v>
      </c>
      <c r="M4499">
        <v>3350</v>
      </c>
      <c r="N4499" t="b">
        <v>1</v>
      </c>
      <c r="O4499" t="b">
        <v>1</v>
      </c>
      <c r="P4499" t="b">
        <v>0</v>
      </c>
      <c r="R4499" s="5">
        <f>(houses_Madrid[[#This Row],[Precio Alquiler]]*12/houses_Madrid[[#This Row],[Precio venta]])</f>
        <v>4.6101492537313431E-2</v>
      </c>
    </row>
    <row r="4500" spans="1:18" x14ac:dyDescent="0.2">
      <c r="A4500">
        <v>18775</v>
      </c>
      <c r="B4500">
        <v>2967</v>
      </c>
      <c r="C4500" s="1" t="s">
        <v>2947</v>
      </c>
      <c r="D4500" s="1" t="str">
        <f>IFERROR(LEFT(C4500,FIND(",",C4500) - 1),C4500)</f>
        <v>Huertas-Cortes</v>
      </c>
      <c r="E4500">
        <v>40</v>
      </c>
      <c r="F4500">
        <v>37</v>
      </c>
      <c r="G4500">
        <v>2</v>
      </c>
      <c r="H4500">
        <v>1</v>
      </c>
      <c r="I4500" s="1" t="s">
        <v>3062</v>
      </c>
      <c r="J4500" s="1" t="s">
        <v>12</v>
      </c>
      <c r="K4500">
        <v>1287</v>
      </c>
      <c r="L4500">
        <v>335000</v>
      </c>
      <c r="M4500">
        <v>8375</v>
      </c>
      <c r="N4500" t="b">
        <v>0</v>
      </c>
      <c r="O4500" t="b">
        <v>1</v>
      </c>
      <c r="P4500" t="b">
        <v>0</v>
      </c>
      <c r="R4500" s="5">
        <f>(houses_Madrid[[#This Row],[Precio Alquiler]]*12/houses_Madrid[[#This Row],[Precio venta]])</f>
        <v>4.6101492537313431E-2</v>
      </c>
    </row>
    <row r="4501" spans="1:18" x14ac:dyDescent="0.2">
      <c r="A4501">
        <v>19190</v>
      </c>
      <c r="B4501">
        <v>2552</v>
      </c>
      <c r="C4501" s="1" t="s">
        <v>3210</v>
      </c>
      <c r="D4501" s="1" t="str">
        <f>IFERROR(LEFT(C4501,FIND(",",C4501) - 1),C4501)</f>
        <v>Barrio de Salamanca</v>
      </c>
      <c r="E4501">
        <v>80</v>
      </c>
      <c r="F4501">
        <v>70</v>
      </c>
      <c r="G4501">
        <v>3</v>
      </c>
      <c r="H4501">
        <v>1</v>
      </c>
      <c r="I4501" s="1" t="s">
        <v>3</v>
      </c>
      <c r="J4501" s="1" t="s">
        <v>82</v>
      </c>
      <c r="K4501">
        <v>1287</v>
      </c>
      <c r="L4501">
        <v>335000</v>
      </c>
      <c r="M4501">
        <v>4188</v>
      </c>
      <c r="N4501" t="b">
        <v>0</v>
      </c>
      <c r="O4501" t="b">
        <v>1</v>
      </c>
      <c r="P4501" t="b">
        <v>0</v>
      </c>
      <c r="R4501" s="5">
        <f>(houses_Madrid[[#This Row],[Precio Alquiler]]*12/houses_Madrid[[#This Row],[Precio venta]])</f>
        <v>4.6101492537313431E-2</v>
      </c>
    </row>
    <row r="4502" spans="1:18" x14ac:dyDescent="0.2">
      <c r="A4502">
        <v>19587</v>
      </c>
      <c r="B4502">
        <v>2155</v>
      </c>
      <c r="C4502" s="1" t="s">
        <v>3222</v>
      </c>
      <c r="D4502" s="1" t="str">
        <f>IFERROR(LEFT(C4502,FIND(",",C4502) - 1),C4502)</f>
        <v>Castellana</v>
      </c>
      <c r="E4502">
        <v>45</v>
      </c>
      <c r="F4502">
        <v>40</v>
      </c>
      <c r="G4502">
        <v>1</v>
      </c>
      <c r="H4502">
        <v>1</v>
      </c>
      <c r="I4502" s="1" t="s">
        <v>3236</v>
      </c>
      <c r="J4502" s="1" t="s">
        <v>8</v>
      </c>
      <c r="K4502">
        <v>1287</v>
      </c>
      <c r="L4502">
        <v>335000</v>
      </c>
      <c r="M4502">
        <v>7444</v>
      </c>
      <c r="N4502" t="b">
        <v>0</v>
      </c>
      <c r="O4502" t="b">
        <v>1</v>
      </c>
      <c r="P4502" t="b">
        <v>1</v>
      </c>
      <c r="Q4502" t="b">
        <v>1</v>
      </c>
      <c r="R4502" s="5">
        <f>(houses_Madrid[[#This Row],[Precio Alquiler]]*12/houses_Madrid[[#This Row],[Precio venta]])</f>
        <v>4.6101492537313431E-2</v>
      </c>
    </row>
    <row r="4503" spans="1:18" x14ac:dyDescent="0.2">
      <c r="A4503">
        <v>20521</v>
      </c>
      <c r="B4503">
        <v>1221</v>
      </c>
      <c r="C4503" s="1" t="s">
        <v>3313</v>
      </c>
      <c r="D4503" s="1" t="str">
        <f>IFERROR(LEFT(C4503,FIND(",",C4503) - 1),C4503)</f>
        <v>Imperial</v>
      </c>
      <c r="E4503">
        <v>91</v>
      </c>
      <c r="F4503">
        <v>87</v>
      </c>
      <c r="G4503">
        <v>3</v>
      </c>
      <c r="H4503">
        <v>1</v>
      </c>
      <c r="I4503" s="1" t="s">
        <v>3420</v>
      </c>
      <c r="J4503" s="1" t="s">
        <v>11</v>
      </c>
      <c r="K4503">
        <v>1287</v>
      </c>
      <c r="L4503">
        <v>335000</v>
      </c>
      <c r="M4503">
        <v>3681</v>
      </c>
      <c r="N4503" t="b">
        <v>1</v>
      </c>
      <c r="O4503" t="b">
        <v>1</v>
      </c>
      <c r="P4503" t="b">
        <v>1</v>
      </c>
      <c r="R4503" s="5">
        <f>(houses_Madrid[[#This Row],[Precio Alquiler]]*12/houses_Madrid[[#This Row],[Precio venta]])</f>
        <v>4.6101492537313431E-2</v>
      </c>
    </row>
    <row r="4504" spans="1:18" x14ac:dyDescent="0.2">
      <c r="A4504">
        <v>20572</v>
      </c>
      <c r="B4504">
        <v>1170</v>
      </c>
      <c r="C4504" s="1" t="s">
        <v>3313</v>
      </c>
      <c r="D4504" s="1" t="str">
        <f>IFERROR(LEFT(C4504,FIND(",",C4504) - 1),C4504)</f>
        <v>Imperial</v>
      </c>
      <c r="E4504">
        <v>91</v>
      </c>
      <c r="F4504">
        <v>87</v>
      </c>
      <c r="G4504">
        <v>3</v>
      </c>
      <c r="H4504">
        <v>1</v>
      </c>
      <c r="I4504" s="1" t="s">
        <v>3357</v>
      </c>
      <c r="J4504" s="1" t="s">
        <v>11</v>
      </c>
      <c r="K4504">
        <v>1287</v>
      </c>
      <c r="L4504">
        <v>335000</v>
      </c>
      <c r="M4504">
        <v>3681</v>
      </c>
      <c r="N4504" t="b">
        <v>1</v>
      </c>
      <c r="O4504" t="b">
        <v>1</v>
      </c>
      <c r="P4504" t="b">
        <v>1</v>
      </c>
      <c r="R4504" s="5">
        <f>(houses_Madrid[[#This Row],[Precio Alquiler]]*12/houses_Madrid[[#This Row],[Precio venta]])</f>
        <v>4.6101492537313431E-2</v>
      </c>
    </row>
    <row r="4505" spans="1:18" x14ac:dyDescent="0.2">
      <c r="A4505">
        <v>20696</v>
      </c>
      <c r="B4505">
        <v>1046</v>
      </c>
      <c r="C4505" s="1" t="s">
        <v>3321</v>
      </c>
      <c r="D4505" s="1" t="str">
        <f>IFERROR(LEFT(C4505,FIND(",",C4505) - 1),C4505)</f>
        <v>Acacias</v>
      </c>
      <c r="E4505">
        <v>57</v>
      </c>
      <c r="F4505">
        <v>49</v>
      </c>
      <c r="G4505">
        <v>2</v>
      </c>
      <c r="H4505">
        <v>1</v>
      </c>
      <c r="I4505" s="1" t="s">
        <v>2958</v>
      </c>
      <c r="J4505" s="1" t="s">
        <v>18</v>
      </c>
      <c r="K4505">
        <v>1287</v>
      </c>
      <c r="L4505">
        <v>335000</v>
      </c>
      <c r="M4505">
        <v>5877</v>
      </c>
      <c r="N4505" t="b">
        <v>1</v>
      </c>
      <c r="O4505" t="b">
        <v>1</v>
      </c>
      <c r="P4505" t="b">
        <v>0</v>
      </c>
      <c r="R4505" s="5">
        <f>(houses_Madrid[[#This Row],[Precio Alquiler]]*12/houses_Madrid[[#This Row],[Precio venta]])</f>
        <v>4.6101492537313431E-2</v>
      </c>
    </row>
    <row r="4506" spans="1:18" x14ac:dyDescent="0.2">
      <c r="A4506">
        <v>20752</v>
      </c>
      <c r="B4506">
        <v>990</v>
      </c>
      <c r="C4506" s="1" t="s">
        <v>3324</v>
      </c>
      <c r="D4506" s="1" t="str">
        <f>IFERROR(LEFT(C4506,FIND(",",C4506) - 1),C4506)</f>
        <v>Delicias</v>
      </c>
      <c r="E4506">
        <v>80</v>
      </c>
      <c r="F4506">
        <v>72</v>
      </c>
      <c r="G4506">
        <v>2</v>
      </c>
      <c r="H4506">
        <v>1</v>
      </c>
      <c r="I4506" s="1" t="s">
        <v>3083</v>
      </c>
      <c r="J4506" s="1" t="s">
        <v>11</v>
      </c>
      <c r="K4506">
        <v>1287</v>
      </c>
      <c r="L4506">
        <v>335000</v>
      </c>
      <c r="M4506">
        <v>4188</v>
      </c>
      <c r="N4506" t="b">
        <v>0</v>
      </c>
      <c r="O4506" t="b">
        <v>1</v>
      </c>
      <c r="P4506" t="b">
        <v>0</v>
      </c>
      <c r="Q4506" t="b">
        <v>1</v>
      </c>
      <c r="R4506" s="5">
        <f>(houses_Madrid[[#This Row],[Precio Alquiler]]*12/houses_Madrid[[#This Row],[Precio venta]])</f>
        <v>4.6101492537313431E-2</v>
      </c>
    </row>
    <row r="4507" spans="1:18" x14ac:dyDescent="0.2">
      <c r="A4507">
        <v>20980</v>
      </c>
      <c r="B4507">
        <v>762</v>
      </c>
      <c r="C4507" s="1" t="s">
        <v>3321</v>
      </c>
      <c r="D4507" s="1" t="str">
        <f>IFERROR(LEFT(C4507,FIND(",",C4507) - 1),C4507)</f>
        <v>Acacias</v>
      </c>
      <c r="E4507">
        <v>92</v>
      </c>
      <c r="F4507">
        <v>85</v>
      </c>
      <c r="G4507">
        <v>3</v>
      </c>
      <c r="H4507">
        <v>1</v>
      </c>
      <c r="I4507" s="1" t="s">
        <v>3418</v>
      </c>
      <c r="J4507" s="1" t="s">
        <v>5</v>
      </c>
      <c r="K4507">
        <v>1287</v>
      </c>
      <c r="L4507">
        <v>335000</v>
      </c>
      <c r="M4507">
        <v>3641</v>
      </c>
      <c r="N4507" t="b">
        <v>0</v>
      </c>
      <c r="O4507" t="b">
        <v>1</v>
      </c>
      <c r="R4507" s="5">
        <f>(houses_Madrid[[#This Row],[Precio Alquiler]]*12/houses_Madrid[[#This Row],[Precio venta]])</f>
        <v>4.6101492537313431E-2</v>
      </c>
    </row>
    <row r="4508" spans="1:18" x14ac:dyDescent="0.2">
      <c r="A4508">
        <v>15612</v>
      </c>
      <c r="B4508">
        <v>6130</v>
      </c>
      <c r="C4508" s="1" t="s">
        <v>2451</v>
      </c>
      <c r="D4508" s="1" t="str">
        <f>IFERROR(LEFT(C4508,FIND(",",C4508) - 1),C4508)</f>
        <v>Castilla</v>
      </c>
      <c r="E4508">
        <v>89</v>
      </c>
      <c r="F4508">
        <v>75</v>
      </c>
      <c r="G4508">
        <v>2</v>
      </c>
      <c r="H4508">
        <v>1</v>
      </c>
      <c r="I4508" s="1" t="s">
        <v>2528</v>
      </c>
      <c r="J4508" s="1" t="s">
        <v>8</v>
      </c>
      <c r="K4508">
        <v>1289</v>
      </c>
      <c r="L4508">
        <v>335900</v>
      </c>
      <c r="M4508">
        <v>3774</v>
      </c>
      <c r="N4508" t="b">
        <v>1</v>
      </c>
      <c r="O4508" t="b">
        <v>1</v>
      </c>
      <c r="P4508" t="b">
        <v>1</v>
      </c>
      <c r="Q4508" t="b">
        <v>1</v>
      </c>
      <c r="R4508" s="5">
        <f>(houses_Madrid[[#This Row],[Precio Alquiler]]*12/houses_Madrid[[#This Row],[Precio venta]])</f>
        <v>4.6049419470080379E-2</v>
      </c>
    </row>
    <row r="4509" spans="1:18" x14ac:dyDescent="0.2">
      <c r="A4509">
        <v>975</v>
      </c>
      <c r="B4509">
        <v>20767</v>
      </c>
      <c r="C4509" s="1" t="s">
        <v>183</v>
      </c>
      <c r="D4509" s="1" t="str">
        <f>IFERROR(LEFT(C4509,FIND(",",C4509) - 1),C4509)</f>
        <v>El Cañaveral - Los Berrocales</v>
      </c>
      <c r="E4509">
        <v>101</v>
      </c>
      <c r="F4509">
        <v>74</v>
      </c>
      <c r="G4509">
        <v>2</v>
      </c>
      <c r="H4509">
        <v>2</v>
      </c>
      <c r="I4509" s="1" t="s">
        <v>205</v>
      </c>
      <c r="J4509" s="1" t="s">
        <v>3</v>
      </c>
      <c r="K4509">
        <v>1289</v>
      </c>
      <c r="L4509">
        <v>336000</v>
      </c>
      <c r="M4509">
        <v>3327</v>
      </c>
      <c r="N4509" t="b">
        <v>0</v>
      </c>
      <c r="R4509" s="5">
        <f>(houses_Madrid[[#This Row],[Precio Alquiler]]*12/houses_Madrid[[#This Row],[Precio venta]])</f>
        <v>4.6035714285714284E-2</v>
      </c>
    </row>
    <row r="4510" spans="1:18" x14ac:dyDescent="0.2">
      <c r="A4510">
        <v>6589</v>
      </c>
      <c r="B4510">
        <v>15153</v>
      </c>
      <c r="C4510" s="1" t="s">
        <v>1249</v>
      </c>
      <c r="D4510" s="1" t="str">
        <f>IFERROR(LEFT(C4510,FIND(",",C4510) - 1),C4510)</f>
        <v>Los Cármenes</v>
      </c>
      <c r="E4510">
        <v>109</v>
      </c>
      <c r="F4510">
        <v>80</v>
      </c>
      <c r="G4510">
        <v>5</v>
      </c>
      <c r="H4510">
        <v>2</v>
      </c>
      <c r="I4510" s="1" t="s">
        <v>1397</v>
      </c>
      <c r="J4510" s="1" t="s">
        <v>3</v>
      </c>
      <c r="K4510">
        <v>1289</v>
      </c>
      <c r="L4510">
        <v>336000</v>
      </c>
      <c r="M4510">
        <v>3083</v>
      </c>
      <c r="N4510" t="b">
        <v>0</v>
      </c>
      <c r="R4510" s="5">
        <f>(houses_Madrid[[#This Row],[Precio Alquiler]]*12/houses_Madrid[[#This Row],[Precio venta]])</f>
        <v>4.6035714285714284E-2</v>
      </c>
    </row>
    <row r="4511" spans="1:18" x14ac:dyDescent="0.2">
      <c r="A4511">
        <v>4326</v>
      </c>
      <c r="B4511">
        <v>17416</v>
      </c>
      <c r="C4511" s="1" t="s">
        <v>796</v>
      </c>
      <c r="D4511" s="1" t="str">
        <f>IFERROR(LEFT(C4511,FIND(",",C4511) - 1),C4511)</f>
        <v>Pacífico</v>
      </c>
      <c r="E4511">
        <v>73</v>
      </c>
      <c r="F4511">
        <v>66</v>
      </c>
      <c r="G4511">
        <v>3</v>
      </c>
      <c r="H4511">
        <v>1</v>
      </c>
      <c r="I4511" s="1" t="s">
        <v>837</v>
      </c>
      <c r="J4511" s="1" t="s">
        <v>11</v>
      </c>
      <c r="K4511">
        <v>1292</v>
      </c>
      <c r="L4511">
        <v>337000</v>
      </c>
      <c r="M4511">
        <v>4616</v>
      </c>
      <c r="N4511" t="b">
        <v>0</v>
      </c>
      <c r="O4511" t="b">
        <v>1</v>
      </c>
      <c r="P4511" t="b">
        <v>1</v>
      </c>
      <c r="R4511" s="5">
        <f>(houses_Madrid[[#This Row],[Precio Alquiler]]*12/houses_Madrid[[#This Row],[Precio venta]])</f>
        <v>4.600593471810089E-2</v>
      </c>
    </row>
    <row r="4512" spans="1:18" x14ac:dyDescent="0.2">
      <c r="A4512">
        <v>4328</v>
      </c>
      <c r="B4512">
        <v>17414</v>
      </c>
      <c r="C4512" s="1" t="s">
        <v>796</v>
      </c>
      <c r="D4512" s="1" t="str">
        <f>IFERROR(LEFT(C4512,FIND(",",C4512) - 1),C4512)</f>
        <v>Pacífico</v>
      </c>
      <c r="E4512">
        <v>73</v>
      </c>
      <c r="F4512">
        <v>66</v>
      </c>
      <c r="G4512">
        <v>3</v>
      </c>
      <c r="H4512">
        <v>1</v>
      </c>
      <c r="I4512" s="1" t="s">
        <v>837</v>
      </c>
      <c r="J4512" s="1" t="s">
        <v>11</v>
      </c>
      <c r="K4512">
        <v>1292</v>
      </c>
      <c r="L4512">
        <v>337000</v>
      </c>
      <c r="M4512">
        <v>4616</v>
      </c>
      <c r="N4512" t="b">
        <v>0</v>
      </c>
      <c r="O4512" t="b">
        <v>1</v>
      </c>
      <c r="P4512" t="b">
        <v>1</v>
      </c>
      <c r="R4512" s="5">
        <f>(houses_Madrid[[#This Row],[Precio Alquiler]]*12/houses_Madrid[[#This Row],[Precio venta]])</f>
        <v>4.600593471810089E-2</v>
      </c>
    </row>
    <row r="4513" spans="1:18" x14ac:dyDescent="0.2">
      <c r="A4513">
        <v>13659</v>
      </c>
      <c r="B4513">
        <v>8083</v>
      </c>
      <c r="C4513" s="1" t="s">
        <v>2165</v>
      </c>
      <c r="D4513" s="1" t="str">
        <f>IFERROR(LEFT(C4513,FIND(",",C4513) - 1),C4513)</f>
        <v>Ventas</v>
      </c>
      <c r="E4513">
        <v>107</v>
      </c>
      <c r="F4513">
        <v>72</v>
      </c>
      <c r="G4513">
        <v>3</v>
      </c>
      <c r="H4513">
        <v>2</v>
      </c>
      <c r="I4513" s="1" t="s">
        <v>2410</v>
      </c>
      <c r="J4513" s="1" t="s">
        <v>18</v>
      </c>
      <c r="K4513">
        <v>1292</v>
      </c>
      <c r="L4513">
        <v>337000</v>
      </c>
      <c r="M4513">
        <v>3150</v>
      </c>
      <c r="N4513" t="b">
        <v>0</v>
      </c>
      <c r="O4513" t="b">
        <v>1</v>
      </c>
      <c r="P4513" t="b">
        <v>1</v>
      </c>
      <c r="Q4513" t="b">
        <v>1</v>
      </c>
      <c r="R4513" s="5">
        <f>(houses_Madrid[[#This Row],[Precio Alquiler]]*12/houses_Madrid[[#This Row],[Precio venta]])</f>
        <v>4.600593471810089E-2</v>
      </c>
    </row>
    <row r="4514" spans="1:18" x14ac:dyDescent="0.2">
      <c r="A4514">
        <v>15105</v>
      </c>
      <c r="B4514">
        <v>6637</v>
      </c>
      <c r="C4514" s="1" t="s">
        <v>2473</v>
      </c>
      <c r="D4514" s="1" t="str">
        <f>IFERROR(LEFT(C4514,FIND(",",C4514) - 1),C4514)</f>
        <v>Ciudad Jardín</v>
      </c>
      <c r="E4514">
        <v>81</v>
      </c>
      <c r="F4514">
        <v>62</v>
      </c>
      <c r="G4514">
        <v>2</v>
      </c>
      <c r="H4514">
        <v>1</v>
      </c>
      <c r="I4514" s="1" t="s">
        <v>2592</v>
      </c>
      <c r="J4514" s="1" t="s">
        <v>5</v>
      </c>
      <c r="K4514">
        <v>1292</v>
      </c>
      <c r="L4514">
        <v>337000</v>
      </c>
      <c r="M4514">
        <v>4160</v>
      </c>
      <c r="N4514" t="b">
        <v>0</v>
      </c>
      <c r="O4514" t="b">
        <v>1</v>
      </c>
      <c r="P4514" t="b">
        <v>1</v>
      </c>
      <c r="R4514" s="5">
        <f>(houses_Madrid[[#This Row],[Precio Alquiler]]*12/houses_Madrid[[#This Row],[Precio venta]])</f>
        <v>4.600593471810089E-2</v>
      </c>
    </row>
    <row r="4515" spans="1:18" x14ac:dyDescent="0.2">
      <c r="A4515">
        <v>1943</v>
      </c>
      <c r="B4515">
        <v>19799</v>
      </c>
      <c r="C4515" s="1" t="s">
        <v>399</v>
      </c>
      <c r="D4515" s="1" t="str">
        <f>IFERROR(LEFT(C4515,FIND(",",C4515) - 1),C4515)</f>
        <v>Moscardó</v>
      </c>
      <c r="E4515">
        <v>107</v>
      </c>
      <c r="F4515">
        <v>100</v>
      </c>
      <c r="G4515">
        <v>5</v>
      </c>
      <c r="H4515">
        <v>2</v>
      </c>
      <c r="I4515" s="1" t="s">
        <v>415</v>
      </c>
      <c r="J4515" s="1" t="s">
        <v>5</v>
      </c>
      <c r="K4515">
        <v>1294</v>
      </c>
      <c r="L4515">
        <v>338000</v>
      </c>
      <c r="M4515">
        <v>3159</v>
      </c>
      <c r="N4515" t="b">
        <v>0</v>
      </c>
      <c r="O4515" t="b">
        <v>1</v>
      </c>
      <c r="P4515" t="b">
        <v>1</v>
      </c>
      <c r="R4515" s="5">
        <f>(houses_Madrid[[#This Row],[Precio Alquiler]]*12/houses_Madrid[[#This Row],[Precio venta]])</f>
        <v>4.5940828402366865E-2</v>
      </c>
    </row>
    <row r="4516" spans="1:18" x14ac:dyDescent="0.2">
      <c r="A4516">
        <v>1711</v>
      </c>
      <c r="B4516">
        <v>20031</v>
      </c>
      <c r="C4516" s="1" t="s">
        <v>260</v>
      </c>
      <c r="D4516" s="1" t="str">
        <f>IFERROR(LEFT(C4516,FIND(",",C4516) - 1),C4516)</f>
        <v>Santa Eugenia</v>
      </c>
      <c r="E4516">
        <v>153</v>
      </c>
      <c r="F4516">
        <v>135</v>
      </c>
      <c r="G4516">
        <v>4</v>
      </c>
      <c r="H4516">
        <v>2</v>
      </c>
      <c r="I4516" s="1" t="s">
        <v>264</v>
      </c>
      <c r="J4516" s="1" t="s">
        <v>18</v>
      </c>
      <c r="K4516">
        <v>1296</v>
      </c>
      <c r="L4516">
        <v>339000</v>
      </c>
      <c r="M4516">
        <v>2216</v>
      </c>
      <c r="N4516" t="b">
        <v>0</v>
      </c>
      <c r="O4516" t="b">
        <v>1</v>
      </c>
      <c r="P4516" t="b">
        <v>1</v>
      </c>
      <c r="Q4516" t="b">
        <v>1</v>
      </c>
      <c r="R4516" s="5">
        <f>(houses_Madrid[[#This Row],[Precio Alquiler]]*12/houses_Madrid[[#This Row],[Precio venta]])</f>
        <v>4.5876106194690264E-2</v>
      </c>
    </row>
    <row r="4517" spans="1:18" x14ac:dyDescent="0.2">
      <c r="A4517">
        <v>4077</v>
      </c>
      <c r="B4517">
        <v>17665</v>
      </c>
      <c r="C4517" s="1" t="s">
        <v>796</v>
      </c>
      <c r="D4517" s="1" t="str">
        <f>IFERROR(LEFT(C4517,FIND(",",C4517) - 1),C4517)</f>
        <v>Pacífico</v>
      </c>
      <c r="E4517">
        <v>78</v>
      </c>
      <c r="F4517">
        <v>68</v>
      </c>
      <c r="G4517">
        <v>2</v>
      </c>
      <c r="H4517">
        <v>1</v>
      </c>
      <c r="I4517" s="1" t="s">
        <v>817</v>
      </c>
      <c r="J4517" s="1" t="s">
        <v>19</v>
      </c>
      <c r="K4517">
        <v>1296</v>
      </c>
      <c r="L4517">
        <v>339000</v>
      </c>
      <c r="M4517">
        <v>4346</v>
      </c>
      <c r="N4517" t="b">
        <v>0</v>
      </c>
      <c r="O4517" t="b">
        <v>1</v>
      </c>
      <c r="P4517" t="b">
        <v>0</v>
      </c>
      <c r="Q4517" t="b">
        <v>1</v>
      </c>
      <c r="R4517" s="5">
        <f>(houses_Madrid[[#This Row],[Precio Alquiler]]*12/houses_Madrid[[#This Row],[Precio venta]])</f>
        <v>4.5876106194690264E-2</v>
      </c>
    </row>
    <row r="4518" spans="1:18" x14ac:dyDescent="0.2">
      <c r="A4518">
        <v>7532</v>
      </c>
      <c r="B4518">
        <v>14210</v>
      </c>
      <c r="C4518" s="1" t="s">
        <v>1176</v>
      </c>
      <c r="D4518" s="1" t="str">
        <f>IFERROR(LEFT(C4518,FIND(",",C4518) - 1),C4518)</f>
        <v>Moncloa</v>
      </c>
      <c r="E4518">
        <v>39</v>
      </c>
      <c r="F4518">
        <v>29</v>
      </c>
      <c r="G4518">
        <v>0</v>
      </c>
      <c r="H4518">
        <v>1</v>
      </c>
      <c r="I4518" s="1" t="s">
        <v>3</v>
      </c>
      <c r="J4518" s="1" t="s">
        <v>18</v>
      </c>
      <c r="K4518">
        <v>1296</v>
      </c>
      <c r="L4518">
        <v>339000</v>
      </c>
      <c r="M4518">
        <v>8692</v>
      </c>
      <c r="N4518" t="b">
        <v>1</v>
      </c>
      <c r="O4518" t="b">
        <v>1</v>
      </c>
      <c r="P4518" t="b">
        <v>1</v>
      </c>
      <c r="R4518" s="5">
        <f>(houses_Madrid[[#This Row],[Precio Alquiler]]*12/houses_Madrid[[#This Row],[Precio venta]])</f>
        <v>4.5876106194690264E-2</v>
      </c>
    </row>
    <row r="4519" spans="1:18" x14ac:dyDescent="0.2">
      <c r="A4519">
        <v>8807</v>
      </c>
      <c r="B4519">
        <v>12935</v>
      </c>
      <c r="C4519" s="1" t="s">
        <v>1586</v>
      </c>
      <c r="D4519" s="1" t="str">
        <f>IFERROR(LEFT(C4519,FIND(",",C4519) - 1),C4519)</f>
        <v>Fuencarral</v>
      </c>
      <c r="E4519">
        <v>108</v>
      </c>
      <c r="F4519">
        <v>96</v>
      </c>
      <c r="G4519">
        <v>3</v>
      </c>
      <c r="H4519">
        <v>2</v>
      </c>
      <c r="I4519" s="1" t="s">
        <v>3</v>
      </c>
      <c r="J4519" s="1" t="s">
        <v>20</v>
      </c>
      <c r="K4519">
        <v>1296</v>
      </c>
      <c r="L4519">
        <v>339000</v>
      </c>
      <c r="M4519">
        <v>3139</v>
      </c>
      <c r="N4519" t="b">
        <v>0</v>
      </c>
      <c r="O4519" t="b">
        <v>1</v>
      </c>
      <c r="P4519" t="b">
        <v>1</v>
      </c>
      <c r="Q4519" t="b">
        <v>1</v>
      </c>
      <c r="R4519" s="5">
        <f>(houses_Madrid[[#This Row],[Precio Alquiler]]*12/houses_Madrid[[#This Row],[Precio venta]])</f>
        <v>4.5876106194690264E-2</v>
      </c>
    </row>
    <row r="4520" spans="1:18" x14ac:dyDescent="0.2">
      <c r="A4520">
        <v>10777</v>
      </c>
      <c r="B4520">
        <v>10965</v>
      </c>
      <c r="C4520" s="1" t="s">
        <v>1797</v>
      </c>
      <c r="D4520" s="1" t="str">
        <f>IFERROR(LEFT(C4520,FIND(",",C4520) - 1),C4520)</f>
        <v>Valdebebas - Valdefuentes</v>
      </c>
      <c r="E4520">
        <v>106</v>
      </c>
      <c r="F4520">
        <v>90</v>
      </c>
      <c r="G4520">
        <v>2</v>
      </c>
      <c r="H4520">
        <v>2</v>
      </c>
      <c r="I4520" s="1" t="s">
        <v>1885</v>
      </c>
      <c r="J4520" s="1" t="s">
        <v>11</v>
      </c>
      <c r="K4520">
        <v>1296</v>
      </c>
      <c r="L4520">
        <v>339000</v>
      </c>
      <c r="M4520">
        <v>3198</v>
      </c>
      <c r="N4520" t="b">
        <v>0</v>
      </c>
      <c r="O4520" t="b">
        <v>1</v>
      </c>
      <c r="P4520" t="b">
        <v>1</v>
      </c>
      <c r="R4520" s="5">
        <f>(houses_Madrid[[#This Row],[Precio Alquiler]]*12/houses_Madrid[[#This Row],[Precio venta]])</f>
        <v>4.5876106194690264E-2</v>
      </c>
    </row>
    <row r="4521" spans="1:18" x14ac:dyDescent="0.2">
      <c r="A4521">
        <v>13520</v>
      </c>
      <c r="B4521">
        <v>8222</v>
      </c>
      <c r="C4521" s="1" t="s">
        <v>2172</v>
      </c>
      <c r="D4521" s="1" t="str">
        <f>IFERROR(LEFT(C4521,FIND(",",C4521) - 1),C4521)</f>
        <v>San Juan Bautista</v>
      </c>
      <c r="E4521">
        <v>86</v>
      </c>
      <c r="F4521">
        <v>80</v>
      </c>
      <c r="G4521">
        <v>2</v>
      </c>
      <c r="H4521">
        <v>1</v>
      </c>
      <c r="I4521" s="1" t="s">
        <v>2389</v>
      </c>
      <c r="J4521" s="1" t="s">
        <v>11</v>
      </c>
      <c r="K4521">
        <v>1296</v>
      </c>
      <c r="L4521">
        <v>339000</v>
      </c>
      <c r="M4521">
        <v>3942</v>
      </c>
      <c r="N4521" t="b">
        <v>0</v>
      </c>
      <c r="O4521" t="b">
        <v>1</v>
      </c>
      <c r="P4521" t="b">
        <v>1</v>
      </c>
      <c r="Q4521" t="b">
        <v>1</v>
      </c>
      <c r="R4521" s="5">
        <f>(houses_Madrid[[#This Row],[Precio Alquiler]]*12/houses_Madrid[[#This Row],[Precio venta]])</f>
        <v>4.5876106194690264E-2</v>
      </c>
    </row>
    <row r="4522" spans="1:18" x14ac:dyDescent="0.2">
      <c r="A4522">
        <v>17303</v>
      </c>
      <c r="B4522">
        <v>4439</v>
      </c>
      <c r="C4522" s="1" t="s">
        <v>2610</v>
      </c>
      <c r="D4522" s="1" t="str">
        <f>IFERROR(LEFT(C4522,FIND(",",C4522) - 1),C4522)</f>
        <v>Lavapiés-Embajadores</v>
      </c>
      <c r="E4522">
        <v>74</v>
      </c>
      <c r="F4522">
        <v>69</v>
      </c>
      <c r="G4522">
        <v>2</v>
      </c>
      <c r="H4522">
        <v>1</v>
      </c>
      <c r="I4522" s="1" t="s">
        <v>2960</v>
      </c>
      <c r="J4522" s="1" t="s">
        <v>12</v>
      </c>
      <c r="K4522">
        <v>1296</v>
      </c>
      <c r="L4522">
        <v>339000</v>
      </c>
      <c r="M4522">
        <v>4581</v>
      </c>
      <c r="N4522" t="b">
        <v>0</v>
      </c>
      <c r="O4522" t="b">
        <v>1</v>
      </c>
      <c r="P4522" t="b">
        <v>1</v>
      </c>
      <c r="R4522" s="5">
        <f>(houses_Madrid[[#This Row],[Precio Alquiler]]*12/houses_Madrid[[#This Row],[Precio venta]])</f>
        <v>4.5876106194690264E-2</v>
      </c>
    </row>
    <row r="4523" spans="1:18" x14ac:dyDescent="0.2">
      <c r="A4523">
        <v>17500</v>
      </c>
      <c r="B4523">
        <v>4242</v>
      </c>
      <c r="C4523" s="1" t="s">
        <v>2948</v>
      </c>
      <c r="D4523" s="1" t="str">
        <f>IFERROR(LEFT(C4523,FIND(",",C4523) - 1),C4523)</f>
        <v>Malasaña-Universidad</v>
      </c>
      <c r="E4523">
        <v>42</v>
      </c>
      <c r="F4523">
        <v>40</v>
      </c>
      <c r="G4523">
        <v>1</v>
      </c>
      <c r="H4523">
        <v>1</v>
      </c>
      <c r="I4523" s="1" t="s">
        <v>3006</v>
      </c>
      <c r="J4523" s="1" t="s">
        <v>30</v>
      </c>
      <c r="K4523">
        <v>1296</v>
      </c>
      <c r="L4523">
        <v>339000</v>
      </c>
      <c r="M4523">
        <v>8071</v>
      </c>
      <c r="N4523" t="b">
        <v>1</v>
      </c>
      <c r="O4523" t="b">
        <v>1</v>
      </c>
      <c r="P4523" t="b">
        <v>0</v>
      </c>
      <c r="R4523" s="5">
        <f>(houses_Madrid[[#This Row],[Precio Alquiler]]*12/houses_Madrid[[#This Row],[Precio venta]])</f>
        <v>4.5876106194690264E-2</v>
      </c>
    </row>
    <row r="4524" spans="1:18" x14ac:dyDescent="0.2">
      <c r="A4524">
        <v>19657</v>
      </c>
      <c r="B4524">
        <v>2085</v>
      </c>
      <c r="C4524" s="1" t="s">
        <v>3211</v>
      </c>
      <c r="D4524" s="1" t="str">
        <f>IFERROR(LEFT(C4524,FIND(",",C4524) - 1),C4524)</f>
        <v>Goya</v>
      </c>
      <c r="E4524">
        <v>54</v>
      </c>
      <c r="F4524">
        <v>48</v>
      </c>
      <c r="G4524">
        <v>2</v>
      </c>
      <c r="H4524">
        <v>1</v>
      </c>
      <c r="I4524" s="1" t="s">
        <v>3213</v>
      </c>
      <c r="J4524" s="1" t="s">
        <v>19</v>
      </c>
      <c r="K4524">
        <v>1296</v>
      </c>
      <c r="L4524">
        <v>339000</v>
      </c>
      <c r="M4524">
        <v>6278</v>
      </c>
      <c r="N4524" t="b">
        <v>0</v>
      </c>
      <c r="O4524" t="b">
        <v>1</v>
      </c>
      <c r="P4524" t="b">
        <v>0</v>
      </c>
      <c r="R4524" s="5">
        <f>(houses_Madrid[[#This Row],[Precio Alquiler]]*12/houses_Madrid[[#This Row],[Precio venta]])</f>
        <v>4.5876106194690264E-2</v>
      </c>
    </row>
    <row r="4525" spans="1:18" x14ac:dyDescent="0.2">
      <c r="A4525">
        <v>21269</v>
      </c>
      <c r="B4525">
        <v>473</v>
      </c>
      <c r="C4525" s="1" t="s">
        <v>260</v>
      </c>
      <c r="D4525" s="1" t="str">
        <f>IFERROR(LEFT(C4525,FIND(",",C4525) - 1),C4525)</f>
        <v>Santa Eugenia</v>
      </c>
      <c r="E4525">
        <v>140</v>
      </c>
      <c r="F4525">
        <v>113</v>
      </c>
      <c r="G4525">
        <v>4</v>
      </c>
      <c r="H4525">
        <v>2</v>
      </c>
      <c r="I4525" s="1" t="s">
        <v>264</v>
      </c>
      <c r="J4525" s="1" t="s">
        <v>18</v>
      </c>
      <c r="K4525">
        <v>1296</v>
      </c>
      <c r="L4525">
        <v>339000</v>
      </c>
      <c r="M4525">
        <v>2421</v>
      </c>
      <c r="N4525" t="b">
        <v>0</v>
      </c>
      <c r="O4525" t="b">
        <v>1</v>
      </c>
      <c r="P4525" t="b">
        <v>1</v>
      </c>
      <c r="R4525" s="5">
        <f>(houses_Madrid[[#This Row],[Precio Alquiler]]*12/houses_Madrid[[#This Row],[Precio venta]])</f>
        <v>4.5876106194690264E-2</v>
      </c>
    </row>
    <row r="4526" spans="1:18" x14ac:dyDescent="0.2">
      <c r="A4526">
        <v>1268</v>
      </c>
      <c r="B4526">
        <v>20474</v>
      </c>
      <c r="C4526" s="1" t="s">
        <v>248</v>
      </c>
      <c r="D4526" s="1" t="str">
        <f>IFERROR(LEFT(C4526,FIND(",",C4526) - 1),C4526)</f>
        <v>Casco Histórico de Vallecas</v>
      </c>
      <c r="E4526">
        <v>120</v>
      </c>
      <c r="F4526">
        <v>75</v>
      </c>
      <c r="G4526">
        <v>3</v>
      </c>
      <c r="H4526">
        <v>2</v>
      </c>
      <c r="I4526" s="1" t="s">
        <v>250</v>
      </c>
      <c r="J4526" s="1" t="s">
        <v>8</v>
      </c>
      <c r="K4526">
        <v>1298</v>
      </c>
      <c r="L4526">
        <v>339700</v>
      </c>
      <c r="M4526">
        <v>2831</v>
      </c>
      <c r="N4526" t="b">
        <v>0</v>
      </c>
      <c r="O4526" t="b">
        <v>1</v>
      </c>
      <c r="R4526" s="5">
        <f>(houses_Madrid[[#This Row],[Precio Alquiler]]*12/houses_Madrid[[#This Row],[Precio venta]])</f>
        <v>4.5852222549308215E-2</v>
      </c>
    </row>
    <row r="4527" spans="1:18" x14ac:dyDescent="0.2">
      <c r="A4527">
        <v>1835</v>
      </c>
      <c r="B4527">
        <v>19907</v>
      </c>
      <c r="C4527" s="1" t="s">
        <v>251</v>
      </c>
      <c r="D4527" s="1" t="str">
        <f>IFERROR(LEFT(C4527,FIND(",",C4527) - 1),C4527)</f>
        <v>Ensanche de Vallecas - La Gavia</v>
      </c>
      <c r="E4527">
        <v>134</v>
      </c>
      <c r="F4527">
        <v>80</v>
      </c>
      <c r="G4527">
        <v>3</v>
      </c>
      <c r="H4527">
        <v>2</v>
      </c>
      <c r="I4527" s="1" t="s">
        <v>384</v>
      </c>
      <c r="J4527" s="1" t="s">
        <v>11</v>
      </c>
      <c r="K4527">
        <v>1299</v>
      </c>
      <c r="L4527">
        <v>339900</v>
      </c>
      <c r="M4527">
        <v>2537</v>
      </c>
      <c r="N4527" t="b">
        <v>0</v>
      </c>
      <c r="O4527" t="b">
        <v>1</v>
      </c>
      <c r="P4527" t="b">
        <v>1</v>
      </c>
      <c r="R4527" s="5">
        <f>(houses_Madrid[[#This Row],[Precio Alquiler]]*12/houses_Madrid[[#This Row],[Precio venta]])</f>
        <v>4.5860547219770523E-2</v>
      </c>
    </row>
    <row r="4528" spans="1:18" x14ac:dyDescent="0.2">
      <c r="A4528">
        <v>18328</v>
      </c>
      <c r="B4528">
        <v>3414</v>
      </c>
      <c r="C4528" s="1" t="s">
        <v>2953</v>
      </c>
      <c r="D4528" s="1" t="str">
        <f>IFERROR(LEFT(C4528,FIND(",",C4528) - 1),C4528)</f>
        <v>Centro</v>
      </c>
      <c r="E4528">
        <v>87</v>
      </c>
      <c r="F4528">
        <v>72</v>
      </c>
      <c r="G4528">
        <v>2</v>
      </c>
      <c r="H4528">
        <v>1</v>
      </c>
      <c r="I4528" s="1" t="s">
        <v>3</v>
      </c>
      <c r="J4528" s="1" t="s">
        <v>11</v>
      </c>
      <c r="K4528">
        <v>1299</v>
      </c>
      <c r="L4528">
        <v>339990</v>
      </c>
      <c r="M4528">
        <v>3908</v>
      </c>
      <c r="N4528" t="b">
        <v>0</v>
      </c>
      <c r="O4528" t="b">
        <v>1</v>
      </c>
      <c r="R4528" s="5">
        <f>(houses_Madrid[[#This Row],[Precio Alquiler]]*12/houses_Madrid[[#This Row],[Precio venta]])</f>
        <v>4.5848407306097239E-2</v>
      </c>
    </row>
    <row r="4529" spans="1:18" x14ac:dyDescent="0.2">
      <c r="A4529">
        <v>374</v>
      </c>
      <c r="B4529">
        <v>21368</v>
      </c>
      <c r="C4529" s="1" t="s">
        <v>28</v>
      </c>
      <c r="D4529" s="1" t="str">
        <f>IFERROR(LEFT(C4529,FIND(",",C4529) - 1),C4529)</f>
        <v>Butarque</v>
      </c>
      <c r="E4529">
        <v>140</v>
      </c>
      <c r="F4529">
        <v>130</v>
      </c>
      <c r="G4529">
        <v>3</v>
      </c>
      <c r="H4529">
        <v>3</v>
      </c>
      <c r="I4529" s="1" t="s">
        <v>70</v>
      </c>
      <c r="J4529" s="1" t="s">
        <v>8</v>
      </c>
      <c r="K4529">
        <v>1299</v>
      </c>
      <c r="L4529">
        <v>340000</v>
      </c>
      <c r="M4529">
        <v>2429</v>
      </c>
      <c r="N4529" t="b">
        <v>1</v>
      </c>
      <c r="O4529" t="b">
        <v>1</v>
      </c>
      <c r="P4529" t="b">
        <v>1</v>
      </c>
      <c r="Q4529" t="b">
        <v>1</v>
      </c>
      <c r="R4529" s="5">
        <f>(houses_Madrid[[#This Row],[Precio Alquiler]]*12/houses_Madrid[[#This Row],[Precio venta]])</f>
        <v>4.5847058823529414E-2</v>
      </c>
    </row>
    <row r="4530" spans="1:18" x14ac:dyDescent="0.2">
      <c r="A4530">
        <v>1073</v>
      </c>
      <c r="B4530">
        <v>20669</v>
      </c>
      <c r="C4530" s="1" t="s">
        <v>195</v>
      </c>
      <c r="D4530" s="1" t="str">
        <f>IFERROR(LEFT(C4530,FIND(",",C4530) - 1),C4530)</f>
        <v>Valdebernardo - Valderribas</v>
      </c>
      <c r="E4530">
        <v>110</v>
      </c>
      <c r="F4530">
        <v>100</v>
      </c>
      <c r="G4530">
        <v>3</v>
      </c>
      <c r="H4530">
        <v>2</v>
      </c>
      <c r="I4530" s="1" t="s">
        <v>197</v>
      </c>
      <c r="J4530" s="1" t="s">
        <v>8</v>
      </c>
      <c r="K4530">
        <v>1299</v>
      </c>
      <c r="L4530">
        <v>340000</v>
      </c>
      <c r="M4530">
        <v>3091</v>
      </c>
      <c r="N4530" t="b">
        <v>0</v>
      </c>
      <c r="O4530" t="b">
        <v>1</v>
      </c>
      <c r="P4530" t="b">
        <v>1</v>
      </c>
      <c r="R4530" s="5">
        <f>(houses_Madrid[[#This Row],[Precio Alquiler]]*12/houses_Madrid[[#This Row],[Precio venta]])</f>
        <v>4.5847058823529414E-2</v>
      </c>
    </row>
    <row r="4531" spans="1:18" x14ac:dyDescent="0.2">
      <c r="A4531">
        <v>1343</v>
      </c>
      <c r="B4531">
        <v>20399</v>
      </c>
      <c r="C4531" s="1" t="s">
        <v>251</v>
      </c>
      <c r="D4531" s="1" t="str">
        <f>IFERROR(LEFT(C4531,FIND(",",C4531) - 1),C4531)</f>
        <v>Ensanche de Vallecas - La Gavia</v>
      </c>
      <c r="E4531">
        <v>111</v>
      </c>
      <c r="F4531">
        <v>83</v>
      </c>
      <c r="G4531">
        <v>3</v>
      </c>
      <c r="H4531">
        <v>2</v>
      </c>
      <c r="I4531" s="1" t="s">
        <v>284</v>
      </c>
      <c r="J4531" s="1" t="s">
        <v>18</v>
      </c>
      <c r="K4531">
        <v>1299</v>
      </c>
      <c r="L4531">
        <v>340000</v>
      </c>
      <c r="M4531">
        <v>3063</v>
      </c>
      <c r="N4531" t="b">
        <v>0</v>
      </c>
      <c r="O4531" t="b">
        <v>1</v>
      </c>
      <c r="P4531" t="b">
        <v>1</v>
      </c>
      <c r="Q4531" t="b">
        <v>1</v>
      </c>
      <c r="R4531" s="5">
        <f>(houses_Madrid[[#This Row],[Precio Alquiler]]*12/houses_Madrid[[#This Row],[Precio venta]])</f>
        <v>4.5847058823529414E-2</v>
      </c>
    </row>
    <row r="4532" spans="1:18" x14ac:dyDescent="0.2">
      <c r="A4532">
        <v>1414</v>
      </c>
      <c r="B4532">
        <v>20328</v>
      </c>
      <c r="C4532" s="1" t="s">
        <v>251</v>
      </c>
      <c r="D4532" s="1" t="str">
        <f>IFERROR(LEFT(C4532,FIND(",",C4532) - 1),C4532)</f>
        <v>Ensanche de Vallecas - La Gavia</v>
      </c>
      <c r="E4532">
        <v>110</v>
      </c>
      <c r="F4532">
        <v>85</v>
      </c>
      <c r="G4532">
        <v>3</v>
      </c>
      <c r="H4532">
        <v>2</v>
      </c>
      <c r="I4532" s="1" t="s">
        <v>312</v>
      </c>
      <c r="J4532" s="1" t="s">
        <v>5</v>
      </c>
      <c r="K4532">
        <v>1299</v>
      </c>
      <c r="L4532">
        <v>340000</v>
      </c>
      <c r="M4532">
        <v>3091</v>
      </c>
      <c r="N4532" t="b">
        <v>0</v>
      </c>
      <c r="O4532" t="b">
        <v>1</v>
      </c>
      <c r="P4532" t="b">
        <v>1</v>
      </c>
      <c r="Q4532" t="b">
        <v>1</v>
      </c>
      <c r="R4532" s="5">
        <f>(houses_Madrid[[#This Row],[Precio Alquiler]]*12/houses_Madrid[[#This Row],[Precio venta]])</f>
        <v>4.5847058823529414E-2</v>
      </c>
    </row>
    <row r="4533" spans="1:18" x14ac:dyDescent="0.2">
      <c r="A4533">
        <v>1601</v>
      </c>
      <c r="B4533">
        <v>20141</v>
      </c>
      <c r="C4533" s="1" t="s">
        <v>251</v>
      </c>
      <c r="D4533" s="1" t="str">
        <f>IFERROR(LEFT(C4533,FIND(",",C4533) - 1),C4533)</f>
        <v>Ensanche de Vallecas - La Gavia</v>
      </c>
      <c r="E4533">
        <v>85</v>
      </c>
      <c r="F4533">
        <v>76</v>
      </c>
      <c r="G4533">
        <v>2</v>
      </c>
      <c r="H4533">
        <v>2</v>
      </c>
      <c r="I4533" s="1" t="s">
        <v>348</v>
      </c>
      <c r="J4533" s="1" t="s">
        <v>30</v>
      </c>
      <c r="K4533">
        <v>1299</v>
      </c>
      <c r="L4533">
        <v>340000</v>
      </c>
      <c r="M4533">
        <v>4000</v>
      </c>
      <c r="N4533" t="b">
        <v>0</v>
      </c>
      <c r="O4533" t="b">
        <v>1</v>
      </c>
      <c r="P4533" t="b">
        <v>1</v>
      </c>
      <c r="Q4533" t="b">
        <v>1</v>
      </c>
      <c r="R4533" s="5">
        <f>(houses_Madrid[[#This Row],[Precio Alquiler]]*12/houses_Madrid[[#This Row],[Precio venta]])</f>
        <v>4.5847058823529414E-2</v>
      </c>
    </row>
    <row r="4534" spans="1:18" x14ac:dyDescent="0.2">
      <c r="A4534">
        <v>1808</v>
      </c>
      <c r="B4534">
        <v>19934</v>
      </c>
      <c r="C4534" s="1" t="s">
        <v>251</v>
      </c>
      <c r="D4534" s="1" t="str">
        <f>IFERROR(LEFT(C4534,FIND(",",C4534) - 1),C4534)</f>
        <v>Ensanche de Vallecas - La Gavia</v>
      </c>
      <c r="E4534">
        <v>125</v>
      </c>
      <c r="F4534">
        <v>106</v>
      </c>
      <c r="G4534">
        <v>3</v>
      </c>
      <c r="H4534">
        <v>2</v>
      </c>
      <c r="I4534" s="1" t="s">
        <v>271</v>
      </c>
      <c r="J4534" s="1" t="s">
        <v>8</v>
      </c>
      <c r="K4534">
        <v>1299</v>
      </c>
      <c r="L4534">
        <v>340000</v>
      </c>
      <c r="M4534">
        <v>2720</v>
      </c>
      <c r="N4534" t="b">
        <v>0</v>
      </c>
      <c r="O4534" t="b">
        <v>1</v>
      </c>
      <c r="R4534" s="5">
        <f>(houses_Madrid[[#This Row],[Precio Alquiler]]*12/houses_Madrid[[#This Row],[Precio venta]])</f>
        <v>4.5847058823529414E-2</v>
      </c>
    </row>
    <row r="4535" spans="1:18" x14ac:dyDescent="0.2">
      <c r="A4535">
        <v>2986</v>
      </c>
      <c r="B4535">
        <v>18756</v>
      </c>
      <c r="C4535" s="1" t="s">
        <v>559</v>
      </c>
      <c r="D4535" s="1" t="str">
        <f>IFERROR(LEFT(C4535,FIND(",",C4535) - 1),C4535)</f>
        <v>Tetuán</v>
      </c>
      <c r="E4535">
        <v>110</v>
      </c>
      <c r="F4535">
        <v>98</v>
      </c>
      <c r="G4535">
        <v>2</v>
      </c>
      <c r="H4535">
        <v>2</v>
      </c>
      <c r="I4535" s="1" t="s">
        <v>3</v>
      </c>
      <c r="J4535" s="1" t="s">
        <v>18</v>
      </c>
      <c r="K4535">
        <v>1299</v>
      </c>
      <c r="L4535">
        <v>340000</v>
      </c>
      <c r="M4535">
        <v>3091</v>
      </c>
      <c r="N4535" t="b">
        <v>0</v>
      </c>
      <c r="O4535" t="b">
        <v>0</v>
      </c>
      <c r="P4535" t="b">
        <v>1</v>
      </c>
      <c r="R4535" s="5">
        <f>(houses_Madrid[[#This Row],[Precio Alquiler]]*12/houses_Madrid[[#This Row],[Precio venta]])</f>
        <v>4.5847058823529414E-2</v>
      </c>
    </row>
    <row r="4536" spans="1:18" x14ac:dyDescent="0.2">
      <c r="A4536">
        <v>3317</v>
      </c>
      <c r="B4536">
        <v>18425</v>
      </c>
      <c r="C4536" s="1" t="s">
        <v>563</v>
      </c>
      <c r="D4536" s="1" t="str">
        <f>IFERROR(LEFT(C4536,FIND(",",C4536) - 1),C4536)</f>
        <v>Cuatro Caminos</v>
      </c>
      <c r="E4536">
        <v>71</v>
      </c>
      <c r="F4536">
        <v>67</v>
      </c>
      <c r="G4536">
        <v>3</v>
      </c>
      <c r="H4536">
        <v>1</v>
      </c>
      <c r="I4536" s="1" t="s">
        <v>565</v>
      </c>
      <c r="J4536" s="1" t="s">
        <v>8</v>
      </c>
      <c r="K4536">
        <v>1299</v>
      </c>
      <c r="L4536">
        <v>340000</v>
      </c>
      <c r="M4536">
        <v>4789</v>
      </c>
      <c r="N4536" t="b">
        <v>0</v>
      </c>
      <c r="O4536" t="b">
        <v>1</v>
      </c>
      <c r="P4536" t="b">
        <v>1</v>
      </c>
      <c r="R4536" s="5">
        <f>(houses_Madrid[[#This Row],[Precio Alquiler]]*12/houses_Madrid[[#This Row],[Precio venta]])</f>
        <v>4.5847058823529414E-2</v>
      </c>
    </row>
    <row r="4537" spans="1:18" x14ac:dyDescent="0.2">
      <c r="A4537">
        <v>3465</v>
      </c>
      <c r="B4537">
        <v>18277</v>
      </c>
      <c r="C4537" s="1" t="s">
        <v>561</v>
      </c>
      <c r="D4537" s="1" t="str">
        <f>IFERROR(LEFT(C4537,FIND(",",C4537) - 1),C4537)</f>
        <v>Berruguete</v>
      </c>
      <c r="E4537">
        <v>90</v>
      </c>
      <c r="F4537">
        <v>82</v>
      </c>
      <c r="G4537">
        <v>2</v>
      </c>
      <c r="H4537">
        <v>1</v>
      </c>
      <c r="I4537" s="1" t="s">
        <v>630</v>
      </c>
      <c r="J4537" s="1" t="s">
        <v>18</v>
      </c>
      <c r="K4537">
        <v>1299</v>
      </c>
      <c r="L4537">
        <v>340000</v>
      </c>
      <c r="M4537">
        <v>3778</v>
      </c>
      <c r="N4537" t="b">
        <v>0</v>
      </c>
      <c r="O4537" t="b">
        <v>1</v>
      </c>
      <c r="P4537" t="b">
        <v>1</v>
      </c>
      <c r="R4537" s="5">
        <f>(houses_Madrid[[#This Row],[Precio Alquiler]]*12/houses_Madrid[[#This Row],[Precio venta]])</f>
        <v>4.5847058823529414E-2</v>
      </c>
    </row>
    <row r="4538" spans="1:18" x14ac:dyDescent="0.2">
      <c r="A4538">
        <v>3467</v>
      </c>
      <c r="B4538">
        <v>18275</v>
      </c>
      <c r="C4538" s="1" t="s">
        <v>561</v>
      </c>
      <c r="D4538" s="1" t="str">
        <f>IFERROR(LEFT(C4538,FIND(",",C4538) - 1),C4538)</f>
        <v>Berruguete</v>
      </c>
      <c r="E4538">
        <v>90</v>
      </c>
      <c r="F4538">
        <v>82</v>
      </c>
      <c r="G4538">
        <v>2</v>
      </c>
      <c r="H4538">
        <v>1</v>
      </c>
      <c r="I4538" s="1" t="s">
        <v>630</v>
      </c>
      <c r="J4538" s="1" t="s">
        <v>11</v>
      </c>
      <c r="K4538">
        <v>1299</v>
      </c>
      <c r="L4538">
        <v>340000</v>
      </c>
      <c r="M4538">
        <v>3778</v>
      </c>
      <c r="N4538" t="b">
        <v>0</v>
      </c>
      <c r="O4538" t="b">
        <v>1</v>
      </c>
      <c r="P4538" t="b">
        <v>1</v>
      </c>
      <c r="R4538" s="5">
        <f>(houses_Madrid[[#This Row],[Precio Alquiler]]*12/houses_Madrid[[#This Row],[Precio venta]])</f>
        <v>4.5847058823529414E-2</v>
      </c>
    </row>
    <row r="4539" spans="1:18" x14ac:dyDescent="0.2">
      <c r="A4539">
        <v>4207</v>
      </c>
      <c r="B4539">
        <v>17535</v>
      </c>
      <c r="C4539" s="1" t="s">
        <v>810</v>
      </c>
      <c r="D4539" s="1" t="str">
        <f>IFERROR(LEFT(C4539,FIND(",",C4539) - 1),C4539)</f>
        <v>Estrella</v>
      </c>
      <c r="E4539">
        <v>80</v>
      </c>
      <c r="F4539">
        <v>75</v>
      </c>
      <c r="G4539">
        <v>3</v>
      </c>
      <c r="H4539">
        <v>1</v>
      </c>
      <c r="I4539" s="1" t="s">
        <v>827</v>
      </c>
      <c r="J4539" s="1" t="s">
        <v>5</v>
      </c>
      <c r="K4539">
        <v>1299</v>
      </c>
      <c r="L4539">
        <v>340000</v>
      </c>
      <c r="M4539">
        <v>4250</v>
      </c>
      <c r="N4539" t="b">
        <v>1</v>
      </c>
      <c r="O4539" t="b">
        <v>1</v>
      </c>
      <c r="P4539" t="b">
        <v>1</v>
      </c>
      <c r="Q4539" t="b">
        <v>1</v>
      </c>
      <c r="R4539" s="5">
        <f>(houses_Madrid[[#This Row],[Precio Alquiler]]*12/houses_Madrid[[#This Row],[Precio venta]])</f>
        <v>4.5847058823529414E-2</v>
      </c>
    </row>
    <row r="4540" spans="1:18" x14ac:dyDescent="0.2">
      <c r="A4540">
        <v>4319</v>
      </c>
      <c r="B4540">
        <v>17423</v>
      </c>
      <c r="C4540" s="1" t="s">
        <v>796</v>
      </c>
      <c r="D4540" s="1" t="str">
        <f>IFERROR(LEFT(C4540,FIND(",",C4540) - 1),C4540)</f>
        <v>Pacífico</v>
      </c>
      <c r="E4540">
        <v>95</v>
      </c>
      <c r="F4540">
        <v>85</v>
      </c>
      <c r="G4540">
        <v>3</v>
      </c>
      <c r="H4540">
        <v>1</v>
      </c>
      <c r="I4540" s="1" t="s">
        <v>817</v>
      </c>
      <c r="J4540" s="1" t="s">
        <v>18</v>
      </c>
      <c r="K4540">
        <v>1299</v>
      </c>
      <c r="L4540">
        <v>340000</v>
      </c>
      <c r="M4540">
        <v>3579</v>
      </c>
      <c r="N4540" t="b">
        <v>0</v>
      </c>
      <c r="O4540" t="b">
        <v>1</v>
      </c>
      <c r="R4540" s="5">
        <f>(houses_Madrid[[#This Row],[Precio Alquiler]]*12/houses_Madrid[[#This Row],[Precio venta]])</f>
        <v>4.5847058823529414E-2</v>
      </c>
    </row>
    <row r="4541" spans="1:18" x14ac:dyDescent="0.2">
      <c r="A4541">
        <v>5412</v>
      </c>
      <c r="B4541">
        <v>16330</v>
      </c>
      <c r="C4541" s="1" t="s">
        <v>906</v>
      </c>
      <c r="D4541" s="1" t="str">
        <f>IFERROR(LEFT(C4541,FIND(",",C4541) - 1),C4541)</f>
        <v>Palomeras sureste</v>
      </c>
      <c r="E4541">
        <v>115</v>
      </c>
      <c r="F4541">
        <v>97</v>
      </c>
      <c r="G4541">
        <v>3</v>
      </c>
      <c r="H4541">
        <v>2</v>
      </c>
      <c r="I4541" s="1" t="s">
        <v>974</v>
      </c>
      <c r="J4541" s="1" t="s">
        <v>19</v>
      </c>
      <c r="K4541">
        <v>1299</v>
      </c>
      <c r="L4541">
        <v>340000</v>
      </c>
      <c r="M4541">
        <v>2957</v>
      </c>
      <c r="N4541" t="b">
        <v>0</v>
      </c>
      <c r="O4541" t="b">
        <v>1</v>
      </c>
      <c r="P4541" t="b">
        <v>1</v>
      </c>
      <c r="Q4541" t="b">
        <v>1</v>
      </c>
      <c r="R4541" s="5">
        <f>(houses_Madrid[[#This Row],[Precio Alquiler]]*12/houses_Madrid[[#This Row],[Precio venta]])</f>
        <v>4.5847058823529414E-2</v>
      </c>
    </row>
    <row r="4542" spans="1:18" x14ac:dyDescent="0.2">
      <c r="A4542">
        <v>6148</v>
      </c>
      <c r="B4542">
        <v>15594</v>
      </c>
      <c r="C4542" s="1" t="s">
        <v>1257</v>
      </c>
      <c r="D4542" s="1" t="str">
        <f>IFERROR(LEFT(C4542,FIND(",",C4542) - 1),C4542)</f>
        <v>Lucero</v>
      </c>
      <c r="E4542">
        <v>90</v>
      </c>
      <c r="F4542">
        <v>80</v>
      </c>
      <c r="G4542">
        <v>2</v>
      </c>
      <c r="H4542">
        <v>2</v>
      </c>
      <c r="I4542" s="1" t="s">
        <v>1310</v>
      </c>
      <c r="J4542" s="1" t="s">
        <v>8</v>
      </c>
      <c r="K4542">
        <v>1299</v>
      </c>
      <c r="L4542">
        <v>340000</v>
      </c>
      <c r="M4542">
        <v>3778</v>
      </c>
      <c r="N4542" t="b">
        <v>0</v>
      </c>
      <c r="O4542" t="b">
        <v>1</v>
      </c>
      <c r="P4542" t="b">
        <v>1</v>
      </c>
      <c r="R4542" s="5">
        <f>(houses_Madrid[[#This Row],[Precio Alquiler]]*12/houses_Madrid[[#This Row],[Precio venta]])</f>
        <v>4.5847058823529414E-2</v>
      </c>
    </row>
    <row r="4543" spans="1:18" x14ac:dyDescent="0.2">
      <c r="A4543">
        <v>7182</v>
      </c>
      <c r="B4543">
        <v>14560</v>
      </c>
      <c r="C4543" s="1" t="s">
        <v>1178</v>
      </c>
      <c r="D4543" s="1" t="str">
        <f>IFERROR(LEFT(C4543,FIND(",",C4543) - 1),C4543)</f>
        <v>Valdezarza</v>
      </c>
      <c r="E4543">
        <v>70</v>
      </c>
      <c r="F4543">
        <v>65</v>
      </c>
      <c r="G4543">
        <v>2</v>
      </c>
      <c r="H4543">
        <v>1</v>
      </c>
      <c r="I4543" s="1" t="s">
        <v>601</v>
      </c>
      <c r="J4543" s="1" t="s">
        <v>18</v>
      </c>
      <c r="K4543">
        <v>1299</v>
      </c>
      <c r="L4543">
        <v>340000</v>
      </c>
      <c r="M4543">
        <v>4857</v>
      </c>
      <c r="N4543" t="b">
        <v>0</v>
      </c>
      <c r="O4543" t="b">
        <v>1</v>
      </c>
      <c r="P4543" t="b">
        <v>1</v>
      </c>
      <c r="Q4543" t="b">
        <v>1</v>
      </c>
      <c r="R4543" s="5">
        <f>(houses_Madrid[[#This Row],[Precio Alquiler]]*12/houses_Madrid[[#This Row],[Precio venta]])</f>
        <v>4.5847058823529414E-2</v>
      </c>
    </row>
    <row r="4544" spans="1:18" x14ac:dyDescent="0.2">
      <c r="A4544">
        <v>8630</v>
      </c>
      <c r="B4544">
        <v>13112</v>
      </c>
      <c r="C4544" s="1" t="s">
        <v>1586</v>
      </c>
      <c r="D4544" s="1" t="str">
        <f>IFERROR(LEFT(C4544,FIND(",",C4544) - 1),C4544)</f>
        <v>Fuencarral</v>
      </c>
      <c r="E4544">
        <v>126</v>
      </c>
      <c r="F4544">
        <v>115</v>
      </c>
      <c r="G4544">
        <v>0</v>
      </c>
      <c r="H4544">
        <v>2</v>
      </c>
      <c r="I4544" s="1" t="s">
        <v>3</v>
      </c>
      <c r="J4544" s="1" t="s">
        <v>11</v>
      </c>
      <c r="K4544">
        <v>1299</v>
      </c>
      <c r="L4544">
        <v>340000</v>
      </c>
      <c r="M4544">
        <v>2698</v>
      </c>
      <c r="N4544" t="b">
        <v>0</v>
      </c>
      <c r="O4544" t="b">
        <v>1</v>
      </c>
      <c r="P4544" t="b">
        <v>1</v>
      </c>
      <c r="R4544" s="5">
        <f>(houses_Madrid[[#This Row],[Precio Alquiler]]*12/houses_Madrid[[#This Row],[Precio venta]])</f>
        <v>4.5847058823529414E-2</v>
      </c>
    </row>
    <row r="4545" spans="1:18" x14ac:dyDescent="0.2">
      <c r="A4545">
        <v>11331</v>
      </c>
      <c r="B4545">
        <v>10411</v>
      </c>
      <c r="C4545" s="1" t="s">
        <v>2010</v>
      </c>
      <c r="D4545" s="1" t="str">
        <f>IFERROR(LEFT(C4545,FIND(",",C4545) - 1),C4545)</f>
        <v>Nuevos Ministerios-Ríos Rosas</v>
      </c>
      <c r="E4545">
        <v>51</v>
      </c>
      <c r="F4545">
        <v>45</v>
      </c>
      <c r="G4545">
        <v>2</v>
      </c>
      <c r="H4545">
        <v>2</v>
      </c>
      <c r="I4545" s="1" t="s">
        <v>2082</v>
      </c>
      <c r="J4545" s="1" t="s">
        <v>5</v>
      </c>
      <c r="K4545">
        <v>1299</v>
      </c>
      <c r="L4545">
        <v>340000</v>
      </c>
      <c r="M4545">
        <v>6667</v>
      </c>
      <c r="N4545" t="b">
        <v>0</v>
      </c>
      <c r="O4545" t="b">
        <v>1</v>
      </c>
      <c r="P4545" t="b">
        <v>1</v>
      </c>
      <c r="R4545" s="5">
        <f>(houses_Madrid[[#This Row],[Precio Alquiler]]*12/houses_Madrid[[#This Row],[Precio venta]])</f>
        <v>4.5847058823529414E-2</v>
      </c>
    </row>
    <row r="4546" spans="1:18" x14ac:dyDescent="0.2">
      <c r="A4546">
        <v>11849</v>
      </c>
      <c r="B4546">
        <v>9893</v>
      </c>
      <c r="C4546" s="1" t="s">
        <v>2018</v>
      </c>
      <c r="D4546" s="1" t="str">
        <f>IFERROR(LEFT(C4546,FIND(",",C4546) - 1),C4546)</f>
        <v>Arapiles</v>
      </c>
      <c r="E4546">
        <v>65</v>
      </c>
      <c r="F4546">
        <v>58</v>
      </c>
      <c r="G4546">
        <v>2</v>
      </c>
      <c r="H4546">
        <v>1</v>
      </c>
      <c r="I4546" s="1" t="s">
        <v>2130</v>
      </c>
      <c r="J4546" s="1" t="s">
        <v>18</v>
      </c>
      <c r="K4546">
        <v>1299</v>
      </c>
      <c r="L4546">
        <v>340000</v>
      </c>
      <c r="M4546">
        <v>5231</v>
      </c>
      <c r="N4546" t="b">
        <v>0</v>
      </c>
      <c r="O4546" t="b">
        <v>1</v>
      </c>
      <c r="P4546" t="b">
        <v>1</v>
      </c>
      <c r="R4546" s="5">
        <f>(houses_Madrid[[#This Row],[Precio Alquiler]]*12/houses_Madrid[[#This Row],[Precio venta]])</f>
        <v>4.5847058823529414E-2</v>
      </c>
    </row>
    <row r="4547" spans="1:18" x14ac:dyDescent="0.2">
      <c r="A4547">
        <v>12152</v>
      </c>
      <c r="B4547">
        <v>9590</v>
      </c>
      <c r="C4547" s="1" t="s">
        <v>2018</v>
      </c>
      <c r="D4547" s="1" t="str">
        <f>IFERROR(LEFT(C4547,FIND(",",C4547) - 1),C4547)</f>
        <v>Arapiles</v>
      </c>
      <c r="E4547">
        <v>50</v>
      </c>
      <c r="F4547">
        <v>47</v>
      </c>
      <c r="G4547">
        <v>1</v>
      </c>
      <c r="H4547">
        <v>1</v>
      </c>
      <c r="I4547" s="1" t="s">
        <v>2058</v>
      </c>
      <c r="J4547" s="1" t="s">
        <v>8</v>
      </c>
      <c r="K4547">
        <v>1299</v>
      </c>
      <c r="L4547">
        <v>340000</v>
      </c>
      <c r="M4547">
        <v>6800</v>
      </c>
      <c r="N4547" t="b">
        <v>0</v>
      </c>
      <c r="O4547" t="b">
        <v>1</v>
      </c>
      <c r="R4547" s="5">
        <f>(houses_Madrid[[#This Row],[Precio Alquiler]]*12/houses_Madrid[[#This Row],[Precio venta]])</f>
        <v>4.5847058823529414E-2</v>
      </c>
    </row>
    <row r="4548" spans="1:18" x14ac:dyDescent="0.2">
      <c r="A4548">
        <v>12250</v>
      </c>
      <c r="B4548">
        <v>9492</v>
      </c>
      <c r="C4548" s="1" t="s">
        <v>2006</v>
      </c>
      <c r="D4548" s="1" t="str">
        <f>IFERROR(LEFT(C4548,FIND(",",C4548) - 1),C4548)</f>
        <v>Chamberí</v>
      </c>
      <c r="E4548">
        <v>75</v>
      </c>
      <c r="F4548">
        <v>70</v>
      </c>
      <c r="G4548">
        <v>3</v>
      </c>
      <c r="H4548">
        <v>1</v>
      </c>
      <c r="I4548" s="1" t="s">
        <v>3</v>
      </c>
      <c r="J4548" s="1" t="s">
        <v>8</v>
      </c>
      <c r="K4548">
        <v>1299</v>
      </c>
      <c r="L4548">
        <v>340000</v>
      </c>
      <c r="M4548">
        <v>4533</v>
      </c>
      <c r="N4548" t="b">
        <v>0</v>
      </c>
      <c r="O4548" t="b">
        <v>1</v>
      </c>
      <c r="P4548" t="b">
        <v>0</v>
      </c>
      <c r="R4548" s="5">
        <f>(houses_Madrid[[#This Row],[Precio Alquiler]]*12/houses_Madrid[[#This Row],[Precio venta]])</f>
        <v>4.5847058823529414E-2</v>
      </c>
    </row>
    <row r="4549" spans="1:18" x14ac:dyDescent="0.2">
      <c r="A4549">
        <v>12565</v>
      </c>
      <c r="B4549">
        <v>9177</v>
      </c>
      <c r="C4549" s="1" t="s">
        <v>2006</v>
      </c>
      <c r="D4549" s="1" t="str">
        <f>IFERROR(LEFT(C4549,FIND(",",C4549) - 1),C4549)</f>
        <v>Chamberí</v>
      </c>
      <c r="E4549">
        <v>59</v>
      </c>
      <c r="F4549">
        <v>56</v>
      </c>
      <c r="G4549">
        <v>2</v>
      </c>
      <c r="H4549">
        <v>1</v>
      </c>
      <c r="I4549" s="1" t="s">
        <v>3</v>
      </c>
      <c r="J4549" s="1" t="s">
        <v>5</v>
      </c>
      <c r="K4549">
        <v>1299</v>
      </c>
      <c r="L4549">
        <v>340000</v>
      </c>
      <c r="M4549">
        <v>5763</v>
      </c>
      <c r="N4549" t="b">
        <v>0</v>
      </c>
      <c r="O4549" t="b">
        <v>1</v>
      </c>
      <c r="P4549" t="b">
        <v>0</v>
      </c>
      <c r="R4549" s="5">
        <f>(houses_Madrid[[#This Row],[Precio Alquiler]]*12/houses_Madrid[[#This Row],[Precio venta]])</f>
        <v>4.5847058823529414E-2</v>
      </c>
    </row>
    <row r="4550" spans="1:18" x14ac:dyDescent="0.2">
      <c r="A4550">
        <v>12794</v>
      </c>
      <c r="B4550">
        <v>8948</v>
      </c>
      <c r="C4550" s="1" t="s">
        <v>2172</v>
      </c>
      <c r="D4550" s="1" t="str">
        <f>IFERROR(LEFT(C4550,FIND(",",C4550) - 1),C4550)</f>
        <v>San Juan Bautista</v>
      </c>
      <c r="E4550">
        <v>86</v>
      </c>
      <c r="F4550">
        <v>67</v>
      </c>
      <c r="G4550">
        <v>3</v>
      </c>
      <c r="H4550">
        <v>1</v>
      </c>
      <c r="I4550" s="1" t="s">
        <v>2234</v>
      </c>
      <c r="J4550" s="1" t="s">
        <v>30</v>
      </c>
      <c r="K4550">
        <v>1299</v>
      </c>
      <c r="L4550">
        <v>340000</v>
      </c>
      <c r="M4550">
        <v>3953</v>
      </c>
      <c r="N4550" t="b">
        <v>1</v>
      </c>
      <c r="O4550" t="b">
        <v>1</v>
      </c>
      <c r="P4550" t="b">
        <v>1</v>
      </c>
      <c r="Q4550" t="b">
        <v>1</v>
      </c>
      <c r="R4550" s="5">
        <f>(houses_Madrid[[#This Row],[Precio Alquiler]]*12/houses_Madrid[[#This Row],[Precio venta]])</f>
        <v>4.5847058823529414E-2</v>
      </c>
    </row>
    <row r="4551" spans="1:18" x14ac:dyDescent="0.2">
      <c r="A4551">
        <v>13300</v>
      </c>
      <c r="B4551">
        <v>8442</v>
      </c>
      <c r="C4551" s="1" t="s">
        <v>2172</v>
      </c>
      <c r="D4551" s="1" t="str">
        <f>IFERROR(LEFT(C4551,FIND(",",C4551) - 1),C4551)</f>
        <v>San Juan Bautista</v>
      </c>
      <c r="E4551">
        <v>79</v>
      </c>
      <c r="F4551">
        <v>69</v>
      </c>
      <c r="G4551">
        <v>2</v>
      </c>
      <c r="H4551">
        <v>1</v>
      </c>
      <c r="I4551" s="1" t="s">
        <v>2234</v>
      </c>
      <c r="J4551" s="1" t="s">
        <v>20</v>
      </c>
      <c r="K4551">
        <v>1299</v>
      </c>
      <c r="L4551">
        <v>340000</v>
      </c>
      <c r="M4551">
        <v>4304</v>
      </c>
      <c r="N4551" t="b">
        <v>0</v>
      </c>
      <c r="O4551" t="b">
        <v>1</v>
      </c>
      <c r="P4551" t="b">
        <v>1</v>
      </c>
      <c r="R4551" s="5">
        <f>(houses_Madrid[[#This Row],[Precio Alquiler]]*12/houses_Madrid[[#This Row],[Precio venta]])</f>
        <v>4.5847058823529414E-2</v>
      </c>
    </row>
    <row r="4552" spans="1:18" x14ac:dyDescent="0.2">
      <c r="A4552">
        <v>14416</v>
      </c>
      <c r="B4552">
        <v>7326</v>
      </c>
      <c r="C4552" s="1" t="s">
        <v>2444</v>
      </c>
      <c r="D4552" s="1" t="str">
        <f>IFERROR(LEFT(C4552,FIND(",",C4552) - 1),C4552)</f>
        <v>Prosperidad</v>
      </c>
      <c r="E4552">
        <v>65</v>
      </c>
      <c r="F4552">
        <v>60</v>
      </c>
      <c r="G4552">
        <v>1</v>
      </c>
      <c r="H4552">
        <v>1</v>
      </c>
      <c r="I4552" s="1" t="s">
        <v>2509</v>
      </c>
      <c r="J4552" s="1" t="s">
        <v>19</v>
      </c>
      <c r="K4552">
        <v>1299</v>
      </c>
      <c r="L4552">
        <v>340000</v>
      </c>
      <c r="M4552">
        <v>5231</v>
      </c>
      <c r="N4552" t="b">
        <v>0</v>
      </c>
      <c r="O4552" t="b">
        <v>1</v>
      </c>
      <c r="P4552" t="b">
        <v>1</v>
      </c>
      <c r="Q4552" t="b">
        <v>1</v>
      </c>
      <c r="R4552" s="5">
        <f>(houses_Madrid[[#This Row],[Precio Alquiler]]*12/houses_Madrid[[#This Row],[Precio venta]])</f>
        <v>4.5847058823529414E-2</v>
      </c>
    </row>
    <row r="4553" spans="1:18" x14ac:dyDescent="0.2">
      <c r="A4553">
        <v>17570</v>
      </c>
      <c r="B4553">
        <v>4172</v>
      </c>
      <c r="C4553" s="1" t="s">
        <v>2947</v>
      </c>
      <c r="D4553" s="1" t="str">
        <f>IFERROR(LEFT(C4553,FIND(",",C4553) - 1),C4553)</f>
        <v>Huertas-Cortes</v>
      </c>
      <c r="E4553">
        <v>71</v>
      </c>
      <c r="F4553">
        <v>70</v>
      </c>
      <c r="G4553">
        <v>2</v>
      </c>
      <c r="H4553">
        <v>1</v>
      </c>
      <c r="I4553" s="1" t="s">
        <v>3026</v>
      </c>
      <c r="J4553" s="1" t="s">
        <v>18</v>
      </c>
      <c r="K4553">
        <v>1299</v>
      </c>
      <c r="L4553">
        <v>340000</v>
      </c>
      <c r="M4553">
        <v>4789</v>
      </c>
      <c r="N4553" t="b">
        <v>0</v>
      </c>
      <c r="O4553" t="b">
        <v>1</v>
      </c>
      <c r="P4553" t="b">
        <v>0</v>
      </c>
      <c r="R4553" s="5">
        <f>(houses_Madrid[[#This Row],[Precio Alquiler]]*12/houses_Madrid[[#This Row],[Precio venta]])</f>
        <v>4.5847058823529414E-2</v>
      </c>
    </row>
    <row r="4554" spans="1:18" x14ac:dyDescent="0.2">
      <c r="A4554">
        <v>17730</v>
      </c>
      <c r="B4554">
        <v>4012</v>
      </c>
      <c r="C4554" s="1" t="s">
        <v>2952</v>
      </c>
      <c r="D4554" s="1" t="str">
        <f>IFERROR(LEFT(C4554,FIND(",",C4554) - 1),C4554)</f>
        <v>Palacio</v>
      </c>
      <c r="E4554">
        <v>72</v>
      </c>
      <c r="F4554">
        <v>70</v>
      </c>
      <c r="G4554">
        <v>1</v>
      </c>
      <c r="H4554">
        <v>1</v>
      </c>
      <c r="I4554" s="1" t="s">
        <v>2967</v>
      </c>
      <c r="J4554" s="1" t="s">
        <v>8</v>
      </c>
      <c r="K4554">
        <v>1299</v>
      </c>
      <c r="L4554">
        <v>340000</v>
      </c>
      <c r="M4554">
        <v>4722</v>
      </c>
      <c r="N4554" t="b">
        <v>0</v>
      </c>
      <c r="O4554" t="b">
        <v>0</v>
      </c>
      <c r="P4554" t="b">
        <v>1</v>
      </c>
      <c r="R4554" s="5">
        <f>(houses_Madrid[[#This Row],[Precio Alquiler]]*12/houses_Madrid[[#This Row],[Precio venta]])</f>
        <v>4.5847058823529414E-2</v>
      </c>
    </row>
    <row r="4555" spans="1:18" x14ac:dyDescent="0.2">
      <c r="A4555">
        <v>19453</v>
      </c>
      <c r="B4555">
        <v>2289</v>
      </c>
      <c r="C4555" s="1" t="s">
        <v>3211</v>
      </c>
      <c r="D4555" s="1" t="str">
        <f>IFERROR(LEFT(C4555,FIND(",",C4555) - 1),C4555)</f>
        <v>Goya</v>
      </c>
      <c r="E4555">
        <v>52</v>
      </c>
      <c r="F4555">
        <v>47</v>
      </c>
      <c r="G4555">
        <v>1</v>
      </c>
      <c r="H4555">
        <v>1</v>
      </c>
      <c r="I4555" s="1" t="s">
        <v>3279</v>
      </c>
      <c r="J4555" s="1" t="s">
        <v>30</v>
      </c>
      <c r="K4555">
        <v>1299</v>
      </c>
      <c r="L4555">
        <v>340000</v>
      </c>
      <c r="M4555">
        <v>6538</v>
      </c>
      <c r="N4555" t="b">
        <v>0</v>
      </c>
      <c r="R4555" s="5">
        <f>(houses_Madrid[[#This Row],[Precio Alquiler]]*12/houses_Madrid[[#This Row],[Precio venta]])</f>
        <v>4.5847058823529414E-2</v>
      </c>
    </row>
    <row r="4556" spans="1:18" x14ac:dyDescent="0.2">
      <c r="A4556">
        <v>19995</v>
      </c>
      <c r="B4556">
        <v>1747</v>
      </c>
      <c r="C4556" s="1" t="s">
        <v>3214</v>
      </c>
      <c r="D4556" s="1" t="str">
        <f>IFERROR(LEFT(C4556,FIND(",",C4556) - 1),C4556)</f>
        <v>Guindalera</v>
      </c>
      <c r="E4556">
        <v>73</v>
      </c>
      <c r="F4556">
        <v>58</v>
      </c>
      <c r="G4556">
        <v>2</v>
      </c>
      <c r="H4556">
        <v>1</v>
      </c>
      <c r="I4556" s="1" t="s">
        <v>3291</v>
      </c>
      <c r="J4556" s="1" t="s">
        <v>5</v>
      </c>
      <c r="K4556">
        <v>1299</v>
      </c>
      <c r="L4556">
        <v>340000</v>
      </c>
      <c r="M4556">
        <v>4658</v>
      </c>
      <c r="N4556" t="b">
        <v>0</v>
      </c>
      <c r="O4556" t="b">
        <v>1</v>
      </c>
      <c r="P4556" t="b">
        <v>1</v>
      </c>
      <c r="Q4556" t="b">
        <v>1</v>
      </c>
      <c r="R4556" s="5">
        <f>(houses_Madrid[[#This Row],[Precio Alquiler]]*12/houses_Madrid[[#This Row],[Precio venta]])</f>
        <v>4.5847058823529414E-2</v>
      </c>
    </row>
    <row r="4557" spans="1:18" x14ac:dyDescent="0.2">
      <c r="A4557">
        <v>20171</v>
      </c>
      <c r="B4557">
        <v>1571</v>
      </c>
      <c r="C4557" s="1" t="s">
        <v>3328</v>
      </c>
      <c r="D4557" s="1" t="str">
        <f>IFERROR(LEFT(C4557,FIND(",",C4557) - 1),C4557)</f>
        <v>Legazpi</v>
      </c>
      <c r="E4557">
        <v>83</v>
      </c>
      <c r="F4557">
        <v>75</v>
      </c>
      <c r="G4557">
        <v>2</v>
      </c>
      <c r="H4557">
        <v>2</v>
      </c>
      <c r="I4557" s="1" t="s">
        <v>3339</v>
      </c>
      <c r="J4557" s="1" t="s">
        <v>11</v>
      </c>
      <c r="K4557">
        <v>1299</v>
      </c>
      <c r="L4557">
        <v>340000</v>
      </c>
      <c r="M4557">
        <v>4096</v>
      </c>
      <c r="N4557" t="b">
        <v>0</v>
      </c>
      <c r="O4557" t="b">
        <v>1</v>
      </c>
      <c r="P4557" t="b">
        <v>1</v>
      </c>
      <c r="Q4557" t="b">
        <v>1</v>
      </c>
      <c r="R4557" s="5">
        <f>(houses_Madrid[[#This Row],[Precio Alquiler]]*12/houses_Madrid[[#This Row],[Precio venta]])</f>
        <v>4.5847058823529414E-2</v>
      </c>
    </row>
    <row r="4558" spans="1:18" x14ac:dyDescent="0.2">
      <c r="A4558">
        <v>20196</v>
      </c>
      <c r="B4558">
        <v>1546</v>
      </c>
      <c r="C4558" s="1" t="s">
        <v>3328</v>
      </c>
      <c r="D4558" s="1" t="str">
        <f>IFERROR(LEFT(C4558,FIND(",",C4558) - 1),C4558)</f>
        <v>Legazpi</v>
      </c>
      <c r="E4558">
        <v>83</v>
      </c>
      <c r="F4558">
        <v>75</v>
      </c>
      <c r="G4558">
        <v>2</v>
      </c>
      <c r="H4558">
        <v>2</v>
      </c>
      <c r="I4558" s="1" t="s">
        <v>3339</v>
      </c>
      <c r="J4558" s="1" t="s">
        <v>11</v>
      </c>
      <c r="K4558">
        <v>1299</v>
      </c>
      <c r="L4558">
        <v>340000</v>
      </c>
      <c r="M4558">
        <v>4096</v>
      </c>
      <c r="N4558" t="b">
        <v>0</v>
      </c>
      <c r="O4558" t="b">
        <v>1</v>
      </c>
      <c r="P4558" t="b">
        <v>1</v>
      </c>
      <c r="Q4558" t="b">
        <v>1</v>
      </c>
      <c r="R4558" s="5">
        <f>(houses_Madrid[[#This Row],[Precio Alquiler]]*12/houses_Madrid[[#This Row],[Precio venta]])</f>
        <v>4.5847058823529414E-2</v>
      </c>
    </row>
    <row r="4559" spans="1:18" x14ac:dyDescent="0.2">
      <c r="A4559">
        <v>20198</v>
      </c>
      <c r="B4559">
        <v>1544</v>
      </c>
      <c r="C4559" s="1" t="s">
        <v>3328</v>
      </c>
      <c r="D4559" s="1" t="str">
        <f>IFERROR(LEFT(C4559,FIND(",",C4559) - 1),C4559)</f>
        <v>Legazpi</v>
      </c>
      <c r="E4559">
        <v>83</v>
      </c>
      <c r="F4559">
        <v>75</v>
      </c>
      <c r="G4559">
        <v>2</v>
      </c>
      <c r="H4559">
        <v>2</v>
      </c>
      <c r="I4559" s="1" t="s">
        <v>3339</v>
      </c>
      <c r="J4559" s="1" t="s">
        <v>11</v>
      </c>
      <c r="K4559">
        <v>1299</v>
      </c>
      <c r="L4559">
        <v>340000</v>
      </c>
      <c r="M4559">
        <v>4096</v>
      </c>
      <c r="N4559" t="b">
        <v>0</v>
      </c>
      <c r="O4559" t="b">
        <v>1</v>
      </c>
      <c r="P4559" t="b">
        <v>1</v>
      </c>
      <c r="R4559" s="5">
        <f>(houses_Madrid[[#This Row],[Precio Alquiler]]*12/houses_Madrid[[#This Row],[Precio venta]])</f>
        <v>4.5847058823529414E-2</v>
      </c>
    </row>
    <row r="4560" spans="1:18" x14ac:dyDescent="0.2">
      <c r="A4560">
        <v>20244</v>
      </c>
      <c r="B4560">
        <v>1498</v>
      </c>
      <c r="C4560" s="1" t="s">
        <v>3328</v>
      </c>
      <c r="D4560" s="1" t="str">
        <f>IFERROR(LEFT(C4560,FIND(",",C4560) - 1),C4560)</f>
        <v>Legazpi</v>
      </c>
      <c r="E4560">
        <v>83</v>
      </c>
      <c r="F4560">
        <v>75</v>
      </c>
      <c r="G4560">
        <v>2</v>
      </c>
      <c r="H4560">
        <v>2</v>
      </c>
      <c r="I4560" s="1" t="s">
        <v>3339</v>
      </c>
      <c r="J4560" s="1" t="s">
        <v>11</v>
      </c>
      <c r="K4560">
        <v>1299</v>
      </c>
      <c r="L4560">
        <v>340000</v>
      </c>
      <c r="M4560">
        <v>4096</v>
      </c>
      <c r="N4560" t="b">
        <v>0</v>
      </c>
      <c r="O4560" t="b">
        <v>1</v>
      </c>
      <c r="P4560" t="b">
        <v>1</v>
      </c>
      <c r="Q4560" t="b">
        <v>1</v>
      </c>
      <c r="R4560" s="5">
        <f>(houses_Madrid[[#This Row],[Precio Alquiler]]*12/houses_Madrid[[#This Row],[Precio venta]])</f>
        <v>4.5847058823529414E-2</v>
      </c>
    </row>
    <row r="4561" spans="1:18" x14ac:dyDescent="0.2">
      <c r="A4561">
        <v>20248</v>
      </c>
      <c r="B4561">
        <v>1494</v>
      </c>
      <c r="C4561" s="1" t="s">
        <v>3328</v>
      </c>
      <c r="D4561" s="1" t="str">
        <f>IFERROR(LEFT(C4561,FIND(",",C4561) - 1),C4561)</f>
        <v>Legazpi</v>
      </c>
      <c r="E4561">
        <v>83</v>
      </c>
      <c r="F4561">
        <v>75</v>
      </c>
      <c r="G4561">
        <v>2</v>
      </c>
      <c r="H4561">
        <v>2</v>
      </c>
      <c r="I4561" s="1" t="s">
        <v>3339</v>
      </c>
      <c r="J4561" s="1" t="s">
        <v>11</v>
      </c>
      <c r="K4561">
        <v>1299</v>
      </c>
      <c r="L4561">
        <v>340000</v>
      </c>
      <c r="M4561">
        <v>4096</v>
      </c>
      <c r="N4561" t="b">
        <v>0</v>
      </c>
      <c r="O4561" t="b">
        <v>1</v>
      </c>
      <c r="P4561" t="b">
        <v>1</v>
      </c>
      <c r="R4561" s="5">
        <f>(houses_Madrid[[#This Row],[Precio Alquiler]]*12/houses_Madrid[[#This Row],[Precio venta]])</f>
        <v>4.5847058823529414E-2</v>
      </c>
    </row>
    <row r="4562" spans="1:18" x14ac:dyDescent="0.2">
      <c r="A4562">
        <v>20327</v>
      </c>
      <c r="B4562">
        <v>1415</v>
      </c>
      <c r="C4562" s="1" t="s">
        <v>3321</v>
      </c>
      <c r="D4562" s="1" t="str">
        <f>IFERROR(LEFT(C4562,FIND(",",C4562) - 1),C4562)</f>
        <v>Acacias</v>
      </c>
      <c r="E4562">
        <v>95</v>
      </c>
      <c r="F4562">
        <v>86</v>
      </c>
      <c r="G4562">
        <v>3</v>
      </c>
      <c r="H4562">
        <v>2</v>
      </c>
      <c r="I4562" s="1" t="s">
        <v>3083</v>
      </c>
      <c r="J4562" s="1" t="s">
        <v>8</v>
      </c>
      <c r="K4562">
        <v>1299</v>
      </c>
      <c r="L4562">
        <v>340000</v>
      </c>
      <c r="M4562">
        <v>3579</v>
      </c>
      <c r="N4562" t="b">
        <v>0</v>
      </c>
      <c r="O4562" t="b">
        <v>1</v>
      </c>
      <c r="P4562" t="b">
        <v>1</v>
      </c>
      <c r="Q4562" t="b">
        <v>1</v>
      </c>
      <c r="R4562" s="5">
        <f>(houses_Madrid[[#This Row],[Precio Alquiler]]*12/houses_Madrid[[#This Row],[Precio venta]])</f>
        <v>4.5847058823529414E-2</v>
      </c>
    </row>
    <row r="4563" spans="1:18" x14ac:dyDescent="0.2">
      <c r="A4563">
        <v>20561</v>
      </c>
      <c r="B4563">
        <v>1181</v>
      </c>
      <c r="C4563" s="1" t="s">
        <v>3332</v>
      </c>
      <c r="D4563" s="1" t="str">
        <f>IFERROR(LEFT(C4563,FIND(",",C4563) - 1),C4563)</f>
        <v>Arganzuela</v>
      </c>
      <c r="E4563">
        <v>80</v>
      </c>
      <c r="F4563">
        <v>75</v>
      </c>
      <c r="G4563">
        <v>2</v>
      </c>
      <c r="H4563">
        <v>2</v>
      </c>
      <c r="I4563" s="1" t="s">
        <v>3</v>
      </c>
      <c r="J4563" s="1" t="s">
        <v>11</v>
      </c>
      <c r="K4563">
        <v>1299</v>
      </c>
      <c r="L4563">
        <v>340000</v>
      </c>
      <c r="M4563">
        <v>4250</v>
      </c>
      <c r="N4563" t="b">
        <v>0</v>
      </c>
      <c r="O4563" t="b">
        <v>1</v>
      </c>
      <c r="P4563" t="b">
        <v>0</v>
      </c>
      <c r="R4563" s="5">
        <f>(houses_Madrid[[#This Row],[Precio Alquiler]]*12/houses_Madrid[[#This Row],[Precio venta]])</f>
        <v>4.5847058823529414E-2</v>
      </c>
    </row>
    <row r="4564" spans="1:18" x14ac:dyDescent="0.2">
      <c r="A4564">
        <v>20701</v>
      </c>
      <c r="B4564">
        <v>1041</v>
      </c>
      <c r="C4564" s="1" t="s">
        <v>3313</v>
      </c>
      <c r="D4564" s="1" t="str">
        <f>IFERROR(LEFT(C4564,FIND(",",C4564) - 1),C4564)</f>
        <v>Imperial</v>
      </c>
      <c r="E4564">
        <v>79</v>
      </c>
      <c r="F4564">
        <v>73</v>
      </c>
      <c r="G4564">
        <v>1</v>
      </c>
      <c r="H4564">
        <v>1</v>
      </c>
      <c r="I4564" s="1" t="s">
        <v>3357</v>
      </c>
      <c r="J4564" s="1" t="s">
        <v>30</v>
      </c>
      <c r="K4564">
        <v>1299</v>
      </c>
      <c r="L4564">
        <v>340000</v>
      </c>
      <c r="M4564">
        <v>4304</v>
      </c>
      <c r="N4564" t="b">
        <v>0</v>
      </c>
      <c r="O4564" t="b">
        <v>1</v>
      </c>
      <c r="P4564" t="b">
        <v>1</v>
      </c>
      <c r="Q4564" t="b">
        <v>1</v>
      </c>
      <c r="R4564" s="5">
        <f>(houses_Madrid[[#This Row],[Precio Alquiler]]*12/houses_Madrid[[#This Row],[Precio venta]])</f>
        <v>4.5847058823529414E-2</v>
      </c>
    </row>
    <row r="4565" spans="1:18" x14ac:dyDescent="0.2">
      <c r="A4565">
        <v>20705</v>
      </c>
      <c r="B4565">
        <v>1037</v>
      </c>
      <c r="C4565" s="1" t="s">
        <v>3315</v>
      </c>
      <c r="D4565" s="1" t="str">
        <f>IFERROR(LEFT(C4565,FIND(",",C4565) - 1),C4565)</f>
        <v>Chopera</v>
      </c>
      <c r="E4565">
        <v>93</v>
      </c>
      <c r="F4565">
        <v>67</v>
      </c>
      <c r="G4565">
        <v>2</v>
      </c>
      <c r="H4565">
        <v>1</v>
      </c>
      <c r="I4565" s="1" t="s">
        <v>3398</v>
      </c>
      <c r="J4565" s="1" t="s">
        <v>18</v>
      </c>
      <c r="K4565">
        <v>1299</v>
      </c>
      <c r="L4565">
        <v>340000</v>
      </c>
      <c r="M4565">
        <v>3656</v>
      </c>
      <c r="N4565" t="b">
        <v>0</v>
      </c>
      <c r="O4565" t="b">
        <v>1</v>
      </c>
      <c r="P4565" t="b">
        <v>1</v>
      </c>
      <c r="Q4565" t="b">
        <v>1</v>
      </c>
      <c r="R4565" s="5">
        <f>(houses_Madrid[[#This Row],[Precio Alquiler]]*12/houses_Madrid[[#This Row],[Precio venta]])</f>
        <v>4.5847058823529414E-2</v>
      </c>
    </row>
    <row r="4566" spans="1:18" x14ac:dyDescent="0.2">
      <c r="A4566">
        <v>20750</v>
      </c>
      <c r="B4566">
        <v>992</v>
      </c>
      <c r="C4566" s="1" t="s">
        <v>3321</v>
      </c>
      <c r="D4566" s="1" t="str">
        <f>IFERROR(LEFT(C4566,FIND(",",C4566) - 1),C4566)</f>
        <v>Acacias</v>
      </c>
      <c r="E4566">
        <v>114</v>
      </c>
      <c r="F4566">
        <v>98</v>
      </c>
      <c r="G4566">
        <v>3</v>
      </c>
      <c r="H4566">
        <v>2</v>
      </c>
      <c r="I4566" s="1" t="s">
        <v>3455</v>
      </c>
      <c r="J4566" s="1" t="s">
        <v>11</v>
      </c>
      <c r="K4566">
        <v>1299</v>
      </c>
      <c r="L4566">
        <v>340000</v>
      </c>
      <c r="M4566">
        <v>2982</v>
      </c>
      <c r="N4566" t="b">
        <v>0</v>
      </c>
      <c r="O4566" t="b">
        <v>1</v>
      </c>
      <c r="P4566" t="b">
        <v>1</v>
      </c>
      <c r="Q4566" t="b">
        <v>1</v>
      </c>
      <c r="R4566" s="5">
        <f>(houses_Madrid[[#This Row],[Precio Alquiler]]*12/houses_Madrid[[#This Row],[Precio venta]])</f>
        <v>4.5847058823529414E-2</v>
      </c>
    </row>
    <row r="4567" spans="1:18" x14ac:dyDescent="0.2">
      <c r="A4567">
        <v>20931</v>
      </c>
      <c r="B4567">
        <v>811</v>
      </c>
      <c r="C4567" s="1" t="s">
        <v>3313</v>
      </c>
      <c r="D4567" s="1" t="str">
        <f>IFERROR(LEFT(C4567,FIND(",",C4567) - 1),C4567)</f>
        <v>Imperial</v>
      </c>
      <c r="E4567">
        <v>79</v>
      </c>
      <c r="F4567">
        <v>73</v>
      </c>
      <c r="G4567">
        <v>1</v>
      </c>
      <c r="H4567">
        <v>1</v>
      </c>
      <c r="I4567" s="1" t="s">
        <v>3473</v>
      </c>
      <c r="J4567" s="1" t="s">
        <v>30</v>
      </c>
      <c r="K4567">
        <v>1299</v>
      </c>
      <c r="L4567">
        <v>340000</v>
      </c>
      <c r="M4567">
        <v>4304</v>
      </c>
      <c r="N4567" t="b">
        <v>0</v>
      </c>
      <c r="O4567" t="b">
        <v>1</v>
      </c>
      <c r="P4567" t="b">
        <v>1</v>
      </c>
      <c r="Q4567" t="b">
        <v>1</v>
      </c>
      <c r="R4567" s="5">
        <f>(houses_Madrid[[#This Row],[Precio Alquiler]]*12/houses_Madrid[[#This Row],[Precio venta]])</f>
        <v>4.5847058823529414E-2</v>
      </c>
    </row>
    <row r="4568" spans="1:18" x14ac:dyDescent="0.2">
      <c r="A4568">
        <v>21136</v>
      </c>
      <c r="B4568">
        <v>606</v>
      </c>
      <c r="C4568" s="1" t="s">
        <v>796</v>
      </c>
      <c r="D4568" s="1" t="str">
        <f>IFERROR(LEFT(C4568,FIND(",",C4568) - 1),C4568)</f>
        <v>Pacífico</v>
      </c>
      <c r="E4568">
        <v>78</v>
      </c>
      <c r="F4568">
        <v>68</v>
      </c>
      <c r="G4568">
        <v>3</v>
      </c>
      <c r="H4568">
        <v>1</v>
      </c>
      <c r="I4568" s="1" t="s">
        <v>795</v>
      </c>
      <c r="J4568" s="1" t="s">
        <v>5</v>
      </c>
      <c r="K4568">
        <v>1299</v>
      </c>
      <c r="L4568">
        <v>340000</v>
      </c>
      <c r="M4568">
        <v>4359</v>
      </c>
      <c r="N4568" t="b">
        <v>0</v>
      </c>
      <c r="O4568" t="b">
        <v>1</v>
      </c>
      <c r="P4568" t="b">
        <v>1</v>
      </c>
      <c r="R4568" s="5">
        <f>(houses_Madrid[[#This Row],[Precio Alquiler]]*12/houses_Madrid[[#This Row],[Precio venta]])</f>
        <v>4.5847058823529414E-2</v>
      </c>
    </row>
    <row r="4569" spans="1:18" x14ac:dyDescent="0.2">
      <c r="A4569">
        <v>878</v>
      </c>
      <c r="B4569">
        <v>20864</v>
      </c>
      <c r="C4569" s="1" t="s">
        <v>183</v>
      </c>
      <c r="D4569" s="1" t="str">
        <f>IFERROR(LEFT(C4569,FIND(",",C4569) - 1),C4569)</f>
        <v>El Cañaveral - Los Berrocales</v>
      </c>
      <c r="E4569">
        <v>149</v>
      </c>
      <c r="F4569">
        <v>127</v>
      </c>
      <c r="G4569">
        <v>4</v>
      </c>
      <c r="H4569">
        <v>3</v>
      </c>
      <c r="I4569" s="1" t="s">
        <v>187</v>
      </c>
      <c r="J4569" s="1" t="s">
        <v>3</v>
      </c>
      <c r="K4569">
        <v>1306</v>
      </c>
      <c r="L4569">
        <v>343000</v>
      </c>
      <c r="M4569">
        <v>2302</v>
      </c>
      <c r="N4569" t="b">
        <v>0</v>
      </c>
      <c r="R4569" s="5">
        <f>(houses_Madrid[[#This Row],[Precio Alquiler]]*12/houses_Madrid[[#This Row],[Precio venta]])</f>
        <v>4.5690962099125362E-2</v>
      </c>
    </row>
    <row r="4570" spans="1:18" x14ac:dyDescent="0.2">
      <c r="A4570">
        <v>20915</v>
      </c>
      <c r="B4570">
        <v>827</v>
      </c>
      <c r="C4570" s="1" t="s">
        <v>3313</v>
      </c>
      <c r="D4570" s="1" t="str">
        <f>IFERROR(LEFT(C4570,FIND(",",C4570) - 1),C4570)</f>
        <v>Imperial</v>
      </c>
      <c r="E4570">
        <v>44</v>
      </c>
      <c r="F4570">
        <v>42</v>
      </c>
      <c r="G4570">
        <v>2</v>
      </c>
      <c r="H4570">
        <v>1</v>
      </c>
      <c r="I4570" s="1" t="s">
        <v>3417</v>
      </c>
      <c r="J4570" s="1" t="s">
        <v>5</v>
      </c>
      <c r="K4570">
        <v>1306</v>
      </c>
      <c r="L4570">
        <v>343000</v>
      </c>
      <c r="M4570">
        <v>7795</v>
      </c>
      <c r="N4570" t="b">
        <v>0</v>
      </c>
      <c r="O4570" t="b">
        <v>1</v>
      </c>
      <c r="P4570" t="b">
        <v>1</v>
      </c>
      <c r="R4570" s="5">
        <f>(houses_Madrid[[#This Row],[Precio Alquiler]]*12/houses_Madrid[[#This Row],[Precio venta]])</f>
        <v>4.5690962099125362E-2</v>
      </c>
    </row>
    <row r="4571" spans="1:18" x14ac:dyDescent="0.2">
      <c r="A4571">
        <v>7451</v>
      </c>
      <c r="B4571">
        <v>14291</v>
      </c>
      <c r="C4571" s="1" t="s">
        <v>1176</v>
      </c>
      <c r="D4571" s="1" t="str">
        <f>IFERROR(LEFT(C4571,FIND(",",C4571) - 1),C4571)</f>
        <v>Moncloa</v>
      </c>
      <c r="E4571">
        <v>60</v>
      </c>
      <c r="F4571">
        <v>45</v>
      </c>
      <c r="G4571">
        <v>1</v>
      </c>
      <c r="H4571">
        <v>1</v>
      </c>
      <c r="I4571" s="1" t="s">
        <v>3</v>
      </c>
      <c r="J4571" s="1" t="s">
        <v>5</v>
      </c>
      <c r="K4571">
        <v>1311</v>
      </c>
      <c r="L4571">
        <v>344999</v>
      </c>
      <c r="M4571">
        <v>5750</v>
      </c>
      <c r="N4571" t="b">
        <v>0</v>
      </c>
      <c r="O4571" t="b">
        <v>1</v>
      </c>
      <c r="P4571" t="b">
        <v>1</v>
      </c>
      <c r="R4571" s="5">
        <f>(houses_Madrid[[#This Row],[Precio Alquiler]]*12/houses_Madrid[[#This Row],[Precio venta]])</f>
        <v>4.5600132174296155E-2</v>
      </c>
    </row>
    <row r="4572" spans="1:18" x14ac:dyDescent="0.2">
      <c r="A4572">
        <v>631</v>
      </c>
      <c r="B4572">
        <v>21111</v>
      </c>
      <c r="C4572" s="1" t="s">
        <v>28</v>
      </c>
      <c r="D4572" s="1" t="str">
        <f>IFERROR(LEFT(C4572,FIND(",",C4572) - 1),C4572)</f>
        <v>Butarque</v>
      </c>
      <c r="E4572">
        <v>162</v>
      </c>
      <c r="F4572">
        <v>137</v>
      </c>
      <c r="G4572">
        <v>4</v>
      </c>
      <c r="H4572">
        <v>2</v>
      </c>
      <c r="I4572" s="1" t="s">
        <v>70</v>
      </c>
      <c r="J4572" s="1" t="s">
        <v>8</v>
      </c>
      <c r="K4572">
        <v>1311</v>
      </c>
      <c r="L4572">
        <v>345000</v>
      </c>
      <c r="M4572">
        <v>2130</v>
      </c>
      <c r="N4572" t="b">
        <v>0</v>
      </c>
      <c r="O4572" t="b">
        <v>1</v>
      </c>
      <c r="P4572" t="b">
        <v>1</v>
      </c>
      <c r="Q4572" t="b">
        <v>1</v>
      </c>
      <c r="R4572" s="5">
        <f>(houses_Madrid[[#This Row],[Precio Alquiler]]*12/houses_Madrid[[#This Row],[Precio venta]])</f>
        <v>4.5600000000000002E-2</v>
      </c>
    </row>
    <row r="4573" spans="1:18" x14ac:dyDescent="0.2">
      <c r="A4573">
        <v>1589</v>
      </c>
      <c r="B4573">
        <v>20153</v>
      </c>
      <c r="C4573" s="1" t="s">
        <v>255</v>
      </c>
      <c r="D4573" s="1" t="str">
        <f>IFERROR(LEFT(C4573,FIND(",",C4573) - 1),C4573)</f>
        <v>Villa de Vallecas</v>
      </c>
      <c r="E4573">
        <v>94</v>
      </c>
      <c r="F4573">
        <v>82</v>
      </c>
      <c r="G4573">
        <v>2</v>
      </c>
      <c r="H4573">
        <v>2</v>
      </c>
      <c r="I4573" s="1" t="s">
        <v>3</v>
      </c>
      <c r="J4573" s="1" t="s">
        <v>19</v>
      </c>
      <c r="K4573">
        <v>1311</v>
      </c>
      <c r="L4573">
        <v>345000</v>
      </c>
      <c r="M4573">
        <v>3670</v>
      </c>
      <c r="N4573" t="b">
        <v>0</v>
      </c>
      <c r="O4573" t="b">
        <v>1</v>
      </c>
      <c r="P4573" t="b">
        <v>1</v>
      </c>
      <c r="R4573" s="5">
        <f>(houses_Madrid[[#This Row],[Precio Alquiler]]*12/houses_Madrid[[#This Row],[Precio venta]])</f>
        <v>4.5600000000000002E-2</v>
      </c>
    </row>
    <row r="4574" spans="1:18" x14ac:dyDescent="0.2">
      <c r="A4574">
        <v>1706</v>
      </c>
      <c r="B4574">
        <v>20036</v>
      </c>
      <c r="C4574" s="1" t="s">
        <v>251</v>
      </c>
      <c r="D4574" s="1" t="str">
        <f>IFERROR(LEFT(C4574,FIND(",",C4574) - 1),C4574)</f>
        <v>Ensanche de Vallecas - La Gavia</v>
      </c>
      <c r="E4574">
        <v>120</v>
      </c>
      <c r="F4574">
        <v>90</v>
      </c>
      <c r="G4574">
        <v>3</v>
      </c>
      <c r="H4574">
        <v>2</v>
      </c>
      <c r="I4574" s="1" t="s">
        <v>341</v>
      </c>
      <c r="J4574" s="1" t="s">
        <v>5</v>
      </c>
      <c r="K4574">
        <v>1311</v>
      </c>
      <c r="L4574">
        <v>345000</v>
      </c>
      <c r="M4574">
        <v>2875</v>
      </c>
      <c r="N4574" t="b">
        <v>0</v>
      </c>
      <c r="O4574" t="b">
        <v>1</v>
      </c>
      <c r="P4574" t="b">
        <v>1</v>
      </c>
      <c r="R4574" s="5">
        <f>(houses_Madrid[[#This Row],[Precio Alquiler]]*12/houses_Madrid[[#This Row],[Precio venta]])</f>
        <v>4.5600000000000002E-2</v>
      </c>
    </row>
    <row r="4575" spans="1:18" x14ac:dyDescent="0.2">
      <c r="A4575">
        <v>2903</v>
      </c>
      <c r="B4575">
        <v>18839</v>
      </c>
      <c r="C4575" s="1" t="s">
        <v>563</v>
      </c>
      <c r="D4575" s="1" t="str">
        <f>IFERROR(LEFT(C4575,FIND(",",C4575) - 1),C4575)</f>
        <v>Cuatro Caminos</v>
      </c>
      <c r="E4575">
        <v>72</v>
      </c>
      <c r="F4575">
        <v>68</v>
      </c>
      <c r="G4575">
        <v>3</v>
      </c>
      <c r="H4575">
        <v>2</v>
      </c>
      <c r="I4575" s="1" t="s">
        <v>664</v>
      </c>
      <c r="J4575" s="1" t="s">
        <v>55</v>
      </c>
      <c r="K4575">
        <v>1311</v>
      </c>
      <c r="L4575">
        <v>345000</v>
      </c>
      <c r="M4575">
        <v>4792</v>
      </c>
      <c r="N4575" t="b">
        <v>0</v>
      </c>
      <c r="O4575" t="b">
        <v>0</v>
      </c>
      <c r="P4575" t="b">
        <v>1</v>
      </c>
      <c r="R4575" s="5">
        <f>(houses_Madrid[[#This Row],[Precio Alquiler]]*12/houses_Madrid[[#This Row],[Precio venta]])</f>
        <v>4.5600000000000002E-2</v>
      </c>
    </row>
    <row r="4576" spans="1:18" x14ac:dyDescent="0.2">
      <c r="A4576">
        <v>3323</v>
      </c>
      <c r="B4576">
        <v>18419</v>
      </c>
      <c r="C4576" s="1" t="s">
        <v>563</v>
      </c>
      <c r="D4576" s="1" t="str">
        <f>IFERROR(LEFT(C4576,FIND(",",C4576) - 1),C4576)</f>
        <v>Cuatro Caminos</v>
      </c>
      <c r="E4576">
        <v>72</v>
      </c>
      <c r="F4576">
        <v>68</v>
      </c>
      <c r="G4576">
        <v>3</v>
      </c>
      <c r="H4576">
        <v>2</v>
      </c>
      <c r="I4576" s="1" t="s">
        <v>656</v>
      </c>
      <c r="J4576" s="1" t="s">
        <v>55</v>
      </c>
      <c r="K4576">
        <v>1311</v>
      </c>
      <c r="L4576">
        <v>345000</v>
      </c>
      <c r="M4576">
        <v>4792</v>
      </c>
      <c r="N4576" t="b">
        <v>0</v>
      </c>
      <c r="O4576" t="b">
        <v>0</v>
      </c>
      <c r="P4576" t="b">
        <v>1</v>
      </c>
      <c r="R4576" s="5">
        <f>(houses_Madrid[[#This Row],[Precio Alquiler]]*12/houses_Madrid[[#This Row],[Precio venta]])</f>
        <v>4.5600000000000002E-2</v>
      </c>
    </row>
    <row r="4577" spans="1:18" x14ac:dyDescent="0.2">
      <c r="A4577">
        <v>3513</v>
      </c>
      <c r="B4577">
        <v>18229</v>
      </c>
      <c r="C4577" s="1" t="s">
        <v>563</v>
      </c>
      <c r="D4577" s="1" t="str">
        <f>IFERROR(LEFT(C4577,FIND(",",C4577) - 1),C4577)</f>
        <v>Cuatro Caminos</v>
      </c>
      <c r="E4577">
        <v>58</v>
      </c>
      <c r="F4577">
        <v>54</v>
      </c>
      <c r="G4577">
        <v>2</v>
      </c>
      <c r="H4577">
        <v>1</v>
      </c>
      <c r="I4577" s="1" t="s">
        <v>610</v>
      </c>
      <c r="J4577" s="1" t="s">
        <v>8</v>
      </c>
      <c r="K4577">
        <v>1311</v>
      </c>
      <c r="L4577">
        <v>345000</v>
      </c>
      <c r="M4577">
        <v>5948</v>
      </c>
      <c r="N4577" t="b">
        <v>0</v>
      </c>
      <c r="O4577" t="b">
        <v>1</v>
      </c>
      <c r="P4577" t="b">
        <v>1</v>
      </c>
      <c r="R4577" s="5">
        <f>(houses_Madrid[[#This Row],[Precio Alquiler]]*12/houses_Madrid[[#This Row],[Precio venta]])</f>
        <v>4.5600000000000002E-2</v>
      </c>
    </row>
    <row r="4578" spans="1:18" x14ac:dyDescent="0.2">
      <c r="A4578">
        <v>3711</v>
      </c>
      <c r="B4578">
        <v>18031</v>
      </c>
      <c r="C4578" s="1" t="s">
        <v>561</v>
      </c>
      <c r="D4578" s="1" t="str">
        <f>IFERROR(LEFT(C4578,FIND(",",C4578) - 1),C4578)</f>
        <v>Berruguete</v>
      </c>
      <c r="E4578">
        <v>79</v>
      </c>
      <c r="F4578">
        <v>70</v>
      </c>
      <c r="G4578">
        <v>3</v>
      </c>
      <c r="H4578">
        <v>2</v>
      </c>
      <c r="I4578" s="1" t="s">
        <v>741</v>
      </c>
      <c r="J4578" s="1" t="s">
        <v>11</v>
      </c>
      <c r="K4578">
        <v>1311</v>
      </c>
      <c r="L4578">
        <v>345000</v>
      </c>
      <c r="M4578">
        <v>4367</v>
      </c>
      <c r="N4578" t="b">
        <v>0</v>
      </c>
      <c r="O4578" t="b">
        <v>1</v>
      </c>
      <c r="P4578" t="b">
        <v>1</v>
      </c>
      <c r="R4578" s="5">
        <f>(houses_Madrid[[#This Row],[Precio Alquiler]]*12/houses_Madrid[[#This Row],[Precio venta]])</f>
        <v>4.5600000000000002E-2</v>
      </c>
    </row>
    <row r="4579" spans="1:18" x14ac:dyDescent="0.2">
      <c r="A4579">
        <v>3785</v>
      </c>
      <c r="B4579">
        <v>17957</v>
      </c>
      <c r="C4579" s="1" t="s">
        <v>570</v>
      </c>
      <c r="D4579" s="1" t="str">
        <f>IFERROR(LEFT(C4579,FIND(",",C4579) - 1),C4579)</f>
        <v>Bellas Vistas</v>
      </c>
      <c r="E4579">
        <v>92</v>
      </c>
      <c r="F4579">
        <v>90</v>
      </c>
      <c r="G4579">
        <v>3</v>
      </c>
      <c r="H4579">
        <v>1</v>
      </c>
      <c r="I4579" s="1" t="s">
        <v>789</v>
      </c>
      <c r="J4579" s="1" t="s">
        <v>18</v>
      </c>
      <c r="K4579">
        <v>1311</v>
      </c>
      <c r="L4579">
        <v>345000</v>
      </c>
      <c r="M4579">
        <v>3750</v>
      </c>
      <c r="N4579" t="b">
        <v>0</v>
      </c>
      <c r="O4579" t="b">
        <v>0</v>
      </c>
      <c r="P4579" t="b">
        <v>1</v>
      </c>
      <c r="R4579" s="5">
        <f>(houses_Madrid[[#This Row],[Precio Alquiler]]*12/houses_Madrid[[#This Row],[Precio venta]])</f>
        <v>4.5600000000000002E-2</v>
      </c>
    </row>
    <row r="4580" spans="1:18" x14ac:dyDescent="0.2">
      <c r="A4580">
        <v>4070</v>
      </c>
      <c r="B4580">
        <v>17672</v>
      </c>
      <c r="C4580" s="1" t="s">
        <v>802</v>
      </c>
      <c r="D4580" s="1" t="str">
        <f>IFERROR(LEFT(C4580,FIND(",",C4580) - 1),C4580)</f>
        <v>Jerónimos</v>
      </c>
      <c r="E4580">
        <v>115</v>
      </c>
      <c r="F4580">
        <v>80</v>
      </c>
      <c r="G4580">
        <v>3</v>
      </c>
      <c r="H4580">
        <v>2</v>
      </c>
      <c r="I4580" s="1" t="s">
        <v>850</v>
      </c>
      <c r="J4580" s="1" t="s">
        <v>12</v>
      </c>
      <c r="K4580">
        <v>1311</v>
      </c>
      <c r="L4580">
        <v>345000</v>
      </c>
      <c r="M4580">
        <v>3000</v>
      </c>
      <c r="N4580" t="b">
        <v>1</v>
      </c>
      <c r="O4580" t="b">
        <v>1</v>
      </c>
      <c r="P4580" t="b">
        <v>1</v>
      </c>
      <c r="R4580" s="5">
        <f>(houses_Madrid[[#This Row],[Precio Alquiler]]*12/houses_Madrid[[#This Row],[Precio venta]])</f>
        <v>4.5600000000000002E-2</v>
      </c>
    </row>
    <row r="4581" spans="1:18" x14ac:dyDescent="0.2">
      <c r="A4581">
        <v>5773</v>
      </c>
      <c r="B4581">
        <v>15969</v>
      </c>
      <c r="C4581" s="1" t="s">
        <v>1199</v>
      </c>
      <c r="D4581" s="1" t="str">
        <f>IFERROR(LEFT(C4581,FIND(",",C4581) - 1),C4581)</f>
        <v>Marroquina</v>
      </c>
      <c r="E4581">
        <v>93</v>
      </c>
      <c r="F4581">
        <v>80</v>
      </c>
      <c r="G4581">
        <v>3</v>
      </c>
      <c r="H4581">
        <v>2</v>
      </c>
      <c r="I4581" s="1" t="s">
        <v>1209</v>
      </c>
      <c r="J4581" s="1" t="s">
        <v>5</v>
      </c>
      <c r="K4581">
        <v>1311</v>
      </c>
      <c r="L4581">
        <v>345000</v>
      </c>
      <c r="M4581">
        <v>3710</v>
      </c>
      <c r="N4581" t="b">
        <v>0</v>
      </c>
      <c r="O4581" t="b">
        <v>1</v>
      </c>
      <c r="P4581" t="b">
        <v>1</v>
      </c>
      <c r="R4581" s="5">
        <f>(houses_Madrid[[#This Row],[Precio Alquiler]]*12/houses_Madrid[[#This Row],[Precio venta]])</f>
        <v>4.5600000000000002E-2</v>
      </c>
    </row>
    <row r="4582" spans="1:18" x14ac:dyDescent="0.2">
      <c r="A4582">
        <v>5804</v>
      </c>
      <c r="B4582">
        <v>15938</v>
      </c>
      <c r="C4582" s="1" t="s">
        <v>1210</v>
      </c>
      <c r="D4582" s="1" t="str">
        <f>IFERROR(LEFT(C4582,FIND(",",C4582) - 1),C4582)</f>
        <v>Horcajo</v>
      </c>
      <c r="E4582">
        <v>105</v>
      </c>
      <c r="F4582">
        <v>90</v>
      </c>
      <c r="G4582">
        <v>4</v>
      </c>
      <c r="H4582">
        <v>2</v>
      </c>
      <c r="I4582" s="1" t="s">
        <v>1218</v>
      </c>
      <c r="J4582" s="1" t="s">
        <v>18</v>
      </c>
      <c r="K4582">
        <v>1311</v>
      </c>
      <c r="L4582">
        <v>345000</v>
      </c>
      <c r="M4582">
        <v>3286</v>
      </c>
      <c r="N4582" t="b">
        <v>0</v>
      </c>
      <c r="O4582" t="b">
        <v>1</v>
      </c>
      <c r="P4582" t="b">
        <v>1</v>
      </c>
      <c r="Q4582" t="b">
        <v>1</v>
      </c>
      <c r="R4582" s="5">
        <f>(houses_Madrid[[#This Row],[Precio Alquiler]]*12/houses_Madrid[[#This Row],[Precio venta]])</f>
        <v>4.5600000000000002E-2</v>
      </c>
    </row>
    <row r="4583" spans="1:18" x14ac:dyDescent="0.2">
      <c r="A4583">
        <v>5993</v>
      </c>
      <c r="B4583">
        <v>15749</v>
      </c>
      <c r="C4583" s="1" t="s">
        <v>1194</v>
      </c>
      <c r="D4583" s="1" t="str">
        <f>IFERROR(LEFT(C4583,FIND(",",C4583) - 1),C4583)</f>
        <v>Moratalaz</v>
      </c>
      <c r="E4583">
        <v>120</v>
      </c>
      <c r="F4583">
        <v>95</v>
      </c>
      <c r="G4583">
        <v>3</v>
      </c>
      <c r="H4583">
        <v>2</v>
      </c>
      <c r="I4583" s="1" t="s">
        <v>3</v>
      </c>
      <c r="J4583" s="1" t="s">
        <v>5</v>
      </c>
      <c r="K4583">
        <v>1311</v>
      </c>
      <c r="L4583">
        <v>345000</v>
      </c>
      <c r="M4583">
        <v>2875</v>
      </c>
      <c r="N4583" t="b">
        <v>0</v>
      </c>
      <c r="O4583" t="b">
        <v>1</v>
      </c>
      <c r="P4583" t="b">
        <v>1</v>
      </c>
      <c r="R4583" s="5">
        <f>(houses_Madrid[[#This Row],[Precio Alquiler]]*12/houses_Madrid[[#This Row],[Precio venta]])</f>
        <v>4.5600000000000002E-2</v>
      </c>
    </row>
    <row r="4584" spans="1:18" x14ac:dyDescent="0.2">
      <c r="A4584">
        <v>8044</v>
      </c>
      <c r="B4584">
        <v>13698</v>
      </c>
      <c r="C4584" s="1" t="s">
        <v>1171</v>
      </c>
      <c r="D4584" s="1" t="str">
        <f>IFERROR(LEFT(C4584,FIND(",",C4584) - 1),C4584)</f>
        <v>Aravaca</v>
      </c>
      <c r="E4584">
        <v>75</v>
      </c>
      <c r="F4584">
        <v>65</v>
      </c>
      <c r="G4584">
        <v>2</v>
      </c>
      <c r="H4584">
        <v>2</v>
      </c>
      <c r="I4584" s="1" t="s">
        <v>1576</v>
      </c>
      <c r="J4584" s="1" t="s">
        <v>11</v>
      </c>
      <c r="K4584">
        <v>1311</v>
      </c>
      <c r="L4584">
        <v>345000</v>
      </c>
      <c r="M4584">
        <v>4600</v>
      </c>
      <c r="N4584" t="b">
        <v>0</v>
      </c>
      <c r="O4584" t="b">
        <v>1</v>
      </c>
      <c r="P4584" t="b">
        <v>1</v>
      </c>
      <c r="Q4584" t="b">
        <v>1</v>
      </c>
      <c r="R4584" s="5">
        <f>(houses_Madrid[[#This Row],[Precio Alquiler]]*12/houses_Madrid[[#This Row],[Precio venta]])</f>
        <v>4.5600000000000002E-2</v>
      </c>
    </row>
    <row r="4585" spans="1:18" x14ac:dyDescent="0.2">
      <c r="A4585">
        <v>8076</v>
      </c>
      <c r="B4585">
        <v>13666</v>
      </c>
      <c r="C4585" s="1" t="s">
        <v>1425</v>
      </c>
      <c r="D4585" s="1" t="str">
        <f>IFERROR(LEFT(C4585,FIND(",",C4585) - 1),C4585)</f>
        <v>Valdemarín</v>
      </c>
      <c r="E4585">
        <v>60</v>
      </c>
      <c r="F4585">
        <v>45</v>
      </c>
      <c r="G4585">
        <v>1</v>
      </c>
      <c r="H4585">
        <v>1</v>
      </c>
      <c r="I4585" s="1" t="s">
        <v>1504</v>
      </c>
      <c r="J4585" s="1" t="s">
        <v>3</v>
      </c>
      <c r="K4585">
        <v>1311</v>
      </c>
      <c r="L4585">
        <v>345000</v>
      </c>
      <c r="M4585">
        <v>5750</v>
      </c>
      <c r="N4585" t="b">
        <v>0</v>
      </c>
      <c r="O4585" t="b">
        <v>1</v>
      </c>
      <c r="R4585" s="5">
        <f>(houses_Madrid[[#This Row],[Precio Alquiler]]*12/houses_Madrid[[#This Row],[Precio venta]])</f>
        <v>4.5600000000000002E-2</v>
      </c>
    </row>
    <row r="4586" spans="1:18" x14ac:dyDescent="0.2">
      <c r="A4586">
        <v>12589</v>
      </c>
      <c r="B4586">
        <v>9153</v>
      </c>
      <c r="C4586" s="1" t="s">
        <v>2012</v>
      </c>
      <c r="D4586" s="1" t="str">
        <f>IFERROR(LEFT(C4586,FIND(",",C4586) - 1),C4586)</f>
        <v>Vallehermoso</v>
      </c>
      <c r="E4586">
        <v>50</v>
      </c>
      <c r="F4586">
        <v>36</v>
      </c>
      <c r="G4586">
        <v>1</v>
      </c>
      <c r="H4586">
        <v>1</v>
      </c>
      <c r="I4586" s="1" t="s">
        <v>2164</v>
      </c>
      <c r="J4586" s="1" t="s">
        <v>8</v>
      </c>
      <c r="K4586">
        <v>1311</v>
      </c>
      <c r="L4586">
        <v>345000</v>
      </c>
      <c r="M4586">
        <v>6900</v>
      </c>
      <c r="N4586" t="b">
        <v>0</v>
      </c>
      <c r="O4586" t="b">
        <v>1</v>
      </c>
      <c r="P4586" t="b">
        <v>1</v>
      </c>
      <c r="Q4586" t="b">
        <v>1</v>
      </c>
      <c r="R4586" s="5">
        <f>(houses_Madrid[[#This Row],[Precio Alquiler]]*12/houses_Madrid[[#This Row],[Precio venta]])</f>
        <v>4.5600000000000002E-2</v>
      </c>
    </row>
    <row r="4587" spans="1:18" x14ac:dyDescent="0.2">
      <c r="A4587">
        <v>15662</v>
      </c>
      <c r="B4587">
        <v>6080</v>
      </c>
      <c r="C4587" s="1" t="s">
        <v>2444</v>
      </c>
      <c r="D4587" s="1" t="str">
        <f>IFERROR(LEFT(C4587,FIND(",",C4587) - 1),C4587)</f>
        <v>Prosperidad</v>
      </c>
      <c r="E4587">
        <v>76</v>
      </c>
      <c r="F4587">
        <v>72</v>
      </c>
      <c r="G4587">
        <v>2</v>
      </c>
      <c r="H4587">
        <v>2</v>
      </c>
      <c r="I4587" s="1" t="s">
        <v>2469</v>
      </c>
      <c r="J4587" s="1" t="s">
        <v>30</v>
      </c>
      <c r="K4587">
        <v>1311</v>
      </c>
      <c r="L4587">
        <v>345000</v>
      </c>
      <c r="M4587">
        <v>4539</v>
      </c>
      <c r="N4587" t="b">
        <v>0</v>
      </c>
      <c r="O4587" t="b">
        <v>1</v>
      </c>
      <c r="P4587" t="b">
        <v>1</v>
      </c>
      <c r="Q4587" t="b">
        <v>1</v>
      </c>
      <c r="R4587" s="5">
        <f>(houses_Madrid[[#This Row],[Precio Alquiler]]*12/houses_Madrid[[#This Row],[Precio venta]])</f>
        <v>4.5600000000000002E-2</v>
      </c>
    </row>
    <row r="4588" spans="1:18" x14ac:dyDescent="0.2">
      <c r="A4588">
        <v>16489</v>
      </c>
      <c r="B4588">
        <v>5253</v>
      </c>
      <c r="C4588" s="1" t="s">
        <v>2619</v>
      </c>
      <c r="D4588" s="1" t="str">
        <f>IFERROR(LEFT(C4588,FIND(",",C4588) - 1),C4588)</f>
        <v>San Isidro</v>
      </c>
      <c r="E4588">
        <v>90</v>
      </c>
      <c r="F4588">
        <v>80</v>
      </c>
      <c r="G4588">
        <v>3</v>
      </c>
      <c r="H4588">
        <v>1</v>
      </c>
      <c r="I4588" s="1" t="s">
        <v>2849</v>
      </c>
      <c r="J4588" s="1" t="s">
        <v>3</v>
      </c>
      <c r="K4588">
        <v>1311</v>
      </c>
      <c r="L4588">
        <v>345000</v>
      </c>
      <c r="M4588">
        <v>3833</v>
      </c>
      <c r="N4588" t="b">
        <v>0</v>
      </c>
      <c r="R4588" s="5">
        <f>(houses_Madrid[[#This Row],[Precio Alquiler]]*12/houses_Madrid[[#This Row],[Precio venta]])</f>
        <v>4.5600000000000002E-2</v>
      </c>
    </row>
    <row r="4589" spans="1:18" x14ac:dyDescent="0.2">
      <c r="A4589">
        <v>17484</v>
      </c>
      <c r="B4589">
        <v>4258</v>
      </c>
      <c r="C4589" s="1" t="s">
        <v>2610</v>
      </c>
      <c r="D4589" s="1" t="str">
        <f>IFERROR(LEFT(C4589,FIND(",",C4589) - 1),C4589)</f>
        <v>Lavapiés-Embajadores</v>
      </c>
      <c r="E4589">
        <v>86</v>
      </c>
      <c r="F4589">
        <v>72</v>
      </c>
      <c r="G4589">
        <v>3</v>
      </c>
      <c r="H4589">
        <v>1</v>
      </c>
      <c r="I4589" s="1" t="s">
        <v>3003</v>
      </c>
      <c r="J4589" s="1" t="s">
        <v>30</v>
      </c>
      <c r="K4589">
        <v>1311</v>
      </c>
      <c r="L4589">
        <v>345000</v>
      </c>
      <c r="M4589">
        <v>4012</v>
      </c>
      <c r="N4589" t="b">
        <v>0</v>
      </c>
      <c r="O4589" t="b">
        <v>1</v>
      </c>
      <c r="P4589" t="b">
        <v>1</v>
      </c>
      <c r="R4589" s="5">
        <f>(houses_Madrid[[#This Row],[Precio Alquiler]]*12/houses_Madrid[[#This Row],[Precio venta]])</f>
        <v>4.5600000000000002E-2</v>
      </c>
    </row>
    <row r="4590" spans="1:18" x14ac:dyDescent="0.2">
      <c r="A4590">
        <v>17890</v>
      </c>
      <c r="B4590">
        <v>3852</v>
      </c>
      <c r="C4590" s="1" t="s">
        <v>2948</v>
      </c>
      <c r="D4590" s="1" t="str">
        <f>IFERROR(LEFT(C4590,FIND(",",C4590) - 1),C4590)</f>
        <v>Malasaña-Universidad</v>
      </c>
      <c r="E4590">
        <v>41</v>
      </c>
      <c r="F4590">
        <v>38</v>
      </c>
      <c r="G4590">
        <v>2</v>
      </c>
      <c r="H4590">
        <v>1</v>
      </c>
      <c r="I4590" s="1" t="s">
        <v>2163</v>
      </c>
      <c r="J4590" s="1" t="s">
        <v>5</v>
      </c>
      <c r="K4590">
        <v>1311</v>
      </c>
      <c r="L4590">
        <v>345000</v>
      </c>
      <c r="M4590">
        <v>8415</v>
      </c>
      <c r="N4590" t="b">
        <v>1</v>
      </c>
      <c r="O4590" t="b">
        <v>0</v>
      </c>
      <c r="P4590" t="b">
        <v>1</v>
      </c>
      <c r="R4590" s="5">
        <f>(houses_Madrid[[#This Row],[Precio Alquiler]]*12/houses_Madrid[[#This Row],[Precio venta]])</f>
        <v>4.5600000000000002E-2</v>
      </c>
    </row>
    <row r="4591" spans="1:18" x14ac:dyDescent="0.2">
      <c r="A4591">
        <v>19472</v>
      </c>
      <c r="B4591">
        <v>2270</v>
      </c>
      <c r="C4591" s="1" t="s">
        <v>3211</v>
      </c>
      <c r="D4591" s="1" t="str">
        <f>IFERROR(LEFT(C4591,FIND(",",C4591) - 1),C4591)</f>
        <v>Goya</v>
      </c>
      <c r="E4591">
        <v>50</v>
      </c>
      <c r="F4591">
        <v>45</v>
      </c>
      <c r="G4591">
        <v>2</v>
      </c>
      <c r="H4591">
        <v>1</v>
      </c>
      <c r="I4591" s="1" t="s">
        <v>804</v>
      </c>
      <c r="J4591" s="1" t="s">
        <v>30</v>
      </c>
      <c r="K4591">
        <v>1311</v>
      </c>
      <c r="L4591">
        <v>345000</v>
      </c>
      <c r="M4591">
        <v>6900</v>
      </c>
      <c r="N4591" t="b">
        <v>0</v>
      </c>
      <c r="O4591" t="b">
        <v>1</v>
      </c>
      <c r="P4591" t="b">
        <v>0</v>
      </c>
      <c r="R4591" s="5">
        <f>(houses_Madrid[[#This Row],[Precio Alquiler]]*12/houses_Madrid[[#This Row],[Precio venta]])</f>
        <v>4.5600000000000002E-2</v>
      </c>
    </row>
    <row r="4592" spans="1:18" x14ac:dyDescent="0.2">
      <c r="A4592">
        <v>19774</v>
      </c>
      <c r="B4592">
        <v>1968</v>
      </c>
      <c r="C4592" s="1" t="s">
        <v>3227</v>
      </c>
      <c r="D4592" s="1" t="str">
        <f>IFERROR(LEFT(C4592,FIND(",",C4592) - 1),C4592)</f>
        <v>Fuente del Berro</v>
      </c>
      <c r="E4592">
        <v>89</v>
      </c>
      <c r="F4592">
        <v>67</v>
      </c>
      <c r="G4592">
        <v>2</v>
      </c>
      <c r="H4592">
        <v>1</v>
      </c>
      <c r="I4592" s="1" t="s">
        <v>2212</v>
      </c>
      <c r="J4592" s="1" t="s">
        <v>30</v>
      </c>
      <c r="K4592">
        <v>1311</v>
      </c>
      <c r="L4592">
        <v>345000</v>
      </c>
      <c r="M4592">
        <v>3876</v>
      </c>
      <c r="N4592" t="b">
        <v>0</v>
      </c>
      <c r="O4592" t="b">
        <v>1</v>
      </c>
      <c r="P4592" t="b">
        <v>1</v>
      </c>
      <c r="R4592" s="5">
        <f>(houses_Madrid[[#This Row],[Precio Alquiler]]*12/houses_Madrid[[#This Row],[Precio venta]])</f>
        <v>4.5600000000000002E-2</v>
      </c>
    </row>
    <row r="4593" spans="1:18" x14ac:dyDescent="0.2">
      <c r="A4593">
        <v>20260</v>
      </c>
      <c r="B4593">
        <v>1482</v>
      </c>
      <c r="C4593" s="1" t="s">
        <v>3332</v>
      </c>
      <c r="D4593" s="1" t="str">
        <f>IFERROR(LEFT(C4593,FIND(",",C4593) - 1),C4593)</f>
        <v>Arganzuela</v>
      </c>
      <c r="E4593">
        <v>75</v>
      </c>
      <c r="F4593">
        <v>65</v>
      </c>
      <c r="G4593">
        <v>2</v>
      </c>
      <c r="H4593">
        <v>2</v>
      </c>
      <c r="I4593" s="1" t="s">
        <v>3</v>
      </c>
      <c r="J4593" s="1" t="s">
        <v>11</v>
      </c>
      <c r="K4593">
        <v>1311</v>
      </c>
      <c r="L4593">
        <v>345000</v>
      </c>
      <c r="M4593">
        <v>4600</v>
      </c>
      <c r="N4593" t="b">
        <v>0</v>
      </c>
      <c r="O4593" t="b">
        <v>1</v>
      </c>
      <c r="P4593" t="b">
        <v>1</v>
      </c>
      <c r="R4593" s="5">
        <f>(houses_Madrid[[#This Row],[Precio Alquiler]]*12/houses_Madrid[[#This Row],[Precio venta]])</f>
        <v>4.5600000000000002E-2</v>
      </c>
    </row>
    <row r="4594" spans="1:18" x14ac:dyDescent="0.2">
      <c r="A4594">
        <v>21277</v>
      </c>
      <c r="B4594">
        <v>465</v>
      </c>
      <c r="C4594" s="1" t="s">
        <v>251</v>
      </c>
      <c r="D4594" s="1" t="str">
        <f>IFERROR(LEFT(C4594,FIND(",",C4594) - 1),C4594)</f>
        <v>Ensanche de Vallecas - La Gavia</v>
      </c>
      <c r="E4594">
        <v>132</v>
      </c>
      <c r="F4594">
        <v>95</v>
      </c>
      <c r="G4594">
        <v>3</v>
      </c>
      <c r="H4594">
        <v>2</v>
      </c>
      <c r="I4594" s="1" t="s">
        <v>3</v>
      </c>
      <c r="J4594" s="1" t="s">
        <v>11</v>
      </c>
      <c r="K4594">
        <v>1313</v>
      </c>
      <c r="L4594">
        <v>345800</v>
      </c>
      <c r="M4594">
        <v>2620</v>
      </c>
      <c r="N4594" t="b">
        <v>0</v>
      </c>
      <c r="O4594" t="b">
        <v>1</v>
      </c>
      <c r="P4594" t="b">
        <v>1</v>
      </c>
      <c r="R4594" s="5">
        <f>(houses_Madrid[[#This Row],[Precio Alquiler]]*12/houses_Madrid[[#This Row],[Precio venta]])</f>
        <v>4.5563909774436091E-2</v>
      </c>
    </row>
    <row r="4595" spans="1:18" x14ac:dyDescent="0.2">
      <c r="A4595">
        <v>1749</v>
      </c>
      <c r="B4595">
        <v>19993</v>
      </c>
      <c r="C4595" s="1" t="s">
        <v>251</v>
      </c>
      <c r="D4595" s="1" t="str">
        <f>IFERROR(LEFT(C4595,FIND(",",C4595) - 1),C4595)</f>
        <v>Ensanche de Vallecas - La Gavia</v>
      </c>
      <c r="E4595">
        <v>132</v>
      </c>
      <c r="F4595">
        <v>97</v>
      </c>
      <c r="G4595">
        <v>3</v>
      </c>
      <c r="H4595">
        <v>2</v>
      </c>
      <c r="I4595" s="1" t="s">
        <v>3</v>
      </c>
      <c r="J4595" s="1" t="s">
        <v>11</v>
      </c>
      <c r="K4595">
        <v>1313</v>
      </c>
      <c r="L4595">
        <v>345900</v>
      </c>
      <c r="M4595">
        <v>2620</v>
      </c>
      <c r="N4595" t="b">
        <v>0</v>
      </c>
      <c r="O4595" t="b">
        <v>1</v>
      </c>
      <c r="P4595" t="b">
        <v>1</v>
      </c>
      <c r="R4595" s="5">
        <f>(houses_Madrid[[#This Row],[Precio Alquiler]]*12/houses_Madrid[[#This Row],[Precio venta]])</f>
        <v>4.5550737207285343E-2</v>
      </c>
    </row>
    <row r="4596" spans="1:18" x14ac:dyDescent="0.2">
      <c r="A4596">
        <v>950</v>
      </c>
      <c r="B4596">
        <v>20792</v>
      </c>
      <c r="C4596" s="1" t="s">
        <v>183</v>
      </c>
      <c r="D4596" s="1" t="str">
        <f>IFERROR(LEFT(C4596,FIND(",",C4596) - 1),C4596)</f>
        <v>El Cañaveral - Los Berrocales</v>
      </c>
      <c r="E4596">
        <v>95</v>
      </c>
      <c r="F4596">
        <v>70</v>
      </c>
      <c r="G4596">
        <v>2</v>
      </c>
      <c r="H4596">
        <v>2</v>
      </c>
      <c r="I4596" s="1" t="s">
        <v>205</v>
      </c>
      <c r="J4596" s="1" t="s">
        <v>3</v>
      </c>
      <c r="K4596">
        <v>1313</v>
      </c>
      <c r="L4596">
        <v>346000</v>
      </c>
      <c r="M4596">
        <v>3642</v>
      </c>
      <c r="N4596" t="b">
        <v>0</v>
      </c>
      <c r="O4596" t="b">
        <v>1</v>
      </c>
      <c r="R4596" s="5">
        <f>(houses_Madrid[[#This Row],[Precio Alquiler]]*12/houses_Madrid[[#This Row],[Precio venta]])</f>
        <v>4.553757225433526E-2</v>
      </c>
    </row>
    <row r="4597" spans="1:18" x14ac:dyDescent="0.2">
      <c r="A4597">
        <v>1031</v>
      </c>
      <c r="B4597">
        <v>20711</v>
      </c>
      <c r="C4597" s="1" t="s">
        <v>177</v>
      </c>
      <c r="D4597" s="1" t="str">
        <f>IFERROR(LEFT(C4597,FIND(",",C4597) - 1),C4597)</f>
        <v>Vicálvaro</v>
      </c>
      <c r="E4597">
        <v>160</v>
      </c>
      <c r="F4597">
        <v>117</v>
      </c>
      <c r="G4597">
        <v>3</v>
      </c>
      <c r="H4597">
        <v>2</v>
      </c>
      <c r="I4597" s="1" t="s">
        <v>3</v>
      </c>
      <c r="J4597" s="1" t="s">
        <v>5</v>
      </c>
      <c r="K4597">
        <v>1316</v>
      </c>
      <c r="L4597">
        <v>347000</v>
      </c>
      <c r="M4597">
        <v>2169</v>
      </c>
      <c r="N4597" t="b">
        <v>0</v>
      </c>
      <c r="O4597" t="b">
        <v>1</v>
      </c>
      <c r="P4597" t="b">
        <v>1</v>
      </c>
      <c r="R4597" s="5">
        <f>(houses_Madrid[[#This Row],[Precio Alquiler]]*12/houses_Madrid[[#This Row],[Precio venta]])</f>
        <v>4.551008645533141E-2</v>
      </c>
    </row>
    <row r="4598" spans="1:18" x14ac:dyDescent="0.2">
      <c r="A4598">
        <v>7501</v>
      </c>
      <c r="B4598">
        <v>14241</v>
      </c>
      <c r="C4598" s="1" t="s">
        <v>1173</v>
      </c>
      <c r="D4598" s="1" t="str">
        <f>IFERROR(LEFT(C4598,FIND(",",C4598) - 1),C4598)</f>
        <v>Argüelles</v>
      </c>
      <c r="E4598">
        <v>39</v>
      </c>
      <c r="F4598">
        <v>31</v>
      </c>
      <c r="G4598">
        <v>0</v>
      </c>
      <c r="H4598">
        <v>1</v>
      </c>
      <c r="I4598" s="1" t="s">
        <v>1453</v>
      </c>
      <c r="J4598" s="1" t="s">
        <v>3</v>
      </c>
      <c r="K4598">
        <v>1316</v>
      </c>
      <c r="L4598">
        <v>347000</v>
      </c>
      <c r="M4598">
        <v>8897</v>
      </c>
      <c r="N4598" t="b">
        <v>0</v>
      </c>
      <c r="O4598" t="b">
        <v>1</v>
      </c>
      <c r="R4598" s="5">
        <f>(houses_Madrid[[#This Row],[Precio Alquiler]]*12/houses_Madrid[[#This Row],[Precio venta]])</f>
        <v>4.551008645533141E-2</v>
      </c>
    </row>
    <row r="4599" spans="1:18" x14ac:dyDescent="0.2">
      <c r="A4599">
        <v>11907</v>
      </c>
      <c r="B4599">
        <v>9835</v>
      </c>
      <c r="C4599" s="1" t="s">
        <v>2018</v>
      </c>
      <c r="D4599" s="1" t="str">
        <f>IFERROR(LEFT(C4599,FIND(",",C4599) - 1),C4599)</f>
        <v>Arapiles</v>
      </c>
      <c r="E4599">
        <v>61</v>
      </c>
      <c r="F4599">
        <v>58</v>
      </c>
      <c r="G4599">
        <v>3</v>
      </c>
      <c r="H4599">
        <v>1</v>
      </c>
      <c r="I4599" s="1" t="s">
        <v>2038</v>
      </c>
      <c r="J4599" s="1" t="s">
        <v>8</v>
      </c>
      <c r="K4599">
        <v>1316</v>
      </c>
      <c r="L4599">
        <v>347000</v>
      </c>
      <c r="M4599">
        <v>5689</v>
      </c>
      <c r="N4599" t="b">
        <v>0</v>
      </c>
      <c r="O4599" t="b">
        <v>1</v>
      </c>
      <c r="P4599" t="b">
        <v>0</v>
      </c>
      <c r="R4599" s="5">
        <f>(houses_Madrid[[#This Row],[Precio Alquiler]]*12/houses_Madrid[[#This Row],[Precio venta]])</f>
        <v>4.551008645533141E-2</v>
      </c>
    </row>
    <row r="4600" spans="1:18" x14ac:dyDescent="0.2">
      <c r="A4600">
        <v>21278</v>
      </c>
      <c r="B4600">
        <v>464</v>
      </c>
      <c r="C4600" s="1" t="s">
        <v>251</v>
      </c>
      <c r="D4600" s="1" t="str">
        <f>IFERROR(LEFT(C4600,FIND(",",C4600) - 1),C4600)</f>
        <v>Ensanche de Vallecas - La Gavia</v>
      </c>
      <c r="E4600">
        <v>133</v>
      </c>
      <c r="F4600">
        <v>98</v>
      </c>
      <c r="G4600">
        <v>3</v>
      </c>
      <c r="H4600">
        <v>2</v>
      </c>
      <c r="I4600" s="1" t="s">
        <v>3</v>
      </c>
      <c r="J4600" s="1" t="s">
        <v>11</v>
      </c>
      <c r="K4600">
        <v>1316</v>
      </c>
      <c r="L4600">
        <v>347100</v>
      </c>
      <c r="M4600">
        <v>2610</v>
      </c>
      <c r="N4600" t="b">
        <v>0</v>
      </c>
      <c r="O4600" t="b">
        <v>1</v>
      </c>
      <c r="P4600" t="b">
        <v>1</v>
      </c>
      <c r="R4600" s="5">
        <f>(houses_Madrid[[#This Row],[Precio Alquiler]]*12/houses_Madrid[[#This Row],[Precio venta]])</f>
        <v>4.5496974935177181E-2</v>
      </c>
    </row>
    <row r="4601" spans="1:18" x14ac:dyDescent="0.2">
      <c r="A4601">
        <v>1753</v>
      </c>
      <c r="B4601">
        <v>19989</v>
      </c>
      <c r="C4601" s="1" t="s">
        <v>251</v>
      </c>
      <c r="D4601" s="1" t="str">
        <f>IFERROR(LEFT(C4601,FIND(",",C4601) - 1),C4601)</f>
        <v>Ensanche de Vallecas - La Gavia</v>
      </c>
      <c r="E4601">
        <v>132</v>
      </c>
      <c r="F4601">
        <v>97</v>
      </c>
      <c r="G4601">
        <v>3</v>
      </c>
      <c r="H4601">
        <v>2</v>
      </c>
      <c r="I4601" s="1" t="s">
        <v>3</v>
      </c>
      <c r="J4601" s="1" t="s">
        <v>18</v>
      </c>
      <c r="K4601">
        <v>1317</v>
      </c>
      <c r="L4601">
        <v>347800</v>
      </c>
      <c r="M4601">
        <v>2635</v>
      </c>
      <c r="N4601" t="b">
        <v>0</v>
      </c>
      <c r="O4601" t="b">
        <v>1</v>
      </c>
      <c r="P4601" t="b">
        <v>1</v>
      </c>
      <c r="R4601" s="5">
        <f>(houses_Madrid[[#This Row],[Precio Alquiler]]*12/houses_Madrid[[#This Row],[Precio venta]])</f>
        <v>4.5439907993099479E-2</v>
      </c>
    </row>
    <row r="4602" spans="1:18" x14ac:dyDescent="0.2">
      <c r="A4602">
        <v>880</v>
      </c>
      <c r="B4602">
        <v>20862</v>
      </c>
      <c r="C4602" s="1" t="s">
        <v>183</v>
      </c>
      <c r="D4602" s="1" t="str">
        <f>IFERROR(LEFT(C4602,FIND(",",C4602) - 1),C4602)</f>
        <v>El Cañaveral - Los Berrocales</v>
      </c>
      <c r="E4602">
        <v>248</v>
      </c>
      <c r="F4602">
        <v>225</v>
      </c>
      <c r="G4602">
        <v>4</v>
      </c>
      <c r="H4602">
        <v>3</v>
      </c>
      <c r="I4602" s="1" t="s">
        <v>187</v>
      </c>
      <c r="J4602" s="1" t="s">
        <v>3</v>
      </c>
      <c r="K4602">
        <v>1318</v>
      </c>
      <c r="L4602">
        <v>348000</v>
      </c>
      <c r="M4602">
        <v>1403</v>
      </c>
      <c r="N4602" t="b">
        <v>0</v>
      </c>
      <c r="R4602" s="5">
        <f>(houses_Madrid[[#This Row],[Precio Alquiler]]*12/houses_Madrid[[#This Row],[Precio venta]])</f>
        <v>4.5448275862068968E-2</v>
      </c>
    </row>
    <row r="4603" spans="1:18" x14ac:dyDescent="0.2">
      <c r="A4603">
        <v>1122</v>
      </c>
      <c r="B4603">
        <v>20620</v>
      </c>
      <c r="C4603" s="1" t="s">
        <v>183</v>
      </c>
      <c r="D4603" s="1" t="str">
        <f>IFERROR(LEFT(C4603,FIND(",",C4603) - 1),C4603)</f>
        <v>El Cañaveral - Los Berrocales</v>
      </c>
      <c r="E4603">
        <v>248</v>
      </c>
      <c r="F4603">
        <v>225</v>
      </c>
      <c r="G4603">
        <v>4</v>
      </c>
      <c r="H4603">
        <v>3</v>
      </c>
      <c r="I4603" s="1" t="s">
        <v>187</v>
      </c>
      <c r="J4603" s="1" t="s">
        <v>3</v>
      </c>
      <c r="K4603">
        <v>1318</v>
      </c>
      <c r="L4603">
        <v>348000</v>
      </c>
      <c r="M4603">
        <v>1403</v>
      </c>
      <c r="N4603" t="b">
        <v>0</v>
      </c>
      <c r="R4603" s="5">
        <f>(houses_Madrid[[#This Row],[Precio Alquiler]]*12/houses_Madrid[[#This Row],[Precio venta]])</f>
        <v>4.5448275862068968E-2</v>
      </c>
    </row>
    <row r="4604" spans="1:18" x14ac:dyDescent="0.2">
      <c r="A4604">
        <v>2887</v>
      </c>
      <c r="B4604">
        <v>18855</v>
      </c>
      <c r="C4604" s="1" t="s">
        <v>568</v>
      </c>
      <c r="D4604" s="1" t="str">
        <f>IFERROR(LEFT(C4604,FIND(",",C4604) - 1),C4604)</f>
        <v>Cuzco-Castillejos</v>
      </c>
      <c r="E4604">
        <v>65</v>
      </c>
      <c r="F4604">
        <v>58</v>
      </c>
      <c r="G4604">
        <v>1</v>
      </c>
      <c r="H4604">
        <v>1</v>
      </c>
      <c r="I4604" s="1" t="s">
        <v>565</v>
      </c>
      <c r="J4604" s="1" t="s">
        <v>80</v>
      </c>
      <c r="K4604">
        <v>1318</v>
      </c>
      <c r="L4604">
        <v>348000</v>
      </c>
      <c r="M4604">
        <v>5354</v>
      </c>
      <c r="N4604" t="b">
        <v>0</v>
      </c>
      <c r="O4604" t="b">
        <v>1</v>
      </c>
      <c r="P4604" t="b">
        <v>1</v>
      </c>
      <c r="R4604" s="5">
        <f>(houses_Madrid[[#This Row],[Precio Alquiler]]*12/houses_Madrid[[#This Row],[Precio venta]])</f>
        <v>4.5448275862068968E-2</v>
      </c>
    </row>
    <row r="4605" spans="1:18" x14ac:dyDescent="0.2">
      <c r="A4605">
        <v>14610</v>
      </c>
      <c r="B4605">
        <v>7132</v>
      </c>
      <c r="C4605" s="1" t="s">
        <v>2441</v>
      </c>
      <c r="D4605" s="1" t="str">
        <f>IFERROR(LEFT(C4605,FIND(",",C4605) - 1),C4605)</f>
        <v>Nueva España</v>
      </c>
      <c r="E4605">
        <v>52</v>
      </c>
      <c r="F4605">
        <v>42</v>
      </c>
      <c r="G4605">
        <v>0</v>
      </c>
      <c r="H4605">
        <v>1</v>
      </c>
      <c r="I4605" s="1" t="s">
        <v>2449</v>
      </c>
      <c r="J4605" s="1" t="s">
        <v>11</v>
      </c>
      <c r="K4605">
        <v>1318</v>
      </c>
      <c r="L4605">
        <v>348000</v>
      </c>
      <c r="M4605">
        <v>6692</v>
      </c>
      <c r="N4605" t="b">
        <v>0</v>
      </c>
      <c r="O4605" t="b">
        <v>1</v>
      </c>
      <c r="P4605" t="b">
        <v>1</v>
      </c>
      <c r="R4605" s="5">
        <f>(houses_Madrid[[#This Row],[Precio Alquiler]]*12/houses_Madrid[[#This Row],[Precio venta]])</f>
        <v>4.5448275862068968E-2</v>
      </c>
    </row>
    <row r="4606" spans="1:18" x14ac:dyDescent="0.2">
      <c r="A4606">
        <v>17356</v>
      </c>
      <c r="B4606">
        <v>4386</v>
      </c>
      <c r="C4606" s="1" t="s">
        <v>2952</v>
      </c>
      <c r="D4606" s="1" t="str">
        <f>IFERROR(LEFT(C4606,FIND(",",C4606) - 1),C4606)</f>
        <v>Palacio</v>
      </c>
      <c r="E4606">
        <v>72</v>
      </c>
      <c r="F4606">
        <v>67</v>
      </c>
      <c r="G4606">
        <v>1</v>
      </c>
      <c r="H4606">
        <v>1</v>
      </c>
      <c r="I4606" s="1" t="s">
        <v>2967</v>
      </c>
      <c r="J4606" s="1" t="s">
        <v>8</v>
      </c>
      <c r="K4606">
        <v>1318</v>
      </c>
      <c r="L4606">
        <v>348000</v>
      </c>
      <c r="M4606">
        <v>4833</v>
      </c>
      <c r="N4606" t="b">
        <v>0</v>
      </c>
      <c r="O4606" t="b">
        <v>0</v>
      </c>
      <c r="P4606" t="b">
        <v>1</v>
      </c>
      <c r="R4606" s="5">
        <f>(houses_Madrid[[#This Row],[Precio Alquiler]]*12/houses_Madrid[[#This Row],[Precio venta]])</f>
        <v>4.5448275862068968E-2</v>
      </c>
    </row>
    <row r="4607" spans="1:18" x14ac:dyDescent="0.2">
      <c r="A4607">
        <v>2745</v>
      </c>
      <c r="B4607">
        <v>18997</v>
      </c>
      <c r="C4607" s="1" t="s">
        <v>563</v>
      </c>
      <c r="D4607" s="1" t="str">
        <f>IFERROR(LEFT(C4607,FIND(",",C4607) - 1),C4607)</f>
        <v>Cuatro Caminos</v>
      </c>
      <c r="E4607">
        <v>45</v>
      </c>
      <c r="F4607">
        <v>40</v>
      </c>
      <c r="G4607">
        <v>1</v>
      </c>
      <c r="H4607">
        <v>1</v>
      </c>
      <c r="I4607" s="1" t="s">
        <v>578</v>
      </c>
      <c r="J4607" s="1" t="s">
        <v>20</v>
      </c>
      <c r="K4607">
        <v>1320</v>
      </c>
      <c r="L4607">
        <v>349000</v>
      </c>
      <c r="M4607">
        <v>7756</v>
      </c>
      <c r="N4607" t="b">
        <v>0</v>
      </c>
      <c r="O4607" t="b">
        <v>1</v>
      </c>
      <c r="P4607" t="b">
        <v>1</v>
      </c>
      <c r="R4607" s="5">
        <f>(houses_Madrid[[#This Row],[Precio Alquiler]]*12/houses_Madrid[[#This Row],[Precio venta]])</f>
        <v>4.5386819484240691E-2</v>
      </c>
    </row>
    <row r="4608" spans="1:18" x14ac:dyDescent="0.2">
      <c r="A4608">
        <v>3200</v>
      </c>
      <c r="B4608">
        <v>18542</v>
      </c>
      <c r="C4608" s="1" t="s">
        <v>568</v>
      </c>
      <c r="D4608" s="1" t="str">
        <f>IFERROR(LEFT(C4608,FIND(",",C4608) - 1),C4608)</f>
        <v>Cuzco-Castillejos</v>
      </c>
      <c r="E4608">
        <v>93</v>
      </c>
      <c r="F4608">
        <v>84</v>
      </c>
      <c r="G4608">
        <v>3</v>
      </c>
      <c r="H4608">
        <v>1</v>
      </c>
      <c r="I4608" s="1" t="s">
        <v>626</v>
      </c>
      <c r="J4608" s="1" t="s">
        <v>18</v>
      </c>
      <c r="K4608">
        <v>1320</v>
      </c>
      <c r="L4608">
        <v>349000</v>
      </c>
      <c r="M4608">
        <v>3753</v>
      </c>
      <c r="N4608" t="b">
        <v>0</v>
      </c>
      <c r="O4608" t="b">
        <v>1</v>
      </c>
      <c r="P4608" t="b">
        <v>1</v>
      </c>
      <c r="R4608" s="5">
        <f>(houses_Madrid[[#This Row],[Precio Alquiler]]*12/houses_Madrid[[#This Row],[Precio venta]])</f>
        <v>4.5386819484240691E-2</v>
      </c>
    </row>
    <row r="4609" spans="1:18" x14ac:dyDescent="0.2">
      <c r="A4609">
        <v>3681</v>
      </c>
      <c r="B4609">
        <v>18061</v>
      </c>
      <c r="C4609" s="1" t="s">
        <v>568</v>
      </c>
      <c r="D4609" s="1" t="str">
        <f>IFERROR(LEFT(C4609,FIND(",",C4609) - 1),C4609)</f>
        <v>Cuzco-Castillejos</v>
      </c>
      <c r="E4609">
        <v>116</v>
      </c>
      <c r="F4609">
        <v>104</v>
      </c>
      <c r="G4609">
        <v>3</v>
      </c>
      <c r="H4609">
        <v>2</v>
      </c>
      <c r="I4609" s="1" t="s">
        <v>653</v>
      </c>
      <c r="J4609" s="1" t="s">
        <v>30</v>
      </c>
      <c r="K4609">
        <v>1320</v>
      </c>
      <c r="L4609">
        <v>349000</v>
      </c>
      <c r="M4609">
        <v>3009</v>
      </c>
      <c r="N4609" t="b">
        <v>1</v>
      </c>
      <c r="O4609" t="b">
        <v>1</v>
      </c>
      <c r="P4609" t="b">
        <v>0</v>
      </c>
      <c r="R4609" s="5">
        <f>(houses_Madrid[[#This Row],[Precio Alquiler]]*12/houses_Madrid[[#This Row],[Precio venta]])</f>
        <v>4.5386819484240691E-2</v>
      </c>
    </row>
    <row r="4610" spans="1:18" x14ac:dyDescent="0.2">
      <c r="A4610">
        <v>3691</v>
      </c>
      <c r="B4610">
        <v>18051</v>
      </c>
      <c r="C4610" s="1" t="s">
        <v>568</v>
      </c>
      <c r="D4610" s="1" t="str">
        <f>IFERROR(LEFT(C4610,FIND(",",C4610) - 1),C4610)</f>
        <v>Cuzco-Castillejos</v>
      </c>
      <c r="E4610">
        <v>92</v>
      </c>
      <c r="F4610">
        <v>83</v>
      </c>
      <c r="G4610">
        <v>3</v>
      </c>
      <c r="H4610">
        <v>1</v>
      </c>
      <c r="I4610" s="1" t="s">
        <v>658</v>
      </c>
      <c r="J4610" s="1" t="s">
        <v>18</v>
      </c>
      <c r="K4610">
        <v>1320</v>
      </c>
      <c r="L4610">
        <v>349000</v>
      </c>
      <c r="M4610">
        <v>3793</v>
      </c>
      <c r="N4610" t="b">
        <v>0</v>
      </c>
      <c r="O4610" t="b">
        <v>1</v>
      </c>
      <c r="P4610" t="b">
        <v>1</v>
      </c>
      <c r="R4610" s="5">
        <f>(houses_Madrid[[#This Row],[Precio Alquiler]]*12/houses_Madrid[[#This Row],[Precio venta]])</f>
        <v>4.5386819484240691E-2</v>
      </c>
    </row>
    <row r="4611" spans="1:18" x14ac:dyDescent="0.2">
      <c r="A4611">
        <v>4562</v>
      </c>
      <c r="B4611">
        <v>17180</v>
      </c>
      <c r="C4611" s="1" t="s">
        <v>790</v>
      </c>
      <c r="D4611" s="1" t="str">
        <f>IFERROR(LEFT(C4611,FIND(",",C4611) - 1),C4611)</f>
        <v>Retiro</v>
      </c>
      <c r="E4611">
        <v>93</v>
      </c>
      <c r="F4611">
        <v>84</v>
      </c>
      <c r="G4611">
        <v>3</v>
      </c>
      <c r="H4611">
        <v>1</v>
      </c>
      <c r="I4611" s="1" t="s">
        <v>3</v>
      </c>
      <c r="J4611" s="1" t="s">
        <v>18</v>
      </c>
      <c r="K4611">
        <v>1320</v>
      </c>
      <c r="L4611">
        <v>349000</v>
      </c>
      <c r="M4611">
        <v>3753</v>
      </c>
      <c r="N4611" t="b">
        <v>0</v>
      </c>
      <c r="O4611" t="b">
        <v>1</v>
      </c>
      <c r="P4611" t="b">
        <v>1</v>
      </c>
      <c r="Q4611" t="b">
        <v>1</v>
      </c>
      <c r="R4611" s="5">
        <f>(houses_Madrid[[#This Row],[Precio Alquiler]]*12/houses_Madrid[[#This Row],[Precio venta]])</f>
        <v>4.5386819484240691E-2</v>
      </c>
    </row>
    <row r="4612" spans="1:18" x14ac:dyDescent="0.2">
      <c r="A4612">
        <v>5827</v>
      </c>
      <c r="B4612">
        <v>15915</v>
      </c>
      <c r="C4612" s="1" t="s">
        <v>1194</v>
      </c>
      <c r="D4612" s="1" t="str">
        <f>IFERROR(LEFT(C4612,FIND(",",C4612) - 1),C4612)</f>
        <v>Moratalaz</v>
      </c>
      <c r="E4612">
        <v>109</v>
      </c>
      <c r="F4612">
        <v>90</v>
      </c>
      <c r="G4612">
        <v>4</v>
      </c>
      <c r="H4612">
        <v>2</v>
      </c>
      <c r="I4612" s="1" t="s">
        <v>3</v>
      </c>
      <c r="J4612" s="1" t="s">
        <v>11</v>
      </c>
      <c r="K4612">
        <v>1320</v>
      </c>
      <c r="L4612">
        <v>349000</v>
      </c>
      <c r="M4612">
        <v>3202</v>
      </c>
      <c r="N4612" t="b">
        <v>0</v>
      </c>
      <c r="O4612" t="b">
        <v>1</v>
      </c>
      <c r="P4612" t="b">
        <v>1</v>
      </c>
      <c r="R4612" s="5">
        <f>(houses_Madrid[[#This Row],[Precio Alquiler]]*12/houses_Madrid[[#This Row],[Precio venta]])</f>
        <v>4.5386819484240691E-2</v>
      </c>
    </row>
    <row r="4613" spans="1:18" x14ac:dyDescent="0.2">
      <c r="A4613">
        <v>6916</v>
      </c>
      <c r="B4613">
        <v>14826</v>
      </c>
      <c r="C4613" s="1" t="s">
        <v>1176</v>
      </c>
      <c r="D4613" s="1" t="str">
        <f>IFERROR(LEFT(C4613,FIND(",",C4613) - 1),C4613)</f>
        <v>Moncloa</v>
      </c>
      <c r="E4613">
        <v>91</v>
      </c>
      <c r="F4613">
        <v>80</v>
      </c>
      <c r="G4613">
        <v>3</v>
      </c>
      <c r="H4613">
        <v>2</v>
      </c>
      <c r="I4613" s="1" t="s">
        <v>3</v>
      </c>
      <c r="J4613" s="1" t="s">
        <v>18</v>
      </c>
      <c r="K4613">
        <v>1320</v>
      </c>
      <c r="L4613">
        <v>349000</v>
      </c>
      <c r="M4613">
        <v>3835</v>
      </c>
      <c r="N4613" t="b">
        <v>0</v>
      </c>
      <c r="O4613" t="b">
        <v>1</v>
      </c>
      <c r="P4613" t="b">
        <v>1</v>
      </c>
      <c r="R4613" s="5">
        <f>(houses_Madrid[[#This Row],[Precio Alquiler]]*12/houses_Madrid[[#This Row],[Precio venta]])</f>
        <v>4.5386819484240691E-2</v>
      </c>
    </row>
    <row r="4614" spans="1:18" x14ac:dyDescent="0.2">
      <c r="A4614">
        <v>9393</v>
      </c>
      <c r="B4614">
        <v>12349</v>
      </c>
      <c r="C4614" s="1" t="s">
        <v>1611</v>
      </c>
      <c r="D4614" s="1" t="str">
        <f>IFERROR(LEFT(C4614,FIND(",",C4614) - 1),C4614)</f>
        <v>Mirasierra</v>
      </c>
      <c r="E4614">
        <v>94</v>
      </c>
      <c r="F4614">
        <v>90</v>
      </c>
      <c r="G4614">
        <v>4</v>
      </c>
      <c r="H4614">
        <v>1</v>
      </c>
      <c r="I4614" s="1" t="s">
        <v>1615</v>
      </c>
      <c r="J4614" s="1" t="s">
        <v>3</v>
      </c>
      <c r="K4614">
        <v>1320</v>
      </c>
      <c r="L4614">
        <v>349000</v>
      </c>
      <c r="M4614">
        <v>3713</v>
      </c>
      <c r="N4614" t="b">
        <v>0</v>
      </c>
      <c r="O4614" t="b">
        <v>1</v>
      </c>
      <c r="P4614" t="b">
        <v>1</v>
      </c>
      <c r="R4614" s="5">
        <f>(houses_Madrid[[#This Row],[Precio Alquiler]]*12/houses_Madrid[[#This Row],[Precio venta]])</f>
        <v>4.5386819484240691E-2</v>
      </c>
    </row>
    <row r="4615" spans="1:18" x14ac:dyDescent="0.2">
      <c r="A4615">
        <v>10305</v>
      </c>
      <c r="B4615">
        <v>11437</v>
      </c>
      <c r="C4615" s="1" t="s">
        <v>1786</v>
      </c>
      <c r="D4615" s="1" t="str">
        <f>IFERROR(LEFT(C4615,FIND(",",C4615) - 1),C4615)</f>
        <v>Sanchinarro</v>
      </c>
      <c r="E4615">
        <v>100</v>
      </c>
      <c r="F4615">
        <v>50</v>
      </c>
      <c r="G4615">
        <v>1</v>
      </c>
      <c r="H4615">
        <v>1</v>
      </c>
      <c r="I4615" s="1" t="s">
        <v>1854</v>
      </c>
      <c r="J4615" s="1" t="s">
        <v>19</v>
      </c>
      <c r="K4615">
        <v>1320</v>
      </c>
      <c r="L4615">
        <v>349000</v>
      </c>
      <c r="M4615">
        <v>3490</v>
      </c>
      <c r="N4615" t="b">
        <v>0</v>
      </c>
      <c r="O4615" t="b">
        <v>1</v>
      </c>
      <c r="P4615" t="b">
        <v>1</v>
      </c>
      <c r="R4615" s="5">
        <f>(houses_Madrid[[#This Row],[Precio Alquiler]]*12/houses_Madrid[[#This Row],[Precio venta]])</f>
        <v>4.5386819484240691E-2</v>
      </c>
    </row>
    <row r="4616" spans="1:18" x14ac:dyDescent="0.2">
      <c r="A4616">
        <v>12345</v>
      </c>
      <c r="B4616">
        <v>9397</v>
      </c>
      <c r="C4616" s="1" t="s">
        <v>2009</v>
      </c>
      <c r="D4616" s="1" t="str">
        <f>IFERROR(LEFT(C4616,FIND(",",C4616) - 1),C4616)</f>
        <v>Trafalgar</v>
      </c>
      <c r="E4616">
        <v>78</v>
      </c>
      <c r="F4616">
        <v>59</v>
      </c>
      <c r="G4616">
        <v>2</v>
      </c>
      <c r="H4616">
        <v>1</v>
      </c>
      <c r="I4616" s="1" t="s">
        <v>2087</v>
      </c>
      <c r="J4616" s="1" t="s">
        <v>11</v>
      </c>
      <c r="K4616">
        <v>1320</v>
      </c>
      <c r="L4616">
        <v>349000</v>
      </c>
      <c r="M4616">
        <v>4474</v>
      </c>
      <c r="N4616" t="b">
        <v>0</v>
      </c>
      <c r="O4616" t="b">
        <v>1</v>
      </c>
      <c r="P4616" t="b">
        <v>1</v>
      </c>
      <c r="R4616" s="5">
        <f>(houses_Madrid[[#This Row],[Precio Alquiler]]*12/houses_Madrid[[#This Row],[Precio venta]])</f>
        <v>4.5386819484240691E-2</v>
      </c>
    </row>
    <row r="4617" spans="1:18" x14ac:dyDescent="0.2">
      <c r="A4617">
        <v>12416</v>
      </c>
      <c r="B4617">
        <v>9326</v>
      </c>
      <c r="C4617" s="1" t="s">
        <v>2018</v>
      </c>
      <c r="D4617" s="1" t="str">
        <f>IFERROR(LEFT(C4617,FIND(",",C4617) - 1),C4617)</f>
        <v>Arapiles</v>
      </c>
      <c r="E4617">
        <v>60</v>
      </c>
      <c r="F4617">
        <v>53</v>
      </c>
      <c r="G4617">
        <v>2</v>
      </c>
      <c r="H4617">
        <v>1</v>
      </c>
      <c r="I4617" s="1" t="s">
        <v>2124</v>
      </c>
      <c r="J4617" s="1" t="s">
        <v>11</v>
      </c>
      <c r="K4617">
        <v>1320</v>
      </c>
      <c r="L4617">
        <v>349000</v>
      </c>
      <c r="M4617">
        <v>5817</v>
      </c>
      <c r="N4617" t="b">
        <v>0</v>
      </c>
      <c r="O4617" t="b">
        <v>0</v>
      </c>
      <c r="P4617" t="b">
        <v>1</v>
      </c>
      <c r="R4617" s="5">
        <f>(houses_Madrid[[#This Row],[Precio Alquiler]]*12/houses_Madrid[[#This Row],[Precio venta]])</f>
        <v>4.5386819484240691E-2</v>
      </c>
    </row>
    <row r="4618" spans="1:18" x14ac:dyDescent="0.2">
      <c r="A4618">
        <v>12679</v>
      </c>
      <c r="B4618">
        <v>9063</v>
      </c>
      <c r="C4618" s="1" t="s">
        <v>2170</v>
      </c>
      <c r="D4618" s="1" t="str">
        <f>IFERROR(LEFT(C4618,FIND(",",C4618) - 1),C4618)</f>
        <v>Quintana</v>
      </c>
      <c r="E4618">
        <v>112</v>
      </c>
      <c r="F4618">
        <v>106</v>
      </c>
      <c r="G4618">
        <v>4</v>
      </c>
      <c r="H4618">
        <v>1</v>
      </c>
      <c r="I4618" s="1" t="s">
        <v>2190</v>
      </c>
      <c r="J4618" s="1" t="s">
        <v>11</v>
      </c>
      <c r="K4618">
        <v>1320</v>
      </c>
      <c r="L4618">
        <v>349000</v>
      </c>
      <c r="M4618">
        <v>3116</v>
      </c>
      <c r="N4618" t="b">
        <v>0</v>
      </c>
      <c r="O4618" t="b">
        <v>0</v>
      </c>
      <c r="P4618" t="b">
        <v>1</v>
      </c>
      <c r="Q4618" t="b">
        <v>1</v>
      </c>
      <c r="R4618" s="5">
        <f>(houses_Madrid[[#This Row],[Precio Alquiler]]*12/houses_Madrid[[#This Row],[Precio venta]])</f>
        <v>4.5386819484240691E-2</v>
      </c>
    </row>
    <row r="4619" spans="1:18" x14ac:dyDescent="0.2">
      <c r="A4619">
        <v>13851</v>
      </c>
      <c r="B4619">
        <v>7891</v>
      </c>
      <c r="C4619" s="1" t="s">
        <v>2165</v>
      </c>
      <c r="D4619" s="1" t="str">
        <f>IFERROR(LEFT(C4619,FIND(",",C4619) - 1),C4619)</f>
        <v>Ventas</v>
      </c>
      <c r="E4619">
        <v>120</v>
      </c>
      <c r="F4619">
        <v>115</v>
      </c>
      <c r="G4619">
        <v>3</v>
      </c>
      <c r="H4619">
        <v>1</v>
      </c>
      <c r="I4619" s="1" t="s">
        <v>2212</v>
      </c>
      <c r="J4619" s="1" t="s">
        <v>11</v>
      </c>
      <c r="K4619">
        <v>1320</v>
      </c>
      <c r="L4619">
        <v>349000</v>
      </c>
      <c r="M4619">
        <v>2908</v>
      </c>
      <c r="N4619" t="b">
        <v>0</v>
      </c>
      <c r="O4619" t="b">
        <v>1</v>
      </c>
      <c r="P4619" t="b">
        <v>1</v>
      </c>
      <c r="R4619" s="5">
        <f>(houses_Madrid[[#This Row],[Precio Alquiler]]*12/houses_Madrid[[#This Row],[Precio venta]])</f>
        <v>4.5386819484240691E-2</v>
      </c>
    </row>
    <row r="4620" spans="1:18" x14ac:dyDescent="0.2">
      <c r="A4620">
        <v>14967</v>
      </c>
      <c r="B4620">
        <v>6775</v>
      </c>
      <c r="C4620" s="1" t="s">
        <v>2444</v>
      </c>
      <c r="D4620" s="1" t="str">
        <f>IFERROR(LEFT(C4620,FIND(",",C4620) - 1),C4620)</f>
        <v>Prosperidad</v>
      </c>
      <c r="E4620">
        <v>108</v>
      </c>
      <c r="F4620">
        <v>105</v>
      </c>
      <c r="G4620">
        <v>3</v>
      </c>
      <c r="H4620">
        <v>2</v>
      </c>
      <c r="I4620" s="1" t="s">
        <v>2559</v>
      </c>
      <c r="J4620" s="1" t="s">
        <v>55</v>
      </c>
      <c r="K4620">
        <v>1320</v>
      </c>
      <c r="L4620">
        <v>349000</v>
      </c>
      <c r="M4620">
        <v>3231</v>
      </c>
      <c r="N4620" t="b">
        <v>0</v>
      </c>
      <c r="O4620" t="b">
        <v>1</v>
      </c>
      <c r="P4620" t="b">
        <v>1</v>
      </c>
      <c r="R4620" s="5">
        <f>(houses_Madrid[[#This Row],[Precio Alquiler]]*12/houses_Madrid[[#This Row],[Precio venta]])</f>
        <v>4.5386819484240691E-2</v>
      </c>
    </row>
    <row r="4621" spans="1:18" x14ac:dyDescent="0.2">
      <c r="A4621">
        <v>17449</v>
      </c>
      <c r="B4621">
        <v>4293</v>
      </c>
      <c r="C4621" s="1" t="s">
        <v>2610</v>
      </c>
      <c r="D4621" s="1" t="str">
        <f>IFERROR(LEFT(C4621,FIND(",",C4621) - 1),C4621)</f>
        <v>Lavapiés-Embajadores</v>
      </c>
      <c r="E4621">
        <v>83</v>
      </c>
      <c r="F4621">
        <v>67</v>
      </c>
      <c r="G4621">
        <v>2</v>
      </c>
      <c r="H4621">
        <v>1</v>
      </c>
      <c r="I4621" s="1" t="s">
        <v>2991</v>
      </c>
      <c r="J4621" s="1" t="s">
        <v>5</v>
      </c>
      <c r="K4621">
        <v>1320</v>
      </c>
      <c r="L4621">
        <v>349000</v>
      </c>
      <c r="M4621">
        <v>4205</v>
      </c>
      <c r="N4621" t="b">
        <v>0</v>
      </c>
      <c r="O4621" t="b">
        <v>1</v>
      </c>
      <c r="P4621" t="b">
        <v>1</v>
      </c>
      <c r="R4621" s="5">
        <f>(houses_Madrid[[#This Row],[Precio Alquiler]]*12/houses_Madrid[[#This Row],[Precio venta]])</f>
        <v>4.5386819484240691E-2</v>
      </c>
    </row>
    <row r="4622" spans="1:18" x14ac:dyDescent="0.2">
      <c r="A4622">
        <v>17497</v>
      </c>
      <c r="B4622">
        <v>4245</v>
      </c>
      <c r="C4622" s="1" t="s">
        <v>2952</v>
      </c>
      <c r="D4622" s="1" t="str">
        <f>IFERROR(LEFT(C4622,FIND(",",C4622) - 1),C4622)</f>
        <v>Palacio</v>
      </c>
      <c r="E4622">
        <v>56</v>
      </c>
      <c r="F4622">
        <v>48</v>
      </c>
      <c r="G4622">
        <v>1</v>
      </c>
      <c r="H4622">
        <v>1</v>
      </c>
      <c r="I4622" s="1" t="s">
        <v>3004</v>
      </c>
      <c r="J4622" s="1" t="s">
        <v>8</v>
      </c>
      <c r="K4622">
        <v>1320</v>
      </c>
      <c r="L4622">
        <v>349000</v>
      </c>
      <c r="M4622">
        <v>6232</v>
      </c>
      <c r="N4622" t="b">
        <v>0</v>
      </c>
      <c r="O4622" t="b">
        <v>1</v>
      </c>
      <c r="P4622" t="b">
        <v>1</v>
      </c>
      <c r="R4622" s="5">
        <f>(houses_Madrid[[#This Row],[Precio Alquiler]]*12/houses_Madrid[[#This Row],[Precio venta]])</f>
        <v>4.5386819484240691E-2</v>
      </c>
    </row>
    <row r="4623" spans="1:18" x14ac:dyDescent="0.2">
      <c r="A4623">
        <v>18091</v>
      </c>
      <c r="B4623">
        <v>3651</v>
      </c>
      <c r="C4623" s="1" t="s">
        <v>2610</v>
      </c>
      <c r="D4623" s="1" t="str">
        <f>IFERROR(LEFT(C4623,FIND(",",C4623) - 1),C4623)</f>
        <v>Lavapiés-Embajadores</v>
      </c>
      <c r="E4623">
        <v>52</v>
      </c>
      <c r="F4623">
        <v>50</v>
      </c>
      <c r="G4623">
        <v>2</v>
      </c>
      <c r="H4623">
        <v>1</v>
      </c>
      <c r="I4623" s="1" t="s">
        <v>3009</v>
      </c>
      <c r="J4623" s="1" t="s">
        <v>11</v>
      </c>
      <c r="K4623">
        <v>1320</v>
      </c>
      <c r="L4623">
        <v>349000</v>
      </c>
      <c r="M4623">
        <v>6712</v>
      </c>
      <c r="N4623" t="b">
        <v>0</v>
      </c>
      <c r="O4623" t="b">
        <v>1</v>
      </c>
      <c r="P4623" t="b">
        <v>0</v>
      </c>
      <c r="R4623" s="5">
        <f>(houses_Madrid[[#This Row],[Precio Alquiler]]*12/houses_Madrid[[#This Row],[Precio venta]])</f>
        <v>4.5386819484240691E-2</v>
      </c>
    </row>
    <row r="4624" spans="1:18" x14ac:dyDescent="0.2">
      <c r="A4624">
        <v>19804</v>
      </c>
      <c r="B4624">
        <v>1938</v>
      </c>
      <c r="C4624" s="1" t="s">
        <v>3211</v>
      </c>
      <c r="D4624" s="1" t="str">
        <f>IFERROR(LEFT(C4624,FIND(",",C4624) - 1),C4624)</f>
        <v>Goya</v>
      </c>
      <c r="E4624">
        <v>65</v>
      </c>
      <c r="F4624">
        <v>59</v>
      </c>
      <c r="G4624">
        <v>3</v>
      </c>
      <c r="H4624">
        <v>1</v>
      </c>
      <c r="I4624" s="1" t="s">
        <v>3224</v>
      </c>
      <c r="J4624" s="1" t="s">
        <v>12</v>
      </c>
      <c r="K4624">
        <v>1320</v>
      </c>
      <c r="L4624">
        <v>349000</v>
      </c>
      <c r="M4624">
        <v>5369</v>
      </c>
      <c r="N4624" t="b">
        <v>1</v>
      </c>
      <c r="O4624" t="b">
        <v>1</v>
      </c>
      <c r="P4624" t="b">
        <v>0</v>
      </c>
      <c r="R4624" s="5">
        <f>(houses_Madrid[[#This Row],[Precio Alquiler]]*12/houses_Madrid[[#This Row],[Precio venta]])</f>
        <v>4.5386819484240691E-2</v>
      </c>
    </row>
    <row r="4625" spans="1:18" x14ac:dyDescent="0.2">
      <c r="A4625">
        <v>20191</v>
      </c>
      <c r="B4625">
        <v>1551</v>
      </c>
      <c r="C4625" s="1" t="s">
        <v>3315</v>
      </c>
      <c r="D4625" s="1" t="str">
        <f>IFERROR(LEFT(C4625,FIND(",",C4625) - 1),C4625)</f>
        <v>Chopera</v>
      </c>
      <c r="E4625">
        <v>81</v>
      </c>
      <c r="F4625">
        <v>75</v>
      </c>
      <c r="G4625">
        <v>3</v>
      </c>
      <c r="H4625">
        <v>1</v>
      </c>
      <c r="I4625" s="1" t="s">
        <v>3347</v>
      </c>
      <c r="J4625" s="1" t="s">
        <v>67</v>
      </c>
      <c r="K4625">
        <v>1320</v>
      </c>
      <c r="L4625">
        <v>349000</v>
      </c>
      <c r="M4625">
        <v>4309</v>
      </c>
      <c r="N4625" t="b">
        <v>0</v>
      </c>
      <c r="O4625" t="b">
        <v>1</v>
      </c>
      <c r="P4625" t="b">
        <v>0</v>
      </c>
      <c r="R4625" s="5">
        <f>(houses_Madrid[[#This Row],[Precio Alquiler]]*12/houses_Madrid[[#This Row],[Precio venta]])</f>
        <v>4.5386819484240691E-2</v>
      </c>
    </row>
    <row r="4626" spans="1:18" x14ac:dyDescent="0.2">
      <c r="A4626">
        <v>20213</v>
      </c>
      <c r="B4626">
        <v>1529</v>
      </c>
      <c r="C4626" s="1" t="s">
        <v>3315</v>
      </c>
      <c r="D4626" s="1" t="str">
        <f>IFERROR(LEFT(C4626,FIND(",",C4626) - 1),C4626)</f>
        <v>Chopera</v>
      </c>
      <c r="E4626">
        <v>101</v>
      </c>
      <c r="F4626">
        <v>95</v>
      </c>
      <c r="G4626">
        <v>3</v>
      </c>
      <c r="H4626">
        <v>2</v>
      </c>
      <c r="I4626" s="1" t="s">
        <v>3347</v>
      </c>
      <c r="J4626" s="1" t="s">
        <v>11</v>
      </c>
      <c r="K4626">
        <v>1320</v>
      </c>
      <c r="L4626">
        <v>349000</v>
      </c>
      <c r="M4626">
        <v>3455</v>
      </c>
      <c r="N4626" t="b">
        <v>0</v>
      </c>
      <c r="O4626" t="b">
        <v>1</v>
      </c>
      <c r="P4626" t="b">
        <v>1</v>
      </c>
      <c r="R4626" s="5">
        <f>(houses_Madrid[[#This Row],[Precio Alquiler]]*12/houses_Madrid[[#This Row],[Precio venta]])</f>
        <v>4.5386819484240691E-2</v>
      </c>
    </row>
    <row r="4627" spans="1:18" x14ac:dyDescent="0.2">
      <c r="A4627">
        <v>21265</v>
      </c>
      <c r="B4627">
        <v>477</v>
      </c>
      <c r="C4627" s="1" t="s">
        <v>251</v>
      </c>
      <c r="D4627" s="1" t="str">
        <f>IFERROR(LEFT(C4627,FIND(",",C4627) - 1),C4627)</f>
        <v>Ensanche de Vallecas - La Gavia</v>
      </c>
      <c r="E4627">
        <v>120</v>
      </c>
      <c r="F4627">
        <v>81</v>
      </c>
      <c r="G4627">
        <v>3</v>
      </c>
      <c r="H4627">
        <v>2</v>
      </c>
      <c r="I4627" s="1" t="s">
        <v>3502</v>
      </c>
      <c r="J4627" s="1" t="s">
        <v>5</v>
      </c>
      <c r="K4627">
        <v>1320</v>
      </c>
      <c r="L4627">
        <v>349000</v>
      </c>
      <c r="M4627">
        <v>2908</v>
      </c>
      <c r="N4627" t="b">
        <v>0</v>
      </c>
      <c r="O4627" t="b">
        <v>1</v>
      </c>
      <c r="P4627" t="b">
        <v>1</v>
      </c>
      <c r="R4627" s="5">
        <f>(houses_Madrid[[#This Row],[Precio Alquiler]]*12/houses_Madrid[[#This Row],[Precio venta]])</f>
        <v>4.5386819484240691E-2</v>
      </c>
    </row>
    <row r="4628" spans="1:18" x14ac:dyDescent="0.2">
      <c r="A4628">
        <v>21448</v>
      </c>
      <c r="B4628">
        <v>294</v>
      </c>
      <c r="C4628" s="1" t="s">
        <v>1247</v>
      </c>
      <c r="D4628" s="1" t="str">
        <f>IFERROR(LEFT(C4628,FIND(",",C4628) - 1),C4628)</f>
        <v>Latina</v>
      </c>
      <c r="E4628">
        <v>82</v>
      </c>
      <c r="F4628">
        <v>55</v>
      </c>
      <c r="G4628">
        <v>1</v>
      </c>
      <c r="H4628">
        <v>1</v>
      </c>
      <c r="I4628" s="1" t="s">
        <v>3</v>
      </c>
      <c r="J4628" s="1" t="s">
        <v>5</v>
      </c>
      <c r="K4628">
        <v>1320</v>
      </c>
      <c r="L4628">
        <v>349000</v>
      </c>
      <c r="M4628">
        <v>4256</v>
      </c>
      <c r="N4628" t="b">
        <v>0</v>
      </c>
      <c r="O4628" t="b">
        <v>1</v>
      </c>
      <c r="R4628" s="5">
        <f>(houses_Madrid[[#This Row],[Precio Alquiler]]*12/houses_Madrid[[#This Row],[Precio venta]])</f>
        <v>4.5386819484240691E-2</v>
      </c>
    </row>
    <row r="4629" spans="1:18" x14ac:dyDescent="0.2">
      <c r="A4629">
        <v>21453</v>
      </c>
      <c r="B4629">
        <v>289</v>
      </c>
      <c r="C4629" s="1" t="s">
        <v>1257</v>
      </c>
      <c r="D4629" s="1" t="str">
        <f>IFERROR(LEFT(C4629,FIND(",",C4629) - 1),C4629)</f>
        <v>Lucero</v>
      </c>
      <c r="E4629">
        <v>117</v>
      </c>
      <c r="F4629">
        <v>101</v>
      </c>
      <c r="G4629">
        <v>3</v>
      </c>
      <c r="H4629">
        <v>2</v>
      </c>
      <c r="I4629" s="1" t="s">
        <v>1297</v>
      </c>
      <c r="J4629" s="1" t="s">
        <v>8</v>
      </c>
      <c r="K4629">
        <v>1320</v>
      </c>
      <c r="L4629">
        <v>349000</v>
      </c>
      <c r="M4629">
        <v>2983</v>
      </c>
      <c r="N4629" t="b">
        <v>0</v>
      </c>
      <c r="O4629" t="b">
        <v>1</v>
      </c>
      <c r="P4629" t="b">
        <v>1</v>
      </c>
      <c r="R4629" s="5">
        <f>(houses_Madrid[[#This Row],[Precio Alquiler]]*12/houses_Madrid[[#This Row],[Precio venta]])</f>
        <v>4.5386819484240691E-2</v>
      </c>
    </row>
    <row r="4630" spans="1:18" x14ac:dyDescent="0.2">
      <c r="A4630">
        <v>15933</v>
      </c>
      <c r="B4630">
        <v>5809</v>
      </c>
      <c r="C4630" s="1" t="s">
        <v>2619</v>
      </c>
      <c r="D4630" s="1" t="str">
        <f>IFERROR(LEFT(C4630,FIND(",",C4630) - 1),C4630)</f>
        <v>San Isidro</v>
      </c>
      <c r="E4630">
        <v>270</v>
      </c>
      <c r="F4630">
        <v>225</v>
      </c>
      <c r="G4630">
        <v>4</v>
      </c>
      <c r="H4630">
        <v>3</v>
      </c>
      <c r="I4630" s="1" t="s">
        <v>2700</v>
      </c>
      <c r="J4630" s="1" t="s">
        <v>18</v>
      </c>
      <c r="K4630">
        <v>1322</v>
      </c>
      <c r="L4630">
        <v>349900</v>
      </c>
      <c r="M4630">
        <v>1296</v>
      </c>
      <c r="N4630" t="b">
        <v>1</v>
      </c>
      <c r="O4630" t="b">
        <v>0</v>
      </c>
      <c r="R4630" s="5">
        <f>(houses_Madrid[[#This Row],[Precio Alquiler]]*12/houses_Madrid[[#This Row],[Precio venta]])</f>
        <v>4.5338668190911688E-2</v>
      </c>
    </row>
    <row r="4631" spans="1:18" x14ac:dyDescent="0.2">
      <c r="A4631">
        <v>1281</v>
      </c>
      <c r="B4631">
        <v>20461</v>
      </c>
      <c r="C4631" s="1" t="s">
        <v>251</v>
      </c>
      <c r="D4631" s="1" t="str">
        <f>IFERROR(LEFT(C4631,FIND(",",C4631) - 1),C4631)</f>
        <v>Ensanche de Vallecas - La Gavia</v>
      </c>
      <c r="E4631">
        <v>114</v>
      </c>
      <c r="F4631">
        <v>84</v>
      </c>
      <c r="G4631">
        <v>3</v>
      </c>
      <c r="H4631">
        <v>2</v>
      </c>
      <c r="I4631" s="1" t="s">
        <v>262</v>
      </c>
      <c r="J4631" s="1" t="s">
        <v>18</v>
      </c>
      <c r="K4631">
        <v>1323</v>
      </c>
      <c r="L4631">
        <v>350000</v>
      </c>
      <c r="M4631">
        <v>3070</v>
      </c>
      <c r="N4631" t="b">
        <v>0</v>
      </c>
      <c r="O4631" t="b">
        <v>1</v>
      </c>
      <c r="P4631" t="b">
        <v>1</v>
      </c>
      <c r="R4631" s="5">
        <f>(houses_Madrid[[#This Row],[Precio Alquiler]]*12/houses_Madrid[[#This Row],[Precio venta]])</f>
        <v>4.5359999999999998E-2</v>
      </c>
    </row>
    <row r="4632" spans="1:18" x14ac:dyDescent="0.2">
      <c r="A4632">
        <v>2051</v>
      </c>
      <c r="B4632">
        <v>19691</v>
      </c>
      <c r="C4632" s="1" t="s">
        <v>414</v>
      </c>
      <c r="D4632" s="1" t="str">
        <f>IFERROR(LEFT(C4632,FIND(",",C4632) - 1),C4632)</f>
        <v>12 de Octubre-Orcasur</v>
      </c>
      <c r="E4632">
        <v>126</v>
      </c>
      <c r="F4632">
        <v>100</v>
      </c>
      <c r="G4632">
        <v>3</v>
      </c>
      <c r="H4632">
        <v>2</v>
      </c>
      <c r="I4632" s="1" t="s">
        <v>481</v>
      </c>
      <c r="J4632" s="1" t="s">
        <v>11</v>
      </c>
      <c r="K4632">
        <v>1323</v>
      </c>
      <c r="L4632">
        <v>350000</v>
      </c>
      <c r="M4632">
        <v>2778</v>
      </c>
      <c r="N4632" t="b">
        <v>0</v>
      </c>
      <c r="O4632" t="b">
        <v>1</v>
      </c>
      <c r="P4632" t="b">
        <v>1</v>
      </c>
      <c r="R4632" s="5">
        <f>(houses_Madrid[[#This Row],[Precio Alquiler]]*12/houses_Madrid[[#This Row],[Precio venta]])</f>
        <v>4.5359999999999998E-2</v>
      </c>
    </row>
    <row r="4633" spans="1:18" x14ac:dyDescent="0.2">
      <c r="A4633">
        <v>2319</v>
      </c>
      <c r="B4633">
        <v>19423</v>
      </c>
      <c r="C4633" s="1" t="s">
        <v>399</v>
      </c>
      <c r="D4633" s="1" t="str">
        <f>IFERROR(LEFT(C4633,FIND(",",C4633) - 1),C4633)</f>
        <v>Moscardó</v>
      </c>
      <c r="E4633">
        <v>144</v>
      </c>
      <c r="F4633">
        <v>110</v>
      </c>
      <c r="G4633">
        <v>3</v>
      </c>
      <c r="H4633">
        <v>2</v>
      </c>
      <c r="I4633" s="1" t="s">
        <v>533</v>
      </c>
      <c r="J4633" s="1" t="s">
        <v>5</v>
      </c>
      <c r="K4633">
        <v>1323</v>
      </c>
      <c r="L4633">
        <v>350000</v>
      </c>
      <c r="M4633">
        <v>2431</v>
      </c>
      <c r="N4633" t="b">
        <v>0</v>
      </c>
      <c r="O4633" t="b">
        <v>1</v>
      </c>
      <c r="P4633" t="b">
        <v>1</v>
      </c>
      <c r="Q4633" t="b">
        <v>1</v>
      </c>
      <c r="R4633" s="5">
        <f>(houses_Madrid[[#This Row],[Precio Alquiler]]*12/houses_Madrid[[#This Row],[Precio venta]])</f>
        <v>4.5359999999999998E-2</v>
      </c>
    </row>
    <row r="4634" spans="1:18" x14ac:dyDescent="0.2">
      <c r="A4634">
        <v>2643</v>
      </c>
      <c r="B4634">
        <v>19099</v>
      </c>
      <c r="C4634" s="1" t="s">
        <v>568</v>
      </c>
      <c r="D4634" s="1" t="str">
        <f>IFERROR(LEFT(C4634,FIND(",",C4634) - 1),C4634)</f>
        <v>Cuzco-Castillejos</v>
      </c>
      <c r="E4634">
        <v>85</v>
      </c>
      <c r="F4634">
        <v>65</v>
      </c>
      <c r="G4634">
        <v>1</v>
      </c>
      <c r="H4634">
        <v>1</v>
      </c>
      <c r="I4634" s="1" t="s">
        <v>569</v>
      </c>
      <c r="J4634" s="1" t="s">
        <v>67</v>
      </c>
      <c r="K4634">
        <v>1323</v>
      </c>
      <c r="L4634">
        <v>350000</v>
      </c>
      <c r="M4634">
        <v>4118</v>
      </c>
      <c r="N4634" t="b">
        <v>1</v>
      </c>
      <c r="O4634" t="b">
        <v>1</v>
      </c>
      <c r="P4634" t="b">
        <v>0</v>
      </c>
      <c r="R4634" s="5">
        <f>(houses_Madrid[[#This Row],[Precio Alquiler]]*12/houses_Madrid[[#This Row],[Precio venta]])</f>
        <v>4.5359999999999998E-2</v>
      </c>
    </row>
    <row r="4635" spans="1:18" x14ac:dyDescent="0.2">
      <c r="A4635">
        <v>3055</v>
      </c>
      <c r="B4635">
        <v>18687</v>
      </c>
      <c r="C4635" s="1" t="s">
        <v>557</v>
      </c>
      <c r="D4635" s="1" t="str">
        <f>IFERROR(LEFT(C4635,FIND(",",C4635) - 1),C4635)</f>
        <v>Valdeacederas</v>
      </c>
      <c r="E4635">
        <v>105</v>
      </c>
      <c r="F4635">
        <v>95</v>
      </c>
      <c r="G4635">
        <v>3</v>
      </c>
      <c r="H4635">
        <v>1</v>
      </c>
      <c r="I4635" s="1" t="s">
        <v>674</v>
      </c>
      <c r="J4635" s="1" t="s">
        <v>5</v>
      </c>
      <c r="K4635">
        <v>1323</v>
      </c>
      <c r="L4635">
        <v>350000</v>
      </c>
      <c r="M4635">
        <v>3333</v>
      </c>
      <c r="N4635" t="b">
        <v>0</v>
      </c>
      <c r="O4635" t="b">
        <v>1</v>
      </c>
      <c r="P4635" t="b">
        <v>1</v>
      </c>
      <c r="R4635" s="5">
        <f>(houses_Madrid[[#This Row],[Precio Alquiler]]*12/houses_Madrid[[#This Row],[Precio venta]])</f>
        <v>4.5359999999999998E-2</v>
      </c>
    </row>
    <row r="4636" spans="1:18" x14ac:dyDescent="0.2">
      <c r="A4636">
        <v>3086</v>
      </c>
      <c r="B4636">
        <v>18656</v>
      </c>
      <c r="C4636" s="1" t="s">
        <v>570</v>
      </c>
      <c r="D4636" s="1" t="str">
        <f>IFERROR(LEFT(C4636,FIND(",",C4636) - 1),C4636)</f>
        <v>Bellas Vistas</v>
      </c>
      <c r="E4636">
        <v>105</v>
      </c>
      <c r="F4636">
        <v>91</v>
      </c>
      <c r="G4636">
        <v>4</v>
      </c>
      <c r="H4636">
        <v>1</v>
      </c>
      <c r="I4636" s="1" t="s">
        <v>708</v>
      </c>
      <c r="J4636" s="1" t="s">
        <v>5</v>
      </c>
      <c r="K4636">
        <v>1323</v>
      </c>
      <c r="L4636">
        <v>350000</v>
      </c>
      <c r="M4636">
        <v>3333</v>
      </c>
      <c r="N4636" t="b">
        <v>1</v>
      </c>
      <c r="O4636" t="b">
        <v>1</v>
      </c>
      <c r="P4636" t="b">
        <v>1</v>
      </c>
      <c r="R4636" s="5">
        <f>(houses_Madrid[[#This Row],[Precio Alquiler]]*12/houses_Madrid[[#This Row],[Precio venta]])</f>
        <v>4.5359999999999998E-2</v>
      </c>
    </row>
    <row r="4637" spans="1:18" x14ac:dyDescent="0.2">
      <c r="A4637">
        <v>3466</v>
      </c>
      <c r="B4637">
        <v>18276</v>
      </c>
      <c r="C4637" s="1" t="s">
        <v>561</v>
      </c>
      <c r="D4637" s="1" t="str">
        <f>IFERROR(LEFT(C4637,FIND(",",C4637) - 1),C4637)</f>
        <v>Berruguete</v>
      </c>
      <c r="E4637">
        <v>90</v>
      </c>
      <c r="F4637">
        <v>85</v>
      </c>
      <c r="G4637">
        <v>2</v>
      </c>
      <c r="H4637">
        <v>1</v>
      </c>
      <c r="I4637" s="1" t="s">
        <v>630</v>
      </c>
      <c r="J4637" s="1" t="s">
        <v>18</v>
      </c>
      <c r="K4637">
        <v>1323</v>
      </c>
      <c r="L4637">
        <v>350000</v>
      </c>
      <c r="M4637">
        <v>3889</v>
      </c>
      <c r="N4637" t="b">
        <v>0</v>
      </c>
      <c r="O4637" t="b">
        <v>1</v>
      </c>
      <c r="P4637" t="b">
        <v>1</v>
      </c>
      <c r="R4637" s="5">
        <f>(houses_Madrid[[#This Row],[Precio Alquiler]]*12/houses_Madrid[[#This Row],[Precio venta]])</f>
        <v>4.5359999999999998E-2</v>
      </c>
    </row>
    <row r="4638" spans="1:18" x14ac:dyDescent="0.2">
      <c r="A4638">
        <v>3468</v>
      </c>
      <c r="B4638">
        <v>18274</v>
      </c>
      <c r="C4638" s="1" t="s">
        <v>561</v>
      </c>
      <c r="D4638" s="1" t="str">
        <f>IFERROR(LEFT(C4638,FIND(",",C4638) - 1),C4638)</f>
        <v>Berruguete</v>
      </c>
      <c r="E4638">
        <v>90</v>
      </c>
      <c r="F4638">
        <v>85</v>
      </c>
      <c r="G4638">
        <v>2</v>
      </c>
      <c r="H4638">
        <v>1</v>
      </c>
      <c r="I4638" s="1" t="s">
        <v>630</v>
      </c>
      <c r="J4638" s="1" t="s">
        <v>11</v>
      </c>
      <c r="K4638">
        <v>1323</v>
      </c>
      <c r="L4638">
        <v>350000</v>
      </c>
      <c r="M4638">
        <v>3889</v>
      </c>
      <c r="N4638" t="b">
        <v>0</v>
      </c>
      <c r="O4638" t="b">
        <v>1</v>
      </c>
      <c r="P4638" t="b">
        <v>1</v>
      </c>
      <c r="R4638" s="5">
        <f>(houses_Madrid[[#This Row],[Precio Alquiler]]*12/houses_Madrid[[#This Row],[Precio venta]])</f>
        <v>4.5359999999999998E-2</v>
      </c>
    </row>
    <row r="4639" spans="1:18" x14ac:dyDescent="0.2">
      <c r="A4639">
        <v>4000</v>
      </c>
      <c r="B4639">
        <v>17742</v>
      </c>
      <c r="C4639" s="1" t="s">
        <v>796</v>
      </c>
      <c r="D4639" s="1" t="str">
        <f>IFERROR(LEFT(C4639,FIND(",",C4639) - 1),C4639)</f>
        <v>Pacífico</v>
      </c>
      <c r="E4639">
        <v>99</v>
      </c>
      <c r="F4639">
        <v>90</v>
      </c>
      <c r="G4639">
        <v>2</v>
      </c>
      <c r="H4639">
        <v>1</v>
      </c>
      <c r="I4639" s="1" t="s">
        <v>840</v>
      </c>
      <c r="J4639" s="1" t="s">
        <v>20</v>
      </c>
      <c r="K4639">
        <v>1323</v>
      </c>
      <c r="L4639">
        <v>350000</v>
      </c>
      <c r="M4639">
        <v>3535</v>
      </c>
      <c r="N4639" t="b">
        <v>0</v>
      </c>
      <c r="O4639" t="b">
        <v>1</v>
      </c>
      <c r="P4639" t="b">
        <v>0</v>
      </c>
      <c r="Q4639" t="b">
        <v>1</v>
      </c>
      <c r="R4639" s="5">
        <f>(houses_Madrid[[#This Row],[Precio Alquiler]]*12/houses_Madrid[[#This Row],[Precio venta]])</f>
        <v>4.5359999999999998E-2</v>
      </c>
    </row>
    <row r="4640" spans="1:18" x14ac:dyDescent="0.2">
      <c r="A4640">
        <v>4164</v>
      </c>
      <c r="B4640">
        <v>17578</v>
      </c>
      <c r="C4640" s="1" t="s">
        <v>796</v>
      </c>
      <c r="D4640" s="1" t="str">
        <f>IFERROR(LEFT(C4640,FIND(",",C4640) - 1),C4640)</f>
        <v>Pacífico</v>
      </c>
      <c r="E4640">
        <v>71</v>
      </c>
      <c r="F4640">
        <v>70</v>
      </c>
      <c r="G4640">
        <v>2</v>
      </c>
      <c r="H4640">
        <v>1</v>
      </c>
      <c r="I4640" s="1" t="s">
        <v>792</v>
      </c>
      <c r="J4640" s="1" t="s">
        <v>30</v>
      </c>
      <c r="K4640">
        <v>1323</v>
      </c>
      <c r="L4640">
        <v>350000</v>
      </c>
      <c r="M4640">
        <v>4930</v>
      </c>
      <c r="N4640" t="b">
        <v>0</v>
      </c>
      <c r="O4640" t="b">
        <v>1</v>
      </c>
      <c r="P4640" t="b">
        <v>1</v>
      </c>
      <c r="R4640" s="5">
        <f>(houses_Madrid[[#This Row],[Precio Alquiler]]*12/houses_Madrid[[#This Row],[Precio venta]])</f>
        <v>4.5359999999999998E-2</v>
      </c>
    </row>
    <row r="4641" spans="1:18" x14ac:dyDescent="0.2">
      <c r="A4641">
        <v>4225</v>
      </c>
      <c r="B4641">
        <v>17517</v>
      </c>
      <c r="C4641" s="1" t="s">
        <v>790</v>
      </c>
      <c r="D4641" s="1" t="str">
        <f>IFERROR(LEFT(C4641,FIND(",",C4641) - 1),C4641)</f>
        <v>Retiro</v>
      </c>
      <c r="E4641">
        <v>99</v>
      </c>
      <c r="F4641">
        <v>90</v>
      </c>
      <c r="G4641">
        <v>2</v>
      </c>
      <c r="H4641">
        <v>1</v>
      </c>
      <c r="I4641" s="1" t="s">
        <v>3</v>
      </c>
      <c r="J4641" s="1" t="s">
        <v>20</v>
      </c>
      <c r="K4641">
        <v>1323</v>
      </c>
      <c r="L4641">
        <v>350000</v>
      </c>
      <c r="M4641">
        <v>3535</v>
      </c>
      <c r="N4641" t="b">
        <v>0</v>
      </c>
      <c r="O4641" t="b">
        <v>1</v>
      </c>
      <c r="P4641" t="b">
        <v>0</v>
      </c>
      <c r="Q4641" t="b">
        <v>1</v>
      </c>
      <c r="R4641" s="5">
        <f>(houses_Madrid[[#This Row],[Precio Alquiler]]*12/houses_Madrid[[#This Row],[Precio venta]])</f>
        <v>4.5359999999999998E-2</v>
      </c>
    </row>
    <row r="4642" spans="1:18" x14ac:dyDescent="0.2">
      <c r="A4642">
        <v>4230</v>
      </c>
      <c r="B4642">
        <v>17512</v>
      </c>
      <c r="C4642" s="1" t="s">
        <v>796</v>
      </c>
      <c r="D4642" s="1" t="str">
        <f>IFERROR(LEFT(C4642,FIND(",",C4642) - 1),C4642)</f>
        <v>Pacífico</v>
      </c>
      <c r="E4642">
        <v>93</v>
      </c>
      <c r="F4642">
        <v>88</v>
      </c>
      <c r="G4642">
        <v>3</v>
      </c>
      <c r="H4642">
        <v>2</v>
      </c>
      <c r="I4642" s="1" t="s">
        <v>837</v>
      </c>
      <c r="J4642" s="1" t="s">
        <v>18</v>
      </c>
      <c r="K4642">
        <v>1323</v>
      </c>
      <c r="L4642">
        <v>350000</v>
      </c>
      <c r="M4642">
        <v>3763</v>
      </c>
      <c r="N4642" t="b">
        <v>1</v>
      </c>
      <c r="O4642" t="b">
        <v>1</v>
      </c>
      <c r="P4642" t="b">
        <v>0</v>
      </c>
      <c r="R4642" s="5">
        <f>(houses_Madrid[[#This Row],[Precio Alquiler]]*12/houses_Madrid[[#This Row],[Precio venta]])</f>
        <v>4.5359999999999998E-2</v>
      </c>
    </row>
    <row r="4643" spans="1:18" x14ac:dyDescent="0.2">
      <c r="A4643">
        <v>4268</v>
      </c>
      <c r="B4643">
        <v>17474</v>
      </c>
      <c r="C4643" s="1" t="s">
        <v>790</v>
      </c>
      <c r="D4643" s="1" t="str">
        <f>IFERROR(LEFT(C4643,FIND(",",C4643) - 1),C4643)</f>
        <v>Retiro</v>
      </c>
      <c r="E4643">
        <v>116</v>
      </c>
      <c r="F4643">
        <v>106</v>
      </c>
      <c r="G4643">
        <v>4</v>
      </c>
      <c r="H4643">
        <v>2</v>
      </c>
      <c r="I4643" s="1" t="s">
        <v>3</v>
      </c>
      <c r="J4643" s="1" t="s">
        <v>20</v>
      </c>
      <c r="K4643">
        <v>1323</v>
      </c>
      <c r="L4643">
        <v>350000</v>
      </c>
      <c r="M4643">
        <v>3017</v>
      </c>
      <c r="N4643" t="b">
        <v>0</v>
      </c>
      <c r="O4643" t="b">
        <v>1</v>
      </c>
      <c r="P4643" t="b">
        <v>1</v>
      </c>
      <c r="Q4643" t="b">
        <v>1</v>
      </c>
      <c r="R4643" s="5">
        <f>(houses_Madrid[[#This Row],[Precio Alquiler]]*12/houses_Madrid[[#This Row],[Precio venta]])</f>
        <v>4.5359999999999998E-2</v>
      </c>
    </row>
    <row r="4644" spans="1:18" x14ac:dyDescent="0.2">
      <c r="A4644">
        <v>4295</v>
      </c>
      <c r="B4644">
        <v>17447</v>
      </c>
      <c r="C4644" s="1" t="s">
        <v>790</v>
      </c>
      <c r="D4644" s="1" t="str">
        <f>IFERROR(LEFT(C4644,FIND(",",C4644) - 1),C4644)</f>
        <v>Retiro</v>
      </c>
      <c r="E4644">
        <v>75</v>
      </c>
      <c r="F4644">
        <v>70</v>
      </c>
      <c r="G4644">
        <v>2</v>
      </c>
      <c r="H4644">
        <v>1</v>
      </c>
      <c r="I4644" s="1" t="s">
        <v>3</v>
      </c>
      <c r="J4644" s="1" t="s">
        <v>30</v>
      </c>
      <c r="K4644">
        <v>1323</v>
      </c>
      <c r="L4644">
        <v>350000</v>
      </c>
      <c r="M4644">
        <v>4667</v>
      </c>
      <c r="N4644" t="b">
        <v>0</v>
      </c>
      <c r="O4644" t="b">
        <v>1</v>
      </c>
      <c r="P4644" t="b">
        <v>1</v>
      </c>
      <c r="R4644" s="5">
        <f>(houses_Madrid[[#This Row],[Precio Alquiler]]*12/houses_Madrid[[#This Row],[Precio venta]])</f>
        <v>4.5359999999999998E-2</v>
      </c>
    </row>
    <row r="4645" spans="1:18" x14ac:dyDescent="0.2">
      <c r="A4645">
        <v>4609</v>
      </c>
      <c r="B4645">
        <v>17133</v>
      </c>
      <c r="C4645" s="1" t="s">
        <v>796</v>
      </c>
      <c r="D4645" s="1" t="str">
        <f>IFERROR(LEFT(C4645,FIND(",",C4645) - 1),C4645)</f>
        <v>Pacífico</v>
      </c>
      <c r="E4645">
        <v>108</v>
      </c>
      <c r="F4645">
        <v>99</v>
      </c>
      <c r="G4645">
        <v>2</v>
      </c>
      <c r="H4645">
        <v>1</v>
      </c>
      <c r="I4645" s="1" t="s">
        <v>795</v>
      </c>
      <c r="J4645" s="1" t="s">
        <v>20</v>
      </c>
      <c r="K4645">
        <v>1323</v>
      </c>
      <c r="L4645">
        <v>350000</v>
      </c>
      <c r="M4645">
        <v>3241</v>
      </c>
      <c r="N4645" t="b">
        <v>0</v>
      </c>
      <c r="O4645" t="b">
        <v>1</v>
      </c>
      <c r="P4645" t="b">
        <v>0</v>
      </c>
      <c r="Q4645" t="b">
        <v>1</v>
      </c>
      <c r="R4645" s="5">
        <f>(houses_Madrid[[#This Row],[Precio Alquiler]]*12/houses_Madrid[[#This Row],[Precio venta]])</f>
        <v>4.5359999999999998E-2</v>
      </c>
    </row>
    <row r="4646" spans="1:18" x14ac:dyDescent="0.2">
      <c r="A4646">
        <v>4621</v>
      </c>
      <c r="B4646">
        <v>17121</v>
      </c>
      <c r="C4646" s="1" t="s">
        <v>791</v>
      </c>
      <c r="D4646" s="1" t="str">
        <f>IFERROR(LEFT(C4646,FIND(",",C4646) - 1),C4646)</f>
        <v>Adelfas</v>
      </c>
      <c r="E4646">
        <v>105</v>
      </c>
      <c r="F4646">
        <v>90</v>
      </c>
      <c r="G4646">
        <v>4</v>
      </c>
      <c r="H4646">
        <v>2</v>
      </c>
      <c r="I4646" s="1" t="s">
        <v>812</v>
      </c>
      <c r="J4646" s="1" t="s">
        <v>5</v>
      </c>
      <c r="K4646">
        <v>1323</v>
      </c>
      <c r="L4646">
        <v>350000</v>
      </c>
      <c r="M4646">
        <v>3333</v>
      </c>
      <c r="N4646" t="b">
        <v>0</v>
      </c>
      <c r="O4646" t="b">
        <v>1</v>
      </c>
      <c r="P4646" t="b">
        <v>1</v>
      </c>
      <c r="Q4646" t="b">
        <v>1</v>
      </c>
      <c r="R4646" s="5">
        <f>(houses_Madrid[[#This Row],[Precio Alquiler]]*12/houses_Madrid[[#This Row],[Precio venta]])</f>
        <v>4.5359999999999998E-2</v>
      </c>
    </row>
    <row r="4647" spans="1:18" x14ac:dyDescent="0.2">
      <c r="A4647">
        <v>5069</v>
      </c>
      <c r="B4647">
        <v>16673</v>
      </c>
      <c r="C4647" s="1" t="s">
        <v>901</v>
      </c>
      <c r="D4647" s="1" t="str">
        <f>IFERROR(LEFT(C4647,FIND(",",C4647) - 1),C4647)</f>
        <v>San Diego</v>
      </c>
      <c r="E4647">
        <v>130</v>
      </c>
      <c r="F4647">
        <v>90</v>
      </c>
      <c r="G4647">
        <v>2</v>
      </c>
      <c r="H4647">
        <v>1</v>
      </c>
      <c r="I4647" s="1" t="s">
        <v>1049</v>
      </c>
      <c r="J4647" s="1" t="s">
        <v>5</v>
      </c>
      <c r="K4647">
        <v>1323</v>
      </c>
      <c r="L4647">
        <v>350000</v>
      </c>
      <c r="M4647">
        <v>2692</v>
      </c>
      <c r="N4647" t="b">
        <v>0</v>
      </c>
      <c r="O4647" t="b">
        <v>0</v>
      </c>
      <c r="P4647" t="b">
        <v>1</v>
      </c>
      <c r="R4647" s="5">
        <f>(houses_Madrid[[#This Row],[Precio Alquiler]]*12/houses_Madrid[[#This Row],[Precio venta]])</f>
        <v>4.5359999999999998E-2</v>
      </c>
    </row>
    <row r="4648" spans="1:18" x14ac:dyDescent="0.2">
      <c r="A4648">
        <v>5135</v>
      </c>
      <c r="B4648">
        <v>16607</v>
      </c>
      <c r="C4648" s="1" t="s">
        <v>906</v>
      </c>
      <c r="D4648" s="1" t="str">
        <f>IFERROR(LEFT(C4648,FIND(",",C4648) - 1),C4648)</f>
        <v>Palomeras sureste</v>
      </c>
      <c r="E4648">
        <v>120</v>
      </c>
      <c r="F4648">
        <v>110</v>
      </c>
      <c r="G4648">
        <v>3</v>
      </c>
      <c r="H4648">
        <v>2</v>
      </c>
      <c r="I4648" s="1" t="s">
        <v>1067</v>
      </c>
      <c r="J4648" s="1" t="s">
        <v>80</v>
      </c>
      <c r="K4648">
        <v>1323</v>
      </c>
      <c r="L4648">
        <v>350000</v>
      </c>
      <c r="M4648">
        <v>2917</v>
      </c>
      <c r="N4648" t="b">
        <v>0</v>
      </c>
      <c r="O4648" t="b">
        <v>1</v>
      </c>
      <c r="P4648" t="b">
        <v>1</v>
      </c>
      <c r="R4648" s="5">
        <f>(houses_Madrid[[#This Row],[Precio Alquiler]]*12/houses_Madrid[[#This Row],[Precio venta]])</f>
        <v>4.5359999999999998E-2</v>
      </c>
    </row>
    <row r="4649" spans="1:18" x14ac:dyDescent="0.2">
      <c r="A4649">
        <v>5234</v>
      </c>
      <c r="B4649">
        <v>16508</v>
      </c>
      <c r="C4649" s="1" t="s">
        <v>912</v>
      </c>
      <c r="D4649" s="1" t="str">
        <f>IFERROR(LEFT(C4649,FIND(",",C4649) - 1),C4649)</f>
        <v>Numancia</v>
      </c>
      <c r="E4649">
        <v>70</v>
      </c>
      <c r="F4649">
        <v>65</v>
      </c>
      <c r="G4649">
        <v>2</v>
      </c>
      <c r="H4649">
        <v>1</v>
      </c>
      <c r="I4649" s="1" t="s">
        <v>967</v>
      </c>
      <c r="J4649" s="1" t="s">
        <v>11</v>
      </c>
      <c r="K4649">
        <v>1323</v>
      </c>
      <c r="L4649">
        <v>350000</v>
      </c>
      <c r="M4649">
        <v>5000</v>
      </c>
      <c r="N4649" t="b">
        <v>0</v>
      </c>
      <c r="O4649" t="b">
        <v>0</v>
      </c>
      <c r="P4649" t="b">
        <v>1</v>
      </c>
      <c r="R4649" s="5">
        <f>(houses_Madrid[[#This Row],[Precio Alquiler]]*12/houses_Madrid[[#This Row],[Precio venta]])</f>
        <v>4.5359999999999998E-2</v>
      </c>
    </row>
    <row r="4650" spans="1:18" x14ac:dyDescent="0.2">
      <c r="A4650">
        <v>5801</v>
      </c>
      <c r="B4650">
        <v>15941</v>
      </c>
      <c r="C4650" s="1" t="s">
        <v>1201</v>
      </c>
      <c r="D4650" s="1" t="str">
        <f>IFERROR(LEFT(C4650,FIND(",",C4650) - 1),C4650)</f>
        <v>Media Legua</v>
      </c>
      <c r="E4650">
        <v>113</v>
      </c>
      <c r="F4650">
        <v>88</v>
      </c>
      <c r="G4650">
        <v>3</v>
      </c>
      <c r="H4650">
        <v>2</v>
      </c>
      <c r="I4650" s="1" t="s">
        <v>1207</v>
      </c>
      <c r="J4650" s="1" t="s">
        <v>30</v>
      </c>
      <c r="K4650">
        <v>1323</v>
      </c>
      <c r="L4650">
        <v>350000</v>
      </c>
      <c r="M4650">
        <v>3097</v>
      </c>
      <c r="N4650" t="b">
        <v>0</v>
      </c>
      <c r="O4650" t="b">
        <v>1</v>
      </c>
      <c r="P4650" t="b">
        <v>1</v>
      </c>
      <c r="Q4650" t="b">
        <v>1</v>
      </c>
      <c r="R4650" s="5">
        <f>(houses_Madrid[[#This Row],[Precio Alquiler]]*12/houses_Madrid[[#This Row],[Precio venta]])</f>
        <v>4.5359999999999998E-2</v>
      </c>
    </row>
    <row r="4651" spans="1:18" x14ac:dyDescent="0.2">
      <c r="A4651">
        <v>6263</v>
      </c>
      <c r="B4651">
        <v>15479</v>
      </c>
      <c r="C4651" s="1" t="s">
        <v>1245</v>
      </c>
      <c r="D4651" s="1" t="str">
        <f>IFERROR(LEFT(C4651,FIND(",",C4651) - 1),C4651)</f>
        <v>Puerta del Ángel</v>
      </c>
      <c r="E4651">
        <v>104</v>
      </c>
      <c r="F4651">
        <v>95</v>
      </c>
      <c r="G4651">
        <v>3</v>
      </c>
      <c r="H4651">
        <v>2</v>
      </c>
      <c r="I4651" s="1" t="s">
        <v>1346</v>
      </c>
      <c r="J4651" s="1" t="s">
        <v>11</v>
      </c>
      <c r="K4651">
        <v>1323</v>
      </c>
      <c r="L4651">
        <v>350000</v>
      </c>
      <c r="M4651">
        <v>3365</v>
      </c>
      <c r="N4651" t="b">
        <v>0</v>
      </c>
      <c r="O4651" t="b">
        <v>1</v>
      </c>
      <c r="P4651" t="b">
        <v>1</v>
      </c>
      <c r="R4651" s="5">
        <f>(houses_Madrid[[#This Row],[Precio Alquiler]]*12/houses_Madrid[[#This Row],[Precio venta]])</f>
        <v>4.5359999999999998E-2</v>
      </c>
    </row>
    <row r="4652" spans="1:18" x14ac:dyDescent="0.2">
      <c r="A4652">
        <v>6308</v>
      </c>
      <c r="B4652">
        <v>15434</v>
      </c>
      <c r="C4652" s="1" t="s">
        <v>1257</v>
      </c>
      <c r="D4652" s="1" t="str">
        <f>IFERROR(LEFT(C4652,FIND(",",C4652) - 1),C4652)</f>
        <v>Lucero</v>
      </c>
      <c r="E4652">
        <v>180</v>
      </c>
      <c r="F4652">
        <v>155</v>
      </c>
      <c r="G4652">
        <v>5</v>
      </c>
      <c r="H4652">
        <v>2</v>
      </c>
      <c r="I4652" s="1" t="s">
        <v>1357</v>
      </c>
      <c r="J4652" s="1" t="s">
        <v>18</v>
      </c>
      <c r="K4652">
        <v>1323</v>
      </c>
      <c r="L4652">
        <v>350000</v>
      </c>
      <c r="M4652">
        <v>1944</v>
      </c>
      <c r="N4652" t="b">
        <v>1</v>
      </c>
      <c r="O4652" t="b">
        <v>0</v>
      </c>
      <c r="P4652" t="b">
        <v>1</v>
      </c>
      <c r="R4652" s="5">
        <f>(houses_Madrid[[#This Row],[Precio Alquiler]]*12/houses_Madrid[[#This Row],[Precio venta]])</f>
        <v>4.5359999999999998E-2</v>
      </c>
    </row>
    <row r="4653" spans="1:18" x14ac:dyDescent="0.2">
      <c r="A4653">
        <v>6422</v>
      </c>
      <c r="B4653">
        <v>15320</v>
      </c>
      <c r="C4653" s="1" t="s">
        <v>1245</v>
      </c>
      <c r="D4653" s="1" t="str">
        <f>IFERROR(LEFT(C4653,FIND(",",C4653) - 1),C4653)</f>
        <v>Puerta del Ángel</v>
      </c>
      <c r="E4653">
        <v>104</v>
      </c>
      <c r="F4653">
        <v>95</v>
      </c>
      <c r="G4653">
        <v>3</v>
      </c>
      <c r="H4653">
        <v>3</v>
      </c>
      <c r="I4653" s="1" t="s">
        <v>1380</v>
      </c>
      <c r="J4653" s="1" t="s">
        <v>11</v>
      </c>
      <c r="K4653">
        <v>1323</v>
      </c>
      <c r="L4653">
        <v>350000</v>
      </c>
      <c r="M4653">
        <v>3365</v>
      </c>
      <c r="N4653" t="b">
        <v>0</v>
      </c>
      <c r="O4653" t="b">
        <v>1</v>
      </c>
      <c r="P4653" t="b">
        <v>1</v>
      </c>
      <c r="R4653" s="5">
        <f>(houses_Madrid[[#This Row],[Precio Alquiler]]*12/houses_Madrid[[#This Row],[Precio venta]])</f>
        <v>4.5359999999999998E-2</v>
      </c>
    </row>
    <row r="4654" spans="1:18" x14ac:dyDescent="0.2">
      <c r="A4654">
        <v>7495</v>
      </c>
      <c r="B4654">
        <v>14247</v>
      </c>
      <c r="C4654" s="1" t="s">
        <v>1178</v>
      </c>
      <c r="D4654" s="1" t="str">
        <f>IFERROR(LEFT(C4654,FIND(",",C4654) - 1),C4654)</f>
        <v>Valdezarza</v>
      </c>
      <c r="E4654">
        <v>59</v>
      </c>
      <c r="F4654">
        <v>47</v>
      </c>
      <c r="G4654">
        <v>1</v>
      </c>
      <c r="H4654">
        <v>1</v>
      </c>
      <c r="I4654" s="1" t="s">
        <v>1187</v>
      </c>
      <c r="J4654" s="1" t="s">
        <v>19</v>
      </c>
      <c r="K4654">
        <v>1323</v>
      </c>
      <c r="L4654">
        <v>350000</v>
      </c>
      <c r="M4654">
        <v>5932</v>
      </c>
      <c r="N4654" t="b">
        <v>0</v>
      </c>
      <c r="O4654" t="b">
        <v>1</v>
      </c>
      <c r="P4654" t="b">
        <v>1</v>
      </c>
      <c r="R4654" s="5">
        <f>(houses_Madrid[[#This Row],[Precio Alquiler]]*12/houses_Madrid[[#This Row],[Precio venta]])</f>
        <v>4.5359999999999998E-2</v>
      </c>
    </row>
    <row r="4655" spans="1:18" x14ac:dyDescent="0.2">
      <c r="A4655">
        <v>7500</v>
      </c>
      <c r="B4655">
        <v>14242</v>
      </c>
      <c r="C4655" s="1" t="s">
        <v>1176</v>
      </c>
      <c r="D4655" s="1" t="str">
        <f>IFERROR(LEFT(C4655,FIND(",",C4655) - 1),C4655)</f>
        <v>Moncloa</v>
      </c>
      <c r="E4655">
        <v>90</v>
      </c>
      <c r="F4655">
        <v>82</v>
      </c>
      <c r="G4655">
        <v>3</v>
      </c>
      <c r="H4655">
        <v>1</v>
      </c>
      <c r="I4655" s="1" t="s">
        <v>3</v>
      </c>
      <c r="J4655" s="1" t="s">
        <v>8</v>
      </c>
      <c r="K4655">
        <v>1323</v>
      </c>
      <c r="L4655">
        <v>350000</v>
      </c>
      <c r="M4655">
        <v>3889</v>
      </c>
      <c r="N4655" t="b">
        <v>1</v>
      </c>
      <c r="O4655" t="b">
        <v>1</v>
      </c>
      <c r="P4655" t="b">
        <v>0</v>
      </c>
      <c r="R4655" s="5">
        <f>(houses_Madrid[[#This Row],[Precio Alquiler]]*12/houses_Madrid[[#This Row],[Precio venta]])</f>
        <v>4.5359999999999998E-2</v>
      </c>
    </row>
    <row r="4656" spans="1:18" x14ac:dyDescent="0.2">
      <c r="A4656">
        <v>8396</v>
      </c>
      <c r="B4656">
        <v>13346</v>
      </c>
      <c r="C4656" s="1" t="s">
        <v>1589</v>
      </c>
      <c r="D4656" s="1" t="str">
        <f>IFERROR(LEFT(C4656,FIND(",",C4656) - 1),C4656)</f>
        <v>La Paz</v>
      </c>
      <c r="E4656">
        <v>94</v>
      </c>
      <c r="F4656">
        <v>81</v>
      </c>
      <c r="G4656">
        <v>3</v>
      </c>
      <c r="H4656">
        <v>1</v>
      </c>
      <c r="I4656" s="1" t="s">
        <v>1602</v>
      </c>
      <c r="J4656" s="1" t="s">
        <v>8</v>
      </c>
      <c r="K4656">
        <v>1323</v>
      </c>
      <c r="L4656">
        <v>350000</v>
      </c>
      <c r="M4656">
        <v>3723</v>
      </c>
      <c r="N4656" t="b">
        <v>1</v>
      </c>
      <c r="O4656" t="b">
        <v>1</v>
      </c>
      <c r="P4656" t="b">
        <v>1</v>
      </c>
      <c r="Q4656" t="b">
        <v>1</v>
      </c>
      <c r="R4656" s="5">
        <f>(houses_Madrid[[#This Row],[Precio Alquiler]]*12/houses_Madrid[[#This Row],[Precio venta]])</f>
        <v>4.5359999999999998E-2</v>
      </c>
    </row>
    <row r="4657" spans="1:18" x14ac:dyDescent="0.2">
      <c r="A4657">
        <v>8785</v>
      </c>
      <c r="B4657">
        <v>12957</v>
      </c>
      <c r="C4657" s="1" t="s">
        <v>1590</v>
      </c>
      <c r="D4657" s="1" t="str">
        <f>IFERROR(LEFT(C4657,FIND(",",C4657) - 1),C4657)</f>
        <v>Montecarmelo</v>
      </c>
      <c r="E4657">
        <v>50</v>
      </c>
      <c r="F4657">
        <v>40</v>
      </c>
      <c r="G4657">
        <v>1</v>
      </c>
      <c r="H4657">
        <v>1</v>
      </c>
      <c r="I4657" s="1" t="s">
        <v>1708</v>
      </c>
      <c r="J4657" s="1" t="s">
        <v>8</v>
      </c>
      <c r="K4657">
        <v>1323</v>
      </c>
      <c r="L4657">
        <v>350000</v>
      </c>
      <c r="M4657">
        <v>7000</v>
      </c>
      <c r="N4657" t="b">
        <v>0</v>
      </c>
      <c r="O4657" t="b">
        <v>1</v>
      </c>
      <c r="P4657" t="b">
        <v>1</v>
      </c>
      <c r="R4657" s="5">
        <f>(houses_Madrid[[#This Row],[Precio Alquiler]]*12/houses_Madrid[[#This Row],[Precio venta]])</f>
        <v>4.5359999999999998E-2</v>
      </c>
    </row>
    <row r="4658" spans="1:18" x14ac:dyDescent="0.2">
      <c r="A4658">
        <v>9656</v>
      </c>
      <c r="B4658">
        <v>12086</v>
      </c>
      <c r="C4658" s="1" t="s">
        <v>1823</v>
      </c>
      <c r="D4658" s="1" t="str">
        <f>IFERROR(LEFT(C4658,FIND(",",C4658) - 1),C4658)</f>
        <v>Apóstol Santiago</v>
      </c>
      <c r="E4658">
        <v>92</v>
      </c>
      <c r="F4658">
        <v>80</v>
      </c>
      <c r="G4658">
        <v>2</v>
      </c>
      <c r="H4658">
        <v>2</v>
      </c>
      <c r="I4658" s="1" t="s">
        <v>1830</v>
      </c>
      <c r="J4658" s="1" t="s">
        <v>18</v>
      </c>
      <c r="K4658">
        <v>1323</v>
      </c>
      <c r="L4658">
        <v>350000</v>
      </c>
      <c r="M4658">
        <v>3804</v>
      </c>
      <c r="N4658" t="b">
        <v>1</v>
      </c>
      <c r="O4658" t="b">
        <v>1</v>
      </c>
      <c r="P4658" t="b">
        <v>1</v>
      </c>
      <c r="Q4658" t="b">
        <v>1</v>
      </c>
      <c r="R4658" s="5">
        <f>(houses_Madrid[[#This Row],[Precio Alquiler]]*12/houses_Madrid[[#This Row],[Precio venta]])</f>
        <v>4.5359999999999998E-2</v>
      </c>
    </row>
    <row r="4659" spans="1:18" x14ac:dyDescent="0.2">
      <c r="A4659">
        <v>9770</v>
      </c>
      <c r="B4659">
        <v>11972</v>
      </c>
      <c r="C4659" s="1" t="s">
        <v>1802</v>
      </c>
      <c r="D4659" s="1" t="str">
        <f>IFERROR(LEFT(C4659,FIND(",",C4659) - 1),C4659)</f>
        <v>Canillas</v>
      </c>
      <c r="E4659">
        <v>91</v>
      </c>
      <c r="F4659">
        <v>74</v>
      </c>
      <c r="G4659">
        <v>3</v>
      </c>
      <c r="H4659">
        <v>2</v>
      </c>
      <c r="I4659" s="1" t="s">
        <v>1829</v>
      </c>
      <c r="J4659" s="1" t="s">
        <v>8</v>
      </c>
      <c r="K4659">
        <v>1323</v>
      </c>
      <c r="L4659">
        <v>350000</v>
      </c>
      <c r="M4659">
        <v>3846</v>
      </c>
      <c r="N4659" t="b">
        <v>0</v>
      </c>
      <c r="O4659" t="b">
        <v>1</v>
      </c>
      <c r="P4659" t="b">
        <v>1</v>
      </c>
      <c r="R4659" s="5">
        <f>(houses_Madrid[[#This Row],[Precio Alquiler]]*12/houses_Madrid[[#This Row],[Precio venta]])</f>
        <v>4.5359999999999998E-2</v>
      </c>
    </row>
    <row r="4660" spans="1:18" x14ac:dyDescent="0.2">
      <c r="A4660">
        <v>9969</v>
      </c>
      <c r="B4660">
        <v>11773</v>
      </c>
      <c r="C4660" s="1" t="s">
        <v>1797</v>
      </c>
      <c r="D4660" s="1" t="str">
        <f>IFERROR(LEFT(C4660,FIND(",",C4660) - 1),C4660)</f>
        <v>Valdebebas - Valdefuentes</v>
      </c>
      <c r="E4660">
        <v>107</v>
      </c>
      <c r="F4660">
        <v>99</v>
      </c>
      <c r="G4660">
        <v>3</v>
      </c>
      <c r="H4660">
        <v>2</v>
      </c>
      <c r="I4660" s="1" t="s">
        <v>1886</v>
      </c>
      <c r="J4660" s="1" t="s">
        <v>11</v>
      </c>
      <c r="K4660">
        <v>1323</v>
      </c>
      <c r="L4660">
        <v>350000</v>
      </c>
      <c r="M4660">
        <v>3271</v>
      </c>
      <c r="N4660" t="b">
        <v>0</v>
      </c>
      <c r="O4660" t="b">
        <v>1</v>
      </c>
      <c r="P4660" t="b">
        <v>1</v>
      </c>
      <c r="Q4660" t="b">
        <v>1</v>
      </c>
      <c r="R4660" s="5">
        <f>(houses_Madrid[[#This Row],[Precio Alquiler]]*12/houses_Madrid[[#This Row],[Precio venta]])</f>
        <v>4.5359999999999998E-2</v>
      </c>
    </row>
    <row r="4661" spans="1:18" x14ac:dyDescent="0.2">
      <c r="A4661">
        <v>11006</v>
      </c>
      <c r="B4661">
        <v>10736</v>
      </c>
      <c r="C4661" s="1" t="s">
        <v>2006</v>
      </c>
      <c r="D4661" s="1" t="str">
        <f>IFERROR(LEFT(C4661,FIND(",",C4661) - 1),C4661)</f>
        <v>Chamberí</v>
      </c>
      <c r="E4661">
        <v>86</v>
      </c>
      <c r="F4661">
        <v>75</v>
      </c>
      <c r="G4661">
        <v>3</v>
      </c>
      <c r="H4661">
        <v>2</v>
      </c>
      <c r="I4661" s="1" t="s">
        <v>3</v>
      </c>
      <c r="J4661" s="1" t="s">
        <v>12</v>
      </c>
      <c r="K4661">
        <v>1323</v>
      </c>
      <c r="L4661">
        <v>350000</v>
      </c>
      <c r="M4661">
        <v>4070</v>
      </c>
      <c r="N4661" t="b">
        <v>0</v>
      </c>
      <c r="O4661" t="b">
        <v>1</v>
      </c>
      <c r="P4661" t="b">
        <v>1</v>
      </c>
      <c r="Q4661" t="b">
        <v>1</v>
      </c>
      <c r="R4661" s="5">
        <f>(houses_Madrid[[#This Row],[Precio Alquiler]]*12/houses_Madrid[[#This Row],[Precio venta]])</f>
        <v>4.5359999999999998E-2</v>
      </c>
    </row>
    <row r="4662" spans="1:18" x14ac:dyDescent="0.2">
      <c r="A4662">
        <v>11734</v>
      </c>
      <c r="B4662">
        <v>10008</v>
      </c>
      <c r="C4662" s="1" t="s">
        <v>2009</v>
      </c>
      <c r="D4662" s="1" t="str">
        <f>IFERROR(LEFT(C4662,FIND(",",C4662) - 1),C4662)</f>
        <v>Trafalgar</v>
      </c>
      <c r="E4662">
        <v>80</v>
      </c>
      <c r="F4662">
        <v>70</v>
      </c>
      <c r="G4662">
        <v>2</v>
      </c>
      <c r="H4662">
        <v>1</v>
      </c>
      <c r="I4662" s="1" t="s">
        <v>2090</v>
      </c>
      <c r="J4662" s="1" t="s">
        <v>12</v>
      </c>
      <c r="K4662">
        <v>1323</v>
      </c>
      <c r="L4662">
        <v>350000</v>
      </c>
      <c r="M4662">
        <v>4375</v>
      </c>
      <c r="N4662" t="b">
        <v>1</v>
      </c>
      <c r="O4662" t="b">
        <v>1</v>
      </c>
      <c r="P4662" t="b">
        <v>0</v>
      </c>
      <c r="Q4662" t="b">
        <v>1</v>
      </c>
      <c r="R4662" s="5">
        <f>(houses_Madrid[[#This Row],[Precio Alquiler]]*12/houses_Madrid[[#This Row],[Precio venta]])</f>
        <v>4.5359999999999998E-2</v>
      </c>
    </row>
    <row r="4663" spans="1:18" x14ac:dyDescent="0.2">
      <c r="A4663">
        <v>11823</v>
      </c>
      <c r="B4663">
        <v>9919</v>
      </c>
      <c r="C4663" s="1" t="s">
        <v>2009</v>
      </c>
      <c r="D4663" s="1" t="str">
        <f>IFERROR(LEFT(C4663,FIND(",",C4663) - 1),C4663)</f>
        <v>Trafalgar</v>
      </c>
      <c r="E4663">
        <v>120</v>
      </c>
      <c r="F4663">
        <v>115</v>
      </c>
      <c r="G4663">
        <v>0</v>
      </c>
      <c r="H4663">
        <v>1</v>
      </c>
      <c r="I4663" s="1" t="s">
        <v>2127</v>
      </c>
      <c r="J4663" s="1" t="s">
        <v>12</v>
      </c>
      <c r="K4663">
        <v>1323</v>
      </c>
      <c r="L4663">
        <v>350000</v>
      </c>
      <c r="M4663">
        <v>2917</v>
      </c>
      <c r="N4663" t="b">
        <v>0</v>
      </c>
      <c r="O4663" t="b">
        <v>1</v>
      </c>
      <c r="P4663" t="b">
        <v>1</v>
      </c>
      <c r="R4663" s="5">
        <f>(houses_Madrid[[#This Row],[Precio Alquiler]]*12/houses_Madrid[[#This Row],[Precio venta]])</f>
        <v>4.5359999999999998E-2</v>
      </c>
    </row>
    <row r="4664" spans="1:18" x14ac:dyDescent="0.2">
      <c r="A4664">
        <v>11867</v>
      </c>
      <c r="B4664">
        <v>9875</v>
      </c>
      <c r="C4664" s="1" t="s">
        <v>2010</v>
      </c>
      <c r="D4664" s="1" t="str">
        <f>IFERROR(LEFT(C4664,FIND(",",C4664) - 1),C4664)</f>
        <v>Nuevos Ministerios-Ríos Rosas</v>
      </c>
      <c r="E4664">
        <v>40</v>
      </c>
      <c r="F4664">
        <v>37</v>
      </c>
      <c r="G4664">
        <v>2</v>
      </c>
      <c r="H4664">
        <v>1</v>
      </c>
      <c r="I4664" s="1" t="s">
        <v>2043</v>
      </c>
      <c r="J4664" s="1" t="s">
        <v>20</v>
      </c>
      <c r="K4664">
        <v>1323</v>
      </c>
      <c r="L4664">
        <v>350000</v>
      </c>
      <c r="M4664">
        <v>8750</v>
      </c>
      <c r="N4664" t="b">
        <v>0</v>
      </c>
      <c r="O4664" t="b">
        <v>1</v>
      </c>
      <c r="P4664" t="b">
        <v>1</v>
      </c>
      <c r="R4664" s="5">
        <f>(houses_Madrid[[#This Row],[Precio Alquiler]]*12/houses_Madrid[[#This Row],[Precio venta]])</f>
        <v>4.5359999999999998E-2</v>
      </c>
    </row>
    <row r="4665" spans="1:18" x14ac:dyDescent="0.2">
      <c r="A4665">
        <v>11964</v>
      </c>
      <c r="B4665">
        <v>9778</v>
      </c>
      <c r="C4665" s="1" t="s">
        <v>2015</v>
      </c>
      <c r="D4665" s="1" t="str">
        <f>IFERROR(LEFT(C4665,FIND(",",C4665) - 1),C4665)</f>
        <v>Gaztambide</v>
      </c>
      <c r="E4665">
        <v>75</v>
      </c>
      <c r="F4665">
        <v>66</v>
      </c>
      <c r="G4665">
        <v>1</v>
      </c>
      <c r="H4665">
        <v>2</v>
      </c>
      <c r="I4665" s="1" t="s">
        <v>2029</v>
      </c>
      <c r="J4665" s="1" t="s">
        <v>12</v>
      </c>
      <c r="K4665">
        <v>1323</v>
      </c>
      <c r="L4665">
        <v>350000</v>
      </c>
      <c r="M4665">
        <v>4667</v>
      </c>
      <c r="N4665" t="b">
        <v>1</v>
      </c>
      <c r="O4665" t="b">
        <v>0</v>
      </c>
      <c r="P4665" t="b">
        <v>1</v>
      </c>
      <c r="R4665" s="5">
        <f>(houses_Madrid[[#This Row],[Precio Alquiler]]*12/houses_Madrid[[#This Row],[Precio venta]])</f>
        <v>4.5359999999999998E-2</v>
      </c>
    </row>
    <row r="4666" spans="1:18" x14ac:dyDescent="0.2">
      <c r="A4666">
        <v>12082</v>
      </c>
      <c r="B4666">
        <v>9660</v>
      </c>
      <c r="C4666" s="1" t="s">
        <v>2006</v>
      </c>
      <c r="D4666" s="1" t="str">
        <f>IFERROR(LEFT(C4666,FIND(",",C4666) - 1),C4666)</f>
        <v>Chamberí</v>
      </c>
      <c r="E4666">
        <v>141</v>
      </c>
      <c r="F4666">
        <v>120</v>
      </c>
      <c r="G4666">
        <v>1</v>
      </c>
      <c r="H4666">
        <v>1</v>
      </c>
      <c r="I4666" s="1" t="s">
        <v>3</v>
      </c>
      <c r="J4666" s="1" t="s">
        <v>12</v>
      </c>
      <c r="K4666">
        <v>1323</v>
      </c>
      <c r="L4666">
        <v>350000</v>
      </c>
      <c r="M4666">
        <v>2482</v>
      </c>
      <c r="N4666" t="b">
        <v>0</v>
      </c>
      <c r="O4666" t="b">
        <v>1</v>
      </c>
      <c r="P4666" t="b">
        <v>1</v>
      </c>
      <c r="Q4666" t="b">
        <v>1</v>
      </c>
      <c r="R4666" s="5">
        <f>(houses_Madrid[[#This Row],[Precio Alquiler]]*12/houses_Madrid[[#This Row],[Precio venta]])</f>
        <v>4.5359999999999998E-2</v>
      </c>
    </row>
    <row r="4667" spans="1:18" x14ac:dyDescent="0.2">
      <c r="A4667">
        <v>12936</v>
      </c>
      <c r="B4667">
        <v>8806</v>
      </c>
      <c r="C4667" s="1" t="s">
        <v>2165</v>
      </c>
      <c r="D4667" s="1" t="str">
        <f>IFERROR(LEFT(C4667,FIND(",",C4667) - 1),C4667)</f>
        <v>Ventas</v>
      </c>
      <c r="E4667">
        <v>120</v>
      </c>
      <c r="F4667">
        <v>110</v>
      </c>
      <c r="G4667">
        <v>4</v>
      </c>
      <c r="H4667">
        <v>1</v>
      </c>
      <c r="I4667" s="1" t="s">
        <v>2280</v>
      </c>
      <c r="J4667" s="1" t="s">
        <v>5</v>
      </c>
      <c r="K4667">
        <v>1323</v>
      </c>
      <c r="L4667">
        <v>350000</v>
      </c>
      <c r="M4667">
        <v>2917</v>
      </c>
      <c r="N4667" t="b">
        <v>0</v>
      </c>
      <c r="O4667" t="b">
        <v>1</v>
      </c>
      <c r="P4667" t="b">
        <v>1</v>
      </c>
      <c r="Q4667" t="b">
        <v>1</v>
      </c>
      <c r="R4667" s="5">
        <f>(houses_Madrid[[#This Row],[Precio Alquiler]]*12/houses_Madrid[[#This Row],[Precio venta]])</f>
        <v>4.5359999999999998E-2</v>
      </c>
    </row>
    <row r="4668" spans="1:18" x14ac:dyDescent="0.2">
      <c r="A4668">
        <v>13765</v>
      </c>
      <c r="B4668">
        <v>7977</v>
      </c>
      <c r="C4668" s="1" t="s">
        <v>2165</v>
      </c>
      <c r="D4668" s="1" t="str">
        <f>IFERROR(LEFT(C4668,FIND(",",C4668) - 1),C4668)</f>
        <v>Ventas</v>
      </c>
      <c r="E4668">
        <v>313</v>
      </c>
      <c r="F4668">
        <v>270</v>
      </c>
      <c r="G4668">
        <v>2</v>
      </c>
      <c r="H4668">
        <v>2</v>
      </c>
      <c r="I4668" s="1" t="s">
        <v>2422</v>
      </c>
      <c r="J4668" s="1" t="s">
        <v>12</v>
      </c>
      <c r="K4668">
        <v>1323</v>
      </c>
      <c r="L4668">
        <v>350000</v>
      </c>
      <c r="M4668">
        <v>1118</v>
      </c>
      <c r="N4668" t="b">
        <v>1</v>
      </c>
      <c r="O4668" t="b">
        <v>1</v>
      </c>
      <c r="P4668" t="b">
        <v>1</v>
      </c>
      <c r="Q4668" t="b">
        <v>1</v>
      </c>
      <c r="R4668" s="5">
        <f>(houses_Madrid[[#This Row],[Precio Alquiler]]*12/houses_Madrid[[#This Row],[Precio venta]])</f>
        <v>4.5359999999999998E-2</v>
      </c>
    </row>
    <row r="4669" spans="1:18" x14ac:dyDescent="0.2">
      <c r="A4669">
        <v>14133</v>
      </c>
      <c r="B4669">
        <v>7609</v>
      </c>
      <c r="C4669" s="1" t="s">
        <v>2439</v>
      </c>
      <c r="D4669" s="1" t="str">
        <f>IFERROR(LEFT(C4669,FIND(",",C4669) - 1),C4669)</f>
        <v>Chamartín</v>
      </c>
      <c r="E4669">
        <v>76</v>
      </c>
      <c r="F4669">
        <v>70</v>
      </c>
      <c r="G4669">
        <v>3</v>
      </c>
      <c r="H4669">
        <v>1</v>
      </c>
      <c r="I4669" s="1" t="s">
        <v>2466</v>
      </c>
      <c r="J4669" s="1" t="s">
        <v>8</v>
      </c>
      <c r="K4669">
        <v>1323</v>
      </c>
      <c r="L4669">
        <v>350000</v>
      </c>
      <c r="M4669">
        <v>4605</v>
      </c>
      <c r="N4669" t="b">
        <v>1</v>
      </c>
      <c r="O4669" t="b">
        <v>1</v>
      </c>
      <c r="P4669" t="b">
        <v>1</v>
      </c>
      <c r="Q4669" t="b">
        <v>1</v>
      </c>
      <c r="R4669" s="5">
        <f>(houses_Madrid[[#This Row],[Precio Alquiler]]*12/houses_Madrid[[#This Row],[Precio venta]])</f>
        <v>4.5359999999999998E-2</v>
      </c>
    </row>
    <row r="4670" spans="1:18" x14ac:dyDescent="0.2">
      <c r="A4670">
        <v>14635</v>
      </c>
      <c r="B4670">
        <v>7107</v>
      </c>
      <c r="C4670" s="1" t="s">
        <v>2441</v>
      </c>
      <c r="D4670" s="1" t="str">
        <f>IFERROR(LEFT(C4670,FIND(",",C4670) - 1),C4670)</f>
        <v>Nueva España</v>
      </c>
      <c r="E4670">
        <v>76</v>
      </c>
      <c r="F4670">
        <v>70</v>
      </c>
      <c r="G4670">
        <v>3</v>
      </c>
      <c r="H4670">
        <v>1</v>
      </c>
      <c r="I4670" s="1" t="s">
        <v>2539</v>
      </c>
      <c r="J4670" s="1" t="s">
        <v>11</v>
      </c>
      <c r="K4670">
        <v>1323</v>
      </c>
      <c r="L4670">
        <v>350000</v>
      </c>
      <c r="M4670">
        <v>4605</v>
      </c>
      <c r="N4670" t="b">
        <v>1</v>
      </c>
      <c r="O4670" t="b">
        <v>1</v>
      </c>
      <c r="P4670" t="b">
        <v>1</v>
      </c>
      <c r="R4670" s="5">
        <f>(houses_Madrid[[#This Row],[Precio Alquiler]]*12/houses_Madrid[[#This Row],[Precio venta]])</f>
        <v>4.5359999999999998E-2</v>
      </c>
    </row>
    <row r="4671" spans="1:18" x14ac:dyDescent="0.2">
      <c r="A4671">
        <v>14970</v>
      </c>
      <c r="B4671">
        <v>6772</v>
      </c>
      <c r="C4671" s="1" t="s">
        <v>2451</v>
      </c>
      <c r="D4671" s="1" t="str">
        <f>IFERROR(LEFT(C4671,FIND(",",C4671) - 1),C4671)</f>
        <v>Castilla</v>
      </c>
      <c r="E4671">
        <v>71</v>
      </c>
      <c r="F4671">
        <v>60</v>
      </c>
      <c r="G4671">
        <v>2</v>
      </c>
      <c r="H4671">
        <v>1</v>
      </c>
      <c r="I4671" s="1" t="s">
        <v>2584</v>
      </c>
      <c r="J4671" s="1" t="s">
        <v>67</v>
      </c>
      <c r="K4671">
        <v>1323</v>
      </c>
      <c r="L4671">
        <v>350000</v>
      </c>
      <c r="M4671">
        <v>4930</v>
      </c>
      <c r="N4671" t="b">
        <v>0</v>
      </c>
      <c r="O4671" t="b">
        <v>1</v>
      </c>
      <c r="P4671" t="b">
        <v>1</v>
      </c>
      <c r="Q4671" t="b">
        <v>1</v>
      </c>
      <c r="R4671" s="5">
        <f>(houses_Madrid[[#This Row],[Precio Alquiler]]*12/houses_Madrid[[#This Row],[Precio venta]])</f>
        <v>4.5359999999999998E-2</v>
      </c>
    </row>
    <row r="4672" spans="1:18" x14ac:dyDescent="0.2">
      <c r="A4672">
        <v>15102</v>
      </c>
      <c r="B4672">
        <v>6640</v>
      </c>
      <c r="C4672" s="1" t="s">
        <v>2444</v>
      </c>
      <c r="D4672" s="1" t="str">
        <f>IFERROR(LEFT(C4672,FIND(",",C4672) - 1),C4672)</f>
        <v>Prosperidad</v>
      </c>
      <c r="E4672">
        <v>76</v>
      </c>
      <c r="F4672">
        <v>72</v>
      </c>
      <c r="G4672">
        <v>2</v>
      </c>
      <c r="H4672">
        <v>2</v>
      </c>
      <c r="I4672" s="1" t="s">
        <v>2469</v>
      </c>
      <c r="J4672" s="1" t="s">
        <v>30</v>
      </c>
      <c r="K4672">
        <v>1323</v>
      </c>
      <c r="L4672">
        <v>350000</v>
      </c>
      <c r="M4672">
        <v>4605</v>
      </c>
      <c r="N4672" t="b">
        <v>0</v>
      </c>
      <c r="O4672" t="b">
        <v>1</v>
      </c>
      <c r="P4672" t="b">
        <v>1</v>
      </c>
      <c r="Q4672" t="b">
        <v>1</v>
      </c>
      <c r="R4672" s="5">
        <f>(houses_Madrid[[#This Row],[Precio Alquiler]]*12/houses_Madrid[[#This Row],[Precio venta]])</f>
        <v>4.5359999999999998E-2</v>
      </c>
    </row>
    <row r="4673" spans="1:18" x14ac:dyDescent="0.2">
      <c r="A4673">
        <v>16267</v>
      </c>
      <c r="B4673">
        <v>5475</v>
      </c>
      <c r="C4673" s="1" t="s">
        <v>2622</v>
      </c>
      <c r="D4673" s="1" t="str">
        <f>IFERROR(LEFT(C4673,FIND(",",C4673) - 1),C4673)</f>
        <v>Puerta Bonita</v>
      </c>
      <c r="E4673">
        <v>100</v>
      </c>
      <c r="F4673">
        <v>90</v>
      </c>
      <c r="G4673">
        <v>2</v>
      </c>
      <c r="H4673">
        <v>2</v>
      </c>
      <c r="I4673" s="1" t="s">
        <v>2794</v>
      </c>
      <c r="J4673" s="1" t="s">
        <v>12</v>
      </c>
      <c r="K4673">
        <v>1323</v>
      </c>
      <c r="L4673">
        <v>350000</v>
      </c>
      <c r="M4673">
        <v>3500</v>
      </c>
      <c r="N4673" t="b">
        <v>0</v>
      </c>
      <c r="O4673" t="b">
        <v>1</v>
      </c>
      <c r="P4673" t="b">
        <v>1</v>
      </c>
      <c r="R4673" s="5">
        <f>(houses_Madrid[[#This Row],[Precio Alquiler]]*12/houses_Madrid[[#This Row],[Precio venta]])</f>
        <v>4.5359999999999998E-2</v>
      </c>
    </row>
    <row r="4674" spans="1:18" x14ac:dyDescent="0.2">
      <c r="A4674">
        <v>16461</v>
      </c>
      <c r="B4674">
        <v>5281</v>
      </c>
      <c r="C4674" s="1" t="s">
        <v>2616</v>
      </c>
      <c r="D4674" s="1" t="str">
        <f>IFERROR(LEFT(C4674,FIND(",",C4674) - 1),C4674)</f>
        <v>Abrantes</v>
      </c>
      <c r="E4674">
        <v>185</v>
      </c>
      <c r="F4674">
        <v>150</v>
      </c>
      <c r="G4674">
        <v>3</v>
      </c>
      <c r="H4674">
        <v>2</v>
      </c>
      <c r="I4674" s="1" t="s">
        <v>2845</v>
      </c>
      <c r="J4674" s="1" t="s">
        <v>3</v>
      </c>
      <c r="K4674">
        <v>1323</v>
      </c>
      <c r="L4674">
        <v>350000</v>
      </c>
      <c r="M4674">
        <v>1892</v>
      </c>
      <c r="N4674" t="b">
        <v>0</v>
      </c>
      <c r="R4674" s="5">
        <f>(houses_Madrid[[#This Row],[Precio Alquiler]]*12/houses_Madrid[[#This Row],[Precio venta]])</f>
        <v>4.5359999999999998E-2</v>
      </c>
    </row>
    <row r="4675" spans="1:18" x14ac:dyDescent="0.2">
      <c r="A4675">
        <v>17783</v>
      </c>
      <c r="B4675">
        <v>3959</v>
      </c>
      <c r="C4675" s="1" t="s">
        <v>2950</v>
      </c>
      <c r="D4675" s="1" t="str">
        <f>IFERROR(LEFT(C4675,FIND(",",C4675) - 1),C4675)</f>
        <v>Chueca-Justicia</v>
      </c>
      <c r="E4675">
        <v>108</v>
      </c>
      <c r="F4675">
        <v>95</v>
      </c>
      <c r="G4675">
        <v>3</v>
      </c>
      <c r="H4675">
        <v>2</v>
      </c>
      <c r="I4675" s="1" t="s">
        <v>3068</v>
      </c>
      <c r="J4675" s="1" t="s">
        <v>12</v>
      </c>
      <c r="K4675">
        <v>1323</v>
      </c>
      <c r="L4675">
        <v>350000</v>
      </c>
      <c r="M4675">
        <v>3241</v>
      </c>
      <c r="N4675" t="b">
        <v>0</v>
      </c>
      <c r="O4675" t="b">
        <v>1</v>
      </c>
      <c r="P4675" t="b">
        <v>1</v>
      </c>
      <c r="R4675" s="5">
        <f>(houses_Madrid[[#This Row],[Precio Alquiler]]*12/houses_Madrid[[#This Row],[Precio venta]])</f>
        <v>4.5359999999999998E-2</v>
      </c>
    </row>
    <row r="4676" spans="1:18" x14ac:dyDescent="0.2">
      <c r="A4676">
        <v>17839</v>
      </c>
      <c r="B4676">
        <v>3903</v>
      </c>
      <c r="C4676" s="1" t="s">
        <v>2950</v>
      </c>
      <c r="D4676" s="1" t="str">
        <f>IFERROR(LEFT(C4676,FIND(",",C4676) - 1),C4676)</f>
        <v>Chueca-Justicia</v>
      </c>
      <c r="E4676">
        <v>108</v>
      </c>
      <c r="F4676">
        <v>95</v>
      </c>
      <c r="G4676">
        <v>3</v>
      </c>
      <c r="H4676">
        <v>2</v>
      </c>
      <c r="I4676" s="1" t="s">
        <v>3078</v>
      </c>
      <c r="J4676" s="1" t="s">
        <v>12</v>
      </c>
      <c r="K4676">
        <v>1323</v>
      </c>
      <c r="L4676">
        <v>350000</v>
      </c>
      <c r="M4676">
        <v>3241</v>
      </c>
      <c r="N4676" t="b">
        <v>0</v>
      </c>
      <c r="O4676" t="b">
        <v>1</v>
      </c>
      <c r="P4676" t="b">
        <v>1</v>
      </c>
      <c r="R4676" s="5">
        <f>(houses_Madrid[[#This Row],[Precio Alquiler]]*12/houses_Madrid[[#This Row],[Precio venta]])</f>
        <v>4.5359999999999998E-2</v>
      </c>
    </row>
    <row r="4677" spans="1:18" x14ac:dyDescent="0.2">
      <c r="A4677">
        <v>18603</v>
      </c>
      <c r="B4677">
        <v>3139</v>
      </c>
      <c r="C4677" s="1" t="s">
        <v>2948</v>
      </c>
      <c r="D4677" s="1" t="str">
        <f>IFERROR(LEFT(C4677,FIND(",",C4677) - 1),C4677)</f>
        <v>Malasaña-Universidad</v>
      </c>
      <c r="E4677">
        <v>64</v>
      </c>
      <c r="F4677">
        <v>44</v>
      </c>
      <c r="G4677">
        <v>1</v>
      </c>
      <c r="H4677">
        <v>1</v>
      </c>
      <c r="I4677" s="1" t="s">
        <v>3</v>
      </c>
      <c r="J4677" s="1" t="s">
        <v>11</v>
      </c>
      <c r="K4677">
        <v>1323</v>
      </c>
      <c r="L4677">
        <v>350000</v>
      </c>
      <c r="M4677">
        <v>5469</v>
      </c>
      <c r="N4677" t="b">
        <v>0</v>
      </c>
      <c r="O4677" t="b">
        <v>1</v>
      </c>
      <c r="R4677" s="5">
        <f>(houses_Madrid[[#This Row],[Precio Alquiler]]*12/houses_Madrid[[#This Row],[Precio venta]])</f>
        <v>4.5359999999999998E-2</v>
      </c>
    </row>
    <row r="4678" spans="1:18" x14ac:dyDescent="0.2">
      <c r="A4678">
        <v>18730</v>
      </c>
      <c r="B4678">
        <v>3012</v>
      </c>
      <c r="C4678" s="1" t="s">
        <v>2947</v>
      </c>
      <c r="D4678" s="1" t="str">
        <f>IFERROR(LEFT(C4678,FIND(",",C4678) - 1),C4678)</f>
        <v>Huertas-Cortes</v>
      </c>
      <c r="E4678">
        <v>58</v>
      </c>
      <c r="F4678">
        <v>53</v>
      </c>
      <c r="G4678">
        <v>1</v>
      </c>
      <c r="H4678">
        <v>1</v>
      </c>
      <c r="I4678" s="1" t="s">
        <v>2955</v>
      </c>
      <c r="J4678" s="1" t="s">
        <v>5</v>
      </c>
      <c r="K4678">
        <v>1323</v>
      </c>
      <c r="L4678">
        <v>350000</v>
      </c>
      <c r="M4678">
        <v>6034</v>
      </c>
      <c r="N4678" t="b">
        <v>0</v>
      </c>
      <c r="O4678" t="b">
        <v>1</v>
      </c>
      <c r="P4678" t="b">
        <v>0</v>
      </c>
      <c r="R4678" s="5">
        <f>(houses_Madrid[[#This Row],[Precio Alquiler]]*12/houses_Madrid[[#This Row],[Precio venta]])</f>
        <v>4.5359999999999998E-2</v>
      </c>
    </row>
    <row r="4679" spans="1:18" x14ac:dyDescent="0.2">
      <c r="A4679">
        <v>18768</v>
      </c>
      <c r="B4679">
        <v>2974</v>
      </c>
      <c r="C4679" s="1" t="s">
        <v>2950</v>
      </c>
      <c r="D4679" s="1" t="str">
        <f>IFERROR(LEFT(C4679,FIND(",",C4679) - 1),C4679)</f>
        <v>Chueca-Justicia</v>
      </c>
      <c r="E4679">
        <v>110</v>
      </c>
      <c r="F4679">
        <v>108</v>
      </c>
      <c r="G4679">
        <v>3</v>
      </c>
      <c r="H4679">
        <v>2</v>
      </c>
      <c r="I4679" s="1" t="s">
        <v>3068</v>
      </c>
      <c r="J4679" s="1" t="s">
        <v>12</v>
      </c>
      <c r="K4679">
        <v>1323</v>
      </c>
      <c r="L4679">
        <v>350000</v>
      </c>
      <c r="M4679">
        <v>3182</v>
      </c>
      <c r="N4679" t="b">
        <v>0</v>
      </c>
      <c r="R4679" s="5">
        <f>(houses_Madrid[[#This Row],[Precio Alquiler]]*12/houses_Madrid[[#This Row],[Precio venta]])</f>
        <v>4.5359999999999998E-2</v>
      </c>
    </row>
    <row r="4680" spans="1:18" x14ac:dyDescent="0.2">
      <c r="A4680">
        <v>19030</v>
      </c>
      <c r="B4680">
        <v>2712</v>
      </c>
      <c r="C4680" s="1" t="s">
        <v>2953</v>
      </c>
      <c r="D4680" s="1" t="str">
        <f>IFERROR(LEFT(C4680,FIND(",",C4680) - 1),C4680)</f>
        <v>Centro</v>
      </c>
      <c r="E4680">
        <v>59</v>
      </c>
      <c r="F4680">
        <v>56</v>
      </c>
      <c r="G4680">
        <v>1</v>
      </c>
      <c r="H4680">
        <v>1</v>
      </c>
      <c r="I4680" s="1" t="s">
        <v>3</v>
      </c>
      <c r="J4680" s="1" t="s">
        <v>5</v>
      </c>
      <c r="K4680">
        <v>1323</v>
      </c>
      <c r="L4680">
        <v>350000</v>
      </c>
      <c r="M4680">
        <v>5932</v>
      </c>
      <c r="N4680" t="b">
        <v>0</v>
      </c>
      <c r="O4680" t="b">
        <v>1</v>
      </c>
      <c r="P4680" t="b">
        <v>1</v>
      </c>
      <c r="R4680" s="5">
        <f>(houses_Madrid[[#This Row],[Precio Alquiler]]*12/houses_Madrid[[#This Row],[Precio venta]])</f>
        <v>4.5359999999999998E-2</v>
      </c>
    </row>
    <row r="4681" spans="1:18" x14ac:dyDescent="0.2">
      <c r="A4681">
        <v>19844</v>
      </c>
      <c r="B4681">
        <v>1898</v>
      </c>
      <c r="C4681" s="1" t="s">
        <v>3227</v>
      </c>
      <c r="D4681" s="1" t="str">
        <f>IFERROR(LEFT(C4681,FIND(",",C4681) - 1),C4681)</f>
        <v>Fuente del Berro</v>
      </c>
      <c r="E4681">
        <v>86</v>
      </c>
      <c r="F4681">
        <v>81</v>
      </c>
      <c r="G4681">
        <v>2</v>
      </c>
      <c r="H4681">
        <v>1</v>
      </c>
      <c r="I4681" s="1" t="s">
        <v>3300</v>
      </c>
      <c r="J4681" s="1" t="s">
        <v>12</v>
      </c>
      <c r="K4681">
        <v>1323</v>
      </c>
      <c r="L4681">
        <v>350000</v>
      </c>
      <c r="M4681">
        <v>4070</v>
      </c>
      <c r="N4681" t="b">
        <v>0</v>
      </c>
      <c r="O4681" t="b">
        <v>1</v>
      </c>
      <c r="P4681" t="b">
        <v>1</v>
      </c>
      <c r="R4681" s="5">
        <f>(houses_Madrid[[#This Row],[Precio Alquiler]]*12/houses_Madrid[[#This Row],[Precio venta]])</f>
        <v>4.5359999999999998E-2</v>
      </c>
    </row>
    <row r="4682" spans="1:18" x14ac:dyDescent="0.2">
      <c r="A4682">
        <v>20629</v>
      </c>
      <c r="B4682">
        <v>1113</v>
      </c>
      <c r="C4682" s="1" t="s">
        <v>3321</v>
      </c>
      <c r="D4682" s="1" t="str">
        <f>IFERROR(LEFT(C4682,FIND(",",C4682) - 1),C4682)</f>
        <v>Acacias</v>
      </c>
      <c r="E4682">
        <v>90</v>
      </c>
      <c r="F4682">
        <v>80</v>
      </c>
      <c r="G4682">
        <v>3</v>
      </c>
      <c r="H4682">
        <v>1</v>
      </c>
      <c r="I4682" s="1" t="s">
        <v>3436</v>
      </c>
      <c r="J4682" s="1" t="s">
        <v>5</v>
      </c>
      <c r="K4682">
        <v>1323</v>
      </c>
      <c r="L4682">
        <v>350000</v>
      </c>
      <c r="M4682">
        <v>3889</v>
      </c>
      <c r="N4682" t="b">
        <v>1</v>
      </c>
      <c r="O4682" t="b">
        <v>1</v>
      </c>
      <c r="P4682" t="b">
        <v>1</v>
      </c>
      <c r="R4682" s="5">
        <f>(houses_Madrid[[#This Row],[Precio Alquiler]]*12/houses_Madrid[[#This Row],[Precio venta]])</f>
        <v>4.5359999999999998E-2</v>
      </c>
    </row>
    <row r="4683" spans="1:18" x14ac:dyDescent="0.2">
      <c r="A4683">
        <v>21005</v>
      </c>
      <c r="B4683">
        <v>737</v>
      </c>
      <c r="C4683" s="1" t="s">
        <v>3328</v>
      </c>
      <c r="D4683" s="1" t="str">
        <f>IFERROR(LEFT(C4683,FIND(",",C4683) - 1),C4683)</f>
        <v>Legazpi</v>
      </c>
      <c r="E4683">
        <v>64</v>
      </c>
      <c r="F4683">
        <v>46</v>
      </c>
      <c r="G4683">
        <v>1</v>
      </c>
      <c r="H4683">
        <v>1</v>
      </c>
      <c r="I4683" s="1" t="s">
        <v>3373</v>
      </c>
      <c r="J4683" s="1" t="s">
        <v>80</v>
      </c>
      <c r="K4683">
        <v>1323</v>
      </c>
      <c r="L4683">
        <v>350000</v>
      </c>
      <c r="M4683">
        <v>5469</v>
      </c>
      <c r="N4683" t="b">
        <v>0</v>
      </c>
      <c r="O4683" t="b">
        <v>1</v>
      </c>
      <c r="P4683" t="b">
        <v>1</v>
      </c>
      <c r="Q4683" t="b">
        <v>1</v>
      </c>
      <c r="R4683" s="5">
        <f>(houses_Madrid[[#This Row],[Precio Alquiler]]*12/houses_Madrid[[#This Row],[Precio venta]])</f>
        <v>4.5359999999999998E-2</v>
      </c>
    </row>
    <row r="4684" spans="1:18" x14ac:dyDescent="0.2">
      <c r="A4684">
        <v>21062</v>
      </c>
      <c r="B4684">
        <v>680</v>
      </c>
      <c r="C4684" s="1" t="s">
        <v>3321</v>
      </c>
      <c r="D4684" s="1" t="str">
        <f>IFERROR(LEFT(C4684,FIND(",",C4684) - 1),C4684)</f>
        <v>Acacias</v>
      </c>
      <c r="E4684">
        <v>83</v>
      </c>
      <c r="F4684">
        <v>64</v>
      </c>
      <c r="G4684">
        <v>3</v>
      </c>
      <c r="H4684">
        <v>1</v>
      </c>
      <c r="I4684" s="1" t="s">
        <v>3322</v>
      </c>
      <c r="J4684" s="1" t="s">
        <v>5</v>
      </c>
      <c r="K4684">
        <v>1323</v>
      </c>
      <c r="L4684">
        <v>350000</v>
      </c>
      <c r="M4684">
        <v>4217</v>
      </c>
      <c r="N4684" t="b">
        <v>0</v>
      </c>
      <c r="O4684" t="b">
        <v>1</v>
      </c>
      <c r="P4684" t="b">
        <v>1</v>
      </c>
      <c r="Q4684" t="b">
        <v>1</v>
      </c>
      <c r="R4684" s="5">
        <f>(houses_Madrid[[#This Row],[Precio Alquiler]]*12/houses_Madrid[[#This Row],[Precio venta]])</f>
        <v>4.5359999999999998E-2</v>
      </c>
    </row>
    <row r="4685" spans="1:18" x14ac:dyDescent="0.2">
      <c r="A4685">
        <v>21276</v>
      </c>
      <c r="B4685">
        <v>466</v>
      </c>
      <c r="C4685" s="1" t="s">
        <v>251</v>
      </c>
      <c r="D4685" s="1" t="str">
        <f>IFERROR(LEFT(C4685,FIND(",",C4685) - 1),C4685)</f>
        <v>Ensanche de Vallecas - La Gavia</v>
      </c>
      <c r="E4685">
        <v>132</v>
      </c>
      <c r="F4685">
        <v>95</v>
      </c>
      <c r="G4685">
        <v>3</v>
      </c>
      <c r="H4685">
        <v>2</v>
      </c>
      <c r="I4685" s="1" t="s">
        <v>3</v>
      </c>
      <c r="J4685" s="1" t="s">
        <v>18</v>
      </c>
      <c r="K4685">
        <v>1325</v>
      </c>
      <c r="L4685">
        <v>350800</v>
      </c>
      <c r="M4685">
        <v>2658</v>
      </c>
      <c r="N4685" t="b">
        <v>0</v>
      </c>
      <c r="O4685" t="b">
        <v>1</v>
      </c>
      <c r="P4685" t="b">
        <v>1</v>
      </c>
      <c r="R4685" s="5">
        <f>(houses_Madrid[[#This Row],[Precio Alquiler]]*12/houses_Madrid[[#This Row],[Precio venta]])</f>
        <v>4.5324971493728619E-2</v>
      </c>
    </row>
    <row r="4686" spans="1:18" x14ac:dyDescent="0.2">
      <c r="A4686">
        <v>1747</v>
      </c>
      <c r="B4686">
        <v>19995</v>
      </c>
      <c r="C4686" s="1" t="s">
        <v>251</v>
      </c>
      <c r="D4686" s="1" t="str">
        <f>IFERROR(LEFT(C4686,FIND(",",C4686) - 1),C4686)</f>
        <v>Ensanche de Vallecas - La Gavia</v>
      </c>
      <c r="E4686">
        <v>132</v>
      </c>
      <c r="F4686">
        <v>97</v>
      </c>
      <c r="G4686">
        <v>3</v>
      </c>
      <c r="H4686">
        <v>2</v>
      </c>
      <c r="I4686" s="1" t="s">
        <v>3</v>
      </c>
      <c r="J4686" s="1" t="s">
        <v>18</v>
      </c>
      <c r="K4686">
        <v>1325</v>
      </c>
      <c r="L4686">
        <v>350900</v>
      </c>
      <c r="M4686">
        <v>2658</v>
      </c>
      <c r="N4686" t="b">
        <v>0</v>
      </c>
      <c r="O4686" t="b">
        <v>1</v>
      </c>
      <c r="P4686" t="b">
        <v>1</v>
      </c>
      <c r="R4686" s="5">
        <f>(houses_Madrid[[#This Row],[Precio Alquiler]]*12/houses_Madrid[[#This Row],[Precio venta]])</f>
        <v>4.531205471644343E-2</v>
      </c>
    </row>
    <row r="4687" spans="1:18" x14ac:dyDescent="0.2">
      <c r="A4687">
        <v>1121</v>
      </c>
      <c r="B4687">
        <v>20621</v>
      </c>
      <c r="C4687" s="1" t="s">
        <v>183</v>
      </c>
      <c r="D4687" s="1" t="str">
        <f>IFERROR(LEFT(C4687,FIND(",",C4687) - 1),C4687)</f>
        <v>El Cañaveral - Los Berrocales</v>
      </c>
      <c r="E4687">
        <v>149</v>
      </c>
      <c r="F4687">
        <v>124</v>
      </c>
      <c r="G4687">
        <v>4</v>
      </c>
      <c r="H4687">
        <v>3</v>
      </c>
      <c r="I4687" s="1" t="s">
        <v>187</v>
      </c>
      <c r="J4687" s="1" t="s">
        <v>3</v>
      </c>
      <c r="K4687">
        <v>1327</v>
      </c>
      <c r="L4687">
        <v>352000</v>
      </c>
      <c r="M4687">
        <v>2362</v>
      </c>
      <c r="N4687" t="b">
        <v>0</v>
      </c>
      <c r="R4687" s="5">
        <f>(houses_Madrid[[#This Row],[Precio Alquiler]]*12/houses_Madrid[[#This Row],[Precio venta]])</f>
        <v>4.5238636363636363E-2</v>
      </c>
    </row>
    <row r="4688" spans="1:18" x14ac:dyDescent="0.2">
      <c r="A4688">
        <v>1754</v>
      </c>
      <c r="B4688">
        <v>19988</v>
      </c>
      <c r="C4688" s="1" t="s">
        <v>251</v>
      </c>
      <c r="D4688" s="1" t="str">
        <f>IFERROR(LEFT(C4688,FIND(",",C4688) - 1),C4688)</f>
        <v>Ensanche de Vallecas - La Gavia</v>
      </c>
      <c r="E4688">
        <v>135</v>
      </c>
      <c r="F4688">
        <v>98</v>
      </c>
      <c r="G4688">
        <v>3</v>
      </c>
      <c r="H4688">
        <v>2</v>
      </c>
      <c r="I4688" s="1" t="s">
        <v>3</v>
      </c>
      <c r="J4688" s="1" t="s">
        <v>11</v>
      </c>
      <c r="K4688">
        <v>1327</v>
      </c>
      <c r="L4688">
        <v>352000</v>
      </c>
      <c r="M4688">
        <v>2607</v>
      </c>
      <c r="N4688" t="b">
        <v>0</v>
      </c>
      <c r="O4688" t="b">
        <v>1</v>
      </c>
      <c r="P4688" t="b">
        <v>1</v>
      </c>
      <c r="R4688" s="5">
        <f>(houses_Madrid[[#This Row],[Precio Alquiler]]*12/houses_Madrid[[#This Row],[Precio venta]])</f>
        <v>4.5238636363636363E-2</v>
      </c>
    </row>
    <row r="4689" spans="1:18" x14ac:dyDescent="0.2">
      <c r="A4689">
        <v>1752</v>
      </c>
      <c r="B4689">
        <v>19990</v>
      </c>
      <c r="C4689" s="1" t="s">
        <v>251</v>
      </c>
      <c r="D4689" s="1" t="str">
        <f>IFERROR(LEFT(C4689,FIND(",",C4689) - 1),C4689)</f>
        <v>Ensanche de Vallecas - La Gavia</v>
      </c>
      <c r="E4689">
        <v>132</v>
      </c>
      <c r="F4689">
        <v>97</v>
      </c>
      <c r="G4689">
        <v>3</v>
      </c>
      <c r="H4689">
        <v>2</v>
      </c>
      <c r="I4689" s="1" t="s">
        <v>3</v>
      </c>
      <c r="J4689" s="1" t="s">
        <v>5</v>
      </c>
      <c r="K4689">
        <v>1329</v>
      </c>
      <c r="L4689">
        <v>352800</v>
      </c>
      <c r="M4689">
        <v>2673</v>
      </c>
      <c r="N4689" t="b">
        <v>0</v>
      </c>
      <c r="O4689" t="b">
        <v>1</v>
      </c>
      <c r="P4689" t="b">
        <v>1</v>
      </c>
      <c r="R4689" s="5">
        <f>(houses_Madrid[[#This Row],[Precio Alquiler]]*12/houses_Madrid[[#This Row],[Precio venta]])</f>
        <v>4.5204081632653062E-2</v>
      </c>
    </row>
    <row r="4690" spans="1:18" x14ac:dyDescent="0.2">
      <c r="A4690">
        <v>866</v>
      </c>
      <c r="B4690">
        <v>20876</v>
      </c>
      <c r="C4690" s="1" t="s">
        <v>183</v>
      </c>
      <c r="D4690" s="1" t="str">
        <f>IFERROR(LEFT(C4690,FIND(",",C4690) - 1),C4690)</f>
        <v>El Cañaveral - Los Berrocales</v>
      </c>
      <c r="E4690">
        <v>125</v>
      </c>
      <c r="F4690">
        <v>93</v>
      </c>
      <c r="G4690">
        <v>3</v>
      </c>
      <c r="H4690">
        <v>2</v>
      </c>
      <c r="I4690" s="1" t="s">
        <v>205</v>
      </c>
      <c r="J4690" s="1" t="s">
        <v>3</v>
      </c>
      <c r="K4690">
        <v>1330</v>
      </c>
      <c r="L4690">
        <v>353000</v>
      </c>
      <c r="M4690">
        <v>2824</v>
      </c>
      <c r="N4690" t="b">
        <v>0</v>
      </c>
      <c r="R4690" s="5">
        <f>(houses_Madrid[[#This Row],[Precio Alquiler]]*12/houses_Madrid[[#This Row],[Precio venta]])</f>
        <v>4.5212464589235127E-2</v>
      </c>
    </row>
    <row r="4691" spans="1:18" x14ac:dyDescent="0.2">
      <c r="A4691">
        <v>1120</v>
      </c>
      <c r="B4691">
        <v>20622</v>
      </c>
      <c r="C4691" s="1" t="s">
        <v>183</v>
      </c>
      <c r="D4691" s="1" t="str">
        <f>IFERROR(LEFT(C4691,FIND(",",C4691) - 1),C4691)</f>
        <v>El Cañaveral - Los Berrocales</v>
      </c>
      <c r="E4691">
        <v>149</v>
      </c>
      <c r="F4691">
        <v>124</v>
      </c>
      <c r="G4691">
        <v>4</v>
      </c>
      <c r="H4691">
        <v>3</v>
      </c>
      <c r="I4691" s="1" t="s">
        <v>187</v>
      </c>
      <c r="J4691" s="1" t="s">
        <v>3</v>
      </c>
      <c r="K4691">
        <v>1330</v>
      </c>
      <c r="L4691">
        <v>353000</v>
      </c>
      <c r="M4691">
        <v>2369</v>
      </c>
      <c r="N4691" t="b">
        <v>0</v>
      </c>
      <c r="R4691" s="5">
        <f>(houses_Madrid[[#This Row],[Precio Alquiler]]*12/houses_Madrid[[#This Row],[Precio venta]])</f>
        <v>4.5212464589235127E-2</v>
      </c>
    </row>
    <row r="4692" spans="1:18" x14ac:dyDescent="0.2">
      <c r="A4692">
        <v>1132</v>
      </c>
      <c r="B4692">
        <v>20610</v>
      </c>
      <c r="C4692" s="1" t="s">
        <v>183</v>
      </c>
      <c r="D4692" s="1" t="str">
        <f>IFERROR(LEFT(C4692,FIND(",",C4692) - 1),C4692)</f>
        <v>El Cañaveral - Los Berrocales</v>
      </c>
      <c r="E4692">
        <v>248</v>
      </c>
      <c r="F4692">
        <v>225</v>
      </c>
      <c r="G4692">
        <v>4</v>
      </c>
      <c r="H4692">
        <v>3</v>
      </c>
      <c r="I4692" s="1" t="s">
        <v>187</v>
      </c>
      <c r="J4692" s="1" t="s">
        <v>3</v>
      </c>
      <c r="K4692">
        <v>1330</v>
      </c>
      <c r="L4692">
        <v>353000</v>
      </c>
      <c r="M4692">
        <v>1423</v>
      </c>
      <c r="N4692" t="b">
        <v>0</v>
      </c>
      <c r="R4692" s="5">
        <f>(houses_Madrid[[#This Row],[Precio Alquiler]]*12/houses_Madrid[[#This Row],[Precio venta]])</f>
        <v>4.5212464589235127E-2</v>
      </c>
    </row>
    <row r="4693" spans="1:18" x14ac:dyDescent="0.2">
      <c r="A4693">
        <v>15551</v>
      </c>
      <c r="B4693">
        <v>6191</v>
      </c>
      <c r="C4693" s="1" t="s">
        <v>2444</v>
      </c>
      <c r="D4693" s="1" t="str">
        <f>IFERROR(LEFT(C4693,FIND(",",C4693) - 1),C4693)</f>
        <v>Prosperidad</v>
      </c>
      <c r="E4693">
        <v>75</v>
      </c>
      <c r="F4693">
        <v>66</v>
      </c>
      <c r="G4693">
        <v>2</v>
      </c>
      <c r="H4693">
        <v>2</v>
      </c>
      <c r="I4693" s="1" t="s">
        <v>2607</v>
      </c>
      <c r="J4693" s="1" t="s">
        <v>18</v>
      </c>
      <c r="K4693">
        <v>1330</v>
      </c>
      <c r="L4693">
        <v>353000</v>
      </c>
      <c r="M4693">
        <v>4707</v>
      </c>
      <c r="N4693" t="b">
        <v>0</v>
      </c>
      <c r="R4693" s="5">
        <f>(houses_Madrid[[#This Row],[Precio Alquiler]]*12/houses_Madrid[[#This Row],[Precio venta]])</f>
        <v>4.5212464589235127E-2</v>
      </c>
    </row>
    <row r="4694" spans="1:18" x14ac:dyDescent="0.2">
      <c r="A4694">
        <v>19762</v>
      </c>
      <c r="B4694">
        <v>1980</v>
      </c>
      <c r="C4694" s="1" t="s">
        <v>3214</v>
      </c>
      <c r="D4694" s="1" t="str">
        <f>IFERROR(LEFT(C4694,FIND(",",C4694) - 1),C4694)</f>
        <v>Guindalera</v>
      </c>
      <c r="E4694">
        <v>64</v>
      </c>
      <c r="F4694">
        <v>39</v>
      </c>
      <c r="G4694">
        <v>1</v>
      </c>
      <c r="H4694">
        <v>1</v>
      </c>
      <c r="I4694" s="1" t="s">
        <v>3298</v>
      </c>
      <c r="J4694" s="1" t="s">
        <v>18</v>
      </c>
      <c r="K4694">
        <v>1330</v>
      </c>
      <c r="L4694">
        <v>353000</v>
      </c>
      <c r="M4694">
        <v>5516</v>
      </c>
      <c r="N4694" t="b">
        <v>0</v>
      </c>
      <c r="O4694" t="b">
        <v>1</v>
      </c>
      <c r="P4694" t="b">
        <v>1</v>
      </c>
      <c r="R4694" s="5">
        <f>(houses_Madrid[[#This Row],[Precio Alquiler]]*12/houses_Madrid[[#This Row],[Precio venta]])</f>
        <v>4.5212464589235127E-2</v>
      </c>
    </row>
    <row r="4695" spans="1:18" x14ac:dyDescent="0.2">
      <c r="A4695">
        <v>1123</v>
      </c>
      <c r="B4695">
        <v>20619</v>
      </c>
      <c r="C4695" s="1" t="s">
        <v>183</v>
      </c>
      <c r="D4695" s="1" t="str">
        <f>IFERROR(LEFT(C4695,FIND(",",C4695) - 1),C4695)</f>
        <v>El Cañaveral - Los Berrocales</v>
      </c>
      <c r="E4695">
        <v>149</v>
      </c>
      <c r="F4695">
        <v>124</v>
      </c>
      <c r="G4695">
        <v>4</v>
      </c>
      <c r="H4695">
        <v>3</v>
      </c>
      <c r="I4695" s="1" t="s">
        <v>187</v>
      </c>
      <c r="J4695" s="1" t="s">
        <v>3</v>
      </c>
      <c r="K4695">
        <v>1332</v>
      </c>
      <c r="L4695">
        <v>354000</v>
      </c>
      <c r="M4695">
        <v>2376</v>
      </c>
      <c r="N4695" t="b">
        <v>0</v>
      </c>
      <c r="R4695" s="5">
        <f>(houses_Madrid[[#This Row],[Precio Alquiler]]*12/houses_Madrid[[#This Row],[Precio venta]])</f>
        <v>4.5152542372881355E-2</v>
      </c>
    </row>
    <row r="4696" spans="1:18" x14ac:dyDescent="0.2">
      <c r="A4696">
        <v>1133</v>
      </c>
      <c r="B4696">
        <v>20609</v>
      </c>
      <c r="C4696" s="1" t="s">
        <v>183</v>
      </c>
      <c r="D4696" s="1" t="str">
        <f>IFERROR(LEFT(C4696,FIND(",",C4696) - 1),C4696)</f>
        <v>El Cañaveral - Los Berrocales</v>
      </c>
      <c r="E4696">
        <v>248</v>
      </c>
      <c r="F4696">
        <v>225</v>
      </c>
      <c r="G4696">
        <v>4</v>
      </c>
      <c r="H4696">
        <v>3</v>
      </c>
      <c r="I4696" s="1" t="s">
        <v>187</v>
      </c>
      <c r="J4696" s="1" t="s">
        <v>3</v>
      </c>
      <c r="K4696">
        <v>1332</v>
      </c>
      <c r="L4696">
        <v>354000</v>
      </c>
      <c r="M4696">
        <v>1427</v>
      </c>
      <c r="N4696" t="b">
        <v>0</v>
      </c>
      <c r="R4696" s="5">
        <f>(houses_Madrid[[#This Row],[Precio Alquiler]]*12/houses_Madrid[[#This Row],[Precio venta]])</f>
        <v>4.5152542372881355E-2</v>
      </c>
    </row>
    <row r="4697" spans="1:18" x14ac:dyDescent="0.2">
      <c r="A4697">
        <v>1131</v>
      </c>
      <c r="B4697">
        <v>20611</v>
      </c>
      <c r="C4697" s="1" t="s">
        <v>183</v>
      </c>
      <c r="D4697" s="1" t="str">
        <f>IFERROR(LEFT(C4697,FIND(",",C4697) - 1),C4697)</f>
        <v>El Cañaveral - Los Berrocales</v>
      </c>
      <c r="E4697">
        <v>248</v>
      </c>
      <c r="F4697">
        <v>225</v>
      </c>
      <c r="G4697">
        <v>4</v>
      </c>
      <c r="H4697">
        <v>3</v>
      </c>
      <c r="I4697" s="1" t="s">
        <v>187</v>
      </c>
      <c r="J4697" s="1" t="s">
        <v>3</v>
      </c>
      <c r="K4697">
        <v>1332</v>
      </c>
      <c r="L4697">
        <v>354100</v>
      </c>
      <c r="M4697">
        <v>1428</v>
      </c>
      <c r="N4697" t="b">
        <v>0</v>
      </c>
      <c r="R4697" s="5">
        <f>(houses_Madrid[[#This Row],[Precio Alquiler]]*12/houses_Madrid[[#This Row],[Precio venta]])</f>
        <v>4.5139791019486022E-2</v>
      </c>
    </row>
    <row r="4698" spans="1:18" x14ac:dyDescent="0.2">
      <c r="A4698">
        <v>965</v>
      </c>
      <c r="B4698">
        <v>20777</v>
      </c>
      <c r="C4698" s="1" t="s">
        <v>183</v>
      </c>
      <c r="D4698" s="1" t="str">
        <f>IFERROR(LEFT(C4698,FIND(",",C4698) - 1),C4698)</f>
        <v>El Cañaveral - Los Berrocales</v>
      </c>
      <c r="E4698">
        <v>125</v>
      </c>
      <c r="F4698">
        <v>90</v>
      </c>
      <c r="G4698">
        <v>3</v>
      </c>
      <c r="H4698">
        <v>2</v>
      </c>
      <c r="I4698" s="1" t="s">
        <v>192</v>
      </c>
      <c r="J4698" s="1" t="s">
        <v>3</v>
      </c>
      <c r="K4698">
        <v>1334</v>
      </c>
      <c r="L4698">
        <v>354900</v>
      </c>
      <c r="M4698">
        <v>2839</v>
      </c>
      <c r="N4698" t="b">
        <v>0</v>
      </c>
      <c r="R4698" s="5">
        <f>(houses_Madrid[[#This Row],[Precio Alquiler]]*12/houses_Madrid[[#This Row],[Precio venta]])</f>
        <v>4.5105663567202026E-2</v>
      </c>
    </row>
    <row r="4699" spans="1:18" x14ac:dyDescent="0.2">
      <c r="A4699">
        <v>1111</v>
      </c>
      <c r="B4699">
        <v>20631</v>
      </c>
      <c r="C4699" s="1" t="s">
        <v>183</v>
      </c>
      <c r="D4699" s="1" t="str">
        <f>IFERROR(LEFT(C4699,FIND(",",C4699) - 1),C4699)</f>
        <v>El Cañaveral - Los Berrocales</v>
      </c>
      <c r="E4699">
        <v>128</v>
      </c>
      <c r="F4699">
        <v>91</v>
      </c>
      <c r="G4699">
        <v>3</v>
      </c>
      <c r="H4699">
        <v>2</v>
      </c>
      <c r="I4699" s="1" t="s">
        <v>199</v>
      </c>
      <c r="J4699" s="1" t="s">
        <v>3</v>
      </c>
      <c r="K4699">
        <v>1334</v>
      </c>
      <c r="L4699">
        <v>354900</v>
      </c>
      <c r="M4699">
        <v>2773</v>
      </c>
      <c r="N4699" t="b">
        <v>0</v>
      </c>
      <c r="O4699" t="b">
        <v>1</v>
      </c>
      <c r="R4699" s="5">
        <f>(houses_Madrid[[#This Row],[Precio Alquiler]]*12/houses_Madrid[[#This Row],[Precio venta]])</f>
        <v>4.5105663567202026E-2</v>
      </c>
    </row>
    <row r="4700" spans="1:18" x14ac:dyDescent="0.2">
      <c r="A4700">
        <v>2078</v>
      </c>
      <c r="B4700">
        <v>19664</v>
      </c>
      <c r="C4700" s="1" t="s">
        <v>399</v>
      </c>
      <c r="D4700" s="1" t="str">
        <f>IFERROR(LEFT(C4700,FIND(",",C4700) - 1),C4700)</f>
        <v>Moscardó</v>
      </c>
      <c r="E4700">
        <v>118</v>
      </c>
      <c r="F4700">
        <v>100</v>
      </c>
      <c r="G4700">
        <v>4</v>
      </c>
      <c r="H4700">
        <v>2</v>
      </c>
      <c r="I4700" s="1" t="s">
        <v>415</v>
      </c>
      <c r="J4700" s="1" t="s">
        <v>11</v>
      </c>
      <c r="K4700">
        <v>1335</v>
      </c>
      <c r="L4700">
        <v>355000</v>
      </c>
      <c r="M4700">
        <v>3008</v>
      </c>
      <c r="N4700" t="b">
        <v>0</v>
      </c>
      <c r="O4700" t="b">
        <v>1</v>
      </c>
      <c r="P4700" t="b">
        <v>1</v>
      </c>
      <c r="Q4700" t="b">
        <v>1</v>
      </c>
      <c r="R4700" s="5">
        <f>(houses_Madrid[[#This Row],[Precio Alquiler]]*12/houses_Madrid[[#This Row],[Precio venta]])</f>
        <v>4.5126760563380282E-2</v>
      </c>
    </row>
    <row r="4701" spans="1:18" x14ac:dyDescent="0.2">
      <c r="A4701">
        <v>2114</v>
      </c>
      <c r="B4701">
        <v>19628</v>
      </c>
      <c r="C4701" s="1" t="s">
        <v>396</v>
      </c>
      <c r="D4701" s="1" t="str">
        <f>IFERROR(LEFT(C4701,FIND(",",C4701) - 1),C4701)</f>
        <v>Almendrales</v>
      </c>
      <c r="E4701">
        <v>102</v>
      </c>
      <c r="F4701">
        <v>92</v>
      </c>
      <c r="G4701">
        <v>3</v>
      </c>
      <c r="H4701">
        <v>2</v>
      </c>
      <c r="I4701" s="1" t="s">
        <v>498</v>
      </c>
      <c r="J4701" s="1" t="s">
        <v>30</v>
      </c>
      <c r="K4701">
        <v>1335</v>
      </c>
      <c r="L4701">
        <v>355000</v>
      </c>
      <c r="M4701">
        <v>3480</v>
      </c>
      <c r="N4701" t="b">
        <v>0</v>
      </c>
      <c r="O4701" t="b">
        <v>1</v>
      </c>
      <c r="P4701" t="b">
        <v>1</v>
      </c>
      <c r="Q4701" t="b">
        <v>1</v>
      </c>
      <c r="R4701" s="5">
        <f>(houses_Madrid[[#This Row],[Precio Alquiler]]*12/houses_Madrid[[#This Row],[Precio venta]])</f>
        <v>4.5126760563380282E-2</v>
      </c>
    </row>
    <row r="4702" spans="1:18" x14ac:dyDescent="0.2">
      <c r="A4702">
        <v>2220</v>
      </c>
      <c r="B4702">
        <v>19522</v>
      </c>
      <c r="C4702" s="1" t="s">
        <v>399</v>
      </c>
      <c r="D4702" s="1" t="str">
        <f>IFERROR(LEFT(C4702,FIND(",",C4702) - 1),C4702)</f>
        <v>Moscardó</v>
      </c>
      <c r="E4702">
        <v>120</v>
      </c>
      <c r="F4702">
        <v>95</v>
      </c>
      <c r="G4702">
        <v>3</v>
      </c>
      <c r="H4702">
        <v>2</v>
      </c>
      <c r="I4702" s="1" t="s">
        <v>518</v>
      </c>
      <c r="J4702" s="1" t="s">
        <v>11</v>
      </c>
      <c r="K4702">
        <v>1335</v>
      </c>
      <c r="L4702">
        <v>355000</v>
      </c>
      <c r="M4702">
        <v>2958</v>
      </c>
      <c r="N4702" t="b">
        <v>0</v>
      </c>
      <c r="O4702" t="b">
        <v>1</v>
      </c>
      <c r="P4702" t="b">
        <v>1</v>
      </c>
      <c r="Q4702" t="b">
        <v>1</v>
      </c>
      <c r="R4702" s="5">
        <f>(houses_Madrid[[#This Row],[Precio Alquiler]]*12/houses_Madrid[[#This Row],[Precio venta]])</f>
        <v>4.5126760563380282E-2</v>
      </c>
    </row>
    <row r="4703" spans="1:18" x14ac:dyDescent="0.2">
      <c r="A4703">
        <v>5982</v>
      </c>
      <c r="B4703">
        <v>15760</v>
      </c>
      <c r="C4703" s="1" t="s">
        <v>1201</v>
      </c>
      <c r="D4703" s="1" t="str">
        <f>IFERROR(LEFT(C4703,FIND(",",C4703) - 1),C4703)</f>
        <v>Media Legua</v>
      </c>
      <c r="E4703">
        <v>99</v>
      </c>
      <c r="F4703">
        <v>90</v>
      </c>
      <c r="G4703">
        <v>3</v>
      </c>
      <c r="H4703">
        <v>2</v>
      </c>
      <c r="I4703" s="1" t="s">
        <v>1219</v>
      </c>
      <c r="J4703" s="1" t="s">
        <v>11</v>
      </c>
      <c r="K4703">
        <v>1335</v>
      </c>
      <c r="L4703">
        <v>355000</v>
      </c>
      <c r="M4703">
        <v>3586</v>
      </c>
      <c r="N4703" t="b">
        <v>0</v>
      </c>
      <c r="O4703" t="b">
        <v>1</v>
      </c>
      <c r="Q4703" t="b">
        <v>1</v>
      </c>
      <c r="R4703" s="5">
        <f>(houses_Madrid[[#This Row],[Precio Alquiler]]*12/houses_Madrid[[#This Row],[Precio venta]])</f>
        <v>4.5126760563380282E-2</v>
      </c>
    </row>
    <row r="4704" spans="1:18" x14ac:dyDescent="0.2">
      <c r="A4704">
        <v>6634</v>
      </c>
      <c r="B4704">
        <v>15108</v>
      </c>
      <c r="C4704" s="1" t="s">
        <v>1253</v>
      </c>
      <c r="D4704" s="1" t="str">
        <f>IFERROR(LEFT(C4704,FIND(",",C4704) - 1),C4704)</f>
        <v>Aluche</v>
      </c>
      <c r="E4704">
        <v>137</v>
      </c>
      <c r="F4704">
        <v>125</v>
      </c>
      <c r="G4704">
        <v>4</v>
      </c>
      <c r="H4704">
        <v>2</v>
      </c>
      <c r="I4704" s="1" t="s">
        <v>1254</v>
      </c>
      <c r="J4704" s="1" t="s">
        <v>8</v>
      </c>
      <c r="K4704">
        <v>1335</v>
      </c>
      <c r="L4704">
        <v>355000</v>
      </c>
      <c r="M4704">
        <v>2591</v>
      </c>
      <c r="N4704" t="b">
        <v>0</v>
      </c>
      <c r="O4704" t="b">
        <v>1</v>
      </c>
      <c r="P4704" t="b">
        <v>1</v>
      </c>
      <c r="R4704" s="5">
        <f>(houses_Madrid[[#This Row],[Precio Alquiler]]*12/houses_Madrid[[#This Row],[Precio venta]])</f>
        <v>4.5126760563380282E-2</v>
      </c>
    </row>
    <row r="4705" spans="1:18" x14ac:dyDescent="0.2">
      <c r="A4705">
        <v>12381</v>
      </c>
      <c r="B4705">
        <v>9361</v>
      </c>
      <c r="C4705" s="1" t="s">
        <v>2009</v>
      </c>
      <c r="D4705" s="1" t="str">
        <f>IFERROR(LEFT(C4705,FIND(",",C4705) - 1),C4705)</f>
        <v>Trafalgar</v>
      </c>
      <c r="E4705">
        <v>50</v>
      </c>
      <c r="F4705">
        <v>46</v>
      </c>
      <c r="G4705">
        <v>1</v>
      </c>
      <c r="H4705">
        <v>2</v>
      </c>
      <c r="I4705" s="1" t="s">
        <v>2059</v>
      </c>
      <c r="J4705" s="1" t="s">
        <v>30</v>
      </c>
      <c r="K4705">
        <v>1335</v>
      </c>
      <c r="L4705">
        <v>355000</v>
      </c>
      <c r="M4705">
        <v>7100</v>
      </c>
      <c r="N4705" t="b">
        <v>0</v>
      </c>
      <c r="O4705" t="b">
        <v>1</v>
      </c>
      <c r="P4705" t="b">
        <v>0</v>
      </c>
      <c r="R4705" s="5">
        <f>(houses_Madrid[[#This Row],[Precio Alquiler]]*12/houses_Madrid[[#This Row],[Precio venta]])</f>
        <v>4.5126760563380282E-2</v>
      </c>
    </row>
    <row r="4706" spans="1:18" x14ac:dyDescent="0.2">
      <c r="A4706">
        <v>14212</v>
      </c>
      <c r="B4706">
        <v>7530</v>
      </c>
      <c r="C4706" s="1" t="s">
        <v>2451</v>
      </c>
      <c r="D4706" s="1" t="str">
        <f>IFERROR(LEFT(C4706,FIND(",",C4706) - 1),C4706)</f>
        <v>Castilla</v>
      </c>
      <c r="E4706">
        <v>81</v>
      </c>
      <c r="F4706">
        <v>73</v>
      </c>
      <c r="G4706">
        <v>3</v>
      </c>
      <c r="H4706">
        <v>1</v>
      </c>
      <c r="I4706" s="1" t="s">
        <v>2485</v>
      </c>
      <c r="J4706" s="1" t="s">
        <v>20</v>
      </c>
      <c r="K4706">
        <v>1335</v>
      </c>
      <c r="L4706">
        <v>355000</v>
      </c>
      <c r="M4706">
        <v>4383</v>
      </c>
      <c r="N4706" t="b">
        <v>0</v>
      </c>
      <c r="O4706" t="b">
        <v>1</v>
      </c>
      <c r="P4706" t="b">
        <v>1</v>
      </c>
      <c r="Q4706" t="b">
        <v>1</v>
      </c>
      <c r="R4706" s="5">
        <f>(houses_Madrid[[#This Row],[Precio Alquiler]]*12/houses_Madrid[[#This Row],[Precio venta]])</f>
        <v>4.5126760563380282E-2</v>
      </c>
    </row>
    <row r="4707" spans="1:18" x14ac:dyDescent="0.2">
      <c r="A4707">
        <v>15386</v>
      </c>
      <c r="B4707">
        <v>6356</v>
      </c>
      <c r="C4707" s="1" t="s">
        <v>2444</v>
      </c>
      <c r="D4707" s="1" t="str">
        <f>IFERROR(LEFT(C4707,FIND(",",C4707) - 1),C4707)</f>
        <v>Prosperidad</v>
      </c>
      <c r="E4707">
        <v>88</v>
      </c>
      <c r="F4707">
        <v>80</v>
      </c>
      <c r="G4707">
        <v>3</v>
      </c>
      <c r="H4707">
        <v>1</v>
      </c>
      <c r="I4707" s="1" t="s">
        <v>2468</v>
      </c>
      <c r="J4707" s="1" t="s">
        <v>30</v>
      </c>
      <c r="K4707">
        <v>1335</v>
      </c>
      <c r="L4707">
        <v>355000</v>
      </c>
      <c r="M4707">
        <v>4034</v>
      </c>
      <c r="N4707" t="b">
        <v>0</v>
      </c>
      <c r="O4707" t="b">
        <v>1</v>
      </c>
      <c r="P4707" t="b">
        <v>1</v>
      </c>
      <c r="R4707" s="5">
        <f>(houses_Madrid[[#This Row],[Precio Alquiler]]*12/houses_Madrid[[#This Row],[Precio venta]])</f>
        <v>4.5126760563380282E-2</v>
      </c>
    </row>
    <row r="4708" spans="1:18" x14ac:dyDescent="0.2">
      <c r="A4708">
        <v>18793</v>
      </c>
      <c r="B4708">
        <v>2949</v>
      </c>
      <c r="C4708" s="1" t="s">
        <v>2610</v>
      </c>
      <c r="D4708" s="1" t="str">
        <f>IFERROR(LEFT(C4708,FIND(",",C4708) - 1),C4708)</f>
        <v>Lavapiés-Embajadores</v>
      </c>
      <c r="E4708">
        <v>65</v>
      </c>
      <c r="F4708">
        <v>60</v>
      </c>
      <c r="G4708">
        <v>2</v>
      </c>
      <c r="H4708">
        <v>1</v>
      </c>
      <c r="I4708" s="1" t="s">
        <v>3191</v>
      </c>
      <c r="J4708" s="1" t="s">
        <v>8</v>
      </c>
      <c r="K4708">
        <v>1335</v>
      </c>
      <c r="L4708">
        <v>355000</v>
      </c>
      <c r="M4708">
        <v>5462</v>
      </c>
      <c r="N4708" t="b">
        <v>0</v>
      </c>
      <c r="O4708" t="b">
        <v>1</v>
      </c>
      <c r="P4708" t="b">
        <v>1</v>
      </c>
      <c r="Q4708" t="b">
        <v>1</v>
      </c>
      <c r="R4708" s="5">
        <f>(houses_Madrid[[#This Row],[Precio Alquiler]]*12/houses_Madrid[[#This Row],[Precio venta]])</f>
        <v>4.5126760563380282E-2</v>
      </c>
    </row>
    <row r="4709" spans="1:18" x14ac:dyDescent="0.2">
      <c r="A4709">
        <v>20331</v>
      </c>
      <c r="B4709">
        <v>1411</v>
      </c>
      <c r="C4709" s="1" t="s">
        <v>3332</v>
      </c>
      <c r="D4709" s="1" t="str">
        <f>IFERROR(LEFT(C4709,FIND(",",C4709) - 1),C4709)</f>
        <v>Arganzuela</v>
      </c>
      <c r="E4709">
        <v>76</v>
      </c>
      <c r="F4709">
        <v>65</v>
      </c>
      <c r="G4709">
        <v>2</v>
      </c>
      <c r="H4709">
        <v>1</v>
      </c>
      <c r="I4709" s="1" t="s">
        <v>3</v>
      </c>
      <c r="J4709" s="1" t="s">
        <v>30</v>
      </c>
      <c r="K4709">
        <v>1335</v>
      </c>
      <c r="L4709">
        <v>355000</v>
      </c>
      <c r="M4709">
        <v>4671</v>
      </c>
      <c r="N4709" t="b">
        <v>0</v>
      </c>
      <c r="O4709" t="b">
        <v>1</v>
      </c>
      <c r="P4709" t="b">
        <v>1</v>
      </c>
      <c r="R4709" s="5">
        <f>(houses_Madrid[[#This Row],[Precio Alquiler]]*12/houses_Madrid[[#This Row],[Precio venta]])</f>
        <v>4.5126760563380282E-2</v>
      </c>
    </row>
    <row r="4710" spans="1:18" x14ac:dyDescent="0.2">
      <c r="A4710">
        <v>20480</v>
      </c>
      <c r="B4710">
        <v>1262</v>
      </c>
      <c r="C4710" s="1" t="s">
        <v>3326</v>
      </c>
      <c r="D4710" s="1" t="str">
        <f>IFERROR(LEFT(C4710,FIND(",",C4710) - 1),C4710)</f>
        <v>Palos de Moguer</v>
      </c>
      <c r="E4710">
        <v>71</v>
      </c>
      <c r="F4710">
        <v>70</v>
      </c>
      <c r="G4710">
        <v>1</v>
      </c>
      <c r="H4710">
        <v>1</v>
      </c>
      <c r="I4710" s="1" t="s">
        <v>3352</v>
      </c>
      <c r="J4710" s="1" t="s">
        <v>20</v>
      </c>
      <c r="K4710">
        <v>1335</v>
      </c>
      <c r="L4710">
        <v>355000</v>
      </c>
      <c r="M4710">
        <v>5000</v>
      </c>
      <c r="N4710" t="b">
        <v>0</v>
      </c>
      <c r="O4710" t="b">
        <v>1</v>
      </c>
      <c r="P4710" t="b">
        <v>1</v>
      </c>
      <c r="R4710" s="5">
        <f>(houses_Madrid[[#This Row],[Precio Alquiler]]*12/houses_Madrid[[#This Row],[Precio venta]])</f>
        <v>4.5126760563380282E-2</v>
      </c>
    </row>
    <row r="4711" spans="1:18" x14ac:dyDescent="0.2">
      <c r="A4711">
        <v>20504</v>
      </c>
      <c r="B4711">
        <v>1238</v>
      </c>
      <c r="C4711" s="1" t="s">
        <v>3324</v>
      </c>
      <c r="D4711" s="1" t="str">
        <f>IFERROR(LEFT(C4711,FIND(",",C4711) - 1),C4711)</f>
        <v>Delicias</v>
      </c>
      <c r="E4711">
        <v>80</v>
      </c>
      <c r="F4711">
        <v>70</v>
      </c>
      <c r="G4711">
        <v>2</v>
      </c>
      <c r="H4711">
        <v>1</v>
      </c>
      <c r="I4711" s="1" t="s">
        <v>3414</v>
      </c>
      <c r="J4711" s="1" t="s">
        <v>30</v>
      </c>
      <c r="K4711">
        <v>1335</v>
      </c>
      <c r="L4711">
        <v>355000</v>
      </c>
      <c r="M4711">
        <v>4438</v>
      </c>
      <c r="N4711" t="b">
        <v>0</v>
      </c>
      <c r="O4711" t="b">
        <v>1</v>
      </c>
      <c r="P4711" t="b">
        <v>1</v>
      </c>
      <c r="R4711" s="5">
        <f>(houses_Madrid[[#This Row],[Precio Alquiler]]*12/houses_Madrid[[#This Row],[Precio venta]])</f>
        <v>4.5126760563380282E-2</v>
      </c>
    </row>
    <row r="4712" spans="1:18" x14ac:dyDescent="0.2">
      <c r="A4712">
        <v>20640</v>
      </c>
      <c r="B4712">
        <v>1102</v>
      </c>
      <c r="C4712" s="1" t="s">
        <v>3324</v>
      </c>
      <c r="D4712" s="1" t="str">
        <f>IFERROR(LEFT(C4712,FIND(",",C4712) - 1),C4712)</f>
        <v>Delicias</v>
      </c>
      <c r="E4712">
        <v>80</v>
      </c>
      <c r="F4712">
        <v>70</v>
      </c>
      <c r="G4712">
        <v>2</v>
      </c>
      <c r="H4712">
        <v>1</v>
      </c>
      <c r="I4712" s="1" t="s">
        <v>3394</v>
      </c>
      <c r="J4712" s="1" t="s">
        <v>30</v>
      </c>
      <c r="K4712">
        <v>1335</v>
      </c>
      <c r="L4712">
        <v>355000</v>
      </c>
      <c r="M4712">
        <v>4438</v>
      </c>
      <c r="N4712" t="b">
        <v>0</v>
      </c>
      <c r="O4712" t="b">
        <v>1</v>
      </c>
      <c r="P4712" t="b">
        <v>1</v>
      </c>
      <c r="R4712" s="5">
        <f>(houses_Madrid[[#This Row],[Precio Alquiler]]*12/houses_Madrid[[#This Row],[Precio venta]])</f>
        <v>4.5126760563380282E-2</v>
      </c>
    </row>
    <row r="4713" spans="1:18" x14ac:dyDescent="0.2">
      <c r="A4713">
        <v>20659</v>
      </c>
      <c r="B4713">
        <v>1083</v>
      </c>
      <c r="C4713" s="1" t="s">
        <v>3315</v>
      </c>
      <c r="D4713" s="1" t="str">
        <f>IFERROR(LEFT(C4713,FIND(",",C4713) - 1),C4713)</f>
        <v>Chopera</v>
      </c>
      <c r="E4713">
        <v>123</v>
      </c>
      <c r="F4713">
        <v>114</v>
      </c>
      <c r="G4713">
        <v>3</v>
      </c>
      <c r="H4713">
        <v>2</v>
      </c>
      <c r="I4713" s="1" t="s">
        <v>3431</v>
      </c>
      <c r="J4713" s="1" t="s">
        <v>30</v>
      </c>
      <c r="K4713">
        <v>1335</v>
      </c>
      <c r="L4713">
        <v>355000</v>
      </c>
      <c r="M4713">
        <v>2886</v>
      </c>
      <c r="N4713" t="b">
        <v>0</v>
      </c>
      <c r="O4713" t="b">
        <v>1</v>
      </c>
      <c r="P4713" t="b">
        <v>1</v>
      </c>
      <c r="Q4713" t="b">
        <v>1</v>
      </c>
      <c r="R4713" s="5">
        <f>(houses_Madrid[[#This Row],[Precio Alquiler]]*12/houses_Madrid[[#This Row],[Precio venta]])</f>
        <v>4.5126760563380282E-2</v>
      </c>
    </row>
    <row r="4714" spans="1:18" x14ac:dyDescent="0.2">
      <c r="A4714">
        <v>20811</v>
      </c>
      <c r="B4714">
        <v>931</v>
      </c>
      <c r="C4714" s="1" t="s">
        <v>3321</v>
      </c>
      <c r="D4714" s="1" t="str">
        <f>IFERROR(LEFT(C4714,FIND(",",C4714) - 1),C4714)</f>
        <v>Acacias</v>
      </c>
      <c r="E4714">
        <v>65</v>
      </c>
      <c r="F4714">
        <v>64</v>
      </c>
      <c r="G4714">
        <v>2</v>
      </c>
      <c r="H4714">
        <v>1</v>
      </c>
      <c r="I4714" s="1" t="s">
        <v>3465</v>
      </c>
      <c r="J4714" s="1" t="s">
        <v>30</v>
      </c>
      <c r="K4714">
        <v>1335</v>
      </c>
      <c r="L4714">
        <v>355000</v>
      </c>
      <c r="M4714">
        <v>5462</v>
      </c>
      <c r="N4714" t="b">
        <v>0</v>
      </c>
      <c r="O4714" t="b">
        <v>1</v>
      </c>
      <c r="P4714" t="b">
        <v>1</v>
      </c>
      <c r="R4714" s="5">
        <f>(houses_Madrid[[#This Row],[Precio Alquiler]]*12/houses_Madrid[[#This Row],[Precio venta]])</f>
        <v>4.5126760563380282E-2</v>
      </c>
    </row>
    <row r="4715" spans="1:18" x14ac:dyDescent="0.2">
      <c r="A4715">
        <v>1431</v>
      </c>
      <c r="B4715">
        <v>20311</v>
      </c>
      <c r="C4715" s="1" t="s">
        <v>251</v>
      </c>
      <c r="D4715" s="1" t="str">
        <f>IFERROR(LEFT(C4715,FIND(",",C4715) - 1),C4715)</f>
        <v>Ensanche de Vallecas - La Gavia</v>
      </c>
      <c r="E4715">
        <v>132</v>
      </c>
      <c r="F4715">
        <v>95</v>
      </c>
      <c r="G4715">
        <v>3</v>
      </c>
      <c r="H4715">
        <v>2</v>
      </c>
      <c r="I4715" s="1" t="s">
        <v>3</v>
      </c>
      <c r="J4715" s="1" t="s">
        <v>5</v>
      </c>
      <c r="K4715">
        <v>1336</v>
      </c>
      <c r="L4715">
        <v>355800</v>
      </c>
      <c r="M4715">
        <v>2695</v>
      </c>
      <c r="N4715" t="b">
        <v>0</v>
      </c>
      <c r="O4715" t="b">
        <v>1</v>
      </c>
      <c r="P4715" t="b">
        <v>1</v>
      </c>
      <c r="R4715" s="5">
        <f>(houses_Madrid[[#This Row],[Precio Alquiler]]*12/houses_Madrid[[#This Row],[Precio venta]])</f>
        <v>4.5059021922428333E-2</v>
      </c>
    </row>
    <row r="4716" spans="1:18" x14ac:dyDescent="0.2">
      <c r="A4716">
        <v>4591</v>
      </c>
      <c r="B4716">
        <v>17151</v>
      </c>
      <c r="C4716" s="1" t="s">
        <v>790</v>
      </c>
      <c r="D4716" s="1" t="str">
        <f>IFERROR(LEFT(C4716,FIND(",",C4716) - 1),C4716)</f>
        <v>Retiro</v>
      </c>
      <c r="E4716">
        <v>81</v>
      </c>
      <c r="F4716">
        <v>59</v>
      </c>
      <c r="G4716">
        <v>2</v>
      </c>
      <c r="H4716">
        <v>1</v>
      </c>
      <c r="I4716" s="1" t="s">
        <v>3</v>
      </c>
      <c r="J4716" s="1" t="s">
        <v>12</v>
      </c>
      <c r="K4716">
        <v>1339</v>
      </c>
      <c r="L4716">
        <v>357000</v>
      </c>
      <c r="M4716">
        <v>4407</v>
      </c>
      <c r="N4716" t="b">
        <v>0</v>
      </c>
      <c r="O4716" t="b">
        <v>1</v>
      </c>
      <c r="P4716" t="b">
        <v>1</v>
      </c>
      <c r="Q4716" t="b">
        <v>1</v>
      </c>
      <c r="R4716" s="5">
        <f>(houses_Madrid[[#This Row],[Precio Alquiler]]*12/houses_Madrid[[#This Row],[Precio venta]])</f>
        <v>4.500840336134454E-2</v>
      </c>
    </row>
    <row r="4717" spans="1:18" x14ac:dyDescent="0.2">
      <c r="A4717">
        <v>1748</v>
      </c>
      <c r="B4717">
        <v>19994</v>
      </c>
      <c r="C4717" s="1" t="s">
        <v>251</v>
      </c>
      <c r="D4717" s="1" t="str">
        <f>IFERROR(LEFT(C4717,FIND(",",C4717) - 1),C4717)</f>
        <v>Ensanche de Vallecas - La Gavia</v>
      </c>
      <c r="E4717">
        <v>132</v>
      </c>
      <c r="F4717">
        <v>97</v>
      </c>
      <c r="G4717">
        <v>3</v>
      </c>
      <c r="H4717">
        <v>2</v>
      </c>
      <c r="I4717" s="1" t="s">
        <v>3</v>
      </c>
      <c r="J4717" s="1" t="s">
        <v>8</v>
      </c>
      <c r="K4717">
        <v>1341</v>
      </c>
      <c r="L4717">
        <v>357800</v>
      </c>
      <c r="M4717">
        <v>2711</v>
      </c>
      <c r="N4717" t="b">
        <v>0</v>
      </c>
      <c r="O4717" t="b">
        <v>1</v>
      </c>
      <c r="P4717" t="b">
        <v>1</v>
      </c>
      <c r="R4717" s="5">
        <f>(houses_Madrid[[#This Row],[Precio Alquiler]]*12/houses_Madrid[[#This Row],[Precio venta]])</f>
        <v>4.4974846282839577E-2</v>
      </c>
    </row>
    <row r="4718" spans="1:18" x14ac:dyDescent="0.2">
      <c r="A4718">
        <v>2905</v>
      </c>
      <c r="B4718">
        <v>18837</v>
      </c>
      <c r="C4718" s="1" t="s">
        <v>571</v>
      </c>
      <c r="D4718" s="1" t="str">
        <f>IFERROR(LEFT(C4718,FIND(",",C4718) - 1),C4718)</f>
        <v>Ventilla-Almenara</v>
      </c>
      <c r="E4718">
        <v>73</v>
      </c>
      <c r="F4718">
        <v>62</v>
      </c>
      <c r="G4718">
        <v>1</v>
      </c>
      <c r="H4718">
        <v>1</v>
      </c>
      <c r="I4718" s="1" t="s">
        <v>564</v>
      </c>
      <c r="J4718" s="1" t="s">
        <v>11</v>
      </c>
      <c r="K4718">
        <v>1342</v>
      </c>
      <c r="L4718">
        <v>358000</v>
      </c>
      <c r="M4718">
        <v>4904</v>
      </c>
      <c r="N4718" t="b">
        <v>0</v>
      </c>
      <c r="O4718" t="b">
        <v>1</v>
      </c>
      <c r="P4718" t="b">
        <v>1</v>
      </c>
      <c r="Q4718" t="b">
        <v>1</v>
      </c>
      <c r="R4718" s="5">
        <f>(houses_Madrid[[#This Row],[Precio Alquiler]]*12/houses_Madrid[[#This Row],[Precio venta]])</f>
        <v>4.4983240223463686E-2</v>
      </c>
    </row>
    <row r="4719" spans="1:18" x14ac:dyDescent="0.2">
      <c r="A4719">
        <v>4521</v>
      </c>
      <c r="B4719">
        <v>17221</v>
      </c>
      <c r="C4719" s="1" t="s">
        <v>796</v>
      </c>
      <c r="D4719" s="1" t="str">
        <f>IFERROR(LEFT(C4719,FIND(",",C4719) - 1),C4719)</f>
        <v>Pacífico</v>
      </c>
      <c r="E4719">
        <v>102</v>
      </c>
      <c r="F4719">
        <v>77</v>
      </c>
      <c r="G4719">
        <v>2</v>
      </c>
      <c r="H4719">
        <v>1</v>
      </c>
      <c r="I4719" s="1" t="s">
        <v>792</v>
      </c>
      <c r="J4719" s="1" t="s">
        <v>18</v>
      </c>
      <c r="K4719">
        <v>1342</v>
      </c>
      <c r="L4719">
        <v>358000</v>
      </c>
      <c r="M4719">
        <v>3510</v>
      </c>
      <c r="N4719" t="b">
        <v>0</v>
      </c>
      <c r="O4719" t="b">
        <v>1</v>
      </c>
      <c r="P4719" t="b">
        <v>1</v>
      </c>
      <c r="R4719" s="5">
        <f>(houses_Madrid[[#This Row],[Precio Alquiler]]*12/houses_Madrid[[#This Row],[Precio venta]])</f>
        <v>4.4983240223463686E-2</v>
      </c>
    </row>
    <row r="4720" spans="1:18" x14ac:dyDescent="0.2">
      <c r="A4720">
        <v>10373</v>
      </c>
      <c r="B4720">
        <v>11369</v>
      </c>
      <c r="C4720" s="1" t="s">
        <v>1786</v>
      </c>
      <c r="D4720" s="1" t="str">
        <f>IFERROR(LEFT(C4720,FIND(",",C4720) - 1),C4720)</f>
        <v>Sanchinarro</v>
      </c>
      <c r="E4720">
        <v>91</v>
      </c>
      <c r="F4720">
        <v>65</v>
      </c>
      <c r="G4720">
        <v>2</v>
      </c>
      <c r="H4720">
        <v>2</v>
      </c>
      <c r="I4720" s="1" t="s">
        <v>1972</v>
      </c>
      <c r="J4720" s="1" t="s">
        <v>5</v>
      </c>
      <c r="K4720">
        <v>1342</v>
      </c>
      <c r="L4720">
        <v>358000</v>
      </c>
      <c r="M4720">
        <v>3934</v>
      </c>
      <c r="N4720" t="b">
        <v>0</v>
      </c>
      <c r="O4720" t="b">
        <v>1</v>
      </c>
      <c r="P4720" t="b">
        <v>1</v>
      </c>
      <c r="R4720" s="5">
        <f>(houses_Madrid[[#This Row],[Precio Alquiler]]*12/houses_Madrid[[#This Row],[Precio venta]])</f>
        <v>4.4983240223463686E-2</v>
      </c>
    </row>
    <row r="4721" spans="1:18" x14ac:dyDescent="0.2">
      <c r="A4721">
        <v>13400</v>
      </c>
      <c r="B4721">
        <v>8342</v>
      </c>
      <c r="C4721" s="1" t="s">
        <v>2174</v>
      </c>
      <c r="D4721" s="1" t="str">
        <f>IFERROR(LEFT(C4721,FIND(",",C4721) - 1),C4721)</f>
        <v>Costillares</v>
      </c>
      <c r="E4721">
        <v>88</v>
      </c>
      <c r="F4721">
        <v>58</v>
      </c>
      <c r="G4721">
        <v>2</v>
      </c>
      <c r="H4721">
        <v>2</v>
      </c>
      <c r="I4721" s="1" t="s">
        <v>2282</v>
      </c>
      <c r="J4721" s="1" t="s">
        <v>18</v>
      </c>
      <c r="K4721">
        <v>1342</v>
      </c>
      <c r="L4721">
        <v>358000</v>
      </c>
      <c r="M4721">
        <v>4068</v>
      </c>
      <c r="N4721" t="b">
        <v>0</v>
      </c>
      <c r="O4721" t="b">
        <v>1</v>
      </c>
      <c r="P4721" t="b">
        <v>1</v>
      </c>
      <c r="Q4721" t="b">
        <v>1</v>
      </c>
      <c r="R4721" s="5">
        <f>(houses_Madrid[[#This Row],[Precio Alquiler]]*12/houses_Madrid[[#This Row],[Precio venta]])</f>
        <v>4.4983240223463686E-2</v>
      </c>
    </row>
    <row r="4722" spans="1:18" x14ac:dyDescent="0.2">
      <c r="A4722">
        <v>13803</v>
      </c>
      <c r="B4722">
        <v>7939</v>
      </c>
      <c r="C4722" s="1" t="s">
        <v>2173</v>
      </c>
      <c r="D4722" s="1" t="str">
        <f>IFERROR(LEFT(C4722,FIND(",",C4722) - 1),C4722)</f>
        <v>Ciudad Lineal</v>
      </c>
      <c r="E4722">
        <v>141</v>
      </c>
      <c r="F4722">
        <v>135</v>
      </c>
      <c r="G4722">
        <v>4</v>
      </c>
      <c r="H4722">
        <v>2</v>
      </c>
      <c r="I4722" s="1" t="s">
        <v>3</v>
      </c>
      <c r="J4722" s="1" t="s">
        <v>12</v>
      </c>
      <c r="K4722">
        <v>1342</v>
      </c>
      <c r="L4722">
        <v>358000</v>
      </c>
      <c r="M4722">
        <v>2539</v>
      </c>
      <c r="N4722" t="b">
        <v>0</v>
      </c>
      <c r="O4722" t="b">
        <v>0</v>
      </c>
      <c r="P4722" t="b">
        <v>1</v>
      </c>
      <c r="R4722" s="5">
        <f>(houses_Madrid[[#This Row],[Precio Alquiler]]*12/houses_Madrid[[#This Row],[Precio venta]])</f>
        <v>4.4983240223463686E-2</v>
      </c>
    </row>
    <row r="4723" spans="1:18" x14ac:dyDescent="0.2">
      <c r="A4723">
        <v>20968</v>
      </c>
      <c r="B4723">
        <v>774</v>
      </c>
      <c r="C4723" s="1" t="s">
        <v>3332</v>
      </c>
      <c r="D4723" s="1" t="str">
        <f>IFERROR(LEFT(C4723,FIND(",",C4723) - 1),C4723)</f>
        <v>Arganzuela</v>
      </c>
      <c r="E4723">
        <v>35</v>
      </c>
      <c r="F4723">
        <v>30</v>
      </c>
      <c r="G4723">
        <v>2</v>
      </c>
      <c r="H4723">
        <v>1</v>
      </c>
      <c r="I4723" s="1" t="s">
        <v>3</v>
      </c>
      <c r="J4723" s="1" t="s">
        <v>20</v>
      </c>
      <c r="K4723">
        <v>1342</v>
      </c>
      <c r="L4723">
        <v>358000</v>
      </c>
      <c r="M4723">
        <v>10229</v>
      </c>
      <c r="N4723" t="b">
        <v>1</v>
      </c>
      <c r="O4723" t="b">
        <v>1</v>
      </c>
      <c r="P4723" t="b">
        <v>1</v>
      </c>
      <c r="R4723" s="5">
        <f>(houses_Madrid[[#This Row],[Precio Alquiler]]*12/houses_Madrid[[#This Row],[Precio venta]])</f>
        <v>4.4983240223463686E-2</v>
      </c>
    </row>
    <row r="4724" spans="1:18" x14ac:dyDescent="0.2">
      <c r="A4724">
        <v>1656</v>
      </c>
      <c r="B4724">
        <v>20086</v>
      </c>
      <c r="C4724" s="1" t="s">
        <v>251</v>
      </c>
      <c r="D4724" s="1" t="str">
        <f>IFERROR(LEFT(C4724,FIND(",",C4724) - 1),C4724)</f>
        <v>Ensanche de Vallecas - La Gavia</v>
      </c>
      <c r="E4724">
        <v>110</v>
      </c>
      <c r="F4724">
        <v>89</v>
      </c>
      <c r="G4724">
        <v>3</v>
      </c>
      <c r="H4724">
        <v>2</v>
      </c>
      <c r="I4724" s="1" t="s">
        <v>269</v>
      </c>
      <c r="J4724" s="1" t="s">
        <v>19</v>
      </c>
      <c r="K4724">
        <v>1344</v>
      </c>
      <c r="L4724">
        <v>359000</v>
      </c>
      <c r="M4724">
        <v>3264</v>
      </c>
      <c r="N4724" t="b">
        <v>0</v>
      </c>
      <c r="O4724" t="b">
        <v>1</v>
      </c>
      <c r="P4724" t="b">
        <v>1</v>
      </c>
      <c r="R4724" s="5">
        <f>(houses_Madrid[[#This Row],[Precio Alquiler]]*12/houses_Madrid[[#This Row],[Precio venta]])</f>
        <v>4.4924791086350974E-2</v>
      </c>
    </row>
    <row r="4725" spans="1:18" x14ac:dyDescent="0.2">
      <c r="A4725">
        <v>1867</v>
      </c>
      <c r="B4725">
        <v>19875</v>
      </c>
      <c r="C4725" s="1" t="s">
        <v>399</v>
      </c>
      <c r="D4725" s="1" t="str">
        <f>IFERROR(LEFT(C4725,FIND(",",C4725) - 1),C4725)</f>
        <v>Moscardó</v>
      </c>
      <c r="E4725">
        <v>143</v>
      </c>
      <c r="F4725">
        <v>137</v>
      </c>
      <c r="G4725">
        <v>3</v>
      </c>
      <c r="H4725">
        <v>2</v>
      </c>
      <c r="I4725" s="1" t="s">
        <v>410</v>
      </c>
      <c r="J4725" s="1" t="s">
        <v>18</v>
      </c>
      <c r="K4725">
        <v>1344</v>
      </c>
      <c r="L4725">
        <v>359000</v>
      </c>
      <c r="M4725">
        <v>2510</v>
      </c>
      <c r="N4725" t="b">
        <v>0</v>
      </c>
      <c r="O4725" t="b">
        <v>1</v>
      </c>
      <c r="P4725" t="b">
        <v>1</v>
      </c>
      <c r="R4725" s="5">
        <f>(houses_Madrid[[#This Row],[Precio Alquiler]]*12/houses_Madrid[[#This Row],[Precio venta]])</f>
        <v>4.4924791086350974E-2</v>
      </c>
    </row>
    <row r="4726" spans="1:18" x14ac:dyDescent="0.2">
      <c r="A4726">
        <v>2736</v>
      </c>
      <c r="B4726">
        <v>19006</v>
      </c>
      <c r="C4726" s="1" t="s">
        <v>571</v>
      </c>
      <c r="D4726" s="1" t="str">
        <f>IFERROR(LEFT(C4726,FIND(",",C4726) - 1),C4726)</f>
        <v>Ventilla-Almenara</v>
      </c>
      <c r="E4726">
        <v>79</v>
      </c>
      <c r="F4726">
        <v>72</v>
      </c>
      <c r="G4726">
        <v>3</v>
      </c>
      <c r="H4726">
        <v>1</v>
      </c>
      <c r="I4726" s="1" t="s">
        <v>564</v>
      </c>
      <c r="J4726" s="1" t="s">
        <v>11</v>
      </c>
      <c r="K4726">
        <v>1344</v>
      </c>
      <c r="L4726">
        <v>359000</v>
      </c>
      <c r="M4726">
        <v>4544</v>
      </c>
      <c r="N4726" t="b">
        <v>0</v>
      </c>
      <c r="O4726" t="b">
        <v>1</v>
      </c>
      <c r="P4726" t="b">
        <v>1</v>
      </c>
      <c r="Q4726" t="b">
        <v>1</v>
      </c>
      <c r="R4726" s="5">
        <f>(houses_Madrid[[#This Row],[Precio Alquiler]]*12/houses_Madrid[[#This Row],[Precio venta]])</f>
        <v>4.4924791086350974E-2</v>
      </c>
    </row>
    <row r="4727" spans="1:18" x14ac:dyDescent="0.2">
      <c r="A4727">
        <v>4468</v>
      </c>
      <c r="B4727">
        <v>17274</v>
      </c>
      <c r="C4727" s="1" t="s">
        <v>798</v>
      </c>
      <c r="D4727" s="1" t="str">
        <f>IFERROR(LEFT(C4727,FIND(",",C4727) - 1),C4727)</f>
        <v>Niño Jesús</v>
      </c>
      <c r="E4727">
        <v>92</v>
      </c>
      <c r="F4727">
        <v>84</v>
      </c>
      <c r="G4727">
        <v>3</v>
      </c>
      <c r="H4727">
        <v>1</v>
      </c>
      <c r="I4727" s="1" t="s">
        <v>886</v>
      </c>
      <c r="J4727" s="1" t="s">
        <v>5</v>
      </c>
      <c r="K4727">
        <v>1344</v>
      </c>
      <c r="L4727">
        <v>359000</v>
      </c>
      <c r="M4727">
        <v>3902</v>
      </c>
      <c r="N4727" t="b">
        <v>1</v>
      </c>
      <c r="O4727" t="b">
        <v>1</v>
      </c>
      <c r="P4727" t="b">
        <v>1</v>
      </c>
      <c r="Q4727" t="b">
        <v>1</v>
      </c>
      <c r="R4727" s="5">
        <f>(houses_Madrid[[#This Row],[Precio Alquiler]]*12/houses_Madrid[[#This Row],[Precio venta]])</f>
        <v>4.4924791086350974E-2</v>
      </c>
    </row>
    <row r="4728" spans="1:18" x14ac:dyDescent="0.2">
      <c r="A4728">
        <v>7822</v>
      </c>
      <c r="B4728">
        <v>13920</v>
      </c>
      <c r="C4728" s="1" t="s">
        <v>1173</v>
      </c>
      <c r="D4728" s="1" t="str">
        <f>IFERROR(LEFT(C4728,FIND(",",C4728) - 1),C4728)</f>
        <v>Argüelles</v>
      </c>
      <c r="E4728">
        <v>62</v>
      </c>
      <c r="F4728">
        <v>50</v>
      </c>
      <c r="G4728">
        <v>1</v>
      </c>
      <c r="H4728">
        <v>1</v>
      </c>
      <c r="I4728" s="1" t="s">
        <v>1175</v>
      </c>
      <c r="J4728" s="1" t="s">
        <v>30</v>
      </c>
      <c r="K4728">
        <v>1344</v>
      </c>
      <c r="L4728">
        <v>359000</v>
      </c>
      <c r="M4728">
        <v>5790</v>
      </c>
      <c r="N4728" t="b">
        <v>0</v>
      </c>
      <c r="O4728" t="b">
        <v>1</v>
      </c>
      <c r="P4728" t="b">
        <v>0</v>
      </c>
      <c r="R4728" s="5">
        <f>(houses_Madrid[[#This Row],[Precio Alquiler]]*12/houses_Madrid[[#This Row],[Precio venta]])</f>
        <v>4.4924791086350974E-2</v>
      </c>
    </row>
    <row r="4729" spans="1:18" x14ac:dyDescent="0.2">
      <c r="A4729">
        <v>9205</v>
      </c>
      <c r="B4729">
        <v>12537</v>
      </c>
      <c r="C4729" s="1" t="s">
        <v>1611</v>
      </c>
      <c r="D4729" s="1" t="str">
        <f>IFERROR(LEFT(C4729,FIND(",",C4729) - 1),C4729)</f>
        <v>Mirasierra</v>
      </c>
      <c r="E4729">
        <v>92</v>
      </c>
      <c r="F4729">
        <v>85</v>
      </c>
      <c r="G4729">
        <v>4</v>
      </c>
      <c r="H4729">
        <v>1</v>
      </c>
      <c r="I4729" s="1" t="s">
        <v>1615</v>
      </c>
      <c r="J4729" s="1" t="s">
        <v>8</v>
      </c>
      <c r="K4729">
        <v>1344</v>
      </c>
      <c r="L4729">
        <v>359000</v>
      </c>
      <c r="M4729">
        <v>3902</v>
      </c>
      <c r="N4729" t="b">
        <v>1</v>
      </c>
      <c r="O4729" t="b">
        <v>1</v>
      </c>
      <c r="P4729" t="b">
        <v>1</v>
      </c>
      <c r="R4729" s="5">
        <f>(houses_Madrid[[#This Row],[Precio Alquiler]]*12/houses_Madrid[[#This Row],[Precio venta]])</f>
        <v>4.4924791086350974E-2</v>
      </c>
    </row>
    <row r="4730" spans="1:18" x14ac:dyDescent="0.2">
      <c r="A4730">
        <v>10049</v>
      </c>
      <c r="B4730">
        <v>11693</v>
      </c>
      <c r="C4730" s="1" t="s">
        <v>1786</v>
      </c>
      <c r="D4730" s="1" t="str">
        <f>IFERROR(LEFT(C4730,FIND(",",C4730) - 1),C4730)</f>
        <v>Sanchinarro</v>
      </c>
      <c r="E4730">
        <v>120</v>
      </c>
      <c r="F4730">
        <v>110</v>
      </c>
      <c r="G4730">
        <v>2</v>
      </c>
      <c r="H4730">
        <v>2</v>
      </c>
      <c r="I4730" s="1" t="s">
        <v>3</v>
      </c>
      <c r="J4730" s="1" t="s">
        <v>11</v>
      </c>
      <c r="K4730">
        <v>1344</v>
      </c>
      <c r="L4730">
        <v>359000</v>
      </c>
      <c r="M4730">
        <v>2992</v>
      </c>
      <c r="N4730" t="b">
        <v>0</v>
      </c>
      <c r="O4730" t="b">
        <v>0</v>
      </c>
      <c r="P4730" t="b">
        <v>1</v>
      </c>
      <c r="Q4730" t="b">
        <v>1</v>
      </c>
      <c r="R4730" s="5">
        <f>(houses_Madrid[[#This Row],[Precio Alquiler]]*12/houses_Madrid[[#This Row],[Precio venta]])</f>
        <v>4.4924791086350974E-2</v>
      </c>
    </row>
    <row r="4731" spans="1:18" x14ac:dyDescent="0.2">
      <c r="A4731">
        <v>11066</v>
      </c>
      <c r="B4731">
        <v>10676</v>
      </c>
      <c r="C4731" s="1" t="s">
        <v>2018</v>
      </c>
      <c r="D4731" s="1" t="str">
        <f>IFERROR(LEFT(C4731,FIND(",",C4731) - 1),C4731)</f>
        <v>Arapiles</v>
      </c>
      <c r="E4731">
        <v>89</v>
      </c>
      <c r="F4731">
        <v>70</v>
      </c>
      <c r="G4731">
        <v>2</v>
      </c>
      <c r="H4731">
        <v>1</v>
      </c>
      <c r="I4731" s="1" t="s">
        <v>2026</v>
      </c>
      <c r="J4731" s="1" t="s">
        <v>5</v>
      </c>
      <c r="K4731">
        <v>1344</v>
      </c>
      <c r="L4731">
        <v>359000</v>
      </c>
      <c r="M4731">
        <v>4034</v>
      </c>
      <c r="N4731" t="b">
        <v>1</v>
      </c>
      <c r="O4731" t="b">
        <v>1</v>
      </c>
      <c r="Q4731" t="b">
        <v>1</v>
      </c>
      <c r="R4731" s="5">
        <f>(houses_Madrid[[#This Row],[Precio Alquiler]]*12/houses_Madrid[[#This Row],[Precio venta]])</f>
        <v>4.4924791086350974E-2</v>
      </c>
    </row>
    <row r="4732" spans="1:18" x14ac:dyDescent="0.2">
      <c r="A4732">
        <v>14124</v>
      </c>
      <c r="B4732">
        <v>7618</v>
      </c>
      <c r="C4732" s="1" t="s">
        <v>2439</v>
      </c>
      <c r="D4732" s="1" t="str">
        <f>IFERROR(LEFT(C4732,FIND(",",C4732) - 1),C4732)</f>
        <v>Chamartín</v>
      </c>
      <c r="E4732">
        <v>89</v>
      </c>
      <c r="F4732">
        <v>81</v>
      </c>
      <c r="G4732">
        <v>2</v>
      </c>
      <c r="H4732">
        <v>2</v>
      </c>
      <c r="I4732" s="1" t="s">
        <v>3</v>
      </c>
      <c r="J4732" s="1" t="s">
        <v>12</v>
      </c>
      <c r="K4732">
        <v>1344</v>
      </c>
      <c r="L4732">
        <v>359000</v>
      </c>
      <c r="M4732">
        <v>4034</v>
      </c>
      <c r="N4732" t="b">
        <v>0</v>
      </c>
      <c r="O4732" t="b">
        <v>1</v>
      </c>
      <c r="P4732" t="b">
        <v>1</v>
      </c>
      <c r="R4732" s="5">
        <f>(houses_Madrid[[#This Row],[Precio Alquiler]]*12/houses_Madrid[[#This Row],[Precio venta]])</f>
        <v>4.4924791086350974E-2</v>
      </c>
    </row>
    <row r="4733" spans="1:18" x14ac:dyDescent="0.2">
      <c r="A4733">
        <v>15844</v>
      </c>
      <c r="B4733">
        <v>5898</v>
      </c>
      <c r="C4733" s="1" t="s">
        <v>2627</v>
      </c>
      <c r="D4733" s="1" t="str">
        <f>IFERROR(LEFT(C4733,FIND(",",C4733) - 1),C4733)</f>
        <v>Pau de Carabanchel</v>
      </c>
      <c r="E4733">
        <v>100</v>
      </c>
      <c r="F4733">
        <v>75</v>
      </c>
      <c r="G4733">
        <v>3</v>
      </c>
      <c r="H4733">
        <v>2</v>
      </c>
      <c r="I4733" s="1" t="s">
        <v>2659</v>
      </c>
      <c r="J4733" s="1" t="s">
        <v>8</v>
      </c>
      <c r="K4733">
        <v>1344</v>
      </c>
      <c r="L4733">
        <v>359000</v>
      </c>
      <c r="M4733">
        <v>3590</v>
      </c>
      <c r="N4733" t="b">
        <v>0</v>
      </c>
      <c r="O4733" t="b">
        <v>1</v>
      </c>
      <c r="P4733" t="b">
        <v>1</v>
      </c>
      <c r="Q4733" t="b">
        <v>1</v>
      </c>
      <c r="R4733" s="5">
        <f>(houses_Madrid[[#This Row],[Precio Alquiler]]*12/houses_Madrid[[#This Row],[Precio venta]])</f>
        <v>4.4924791086350974E-2</v>
      </c>
    </row>
    <row r="4734" spans="1:18" x14ac:dyDescent="0.2">
      <c r="A4734">
        <v>16459</v>
      </c>
      <c r="B4734">
        <v>5283</v>
      </c>
      <c r="C4734" s="1" t="s">
        <v>2627</v>
      </c>
      <c r="D4734" s="1" t="str">
        <f>IFERROR(LEFT(C4734,FIND(",",C4734) - 1),C4734)</f>
        <v>Pau de Carabanchel</v>
      </c>
      <c r="E4734">
        <v>80</v>
      </c>
      <c r="F4734">
        <v>70</v>
      </c>
      <c r="G4734">
        <v>2</v>
      </c>
      <c r="H4734">
        <v>2</v>
      </c>
      <c r="I4734" s="1" t="s">
        <v>2797</v>
      </c>
      <c r="J4734" s="1" t="s">
        <v>20</v>
      </c>
      <c r="K4734">
        <v>1344</v>
      </c>
      <c r="L4734">
        <v>359000</v>
      </c>
      <c r="M4734">
        <v>4488</v>
      </c>
      <c r="N4734" t="b">
        <v>1</v>
      </c>
      <c r="O4734" t="b">
        <v>1</v>
      </c>
      <c r="P4734" t="b">
        <v>1</v>
      </c>
      <c r="Q4734" t="b">
        <v>1</v>
      </c>
      <c r="R4734" s="5">
        <f>(houses_Madrid[[#This Row],[Precio Alquiler]]*12/houses_Madrid[[#This Row],[Precio venta]])</f>
        <v>4.4924791086350974E-2</v>
      </c>
    </row>
    <row r="4735" spans="1:18" x14ac:dyDescent="0.2">
      <c r="A4735">
        <v>20586</v>
      </c>
      <c r="B4735">
        <v>1156</v>
      </c>
      <c r="C4735" s="1" t="s">
        <v>3321</v>
      </c>
      <c r="D4735" s="1" t="str">
        <f>IFERROR(LEFT(C4735,FIND(",",C4735) - 1),C4735)</f>
        <v>Acacias</v>
      </c>
      <c r="E4735">
        <v>110</v>
      </c>
      <c r="F4735">
        <v>102</v>
      </c>
      <c r="G4735">
        <v>4</v>
      </c>
      <c r="H4735">
        <v>2</v>
      </c>
      <c r="I4735" s="1" t="s">
        <v>3083</v>
      </c>
      <c r="J4735" s="1" t="s">
        <v>18</v>
      </c>
      <c r="K4735">
        <v>1344</v>
      </c>
      <c r="L4735">
        <v>359000</v>
      </c>
      <c r="M4735">
        <v>3264</v>
      </c>
      <c r="N4735" t="b">
        <v>0</v>
      </c>
      <c r="O4735" t="b">
        <v>1</v>
      </c>
      <c r="P4735" t="b">
        <v>1</v>
      </c>
      <c r="R4735" s="5">
        <f>(houses_Madrid[[#This Row],[Precio Alquiler]]*12/houses_Madrid[[#This Row],[Precio venta]])</f>
        <v>4.4924791086350974E-2</v>
      </c>
    </row>
    <row r="4736" spans="1:18" x14ac:dyDescent="0.2">
      <c r="A4736">
        <v>21034</v>
      </c>
      <c r="B4736">
        <v>708</v>
      </c>
      <c r="C4736" s="1" t="s">
        <v>3321</v>
      </c>
      <c r="D4736" s="1" t="str">
        <f>IFERROR(LEFT(C4736,FIND(",",C4736) - 1),C4736)</f>
        <v>Acacias</v>
      </c>
      <c r="E4736">
        <v>102</v>
      </c>
      <c r="F4736">
        <v>82</v>
      </c>
      <c r="G4736">
        <v>4</v>
      </c>
      <c r="H4736">
        <v>2</v>
      </c>
      <c r="I4736" s="1" t="s">
        <v>3405</v>
      </c>
      <c r="J4736" s="1" t="s">
        <v>18</v>
      </c>
      <c r="K4736">
        <v>1344</v>
      </c>
      <c r="L4736">
        <v>359000</v>
      </c>
      <c r="M4736">
        <v>3520</v>
      </c>
      <c r="N4736" t="b">
        <v>1</v>
      </c>
      <c r="O4736" t="b">
        <v>1</v>
      </c>
      <c r="P4736" t="b">
        <v>1</v>
      </c>
      <c r="R4736" s="5">
        <f>(houses_Madrid[[#This Row],[Precio Alquiler]]*12/houses_Madrid[[#This Row],[Precio venta]])</f>
        <v>4.4924791086350974E-2</v>
      </c>
    </row>
    <row r="4737" spans="1:18" x14ac:dyDescent="0.2">
      <c r="A4737">
        <v>2604</v>
      </c>
      <c r="B4737">
        <v>19138</v>
      </c>
      <c r="C4737" s="1" t="s">
        <v>559</v>
      </c>
      <c r="D4737" s="1" t="str">
        <f>IFERROR(LEFT(C4737,FIND(",",C4737) - 1),C4737)</f>
        <v>Tetuán</v>
      </c>
      <c r="E4737">
        <v>98</v>
      </c>
      <c r="F4737">
        <v>90</v>
      </c>
      <c r="G4737">
        <v>3</v>
      </c>
      <c r="H4737">
        <v>2</v>
      </c>
      <c r="I4737" s="1" t="s">
        <v>3</v>
      </c>
      <c r="J4737" s="1" t="s">
        <v>8</v>
      </c>
      <c r="K4737">
        <v>1345</v>
      </c>
      <c r="L4737">
        <v>359500</v>
      </c>
      <c r="M4737">
        <v>3668</v>
      </c>
      <c r="N4737" t="b">
        <v>0</v>
      </c>
      <c r="O4737" t="b">
        <v>0</v>
      </c>
      <c r="P4737" t="b">
        <v>0</v>
      </c>
      <c r="Q4737" t="b">
        <v>1</v>
      </c>
      <c r="R4737" s="5">
        <f>(houses_Madrid[[#This Row],[Precio Alquiler]]*12/houses_Madrid[[#This Row],[Precio venta]])</f>
        <v>4.4895688456189152E-2</v>
      </c>
    </row>
    <row r="4738" spans="1:18" x14ac:dyDescent="0.2">
      <c r="A4738">
        <v>9687</v>
      </c>
      <c r="B4738">
        <v>12055</v>
      </c>
      <c r="C4738" s="1" t="s">
        <v>1802</v>
      </c>
      <c r="D4738" s="1" t="str">
        <f>IFERROR(LEFT(C4738,FIND(",",C4738) - 1),C4738)</f>
        <v>Canillas</v>
      </c>
      <c r="E4738">
        <v>111</v>
      </c>
      <c r="F4738">
        <v>105</v>
      </c>
      <c r="G4738">
        <v>3</v>
      </c>
      <c r="H4738">
        <v>1</v>
      </c>
      <c r="I4738" s="1" t="s">
        <v>1839</v>
      </c>
      <c r="J4738" s="1" t="s">
        <v>11</v>
      </c>
      <c r="K4738">
        <v>1346</v>
      </c>
      <c r="L4738">
        <v>359900</v>
      </c>
      <c r="M4738">
        <v>3242</v>
      </c>
      <c r="N4738" t="b">
        <v>0</v>
      </c>
      <c r="O4738" t="b">
        <v>1</v>
      </c>
      <c r="P4738" t="b">
        <v>1</v>
      </c>
      <c r="R4738" s="5">
        <f>(houses_Madrid[[#This Row],[Precio Alquiler]]*12/houses_Madrid[[#This Row],[Precio venta]])</f>
        <v>4.4879133092525704E-2</v>
      </c>
    </row>
    <row r="4739" spans="1:18" x14ac:dyDescent="0.2">
      <c r="A4739">
        <v>9688</v>
      </c>
      <c r="B4739">
        <v>12054</v>
      </c>
      <c r="C4739" s="1" t="s">
        <v>1802</v>
      </c>
      <c r="D4739" s="1" t="str">
        <f>IFERROR(LEFT(C4739,FIND(",",C4739) - 1),C4739)</f>
        <v>Canillas</v>
      </c>
      <c r="E4739">
        <v>111</v>
      </c>
      <c r="F4739">
        <v>105</v>
      </c>
      <c r="G4739">
        <v>3</v>
      </c>
      <c r="H4739">
        <v>1</v>
      </c>
      <c r="I4739" s="1" t="s">
        <v>1839</v>
      </c>
      <c r="J4739" s="1" t="s">
        <v>11</v>
      </c>
      <c r="K4739">
        <v>1346</v>
      </c>
      <c r="L4739">
        <v>359900</v>
      </c>
      <c r="M4739">
        <v>3242</v>
      </c>
      <c r="N4739" t="b">
        <v>0</v>
      </c>
      <c r="O4739" t="b">
        <v>1</v>
      </c>
      <c r="P4739" t="b">
        <v>1</v>
      </c>
      <c r="R4739" s="5">
        <f>(houses_Madrid[[#This Row],[Precio Alquiler]]*12/houses_Madrid[[#This Row],[Precio venta]])</f>
        <v>4.4879133092525704E-2</v>
      </c>
    </row>
    <row r="4740" spans="1:18" x14ac:dyDescent="0.2">
      <c r="A4740">
        <v>10518</v>
      </c>
      <c r="B4740">
        <v>11224</v>
      </c>
      <c r="C4740" s="1" t="s">
        <v>1802</v>
      </c>
      <c r="D4740" s="1" t="str">
        <f>IFERROR(LEFT(C4740,FIND(",",C4740) - 1),C4740)</f>
        <v>Canillas</v>
      </c>
      <c r="E4740">
        <v>111</v>
      </c>
      <c r="F4740">
        <v>105</v>
      </c>
      <c r="G4740">
        <v>3</v>
      </c>
      <c r="H4740">
        <v>1</v>
      </c>
      <c r="I4740" s="1" t="s">
        <v>1839</v>
      </c>
      <c r="J4740" s="1" t="s">
        <v>11</v>
      </c>
      <c r="K4740">
        <v>1346</v>
      </c>
      <c r="L4740">
        <v>359900</v>
      </c>
      <c r="M4740">
        <v>3242</v>
      </c>
      <c r="N4740" t="b">
        <v>0</v>
      </c>
      <c r="O4740" t="b">
        <v>1</v>
      </c>
      <c r="P4740" t="b">
        <v>1</v>
      </c>
      <c r="Q4740" t="b">
        <v>1</v>
      </c>
      <c r="R4740" s="5">
        <f>(houses_Madrid[[#This Row],[Precio Alquiler]]*12/houses_Madrid[[#This Row],[Precio venta]])</f>
        <v>4.4879133092525704E-2</v>
      </c>
    </row>
    <row r="4741" spans="1:18" x14ac:dyDescent="0.2">
      <c r="A4741">
        <v>11121</v>
      </c>
      <c r="B4741">
        <v>10621</v>
      </c>
      <c r="C4741" s="1" t="s">
        <v>2018</v>
      </c>
      <c r="D4741" s="1" t="str">
        <f>IFERROR(LEFT(C4741,FIND(",",C4741) - 1),C4741)</f>
        <v>Arapiles</v>
      </c>
      <c r="E4741">
        <v>89</v>
      </c>
      <c r="F4741">
        <v>74</v>
      </c>
      <c r="G4741">
        <v>3</v>
      </c>
      <c r="H4741">
        <v>1</v>
      </c>
      <c r="I4741" s="1" t="s">
        <v>2026</v>
      </c>
      <c r="J4741" s="1" t="s">
        <v>8</v>
      </c>
      <c r="K4741">
        <v>1346</v>
      </c>
      <c r="L4741">
        <v>359900</v>
      </c>
      <c r="M4741">
        <v>4044</v>
      </c>
      <c r="N4741" t="b">
        <v>1</v>
      </c>
      <c r="O4741" t="b">
        <v>1</v>
      </c>
      <c r="R4741" s="5">
        <f>(houses_Madrid[[#This Row],[Precio Alquiler]]*12/houses_Madrid[[#This Row],[Precio venta]])</f>
        <v>4.4879133092525704E-2</v>
      </c>
    </row>
    <row r="4742" spans="1:18" x14ac:dyDescent="0.2">
      <c r="A4742">
        <v>7191</v>
      </c>
      <c r="B4742">
        <v>14551</v>
      </c>
      <c r="C4742" s="1" t="s">
        <v>1178</v>
      </c>
      <c r="D4742" s="1" t="str">
        <f>IFERROR(LEFT(C4742,FIND(",",C4742) - 1),C4742)</f>
        <v>Valdezarza</v>
      </c>
      <c r="E4742">
        <v>96</v>
      </c>
      <c r="F4742">
        <v>80</v>
      </c>
      <c r="G4742">
        <v>2</v>
      </c>
      <c r="H4742">
        <v>2</v>
      </c>
      <c r="I4742" s="1" t="s">
        <v>1186</v>
      </c>
      <c r="J4742" s="1" t="s">
        <v>11</v>
      </c>
      <c r="K4742">
        <v>1346</v>
      </c>
      <c r="L4742">
        <v>359999</v>
      </c>
      <c r="M4742">
        <v>3750</v>
      </c>
      <c r="N4742" t="b">
        <v>0</v>
      </c>
      <c r="O4742" t="b">
        <v>1</v>
      </c>
      <c r="P4742" t="b">
        <v>1</v>
      </c>
      <c r="Q4742" t="b">
        <v>1</v>
      </c>
      <c r="R4742" s="5">
        <f>(houses_Madrid[[#This Row],[Precio Alquiler]]*12/houses_Madrid[[#This Row],[Precio venta]])</f>
        <v>4.4866791296642491E-2</v>
      </c>
    </row>
    <row r="4743" spans="1:18" x14ac:dyDescent="0.2">
      <c r="A4743">
        <v>778</v>
      </c>
      <c r="B4743">
        <v>20964</v>
      </c>
      <c r="C4743" s="1" t="s">
        <v>177</v>
      </c>
      <c r="D4743" s="1" t="str">
        <f>IFERROR(LEFT(C4743,FIND(",",C4743) - 1),C4743)</f>
        <v>Vicálvaro</v>
      </c>
      <c r="E4743">
        <v>108</v>
      </c>
      <c r="F4743">
        <v>86</v>
      </c>
      <c r="G4743">
        <v>3</v>
      </c>
      <c r="H4743">
        <v>2</v>
      </c>
      <c r="I4743" s="1" t="s">
        <v>3</v>
      </c>
      <c r="J4743" s="1" t="s">
        <v>8</v>
      </c>
      <c r="K4743">
        <v>1346</v>
      </c>
      <c r="L4743">
        <v>360000</v>
      </c>
      <c r="M4743">
        <v>3333</v>
      </c>
      <c r="N4743" t="b">
        <v>0</v>
      </c>
      <c r="O4743" t="b">
        <v>1</v>
      </c>
      <c r="P4743" t="b">
        <v>1</v>
      </c>
      <c r="R4743" s="5">
        <f>(houses_Madrid[[#This Row],[Precio Alquiler]]*12/houses_Madrid[[#This Row],[Precio venta]])</f>
        <v>4.4866666666666666E-2</v>
      </c>
    </row>
    <row r="4744" spans="1:18" x14ac:dyDescent="0.2">
      <c r="A4744">
        <v>861</v>
      </c>
      <c r="B4744">
        <v>20881</v>
      </c>
      <c r="C4744" s="1" t="s">
        <v>183</v>
      </c>
      <c r="D4744" s="1" t="str">
        <f>IFERROR(LEFT(C4744,FIND(",",C4744) - 1),C4744)</f>
        <v>El Cañaveral - Los Berrocales</v>
      </c>
      <c r="E4744">
        <v>177</v>
      </c>
      <c r="F4744">
        <v>119</v>
      </c>
      <c r="G4744">
        <v>4</v>
      </c>
      <c r="H4744">
        <v>3</v>
      </c>
      <c r="I4744" s="1" t="s">
        <v>199</v>
      </c>
      <c r="J4744" s="1" t="s">
        <v>80</v>
      </c>
      <c r="K4744">
        <v>1346</v>
      </c>
      <c r="L4744">
        <v>360000</v>
      </c>
      <c r="M4744">
        <v>2034</v>
      </c>
      <c r="N4744" t="b">
        <v>0</v>
      </c>
      <c r="O4744" t="b">
        <v>1</v>
      </c>
      <c r="P4744" t="b">
        <v>1</v>
      </c>
      <c r="R4744" s="5">
        <f>(houses_Madrid[[#This Row],[Precio Alquiler]]*12/houses_Madrid[[#This Row],[Precio venta]])</f>
        <v>4.4866666666666666E-2</v>
      </c>
    </row>
    <row r="4745" spans="1:18" x14ac:dyDescent="0.2">
      <c r="A4745">
        <v>2163</v>
      </c>
      <c r="B4745">
        <v>19579</v>
      </c>
      <c r="C4745" s="1" t="s">
        <v>388</v>
      </c>
      <c r="D4745" s="1" t="str">
        <f>IFERROR(LEFT(C4745,FIND(",",C4745) - 1),C4745)</f>
        <v>San Fermín</v>
      </c>
      <c r="E4745">
        <v>100</v>
      </c>
      <c r="F4745">
        <v>85</v>
      </c>
      <c r="G4745">
        <v>3</v>
      </c>
      <c r="H4745">
        <v>2</v>
      </c>
      <c r="I4745" s="1" t="s">
        <v>398</v>
      </c>
      <c r="J4745" s="1" t="s">
        <v>67</v>
      </c>
      <c r="K4745">
        <v>1346</v>
      </c>
      <c r="L4745">
        <v>360000</v>
      </c>
      <c r="M4745">
        <v>3600</v>
      </c>
      <c r="N4745" t="b">
        <v>0</v>
      </c>
      <c r="O4745" t="b">
        <v>1</v>
      </c>
      <c r="P4745" t="b">
        <v>1</v>
      </c>
      <c r="R4745" s="5">
        <f>(houses_Madrid[[#This Row],[Precio Alquiler]]*12/houses_Madrid[[#This Row],[Precio venta]])</f>
        <v>4.4866666666666666E-2</v>
      </c>
    </row>
    <row r="4746" spans="1:18" x14ac:dyDescent="0.2">
      <c r="A4746">
        <v>2377</v>
      </c>
      <c r="B4746">
        <v>19365</v>
      </c>
      <c r="C4746" s="1" t="s">
        <v>414</v>
      </c>
      <c r="D4746" s="1" t="str">
        <f>IFERROR(LEFT(C4746,FIND(",",C4746) - 1),C4746)</f>
        <v>12 de Octubre-Orcasur</v>
      </c>
      <c r="E4746">
        <v>102</v>
      </c>
      <c r="F4746">
        <v>92</v>
      </c>
      <c r="G4746">
        <v>3</v>
      </c>
      <c r="H4746">
        <v>2</v>
      </c>
      <c r="I4746" s="1" t="s">
        <v>432</v>
      </c>
      <c r="J4746" s="1" t="s">
        <v>20</v>
      </c>
      <c r="K4746">
        <v>1346</v>
      </c>
      <c r="L4746">
        <v>360000</v>
      </c>
      <c r="M4746">
        <v>3529</v>
      </c>
      <c r="N4746" t="b">
        <v>0</v>
      </c>
      <c r="O4746" t="b">
        <v>1</v>
      </c>
      <c r="P4746" t="b">
        <v>1</v>
      </c>
      <c r="R4746" s="5">
        <f>(houses_Madrid[[#This Row],[Precio Alquiler]]*12/houses_Madrid[[#This Row],[Precio venta]])</f>
        <v>4.4866666666666666E-2</v>
      </c>
    </row>
    <row r="4747" spans="1:18" x14ac:dyDescent="0.2">
      <c r="A4747">
        <v>2682</v>
      </c>
      <c r="B4747">
        <v>19060</v>
      </c>
      <c r="C4747" s="1" t="s">
        <v>559</v>
      </c>
      <c r="D4747" s="1" t="str">
        <f>IFERROR(LEFT(C4747,FIND(",",C4747) - 1),C4747)</f>
        <v>Tetuán</v>
      </c>
      <c r="E4747">
        <v>103</v>
      </c>
      <c r="F4747">
        <v>81</v>
      </c>
      <c r="G4747">
        <v>2</v>
      </c>
      <c r="H4747">
        <v>1</v>
      </c>
      <c r="I4747" s="1" t="s">
        <v>3</v>
      </c>
      <c r="J4747" s="1" t="s">
        <v>12</v>
      </c>
      <c r="K4747">
        <v>1346</v>
      </c>
      <c r="L4747">
        <v>360000</v>
      </c>
      <c r="M4747">
        <v>3495</v>
      </c>
      <c r="N4747" t="b">
        <v>0</v>
      </c>
      <c r="O4747" t="b">
        <v>1</v>
      </c>
      <c r="P4747" t="b">
        <v>1</v>
      </c>
      <c r="R4747" s="5">
        <f>(houses_Madrid[[#This Row],[Precio Alquiler]]*12/houses_Madrid[[#This Row],[Precio venta]])</f>
        <v>4.4866666666666666E-2</v>
      </c>
    </row>
    <row r="4748" spans="1:18" x14ac:dyDescent="0.2">
      <c r="A4748">
        <v>2922</v>
      </c>
      <c r="B4748">
        <v>18820</v>
      </c>
      <c r="C4748" s="1" t="s">
        <v>563</v>
      </c>
      <c r="D4748" s="1" t="str">
        <f>IFERROR(LEFT(C4748,FIND(",",C4748) - 1),C4748)</f>
        <v>Cuatro Caminos</v>
      </c>
      <c r="E4748">
        <v>88</v>
      </c>
      <c r="F4748">
        <v>80</v>
      </c>
      <c r="G4748">
        <v>3</v>
      </c>
      <c r="H4748">
        <v>2</v>
      </c>
      <c r="I4748" s="1" t="s">
        <v>565</v>
      </c>
      <c r="J4748" s="1" t="s">
        <v>18</v>
      </c>
      <c r="K4748">
        <v>1346</v>
      </c>
      <c r="L4748">
        <v>360000</v>
      </c>
      <c r="M4748">
        <v>4091</v>
      </c>
      <c r="N4748" t="b">
        <v>0</v>
      </c>
      <c r="O4748" t="b">
        <v>1</v>
      </c>
      <c r="P4748" t="b">
        <v>0</v>
      </c>
      <c r="Q4748" t="b">
        <v>1</v>
      </c>
      <c r="R4748" s="5">
        <f>(houses_Madrid[[#This Row],[Precio Alquiler]]*12/houses_Madrid[[#This Row],[Precio venta]])</f>
        <v>4.4866666666666666E-2</v>
      </c>
    </row>
    <row r="4749" spans="1:18" x14ac:dyDescent="0.2">
      <c r="A4749">
        <v>3250</v>
      </c>
      <c r="B4749">
        <v>18492</v>
      </c>
      <c r="C4749" s="1" t="s">
        <v>557</v>
      </c>
      <c r="D4749" s="1" t="str">
        <f>IFERROR(LEFT(C4749,FIND(",",C4749) - 1),C4749)</f>
        <v>Valdeacederas</v>
      </c>
      <c r="E4749">
        <v>100</v>
      </c>
      <c r="F4749">
        <v>95</v>
      </c>
      <c r="G4749">
        <v>2</v>
      </c>
      <c r="H4749">
        <v>2</v>
      </c>
      <c r="I4749" s="1" t="s">
        <v>740</v>
      </c>
      <c r="J4749" s="1" t="s">
        <v>8</v>
      </c>
      <c r="K4749">
        <v>1346</v>
      </c>
      <c r="L4749">
        <v>360000</v>
      </c>
      <c r="M4749">
        <v>3600</v>
      </c>
      <c r="N4749" t="b">
        <v>0</v>
      </c>
      <c r="O4749" t="b">
        <v>1</v>
      </c>
      <c r="P4749" t="b">
        <v>1</v>
      </c>
      <c r="R4749" s="5">
        <f>(houses_Madrid[[#This Row],[Precio Alquiler]]*12/houses_Madrid[[#This Row],[Precio venta]])</f>
        <v>4.4866666666666666E-2</v>
      </c>
    </row>
    <row r="4750" spans="1:18" x14ac:dyDescent="0.2">
      <c r="A4750">
        <v>3483</v>
      </c>
      <c r="B4750">
        <v>18259</v>
      </c>
      <c r="C4750" s="1" t="s">
        <v>568</v>
      </c>
      <c r="D4750" s="1" t="str">
        <f>IFERROR(LEFT(C4750,FIND(",",C4750) - 1),C4750)</f>
        <v>Cuzco-Castillejos</v>
      </c>
      <c r="E4750">
        <v>100</v>
      </c>
      <c r="F4750">
        <v>95</v>
      </c>
      <c r="G4750">
        <v>2</v>
      </c>
      <c r="H4750">
        <v>1</v>
      </c>
      <c r="I4750" s="1" t="s">
        <v>768</v>
      </c>
      <c r="J4750" s="1" t="s">
        <v>12</v>
      </c>
      <c r="K4750">
        <v>1346</v>
      </c>
      <c r="L4750">
        <v>360000</v>
      </c>
      <c r="M4750">
        <v>3600</v>
      </c>
      <c r="N4750" t="b">
        <v>0</v>
      </c>
      <c r="O4750" t="b">
        <v>0</v>
      </c>
      <c r="P4750" t="b">
        <v>1</v>
      </c>
      <c r="R4750" s="5">
        <f>(houses_Madrid[[#This Row],[Precio Alquiler]]*12/houses_Madrid[[#This Row],[Precio venta]])</f>
        <v>4.4866666666666666E-2</v>
      </c>
    </row>
    <row r="4751" spans="1:18" x14ac:dyDescent="0.2">
      <c r="A4751">
        <v>3486</v>
      </c>
      <c r="B4751">
        <v>18256</v>
      </c>
      <c r="C4751" s="1" t="s">
        <v>563</v>
      </c>
      <c r="D4751" s="1" t="str">
        <f>IFERROR(LEFT(C4751,FIND(",",C4751) - 1),C4751)</f>
        <v>Cuatro Caminos</v>
      </c>
      <c r="E4751">
        <v>77</v>
      </c>
      <c r="F4751">
        <v>68</v>
      </c>
      <c r="G4751">
        <v>3</v>
      </c>
      <c r="H4751">
        <v>1</v>
      </c>
      <c r="I4751" s="1" t="s">
        <v>612</v>
      </c>
      <c r="J4751" s="1" t="s">
        <v>18</v>
      </c>
      <c r="K4751">
        <v>1346</v>
      </c>
      <c r="L4751">
        <v>360000</v>
      </c>
      <c r="M4751">
        <v>4675</v>
      </c>
      <c r="N4751" t="b">
        <v>0</v>
      </c>
      <c r="O4751" t="b">
        <v>1</v>
      </c>
      <c r="P4751" t="b">
        <v>1</v>
      </c>
      <c r="R4751" s="5">
        <f>(houses_Madrid[[#This Row],[Precio Alquiler]]*12/houses_Madrid[[#This Row],[Precio venta]])</f>
        <v>4.4866666666666666E-2</v>
      </c>
    </row>
    <row r="4752" spans="1:18" x14ac:dyDescent="0.2">
      <c r="A4752">
        <v>3726</v>
      </c>
      <c r="B4752">
        <v>18016</v>
      </c>
      <c r="C4752" s="1" t="s">
        <v>568</v>
      </c>
      <c r="D4752" s="1" t="str">
        <f>IFERROR(LEFT(C4752,FIND(",",C4752) - 1),C4752)</f>
        <v>Cuzco-Castillejos</v>
      </c>
      <c r="E4752">
        <v>119</v>
      </c>
      <c r="F4752">
        <v>109</v>
      </c>
      <c r="G4752">
        <v>1</v>
      </c>
      <c r="H4752">
        <v>1</v>
      </c>
      <c r="I4752" s="1" t="s">
        <v>566</v>
      </c>
      <c r="J4752" s="1" t="s">
        <v>3</v>
      </c>
      <c r="K4752">
        <v>1346</v>
      </c>
      <c r="L4752">
        <v>360000</v>
      </c>
      <c r="M4752">
        <v>3025</v>
      </c>
      <c r="N4752" t="b">
        <v>0</v>
      </c>
      <c r="O4752" t="b">
        <v>0</v>
      </c>
      <c r="P4752" t="b">
        <v>1</v>
      </c>
      <c r="R4752" s="5">
        <f>(houses_Madrid[[#This Row],[Precio Alquiler]]*12/houses_Madrid[[#This Row],[Precio venta]])</f>
        <v>4.4866666666666666E-2</v>
      </c>
    </row>
    <row r="4753" spans="1:18" x14ac:dyDescent="0.2">
      <c r="A4753">
        <v>4217</v>
      </c>
      <c r="B4753">
        <v>17525</v>
      </c>
      <c r="C4753" s="1" t="s">
        <v>790</v>
      </c>
      <c r="D4753" s="1" t="str">
        <f>IFERROR(LEFT(C4753,FIND(",",C4753) - 1),C4753)</f>
        <v>Retiro</v>
      </c>
      <c r="E4753">
        <v>75</v>
      </c>
      <c r="F4753">
        <v>65</v>
      </c>
      <c r="G4753">
        <v>2</v>
      </c>
      <c r="H4753">
        <v>1</v>
      </c>
      <c r="I4753" s="1" t="s">
        <v>3</v>
      </c>
      <c r="J4753" s="1" t="s">
        <v>5</v>
      </c>
      <c r="K4753">
        <v>1346</v>
      </c>
      <c r="L4753">
        <v>360000</v>
      </c>
      <c r="M4753">
        <v>4800</v>
      </c>
      <c r="N4753" t="b">
        <v>0</v>
      </c>
      <c r="O4753" t="b">
        <v>1</v>
      </c>
      <c r="P4753" t="b">
        <v>1</v>
      </c>
      <c r="R4753" s="5">
        <f>(houses_Madrid[[#This Row],[Precio Alquiler]]*12/houses_Madrid[[#This Row],[Precio venta]])</f>
        <v>4.4866666666666666E-2</v>
      </c>
    </row>
    <row r="4754" spans="1:18" x14ac:dyDescent="0.2">
      <c r="A4754">
        <v>4235</v>
      </c>
      <c r="B4754">
        <v>17507</v>
      </c>
      <c r="C4754" s="1" t="s">
        <v>796</v>
      </c>
      <c r="D4754" s="1" t="str">
        <f>IFERROR(LEFT(C4754,FIND(",",C4754) - 1),C4754)</f>
        <v>Pacífico</v>
      </c>
      <c r="E4754">
        <v>130</v>
      </c>
      <c r="F4754">
        <v>115</v>
      </c>
      <c r="G4754">
        <v>4</v>
      </c>
      <c r="H4754">
        <v>3</v>
      </c>
      <c r="I4754" s="1" t="s">
        <v>792</v>
      </c>
      <c r="J4754" s="1" t="s">
        <v>227</v>
      </c>
      <c r="K4754">
        <v>1346</v>
      </c>
      <c r="L4754">
        <v>360000</v>
      </c>
      <c r="M4754">
        <v>2769</v>
      </c>
      <c r="N4754" t="b">
        <v>0</v>
      </c>
      <c r="O4754" t="b">
        <v>1</v>
      </c>
      <c r="P4754" t="b">
        <v>1</v>
      </c>
      <c r="R4754" s="5">
        <f>(houses_Madrid[[#This Row],[Precio Alquiler]]*12/houses_Madrid[[#This Row],[Precio venta]])</f>
        <v>4.4866666666666666E-2</v>
      </c>
    </row>
    <row r="4755" spans="1:18" x14ac:dyDescent="0.2">
      <c r="A4755">
        <v>5856</v>
      </c>
      <c r="B4755">
        <v>15886</v>
      </c>
      <c r="C4755" s="1" t="s">
        <v>1190</v>
      </c>
      <c r="D4755" s="1" t="str">
        <f>IFERROR(LEFT(C4755,FIND(",",C4755) - 1),C4755)</f>
        <v>Fontarrón</v>
      </c>
      <c r="E4755">
        <v>135</v>
      </c>
      <c r="F4755">
        <v>127</v>
      </c>
      <c r="G4755">
        <v>4</v>
      </c>
      <c r="H4755">
        <v>2</v>
      </c>
      <c r="I4755" s="1" t="s">
        <v>1192</v>
      </c>
      <c r="J4755" s="1" t="s">
        <v>11</v>
      </c>
      <c r="K4755">
        <v>1346</v>
      </c>
      <c r="L4755">
        <v>360000</v>
      </c>
      <c r="M4755">
        <v>2667</v>
      </c>
      <c r="N4755" t="b">
        <v>1</v>
      </c>
      <c r="O4755" t="b">
        <v>1</v>
      </c>
      <c r="P4755" t="b">
        <v>1</v>
      </c>
      <c r="R4755" s="5">
        <f>(houses_Madrid[[#This Row],[Precio Alquiler]]*12/houses_Madrid[[#This Row],[Precio venta]])</f>
        <v>4.4866666666666666E-2</v>
      </c>
    </row>
    <row r="4756" spans="1:18" x14ac:dyDescent="0.2">
      <c r="A4756">
        <v>5986</v>
      </c>
      <c r="B4756">
        <v>15756</v>
      </c>
      <c r="C4756" s="1" t="s">
        <v>1199</v>
      </c>
      <c r="D4756" s="1" t="str">
        <f>IFERROR(LEFT(C4756,FIND(",",C4756) - 1),C4756)</f>
        <v>Marroquina</v>
      </c>
      <c r="E4756">
        <v>136</v>
      </c>
      <c r="F4756">
        <v>115</v>
      </c>
      <c r="G4756">
        <v>4</v>
      </c>
      <c r="H4756">
        <v>2</v>
      </c>
      <c r="I4756" s="1" t="s">
        <v>1203</v>
      </c>
      <c r="J4756" s="1" t="s">
        <v>30</v>
      </c>
      <c r="K4756">
        <v>1346</v>
      </c>
      <c r="L4756">
        <v>360000</v>
      </c>
      <c r="M4756">
        <v>2647</v>
      </c>
      <c r="N4756" t="b">
        <v>0</v>
      </c>
      <c r="O4756" t="b">
        <v>1</v>
      </c>
      <c r="P4756" t="b">
        <v>1</v>
      </c>
      <c r="R4756" s="5">
        <f>(houses_Madrid[[#This Row],[Precio Alquiler]]*12/houses_Madrid[[#This Row],[Precio venta]])</f>
        <v>4.4866666666666666E-2</v>
      </c>
    </row>
    <row r="4757" spans="1:18" x14ac:dyDescent="0.2">
      <c r="A4757">
        <v>6101</v>
      </c>
      <c r="B4757">
        <v>15641</v>
      </c>
      <c r="C4757" s="1" t="s">
        <v>1257</v>
      </c>
      <c r="D4757" s="1" t="str">
        <f>IFERROR(LEFT(C4757,FIND(",",C4757) - 1),C4757)</f>
        <v>Lucero</v>
      </c>
      <c r="E4757">
        <v>95</v>
      </c>
      <c r="F4757">
        <v>87</v>
      </c>
      <c r="G4757">
        <v>2</v>
      </c>
      <c r="H4757">
        <v>2</v>
      </c>
      <c r="I4757" s="1" t="s">
        <v>1305</v>
      </c>
      <c r="J4757" s="1" t="s">
        <v>11</v>
      </c>
      <c r="K4757">
        <v>1346</v>
      </c>
      <c r="L4757">
        <v>360000</v>
      </c>
      <c r="M4757">
        <v>3789</v>
      </c>
      <c r="N4757" t="b">
        <v>0</v>
      </c>
      <c r="O4757" t="b">
        <v>1</v>
      </c>
      <c r="P4757" t="b">
        <v>1</v>
      </c>
      <c r="Q4757" t="b">
        <v>1</v>
      </c>
      <c r="R4757" s="5">
        <f>(houses_Madrid[[#This Row],[Precio Alquiler]]*12/houses_Madrid[[#This Row],[Precio venta]])</f>
        <v>4.4866666666666666E-2</v>
      </c>
    </row>
    <row r="4758" spans="1:18" x14ac:dyDescent="0.2">
      <c r="A4758">
        <v>7391</v>
      </c>
      <c r="B4758">
        <v>14351</v>
      </c>
      <c r="C4758" s="1" t="s">
        <v>1429</v>
      </c>
      <c r="D4758" s="1" t="str">
        <f>IFERROR(LEFT(C4758,FIND(",",C4758) - 1),C4758)</f>
        <v>Casa de Campo</v>
      </c>
      <c r="E4758">
        <v>103</v>
      </c>
      <c r="F4758">
        <v>83</v>
      </c>
      <c r="G4758">
        <v>4</v>
      </c>
      <c r="H4758">
        <v>1</v>
      </c>
      <c r="I4758" s="1" t="s">
        <v>1520</v>
      </c>
      <c r="J4758" s="1" t="s">
        <v>8</v>
      </c>
      <c r="K4758">
        <v>1346</v>
      </c>
      <c r="L4758">
        <v>360000</v>
      </c>
      <c r="M4758">
        <v>3495</v>
      </c>
      <c r="N4758" t="b">
        <v>1</v>
      </c>
      <c r="O4758" t="b">
        <v>1</v>
      </c>
      <c r="P4758" t="b">
        <v>1</v>
      </c>
      <c r="R4758" s="5">
        <f>(houses_Madrid[[#This Row],[Precio Alquiler]]*12/houses_Madrid[[#This Row],[Precio venta]])</f>
        <v>4.4866666666666666E-2</v>
      </c>
    </row>
    <row r="4759" spans="1:18" x14ac:dyDescent="0.2">
      <c r="A4759">
        <v>7430</v>
      </c>
      <c r="B4759">
        <v>14312</v>
      </c>
      <c r="C4759" s="1" t="s">
        <v>1177</v>
      </c>
      <c r="D4759" s="1" t="str">
        <f>IFERROR(LEFT(C4759,FIND(",",C4759) - 1),C4759)</f>
        <v>Ciudad Universitaria</v>
      </c>
      <c r="E4759">
        <v>80</v>
      </c>
      <c r="F4759">
        <v>72</v>
      </c>
      <c r="G4759">
        <v>3</v>
      </c>
      <c r="H4759">
        <v>1</v>
      </c>
      <c r="I4759" s="1" t="s">
        <v>707</v>
      </c>
      <c r="J4759" s="1" t="s">
        <v>30</v>
      </c>
      <c r="K4759">
        <v>1346</v>
      </c>
      <c r="L4759">
        <v>360000</v>
      </c>
      <c r="M4759">
        <v>4500</v>
      </c>
      <c r="N4759" t="b">
        <v>1</v>
      </c>
      <c r="O4759" t="b">
        <v>1</v>
      </c>
      <c r="P4759" t="b">
        <v>0</v>
      </c>
      <c r="R4759" s="5">
        <f>(houses_Madrid[[#This Row],[Precio Alquiler]]*12/houses_Madrid[[#This Row],[Precio venta]])</f>
        <v>4.4866666666666666E-2</v>
      </c>
    </row>
    <row r="4760" spans="1:18" x14ac:dyDescent="0.2">
      <c r="A4760">
        <v>7845</v>
      </c>
      <c r="B4760">
        <v>13897</v>
      </c>
      <c r="C4760" s="1" t="s">
        <v>1178</v>
      </c>
      <c r="D4760" s="1" t="str">
        <f>IFERROR(LEFT(C4760,FIND(",",C4760) - 1),C4760)</f>
        <v>Valdezarza</v>
      </c>
      <c r="E4760">
        <v>80</v>
      </c>
      <c r="F4760">
        <v>70</v>
      </c>
      <c r="G4760">
        <v>2</v>
      </c>
      <c r="H4760">
        <v>1</v>
      </c>
      <c r="I4760" s="1" t="s">
        <v>601</v>
      </c>
      <c r="J4760" s="1" t="s">
        <v>19</v>
      </c>
      <c r="K4760">
        <v>1346</v>
      </c>
      <c r="L4760">
        <v>360000</v>
      </c>
      <c r="M4760">
        <v>4500</v>
      </c>
      <c r="N4760" t="b">
        <v>0</v>
      </c>
      <c r="O4760" t="b">
        <v>1</v>
      </c>
      <c r="P4760" t="b">
        <v>1</v>
      </c>
      <c r="R4760" s="5">
        <f>(houses_Madrid[[#This Row],[Precio Alquiler]]*12/houses_Madrid[[#This Row],[Precio venta]])</f>
        <v>4.4866666666666666E-2</v>
      </c>
    </row>
    <row r="4761" spans="1:18" x14ac:dyDescent="0.2">
      <c r="A4761">
        <v>10139</v>
      </c>
      <c r="B4761">
        <v>11603</v>
      </c>
      <c r="C4761" s="1" t="s">
        <v>1798</v>
      </c>
      <c r="D4761" s="1" t="str">
        <f>IFERROR(LEFT(C4761,FIND(",",C4761) - 1),C4761)</f>
        <v>Pinar del Rey</v>
      </c>
      <c r="E4761">
        <v>140</v>
      </c>
      <c r="F4761">
        <v>110</v>
      </c>
      <c r="G4761">
        <v>4</v>
      </c>
      <c r="H4761">
        <v>2</v>
      </c>
      <c r="I4761" s="1" t="s">
        <v>1808</v>
      </c>
      <c r="J4761" s="1" t="s">
        <v>67</v>
      </c>
      <c r="K4761">
        <v>1346</v>
      </c>
      <c r="L4761">
        <v>360000</v>
      </c>
      <c r="M4761">
        <v>2571</v>
      </c>
      <c r="N4761" t="b">
        <v>1</v>
      </c>
      <c r="O4761" t="b">
        <v>1</v>
      </c>
      <c r="P4761" t="b">
        <v>1</v>
      </c>
      <c r="R4761" s="5">
        <f>(houses_Madrid[[#This Row],[Precio Alquiler]]*12/houses_Madrid[[#This Row],[Precio venta]])</f>
        <v>4.4866666666666666E-2</v>
      </c>
    </row>
    <row r="4762" spans="1:18" x14ac:dyDescent="0.2">
      <c r="A4762">
        <v>11736</v>
      </c>
      <c r="B4762">
        <v>10006</v>
      </c>
      <c r="C4762" s="1" t="s">
        <v>2015</v>
      </c>
      <c r="D4762" s="1" t="str">
        <f>IFERROR(LEFT(C4762,FIND(",",C4762) - 1),C4762)</f>
        <v>Gaztambide</v>
      </c>
      <c r="E4762">
        <v>50</v>
      </c>
      <c r="F4762">
        <v>42</v>
      </c>
      <c r="G4762">
        <v>2</v>
      </c>
      <c r="H4762">
        <v>1</v>
      </c>
      <c r="I4762" s="1" t="s">
        <v>1535</v>
      </c>
      <c r="J4762" s="1" t="s">
        <v>11</v>
      </c>
      <c r="K4762">
        <v>1346</v>
      </c>
      <c r="L4762">
        <v>360000</v>
      </c>
      <c r="M4762">
        <v>7200</v>
      </c>
      <c r="N4762" t="b">
        <v>0</v>
      </c>
      <c r="O4762" t="b">
        <v>1</v>
      </c>
      <c r="P4762" t="b">
        <v>0</v>
      </c>
      <c r="Q4762" t="b">
        <v>1</v>
      </c>
      <c r="R4762" s="5">
        <f>(houses_Madrid[[#This Row],[Precio Alquiler]]*12/houses_Madrid[[#This Row],[Precio venta]])</f>
        <v>4.4866666666666666E-2</v>
      </c>
    </row>
    <row r="4763" spans="1:18" x14ac:dyDescent="0.2">
      <c r="A4763">
        <v>11921</v>
      </c>
      <c r="B4763">
        <v>9821</v>
      </c>
      <c r="C4763" s="1" t="s">
        <v>2015</v>
      </c>
      <c r="D4763" s="1" t="str">
        <f>IFERROR(LEFT(C4763,FIND(",",C4763) - 1),C4763)</f>
        <v>Gaztambide</v>
      </c>
      <c r="E4763">
        <v>110</v>
      </c>
      <c r="F4763">
        <v>100</v>
      </c>
      <c r="G4763">
        <v>0</v>
      </c>
      <c r="H4763">
        <v>2</v>
      </c>
      <c r="I4763" s="1" t="s">
        <v>2132</v>
      </c>
      <c r="J4763" s="1" t="s">
        <v>12</v>
      </c>
      <c r="K4763">
        <v>1346</v>
      </c>
      <c r="L4763">
        <v>360000</v>
      </c>
      <c r="M4763">
        <v>3273</v>
      </c>
      <c r="N4763" t="b">
        <v>0</v>
      </c>
      <c r="O4763" t="b">
        <v>0</v>
      </c>
      <c r="P4763" t="b">
        <v>0</v>
      </c>
      <c r="R4763" s="5">
        <f>(houses_Madrid[[#This Row],[Precio Alquiler]]*12/houses_Madrid[[#This Row],[Precio venta]])</f>
        <v>4.4866666666666666E-2</v>
      </c>
    </row>
    <row r="4764" spans="1:18" x14ac:dyDescent="0.2">
      <c r="A4764">
        <v>12435</v>
      </c>
      <c r="B4764">
        <v>9307</v>
      </c>
      <c r="C4764" s="1" t="s">
        <v>2010</v>
      </c>
      <c r="D4764" s="1" t="str">
        <f>IFERROR(LEFT(C4764,FIND(",",C4764) - 1),C4764)</f>
        <v>Nuevos Ministerios-Ríos Rosas</v>
      </c>
      <c r="E4764">
        <v>65</v>
      </c>
      <c r="F4764">
        <v>55</v>
      </c>
      <c r="G4764">
        <v>2</v>
      </c>
      <c r="H4764">
        <v>1</v>
      </c>
      <c r="I4764" s="1" t="s">
        <v>2043</v>
      </c>
      <c r="J4764" s="1" t="s">
        <v>11</v>
      </c>
      <c r="K4764">
        <v>1346</v>
      </c>
      <c r="L4764">
        <v>360000</v>
      </c>
      <c r="M4764">
        <v>5538</v>
      </c>
      <c r="N4764" t="b">
        <v>0</v>
      </c>
      <c r="O4764" t="b">
        <v>1</v>
      </c>
      <c r="P4764" t="b">
        <v>1</v>
      </c>
      <c r="R4764" s="5">
        <f>(houses_Madrid[[#This Row],[Precio Alquiler]]*12/houses_Madrid[[#This Row],[Precio venta]])</f>
        <v>4.4866666666666666E-2</v>
      </c>
    </row>
    <row r="4765" spans="1:18" x14ac:dyDescent="0.2">
      <c r="A4765">
        <v>12854</v>
      </c>
      <c r="B4765">
        <v>8888</v>
      </c>
      <c r="C4765" s="1" t="s">
        <v>2173</v>
      </c>
      <c r="D4765" s="1" t="str">
        <f>IFERROR(LEFT(C4765,FIND(",",C4765) - 1),C4765)</f>
        <v>Ciudad Lineal</v>
      </c>
      <c r="E4765">
        <v>85</v>
      </c>
      <c r="F4765">
        <v>84</v>
      </c>
      <c r="G4765">
        <v>2</v>
      </c>
      <c r="H4765">
        <v>2</v>
      </c>
      <c r="I4765" s="1" t="s">
        <v>3</v>
      </c>
      <c r="J4765" s="1" t="s">
        <v>8</v>
      </c>
      <c r="K4765">
        <v>1346</v>
      </c>
      <c r="L4765">
        <v>360000</v>
      </c>
      <c r="M4765">
        <v>4235</v>
      </c>
      <c r="N4765" t="b">
        <v>0</v>
      </c>
      <c r="O4765" t="b">
        <v>1</v>
      </c>
      <c r="P4765" t="b">
        <v>1</v>
      </c>
      <c r="R4765" s="5">
        <f>(houses_Madrid[[#This Row],[Precio Alquiler]]*12/houses_Madrid[[#This Row],[Precio venta]])</f>
        <v>4.4866666666666666E-2</v>
      </c>
    </row>
    <row r="4766" spans="1:18" x14ac:dyDescent="0.2">
      <c r="A4766">
        <v>13149</v>
      </c>
      <c r="B4766">
        <v>8593</v>
      </c>
      <c r="C4766" s="1" t="s">
        <v>2166</v>
      </c>
      <c r="D4766" s="1" t="str">
        <f>IFERROR(LEFT(C4766,FIND(",",C4766) - 1),C4766)</f>
        <v>Pueblo Nuevo</v>
      </c>
      <c r="E4766">
        <v>90</v>
      </c>
      <c r="F4766">
        <v>80</v>
      </c>
      <c r="G4766">
        <v>3</v>
      </c>
      <c r="H4766">
        <v>2</v>
      </c>
      <c r="I4766" s="1" t="s">
        <v>2201</v>
      </c>
      <c r="J4766" s="1" t="s">
        <v>11</v>
      </c>
      <c r="K4766">
        <v>1346</v>
      </c>
      <c r="L4766">
        <v>360000</v>
      </c>
      <c r="M4766">
        <v>4000</v>
      </c>
      <c r="N4766" t="b">
        <v>0</v>
      </c>
      <c r="O4766" t="b">
        <v>1</v>
      </c>
      <c r="P4766" t="b">
        <v>1</v>
      </c>
      <c r="R4766" s="5">
        <f>(houses_Madrid[[#This Row],[Precio Alquiler]]*12/houses_Madrid[[#This Row],[Precio venta]])</f>
        <v>4.4866666666666666E-2</v>
      </c>
    </row>
    <row r="4767" spans="1:18" x14ac:dyDescent="0.2">
      <c r="A4767">
        <v>13220</v>
      </c>
      <c r="B4767">
        <v>8522</v>
      </c>
      <c r="C4767" s="1" t="s">
        <v>2172</v>
      </c>
      <c r="D4767" s="1" t="str">
        <f>IFERROR(LEFT(C4767,FIND(",",C4767) - 1),C4767)</f>
        <v>San Juan Bautista</v>
      </c>
      <c r="E4767">
        <v>80</v>
      </c>
      <c r="F4767">
        <v>70</v>
      </c>
      <c r="G4767">
        <v>2</v>
      </c>
      <c r="H4767">
        <v>2</v>
      </c>
      <c r="I4767" s="1" t="s">
        <v>2346</v>
      </c>
      <c r="J4767" s="1" t="s">
        <v>5</v>
      </c>
      <c r="K4767">
        <v>1346</v>
      </c>
      <c r="L4767">
        <v>360000</v>
      </c>
      <c r="M4767">
        <v>4500</v>
      </c>
      <c r="N4767" t="b">
        <v>0</v>
      </c>
      <c r="O4767" t="b">
        <v>1</v>
      </c>
      <c r="P4767" t="b">
        <v>1</v>
      </c>
      <c r="Q4767" t="b">
        <v>1</v>
      </c>
      <c r="R4767" s="5">
        <f>(houses_Madrid[[#This Row],[Precio Alquiler]]*12/houses_Madrid[[#This Row],[Precio venta]])</f>
        <v>4.4866666666666666E-2</v>
      </c>
    </row>
    <row r="4768" spans="1:18" x14ac:dyDescent="0.2">
      <c r="A4768">
        <v>14741</v>
      </c>
      <c r="B4768">
        <v>7001</v>
      </c>
      <c r="C4768" s="1" t="s">
        <v>2444</v>
      </c>
      <c r="D4768" s="1" t="str">
        <f>IFERROR(LEFT(C4768,FIND(",",C4768) - 1),C4768)</f>
        <v>Prosperidad</v>
      </c>
      <c r="E4768">
        <v>84</v>
      </c>
      <c r="F4768">
        <v>76</v>
      </c>
      <c r="G4768">
        <v>3</v>
      </c>
      <c r="H4768">
        <v>1</v>
      </c>
      <c r="I4768" s="1" t="s">
        <v>2496</v>
      </c>
      <c r="J4768" s="1" t="s">
        <v>11</v>
      </c>
      <c r="K4768">
        <v>1346</v>
      </c>
      <c r="L4768">
        <v>360000</v>
      </c>
      <c r="M4768">
        <v>4286</v>
      </c>
      <c r="N4768" t="b">
        <v>0</v>
      </c>
      <c r="O4768" t="b">
        <v>1</v>
      </c>
      <c r="P4768" t="b">
        <v>0</v>
      </c>
      <c r="R4768" s="5">
        <f>(houses_Madrid[[#This Row],[Precio Alquiler]]*12/houses_Madrid[[#This Row],[Precio venta]])</f>
        <v>4.4866666666666666E-2</v>
      </c>
    </row>
    <row r="4769" spans="1:18" x14ac:dyDescent="0.2">
      <c r="A4769">
        <v>14815</v>
      </c>
      <c r="B4769">
        <v>6927</v>
      </c>
      <c r="C4769" s="1" t="s">
        <v>2444</v>
      </c>
      <c r="D4769" s="1" t="str">
        <f>IFERROR(LEFT(C4769,FIND(",",C4769) - 1),C4769)</f>
        <v>Prosperidad</v>
      </c>
      <c r="E4769">
        <v>65</v>
      </c>
      <c r="F4769">
        <v>55</v>
      </c>
      <c r="G4769">
        <v>3</v>
      </c>
      <c r="H4769">
        <v>1</v>
      </c>
      <c r="I4769" s="1" t="s">
        <v>2484</v>
      </c>
      <c r="J4769" s="1" t="s">
        <v>18</v>
      </c>
      <c r="K4769">
        <v>1346</v>
      </c>
      <c r="L4769">
        <v>360000</v>
      </c>
      <c r="M4769">
        <v>5538</v>
      </c>
      <c r="N4769" t="b">
        <v>0</v>
      </c>
      <c r="O4769" t="b">
        <v>0</v>
      </c>
      <c r="P4769" t="b">
        <v>1</v>
      </c>
      <c r="R4769" s="5">
        <f>(houses_Madrid[[#This Row],[Precio Alquiler]]*12/houses_Madrid[[#This Row],[Precio venta]])</f>
        <v>4.4866666666666666E-2</v>
      </c>
    </row>
    <row r="4770" spans="1:18" x14ac:dyDescent="0.2">
      <c r="A4770">
        <v>14854</v>
      </c>
      <c r="B4770">
        <v>6888</v>
      </c>
      <c r="C4770" s="1" t="s">
        <v>2442</v>
      </c>
      <c r="D4770" s="1" t="str">
        <f>IFERROR(LEFT(C4770,FIND(",",C4770) - 1),C4770)</f>
        <v>Bernabéu-Hispanoamérica</v>
      </c>
      <c r="E4770">
        <v>89</v>
      </c>
      <c r="F4770">
        <v>82</v>
      </c>
      <c r="G4770">
        <v>3</v>
      </c>
      <c r="H4770">
        <v>1</v>
      </c>
      <c r="I4770" s="1" t="s">
        <v>2472</v>
      </c>
      <c r="J4770" s="1" t="s">
        <v>11</v>
      </c>
      <c r="K4770">
        <v>1346</v>
      </c>
      <c r="L4770">
        <v>360000</v>
      </c>
      <c r="M4770">
        <v>4045</v>
      </c>
      <c r="N4770" t="b">
        <v>0</v>
      </c>
      <c r="O4770" t="b">
        <v>1</v>
      </c>
      <c r="P4770" t="b">
        <v>1</v>
      </c>
      <c r="R4770" s="5">
        <f>(houses_Madrid[[#This Row],[Precio Alquiler]]*12/houses_Madrid[[#This Row],[Precio venta]])</f>
        <v>4.4866666666666666E-2</v>
      </c>
    </row>
    <row r="4771" spans="1:18" x14ac:dyDescent="0.2">
      <c r="A4771">
        <v>15046</v>
      </c>
      <c r="B4771">
        <v>6696</v>
      </c>
      <c r="C4771" s="1" t="s">
        <v>2441</v>
      </c>
      <c r="D4771" s="1" t="str">
        <f>IFERROR(LEFT(C4771,FIND(",",C4771) - 1),C4771)</f>
        <v>Nueva España</v>
      </c>
      <c r="E4771">
        <v>86</v>
      </c>
      <c r="F4771">
        <v>76</v>
      </c>
      <c r="G4771">
        <v>3</v>
      </c>
      <c r="H4771">
        <v>1</v>
      </c>
      <c r="I4771" s="1" t="s">
        <v>2474</v>
      </c>
      <c r="J4771" s="1" t="s">
        <v>30</v>
      </c>
      <c r="K4771">
        <v>1346</v>
      </c>
      <c r="L4771">
        <v>360000</v>
      </c>
      <c r="M4771">
        <v>4186</v>
      </c>
      <c r="N4771" t="b">
        <v>0</v>
      </c>
      <c r="O4771" t="b">
        <v>1</v>
      </c>
      <c r="P4771" t="b">
        <v>0</v>
      </c>
      <c r="Q4771" t="b">
        <v>1</v>
      </c>
      <c r="R4771" s="5">
        <f>(houses_Madrid[[#This Row],[Precio Alquiler]]*12/houses_Madrid[[#This Row],[Precio venta]])</f>
        <v>4.4866666666666666E-2</v>
      </c>
    </row>
    <row r="4772" spans="1:18" x14ac:dyDescent="0.2">
      <c r="A4772">
        <v>16118</v>
      </c>
      <c r="B4772">
        <v>5624</v>
      </c>
      <c r="C4772" s="1" t="s">
        <v>2612</v>
      </c>
      <c r="D4772" s="1" t="str">
        <f>IFERROR(LEFT(C4772,FIND(",",C4772) - 1),C4772)</f>
        <v>Opañel</v>
      </c>
      <c r="E4772">
        <v>500</v>
      </c>
      <c r="F4772">
        <v>270</v>
      </c>
      <c r="G4772">
        <v>6</v>
      </c>
      <c r="H4772">
        <v>4</v>
      </c>
      <c r="I4772" s="1" t="s">
        <v>2759</v>
      </c>
      <c r="J4772" s="1" t="s">
        <v>12</v>
      </c>
      <c r="K4772">
        <v>1346</v>
      </c>
      <c r="L4772">
        <v>360000</v>
      </c>
      <c r="M4772">
        <v>720</v>
      </c>
      <c r="N4772" t="b">
        <v>1</v>
      </c>
      <c r="O4772" t="b">
        <v>0</v>
      </c>
      <c r="P4772" t="b">
        <v>1</v>
      </c>
      <c r="R4772" s="5">
        <f>(houses_Madrid[[#This Row],[Precio Alquiler]]*12/houses_Madrid[[#This Row],[Precio venta]])</f>
        <v>4.4866666666666666E-2</v>
      </c>
    </row>
    <row r="4773" spans="1:18" x14ac:dyDescent="0.2">
      <c r="A4773">
        <v>17751</v>
      </c>
      <c r="B4773">
        <v>3991</v>
      </c>
      <c r="C4773" s="1" t="s">
        <v>2953</v>
      </c>
      <c r="D4773" s="1" t="str">
        <f>IFERROR(LEFT(C4773,FIND(",",C4773) - 1),C4773)</f>
        <v>Centro</v>
      </c>
      <c r="E4773">
        <v>102</v>
      </c>
      <c r="F4773">
        <v>94</v>
      </c>
      <c r="G4773">
        <v>4</v>
      </c>
      <c r="H4773">
        <v>1</v>
      </c>
      <c r="I4773" s="1" t="s">
        <v>3</v>
      </c>
      <c r="J4773" s="1" t="s">
        <v>5</v>
      </c>
      <c r="K4773">
        <v>1346</v>
      </c>
      <c r="L4773">
        <v>360000</v>
      </c>
      <c r="M4773">
        <v>3529</v>
      </c>
      <c r="N4773" t="b">
        <v>1</v>
      </c>
      <c r="O4773" t="b">
        <v>1</v>
      </c>
      <c r="P4773" t="b">
        <v>1</v>
      </c>
      <c r="Q4773" t="b">
        <v>1</v>
      </c>
      <c r="R4773" s="5">
        <f>(houses_Madrid[[#This Row],[Precio Alquiler]]*12/houses_Madrid[[#This Row],[Precio venta]])</f>
        <v>4.4866666666666666E-2</v>
      </c>
    </row>
    <row r="4774" spans="1:18" x14ac:dyDescent="0.2">
      <c r="A4774">
        <v>17837</v>
      </c>
      <c r="B4774">
        <v>3905</v>
      </c>
      <c r="C4774" s="1" t="s">
        <v>2610</v>
      </c>
      <c r="D4774" s="1" t="str">
        <f>IFERROR(LEFT(C4774,FIND(",",C4774) - 1),C4774)</f>
        <v>Lavapiés-Embajadores</v>
      </c>
      <c r="E4774">
        <v>104</v>
      </c>
      <c r="F4774">
        <v>102</v>
      </c>
      <c r="G4774">
        <v>4</v>
      </c>
      <c r="H4774">
        <v>1</v>
      </c>
      <c r="I4774" s="1" t="s">
        <v>3077</v>
      </c>
      <c r="J4774" s="1" t="s">
        <v>5</v>
      </c>
      <c r="K4774">
        <v>1346</v>
      </c>
      <c r="L4774">
        <v>360000</v>
      </c>
      <c r="M4774">
        <v>3462</v>
      </c>
      <c r="N4774" t="b">
        <v>0</v>
      </c>
      <c r="O4774" t="b">
        <v>1</v>
      </c>
      <c r="P4774" t="b">
        <v>1</v>
      </c>
      <c r="R4774" s="5">
        <f>(houses_Madrid[[#This Row],[Precio Alquiler]]*12/houses_Madrid[[#This Row],[Precio venta]])</f>
        <v>4.4866666666666666E-2</v>
      </c>
    </row>
    <row r="4775" spans="1:18" x14ac:dyDescent="0.2">
      <c r="A4775">
        <v>17848</v>
      </c>
      <c r="B4775">
        <v>3894</v>
      </c>
      <c r="C4775" s="1" t="s">
        <v>2610</v>
      </c>
      <c r="D4775" s="1" t="str">
        <f>IFERROR(LEFT(C4775,FIND(",",C4775) - 1),C4775)</f>
        <v>Lavapiés-Embajadores</v>
      </c>
      <c r="E4775">
        <v>110</v>
      </c>
      <c r="F4775">
        <v>94</v>
      </c>
      <c r="G4775">
        <v>3</v>
      </c>
      <c r="H4775">
        <v>1</v>
      </c>
      <c r="I4775" s="1" t="s">
        <v>2982</v>
      </c>
      <c r="J4775" s="1" t="s">
        <v>5</v>
      </c>
      <c r="K4775">
        <v>1346</v>
      </c>
      <c r="L4775">
        <v>360000</v>
      </c>
      <c r="M4775">
        <v>3273</v>
      </c>
      <c r="N4775" t="b">
        <v>1</v>
      </c>
      <c r="O4775" t="b">
        <v>1</v>
      </c>
      <c r="P4775" t="b">
        <v>1</v>
      </c>
      <c r="R4775" s="5">
        <f>(houses_Madrid[[#This Row],[Precio Alquiler]]*12/houses_Madrid[[#This Row],[Precio venta]])</f>
        <v>4.4866666666666666E-2</v>
      </c>
    </row>
    <row r="4776" spans="1:18" x14ac:dyDescent="0.2">
      <c r="A4776">
        <v>17872</v>
      </c>
      <c r="B4776">
        <v>3870</v>
      </c>
      <c r="C4776" s="1" t="s">
        <v>2610</v>
      </c>
      <c r="D4776" s="1" t="str">
        <f>IFERROR(LEFT(C4776,FIND(",",C4776) - 1),C4776)</f>
        <v>Lavapiés-Embajadores</v>
      </c>
      <c r="E4776">
        <v>110</v>
      </c>
      <c r="F4776">
        <v>94</v>
      </c>
      <c r="G4776">
        <v>3</v>
      </c>
      <c r="H4776">
        <v>1</v>
      </c>
      <c r="I4776" s="1" t="s">
        <v>2982</v>
      </c>
      <c r="J4776" s="1" t="s">
        <v>5</v>
      </c>
      <c r="K4776">
        <v>1346</v>
      </c>
      <c r="L4776">
        <v>360000</v>
      </c>
      <c r="M4776">
        <v>3273</v>
      </c>
      <c r="N4776" t="b">
        <v>1</v>
      </c>
      <c r="O4776" t="b">
        <v>1</v>
      </c>
      <c r="P4776" t="b">
        <v>1</v>
      </c>
      <c r="R4776" s="5">
        <f>(houses_Madrid[[#This Row],[Precio Alquiler]]*12/houses_Madrid[[#This Row],[Precio venta]])</f>
        <v>4.4866666666666666E-2</v>
      </c>
    </row>
    <row r="4777" spans="1:18" x14ac:dyDescent="0.2">
      <c r="A4777">
        <v>18195</v>
      </c>
      <c r="B4777">
        <v>3547</v>
      </c>
      <c r="C4777" s="1" t="s">
        <v>2950</v>
      </c>
      <c r="D4777" s="1" t="str">
        <f>IFERROR(LEFT(C4777,FIND(",",C4777) - 1),C4777)</f>
        <v>Chueca-Justicia</v>
      </c>
      <c r="E4777">
        <v>62</v>
      </c>
      <c r="F4777">
        <v>49</v>
      </c>
      <c r="G4777">
        <v>1</v>
      </c>
      <c r="H4777">
        <v>1</v>
      </c>
      <c r="I4777" s="1" t="s">
        <v>2988</v>
      </c>
      <c r="J4777" s="1" t="s">
        <v>11</v>
      </c>
      <c r="K4777">
        <v>1346</v>
      </c>
      <c r="L4777">
        <v>360000</v>
      </c>
      <c r="M4777">
        <v>5806</v>
      </c>
      <c r="N4777" t="b">
        <v>0</v>
      </c>
      <c r="O4777" t="b">
        <v>1</v>
      </c>
      <c r="P4777" t="b">
        <v>0</v>
      </c>
      <c r="R4777" s="5">
        <f>(houses_Madrid[[#This Row],[Precio Alquiler]]*12/houses_Madrid[[#This Row],[Precio venta]])</f>
        <v>4.4866666666666666E-2</v>
      </c>
    </row>
    <row r="4778" spans="1:18" x14ac:dyDescent="0.2">
      <c r="A4778">
        <v>18209</v>
      </c>
      <c r="B4778">
        <v>3533</v>
      </c>
      <c r="C4778" s="1" t="s">
        <v>2948</v>
      </c>
      <c r="D4778" s="1" t="str">
        <f>IFERROR(LEFT(C4778,FIND(",",C4778) - 1),C4778)</f>
        <v>Malasaña-Universidad</v>
      </c>
      <c r="E4778">
        <v>75</v>
      </c>
      <c r="F4778">
        <v>60</v>
      </c>
      <c r="G4778">
        <v>2</v>
      </c>
      <c r="H4778">
        <v>1</v>
      </c>
      <c r="I4778" s="1" t="s">
        <v>3013</v>
      </c>
      <c r="J4778" s="1" t="s">
        <v>18</v>
      </c>
      <c r="K4778">
        <v>1346</v>
      </c>
      <c r="L4778">
        <v>360000</v>
      </c>
      <c r="M4778">
        <v>4800</v>
      </c>
      <c r="N4778" t="b">
        <v>0</v>
      </c>
      <c r="O4778" t="b">
        <v>0</v>
      </c>
      <c r="P4778" t="b">
        <v>1</v>
      </c>
      <c r="R4778" s="5">
        <f>(houses_Madrid[[#This Row],[Precio Alquiler]]*12/houses_Madrid[[#This Row],[Precio venta]])</f>
        <v>4.4866666666666666E-2</v>
      </c>
    </row>
    <row r="4779" spans="1:18" x14ac:dyDescent="0.2">
      <c r="A4779">
        <v>18312</v>
      </c>
      <c r="B4779">
        <v>3430</v>
      </c>
      <c r="C4779" s="1" t="s">
        <v>2610</v>
      </c>
      <c r="D4779" s="1" t="str">
        <f>IFERROR(LEFT(C4779,FIND(",",C4779) - 1),C4779)</f>
        <v>Lavapiés-Embajadores</v>
      </c>
      <c r="E4779">
        <v>102</v>
      </c>
      <c r="F4779">
        <v>94</v>
      </c>
      <c r="G4779">
        <v>4</v>
      </c>
      <c r="H4779">
        <v>1</v>
      </c>
      <c r="I4779" s="1" t="s">
        <v>2982</v>
      </c>
      <c r="J4779" s="1" t="s">
        <v>5</v>
      </c>
      <c r="K4779">
        <v>1346</v>
      </c>
      <c r="L4779">
        <v>360000</v>
      </c>
      <c r="M4779">
        <v>3529</v>
      </c>
      <c r="N4779" t="b">
        <v>1</v>
      </c>
      <c r="O4779" t="b">
        <v>1</v>
      </c>
      <c r="P4779" t="b">
        <v>1</v>
      </c>
      <c r="R4779" s="5">
        <f>(houses_Madrid[[#This Row],[Precio Alquiler]]*12/houses_Madrid[[#This Row],[Precio venta]])</f>
        <v>4.4866666666666666E-2</v>
      </c>
    </row>
    <row r="4780" spans="1:18" x14ac:dyDescent="0.2">
      <c r="A4780">
        <v>18420</v>
      </c>
      <c r="B4780">
        <v>3322</v>
      </c>
      <c r="C4780" s="1" t="s">
        <v>2948</v>
      </c>
      <c r="D4780" s="1" t="str">
        <f>IFERROR(LEFT(C4780,FIND(",",C4780) - 1),C4780)</f>
        <v>Malasaña-Universidad</v>
      </c>
      <c r="E4780">
        <v>81</v>
      </c>
      <c r="F4780">
        <v>66</v>
      </c>
      <c r="G4780">
        <v>2</v>
      </c>
      <c r="H4780">
        <v>1</v>
      </c>
      <c r="I4780" s="1" t="s">
        <v>3006</v>
      </c>
      <c r="J4780" s="1" t="s">
        <v>30</v>
      </c>
      <c r="K4780">
        <v>1346</v>
      </c>
      <c r="L4780">
        <v>360000</v>
      </c>
      <c r="M4780">
        <v>4444</v>
      </c>
      <c r="N4780" t="b">
        <v>0</v>
      </c>
      <c r="O4780" t="b">
        <v>1</v>
      </c>
      <c r="P4780" t="b">
        <v>1</v>
      </c>
      <c r="R4780" s="5">
        <f>(houses_Madrid[[#This Row],[Precio Alquiler]]*12/houses_Madrid[[#This Row],[Precio venta]])</f>
        <v>4.4866666666666666E-2</v>
      </c>
    </row>
    <row r="4781" spans="1:18" x14ac:dyDescent="0.2">
      <c r="A4781">
        <v>18503</v>
      </c>
      <c r="B4781">
        <v>3239</v>
      </c>
      <c r="C4781" s="1" t="s">
        <v>2950</v>
      </c>
      <c r="D4781" s="1" t="str">
        <f>IFERROR(LEFT(C4781,FIND(",",C4781) - 1),C4781)</f>
        <v>Chueca-Justicia</v>
      </c>
      <c r="E4781">
        <v>85</v>
      </c>
      <c r="F4781">
        <v>63</v>
      </c>
      <c r="G4781">
        <v>3</v>
      </c>
      <c r="H4781">
        <v>2</v>
      </c>
      <c r="I4781" s="1" t="s">
        <v>3167</v>
      </c>
      <c r="J4781" s="1" t="s">
        <v>8</v>
      </c>
      <c r="K4781">
        <v>1346</v>
      </c>
      <c r="L4781">
        <v>360000</v>
      </c>
      <c r="M4781">
        <v>4235</v>
      </c>
      <c r="N4781" t="b">
        <v>0</v>
      </c>
      <c r="O4781" t="b">
        <v>0</v>
      </c>
      <c r="P4781" t="b">
        <v>0</v>
      </c>
      <c r="R4781" s="5">
        <f>(houses_Madrid[[#This Row],[Precio Alquiler]]*12/houses_Madrid[[#This Row],[Precio venta]])</f>
        <v>4.4866666666666666E-2</v>
      </c>
    </row>
    <row r="4782" spans="1:18" x14ac:dyDescent="0.2">
      <c r="A4782">
        <v>18698</v>
      </c>
      <c r="B4782">
        <v>3044</v>
      </c>
      <c r="C4782" s="1" t="s">
        <v>2950</v>
      </c>
      <c r="D4782" s="1" t="str">
        <f>IFERROR(LEFT(C4782,FIND(",",C4782) - 1),C4782)</f>
        <v>Chueca-Justicia</v>
      </c>
      <c r="E4782">
        <v>85</v>
      </c>
      <c r="F4782">
        <v>64</v>
      </c>
      <c r="G4782">
        <v>3</v>
      </c>
      <c r="H4782">
        <v>1</v>
      </c>
      <c r="I4782" s="1" t="s">
        <v>3107</v>
      </c>
      <c r="J4782" s="1" t="s">
        <v>8</v>
      </c>
      <c r="K4782">
        <v>1346</v>
      </c>
      <c r="L4782">
        <v>360000</v>
      </c>
      <c r="M4782">
        <v>4235</v>
      </c>
      <c r="N4782" t="b">
        <v>0</v>
      </c>
      <c r="O4782" t="b">
        <v>0</v>
      </c>
      <c r="P4782" t="b">
        <v>0</v>
      </c>
      <c r="R4782" s="5">
        <f>(houses_Madrid[[#This Row],[Precio Alquiler]]*12/houses_Madrid[[#This Row],[Precio venta]])</f>
        <v>4.4866666666666666E-2</v>
      </c>
    </row>
    <row r="4783" spans="1:18" x14ac:dyDescent="0.2">
      <c r="A4783">
        <v>19489</v>
      </c>
      <c r="B4783">
        <v>2253</v>
      </c>
      <c r="C4783" s="1" t="s">
        <v>3211</v>
      </c>
      <c r="D4783" s="1" t="str">
        <f>IFERROR(LEFT(C4783,FIND(",",C4783) - 1),C4783)</f>
        <v>Goya</v>
      </c>
      <c r="E4783">
        <v>65</v>
      </c>
      <c r="F4783">
        <v>52</v>
      </c>
      <c r="G4783">
        <v>3</v>
      </c>
      <c r="H4783">
        <v>1</v>
      </c>
      <c r="I4783" s="1" t="s">
        <v>3283</v>
      </c>
      <c r="J4783" s="1" t="s">
        <v>18</v>
      </c>
      <c r="K4783">
        <v>1346</v>
      </c>
      <c r="L4783">
        <v>360000</v>
      </c>
      <c r="M4783">
        <v>5538</v>
      </c>
      <c r="N4783" t="b">
        <v>1</v>
      </c>
      <c r="O4783" t="b">
        <v>1</v>
      </c>
      <c r="P4783" t="b">
        <v>0</v>
      </c>
      <c r="Q4783" t="b">
        <v>1</v>
      </c>
      <c r="R4783" s="5">
        <f>(houses_Madrid[[#This Row],[Precio Alquiler]]*12/houses_Madrid[[#This Row],[Precio venta]])</f>
        <v>4.4866666666666666E-2</v>
      </c>
    </row>
    <row r="4784" spans="1:18" x14ac:dyDescent="0.2">
      <c r="A4784">
        <v>19764</v>
      </c>
      <c r="B4784">
        <v>1978</v>
      </c>
      <c r="C4784" s="1" t="s">
        <v>3214</v>
      </c>
      <c r="D4784" s="1" t="str">
        <f>IFERROR(LEFT(C4784,FIND(",",C4784) - 1),C4784)</f>
        <v>Guindalera</v>
      </c>
      <c r="E4784">
        <v>69</v>
      </c>
      <c r="F4784">
        <v>43</v>
      </c>
      <c r="G4784">
        <v>1</v>
      </c>
      <c r="H4784">
        <v>1</v>
      </c>
      <c r="I4784" s="1" t="s">
        <v>3298</v>
      </c>
      <c r="J4784" s="1" t="s">
        <v>11</v>
      </c>
      <c r="K4784">
        <v>1346</v>
      </c>
      <c r="L4784">
        <v>360000</v>
      </c>
      <c r="M4784">
        <v>5217</v>
      </c>
      <c r="N4784" t="b">
        <v>0</v>
      </c>
      <c r="O4784" t="b">
        <v>1</v>
      </c>
      <c r="P4784" t="b">
        <v>1</v>
      </c>
      <c r="R4784" s="5">
        <f>(houses_Madrid[[#This Row],[Precio Alquiler]]*12/houses_Madrid[[#This Row],[Precio venta]])</f>
        <v>4.4866666666666666E-2</v>
      </c>
    </row>
    <row r="4785" spans="1:18" x14ac:dyDescent="0.2">
      <c r="A4785">
        <v>20564</v>
      </c>
      <c r="B4785">
        <v>1178</v>
      </c>
      <c r="C4785" s="1" t="s">
        <v>3315</v>
      </c>
      <c r="D4785" s="1" t="str">
        <f>IFERROR(LEFT(C4785,FIND(",",C4785) - 1),C4785)</f>
        <v>Chopera</v>
      </c>
      <c r="E4785">
        <v>73</v>
      </c>
      <c r="F4785">
        <v>65</v>
      </c>
      <c r="G4785">
        <v>2</v>
      </c>
      <c r="H4785">
        <v>1</v>
      </c>
      <c r="I4785" s="1" t="s">
        <v>3422</v>
      </c>
      <c r="J4785" s="1" t="s">
        <v>8</v>
      </c>
      <c r="K4785">
        <v>1346</v>
      </c>
      <c r="L4785">
        <v>360000</v>
      </c>
      <c r="M4785">
        <v>4932</v>
      </c>
      <c r="N4785" t="b">
        <v>0</v>
      </c>
      <c r="O4785" t="b">
        <v>1</v>
      </c>
      <c r="P4785" t="b">
        <v>1</v>
      </c>
      <c r="R4785" s="5">
        <f>(houses_Madrid[[#This Row],[Precio Alquiler]]*12/houses_Madrid[[#This Row],[Precio venta]])</f>
        <v>4.4866666666666666E-2</v>
      </c>
    </row>
    <row r="4786" spans="1:18" x14ac:dyDescent="0.2">
      <c r="A4786">
        <v>20795</v>
      </c>
      <c r="B4786">
        <v>947</v>
      </c>
      <c r="C4786" s="1" t="s">
        <v>3332</v>
      </c>
      <c r="D4786" s="1" t="str">
        <f>IFERROR(LEFT(C4786,FIND(",",C4786) - 1),C4786)</f>
        <v>Arganzuela</v>
      </c>
      <c r="E4786">
        <v>78</v>
      </c>
      <c r="F4786">
        <v>70</v>
      </c>
      <c r="G4786">
        <v>2</v>
      </c>
      <c r="H4786">
        <v>1</v>
      </c>
      <c r="I4786" s="1" t="s">
        <v>3</v>
      </c>
      <c r="J4786" s="1" t="s">
        <v>8</v>
      </c>
      <c r="K4786">
        <v>1346</v>
      </c>
      <c r="L4786">
        <v>360000</v>
      </c>
      <c r="M4786">
        <v>4615</v>
      </c>
      <c r="N4786" t="b">
        <v>0</v>
      </c>
      <c r="O4786" t="b">
        <v>1</v>
      </c>
      <c r="P4786" t="b">
        <v>1</v>
      </c>
      <c r="Q4786" t="b">
        <v>1</v>
      </c>
      <c r="R4786" s="5">
        <f>(houses_Madrid[[#This Row],[Precio Alquiler]]*12/houses_Madrid[[#This Row],[Precio venta]])</f>
        <v>4.4866666666666666E-2</v>
      </c>
    </row>
    <row r="4787" spans="1:18" x14ac:dyDescent="0.2">
      <c r="A4787">
        <v>1750</v>
      </c>
      <c r="B4787">
        <v>19992</v>
      </c>
      <c r="C4787" s="1" t="s">
        <v>251</v>
      </c>
      <c r="D4787" s="1" t="str">
        <f>IFERROR(LEFT(C4787,FIND(",",C4787) - 1),C4787)</f>
        <v>Ensanche de Vallecas - La Gavia</v>
      </c>
      <c r="E4787">
        <v>132</v>
      </c>
      <c r="F4787">
        <v>95</v>
      </c>
      <c r="G4787">
        <v>3</v>
      </c>
      <c r="H4787">
        <v>2</v>
      </c>
      <c r="I4787" s="1" t="s">
        <v>3</v>
      </c>
      <c r="J4787" s="1" t="s">
        <v>8</v>
      </c>
      <c r="K4787">
        <v>1348</v>
      </c>
      <c r="L4787">
        <v>360800</v>
      </c>
      <c r="M4787">
        <v>2733</v>
      </c>
      <c r="N4787" t="b">
        <v>0</v>
      </c>
      <c r="O4787" t="b">
        <v>1</v>
      </c>
      <c r="P4787" t="b">
        <v>1</v>
      </c>
      <c r="R4787" s="5">
        <f>(houses_Madrid[[#This Row],[Precio Alquiler]]*12/houses_Madrid[[#This Row],[Precio venta]])</f>
        <v>4.4833702882483367E-2</v>
      </c>
    </row>
    <row r="4788" spans="1:18" x14ac:dyDescent="0.2">
      <c r="A4788">
        <v>1434</v>
      </c>
      <c r="B4788">
        <v>20308</v>
      </c>
      <c r="C4788" s="1" t="s">
        <v>251</v>
      </c>
      <c r="D4788" s="1" t="str">
        <f>IFERROR(LEFT(C4788,FIND(",",C4788) - 1),C4788)</f>
        <v>Ensanche de Vallecas - La Gavia</v>
      </c>
      <c r="E4788">
        <v>134</v>
      </c>
      <c r="F4788">
        <v>97</v>
      </c>
      <c r="G4788">
        <v>3</v>
      </c>
      <c r="H4788">
        <v>2</v>
      </c>
      <c r="I4788" s="1" t="s">
        <v>3</v>
      </c>
      <c r="J4788" s="1" t="s">
        <v>11</v>
      </c>
      <c r="K4788">
        <v>1351</v>
      </c>
      <c r="L4788">
        <v>362000</v>
      </c>
      <c r="M4788">
        <v>2701</v>
      </c>
      <c r="N4788" t="b">
        <v>0</v>
      </c>
      <c r="O4788" t="b">
        <v>1</v>
      </c>
      <c r="P4788" t="b">
        <v>1</v>
      </c>
      <c r="R4788" s="5">
        <f>(houses_Madrid[[#This Row],[Precio Alquiler]]*12/houses_Madrid[[#This Row],[Precio venta]])</f>
        <v>4.478453038674033E-2</v>
      </c>
    </row>
    <row r="4789" spans="1:18" x14ac:dyDescent="0.2">
      <c r="A4789">
        <v>1751</v>
      </c>
      <c r="B4789">
        <v>19991</v>
      </c>
      <c r="C4789" s="1" t="s">
        <v>251</v>
      </c>
      <c r="D4789" s="1" t="str">
        <f>IFERROR(LEFT(C4789,FIND(",",C4789) - 1),C4789)</f>
        <v>Ensanche de Vallecas - La Gavia</v>
      </c>
      <c r="E4789">
        <v>132</v>
      </c>
      <c r="F4789">
        <v>97</v>
      </c>
      <c r="G4789">
        <v>3</v>
      </c>
      <c r="H4789">
        <v>2</v>
      </c>
      <c r="I4789" s="1" t="s">
        <v>3</v>
      </c>
      <c r="J4789" s="1" t="s">
        <v>8</v>
      </c>
      <c r="K4789">
        <v>1351</v>
      </c>
      <c r="L4789">
        <v>362100</v>
      </c>
      <c r="M4789">
        <v>2743</v>
      </c>
      <c r="N4789" t="b">
        <v>0</v>
      </c>
      <c r="O4789" t="b">
        <v>1</v>
      </c>
      <c r="P4789" t="b">
        <v>1</v>
      </c>
      <c r="R4789" s="5">
        <f>(houses_Madrid[[#This Row],[Precio Alquiler]]*12/houses_Madrid[[#This Row],[Precio venta]])</f>
        <v>4.4772162386081192E-2</v>
      </c>
    </row>
    <row r="4790" spans="1:18" x14ac:dyDescent="0.2">
      <c r="A4790">
        <v>3048</v>
      </c>
      <c r="B4790">
        <v>18694</v>
      </c>
      <c r="C4790" s="1" t="s">
        <v>559</v>
      </c>
      <c r="D4790" s="1" t="str">
        <f>IFERROR(LEFT(C4790,FIND(",",C4790) - 1),C4790)</f>
        <v>Tetuán</v>
      </c>
      <c r="E4790">
        <v>135</v>
      </c>
      <c r="F4790">
        <v>125</v>
      </c>
      <c r="G4790">
        <v>5</v>
      </c>
      <c r="H4790">
        <v>2</v>
      </c>
      <c r="I4790" s="1" t="s">
        <v>3</v>
      </c>
      <c r="J4790" s="1" t="s">
        <v>18</v>
      </c>
      <c r="K4790">
        <v>1353</v>
      </c>
      <c r="L4790">
        <v>363000</v>
      </c>
      <c r="M4790">
        <v>2689</v>
      </c>
      <c r="N4790" t="b">
        <v>1</v>
      </c>
      <c r="O4790" t="b">
        <v>1</v>
      </c>
      <c r="P4790" t="b">
        <v>1</v>
      </c>
      <c r="R4790" s="5">
        <f>(houses_Madrid[[#This Row],[Precio Alquiler]]*12/houses_Madrid[[#This Row],[Precio venta]])</f>
        <v>4.4727272727272727E-2</v>
      </c>
    </row>
    <row r="4791" spans="1:18" x14ac:dyDescent="0.2">
      <c r="A4791">
        <v>6936</v>
      </c>
      <c r="B4791">
        <v>14806</v>
      </c>
      <c r="C4791" s="1" t="s">
        <v>1178</v>
      </c>
      <c r="D4791" s="1" t="str">
        <f>IFERROR(LEFT(C4791,FIND(",",C4791) - 1),C4791)</f>
        <v>Valdezarza</v>
      </c>
      <c r="E4791">
        <v>92</v>
      </c>
      <c r="F4791">
        <v>65</v>
      </c>
      <c r="G4791">
        <v>2</v>
      </c>
      <c r="H4791">
        <v>2</v>
      </c>
      <c r="I4791" s="1" t="s">
        <v>1458</v>
      </c>
      <c r="J4791" s="1" t="s">
        <v>18</v>
      </c>
      <c r="K4791">
        <v>1355</v>
      </c>
      <c r="L4791">
        <v>363500</v>
      </c>
      <c r="M4791">
        <v>3951</v>
      </c>
      <c r="N4791" t="b">
        <v>0</v>
      </c>
      <c r="O4791" t="b">
        <v>1</v>
      </c>
      <c r="P4791" t="b">
        <v>1</v>
      </c>
      <c r="R4791" s="5">
        <f>(houses_Madrid[[#This Row],[Precio Alquiler]]*12/houses_Madrid[[#This Row],[Precio venta]])</f>
        <v>4.4731774415405774E-2</v>
      </c>
    </row>
    <row r="4792" spans="1:18" x14ac:dyDescent="0.2">
      <c r="A4792">
        <v>3784</v>
      </c>
      <c r="B4792">
        <v>17958</v>
      </c>
      <c r="C4792" s="1" t="s">
        <v>559</v>
      </c>
      <c r="D4792" s="1" t="str">
        <f>IFERROR(LEFT(C4792,FIND(",",C4792) - 1),C4792)</f>
        <v>Tetuán</v>
      </c>
      <c r="E4792">
        <v>71</v>
      </c>
      <c r="F4792">
        <v>61</v>
      </c>
      <c r="G4792">
        <v>2</v>
      </c>
      <c r="H4792">
        <v>1</v>
      </c>
      <c r="I4792" s="1" t="s">
        <v>3</v>
      </c>
      <c r="J4792" s="1" t="s">
        <v>8</v>
      </c>
      <c r="K4792">
        <v>1356</v>
      </c>
      <c r="L4792">
        <v>364000</v>
      </c>
      <c r="M4792">
        <v>5127</v>
      </c>
      <c r="N4792" t="b">
        <v>0</v>
      </c>
      <c r="O4792" t="b">
        <v>1</v>
      </c>
      <c r="P4792" t="b">
        <v>1</v>
      </c>
      <c r="R4792" s="5">
        <f>(houses_Madrid[[#This Row],[Precio Alquiler]]*12/houses_Madrid[[#This Row],[Precio venta]])</f>
        <v>4.4703296703296702E-2</v>
      </c>
    </row>
    <row r="4793" spans="1:18" x14ac:dyDescent="0.2">
      <c r="A4793">
        <v>5456</v>
      </c>
      <c r="B4793">
        <v>16286</v>
      </c>
      <c r="C4793" s="1" t="s">
        <v>912</v>
      </c>
      <c r="D4793" s="1" t="str">
        <f>IFERROR(LEFT(C4793,FIND(",",C4793) - 1),C4793)</f>
        <v>Numancia</v>
      </c>
      <c r="E4793">
        <v>135</v>
      </c>
      <c r="F4793">
        <v>94</v>
      </c>
      <c r="G4793">
        <v>3</v>
      </c>
      <c r="H4793">
        <v>2</v>
      </c>
      <c r="I4793" s="1" t="s">
        <v>959</v>
      </c>
      <c r="J4793" s="1" t="s">
        <v>5</v>
      </c>
      <c r="K4793">
        <v>1356</v>
      </c>
      <c r="L4793">
        <v>364000</v>
      </c>
      <c r="M4793">
        <v>2696</v>
      </c>
      <c r="N4793" t="b">
        <v>0</v>
      </c>
      <c r="O4793" t="b">
        <v>1</v>
      </c>
      <c r="P4793" t="b">
        <v>1</v>
      </c>
      <c r="Q4793" t="b">
        <v>1</v>
      </c>
      <c r="R4793" s="5">
        <f>(houses_Madrid[[#This Row],[Precio Alquiler]]*12/houses_Madrid[[#This Row],[Precio venta]])</f>
        <v>4.4703296703296702E-2</v>
      </c>
    </row>
    <row r="4794" spans="1:18" x14ac:dyDescent="0.2">
      <c r="A4794">
        <v>21071</v>
      </c>
      <c r="B4794">
        <v>671</v>
      </c>
      <c r="C4794" s="1" t="s">
        <v>3324</v>
      </c>
      <c r="D4794" s="1" t="str">
        <f>IFERROR(LEFT(C4794,FIND(",",C4794) - 1),C4794)</f>
        <v>Delicias</v>
      </c>
      <c r="E4794">
        <v>88</v>
      </c>
      <c r="F4794">
        <v>66</v>
      </c>
      <c r="G4794">
        <v>2</v>
      </c>
      <c r="H4794">
        <v>2</v>
      </c>
      <c r="I4794" s="1" t="s">
        <v>3335</v>
      </c>
      <c r="J4794" s="1" t="s">
        <v>8</v>
      </c>
      <c r="K4794">
        <v>1356</v>
      </c>
      <c r="L4794">
        <v>364000</v>
      </c>
      <c r="M4794">
        <v>4136</v>
      </c>
      <c r="N4794" t="b">
        <v>0</v>
      </c>
      <c r="O4794" t="b">
        <v>1</v>
      </c>
      <c r="P4794" t="b">
        <v>1</v>
      </c>
      <c r="R4794" s="5">
        <f>(houses_Madrid[[#This Row],[Precio Alquiler]]*12/houses_Madrid[[#This Row],[Precio venta]])</f>
        <v>4.4703296703296702E-2</v>
      </c>
    </row>
    <row r="4795" spans="1:18" x14ac:dyDescent="0.2">
      <c r="A4795">
        <v>1291</v>
      </c>
      <c r="B4795">
        <v>20451</v>
      </c>
      <c r="C4795" s="1" t="s">
        <v>251</v>
      </c>
      <c r="D4795" s="1" t="str">
        <f>IFERROR(LEFT(C4795,FIND(",",C4795) - 1),C4795)</f>
        <v>Ensanche de Vallecas - La Gavia</v>
      </c>
      <c r="E4795">
        <v>196</v>
      </c>
      <c r="F4795">
        <v>148</v>
      </c>
      <c r="G4795">
        <v>2</v>
      </c>
      <c r="H4795">
        <v>2</v>
      </c>
      <c r="I4795" s="1" t="s">
        <v>269</v>
      </c>
      <c r="J4795" s="1" t="s">
        <v>80</v>
      </c>
      <c r="K4795">
        <v>1358</v>
      </c>
      <c r="L4795">
        <v>365000</v>
      </c>
      <c r="M4795">
        <v>1862</v>
      </c>
      <c r="N4795" t="b">
        <v>0</v>
      </c>
      <c r="O4795" t="b">
        <v>1</v>
      </c>
      <c r="P4795" t="b">
        <v>1</v>
      </c>
      <c r="R4795" s="5">
        <f>(houses_Madrid[[#This Row],[Precio Alquiler]]*12/houses_Madrid[[#This Row],[Precio venta]])</f>
        <v>4.4646575342465751E-2</v>
      </c>
    </row>
    <row r="4796" spans="1:18" x14ac:dyDescent="0.2">
      <c r="A4796">
        <v>3065</v>
      </c>
      <c r="B4796">
        <v>18677</v>
      </c>
      <c r="C4796" s="1" t="s">
        <v>568</v>
      </c>
      <c r="D4796" s="1" t="str">
        <f>IFERROR(LEFT(C4796,FIND(",",C4796) - 1),C4796)</f>
        <v>Cuzco-Castillejos</v>
      </c>
      <c r="E4796">
        <v>89</v>
      </c>
      <c r="F4796">
        <v>80</v>
      </c>
      <c r="G4796">
        <v>3</v>
      </c>
      <c r="H4796">
        <v>2</v>
      </c>
      <c r="I4796" s="1" t="s">
        <v>616</v>
      </c>
      <c r="J4796" s="1" t="s">
        <v>20</v>
      </c>
      <c r="K4796">
        <v>1358</v>
      </c>
      <c r="L4796">
        <v>365000</v>
      </c>
      <c r="M4796">
        <v>4101</v>
      </c>
      <c r="N4796" t="b">
        <v>0</v>
      </c>
      <c r="O4796" t="b">
        <v>1</v>
      </c>
      <c r="P4796" t="b">
        <v>1</v>
      </c>
      <c r="Q4796" t="b">
        <v>1</v>
      </c>
      <c r="R4796" s="5">
        <f>(houses_Madrid[[#This Row],[Precio Alquiler]]*12/houses_Madrid[[#This Row],[Precio venta]])</f>
        <v>4.4646575342465751E-2</v>
      </c>
    </row>
    <row r="4797" spans="1:18" x14ac:dyDescent="0.2">
      <c r="A4797">
        <v>3085</v>
      </c>
      <c r="B4797">
        <v>18657</v>
      </c>
      <c r="C4797" s="1" t="s">
        <v>570</v>
      </c>
      <c r="D4797" s="1" t="str">
        <f>IFERROR(LEFT(C4797,FIND(",",C4797) - 1),C4797)</f>
        <v>Bellas Vistas</v>
      </c>
      <c r="E4797">
        <v>105</v>
      </c>
      <c r="F4797">
        <v>85</v>
      </c>
      <c r="G4797">
        <v>3</v>
      </c>
      <c r="H4797">
        <v>1</v>
      </c>
      <c r="I4797" s="1" t="s">
        <v>707</v>
      </c>
      <c r="J4797" s="1" t="s">
        <v>11</v>
      </c>
      <c r="K4797">
        <v>1358</v>
      </c>
      <c r="L4797">
        <v>365000</v>
      </c>
      <c r="M4797">
        <v>3476</v>
      </c>
      <c r="N4797" t="b">
        <v>0</v>
      </c>
      <c r="O4797" t="b">
        <v>1</v>
      </c>
      <c r="P4797" t="b">
        <v>0</v>
      </c>
      <c r="R4797" s="5">
        <f>(houses_Madrid[[#This Row],[Precio Alquiler]]*12/houses_Madrid[[#This Row],[Precio venta]])</f>
        <v>4.4646575342465751E-2</v>
      </c>
    </row>
    <row r="4798" spans="1:18" x14ac:dyDescent="0.2">
      <c r="A4798">
        <v>3115</v>
      </c>
      <c r="B4798">
        <v>18627</v>
      </c>
      <c r="C4798" s="1" t="s">
        <v>568</v>
      </c>
      <c r="D4798" s="1" t="str">
        <f>IFERROR(LEFT(C4798,FIND(",",C4798) - 1),C4798)</f>
        <v>Cuzco-Castillejos</v>
      </c>
      <c r="E4798">
        <v>92</v>
      </c>
      <c r="F4798">
        <v>70</v>
      </c>
      <c r="G4798">
        <v>3</v>
      </c>
      <c r="H4798">
        <v>2</v>
      </c>
      <c r="I4798" s="1" t="s">
        <v>653</v>
      </c>
      <c r="J4798" s="1" t="s">
        <v>20</v>
      </c>
      <c r="K4798">
        <v>1358</v>
      </c>
      <c r="L4798">
        <v>365000</v>
      </c>
      <c r="M4798">
        <v>3967</v>
      </c>
      <c r="N4798" t="b">
        <v>0</v>
      </c>
      <c r="O4798" t="b">
        <v>1</v>
      </c>
      <c r="P4798" t="b">
        <v>1</v>
      </c>
      <c r="R4798" s="5">
        <f>(houses_Madrid[[#This Row],[Precio Alquiler]]*12/houses_Madrid[[#This Row],[Precio venta]])</f>
        <v>4.4646575342465751E-2</v>
      </c>
    </row>
    <row r="4799" spans="1:18" x14ac:dyDescent="0.2">
      <c r="A4799">
        <v>3430</v>
      </c>
      <c r="B4799">
        <v>18312</v>
      </c>
      <c r="C4799" s="1" t="s">
        <v>559</v>
      </c>
      <c r="D4799" s="1" t="str">
        <f>IFERROR(LEFT(C4799,FIND(",",C4799) - 1),C4799)</f>
        <v>Tetuán</v>
      </c>
      <c r="E4799">
        <v>74</v>
      </c>
      <c r="F4799">
        <v>70</v>
      </c>
      <c r="G4799">
        <v>2</v>
      </c>
      <c r="H4799">
        <v>2</v>
      </c>
      <c r="I4799" s="1" t="s">
        <v>3</v>
      </c>
      <c r="J4799" s="1" t="s">
        <v>11</v>
      </c>
      <c r="K4799">
        <v>1358</v>
      </c>
      <c r="L4799">
        <v>365000</v>
      </c>
      <c r="M4799">
        <v>4932</v>
      </c>
      <c r="N4799" t="b">
        <v>0</v>
      </c>
      <c r="O4799" t="b">
        <v>1</v>
      </c>
      <c r="P4799" t="b">
        <v>1</v>
      </c>
      <c r="R4799" s="5">
        <f>(houses_Madrid[[#This Row],[Precio Alquiler]]*12/houses_Madrid[[#This Row],[Precio venta]])</f>
        <v>4.4646575342465751E-2</v>
      </c>
    </row>
    <row r="4800" spans="1:18" x14ac:dyDescent="0.2">
      <c r="A4800">
        <v>3554</v>
      </c>
      <c r="B4800">
        <v>18188</v>
      </c>
      <c r="C4800" s="1" t="s">
        <v>568</v>
      </c>
      <c r="D4800" s="1" t="str">
        <f>IFERROR(LEFT(C4800,FIND(",",C4800) - 1),C4800)</f>
        <v>Cuzco-Castillejos</v>
      </c>
      <c r="E4800">
        <v>92</v>
      </c>
      <c r="F4800">
        <v>79</v>
      </c>
      <c r="G4800">
        <v>3</v>
      </c>
      <c r="H4800">
        <v>2</v>
      </c>
      <c r="I4800" s="1" t="s">
        <v>653</v>
      </c>
      <c r="J4800" s="1" t="s">
        <v>20</v>
      </c>
      <c r="K4800">
        <v>1358</v>
      </c>
      <c r="L4800">
        <v>365000</v>
      </c>
      <c r="M4800">
        <v>3967</v>
      </c>
      <c r="N4800" t="b">
        <v>0</v>
      </c>
      <c r="O4800" t="b">
        <v>1</v>
      </c>
      <c r="P4800" t="b">
        <v>1</v>
      </c>
      <c r="Q4800" t="b">
        <v>1</v>
      </c>
      <c r="R4800" s="5">
        <f>(houses_Madrid[[#This Row],[Precio Alquiler]]*12/houses_Madrid[[#This Row],[Precio venta]])</f>
        <v>4.4646575342465751E-2</v>
      </c>
    </row>
    <row r="4801" spans="1:18" x14ac:dyDescent="0.2">
      <c r="A4801">
        <v>6106</v>
      </c>
      <c r="B4801">
        <v>15636</v>
      </c>
      <c r="C4801" s="1" t="s">
        <v>1257</v>
      </c>
      <c r="D4801" s="1" t="str">
        <f>IFERROR(LEFT(C4801,FIND(",",C4801) - 1),C4801)</f>
        <v>Lucero</v>
      </c>
      <c r="E4801">
        <v>107</v>
      </c>
      <c r="F4801">
        <v>90</v>
      </c>
      <c r="G4801">
        <v>3</v>
      </c>
      <c r="H4801">
        <v>2</v>
      </c>
      <c r="I4801" s="1" t="s">
        <v>1297</v>
      </c>
      <c r="J4801" s="1" t="s">
        <v>8</v>
      </c>
      <c r="K4801">
        <v>1358</v>
      </c>
      <c r="L4801">
        <v>365000</v>
      </c>
      <c r="M4801">
        <v>3411</v>
      </c>
      <c r="N4801" t="b">
        <v>0</v>
      </c>
      <c r="O4801" t="b">
        <v>1</v>
      </c>
      <c r="P4801" t="b">
        <v>1</v>
      </c>
      <c r="Q4801" t="b">
        <v>1</v>
      </c>
      <c r="R4801" s="5">
        <f>(houses_Madrid[[#This Row],[Precio Alquiler]]*12/houses_Madrid[[#This Row],[Precio venta]])</f>
        <v>4.4646575342465751E-2</v>
      </c>
    </row>
    <row r="4802" spans="1:18" x14ac:dyDescent="0.2">
      <c r="A4802">
        <v>8758</v>
      </c>
      <c r="B4802">
        <v>12984</v>
      </c>
      <c r="C4802" s="1" t="s">
        <v>1595</v>
      </c>
      <c r="D4802" s="1" t="str">
        <f>IFERROR(LEFT(C4802,FIND(",",C4802) - 1),C4802)</f>
        <v>Tres Olivos - Valverde</v>
      </c>
      <c r="E4802">
        <v>90</v>
      </c>
      <c r="F4802">
        <v>81</v>
      </c>
      <c r="G4802">
        <v>2</v>
      </c>
      <c r="H4802">
        <v>2</v>
      </c>
      <c r="I4802" s="1" t="s">
        <v>1698</v>
      </c>
      <c r="J4802" s="1" t="s">
        <v>11</v>
      </c>
      <c r="K4802">
        <v>1358</v>
      </c>
      <c r="L4802">
        <v>365000</v>
      </c>
      <c r="M4802">
        <v>4056</v>
      </c>
      <c r="N4802" t="b">
        <v>0</v>
      </c>
      <c r="O4802" t="b">
        <v>1</v>
      </c>
      <c r="P4802" t="b">
        <v>1</v>
      </c>
      <c r="R4802" s="5">
        <f>(houses_Madrid[[#This Row],[Precio Alquiler]]*12/houses_Madrid[[#This Row],[Precio venta]])</f>
        <v>4.4646575342465751E-2</v>
      </c>
    </row>
    <row r="4803" spans="1:18" x14ac:dyDescent="0.2">
      <c r="A4803">
        <v>14389</v>
      </c>
      <c r="B4803">
        <v>7353</v>
      </c>
      <c r="C4803" s="1" t="s">
        <v>2444</v>
      </c>
      <c r="D4803" s="1" t="str">
        <f>IFERROR(LEFT(C4803,FIND(",",C4803) - 1),C4803)</f>
        <v>Prosperidad</v>
      </c>
      <c r="E4803">
        <v>87</v>
      </c>
      <c r="F4803">
        <v>80</v>
      </c>
      <c r="G4803">
        <v>4</v>
      </c>
      <c r="H4803">
        <v>2</v>
      </c>
      <c r="I4803" s="1" t="s">
        <v>2504</v>
      </c>
      <c r="J4803" s="1" t="s">
        <v>8</v>
      </c>
      <c r="K4803">
        <v>1358</v>
      </c>
      <c r="L4803">
        <v>365000</v>
      </c>
      <c r="M4803">
        <v>4195</v>
      </c>
      <c r="N4803" t="b">
        <v>1</v>
      </c>
      <c r="O4803" t="b">
        <v>1</v>
      </c>
      <c r="P4803" t="b">
        <v>0</v>
      </c>
      <c r="Q4803" t="b">
        <v>1</v>
      </c>
      <c r="R4803" s="5">
        <f>(houses_Madrid[[#This Row],[Precio Alquiler]]*12/houses_Madrid[[#This Row],[Precio venta]])</f>
        <v>4.4646575342465751E-2</v>
      </c>
    </row>
    <row r="4804" spans="1:18" x14ac:dyDescent="0.2">
      <c r="A4804">
        <v>14819</v>
      </c>
      <c r="B4804">
        <v>6923</v>
      </c>
      <c r="C4804" s="1" t="s">
        <v>2444</v>
      </c>
      <c r="D4804" s="1" t="str">
        <f>IFERROR(LEFT(C4804,FIND(",",C4804) - 1),C4804)</f>
        <v>Prosperidad</v>
      </c>
      <c r="E4804">
        <v>100</v>
      </c>
      <c r="F4804">
        <v>87</v>
      </c>
      <c r="G4804">
        <v>4</v>
      </c>
      <c r="H4804">
        <v>2</v>
      </c>
      <c r="I4804" s="1" t="s">
        <v>2570</v>
      </c>
      <c r="J4804" s="1" t="s">
        <v>8</v>
      </c>
      <c r="K4804">
        <v>1358</v>
      </c>
      <c r="L4804">
        <v>365000</v>
      </c>
      <c r="M4804">
        <v>3650</v>
      </c>
      <c r="N4804" t="b">
        <v>1</v>
      </c>
      <c r="O4804" t="b">
        <v>1</v>
      </c>
      <c r="P4804" t="b">
        <v>0</v>
      </c>
      <c r="Q4804" t="b">
        <v>1</v>
      </c>
      <c r="R4804" s="5">
        <f>(houses_Madrid[[#This Row],[Precio Alquiler]]*12/houses_Madrid[[#This Row],[Precio venta]])</f>
        <v>4.4646575342465751E-2</v>
      </c>
    </row>
    <row r="4805" spans="1:18" x14ac:dyDescent="0.2">
      <c r="A4805">
        <v>15060</v>
      </c>
      <c r="B4805">
        <v>6682</v>
      </c>
      <c r="C4805" s="1" t="s">
        <v>2441</v>
      </c>
      <c r="D4805" s="1" t="str">
        <f>IFERROR(LEFT(C4805,FIND(",",C4805) - 1),C4805)</f>
        <v>Nueva España</v>
      </c>
      <c r="E4805">
        <v>92</v>
      </c>
      <c r="F4805">
        <v>75</v>
      </c>
      <c r="G4805">
        <v>3</v>
      </c>
      <c r="H4805">
        <v>1</v>
      </c>
      <c r="I4805" s="1" t="s">
        <v>2515</v>
      </c>
      <c r="J4805" s="1" t="s">
        <v>30</v>
      </c>
      <c r="K4805">
        <v>1358</v>
      </c>
      <c r="L4805">
        <v>365000</v>
      </c>
      <c r="M4805">
        <v>3967</v>
      </c>
      <c r="N4805" t="b">
        <v>1</v>
      </c>
      <c r="O4805" t="b">
        <v>1</v>
      </c>
      <c r="P4805" t="b">
        <v>0</v>
      </c>
      <c r="R4805" s="5">
        <f>(houses_Madrid[[#This Row],[Precio Alquiler]]*12/houses_Madrid[[#This Row],[Precio venta]])</f>
        <v>4.4646575342465751E-2</v>
      </c>
    </row>
    <row r="4806" spans="1:18" x14ac:dyDescent="0.2">
      <c r="A4806">
        <v>15669</v>
      </c>
      <c r="B4806">
        <v>6073</v>
      </c>
      <c r="C4806" s="1" t="s">
        <v>2439</v>
      </c>
      <c r="D4806" s="1" t="str">
        <f>IFERROR(LEFT(C4806,FIND(",",C4806) - 1),C4806)</f>
        <v>Chamartín</v>
      </c>
      <c r="E4806">
        <v>97</v>
      </c>
      <c r="F4806">
        <v>91</v>
      </c>
      <c r="G4806">
        <v>3</v>
      </c>
      <c r="H4806">
        <v>2</v>
      </c>
      <c r="I4806" s="1" t="s">
        <v>3</v>
      </c>
      <c r="J4806" s="1" t="s">
        <v>18</v>
      </c>
      <c r="K4806">
        <v>1358</v>
      </c>
      <c r="L4806">
        <v>365000</v>
      </c>
      <c r="M4806">
        <v>3763</v>
      </c>
      <c r="N4806" t="b">
        <v>1</v>
      </c>
      <c r="O4806" t="b">
        <v>1</v>
      </c>
      <c r="P4806" t="b">
        <v>1</v>
      </c>
      <c r="R4806" s="5">
        <f>(houses_Madrid[[#This Row],[Precio Alquiler]]*12/houses_Madrid[[#This Row],[Precio venta]])</f>
        <v>4.4646575342465751E-2</v>
      </c>
    </row>
    <row r="4807" spans="1:18" x14ac:dyDescent="0.2">
      <c r="A4807">
        <v>17163</v>
      </c>
      <c r="B4807">
        <v>4579</v>
      </c>
      <c r="C4807" s="1" t="s">
        <v>2627</v>
      </c>
      <c r="D4807" s="1" t="str">
        <f>IFERROR(LEFT(C4807,FIND(",",C4807) - 1),C4807)</f>
        <v>Pau de Carabanchel</v>
      </c>
      <c r="E4807">
        <v>144</v>
      </c>
      <c r="F4807">
        <v>120</v>
      </c>
      <c r="G4807">
        <v>4</v>
      </c>
      <c r="H4807">
        <v>2</v>
      </c>
      <c r="I4807" s="1" t="s">
        <v>2628</v>
      </c>
      <c r="J4807" s="1" t="s">
        <v>11</v>
      </c>
      <c r="K4807">
        <v>1358</v>
      </c>
      <c r="L4807">
        <v>365000</v>
      </c>
      <c r="M4807">
        <v>2535</v>
      </c>
      <c r="N4807" t="b">
        <v>0</v>
      </c>
      <c r="O4807" t="b">
        <v>1</v>
      </c>
      <c r="P4807" t="b">
        <v>1</v>
      </c>
      <c r="R4807" s="5">
        <f>(houses_Madrid[[#This Row],[Precio Alquiler]]*12/houses_Madrid[[#This Row],[Precio venta]])</f>
        <v>4.4646575342465751E-2</v>
      </c>
    </row>
    <row r="4808" spans="1:18" x14ac:dyDescent="0.2">
      <c r="A4808">
        <v>17582</v>
      </c>
      <c r="B4808">
        <v>4160</v>
      </c>
      <c r="C4808" s="1" t="s">
        <v>2953</v>
      </c>
      <c r="D4808" s="1" t="str">
        <f>IFERROR(LEFT(C4808,FIND(",",C4808) - 1),C4808)</f>
        <v>Centro</v>
      </c>
      <c r="E4808">
        <v>100</v>
      </c>
      <c r="F4808">
        <v>73</v>
      </c>
      <c r="G4808">
        <v>4</v>
      </c>
      <c r="H4808">
        <v>2</v>
      </c>
      <c r="I4808" s="1" t="s">
        <v>3</v>
      </c>
      <c r="J4808" s="1" t="s">
        <v>18</v>
      </c>
      <c r="K4808">
        <v>1358</v>
      </c>
      <c r="L4808">
        <v>365000</v>
      </c>
      <c r="M4808">
        <v>3650</v>
      </c>
      <c r="N4808" t="b">
        <v>0</v>
      </c>
      <c r="O4808" t="b">
        <v>1</v>
      </c>
      <c r="P4808" t="b">
        <v>0</v>
      </c>
      <c r="R4808" s="5">
        <f>(houses_Madrid[[#This Row],[Precio Alquiler]]*12/houses_Madrid[[#This Row],[Precio venta]])</f>
        <v>4.4646575342465751E-2</v>
      </c>
    </row>
    <row r="4809" spans="1:18" x14ac:dyDescent="0.2">
      <c r="A4809">
        <v>18110</v>
      </c>
      <c r="B4809">
        <v>3632</v>
      </c>
      <c r="C4809" s="1" t="s">
        <v>2610</v>
      </c>
      <c r="D4809" s="1" t="str">
        <f>IFERROR(LEFT(C4809,FIND(",",C4809) - 1),C4809)</f>
        <v>Lavapiés-Embajadores</v>
      </c>
      <c r="E4809">
        <v>102</v>
      </c>
      <c r="F4809">
        <v>94</v>
      </c>
      <c r="G4809">
        <v>4</v>
      </c>
      <c r="H4809">
        <v>1</v>
      </c>
      <c r="I4809" s="1" t="s">
        <v>2982</v>
      </c>
      <c r="J4809" s="1" t="s">
        <v>5</v>
      </c>
      <c r="K4809">
        <v>1358</v>
      </c>
      <c r="L4809">
        <v>365000</v>
      </c>
      <c r="M4809">
        <v>3578</v>
      </c>
      <c r="N4809" t="b">
        <v>1</v>
      </c>
      <c r="O4809" t="b">
        <v>1</v>
      </c>
      <c r="P4809" t="b">
        <v>1</v>
      </c>
      <c r="R4809" s="5">
        <f>(houses_Madrid[[#This Row],[Precio Alquiler]]*12/houses_Madrid[[#This Row],[Precio venta]])</f>
        <v>4.4646575342465751E-2</v>
      </c>
    </row>
    <row r="4810" spans="1:18" x14ac:dyDescent="0.2">
      <c r="A4810">
        <v>18174</v>
      </c>
      <c r="B4810">
        <v>3568</v>
      </c>
      <c r="C4810" s="1" t="s">
        <v>2952</v>
      </c>
      <c r="D4810" s="1" t="str">
        <f>IFERROR(LEFT(C4810,FIND(",",C4810) - 1),C4810)</f>
        <v>Palacio</v>
      </c>
      <c r="E4810">
        <v>57</v>
      </c>
      <c r="F4810">
        <v>55</v>
      </c>
      <c r="G4810">
        <v>2</v>
      </c>
      <c r="H4810">
        <v>1</v>
      </c>
      <c r="I4810" s="1" t="s">
        <v>2958</v>
      </c>
      <c r="J4810" s="1" t="s">
        <v>30</v>
      </c>
      <c r="K4810">
        <v>1358</v>
      </c>
      <c r="L4810">
        <v>365000</v>
      </c>
      <c r="M4810">
        <v>6404</v>
      </c>
      <c r="N4810" t="b">
        <v>0</v>
      </c>
      <c r="O4810" t="b">
        <v>1</v>
      </c>
      <c r="P4810" t="b">
        <v>1</v>
      </c>
      <c r="R4810" s="5">
        <f>(houses_Madrid[[#This Row],[Precio Alquiler]]*12/houses_Madrid[[#This Row],[Precio venta]])</f>
        <v>4.4646575342465751E-2</v>
      </c>
    </row>
    <row r="4811" spans="1:18" x14ac:dyDescent="0.2">
      <c r="A4811">
        <v>18319</v>
      </c>
      <c r="B4811">
        <v>3423</v>
      </c>
      <c r="C4811" s="1" t="s">
        <v>2610</v>
      </c>
      <c r="D4811" s="1" t="str">
        <f>IFERROR(LEFT(C4811,FIND(",",C4811) - 1),C4811)</f>
        <v>Lavapiés-Embajadores</v>
      </c>
      <c r="E4811">
        <v>116</v>
      </c>
      <c r="F4811">
        <v>106</v>
      </c>
      <c r="G4811">
        <v>3</v>
      </c>
      <c r="H4811">
        <v>2</v>
      </c>
      <c r="I4811" s="1" t="s">
        <v>3149</v>
      </c>
      <c r="J4811" s="1" t="s">
        <v>11</v>
      </c>
      <c r="K4811">
        <v>1358</v>
      </c>
      <c r="L4811">
        <v>365000</v>
      </c>
      <c r="M4811">
        <v>3147</v>
      </c>
      <c r="N4811" t="b">
        <v>0</v>
      </c>
      <c r="O4811" t="b">
        <v>0</v>
      </c>
      <c r="P4811" t="b">
        <v>1</v>
      </c>
      <c r="R4811" s="5">
        <f>(houses_Madrid[[#This Row],[Precio Alquiler]]*12/houses_Madrid[[#This Row],[Precio venta]])</f>
        <v>4.4646575342465751E-2</v>
      </c>
    </row>
    <row r="4812" spans="1:18" x14ac:dyDescent="0.2">
      <c r="A4812">
        <v>19104</v>
      </c>
      <c r="B4812">
        <v>2638</v>
      </c>
      <c r="C4812" s="1" t="s">
        <v>3211</v>
      </c>
      <c r="D4812" s="1" t="str">
        <f>IFERROR(LEFT(C4812,FIND(",",C4812) - 1),C4812)</f>
        <v>Goya</v>
      </c>
      <c r="E4812">
        <v>77</v>
      </c>
      <c r="F4812">
        <v>61</v>
      </c>
      <c r="G4812">
        <v>3</v>
      </c>
      <c r="H4812">
        <v>1</v>
      </c>
      <c r="I4812" s="1" t="s">
        <v>3218</v>
      </c>
      <c r="J4812" s="1" t="s">
        <v>11</v>
      </c>
      <c r="K4812">
        <v>1358</v>
      </c>
      <c r="L4812">
        <v>365000</v>
      </c>
      <c r="M4812">
        <v>4740</v>
      </c>
      <c r="N4812" t="b">
        <v>1</v>
      </c>
      <c r="O4812" t="b">
        <v>0</v>
      </c>
      <c r="P4812" t="b">
        <v>1</v>
      </c>
      <c r="R4812" s="5">
        <f>(houses_Madrid[[#This Row],[Precio Alquiler]]*12/houses_Madrid[[#This Row],[Precio venta]])</f>
        <v>4.4646575342465751E-2</v>
      </c>
    </row>
    <row r="4813" spans="1:18" x14ac:dyDescent="0.2">
      <c r="A4813">
        <v>19664</v>
      </c>
      <c r="B4813">
        <v>2078</v>
      </c>
      <c r="C4813" s="1" t="s">
        <v>3215</v>
      </c>
      <c r="D4813" s="1" t="str">
        <f>IFERROR(LEFT(C4813,FIND(",",C4813) - 1),C4813)</f>
        <v>Lista</v>
      </c>
      <c r="E4813">
        <v>72</v>
      </c>
      <c r="F4813">
        <v>66</v>
      </c>
      <c r="G4813">
        <v>2</v>
      </c>
      <c r="H4813">
        <v>1</v>
      </c>
      <c r="I4813" s="1" t="s">
        <v>2501</v>
      </c>
      <c r="J4813" s="1" t="s">
        <v>18</v>
      </c>
      <c r="K4813">
        <v>1358</v>
      </c>
      <c r="L4813">
        <v>365000</v>
      </c>
      <c r="M4813">
        <v>5069</v>
      </c>
      <c r="N4813" t="b">
        <v>0</v>
      </c>
      <c r="O4813" t="b">
        <v>1</v>
      </c>
      <c r="P4813" t="b">
        <v>0</v>
      </c>
      <c r="Q4813" t="b">
        <v>1</v>
      </c>
      <c r="R4813" s="5">
        <f>(houses_Madrid[[#This Row],[Precio Alquiler]]*12/houses_Madrid[[#This Row],[Precio venta]])</f>
        <v>4.4646575342465751E-2</v>
      </c>
    </row>
    <row r="4814" spans="1:18" x14ac:dyDescent="0.2">
      <c r="A4814">
        <v>20190</v>
      </c>
      <c r="B4814">
        <v>1552</v>
      </c>
      <c r="C4814" s="1" t="s">
        <v>3321</v>
      </c>
      <c r="D4814" s="1" t="str">
        <f>IFERROR(LEFT(C4814,FIND(",",C4814) - 1),C4814)</f>
        <v>Acacias</v>
      </c>
      <c r="E4814">
        <v>102</v>
      </c>
      <c r="F4814">
        <v>94</v>
      </c>
      <c r="G4814">
        <v>3</v>
      </c>
      <c r="H4814">
        <v>2</v>
      </c>
      <c r="I4814" s="1" t="s">
        <v>3322</v>
      </c>
      <c r="J4814" s="1" t="s">
        <v>5</v>
      </c>
      <c r="K4814">
        <v>1358</v>
      </c>
      <c r="L4814">
        <v>365000</v>
      </c>
      <c r="M4814">
        <v>3578</v>
      </c>
      <c r="N4814" t="b">
        <v>0</v>
      </c>
      <c r="O4814" t="b">
        <v>1</v>
      </c>
      <c r="P4814" t="b">
        <v>0</v>
      </c>
      <c r="Q4814" t="b">
        <v>1</v>
      </c>
      <c r="R4814" s="5">
        <f>(houses_Madrid[[#This Row],[Precio Alquiler]]*12/houses_Madrid[[#This Row],[Precio venta]])</f>
        <v>4.4646575342465751E-2</v>
      </c>
    </row>
    <row r="4815" spans="1:18" x14ac:dyDescent="0.2">
      <c r="A4815">
        <v>20754</v>
      </c>
      <c r="B4815">
        <v>988</v>
      </c>
      <c r="C4815" s="1" t="s">
        <v>3326</v>
      </c>
      <c r="D4815" s="1" t="str">
        <f>IFERROR(LEFT(C4815,FIND(",",C4815) - 1),C4815)</f>
        <v>Palos de Moguer</v>
      </c>
      <c r="E4815">
        <v>103</v>
      </c>
      <c r="F4815">
        <v>92</v>
      </c>
      <c r="G4815">
        <v>3</v>
      </c>
      <c r="H4815">
        <v>1</v>
      </c>
      <c r="I4815" s="1" t="s">
        <v>3456</v>
      </c>
      <c r="J4815" s="1" t="s">
        <v>5</v>
      </c>
      <c r="K4815">
        <v>1358</v>
      </c>
      <c r="L4815">
        <v>365000</v>
      </c>
      <c r="M4815">
        <v>3544</v>
      </c>
      <c r="N4815" t="b">
        <v>0</v>
      </c>
      <c r="O4815" t="b">
        <v>1</v>
      </c>
      <c r="P4815" t="b">
        <v>1</v>
      </c>
      <c r="Q4815" t="b">
        <v>1</v>
      </c>
      <c r="R4815" s="5">
        <f>(houses_Madrid[[#This Row],[Precio Alquiler]]*12/houses_Madrid[[#This Row],[Precio venta]])</f>
        <v>4.4646575342465751E-2</v>
      </c>
    </row>
    <row r="4816" spans="1:18" x14ac:dyDescent="0.2">
      <c r="A4816">
        <v>20992</v>
      </c>
      <c r="B4816">
        <v>750</v>
      </c>
      <c r="C4816" s="1" t="s">
        <v>3326</v>
      </c>
      <c r="D4816" s="1" t="str">
        <f>IFERROR(LEFT(C4816,FIND(",",C4816) - 1),C4816)</f>
        <v>Palos de Moguer</v>
      </c>
      <c r="E4816">
        <v>86</v>
      </c>
      <c r="F4816">
        <v>76</v>
      </c>
      <c r="G4816">
        <v>2</v>
      </c>
      <c r="H4816">
        <v>2</v>
      </c>
      <c r="I4816" s="1" t="s">
        <v>3363</v>
      </c>
      <c r="J4816" s="1" t="s">
        <v>12</v>
      </c>
      <c r="K4816">
        <v>1358</v>
      </c>
      <c r="L4816">
        <v>365000</v>
      </c>
      <c r="M4816">
        <v>4244</v>
      </c>
      <c r="N4816" t="b">
        <v>0</v>
      </c>
      <c r="O4816" t="b">
        <v>0</v>
      </c>
      <c r="P4816" t="b">
        <v>1</v>
      </c>
      <c r="Q4816" t="b">
        <v>1</v>
      </c>
      <c r="R4816" s="5">
        <f>(houses_Madrid[[#This Row],[Precio Alquiler]]*12/houses_Madrid[[#This Row],[Precio venta]])</f>
        <v>4.4646575342465751E-2</v>
      </c>
    </row>
    <row r="4817" spans="1:18" x14ac:dyDescent="0.2">
      <c r="A4817">
        <v>21003</v>
      </c>
      <c r="B4817">
        <v>739</v>
      </c>
      <c r="C4817" s="1" t="s">
        <v>3324</v>
      </c>
      <c r="D4817" s="1" t="str">
        <f>IFERROR(LEFT(C4817,FIND(",",C4817) - 1),C4817)</f>
        <v>Delicias</v>
      </c>
      <c r="E4817">
        <v>118</v>
      </c>
      <c r="F4817">
        <v>83</v>
      </c>
      <c r="G4817">
        <v>3</v>
      </c>
      <c r="H4817">
        <v>2</v>
      </c>
      <c r="I4817" s="1" t="s">
        <v>3325</v>
      </c>
      <c r="J4817" s="1" t="s">
        <v>30</v>
      </c>
      <c r="K4817">
        <v>1358</v>
      </c>
      <c r="L4817">
        <v>365000</v>
      </c>
      <c r="M4817">
        <v>3093</v>
      </c>
      <c r="N4817" t="b">
        <v>1</v>
      </c>
      <c r="O4817" t="b">
        <v>1</v>
      </c>
      <c r="P4817" t="b">
        <v>1</v>
      </c>
      <c r="R4817" s="5">
        <f>(houses_Madrid[[#This Row],[Precio Alquiler]]*12/houses_Madrid[[#This Row],[Precio venta]])</f>
        <v>4.4646575342465751E-2</v>
      </c>
    </row>
    <row r="4818" spans="1:18" x14ac:dyDescent="0.2">
      <c r="A4818">
        <v>20599</v>
      </c>
      <c r="B4818">
        <v>1143</v>
      </c>
      <c r="C4818" s="1" t="s">
        <v>3313</v>
      </c>
      <c r="D4818" s="1" t="str">
        <f>IFERROR(LEFT(C4818,FIND(",",C4818) - 1),C4818)</f>
        <v>Imperial</v>
      </c>
      <c r="E4818">
        <v>107</v>
      </c>
      <c r="F4818">
        <v>97</v>
      </c>
      <c r="G4818">
        <v>4</v>
      </c>
      <c r="H4818">
        <v>2</v>
      </c>
      <c r="I4818" s="1" t="s">
        <v>3430</v>
      </c>
      <c r="J4818" s="1" t="s">
        <v>8</v>
      </c>
      <c r="K4818">
        <v>1360</v>
      </c>
      <c r="L4818">
        <v>366000</v>
      </c>
      <c r="M4818">
        <v>3421</v>
      </c>
      <c r="N4818" t="b">
        <v>0</v>
      </c>
      <c r="O4818" t="b">
        <v>1</v>
      </c>
      <c r="P4818" t="b">
        <v>1</v>
      </c>
      <c r="R4818" s="5">
        <f>(houses_Madrid[[#This Row],[Precio Alquiler]]*12/houses_Madrid[[#This Row],[Precio venta]])</f>
        <v>4.4590163934426233E-2</v>
      </c>
    </row>
    <row r="4819" spans="1:18" x14ac:dyDescent="0.2">
      <c r="A4819">
        <v>988</v>
      </c>
      <c r="B4819">
        <v>20754</v>
      </c>
      <c r="C4819" s="1" t="s">
        <v>183</v>
      </c>
      <c r="D4819" s="1" t="str">
        <f>IFERROR(LEFT(C4819,FIND(",",C4819) - 1),C4819)</f>
        <v>El Cañaveral - Los Berrocales</v>
      </c>
      <c r="E4819">
        <v>122</v>
      </c>
      <c r="F4819">
        <v>89</v>
      </c>
      <c r="G4819">
        <v>3</v>
      </c>
      <c r="H4819">
        <v>2</v>
      </c>
      <c r="I4819" s="1" t="s">
        <v>205</v>
      </c>
      <c r="J4819" s="1" t="s">
        <v>3</v>
      </c>
      <c r="K4819">
        <v>1363</v>
      </c>
      <c r="L4819">
        <v>367000</v>
      </c>
      <c r="M4819">
        <v>3008</v>
      </c>
      <c r="N4819" t="b">
        <v>0</v>
      </c>
      <c r="R4819" s="5">
        <f>(houses_Madrid[[#This Row],[Precio Alquiler]]*12/houses_Madrid[[#This Row],[Precio venta]])</f>
        <v>4.456675749318801E-2</v>
      </c>
    </row>
    <row r="4820" spans="1:18" x14ac:dyDescent="0.2">
      <c r="A4820">
        <v>1364</v>
      </c>
      <c r="B4820">
        <v>20378</v>
      </c>
      <c r="C4820" s="1" t="s">
        <v>251</v>
      </c>
      <c r="D4820" s="1" t="str">
        <f>IFERROR(LEFT(C4820,FIND(",",C4820) - 1),C4820)</f>
        <v>Ensanche de Vallecas - La Gavia</v>
      </c>
      <c r="E4820">
        <v>189</v>
      </c>
      <c r="F4820">
        <v>151</v>
      </c>
      <c r="G4820">
        <v>4</v>
      </c>
      <c r="H4820">
        <v>2</v>
      </c>
      <c r="I4820" s="1" t="s">
        <v>290</v>
      </c>
      <c r="J4820" s="1" t="s">
        <v>3</v>
      </c>
      <c r="K4820">
        <v>1363</v>
      </c>
      <c r="L4820">
        <v>367000</v>
      </c>
      <c r="M4820">
        <v>1942</v>
      </c>
      <c r="N4820" t="b">
        <v>0</v>
      </c>
      <c r="R4820" s="5">
        <f>(houses_Madrid[[#This Row],[Precio Alquiler]]*12/houses_Madrid[[#This Row],[Precio venta]])</f>
        <v>4.456675749318801E-2</v>
      </c>
    </row>
    <row r="4821" spans="1:18" x14ac:dyDescent="0.2">
      <c r="A4821">
        <v>1729</v>
      </c>
      <c r="B4821">
        <v>20013</v>
      </c>
      <c r="C4821" s="1" t="s">
        <v>251</v>
      </c>
      <c r="D4821" s="1" t="str">
        <f>IFERROR(LEFT(C4821,FIND(",",C4821) - 1),C4821)</f>
        <v>Ensanche de Vallecas - La Gavia</v>
      </c>
      <c r="E4821">
        <v>189</v>
      </c>
      <c r="F4821">
        <v>151</v>
      </c>
      <c r="G4821">
        <v>4</v>
      </c>
      <c r="H4821">
        <v>2</v>
      </c>
      <c r="I4821" s="1" t="s">
        <v>290</v>
      </c>
      <c r="J4821" s="1" t="s">
        <v>3</v>
      </c>
      <c r="K4821">
        <v>1363</v>
      </c>
      <c r="L4821">
        <v>367000</v>
      </c>
      <c r="M4821">
        <v>1942</v>
      </c>
      <c r="N4821" t="b">
        <v>0</v>
      </c>
      <c r="R4821" s="5">
        <f>(houses_Madrid[[#This Row],[Precio Alquiler]]*12/houses_Madrid[[#This Row],[Precio venta]])</f>
        <v>4.456675749318801E-2</v>
      </c>
    </row>
    <row r="4822" spans="1:18" x14ac:dyDescent="0.2">
      <c r="A4822">
        <v>20787</v>
      </c>
      <c r="B4822">
        <v>955</v>
      </c>
      <c r="C4822" s="1" t="s">
        <v>3328</v>
      </c>
      <c r="D4822" s="1" t="str">
        <f>IFERROR(LEFT(C4822,FIND(",",C4822) - 1),C4822)</f>
        <v>Legazpi</v>
      </c>
      <c r="E4822">
        <v>89</v>
      </c>
      <c r="F4822">
        <v>79</v>
      </c>
      <c r="G4822">
        <v>3</v>
      </c>
      <c r="H4822">
        <v>1</v>
      </c>
      <c r="I4822" s="1" t="s">
        <v>3083</v>
      </c>
      <c r="J4822" s="1" t="s">
        <v>11</v>
      </c>
      <c r="K4822">
        <v>1363</v>
      </c>
      <c r="L4822">
        <v>367000</v>
      </c>
      <c r="M4822">
        <v>4124</v>
      </c>
      <c r="N4822" t="b">
        <v>0</v>
      </c>
      <c r="O4822" t="b">
        <v>1</v>
      </c>
      <c r="P4822" t="b">
        <v>1</v>
      </c>
      <c r="R4822" s="5">
        <f>(houses_Madrid[[#This Row],[Precio Alquiler]]*12/houses_Madrid[[#This Row],[Precio venta]])</f>
        <v>4.456675749318801E-2</v>
      </c>
    </row>
    <row r="4823" spans="1:18" x14ac:dyDescent="0.2">
      <c r="A4823">
        <v>21404</v>
      </c>
      <c r="B4823">
        <v>338</v>
      </c>
      <c r="C4823" s="1" t="s">
        <v>1199</v>
      </c>
      <c r="D4823" s="1" t="str">
        <f>IFERROR(LEFT(C4823,FIND(",",C4823) - 1),C4823)</f>
        <v>Marroquina</v>
      </c>
      <c r="E4823">
        <v>70</v>
      </c>
      <c r="F4823">
        <v>53</v>
      </c>
      <c r="G4823">
        <v>2</v>
      </c>
      <c r="H4823">
        <v>1</v>
      </c>
      <c r="I4823" s="1" t="s">
        <v>1211</v>
      </c>
      <c r="J4823" s="1" t="s">
        <v>30</v>
      </c>
      <c r="K4823">
        <v>1364</v>
      </c>
      <c r="L4823">
        <v>367500</v>
      </c>
      <c r="M4823">
        <v>5250</v>
      </c>
      <c r="N4823" t="b">
        <v>0</v>
      </c>
      <c r="O4823" t="b">
        <v>1</v>
      </c>
      <c r="P4823" t="b">
        <v>1</v>
      </c>
      <c r="Q4823" t="b">
        <v>1</v>
      </c>
      <c r="R4823" s="5">
        <f>(houses_Madrid[[#This Row],[Precio Alquiler]]*12/houses_Madrid[[#This Row],[Precio venta]])</f>
        <v>4.4538775510204083E-2</v>
      </c>
    </row>
    <row r="4824" spans="1:18" x14ac:dyDescent="0.2">
      <c r="A4824">
        <v>18546</v>
      </c>
      <c r="B4824">
        <v>3196</v>
      </c>
      <c r="C4824" s="1" t="s">
        <v>2950</v>
      </c>
      <c r="D4824" s="1" t="str">
        <f>IFERROR(LEFT(C4824,FIND(",",C4824) - 1),C4824)</f>
        <v>Chueca-Justicia</v>
      </c>
      <c r="E4824">
        <v>60</v>
      </c>
      <c r="F4824">
        <v>45</v>
      </c>
      <c r="G4824">
        <v>1</v>
      </c>
      <c r="H4824">
        <v>1</v>
      </c>
      <c r="I4824" s="1" t="s">
        <v>2961</v>
      </c>
      <c r="J4824" s="1" t="s">
        <v>8</v>
      </c>
      <c r="K4824">
        <v>1365</v>
      </c>
      <c r="L4824">
        <v>368000</v>
      </c>
      <c r="M4824">
        <v>6133</v>
      </c>
      <c r="N4824" t="b">
        <v>0</v>
      </c>
      <c r="O4824" t="b">
        <v>1</v>
      </c>
      <c r="R4824" s="5">
        <f>(houses_Madrid[[#This Row],[Precio Alquiler]]*12/houses_Madrid[[#This Row],[Precio venta]])</f>
        <v>4.4510869565217388E-2</v>
      </c>
    </row>
    <row r="4825" spans="1:18" x14ac:dyDescent="0.2">
      <c r="A4825">
        <v>733</v>
      </c>
      <c r="B4825">
        <v>21009</v>
      </c>
      <c r="C4825" s="1" t="s">
        <v>9</v>
      </c>
      <c r="D4825" s="1" t="str">
        <f>IFERROR(LEFT(C4825,FIND(",",C4825) - 1),C4825)</f>
        <v>San Andrés</v>
      </c>
      <c r="E4825">
        <v>124</v>
      </c>
      <c r="F4825">
        <v>100</v>
      </c>
      <c r="G4825">
        <v>3</v>
      </c>
      <c r="H4825">
        <v>2</v>
      </c>
      <c r="I4825" s="1" t="s">
        <v>40</v>
      </c>
      <c r="J4825" s="1" t="s">
        <v>30</v>
      </c>
      <c r="K4825">
        <v>1368</v>
      </c>
      <c r="L4825">
        <v>369000</v>
      </c>
      <c r="M4825">
        <v>2976</v>
      </c>
      <c r="N4825" t="b">
        <v>0</v>
      </c>
      <c r="O4825" t="b">
        <v>1</v>
      </c>
      <c r="P4825" t="b">
        <v>1</v>
      </c>
      <c r="R4825" s="5">
        <f>(houses_Madrid[[#This Row],[Precio Alquiler]]*12/houses_Madrid[[#This Row],[Precio venta]])</f>
        <v>4.4487804878048778E-2</v>
      </c>
    </row>
    <row r="4826" spans="1:18" x14ac:dyDescent="0.2">
      <c r="A4826">
        <v>971</v>
      </c>
      <c r="B4826">
        <v>20771</v>
      </c>
      <c r="C4826" s="1" t="s">
        <v>183</v>
      </c>
      <c r="D4826" s="1" t="str">
        <f>IFERROR(LEFT(C4826,FIND(",",C4826) - 1),C4826)</f>
        <v>El Cañaveral - Los Berrocales</v>
      </c>
      <c r="E4826">
        <v>124</v>
      </c>
      <c r="F4826">
        <v>93</v>
      </c>
      <c r="G4826">
        <v>3</v>
      </c>
      <c r="H4826">
        <v>2</v>
      </c>
      <c r="I4826" s="1" t="s">
        <v>205</v>
      </c>
      <c r="J4826" s="1" t="s">
        <v>3</v>
      </c>
      <c r="K4826">
        <v>1368</v>
      </c>
      <c r="L4826">
        <v>369000</v>
      </c>
      <c r="M4826">
        <v>2976</v>
      </c>
      <c r="N4826" t="b">
        <v>0</v>
      </c>
      <c r="R4826" s="5">
        <f>(houses_Madrid[[#This Row],[Precio Alquiler]]*12/houses_Madrid[[#This Row],[Precio venta]])</f>
        <v>4.4487804878048778E-2</v>
      </c>
    </row>
    <row r="4827" spans="1:18" x14ac:dyDescent="0.2">
      <c r="A4827">
        <v>4267</v>
      </c>
      <c r="B4827">
        <v>17475</v>
      </c>
      <c r="C4827" s="1" t="s">
        <v>790</v>
      </c>
      <c r="D4827" s="1" t="str">
        <f>IFERROR(LEFT(C4827,FIND(",",C4827) - 1),C4827)</f>
        <v>Retiro</v>
      </c>
      <c r="E4827">
        <v>82</v>
      </c>
      <c r="F4827">
        <v>80</v>
      </c>
      <c r="G4827">
        <v>3</v>
      </c>
      <c r="H4827">
        <v>1</v>
      </c>
      <c r="I4827" s="1" t="s">
        <v>3</v>
      </c>
      <c r="J4827" s="1" t="s">
        <v>80</v>
      </c>
      <c r="K4827">
        <v>1368</v>
      </c>
      <c r="L4827">
        <v>369000</v>
      </c>
      <c r="M4827">
        <v>4500</v>
      </c>
      <c r="N4827" t="b">
        <v>0</v>
      </c>
      <c r="O4827" t="b">
        <v>1</v>
      </c>
      <c r="P4827" t="b">
        <v>1</v>
      </c>
      <c r="R4827" s="5">
        <f>(houses_Madrid[[#This Row],[Precio Alquiler]]*12/houses_Madrid[[#This Row],[Precio venta]])</f>
        <v>4.4487804878048778E-2</v>
      </c>
    </row>
    <row r="4828" spans="1:18" x14ac:dyDescent="0.2">
      <c r="A4828">
        <v>6613</v>
      </c>
      <c r="B4828">
        <v>15129</v>
      </c>
      <c r="C4828" s="1" t="s">
        <v>1257</v>
      </c>
      <c r="D4828" s="1" t="str">
        <f>IFERROR(LEFT(C4828,FIND(",",C4828) - 1),C4828)</f>
        <v>Lucero</v>
      </c>
      <c r="E4828">
        <v>136</v>
      </c>
      <c r="F4828">
        <v>121</v>
      </c>
      <c r="G4828">
        <v>4</v>
      </c>
      <c r="H4828">
        <v>2</v>
      </c>
      <c r="I4828" s="1" t="s">
        <v>1265</v>
      </c>
      <c r="J4828" s="1" t="s">
        <v>18</v>
      </c>
      <c r="K4828">
        <v>1368</v>
      </c>
      <c r="L4828">
        <v>369000</v>
      </c>
      <c r="M4828">
        <v>2713</v>
      </c>
      <c r="N4828" t="b">
        <v>0</v>
      </c>
      <c r="O4828" t="b">
        <v>0</v>
      </c>
      <c r="P4828" t="b">
        <v>1</v>
      </c>
      <c r="R4828" s="5">
        <f>(houses_Madrid[[#This Row],[Precio Alquiler]]*12/houses_Madrid[[#This Row],[Precio venta]])</f>
        <v>4.4487804878048778E-2</v>
      </c>
    </row>
    <row r="4829" spans="1:18" x14ac:dyDescent="0.2">
      <c r="A4829">
        <v>6682</v>
      </c>
      <c r="B4829">
        <v>15060</v>
      </c>
      <c r="C4829" s="1" t="s">
        <v>1249</v>
      </c>
      <c r="D4829" s="1" t="str">
        <f>IFERROR(LEFT(C4829,FIND(",",C4829) - 1),C4829)</f>
        <v>Los Cármenes</v>
      </c>
      <c r="E4829">
        <v>150</v>
      </c>
      <c r="F4829">
        <v>135</v>
      </c>
      <c r="G4829">
        <v>4</v>
      </c>
      <c r="H4829">
        <v>2</v>
      </c>
      <c r="I4829" s="1" t="s">
        <v>1422</v>
      </c>
      <c r="J4829" s="1" t="s">
        <v>11</v>
      </c>
      <c r="K4829">
        <v>1368</v>
      </c>
      <c r="L4829">
        <v>369000</v>
      </c>
      <c r="M4829">
        <v>2460</v>
      </c>
      <c r="N4829" t="b">
        <v>0</v>
      </c>
      <c r="O4829" t="b">
        <v>1</v>
      </c>
      <c r="P4829" t="b">
        <v>1</v>
      </c>
      <c r="Q4829" t="b">
        <v>1</v>
      </c>
      <c r="R4829" s="5">
        <f>(houses_Madrid[[#This Row],[Precio Alquiler]]*12/houses_Madrid[[#This Row],[Precio venta]])</f>
        <v>4.4487804878048778E-2</v>
      </c>
    </row>
    <row r="4830" spans="1:18" x14ac:dyDescent="0.2">
      <c r="A4830">
        <v>7257</v>
      </c>
      <c r="B4830">
        <v>14485</v>
      </c>
      <c r="C4830" s="1" t="s">
        <v>1176</v>
      </c>
      <c r="D4830" s="1" t="str">
        <f>IFERROR(LEFT(C4830,FIND(",",C4830) - 1),C4830)</f>
        <v>Moncloa</v>
      </c>
      <c r="E4830">
        <v>100</v>
      </c>
      <c r="F4830">
        <v>60</v>
      </c>
      <c r="G4830">
        <v>1</v>
      </c>
      <c r="H4830">
        <v>1</v>
      </c>
      <c r="I4830" s="1" t="s">
        <v>3</v>
      </c>
      <c r="J4830" s="1" t="s">
        <v>5</v>
      </c>
      <c r="K4830">
        <v>1368</v>
      </c>
      <c r="L4830">
        <v>369000</v>
      </c>
      <c r="M4830">
        <v>3690</v>
      </c>
      <c r="N4830" t="b">
        <v>0</v>
      </c>
      <c r="O4830" t="b">
        <v>1</v>
      </c>
      <c r="P4830" t="b">
        <v>1</v>
      </c>
      <c r="R4830" s="5">
        <f>(houses_Madrid[[#This Row],[Precio Alquiler]]*12/houses_Madrid[[#This Row],[Precio venta]])</f>
        <v>4.4487804878048778E-2</v>
      </c>
    </row>
    <row r="4831" spans="1:18" x14ac:dyDescent="0.2">
      <c r="A4831">
        <v>9614</v>
      </c>
      <c r="B4831">
        <v>12128</v>
      </c>
      <c r="C4831" s="1" t="s">
        <v>1823</v>
      </c>
      <c r="D4831" s="1" t="str">
        <f>IFERROR(LEFT(C4831,FIND(",",C4831) - 1),C4831)</f>
        <v>Apóstol Santiago</v>
      </c>
      <c r="E4831">
        <v>92</v>
      </c>
      <c r="F4831">
        <v>86</v>
      </c>
      <c r="G4831">
        <v>2</v>
      </c>
      <c r="H4831">
        <v>1</v>
      </c>
      <c r="I4831" s="1" t="s">
        <v>1830</v>
      </c>
      <c r="J4831" s="1" t="s">
        <v>11</v>
      </c>
      <c r="K4831">
        <v>1368</v>
      </c>
      <c r="L4831">
        <v>369000</v>
      </c>
      <c r="M4831">
        <v>4011</v>
      </c>
      <c r="N4831" t="b">
        <v>0</v>
      </c>
      <c r="O4831" t="b">
        <v>1</v>
      </c>
      <c r="P4831" t="b">
        <v>1</v>
      </c>
      <c r="Q4831" t="b">
        <v>1</v>
      </c>
      <c r="R4831" s="5">
        <f>(houses_Madrid[[#This Row],[Precio Alquiler]]*12/houses_Madrid[[#This Row],[Precio venta]])</f>
        <v>4.4487804878048778E-2</v>
      </c>
    </row>
    <row r="4832" spans="1:18" x14ac:dyDescent="0.2">
      <c r="A4832">
        <v>9762</v>
      </c>
      <c r="B4832">
        <v>11980</v>
      </c>
      <c r="C4832" s="1" t="s">
        <v>1802</v>
      </c>
      <c r="D4832" s="1" t="str">
        <f>IFERROR(LEFT(C4832,FIND(",",C4832) - 1),C4832)</f>
        <v>Canillas</v>
      </c>
      <c r="E4832">
        <v>111</v>
      </c>
      <c r="F4832">
        <v>99</v>
      </c>
      <c r="G4832">
        <v>3</v>
      </c>
      <c r="H4832">
        <v>2</v>
      </c>
      <c r="I4832" s="1" t="s">
        <v>1863</v>
      </c>
      <c r="J4832" s="1" t="s">
        <v>11</v>
      </c>
      <c r="K4832">
        <v>1368</v>
      </c>
      <c r="L4832">
        <v>369000</v>
      </c>
      <c r="M4832">
        <v>3324</v>
      </c>
      <c r="N4832" t="b">
        <v>0</v>
      </c>
      <c r="O4832" t="b">
        <v>1</v>
      </c>
      <c r="P4832" t="b">
        <v>1</v>
      </c>
      <c r="R4832" s="5">
        <f>(houses_Madrid[[#This Row],[Precio Alquiler]]*12/houses_Madrid[[#This Row],[Precio venta]])</f>
        <v>4.4487804878048778E-2</v>
      </c>
    </row>
    <row r="4833" spans="1:18" x14ac:dyDescent="0.2">
      <c r="A4833">
        <v>13002</v>
      </c>
      <c r="B4833">
        <v>8740</v>
      </c>
      <c r="C4833" s="1" t="s">
        <v>2170</v>
      </c>
      <c r="D4833" s="1" t="str">
        <f>IFERROR(LEFT(C4833,FIND(",",C4833) - 1),C4833)</f>
        <v>Quintana</v>
      </c>
      <c r="E4833">
        <v>100</v>
      </c>
      <c r="F4833">
        <v>97</v>
      </c>
      <c r="G4833">
        <v>3</v>
      </c>
      <c r="H4833">
        <v>2</v>
      </c>
      <c r="I4833" s="1" t="s">
        <v>2296</v>
      </c>
      <c r="J4833" s="1" t="s">
        <v>18</v>
      </c>
      <c r="K4833">
        <v>1368</v>
      </c>
      <c r="L4833">
        <v>369000</v>
      </c>
      <c r="M4833">
        <v>3690</v>
      </c>
      <c r="N4833" t="b">
        <v>0</v>
      </c>
      <c r="O4833" t="b">
        <v>1</v>
      </c>
      <c r="P4833" t="b">
        <v>1</v>
      </c>
      <c r="Q4833" t="b">
        <v>1</v>
      </c>
      <c r="R4833" s="5">
        <f>(houses_Madrid[[#This Row],[Precio Alquiler]]*12/houses_Madrid[[#This Row],[Precio venta]])</f>
        <v>4.4487804878048778E-2</v>
      </c>
    </row>
    <row r="4834" spans="1:18" x14ac:dyDescent="0.2">
      <c r="A4834">
        <v>14645</v>
      </c>
      <c r="B4834">
        <v>7097</v>
      </c>
      <c r="C4834" s="1" t="s">
        <v>2442</v>
      </c>
      <c r="D4834" s="1" t="str">
        <f>IFERROR(LEFT(C4834,FIND(",",C4834) - 1),C4834)</f>
        <v>Bernabéu-Hispanoamérica</v>
      </c>
      <c r="E4834">
        <v>82</v>
      </c>
      <c r="F4834">
        <v>75</v>
      </c>
      <c r="G4834">
        <v>4</v>
      </c>
      <c r="H4834">
        <v>1</v>
      </c>
      <c r="I4834" s="1" t="s">
        <v>2472</v>
      </c>
      <c r="J4834" s="1" t="s">
        <v>11</v>
      </c>
      <c r="K4834">
        <v>1368</v>
      </c>
      <c r="L4834">
        <v>369000</v>
      </c>
      <c r="M4834">
        <v>4500</v>
      </c>
      <c r="N4834" t="b">
        <v>1</v>
      </c>
      <c r="O4834" t="b">
        <v>1</v>
      </c>
      <c r="P4834" t="b">
        <v>1</v>
      </c>
      <c r="R4834" s="5">
        <f>(houses_Madrid[[#This Row],[Precio Alquiler]]*12/houses_Madrid[[#This Row],[Precio venta]])</f>
        <v>4.4487804878048778E-2</v>
      </c>
    </row>
    <row r="4835" spans="1:18" x14ac:dyDescent="0.2">
      <c r="A4835">
        <v>17148</v>
      </c>
      <c r="B4835">
        <v>4594</v>
      </c>
      <c r="C4835" s="1" t="s">
        <v>2627</v>
      </c>
      <c r="D4835" s="1" t="str">
        <f>IFERROR(LEFT(C4835,FIND(",",C4835) - 1),C4835)</f>
        <v>Pau de Carabanchel</v>
      </c>
      <c r="E4835">
        <v>137</v>
      </c>
      <c r="F4835">
        <v>109</v>
      </c>
      <c r="G4835">
        <v>3</v>
      </c>
      <c r="H4835">
        <v>2</v>
      </c>
      <c r="I4835" s="1" t="s">
        <v>2933</v>
      </c>
      <c r="J4835" s="1" t="s">
        <v>30</v>
      </c>
      <c r="K4835">
        <v>1368</v>
      </c>
      <c r="L4835">
        <v>369000</v>
      </c>
      <c r="M4835">
        <v>2693</v>
      </c>
      <c r="N4835" t="b">
        <v>0</v>
      </c>
      <c r="O4835" t="b">
        <v>1</v>
      </c>
      <c r="R4835" s="5">
        <f>(houses_Madrid[[#This Row],[Precio Alquiler]]*12/houses_Madrid[[#This Row],[Precio venta]])</f>
        <v>4.4487804878048778E-2</v>
      </c>
    </row>
    <row r="4836" spans="1:18" x14ac:dyDescent="0.2">
      <c r="A4836">
        <v>18136</v>
      </c>
      <c r="B4836">
        <v>3606</v>
      </c>
      <c r="C4836" s="1" t="s">
        <v>2610</v>
      </c>
      <c r="D4836" s="1" t="str">
        <f>IFERROR(LEFT(C4836,FIND(",",C4836) - 1),C4836)</f>
        <v>Lavapiés-Embajadores</v>
      </c>
      <c r="E4836">
        <v>86</v>
      </c>
      <c r="F4836">
        <v>77</v>
      </c>
      <c r="G4836">
        <v>2</v>
      </c>
      <c r="H4836">
        <v>2</v>
      </c>
      <c r="I4836" s="1" t="s">
        <v>3009</v>
      </c>
      <c r="J4836" s="1" t="s">
        <v>18</v>
      </c>
      <c r="K4836">
        <v>1368</v>
      </c>
      <c r="L4836">
        <v>369000</v>
      </c>
      <c r="M4836">
        <v>4291</v>
      </c>
      <c r="N4836" t="b">
        <v>0</v>
      </c>
      <c r="O4836" t="b">
        <v>1</v>
      </c>
      <c r="P4836" t="b">
        <v>1</v>
      </c>
      <c r="R4836" s="5">
        <f>(houses_Madrid[[#This Row],[Precio Alquiler]]*12/houses_Madrid[[#This Row],[Precio venta]])</f>
        <v>4.4487804878048778E-2</v>
      </c>
    </row>
    <row r="4837" spans="1:18" x14ac:dyDescent="0.2">
      <c r="A4837">
        <v>19655</v>
      </c>
      <c r="B4837">
        <v>2087</v>
      </c>
      <c r="C4837" s="1" t="s">
        <v>3227</v>
      </c>
      <c r="D4837" s="1" t="str">
        <f>IFERROR(LEFT(C4837,FIND(",",C4837) - 1),C4837)</f>
        <v>Fuente del Berro</v>
      </c>
      <c r="E4837">
        <v>81</v>
      </c>
      <c r="F4837">
        <v>74</v>
      </c>
      <c r="G4837">
        <v>2</v>
      </c>
      <c r="H4837">
        <v>1</v>
      </c>
      <c r="I4837" s="1" t="s">
        <v>2212</v>
      </c>
      <c r="J4837" s="1" t="s">
        <v>8</v>
      </c>
      <c r="K4837">
        <v>1368</v>
      </c>
      <c r="L4837">
        <v>369000</v>
      </c>
      <c r="M4837">
        <v>4556</v>
      </c>
      <c r="N4837" t="b">
        <v>1</v>
      </c>
      <c r="O4837" t="b">
        <v>1</v>
      </c>
      <c r="P4837" t="b">
        <v>1</v>
      </c>
      <c r="R4837" s="5">
        <f>(houses_Madrid[[#This Row],[Precio Alquiler]]*12/houses_Madrid[[#This Row],[Precio venta]])</f>
        <v>4.4487804878048778E-2</v>
      </c>
    </row>
    <row r="4838" spans="1:18" x14ac:dyDescent="0.2">
      <c r="A4838">
        <v>19850</v>
      </c>
      <c r="B4838">
        <v>1892</v>
      </c>
      <c r="C4838" s="1" t="s">
        <v>3214</v>
      </c>
      <c r="D4838" s="1" t="str">
        <f>IFERROR(LEFT(C4838,FIND(",",C4838) - 1),C4838)</f>
        <v>Guindalera</v>
      </c>
      <c r="E4838">
        <v>97</v>
      </c>
      <c r="F4838">
        <v>65</v>
      </c>
      <c r="G4838">
        <v>2</v>
      </c>
      <c r="H4838">
        <v>1</v>
      </c>
      <c r="I4838" s="1" t="s">
        <v>3253</v>
      </c>
      <c r="J4838" s="1" t="s">
        <v>8</v>
      </c>
      <c r="K4838">
        <v>1368</v>
      </c>
      <c r="L4838">
        <v>369000</v>
      </c>
      <c r="M4838">
        <v>3804</v>
      </c>
      <c r="N4838" t="b">
        <v>1</v>
      </c>
      <c r="O4838" t="b">
        <v>1</v>
      </c>
      <c r="P4838" t="b">
        <v>1</v>
      </c>
      <c r="R4838" s="5">
        <f>(houses_Madrid[[#This Row],[Precio Alquiler]]*12/houses_Madrid[[#This Row],[Precio venta]])</f>
        <v>4.4487804878048778E-2</v>
      </c>
    </row>
    <row r="4839" spans="1:18" x14ac:dyDescent="0.2">
      <c r="A4839">
        <v>20473</v>
      </c>
      <c r="B4839">
        <v>1269</v>
      </c>
      <c r="C4839" s="1" t="s">
        <v>3328</v>
      </c>
      <c r="D4839" s="1" t="str">
        <f>IFERROR(LEFT(C4839,FIND(",",C4839) - 1),C4839)</f>
        <v>Legazpi</v>
      </c>
      <c r="E4839">
        <v>101</v>
      </c>
      <c r="F4839">
        <v>96</v>
      </c>
      <c r="G4839">
        <v>3</v>
      </c>
      <c r="H4839">
        <v>2</v>
      </c>
      <c r="I4839" s="1" t="s">
        <v>3206</v>
      </c>
      <c r="J4839" s="1" t="s">
        <v>18</v>
      </c>
      <c r="K4839">
        <v>1368</v>
      </c>
      <c r="L4839">
        <v>369000</v>
      </c>
      <c r="M4839">
        <v>3653</v>
      </c>
      <c r="N4839" t="b">
        <v>0</v>
      </c>
      <c r="O4839" t="b">
        <v>1</v>
      </c>
      <c r="P4839" t="b">
        <v>0</v>
      </c>
      <c r="Q4839" t="b">
        <v>1</v>
      </c>
      <c r="R4839" s="5">
        <f>(houses_Madrid[[#This Row],[Precio Alquiler]]*12/houses_Madrid[[#This Row],[Precio venta]])</f>
        <v>4.4487804878048778E-2</v>
      </c>
    </row>
    <row r="4840" spans="1:18" x14ac:dyDescent="0.2">
      <c r="A4840">
        <v>20800</v>
      </c>
      <c r="B4840">
        <v>942</v>
      </c>
      <c r="C4840" s="1" t="s">
        <v>3324</v>
      </c>
      <c r="D4840" s="1" t="str">
        <f>IFERROR(LEFT(C4840,FIND(",",C4840) - 1),C4840)</f>
        <v>Delicias</v>
      </c>
      <c r="E4840">
        <v>115</v>
      </c>
      <c r="F4840">
        <v>103</v>
      </c>
      <c r="G4840">
        <v>3</v>
      </c>
      <c r="H4840">
        <v>1</v>
      </c>
      <c r="I4840" s="1" t="s">
        <v>3083</v>
      </c>
      <c r="J4840" s="1" t="s">
        <v>20</v>
      </c>
      <c r="K4840">
        <v>1368</v>
      </c>
      <c r="L4840">
        <v>369000</v>
      </c>
      <c r="M4840">
        <v>3209</v>
      </c>
      <c r="N4840" t="b">
        <v>0</v>
      </c>
      <c r="O4840" t="b">
        <v>1</v>
      </c>
      <c r="P4840" t="b">
        <v>1</v>
      </c>
      <c r="R4840" s="5">
        <f>(houses_Madrid[[#This Row],[Precio Alquiler]]*12/houses_Madrid[[#This Row],[Precio venta]])</f>
        <v>4.4487804878048778E-2</v>
      </c>
    </row>
    <row r="4841" spans="1:18" x14ac:dyDescent="0.2">
      <c r="A4841">
        <v>3273</v>
      </c>
      <c r="B4841">
        <v>18469</v>
      </c>
      <c r="C4841" s="1" t="s">
        <v>563</v>
      </c>
      <c r="D4841" s="1" t="str">
        <f>IFERROR(LEFT(C4841,FIND(",",C4841) - 1),C4841)</f>
        <v>Cuatro Caminos</v>
      </c>
      <c r="E4841">
        <v>70</v>
      </c>
      <c r="F4841">
        <v>67</v>
      </c>
      <c r="G4841">
        <v>1</v>
      </c>
      <c r="H4841">
        <v>1</v>
      </c>
      <c r="I4841" s="1" t="s">
        <v>578</v>
      </c>
      <c r="J4841" s="1" t="s">
        <v>11</v>
      </c>
      <c r="K4841">
        <v>1369</v>
      </c>
      <c r="L4841">
        <v>369500</v>
      </c>
      <c r="M4841">
        <v>5279</v>
      </c>
      <c r="N4841" t="b">
        <v>0</v>
      </c>
      <c r="O4841" t="b">
        <v>1</v>
      </c>
      <c r="P4841" t="b">
        <v>1</v>
      </c>
      <c r="R4841" s="5">
        <f>(houses_Madrid[[#This Row],[Precio Alquiler]]*12/houses_Madrid[[#This Row],[Precio venta]])</f>
        <v>4.4460081190798376E-2</v>
      </c>
    </row>
    <row r="4842" spans="1:18" x14ac:dyDescent="0.2">
      <c r="A4842">
        <v>8412</v>
      </c>
      <c r="B4842">
        <v>13330</v>
      </c>
      <c r="C4842" s="1" t="s">
        <v>1586</v>
      </c>
      <c r="D4842" s="1" t="str">
        <f>IFERROR(LEFT(C4842,FIND(",",C4842) - 1),C4842)</f>
        <v>Fuencarral</v>
      </c>
      <c r="E4842">
        <v>91</v>
      </c>
      <c r="F4842">
        <v>74</v>
      </c>
      <c r="G4842">
        <v>3</v>
      </c>
      <c r="H4842">
        <v>2</v>
      </c>
      <c r="I4842" s="1" t="s">
        <v>3</v>
      </c>
      <c r="J4842" s="1" t="s">
        <v>67</v>
      </c>
      <c r="K4842">
        <v>1370</v>
      </c>
      <c r="L4842">
        <v>369900</v>
      </c>
      <c r="M4842">
        <v>4065</v>
      </c>
      <c r="N4842" t="b">
        <v>1</v>
      </c>
      <c r="O4842" t="b">
        <v>1</v>
      </c>
      <c r="Q4842" t="b">
        <v>1</v>
      </c>
      <c r="R4842" s="5">
        <f>(houses_Madrid[[#This Row],[Precio Alquiler]]*12/houses_Madrid[[#This Row],[Precio venta]])</f>
        <v>4.4444444444444446E-2</v>
      </c>
    </row>
    <row r="4843" spans="1:18" x14ac:dyDescent="0.2">
      <c r="A4843">
        <v>9965</v>
      </c>
      <c r="B4843">
        <v>11777</v>
      </c>
      <c r="C4843" s="1" t="s">
        <v>1802</v>
      </c>
      <c r="D4843" s="1" t="str">
        <f>IFERROR(LEFT(C4843,FIND(",",C4843) - 1),C4843)</f>
        <v>Canillas</v>
      </c>
      <c r="E4843">
        <v>119</v>
      </c>
      <c r="F4843">
        <v>93</v>
      </c>
      <c r="G4843">
        <v>3</v>
      </c>
      <c r="H4843">
        <v>2</v>
      </c>
      <c r="I4843" s="1" t="s">
        <v>1839</v>
      </c>
      <c r="J4843" s="1" t="s">
        <v>12</v>
      </c>
      <c r="K4843">
        <v>1370</v>
      </c>
      <c r="L4843">
        <v>369900</v>
      </c>
      <c r="M4843">
        <v>3108</v>
      </c>
      <c r="N4843" t="b">
        <v>0</v>
      </c>
      <c r="O4843" t="b">
        <v>1</v>
      </c>
      <c r="P4843" t="b">
        <v>1</v>
      </c>
      <c r="Q4843" t="b">
        <v>1</v>
      </c>
      <c r="R4843" s="5">
        <f>(houses_Madrid[[#This Row],[Precio Alquiler]]*12/houses_Madrid[[#This Row],[Precio venta]])</f>
        <v>4.4444444444444446E-2</v>
      </c>
    </row>
    <row r="4844" spans="1:18" x14ac:dyDescent="0.2">
      <c r="A4844">
        <v>15864</v>
      </c>
      <c r="B4844">
        <v>5878</v>
      </c>
      <c r="C4844" s="1" t="s">
        <v>2612</v>
      </c>
      <c r="D4844" s="1" t="str">
        <f>IFERROR(LEFT(C4844,FIND(",",C4844) - 1),C4844)</f>
        <v>Opañel</v>
      </c>
      <c r="E4844">
        <v>109</v>
      </c>
      <c r="F4844">
        <v>100</v>
      </c>
      <c r="G4844">
        <v>4</v>
      </c>
      <c r="H4844">
        <v>2</v>
      </c>
      <c r="I4844" s="1" t="s">
        <v>2673</v>
      </c>
      <c r="J4844" s="1" t="s">
        <v>12</v>
      </c>
      <c r="K4844">
        <v>1370</v>
      </c>
      <c r="L4844">
        <v>369900</v>
      </c>
      <c r="M4844">
        <v>3394</v>
      </c>
      <c r="N4844" t="b">
        <v>0</v>
      </c>
      <c r="O4844" t="b">
        <v>1</v>
      </c>
      <c r="P4844" t="b">
        <v>1</v>
      </c>
      <c r="R4844" s="5">
        <f>(houses_Madrid[[#This Row],[Precio Alquiler]]*12/houses_Madrid[[#This Row],[Precio venta]])</f>
        <v>4.4444444444444446E-2</v>
      </c>
    </row>
    <row r="4845" spans="1:18" x14ac:dyDescent="0.2">
      <c r="A4845">
        <v>15891</v>
      </c>
      <c r="B4845">
        <v>5851</v>
      </c>
      <c r="C4845" s="1" t="s">
        <v>2612</v>
      </c>
      <c r="D4845" s="1" t="str">
        <f>IFERROR(LEFT(C4845,FIND(",",C4845) - 1),C4845)</f>
        <v>Opañel</v>
      </c>
      <c r="E4845">
        <v>120</v>
      </c>
      <c r="F4845">
        <v>110</v>
      </c>
      <c r="G4845">
        <v>4</v>
      </c>
      <c r="H4845">
        <v>2</v>
      </c>
      <c r="I4845" s="1" t="s">
        <v>2673</v>
      </c>
      <c r="J4845" s="1" t="s">
        <v>12</v>
      </c>
      <c r="K4845">
        <v>1370</v>
      </c>
      <c r="L4845">
        <v>369900</v>
      </c>
      <c r="M4845">
        <v>3082</v>
      </c>
      <c r="N4845" t="b">
        <v>0</v>
      </c>
      <c r="O4845" t="b">
        <v>1</v>
      </c>
      <c r="P4845" t="b">
        <v>1</v>
      </c>
      <c r="R4845" s="5">
        <f>(houses_Madrid[[#This Row],[Precio Alquiler]]*12/houses_Madrid[[#This Row],[Precio venta]])</f>
        <v>4.4444444444444446E-2</v>
      </c>
    </row>
    <row r="4846" spans="1:18" x14ac:dyDescent="0.2">
      <c r="A4846">
        <v>15896</v>
      </c>
      <c r="B4846">
        <v>5846</v>
      </c>
      <c r="C4846" s="1" t="s">
        <v>2612</v>
      </c>
      <c r="D4846" s="1" t="str">
        <f>IFERROR(LEFT(C4846,FIND(",",C4846) - 1),C4846)</f>
        <v>Opañel</v>
      </c>
      <c r="E4846">
        <v>120</v>
      </c>
      <c r="F4846">
        <v>100</v>
      </c>
      <c r="G4846">
        <v>4</v>
      </c>
      <c r="H4846">
        <v>2</v>
      </c>
      <c r="I4846" s="1" t="s">
        <v>2673</v>
      </c>
      <c r="J4846" s="1" t="s">
        <v>12</v>
      </c>
      <c r="K4846">
        <v>1370</v>
      </c>
      <c r="L4846">
        <v>369900</v>
      </c>
      <c r="M4846">
        <v>3082</v>
      </c>
      <c r="N4846" t="b">
        <v>0</v>
      </c>
      <c r="O4846" t="b">
        <v>1</v>
      </c>
      <c r="P4846" t="b">
        <v>1</v>
      </c>
      <c r="R4846" s="5">
        <f>(houses_Madrid[[#This Row],[Precio Alquiler]]*12/houses_Madrid[[#This Row],[Precio venta]])</f>
        <v>4.4444444444444446E-2</v>
      </c>
    </row>
    <row r="4847" spans="1:18" x14ac:dyDescent="0.2">
      <c r="A4847">
        <v>19203</v>
      </c>
      <c r="B4847">
        <v>2539</v>
      </c>
      <c r="C4847" s="1" t="s">
        <v>3214</v>
      </c>
      <c r="D4847" s="1" t="str">
        <f>IFERROR(LEFT(C4847,FIND(",",C4847) - 1),C4847)</f>
        <v>Guindalera</v>
      </c>
      <c r="E4847">
        <v>115</v>
      </c>
      <c r="F4847">
        <v>100</v>
      </c>
      <c r="G4847">
        <v>3</v>
      </c>
      <c r="H4847">
        <v>2</v>
      </c>
      <c r="I4847" s="1" t="s">
        <v>3247</v>
      </c>
      <c r="J4847" s="1" t="s">
        <v>55</v>
      </c>
      <c r="K4847">
        <v>1370</v>
      </c>
      <c r="L4847">
        <v>369999</v>
      </c>
      <c r="M4847">
        <v>3217</v>
      </c>
      <c r="N4847" t="b">
        <v>0</v>
      </c>
      <c r="O4847" t="b">
        <v>1</v>
      </c>
      <c r="P4847" t="b">
        <v>1</v>
      </c>
      <c r="Q4847" t="b">
        <v>1</v>
      </c>
      <c r="R4847" s="5">
        <f>(houses_Madrid[[#This Row],[Precio Alquiler]]*12/houses_Madrid[[#This Row],[Precio venta]])</f>
        <v>4.443255252041222E-2</v>
      </c>
    </row>
    <row r="4848" spans="1:18" x14ac:dyDescent="0.2">
      <c r="A4848">
        <v>1955</v>
      </c>
      <c r="B4848">
        <v>19787</v>
      </c>
      <c r="C4848" s="1" t="s">
        <v>399</v>
      </c>
      <c r="D4848" s="1" t="str">
        <f>IFERROR(LEFT(C4848,FIND(",",C4848) - 1),C4848)</f>
        <v>Moscardó</v>
      </c>
      <c r="E4848">
        <v>118</v>
      </c>
      <c r="F4848">
        <v>100</v>
      </c>
      <c r="G4848">
        <v>4</v>
      </c>
      <c r="H4848">
        <v>2</v>
      </c>
      <c r="I4848" s="1" t="s">
        <v>415</v>
      </c>
      <c r="J4848" s="1" t="s">
        <v>20</v>
      </c>
      <c r="K4848">
        <v>1370</v>
      </c>
      <c r="L4848">
        <v>370000</v>
      </c>
      <c r="M4848">
        <v>3136</v>
      </c>
      <c r="N4848" t="b">
        <v>0</v>
      </c>
      <c r="O4848" t="b">
        <v>1</v>
      </c>
      <c r="P4848" t="b">
        <v>1</v>
      </c>
      <c r="R4848" s="5">
        <f>(houses_Madrid[[#This Row],[Precio Alquiler]]*12/houses_Madrid[[#This Row],[Precio venta]])</f>
        <v>4.4432432432432431E-2</v>
      </c>
    </row>
    <row r="4849" spans="1:18" x14ac:dyDescent="0.2">
      <c r="A4849">
        <v>2572</v>
      </c>
      <c r="B4849">
        <v>19170</v>
      </c>
      <c r="C4849" s="1" t="s">
        <v>570</v>
      </c>
      <c r="D4849" s="1" t="str">
        <f>IFERROR(LEFT(C4849,FIND(",",C4849) - 1),C4849)</f>
        <v>Bellas Vistas</v>
      </c>
      <c r="E4849">
        <v>100</v>
      </c>
      <c r="F4849">
        <v>92</v>
      </c>
      <c r="G4849">
        <v>3</v>
      </c>
      <c r="H4849">
        <v>2</v>
      </c>
      <c r="I4849" s="1" t="s">
        <v>590</v>
      </c>
      <c r="J4849" s="1" t="s">
        <v>8</v>
      </c>
      <c r="K4849">
        <v>1370</v>
      </c>
      <c r="L4849">
        <v>370000</v>
      </c>
      <c r="M4849">
        <v>3700</v>
      </c>
      <c r="N4849" t="b">
        <v>0</v>
      </c>
      <c r="O4849" t="b">
        <v>1</v>
      </c>
      <c r="P4849" t="b">
        <v>1</v>
      </c>
      <c r="R4849" s="5">
        <f>(houses_Madrid[[#This Row],[Precio Alquiler]]*12/houses_Madrid[[#This Row],[Precio venta]])</f>
        <v>4.4432432432432431E-2</v>
      </c>
    </row>
    <row r="4850" spans="1:18" x14ac:dyDescent="0.2">
      <c r="A4850">
        <v>2650</v>
      </c>
      <c r="B4850">
        <v>19092</v>
      </c>
      <c r="C4850" s="1" t="s">
        <v>557</v>
      </c>
      <c r="D4850" s="1" t="str">
        <f>IFERROR(LEFT(C4850,FIND(",",C4850) - 1),C4850)</f>
        <v>Valdeacederas</v>
      </c>
      <c r="E4850">
        <v>90</v>
      </c>
      <c r="F4850">
        <v>75</v>
      </c>
      <c r="G4850">
        <v>3</v>
      </c>
      <c r="H4850">
        <v>2</v>
      </c>
      <c r="I4850" s="1" t="s">
        <v>611</v>
      </c>
      <c r="J4850" s="1" t="s">
        <v>5</v>
      </c>
      <c r="K4850">
        <v>1370</v>
      </c>
      <c r="L4850">
        <v>370000</v>
      </c>
      <c r="M4850">
        <v>4111</v>
      </c>
      <c r="N4850" t="b">
        <v>0</v>
      </c>
      <c r="O4850" t="b">
        <v>1</v>
      </c>
      <c r="P4850" t="b">
        <v>1</v>
      </c>
      <c r="Q4850" t="b">
        <v>1</v>
      </c>
      <c r="R4850" s="5">
        <f>(houses_Madrid[[#This Row],[Precio Alquiler]]*12/houses_Madrid[[#This Row],[Precio venta]])</f>
        <v>4.4432432432432431E-2</v>
      </c>
    </row>
    <row r="4851" spans="1:18" x14ac:dyDescent="0.2">
      <c r="A4851">
        <v>3029</v>
      </c>
      <c r="B4851">
        <v>18713</v>
      </c>
      <c r="C4851" s="1" t="s">
        <v>563</v>
      </c>
      <c r="D4851" s="1" t="str">
        <f>IFERROR(LEFT(C4851,FIND(",",C4851) - 1),C4851)</f>
        <v>Cuatro Caminos</v>
      </c>
      <c r="E4851">
        <v>75</v>
      </c>
      <c r="F4851">
        <v>68</v>
      </c>
      <c r="G4851">
        <v>1</v>
      </c>
      <c r="H4851">
        <v>1</v>
      </c>
      <c r="I4851" s="1" t="s">
        <v>578</v>
      </c>
      <c r="J4851" s="1" t="s">
        <v>11</v>
      </c>
      <c r="K4851">
        <v>1370</v>
      </c>
      <c r="L4851">
        <v>370000</v>
      </c>
      <c r="M4851">
        <v>4933</v>
      </c>
      <c r="N4851" t="b">
        <v>0</v>
      </c>
      <c r="O4851" t="b">
        <v>1</v>
      </c>
      <c r="P4851" t="b">
        <v>1</v>
      </c>
      <c r="R4851" s="5">
        <f>(houses_Madrid[[#This Row],[Precio Alquiler]]*12/houses_Madrid[[#This Row],[Precio venta]])</f>
        <v>4.4432432432432431E-2</v>
      </c>
    </row>
    <row r="4852" spans="1:18" x14ac:dyDescent="0.2">
      <c r="A4852">
        <v>3376</v>
      </c>
      <c r="B4852">
        <v>18366</v>
      </c>
      <c r="C4852" s="1" t="s">
        <v>563</v>
      </c>
      <c r="D4852" s="1" t="str">
        <f>IFERROR(LEFT(C4852,FIND(",",C4852) - 1),C4852)</f>
        <v>Cuatro Caminos</v>
      </c>
      <c r="E4852">
        <v>114</v>
      </c>
      <c r="F4852">
        <v>98</v>
      </c>
      <c r="G4852">
        <v>2</v>
      </c>
      <c r="H4852">
        <v>2</v>
      </c>
      <c r="I4852" s="1" t="s">
        <v>731</v>
      </c>
      <c r="J4852" s="1" t="s">
        <v>18</v>
      </c>
      <c r="K4852">
        <v>1370</v>
      </c>
      <c r="L4852">
        <v>370000</v>
      </c>
      <c r="M4852">
        <v>3246</v>
      </c>
      <c r="N4852" t="b">
        <v>0</v>
      </c>
      <c r="O4852" t="b">
        <v>1</v>
      </c>
      <c r="P4852" t="b">
        <v>0</v>
      </c>
      <c r="Q4852" t="b">
        <v>1</v>
      </c>
      <c r="R4852" s="5">
        <f>(houses_Madrid[[#This Row],[Precio Alquiler]]*12/houses_Madrid[[#This Row],[Precio venta]])</f>
        <v>4.4432432432432431E-2</v>
      </c>
    </row>
    <row r="4853" spans="1:18" x14ac:dyDescent="0.2">
      <c r="A4853">
        <v>4067</v>
      </c>
      <c r="B4853">
        <v>17675</v>
      </c>
      <c r="C4853" s="1" t="s">
        <v>796</v>
      </c>
      <c r="D4853" s="1" t="str">
        <f>IFERROR(LEFT(C4853,FIND(",",C4853) - 1),C4853)</f>
        <v>Pacífico</v>
      </c>
      <c r="E4853">
        <v>120</v>
      </c>
      <c r="F4853">
        <v>115</v>
      </c>
      <c r="G4853">
        <v>4</v>
      </c>
      <c r="H4853">
        <v>2</v>
      </c>
      <c r="I4853" s="1" t="s">
        <v>849</v>
      </c>
      <c r="J4853" s="1" t="s">
        <v>11</v>
      </c>
      <c r="K4853">
        <v>1370</v>
      </c>
      <c r="L4853">
        <v>370000</v>
      </c>
      <c r="M4853">
        <v>3083</v>
      </c>
      <c r="N4853" t="b">
        <v>0</v>
      </c>
      <c r="O4853" t="b">
        <v>1</v>
      </c>
      <c r="P4853" t="b">
        <v>1</v>
      </c>
      <c r="R4853" s="5">
        <f>(houses_Madrid[[#This Row],[Precio Alquiler]]*12/houses_Madrid[[#This Row],[Precio venta]])</f>
        <v>4.4432432432432431E-2</v>
      </c>
    </row>
    <row r="4854" spans="1:18" x14ac:dyDescent="0.2">
      <c r="A4854">
        <v>4353</v>
      </c>
      <c r="B4854">
        <v>17389</v>
      </c>
      <c r="C4854" s="1" t="s">
        <v>790</v>
      </c>
      <c r="D4854" s="1" t="str">
        <f>IFERROR(LEFT(C4854,FIND(",",C4854) - 1),C4854)</f>
        <v>Retiro</v>
      </c>
      <c r="E4854">
        <v>91</v>
      </c>
      <c r="F4854">
        <v>80</v>
      </c>
      <c r="G4854">
        <v>2</v>
      </c>
      <c r="H4854">
        <v>2</v>
      </c>
      <c r="I4854" s="1" t="s">
        <v>3</v>
      </c>
      <c r="J4854" s="1" t="s">
        <v>18</v>
      </c>
      <c r="K4854">
        <v>1370</v>
      </c>
      <c r="L4854">
        <v>370000</v>
      </c>
      <c r="M4854">
        <v>4066</v>
      </c>
      <c r="N4854" t="b">
        <v>0</v>
      </c>
      <c r="O4854" t="b">
        <v>1</v>
      </c>
      <c r="P4854" t="b">
        <v>0</v>
      </c>
      <c r="R4854" s="5">
        <f>(houses_Madrid[[#This Row],[Precio Alquiler]]*12/houses_Madrid[[#This Row],[Precio venta]])</f>
        <v>4.4432432432432431E-2</v>
      </c>
    </row>
    <row r="4855" spans="1:18" x14ac:dyDescent="0.2">
      <c r="A4855">
        <v>4433</v>
      </c>
      <c r="B4855">
        <v>17309</v>
      </c>
      <c r="C4855" s="1" t="s">
        <v>790</v>
      </c>
      <c r="D4855" s="1" t="str">
        <f>IFERROR(LEFT(C4855,FIND(",",C4855) - 1),C4855)</f>
        <v>Retiro</v>
      </c>
      <c r="E4855">
        <v>91</v>
      </c>
      <c r="F4855">
        <v>80</v>
      </c>
      <c r="G4855">
        <v>2</v>
      </c>
      <c r="H4855">
        <v>2</v>
      </c>
      <c r="I4855" s="1" t="s">
        <v>3</v>
      </c>
      <c r="J4855" s="1" t="s">
        <v>18</v>
      </c>
      <c r="K4855">
        <v>1370</v>
      </c>
      <c r="L4855">
        <v>370000</v>
      </c>
      <c r="M4855">
        <v>4066</v>
      </c>
      <c r="N4855" t="b">
        <v>0</v>
      </c>
      <c r="O4855" t="b">
        <v>1</v>
      </c>
      <c r="P4855" t="b">
        <v>0</v>
      </c>
      <c r="R4855" s="5">
        <f>(houses_Madrid[[#This Row],[Precio Alquiler]]*12/houses_Madrid[[#This Row],[Precio venta]])</f>
        <v>4.4432432432432431E-2</v>
      </c>
    </row>
    <row r="4856" spans="1:18" x14ac:dyDescent="0.2">
      <c r="A4856">
        <v>4620</v>
      </c>
      <c r="B4856">
        <v>17122</v>
      </c>
      <c r="C4856" s="1" t="s">
        <v>810</v>
      </c>
      <c r="D4856" s="1" t="str">
        <f>IFERROR(LEFT(C4856,FIND(",",C4856) - 1),C4856)</f>
        <v>Estrella</v>
      </c>
      <c r="E4856">
        <v>95</v>
      </c>
      <c r="F4856">
        <v>87</v>
      </c>
      <c r="G4856">
        <v>3</v>
      </c>
      <c r="H4856">
        <v>1</v>
      </c>
      <c r="I4856" s="1" t="s">
        <v>797</v>
      </c>
      <c r="J4856" s="1" t="s">
        <v>8</v>
      </c>
      <c r="K4856">
        <v>1370</v>
      </c>
      <c r="L4856">
        <v>370000</v>
      </c>
      <c r="M4856">
        <v>3895</v>
      </c>
      <c r="N4856" t="b">
        <v>1</v>
      </c>
      <c r="O4856" t="b">
        <v>1</v>
      </c>
      <c r="P4856" t="b">
        <v>1</v>
      </c>
      <c r="R4856" s="5">
        <f>(houses_Madrid[[#This Row],[Precio Alquiler]]*12/houses_Madrid[[#This Row],[Precio venta]])</f>
        <v>4.4432432432432431E-2</v>
      </c>
    </row>
    <row r="4857" spans="1:18" x14ac:dyDescent="0.2">
      <c r="A4857">
        <v>6943</v>
      </c>
      <c r="B4857">
        <v>14799</v>
      </c>
      <c r="C4857" s="1" t="s">
        <v>1429</v>
      </c>
      <c r="D4857" s="1" t="str">
        <f>IFERROR(LEFT(C4857,FIND(",",C4857) - 1),C4857)</f>
        <v>Casa de Campo</v>
      </c>
      <c r="E4857">
        <v>114</v>
      </c>
      <c r="F4857">
        <v>90</v>
      </c>
      <c r="G4857">
        <v>3</v>
      </c>
      <c r="H4857">
        <v>2</v>
      </c>
      <c r="I4857" s="1" t="s">
        <v>1441</v>
      </c>
      <c r="J4857" s="1" t="s">
        <v>18</v>
      </c>
      <c r="K4857">
        <v>1370</v>
      </c>
      <c r="L4857">
        <v>370000</v>
      </c>
      <c r="M4857">
        <v>3246</v>
      </c>
      <c r="N4857" t="b">
        <v>0</v>
      </c>
      <c r="O4857" t="b">
        <v>0</v>
      </c>
      <c r="P4857" t="b">
        <v>1</v>
      </c>
      <c r="R4857" s="5">
        <f>(houses_Madrid[[#This Row],[Precio Alquiler]]*12/houses_Madrid[[#This Row],[Precio venta]])</f>
        <v>4.4432432432432431E-2</v>
      </c>
    </row>
    <row r="4858" spans="1:18" x14ac:dyDescent="0.2">
      <c r="A4858">
        <v>7711</v>
      </c>
      <c r="B4858">
        <v>14031</v>
      </c>
      <c r="C4858" s="1" t="s">
        <v>1429</v>
      </c>
      <c r="D4858" s="1" t="str">
        <f>IFERROR(LEFT(C4858,FIND(",",C4858) - 1),C4858)</f>
        <v>Casa de Campo</v>
      </c>
      <c r="E4858">
        <v>110</v>
      </c>
      <c r="F4858">
        <v>101</v>
      </c>
      <c r="G4858">
        <v>3</v>
      </c>
      <c r="H4858">
        <v>1</v>
      </c>
      <c r="I4858" s="1" t="s">
        <v>1557</v>
      </c>
      <c r="J4858" s="1" t="s">
        <v>18</v>
      </c>
      <c r="K4858">
        <v>1370</v>
      </c>
      <c r="L4858">
        <v>370000</v>
      </c>
      <c r="M4858">
        <v>3364</v>
      </c>
      <c r="N4858" t="b">
        <v>0</v>
      </c>
      <c r="O4858" t="b">
        <v>1</v>
      </c>
      <c r="P4858" t="b">
        <v>1</v>
      </c>
      <c r="R4858" s="5">
        <f>(houses_Madrid[[#This Row],[Precio Alquiler]]*12/houses_Madrid[[#This Row],[Precio venta]])</f>
        <v>4.4432432432432431E-2</v>
      </c>
    </row>
    <row r="4859" spans="1:18" x14ac:dyDescent="0.2">
      <c r="A4859">
        <v>8452</v>
      </c>
      <c r="B4859">
        <v>13290</v>
      </c>
      <c r="C4859" s="1" t="s">
        <v>1592</v>
      </c>
      <c r="D4859" s="1" t="str">
        <f>IFERROR(LEFT(C4859,FIND(",",C4859) - 1),C4859)</f>
        <v>Peñagrande</v>
      </c>
      <c r="E4859">
        <v>92</v>
      </c>
      <c r="F4859">
        <v>83</v>
      </c>
      <c r="G4859">
        <v>3</v>
      </c>
      <c r="H4859">
        <v>1</v>
      </c>
      <c r="I4859" s="1" t="s">
        <v>1593</v>
      </c>
      <c r="J4859" s="1" t="s">
        <v>8</v>
      </c>
      <c r="K4859">
        <v>1370</v>
      </c>
      <c r="L4859">
        <v>370000</v>
      </c>
      <c r="M4859">
        <v>4022</v>
      </c>
      <c r="N4859" t="b">
        <v>0</v>
      </c>
      <c r="O4859" t="b">
        <v>1</v>
      </c>
      <c r="R4859" s="5">
        <f>(houses_Madrid[[#This Row],[Precio Alquiler]]*12/houses_Madrid[[#This Row],[Precio venta]])</f>
        <v>4.4432432432432431E-2</v>
      </c>
    </row>
    <row r="4860" spans="1:18" x14ac:dyDescent="0.2">
      <c r="A4860">
        <v>10225</v>
      </c>
      <c r="B4860">
        <v>11517</v>
      </c>
      <c r="C4860" s="1" t="s">
        <v>1802</v>
      </c>
      <c r="D4860" s="1" t="str">
        <f>IFERROR(LEFT(C4860,FIND(",",C4860) - 1),C4860)</f>
        <v>Canillas</v>
      </c>
      <c r="E4860">
        <v>85</v>
      </c>
      <c r="F4860">
        <v>70</v>
      </c>
      <c r="G4860">
        <v>2</v>
      </c>
      <c r="H4860">
        <v>1</v>
      </c>
      <c r="I4860" s="1" t="s">
        <v>1806</v>
      </c>
      <c r="J4860" s="1" t="s">
        <v>8</v>
      </c>
      <c r="K4860">
        <v>1370</v>
      </c>
      <c r="L4860">
        <v>370000</v>
      </c>
      <c r="M4860">
        <v>4353</v>
      </c>
      <c r="N4860" t="b">
        <v>0</v>
      </c>
      <c r="O4860" t="b">
        <v>1</v>
      </c>
      <c r="P4860" t="b">
        <v>1</v>
      </c>
      <c r="Q4860" t="b">
        <v>1</v>
      </c>
      <c r="R4860" s="5">
        <f>(houses_Madrid[[#This Row],[Precio Alquiler]]*12/houses_Madrid[[#This Row],[Precio venta]])</f>
        <v>4.4432432432432431E-2</v>
      </c>
    </row>
    <row r="4861" spans="1:18" x14ac:dyDescent="0.2">
      <c r="A4861">
        <v>10517</v>
      </c>
      <c r="B4861">
        <v>11225</v>
      </c>
      <c r="C4861" s="1" t="s">
        <v>1798</v>
      </c>
      <c r="D4861" s="1" t="str">
        <f>IFERROR(LEFT(C4861,FIND(",",C4861) - 1),C4861)</f>
        <v>Pinar del Rey</v>
      </c>
      <c r="E4861">
        <v>128</v>
      </c>
      <c r="F4861">
        <v>119</v>
      </c>
      <c r="G4861">
        <v>3</v>
      </c>
      <c r="H4861">
        <v>2</v>
      </c>
      <c r="I4861" s="1" t="s">
        <v>1836</v>
      </c>
      <c r="J4861" s="1" t="s">
        <v>30</v>
      </c>
      <c r="K4861">
        <v>1370</v>
      </c>
      <c r="L4861">
        <v>370000</v>
      </c>
      <c r="M4861">
        <v>2891</v>
      </c>
      <c r="N4861" t="b">
        <v>0</v>
      </c>
      <c r="O4861" t="b">
        <v>1</v>
      </c>
      <c r="P4861" t="b">
        <v>1</v>
      </c>
      <c r="R4861" s="5">
        <f>(houses_Madrid[[#This Row],[Precio Alquiler]]*12/houses_Madrid[[#This Row],[Precio venta]])</f>
        <v>4.4432432432432431E-2</v>
      </c>
    </row>
    <row r="4862" spans="1:18" x14ac:dyDescent="0.2">
      <c r="A4862">
        <v>13032</v>
      </c>
      <c r="B4862">
        <v>8710</v>
      </c>
      <c r="C4862" s="1" t="s">
        <v>2198</v>
      </c>
      <c r="D4862" s="1" t="str">
        <f>IFERROR(LEFT(C4862,FIND(",",C4862) - 1),C4862)</f>
        <v>San Pascual</v>
      </c>
      <c r="E4862">
        <v>105</v>
      </c>
      <c r="F4862">
        <v>78</v>
      </c>
      <c r="G4862">
        <v>3</v>
      </c>
      <c r="H4862">
        <v>2</v>
      </c>
      <c r="I4862" s="1" t="s">
        <v>2302</v>
      </c>
      <c r="J4862" s="1" t="s">
        <v>11</v>
      </c>
      <c r="K4862">
        <v>1370</v>
      </c>
      <c r="L4862">
        <v>370000</v>
      </c>
      <c r="M4862">
        <v>3524</v>
      </c>
      <c r="N4862" t="b">
        <v>0</v>
      </c>
      <c r="O4862" t="b">
        <v>0</v>
      </c>
      <c r="P4862" t="b">
        <v>1</v>
      </c>
      <c r="Q4862" t="b">
        <v>1</v>
      </c>
      <c r="R4862" s="5">
        <f>(houses_Madrid[[#This Row],[Precio Alquiler]]*12/houses_Madrid[[#This Row],[Precio venta]])</f>
        <v>4.4432432432432431E-2</v>
      </c>
    </row>
    <row r="4863" spans="1:18" x14ac:dyDescent="0.2">
      <c r="A4863">
        <v>13626</v>
      </c>
      <c r="B4863">
        <v>8116</v>
      </c>
      <c r="C4863" s="1" t="s">
        <v>2165</v>
      </c>
      <c r="D4863" s="1" t="str">
        <f>IFERROR(LEFT(C4863,FIND(",",C4863) - 1),C4863)</f>
        <v>Ventas</v>
      </c>
      <c r="E4863">
        <v>147</v>
      </c>
      <c r="F4863">
        <v>135</v>
      </c>
      <c r="G4863">
        <v>4</v>
      </c>
      <c r="H4863">
        <v>2</v>
      </c>
      <c r="I4863" s="1" t="s">
        <v>2211</v>
      </c>
      <c r="J4863" s="1" t="s">
        <v>11</v>
      </c>
      <c r="K4863">
        <v>1370</v>
      </c>
      <c r="L4863">
        <v>370000</v>
      </c>
      <c r="M4863">
        <v>2517</v>
      </c>
      <c r="N4863" t="b">
        <v>0</v>
      </c>
      <c r="O4863" t="b">
        <v>0</v>
      </c>
      <c r="P4863" t="b">
        <v>1</v>
      </c>
      <c r="R4863" s="5">
        <f>(houses_Madrid[[#This Row],[Precio Alquiler]]*12/houses_Madrid[[#This Row],[Precio venta]])</f>
        <v>4.4432432432432431E-2</v>
      </c>
    </row>
    <row r="4864" spans="1:18" x14ac:dyDescent="0.2">
      <c r="A4864">
        <v>14407</v>
      </c>
      <c r="B4864">
        <v>7335</v>
      </c>
      <c r="C4864" s="1" t="s">
        <v>2444</v>
      </c>
      <c r="D4864" s="1" t="str">
        <f>IFERROR(LEFT(C4864,FIND(",",C4864) - 1),C4864)</f>
        <v>Prosperidad</v>
      </c>
      <c r="E4864">
        <v>85</v>
      </c>
      <c r="F4864">
        <v>73</v>
      </c>
      <c r="G4864">
        <v>2</v>
      </c>
      <c r="H4864">
        <v>2</v>
      </c>
      <c r="I4864" s="1" t="s">
        <v>2506</v>
      </c>
      <c r="J4864" s="1" t="s">
        <v>11</v>
      </c>
      <c r="K4864">
        <v>1370</v>
      </c>
      <c r="L4864">
        <v>370000</v>
      </c>
      <c r="M4864">
        <v>4353</v>
      </c>
      <c r="N4864" t="b">
        <v>1</v>
      </c>
      <c r="O4864" t="b">
        <v>1</v>
      </c>
      <c r="P4864" t="b">
        <v>0</v>
      </c>
      <c r="Q4864" t="b">
        <v>1</v>
      </c>
      <c r="R4864" s="5">
        <f>(houses_Madrid[[#This Row],[Precio Alquiler]]*12/houses_Madrid[[#This Row],[Precio venta]])</f>
        <v>4.4432432432432431E-2</v>
      </c>
    </row>
    <row r="4865" spans="1:18" x14ac:dyDescent="0.2">
      <c r="A4865">
        <v>14451</v>
      </c>
      <c r="B4865">
        <v>7291</v>
      </c>
      <c r="C4865" s="1" t="s">
        <v>2442</v>
      </c>
      <c r="D4865" s="1" t="str">
        <f>IFERROR(LEFT(C4865,FIND(",",C4865) - 1),C4865)</f>
        <v>Bernabéu-Hispanoamérica</v>
      </c>
      <c r="E4865">
        <v>80</v>
      </c>
      <c r="F4865">
        <v>70</v>
      </c>
      <c r="G4865">
        <v>2</v>
      </c>
      <c r="H4865">
        <v>1</v>
      </c>
      <c r="I4865" s="1" t="s">
        <v>2515</v>
      </c>
      <c r="J4865" s="1" t="s">
        <v>5</v>
      </c>
      <c r="K4865">
        <v>1370</v>
      </c>
      <c r="L4865">
        <v>370000</v>
      </c>
      <c r="M4865">
        <v>4625</v>
      </c>
      <c r="N4865" t="b">
        <v>0</v>
      </c>
      <c r="O4865" t="b">
        <v>1</v>
      </c>
      <c r="P4865" t="b">
        <v>0</v>
      </c>
      <c r="Q4865" t="b">
        <v>1</v>
      </c>
      <c r="R4865" s="5">
        <f>(houses_Madrid[[#This Row],[Precio Alquiler]]*12/houses_Madrid[[#This Row],[Precio venta]])</f>
        <v>4.4432432432432431E-2</v>
      </c>
    </row>
    <row r="4866" spans="1:18" x14ac:dyDescent="0.2">
      <c r="A4866">
        <v>14572</v>
      </c>
      <c r="B4866">
        <v>7170</v>
      </c>
      <c r="C4866" s="1" t="s">
        <v>2441</v>
      </c>
      <c r="D4866" s="1" t="str">
        <f>IFERROR(LEFT(C4866,FIND(",",C4866) - 1),C4866)</f>
        <v>Nueva España</v>
      </c>
      <c r="E4866">
        <v>89</v>
      </c>
      <c r="F4866">
        <v>80</v>
      </c>
      <c r="G4866">
        <v>3</v>
      </c>
      <c r="H4866">
        <v>1</v>
      </c>
      <c r="I4866" s="1" t="s">
        <v>2472</v>
      </c>
      <c r="J4866" s="1" t="s">
        <v>30</v>
      </c>
      <c r="K4866">
        <v>1370</v>
      </c>
      <c r="L4866">
        <v>370000</v>
      </c>
      <c r="M4866">
        <v>4157</v>
      </c>
      <c r="N4866" t="b">
        <v>1</v>
      </c>
      <c r="O4866" t="b">
        <v>1</v>
      </c>
      <c r="P4866" t="b">
        <v>1</v>
      </c>
      <c r="Q4866" t="b">
        <v>1</v>
      </c>
      <c r="R4866" s="5">
        <f>(houses_Madrid[[#This Row],[Precio Alquiler]]*12/houses_Madrid[[#This Row],[Precio venta]])</f>
        <v>4.4432432432432431E-2</v>
      </c>
    </row>
    <row r="4867" spans="1:18" x14ac:dyDescent="0.2">
      <c r="A4867">
        <v>14615</v>
      </c>
      <c r="B4867">
        <v>7127</v>
      </c>
      <c r="C4867" s="1" t="s">
        <v>2444</v>
      </c>
      <c r="D4867" s="1" t="str">
        <f>IFERROR(LEFT(C4867,FIND(",",C4867) - 1),C4867)</f>
        <v>Prosperidad</v>
      </c>
      <c r="E4867">
        <v>84</v>
      </c>
      <c r="F4867">
        <v>76</v>
      </c>
      <c r="G4867">
        <v>3</v>
      </c>
      <c r="H4867">
        <v>1</v>
      </c>
      <c r="I4867" s="1" t="s">
        <v>2496</v>
      </c>
      <c r="J4867" s="1" t="s">
        <v>11</v>
      </c>
      <c r="K4867">
        <v>1370</v>
      </c>
      <c r="L4867">
        <v>370000</v>
      </c>
      <c r="M4867">
        <v>4405</v>
      </c>
      <c r="N4867" t="b">
        <v>0</v>
      </c>
      <c r="O4867" t="b">
        <v>1</v>
      </c>
      <c r="P4867" t="b">
        <v>0</v>
      </c>
      <c r="Q4867" t="b">
        <v>1</v>
      </c>
      <c r="R4867" s="5">
        <f>(houses_Madrid[[#This Row],[Precio Alquiler]]*12/houses_Madrid[[#This Row],[Precio venta]])</f>
        <v>4.4432432432432431E-2</v>
      </c>
    </row>
    <row r="4868" spans="1:18" x14ac:dyDescent="0.2">
      <c r="A4868">
        <v>14964</v>
      </c>
      <c r="B4868">
        <v>6778</v>
      </c>
      <c r="C4868" s="1" t="s">
        <v>2439</v>
      </c>
      <c r="D4868" s="1" t="str">
        <f>IFERROR(LEFT(C4868,FIND(",",C4868) - 1),C4868)</f>
        <v>Chamartín</v>
      </c>
      <c r="E4868">
        <v>65</v>
      </c>
      <c r="F4868">
        <v>60</v>
      </c>
      <c r="G4868">
        <v>1</v>
      </c>
      <c r="H4868">
        <v>1</v>
      </c>
      <c r="I4868" s="1" t="s">
        <v>3</v>
      </c>
      <c r="J4868" s="1" t="s">
        <v>30</v>
      </c>
      <c r="K4868">
        <v>1370</v>
      </c>
      <c r="L4868">
        <v>370000</v>
      </c>
      <c r="M4868">
        <v>5692</v>
      </c>
      <c r="N4868" t="b">
        <v>0</v>
      </c>
      <c r="O4868" t="b">
        <v>1</v>
      </c>
      <c r="P4868" t="b">
        <v>1</v>
      </c>
      <c r="R4868" s="5">
        <f>(houses_Madrid[[#This Row],[Precio Alquiler]]*12/houses_Madrid[[#This Row],[Precio venta]])</f>
        <v>4.4432432432432431E-2</v>
      </c>
    </row>
    <row r="4869" spans="1:18" x14ac:dyDescent="0.2">
      <c r="A4869">
        <v>14977</v>
      </c>
      <c r="B4869">
        <v>6765</v>
      </c>
      <c r="C4869" s="1" t="s">
        <v>2441</v>
      </c>
      <c r="D4869" s="1" t="str">
        <f>IFERROR(LEFT(C4869,FIND(",",C4869) - 1),C4869)</f>
        <v>Nueva España</v>
      </c>
      <c r="E4869">
        <v>81</v>
      </c>
      <c r="F4869">
        <v>70</v>
      </c>
      <c r="G4869">
        <v>1</v>
      </c>
      <c r="H4869">
        <v>1</v>
      </c>
      <c r="I4869" s="1" t="s">
        <v>2547</v>
      </c>
      <c r="J4869" s="1" t="s">
        <v>30</v>
      </c>
      <c r="K4869">
        <v>1370</v>
      </c>
      <c r="L4869">
        <v>370000</v>
      </c>
      <c r="M4869">
        <v>4568</v>
      </c>
      <c r="N4869" t="b">
        <v>0</v>
      </c>
      <c r="O4869" t="b">
        <v>1</v>
      </c>
      <c r="P4869" t="b">
        <v>0</v>
      </c>
      <c r="Q4869" t="b">
        <v>1</v>
      </c>
      <c r="R4869" s="5">
        <f>(houses_Madrid[[#This Row],[Precio Alquiler]]*12/houses_Madrid[[#This Row],[Precio venta]])</f>
        <v>4.4432432432432431E-2</v>
      </c>
    </row>
    <row r="4870" spans="1:18" x14ac:dyDescent="0.2">
      <c r="A4870">
        <v>15209</v>
      </c>
      <c r="B4870">
        <v>6533</v>
      </c>
      <c r="C4870" s="1" t="s">
        <v>2441</v>
      </c>
      <c r="D4870" s="1" t="str">
        <f>IFERROR(LEFT(C4870,FIND(",",C4870) - 1),C4870)</f>
        <v>Nueva España</v>
      </c>
      <c r="E4870">
        <v>89</v>
      </c>
      <c r="F4870">
        <v>80</v>
      </c>
      <c r="G4870">
        <v>3</v>
      </c>
      <c r="H4870">
        <v>1</v>
      </c>
      <c r="I4870" s="1" t="s">
        <v>2472</v>
      </c>
      <c r="J4870" s="1" t="s">
        <v>30</v>
      </c>
      <c r="K4870">
        <v>1370</v>
      </c>
      <c r="L4870">
        <v>370000</v>
      </c>
      <c r="M4870">
        <v>4157</v>
      </c>
      <c r="N4870" t="b">
        <v>1</v>
      </c>
      <c r="O4870" t="b">
        <v>1</v>
      </c>
      <c r="P4870" t="b">
        <v>1</v>
      </c>
      <c r="Q4870" t="b">
        <v>1</v>
      </c>
      <c r="R4870" s="5">
        <f>(houses_Madrid[[#This Row],[Precio Alquiler]]*12/houses_Madrid[[#This Row],[Precio venta]])</f>
        <v>4.4432432432432431E-2</v>
      </c>
    </row>
    <row r="4871" spans="1:18" x14ac:dyDescent="0.2">
      <c r="A4871">
        <v>15777</v>
      </c>
      <c r="B4871">
        <v>5965</v>
      </c>
      <c r="C4871" s="1" t="s">
        <v>2610</v>
      </c>
      <c r="D4871" s="1" t="str">
        <f>IFERROR(LEFT(C4871,FIND(",",C4871) - 1),C4871)</f>
        <v>Lavapiés-Embajadores</v>
      </c>
      <c r="E4871">
        <v>71</v>
      </c>
      <c r="F4871">
        <v>67</v>
      </c>
      <c r="G4871">
        <v>2</v>
      </c>
      <c r="H4871">
        <v>1</v>
      </c>
      <c r="I4871" s="1" t="s">
        <v>2611</v>
      </c>
      <c r="J4871" s="1" t="s">
        <v>11</v>
      </c>
      <c r="K4871">
        <v>1370</v>
      </c>
      <c r="L4871">
        <v>370000</v>
      </c>
      <c r="M4871">
        <v>5211</v>
      </c>
      <c r="N4871" t="b">
        <v>0</v>
      </c>
      <c r="O4871" t="b">
        <v>0</v>
      </c>
      <c r="P4871" t="b">
        <v>1</v>
      </c>
      <c r="R4871" s="5">
        <f>(houses_Madrid[[#This Row],[Precio Alquiler]]*12/houses_Madrid[[#This Row],[Precio venta]])</f>
        <v>4.4432432432432431E-2</v>
      </c>
    </row>
    <row r="4872" spans="1:18" x14ac:dyDescent="0.2">
      <c r="A4872">
        <v>15874</v>
      </c>
      <c r="B4872">
        <v>5868</v>
      </c>
      <c r="C4872" s="1" t="s">
        <v>2619</v>
      </c>
      <c r="D4872" s="1" t="str">
        <f>IFERROR(LEFT(C4872,FIND(",",C4872) - 1),C4872)</f>
        <v>San Isidro</v>
      </c>
      <c r="E4872">
        <v>97</v>
      </c>
      <c r="F4872">
        <v>78</v>
      </c>
      <c r="G4872">
        <v>3</v>
      </c>
      <c r="H4872">
        <v>1</v>
      </c>
      <c r="I4872" s="1" t="s">
        <v>2677</v>
      </c>
      <c r="J4872" s="1" t="s">
        <v>3</v>
      </c>
      <c r="K4872">
        <v>1370</v>
      </c>
      <c r="L4872">
        <v>370000</v>
      </c>
      <c r="M4872">
        <v>3814</v>
      </c>
      <c r="N4872" t="b">
        <v>0</v>
      </c>
      <c r="O4872" t="b">
        <v>1</v>
      </c>
      <c r="P4872" t="b">
        <v>1</v>
      </c>
      <c r="R4872" s="5">
        <f>(houses_Madrid[[#This Row],[Precio Alquiler]]*12/houses_Madrid[[#This Row],[Precio venta]])</f>
        <v>4.4432432432432431E-2</v>
      </c>
    </row>
    <row r="4873" spans="1:18" x14ac:dyDescent="0.2">
      <c r="A4873">
        <v>16797</v>
      </c>
      <c r="B4873">
        <v>4945</v>
      </c>
      <c r="C4873" s="1" t="s">
        <v>2619</v>
      </c>
      <c r="D4873" s="1" t="str">
        <f>IFERROR(LEFT(C4873,FIND(",",C4873) - 1),C4873)</f>
        <v>San Isidro</v>
      </c>
      <c r="E4873">
        <v>142</v>
      </c>
      <c r="F4873">
        <v>114</v>
      </c>
      <c r="G4873">
        <v>5</v>
      </c>
      <c r="H4873">
        <v>3</v>
      </c>
      <c r="I4873" s="1" t="s">
        <v>2678</v>
      </c>
      <c r="J4873" s="1" t="s">
        <v>8</v>
      </c>
      <c r="K4873">
        <v>1370</v>
      </c>
      <c r="L4873">
        <v>370000</v>
      </c>
      <c r="M4873">
        <v>2606</v>
      </c>
      <c r="N4873" t="b">
        <v>1</v>
      </c>
      <c r="O4873" t="b">
        <v>1</v>
      </c>
      <c r="P4873" t="b">
        <v>1</v>
      </c>
      <c r="R4873" s="5">
        <f>(houses_Madrid[[#This Row],[Precio Alquiler]]*12/houses_Madrid[[#This Row],[Precio venta]])</f>
        <v>4.4432432432432431E-2</v>
      </c>
    </row>
    <row r="4874" spans="1:18" x14ac:dyDescent="0.2">
      <c r="A4874">
        <v>17171</v>
      </c>
      <c r="B4874">
        <v>4571</v>
      </c>
      <c r="C4874" s="1" t="s">
        <v>2619</v>
      </c>
      <c r="D4874" s="1" t="str">
        <f>IFERROR(LEFT(C4874,FIND(",",C4874) - 1),C4874)</f>
        <v>San Isidro</v>
      </c>
      <c r="E4874">
        <v>142</v>
      </c>
      <c r="F4874">
        <v>126</v>
      </c>
      <c r="G4874">
        <v>5</v>
      </c>
      <c r="H4874">
        <v>3</v>
      </c>
      <c r="I4874" s="1" t="s">
        <v>2678</v>
      </c>
      <c r="J4874" s="1" t="s">
        <v>8</v>
      </c>
      <c r="K4874">
        <v>1370</v>
      </c>
      <c r="L4874">
        <v>370000</v>
      </c>
      <c r="M4874">
        <v>2606</v>
      </c>
      <c r="N4874" t="b">
        <v>0</v>
      </c>
      <c r="O4874" t="b">
        <v>1</v>
      </c>
      <c r="P4874" t="b">
        <v>1</v>
      </c>
      <c r="Q4874" t="b">
        <v>1</v>
      </c>
      <c r="R4874" s="5">
        <f>(houses_Madrid[[#This Row],[Precio Alquiler]]*12/houses_Madrid[[#This Row],[Precio venta]])</f>
        <v>4.4432432432432431E-2</v>
      </c>
    </row>
    <row r="4875" spans="1:18" x14ac:dyDescent="0.2">
      <c r="A4875">
        <v>17523</v>
      </c>
      <c r="B4875">
        <v>4219</v>
      </c>
      <c r="C4875" s="1" t="s">
        <v>2947</v>
      </c>
      <c r="D4875" s="1" t="str">
        <f>IFERROR(LEFT(C4875,FIND(",",C4875) - 1),C4875)</f>
        <v>Huertas-Cortes</v>
      </c>
      <c r="E4875">
        <v>65</v>
      </c>
      <c r="F4875">
        <v>50</v>
      </c>
      <c r="G4875">
        <v>1</v>
      </c>
      <c r="H4875">
        <v>2</v>
      </c>
      <c r="I4875" s="1" t="s">
        <v>3015</v>
      </c>
      <c r="J4875" s="1" t="s">
        <v>8</v>
      </c>
      <c r="K4875">
        <v>1370</v>
      </c>
      <c r="L4875">
        <v>370000</v>
      </c>
      <c r="M4875">
        <v>5692</v>
      </c>
      <c r="N4875" t="b">
        <v>0</v>
      </c>
      <c r="O4875" t="b">
        <v>1</v>
      </c>
      <c r="P4875" t="b">
        <v>1</v>
      </c>
      <c r="R4875" s="5">
        <f>(houses_Madrid[[#This Row],[Precio Alquiler]]*12/houses_Madrid[[#This Row],[Precio venta]])</f>
        <v>4.4432432432432431E-2</v>
      </c>
    </row>
    <row r="4876" spans="1:18" x14ac:dyDescent="0.2">
      <c r="A4876">
        <v>17553</v>
      </c>
      <c r="B4876">
        <v>4189</v>
      </c>
      <c r="C4876" s="1" t="s">
        <v>2953</v>
      </c>
      <c r="D4876" s="1" t="str">
        <f>IFERROR(LEFT(C4876,FIND(",",C4876) - 1),C4876)</f>
        <v>Centro</v>
      </c>
      <c r="E4876">
        <v>76</v>
      </c>
      <c r="F4876">
        <v>59</v>
      </c>
      <c r="G4876">
        <v>1</v>
      </c>
      <c r="H4876">
        <v>1</v>
      </c>
      <c r="I4876" s="1" t="s">
        <v>3</v>
      </c>
      <c r="J4876" s="1" t="s">
        <v>11</v>
      </c>
      <c r="K4876">
        <v>1370</v>
      </c>
      <c r="L4876">
        <v>370000</v>
      </c>
      <c r="M4876">
        <v>4868</v>
      </c>
      <c r="N4876" t="b">
        <v>1</v>
      </c>
      <c r="O4876" t="b">
        <v>0</v>
      </c>
      <c r="R4876" s="5">
        <f>(houses_Madrid[[#This Row],[Precio Alquiler]]*12/houses_Madrid[[#This Row],[Precio venta]])</f>
        <v>4.4432432432432431E-2</v>
      </c>
    </row>
    <row r="4877" spans="1:18" x14ac:dyDescent="0.2">
      <c r="A4877">
        <v>18284</v>
      </c>
      <c r="B4877">
        <v>3458</v>
      </c>
      <c r="C4877" s="1" t="s">
        <v>2947</v>
      </c>
      <c r="D4877" s="1" t="str">
        <f>IFERROR(LEFT(C4877,FIND(",",C4877) - 1),C4877)</f>
        <v>Huertas-Cortes</v>
      </c>
      <c r="E4877">
        <v>71</v>
      </c>
      <c r="F4877">
        <v>70</v>
      </c>
      <c r="G4877">
        <v>2</v>
      </c>
      <c r="H4877">
        <v>2</v>
      </c>
      <c r="I4877" s="1" t="s">
        <v>3015</v>
      </c>
      <c r="J4877" s="1" t="s">
        <v>8</v>
      </c>
      <c r="K4877">
        <v>1370</v>
      </c>
      <c r="L4877">
        <v>370000</v>
      </c>
      <c r="M4877">
        <v>5211</v>
      </c>
      <c r="N4877" t="b">
        <v>0</v>
      </c>
      <c r="O4877" t="b">
        <v>1</v>
      </c>
      <c r="P4877" t="b">
        <v>1</v>
      </c>
      <c r="R4877" s="5">
        <f>(houses_Madrid[[#This Row],[Precio Alquiler]]*12/houses_Madrid[[#This Row],[Precio venta]])</f>
        <v>4.4432432432432431E-2</v>
      </c>
    </row>
    <row r="4878" spans="1:18" x14ac:dyDescent="0.2">
      <c r="A4878">
        <v>19176</v>
      </c>
      <c r="B4878">
        <v>2566</v>
      </c>
      <c r="C4878" s="1" t="s">
        <v>3210</v>
      </c>
      <c r="D4878" s="1" t="str">
        <f>IFERROR(LEFT(C4878,FIND(",",C4878) - 1),C4878)</f>
        <v>Barrio de Salamanca</v>
      </c>
      <c r="E4878">
        <v>88</v>
      </c>
      <c r="F4878">
        <v>80</v>
      </c>
      <c r="G4878">
        <v>3</v>
      </c>
      <c r="H4878">
        <v>1</v>
      </c>
      <c r="I4878" s="1" t="s">
        <v>3</v>
      </c>
      <c r="J4878" s="1" t="s">
        <v>12</v>
      </c>
      <c r="K4878">
        <v>1370</v>
      </c>
      <c r="L4878">
        <v>370000</v>
      </c>
      <c r="M4878">
        <v>4205</v>
      </c>
      <c r="N4878" t="b">
        <v>1</v>
      </c>
      <c r="O4878" t="b">
        <v>1</v>
      </c>
      <c r="P4878" t="b">
        <v>0</v>
      </c>
      <c r="R4878" s="5">
        <f>(houses_Madrid[[#This Row],[Precio Alquiler]]*12/houses_Madrid[[#This Row],[Precio venta]])</f>
        <v>4.4432432432432431E-2</v>
      </c>
    </row>
    <row r="4879" spans="1:18" x14ac:dyDescent="0.2">
      <c r="A4879">
        <v>19631</v>
      </c>
      <c r="B4879">
        <v>2111</v>
      </c>
      <c r="C4879" s="1" t="s">
        <v>3227</v>
      </c>
      <c r="D4879" s="1" t="str">
        <f>IFERROR(LEFT(C4879,FIND(",",C4879) - 1),C4879)</f>
        <v>Fuente del Berro</v>
      </c>
      <c r="E4879">
        <v>123</v>
      </c>
      <c r="F4879">
        <v>110</v>
      </c>
      <c r="G4879">
        <v>4</v>
      </c>
      <c r="H4879">
        <v>2</v>
      </c>
      <c r="I4879" s="1" t="s">
        <v>3225</v>
      </c>
      <c r="J4879" s="1" t="s">
        <v>11</v>
      </c>
      <c r="K4879">
        <v>1370</v>
      </c>
      <c r="L4879">
        <v>370000</v>
      </c>
      <c r="M4879">
        <v>3008</v>
      </c>
      <c r="N4879" t="b">
        <v>1</v>
      </c>
      <c r="O4879" t="b">
        <v>1</v>
      </c>
      <c r="P4879" t="b">
        <v>1</v>
      </c>
      <c r="R4879" s="5">
        <f>(houses_Madrid[[#This Row],[Precio Alquiler]]*12/houses_Madrid[[#This Row],[Precio venta]])</f>
        <v>4.4432432432432431E-2</v>
      </c>
    </row>
    <row r="4880" spans="1:18" x14ac:dyDescent="0.2">
      <c r="A4880">
        <v>20604</v>
      </c>
      <c r="B4880">
        <v>1138</v>
      </c>
      <c r="C4880" s="1" t="s">
        <v>3332</v>
      </c>
      <c r="D4880" s="1" t="str">
        <f>IFERROR(LEFT(C4880,FIND(",",C4880) - 1),C4880)</f>
        <v>Arganzuela</v>
      </c>
      <c r="E4880">
        <v>102</v>
      </c>
      <c r="F4880">
        <v>98</v>
      </c>
      <c r="G4880">
        <v>3</v>
      </c>
      <c r="H4880">
        <v>2</v>
      </c>
      <c r="I4880" s="1" t="s">
        <v>3</v>
      </c>
      <c r="J4880" s="1" t="s">
        <v>5</v>
      </c>
      <c r="K4880">
        <v>1370</v>
      </c>
      <c r="L4880">
        <v>370000</v>
      </c>
      <c r="M4880">
        <v>3627</v>
      </c>
      <c r="N4880" t="b">
        <v>0</v>
      </c>
      <c r="O4880" t="b">
        <v>1</v>
      </c>
      <c r="P4880" t="b">
        <v>1</v>
      </c>
      <c r="Q4880" t="b">
        <v>1</v>
      </c>
      <c r="R4880" s="5">
        <f>(houses_Madrid[[#This Row],[Precio Alquiler]]*12/houses_Madrid[[#This Row],[Precio venta]])</f>
        <v>4.4432432432432431E-2</v>
      </c>
    </row>
    <row r="4881" spans="1:18" x14ac:dyDescent="0.2">
      <c r="A4881">
        <v>20643</v>
      </c>
      <c r="B4881">
        <v>1099</v>
      </c>
      <c r="C4881" s="1" t="s">
        <v>3328</v>
      </c>
      <c r="D4881" s="1" t="str">
        <f>IFERROR(LEFT(C4881,FIND(",",C4881) - 1),C4881)</f>
        <v>Legazpi</v>
      </c>
      <c r="E4881">
        <v>90</v>
      </c>
      <c r="F4881">
        <v>80</v>
      </c>
      <c r="G4881">
        <v>3</v>
      </c>
      <c r="H4881">
        <v>1</v>
      </c>
      <c r="I4881" s="1" t="s">
        <v>3439</v>
      </c>
      <c r="J4881" s="1" t="s">
        <v>5</v>
      </c>
      <c r="K4881">
        <v>1370</v>
      </c>
      <c r="L4881">
        <v>370000</v>
      </c>
      <c r="M4881">
        <v>4111</v>
      </c>
      <c r="N4881" t="b">
        <v>0</v>
      </c>
      <c r="O4881" t="b">
        <v>1</v>
      </c>
      <c r="P4881" t="b">
        <v>1</v>
      </c>
      <c r="Q4881" t="b">
        <v>1</v>
      </c>
      <c r="R4881" s="5">
        <f>(houses_Madrid[[#This Row],[Precio Alquiler]]*12/houses_Madrid[[#This Row],[Precio venta]])</f>
        <v>4.4432432432432431E-2</v>
      </c>
    </row>
    <row r="4882" spans="1:18" x14ac:dyDescent="0.2">
      <c r="A4882">
        <v>20678</v>
      </c>
      <c r="B4882">
        <v>1064</v>
      </c>
      <c r="C4882" s="1" t="s">
        <v>3324</v>
      </c>
      <c r="D4882" s="1" t="str">
        <f>IFERROR(LEFT(C4882,FIND(",",C4882) - 1),C4882)</f>
        <v>Delicias</v>
      </c>
      <c r="E4882">
        <v>110</v>
      </c>
      <c r="F4882">
        <v>100</v>
      </c>
      <c r="G4882">
        <v>4</v>
      </c>
      <c r="H4882">
        <v>2</v>
      </c>
      <c r="I4882" s="1" t="s">
        <v>3325</v>
      </c>
      <c r="J4882" s="1" t="s">
        <v>11</v>
      </c>
      <c r="K4882">
        <v>1370</v>
      </c>
      <c r="L4882">
        <v>370000</v>
      </c>
      <c r="M4882">
        <v>3364</v>
      </c>
      <c r="N4882" t="b">
        <v>0</v>
      </c>
      <c r="O4882" t="b">
        <v>1</v>
      </c>
      <c r="P4882" t="b">
        <v>1</v>
      </c>
      <c r="R4882" s="5">
        <f>(houses_Madrid[[#This Row],[Precio Alquiler]]*12/houses_Madrid[[#This Row],[Precio venta]])</f>
        <v>4.4432432432432431E-2</v>
      </c>
    </row>
    <row r="4883" spans="1:18" x14ac:dyDescent="0.2">
      <c r="A4883">
        <v>21102</v>
      </c>
      <c r="B4883">
        <v>640</v>
      </c>
      <c r="C4883" s="1" t="s">
        <v>3315</v>
      </c>
      <c r="D4883" s="1" t="str">
        <f>IFERROR(LEFT(C4883,FIND(",",C4883) - 1),C4883)</f>
        <v>Chopera</v>
      </c>
      <c r="E4883">
        <v>111</v>
      </c>
      <c r="F4883">
        <v>89</v>
      </c>
      <c r="G4883">
        <v>4</v>
      </c>
      <c r="H4883">
        <v>2</v>
      </c>
      <c r="I4883" s="1" t="s">
        <v>3083</v>
      </c>
      <c r="J4883" s="1" t="s">
        <v>30</v>
      </c>
      <c r="K4883">
        <v>1370</v>
      </c>
      <c r="L4883">
        <v>370000</v>
      </c>
      <c r="M4883">
        <v>3333</v>
      </c>
      <c r="N4883" t="b">
        <v>0</v>
      </c>
      <c r="O4883" t="b">
        <v>1</v>
      </c>
      <c r="P4883" t="b">
        <v>1</v>
      </c>
      <c r="R4883" s="5">
        <f>(houses_Madrid[[#This Row],[Precio Alquiler]]*12/houses_Madrid[[#This Row],[Precio venta]])</f>
        <v>4.4432432432432431E-2</v>
      </c>
    </row>
    <row r="4884" spans="1:18" x14ac:dyDescent="0.2">
      <c r="A4884">
        <v>19907</v>
      </c>
      <c r="B4884">
        <v>1835</v>
      </c>
      <c r="C4884" s="1" t="s">
        <v>3211</v>
      </c>
      <c r="D4884" s="1" t="str">
        <f>IFERROR(LEFT(C4884,FIND(",",C4884) - 1),C4884)</f>
        <v>Goya</v>
      </c>
      <c r="E4884">
        <v>73</v>
      </c>
      <c r="F4884">
        <v>58</v>
      </c>
      <c r="G4884">
        <v>2</v>
      </c>
      <c r="H4884">
        <v>1</v>
      </c>
      <c r="I4884" s="1" t="s">
        <v>3221</v>
      </c>
      <c r="J4884" s="1" t="s">
        <v>5</v>
      </c>
      <c r="K4884">
        <v>1372</v>
      </c>
      <c r="L4884">
        <v>371000</v>
      </c>
      <c r="M4884">
        <v>5082</v>
      </c>
      <c r="N4884" t="b">
        <v>1</v>
      </c>
      <c r="O4884" t="b">
        <v>1</v>
      </c>
      <c r="Q4884" t="b">
        <v>1</v>
      </c>
      <c r="R4884" s="5">
        <f>(houses_Madrid[[#This Row],[Precio Alquiler]]*12/houses_Madrid[[#This Row],[Precio venta]])</f>
        <v>4.4377358490566038E-2</v>
      </c>
    </row>
    <row r="4885" spans="1:18" x14ac:dyDescent="0.2">
      <c r="A4885">
        <v>3866</v>
      </c>
      <c r="B4885">
        <v>17876</v>
      </c>
      <c r="C4885" s="1" t="s">
        <v>796</v>
      </c>
      <c r="D4885" s="1" t="str">
        <f>IFERROR(LEFT(C4885,FIND(",",C4885) - 1),C4885)</f>
        <v>Pacífico</v>
      </c>
      <c r="E4885">
        <v>112</v>
      </c>
      <c r="F4885">
        <v>105</v>
      </c>
      <c r="G4885">
        <v>3</v>
      </c>
      <c r="H4885">
        <v>2</v>
      </c>
      <c r="I4885" s="1" t="s">
        <v>808</v>
      </c>
      <c r="J4885" s="1" t="s">
        <v>19</v>
      </c>
      <c r="K4885">
        <v>1375</v>
      </c>
      <c r="L4885">
        <v>372000</v>
      </c>
      <c r="M4885">
        <v>3321</v>
      </c>
      <c r="N4885" t="b">
        <v>0</v>
      </c>
      <c r="O4885" t="b">
        <v>1</v>
      </c>
      <c r="P4885" t="b">
        <v>1</v>
      </c>
      <c r="Q4885" t="b">
        <v>1</v>
      </c>
      <c r="R4885" s="5">
        <f>(houses_Madrid[[#This Row],[Precio Alquiler]]*12/houses_Madrid[[#This Row],[Precio venta]])</f>
        <v>4.4354838709677422E-2</v>
      </c>
    </row>
    <row r="4886" spans="1:18" x14ac:dyDescent="0.2">
      <c r="A4886">
        <v>8839</v>
      </c>
      <c r="B4886">
        <v>12903</v>
      </c>
      <c r="C4886" s="1" t="s">
        <v>1592</v>
      </c>
      <c r="D4886" s="1" t="str">
        <f>IFERROR(LEFT(C4886,FIND(",",C4886) - 1),C4886)</f>
        <v>Peñagrande</v>
      </c>
      <c r="E4886">
        <v>103</v>
      </c>
      <c r="F4886">
        <v>93</v>
      </c>
      <c r="G4886">
        <v>3</v>
      </c>
      <c r="H4886">
        <v>2</v>
      </c>
      <c r="I4886" s="1" t="s">
        <v>1593</v>
      </c>
      <c r="J4886" s="1" t="s">
        <v>20</v>
      </c>
      <c r="K4886">
        <v>1375</v>
      </c>
      <c r="L4886">
        <v>372000</v>
      </c>
      <c r="M4886">
        <v>3612</v>
      </c>
      <c r="N4886" t="b">
        <v>0</v>
      </c>
      <c r="O4886" t="b">
        <v>1</v>
      </c>
      <c r="P4886" t="b">
        <v>1</v>
      </c>
      <c r="R4886" s="5">
        <f>(houses_Madrid[[#This Row],[Precio Alquiler]]*12/houses_Madrid[[#This Row],[Precio venta]])</f>
        <v>4.4354838709677422E-2</v>
      </c>
    </row>
    <row r="4887" spans="1:18" x14ac:dyDescent="0.2">
      <c r="A4887">
        <v>17853</v>
      </c>
      <c r="B4887">
        <v>3889</v>
      </c>
      <c r="C4887" s="1" t="s">
        <v>2957</v>
      </c>
      <c r="D4887" s="1" t="str">
        <f>IFERROR(LEFT(C4887,FIND(",",C4887) - 1),C4887)</f>
        <v>Sol</v>
      </c>
      <c r="E4887">
        <v>59</v>
      </c>
      <c r="F4887">
        <v>48</v>
      </c>
      <c r="G4887">
        <v>1</v>
      </c>
      <c r="H4887">
        <v>1</v>
      </c>
      <c r="I4887" s="1" t="s">
        <v>3044</v>
      </c>
      <c r="J4887" s="1" t="s">
        <v>11</v>
      </c>
      <c r="K4887">
        <v>1377</v>
      </c>
      <c r="L4887">
        <v>373000</v>
      </c>
      <c r="M4887">
        <v>6322</v>
      </c>
      <c r="N4887" t="b">
        <v>0</v>
      </c>
      <c r="O4887" t="b">
        <v>1</v>
      </c>
      <c r="P4887" t="b">
        <v>1</v>
      </c>
      <c r="R4887" s="5">
        <f>(houses_Madrid[[#This Row],[Precio Alquiler]]*12/houses_Madrid[[#This Row],[Precio venta]])</f>
        <v>4.4300268096514744E-2</v>
      </c>
    </row>
    <row r="4888" spans="1:18" x14ac:dyDescent="0.2">
      <c r="A4888">
        <v>21699</v>
      </c>
      <c r="B4888">
        <v>43</v>
      </c>
      <c r="C4888" s="1" t="s">
        <v>3324</v>
      </c>
      <c r="D4888" s="1" t="str">
        <f>IFERROR(LEFT(C4888,FIND(",",C4888) - 1),C4888)</f>
        <v>Delicias</v>
      </c>
      <c r="E4888">
        <v>104</v>
      </c>
      <c r="F4888">
        <v>96</v>
      </c>
      <c r="G4888">
        <v>4</v>
      </c>
      <c r="H4888">
        <v>1</v>
      </c>
      <c r="I4888" s="1" t="s">
        <v>3325</v>
      </c>
      <c r="J4888" s="1" t="s">
        <v>20</v>
      </c>
      <c r="K4888">
        <v>1377</v>
      </c>
      <c r="L4888">
        <v>373000</v>
      </c>
      <c r="M4888">
        <v>3587</v>
      </c>
      <c r="N4888" t="b">
        <v>1</v>
      </c>
      <c r="O4888" t="b">
        <v>1</v>
      </c>
      <c r="P4888" t="b">
        <v>1</v>
      </c>
      <c r="R4888" s="5">
        <f>(houses_Madrid[[#This Row],[Precio Alquiler]]*12/houses_Madrid[[#This Row],[Precio venta]])</f>
        <v>4.4300268096514744E-2</v>
      </c>
    </row>
    <row r="4889" spans="1:18" x14ac:dyDescent="0.2">
      <c r="A4889">
        <v>2717</v>
      </c>
      <c r="B4889">
        <v>19025</v>
      </c>
      <c r="C4889" s="1" t="s">
        <v>559</v>
      </c>
      <c r="D4889" s="1" t="str">
        <f>IFERROR(LEFT(C4889,FIND(",",C4889) - 1),C4889)</f>
        <v>Tetuán</v>
      </c>
      <c r="E4889">
        <v>80</v>
      </c>
      <c r="F4889">
        <v>75</v>
      </c>
      <c r="G4889">
        <v>2</v>
      </c>
      <c r="H4889">
        <v>1</v>
      </c>
      <c r="I4889" s="1" t="s">
        <v>3</v>
      </c>
      <c r="J4889" s="1" t="s">
        <v>8</v>
      </c>
      <c r="K4889">
        <v>1379</v>
      </c>
      <c r="L4889">
        <v>374000</v>
      </c>
      <c r="M4889">
        <v>4675</v>
      </c>
      <c r="N4889" t="b">
        <v>0</v>
      </c>
      <c r="O4889" t="b">
        <v>1</v>
      </c>
      <c r="P4889" t="b">
        <v>1</v>
      </c>
      <c r="R4889" s="5">
        <f>(houses_Madrid[[#This Row],[Precio Alquiler]]*12/houses_Madrid[[#This Row],[Precio venta]])</f>
        <v>4.4245989304812834E-2</v>
      </c>
    </row>
    <row r="4890" spans="1:18" x14ac:dyDescent="0.2">
      <c r="A4890">
        <v>4449</v>
      </c>
      <c r="B4890">
        <v>17293</v>
      </c>
      <c r="C4890" s="1" t="s">
        <v>796</v>
      </c>
      <c r="D4890" s="1" t="str">
        <f>IFERROR(LEFT(C4890,FIND(",",C4890) - 1),C4890)</f>
        <v>Pacífico</v>
      </c>
      <c r="E4890">
        <v>76</v>
      </c>
      <c r="F4890">
        <v>69</v>
      </c>
      <c r="G4890">
        <v>2</v>
      </c>
      <c r="H4890">
        <v>1</v>
      </c>
      <c r="I4890" s="1" t="s">
        <v>884</v>
      </c>
      <c r="J4890" s="1" t="s">
        <v>30</v>
      </c>
      <c r="K4890">
        <v>1379</v>
      </c>
      <c r="L4890">
        <v>374000</v>
      </c>
      <c r="M4890">
        <v>4921</v>
      </c>
      <c r="N4890" t="b">
        <v>0</v>
      </c>
      <c r="O4890" t="b">
        <v>1</v>
      </c>
      <c r="P4890" t="b">
        <v>1</v>
      </c>
      <c r="R4890" s="5">
        <f>(houses_Madrid[[#This Row],[Precio Alquiler]]*12/houses_Madrid[[#This Row],[Precio venta]])</f>
        <v>4.4245989304812834E-2</v>
      </c>
    </row>
    <row r="4891" spans="1:18" x14ac:dyDescent="0.2">
      <c r="A4891">
        <v>14801</v>
      </c>
      <c r="B4891">
        <v>6941</v>
      </c>
      <c r="C4891" s="1" t="s">
        <v>2442</v>
      </c>
      <c r="D4891" s="1" t="str">
        <f>IFERROR(LEFT(C4891,FIND(",",C4891) - 1),C4891)</f>
        <v>Bernabéu-Hispanoamérica</v>
      </c>
      <c r="E4891">
        <v>89</v>
      </c>
      <c r="F4891">
        <v>85</v>
      </c>
      <c r="G4891">
        <v>4</v>
      </c>
      <c r="H4891">
        <v>1</v>
      </c>
      <c r="I4891" s="1" t="s">
        <v>2565</v>
      </c>
      <c r="J4891" s="1" t="s">
        <v>11</v>
      </c>
      <c r="K4891">
        <v>1379</v>
      </c>
      <c r="L4891">
        <v>374000</v>
      </c>
      <c r="M4891">
        <v>4202</v>
      </c>
      <c r="N4891" t="b">
        <v>0</v>
      </c>
      <c r="O4891" t="b">
        <v>1</v>
      </c>
      <c r="P4891" t="b">
        <v>1</v>
      </c>
      <c r="R4891" s="5">
        <f>(houses_Madrid[[#This Row],[Precio Alquiler]]*12/houses_Madrid[[#This Row],[Precio venta]])</f>
        <v>4.4245989304812834E-2</v>
      </c>
    </row>
    <row r="4892" spans="1:18" x14ac:dyDescent="0.2">
      <c r="A4892">
        <v>20933</v>
      </c>
      <c r="B4892">
        <v>809</v>
      </c>
      <c r="C4892" s="1" t="s">
        <v>3315</v>
      </c>
      <c r="D4892" s="1" t="str">
        <f>IFERROR(LEFT(C4892,FIND(",",C4892) - 1),C4892)</f>
        <v>Chopera</v>
      </c>
      <c r="E4892">
        <v>97</v>
      </c>
      <c r="F4892">
        <v>77</v>
      </c>
      <c r="G4892">
        <v>2</v>
      </c>
      <c r="H4892">
        <v>2</v>
      </c>
      <c r="I4892" s="1" t="s">
        <v>3316</v>
      </c>
      <c r="J4892" s="1" t="s">
        <v>11</v>
      </c>
      <c r="K4892">
        <v>1379</v>
      </c>
      <c r="L4892">
        <v>374000</v>
      </c>
      <c r="M4892">
        <v>3856</v>
      </c>
      <c r="N4892" t="b">
        <v>0</v>
      </c>
      <c r="O4892" t="b">
        <v>1</v>
      </c>
      <c r="P4892" t="b">
        <v>1</v>
      </c>
      <c r="Q4892" t="b">
        <v>1</v>
      </c>
      <c r="R4892" s="5">
        <f>(houses_Madrid[[#This Row],[Precio Alquiler]]*12/houses_Madrid[[#This Row],[Precio venta]])</f>
        <v>4.4245989304812834E-2</v>
      </c>
    </row>
    <row r="4893" spans="1:18" x14ac:dyDescent="0.2">
      <c r="A4893">
        <v>21058</v>
      </c>
      <c r="B4893">
        <v>684</v>
      </c>
      <c r="C4893" s="1" t="s">
        <v>3315</v>
      </c>
      <c r="D4893" s="1" t="str">
        <f>IFERROR(LEFT(C4893,FIND(",",C4893) - 1),C4893)</f>
        <v>Chopera</v>
      </c>
      <c r="E4893">
        <v>97</v>
      </c>
      <c r="F4893">
        <v>77</v>
      </c>
      <c r="G4893">
        <v>2</v>
      </c>
      <c r="H4893">
        <v>2</v>
      </c>
      <c r="I4893" s="1" t="s">
        <v>3316</v>
      </c>
      <c r="J4893" s="1" t="s">
        <v>11</v>
      </c>
      <c r="K4893">
        <v>1379</v>
      </c>
      <c r="L4893">
        <v>374000</v>
      </c>
      <c r="M4893">
        <v>3856</v>
      </c>
      <c r="N4893" t="b">
        <v>0</v>
      </c>
      <c r="O4893" t="b">
        <v>1</v>
      </c>
      <c r="P4893" t="b">
        <v>1</v>
      </c>
      <c r="Q4893" t="b">
        <v>1</v>
      </c>
      <c r="R4893" s="5">
        <f>(houses_Madrid[[#This Row],[Precio Alquiler]]*12/houses_Madrid[[#This Row],[Precio venta]])</f>
        <v>4.4245989304812834E-2</v>
      </c>
    </row>
    <row r="4894" spans="1:18" x14ac:dyDescent="0.2">
      <c r="A4894">
        <v>14959</v>
      </c>
      <c r="B4894">
        <v>6783</v>
      </c>
      <c r="C4894" s="1" t="s">
        <v>2442</v>
      </c>
      <c r="D4894" s="1" t="str">
        <f>IFERROR(LEFT(C4894,FIND(",",C4894) - 1),C4894)</f>
        <v>Bernabéu-Hispanoamérica</v>
      </c>
      <c r="E4894">
        <v>90</v>
      </c>
      <c r="F4894">
        <v>84</v>
      </c>
      <c r="G4894">
        <v>4</v>
      </c>
      <c r="H4894">
        <v>1</v>
      </c>
      <c r="I4894" s="1" t="s">
        <v>2583</v>
      </c>
      <c r="J4894" s="1" t="s">
        <v>11</v>
      </c>
      <c r="K4894">
        <v>1380</v>
      </c>
      <c r="L4894">
        <v>374500</v>
      </c>
      <c r="M4894">
        <v>4161</v>
      </c>
      <c r="N4894" t="b">
        <v>1</v>
      </c>
      <c r="O4894" t="b">
        <v>1</v>
      </c>
      <c r="P4894" t="b">
        <v>1</v>
      </c>
      <c r="R4894" s="5">
        <f>(houses_Madrid[[#This Row],[Precio Alquiler]]*12/houses_Madrid[[#This Row],[Precio venta]])</f>
        <v>4.4218958611481979E-2</v>
      </c>
    </row>
    <row r="4895" spans="1:18" x14ac:dyDescent="0.2">
      <c r="A4895">
        <v>1106</v>
      </c>
      <c r="B4895">
        <v>20636</v>
      </c>
      <c r="C4895" s="1" t="s">
        <v>183</v>
      </c>
      <c r="D4895" s="1" t="str">
        <f>IFERROR(LEFT(C4895,FIND(",",C4895) - 1),C4895)</f>
        <v>El Cañaveral - Los Berrocales</v>
      </c>
      <c r="E4895">
        <v>126</v>
      </c>
      <c r="F4895">
        <v>42</v>
      </c>
      <c r="G4895">
        <v>3</v>
      </c>
      <c r="H4895">
        <v>2</v>
      </c>
      <c r="I4895" s="1" t="s">
        <v>199</v>
      </c>
      <c r="J4895" s="1" t="s">
        <v>3</v>
      </c>
      <c r="K4895">
        <v>1381</v>
      </c>
      <c r="L4895">
        <v>374900</v>
      </c>
      <c r="M4895">
        <v>2975</v>
      </c>
      <c r="N4895" t="b">
        <v>0</v>
      </c>
      <c r="O4895" t="b">
        <v>1</v>
      </c>
      <c r="R4895" s="5">
        <f>(houses_Madrid[[#This Row],[Precio Alquiler]]*12/houses_Madrid[[#This Row],[Precio venta]])</f>
        <v>4.420378767671379E-2</v>
      </c>
    </row>
    <row r="4896" spans="1:18" x14ac:dyDescent="0.2">
      <c r="A4896">
        <v>2749</v>
      </c>
      <c r="B4896">
        <v>18993</v>
      </c>
      <c r="C4896" s="1" t="s">
        <v>570</v>
      </c>
      <c r="D4896" s="1" t="str">
        <f>IFERROR(LEFT(C4896,FIND(",",C4896) - 1),C4896)</f>
        <v>Bellas Vistas</v>
      </c>
      <c r="E4896">
        <v>100</v>
      </c>
      <c r="F4896">
        <v>81</v>
      </c>
      <c r="G4896">
        <v>4</v>
      </c>
      <c r="H4896">
        <v>2</v>
      </c>
      <c r="I4896" s="1" t="s">
        <v>608</v>
      </c>
      <c r="J4896" s="1" t="s">
        <v>18</v>
      </c>
      <c r="K4896">
        <v>1382</v>
      </c>
      <c r="L4896">
        <v>375000</v>
      </c>
      <c r="M4896">
        <v>3750</v>
      </c>
      <c r="N4896" t="b">
        <v>0</v>
      </c>
      <c r="O4896" t="b">
        <v>1</v>
      </c>
      <c r="P4896" t="b">
        <v>1</v>
      </c>
      <c r="Q4896" t="b">
        <v>1</v>
      </c>
      <c r="R4896" s="5">
        <f>(houses_Madrid[[#This Row],[Precio Alquiler]]*12/houses_Madrid[[#This Row],[Precio venta]])</f>
        <v>4.4223999999999999E-2</v>
      </c>
    </row>
    <row r="4897" spans="1:18" x14ac:dyDescent="0.2">
      <c r="A4897">
        <v>3162</v>
      </c>
      <c r="B4897">
        <v>18580</v>
      </c>
      <c r="C4897" s="1" t="s">
        <v>568</v>
      </c>
      <c r="D4897" s="1" t="str">
        <f>IFERROR(LEFT(C4897,FIND(",",C4897) - 1),C4897)</f>
        <v>Cuzco-Castillejos</v>
      </c>
      <c r="E4897">
        <v>72</v>
      </c>
      <c r="F4897">
        <v>68</v>
      </c>
      <c r="G4897">
        <v>3</v>
      </c>
      <c r="H4897">
        <v>1</v>
      </c>
      <c r="I4897" s="1" t="s">
        <v>729</v>
      </c>
      <c r="J4897" s="1" t="s">
        <v>11</v>
      </c>
      <c r="K4897">
        <v>1382</v>
      </c>
      <c r="L4897">
        <v>375000</v>
      </c>
      <c r="M4897">
        <v>5208</v>
      </c>
      <c r="N4897" t="b">
        <v>0</v>
      </c>
      <c r="O4897" t="b">
        <v>1</v>
      </c>
      <c r="P4897" t="b">
        <v>1</v>
      </c>
      <c r="R4897" s="5">
        <f>(houses_Madrid[[#This Row],[Precio Alquiler]]*12/houses_Madrid[[#This Row],[Precio venta]])</f>
        <v>4.4223999999999999E-2</v>
      </c>
    </row>
    <row r="4898" spans="1:18" x14ac:dyDescent="0.2">
      <c r="A4898">
        <v>3275</v>
      </c>
      <c r="B4898">
        <v>18467</v>
      </c>
      <c r="C4898" s="1" t="s">
        <v>570</v>
      </c>
      <c r="D4898" s="1" t="str">
        <f>IFERROR(LEFT(C4898,FIND(",",C4898) - 1),C4898)</f>
        <v>Bellas Vistas</v>
      </c>
      <c r="E4898">
        <v>173</v>
      </c>
      <c r="F4898">
        <v>136</v>
      </c>
      <c r="G4898">
        <v>3</v>
      </c>
      <c r="H4898">
        <v>2</v>
      </c>
      <c r="I4898" s="1" t="s">
        <v>746</v>
      </c>
      <c r="J4898" s="1" t="s">
        <v>8</v>
      </c>
      <c r="K4898">
        <v>1382</v>
      </c>
      <c r="L4898">
        <v>375000</v>
      </c>
      <c r="M4898">
        <v>2168</v>
      </c>
      <c r="N4898" t="b">
        <v>0</v>
      </c>
      <c r="O4898" t="b">
        <v>0</v>
      </c>
      <c r="P4898" t="b">
        <v>1</v>
      </c>
      <c r="R4898" s="5">
        <f>(houses_Madrid[[#This Row],[Precio Alquiler]]*12/houses_Madrid[[#This Row],[Precio venta]])</f>
        <v>4.4223999999999999E-2</v>
      </c>
    </row>
    <row r="4899" spans="1:18" x14ac:dyDescent="0.2">
      <c r="A4899">
        <v>3547</v>
      </c>
      <c r="B4899">
        <v>18195</v>
      </c>
      <c r="C4899" s="1" t="s">
        <v>570</v>
      </c>
      <c r="D4899" s="1" t="str">
        <f>IFERROR(LEFT(C4899,FIND(",",C4899) - 1),C4899)</f>
        <v>Bellas Vistas</v>
      </c>
      <c r="E4899">
        <v>136</v>
      </c>
      <c r="F4899">
        <v>121</v>
      </c>
      <c r="G4899">
        <v>4</v>
      </c>
      <c r="H4899">
        <v>2</v>
      </c>
      <c r="I4899" s="1" t="s">
        <v>590</v>
      </c>
      <c r="J4899" s="1" t="s">
        <v>20</v>
      </c>
      <c r="K4899">
        <v>1382</v>
      </c>
      <c r="L4899">
        <v>375000</v>
      </c>
      <c r="M4899">
        <v>2757</v>
      </c>
      <c r="N4899" t="b">
        <v>0</v>
      </c>
      <c r="O4899" t="b">
        <v>1</v>
      </c>
      <c r="P4899" t="b">
        <v>1</v>
      </c>
      <c r="R4899" s="5">
        <f>(houses_Madrid[[#This Row],[Precio Alquiler]]*12/houses_Madrid[[#This Row],[Precio venta]])</f>
        <v>4.4223999999999999E-2</v>
      </c>
    </row>
    <row r="4900" spans="1:18" x14ac:dyDescent="0.2">
      <c r="A4900">
        <v>3553</v>
      </c>
      <c r="B4900">
        <v>18189</v>
      </c>
      <c r="C4900" s="1" t="s">
        <v>563</v>
      </c>
      <c r="D4900" s="1" t="str">
        <f>IFERROR(LEFT(C4900,FIND(",",C4900) - 1),C4900)</f>
        <v>Cuatro Caminos</v>
      </c>
      <c r="E4900">
        <v>67</v>
      </c>
      <c r="F4900">
        <v>58</v>
      </c>
      <c r="G4900">
        <v>2</v>
      </c>
      <c r="H4900">
        <v>1</v>
      </c>
      <c r="I4900" s="1" t="s">
        <v>728</v>
      </c>
      <c r="J4900" s="1" t="s">
        <v>30</v>
      </c>
      <c r="K4900">
        <v>1382</v>
      </c>
      <c r="L4900">
        <v>375000</v>
      </c>
      <c r="M4900">
        <v>5597</v>
      </c>
      <c r="N4900" t="b">
        <v>0</v>
      </c>
      <c r="O4900" t="b">
        <v>1</v>
      </c>
      <c r="P4900" t="b">
        <v>1</v>
      </c>
      <c r="R4900" s="5">
        <f>(houses_Madrid[[#This Row],[Precio Alquiler]]*12/houses_Madrid[[#This Row],[Precio venta]])</f>
        <v>4.4223999999999999E-2</v>
      </c>
    </row>
    <row r="4901" spans="1:18" x14ac:dyDescent="0.2">
      <c r="A4901">
        <v>3939</v>
      </c>
      <c r="B4901">
        <v>17803</v>
      </c>
      <c r="C4901" s="1" t="s">
        <v>790</v>
      </c>
      <c r="D4901" s="1" t="str">
        <f>IFERROR(LEFT(C4901,FIND(",",C4901) - 1),C4901)</f>
        <v>Retiro</v>
      </c>
      <c r="E4901">
        <v>89</v>
      </c>
      <c r="F4901">
        <v>65</v>
      </c>
      <c r="G4901">
        <v>2</v>
      </c>
      <c r="H4901">
        <v>1</v>
      </c>
      <c r="I4901" s="1" t="s">
        <v>3</v>
      </c>
      <c r="J4901" s="1" t="s">
        <v>20</v>
      </c>
      <c r="K4901">
        <v>1382</v>
      </c>
      <c r="L4901">
        <v>375000</v>
      </c>
      <c r="M4901">
        <v>4213</v>
      </c>
      <c r="N4901" t="b">
        <v>0</v>
      </c>
      <c r="O4901" t="b">
        <v>1</v>
      </c>
      <c r="P4901" t="b">
        <v>1</v>
      </c>
      <c r="R4901" s="5">
        <f>(houses_Madrid[[#This Row],[Precio Alquiler]]*12/houses_Madrid[[#This Row],[Precio venta]])</f>
        <v>4.4223999999999999E-2</v>
      </c>
    </row>
    <row r="4902" spans="1:18" x14ac:dyDescent="0.2">
      <c r="A4902">
        <v>3961</v>
      </c>
      <c r="B4902">
        <v>17781</v>
      </c>
      <c r="C4902" s="1" t="s">
        <v>796</v>
      </c>
      <c r="D4902" s="1" t="str">
        <f>IFERROR(LEFT(C4902,FIND(",",C4902) - 1),C4902)</f>
        <v>Pacífico</v>
      </c>
      <c r="E4902">
        <v>93</v>
      </c>
      <c r="F4902">
        <v>75</v>
      </c>
      <c r="G4902">
        <v>3</v>
      </c>
      <c r="H4902">
        <v>2</v>
      </c>
      <c r="I4902" s="1" t="s">
        <v>820</v>
      </c>
      <c r="J4902" s="1" t="s">
        <v>20</v>
      </c>
      <c r="K4902">
        <v>1382</v>
      </c>
      <c r="L4902">
        <v>375000</v>
      </c>
      <c r="M4902">
        <v>4032</v>
      </c>
      <c r="N4902" t="b">
        <v>1</v>
      </c>
      <c r="O4902" t="b">
        <v>1</v>
      </c>
      <c r="P4902" t="b">
        <v>0</v>
      </c>
      <c r="R4902" s="5">
        <f>(houses_Madrid[[#This Row],[Precio Alquiler]]*12/houses_Madrid[[#This Row],[Precio venta]])</f>
        <v>4.4223999999999999E-2</v>
      </c>
    </row>
    <row r="4903" spans="1:18" x14ac:dyDescent="0.2">
      <c r="A4903">
        <v>4134</v>
      </c>
      <c r="B4903">
        <v>17608</v>
      </c>
      <c r="C4903" s="1" t="s">
        <v>796</v>
      </c>
      <c r="D4903" s="1" t="str">
        <f>IFERROR(LEFT(C4903,FIND(",",C4903) - 1),C4903)</f>
        <v>Pacífico</v>
      </c>
      <c r="E4903">
        <v>91</v>
      </c>
      <c r="F4903">
        <v>73</v>
      </c>
      <c r="G4903">
        <v>2</v>
      </c>
      <c r="H4903">
        <v>2</v>
      </c>
      <c r="I4903" s="1" t="s">
        <v>795</v>
      </c>
      <c r="J4903" s="1" t="s">
        <v>5</v>
      </c>
      <c r="K4903">
        <v>1382</v>
      </c>
      <c r="L4903">
        <v>375000</v>
      </c>
      <c r="M4903">
        <v>4121</v>
      </c>
      <c r="N4903" t="b">
        <v>0</v>
      </c>
      <c r="O4903" t="b">
        <v>1</v>
      </c>
      <c r="P4903" t="b">
        <v>0</v>
      </c>
      <c r="R4903" s="5">
        <f>(houses_Madrid[[#This Row],[Precio Alquiler]]*12/houses_Madrid[[#This Row],[Precio venta]])</f>
        <v>4.4223999999999999E-2</v>
      </c>
    </row>
    <row r="4904" spans="1:18" x14ac:dyDescent="0.2">
      <c r="A4904">
        <v>5828</v>
      </c>
      <c r="B4904">
        <v>15914</v>
      </c>
      <c r="C4904" s="1" t="s">
        <v>1199</v>
      </c>
      <c r="D4904" s="1" t="str">
        <f>IFERROR(LEFT(C4904,FIND(",",C4904) - 1),C4904)</f>
        <v>Marroquina</v>
      </c>
      <c r="E4904">
        <v>156</v>
      </c>
      <c r="F4904">
        <v>107</v>
      </c>
      <c r="G4904">
        <v>3</v>
      </c>
      <c r="H4904">
        <v>2</v>
      </c>
      <c r="I4904" s="1" t="s">
        <v>1222</v>
      </c>
      <c r="J4904" s="1" t="s">
        <v>20</v>
      </c>
      <c r="K4904">
        <v>1382</v>
      </c>
      <c r="L4904">
        <v>375000</v>
      </c>
      <c r="M4904">
        <v>2404</v>
      </c>
      <c r="N4904" t="b">
        <v>1</v>
      </c>
      <c r="O4904" t="b">
        <v>1</v>
      </c>
      <c r="P4904" t="b">
        <v>1</v>
      </c>
      <c r="Q4904" t="b">
        <v>1</v>
      </c>
      <c r="R4904" s="5">
        <f>(houses_Madrid[[#This Row],[Precio Alquiler]]*12/houses_Madrid[[#This Row],[Precio venta]])</f>
        <v>4.4223999999999999E-2</v>
      </c>
    </row>
    <row r="4905" spans="1:18" x14ac:dyDescent="0.2">
      <c r="A4905">
        <v>6503</v>
      </c>
      <c r="B4905">
        <v>15239</v>
      </c>
      <c r="C4905" s="1" t="s">
        <v>1245</v>
      </c>
      <c r="D4905" s="1" t="str">
        <f>IFERROR(LEFT(C4905,FIND(",",C4905) - 1),C4905)</f>
        <v>Puerta del Ángel</v>
      </c>
      <c r="E4905">
        <v>123</v>
      </c>
      <c r="F4905">
        <v>100</v>
      </c>
      <c r="G4905">
        <v>2</v>
      </c>
      <c r="H4905">
        <v>2</v>
      </c>
      <c r="I4905" s="1" t="s">
        <v>476</v>
      </c>
      <c r="J4905" s="1" t="s">
        <v>8</v>
      </c>
      <c r="K4905">
        <v>1382</v>
      </c>
      <c r="L4905">
        <v>375000</v>
      </c>
      <c r="M4905">
        <v>3049</v>
      </c>
      <c r="N4905" t="b">
        <v>1</v>
      </c>
      <c r="O4905" t="b">
        <v>1</v>
      </c>
      <c r="P4905" t="b">
        <v>1</v>
      </c>
      <c r="Q4905" t="b">
        <v>1</v>
      </c>
      <c r="R4905" s="5">
        <f>(houses_Madrid[[#This Row],[Precio Alquiler]]*12/houses_Madrid[[#This Row],[Precio venta]])</f>
        <v>4.4223999999999999E-2</v>
      </c>
    </row>
    <row r="4906" spans="1:18" x14ac:dyDescent="0.2">
      <c r="A4906">
        <v>7522</v>
      </c>
      <c r="B4906">
        <v>14220</v>
      </c>
      <c r="C4906" s="1" t="s">
        <v>1173</v>
      </c>
      <c r="D4906" s="1" t="str">
        <f>IFERROR(LEFT(C4906,FIND(",",C4906) - 1),C4906)</f>
        <v>Argüelles</v>
      </c>
      <c r="E4906">
        <v>80</v>
      </c>
      <c r="F4906">
        <v>70</v>
      </c>
      <c r="G4906">
        <v>2</v>
      </c>
      <c r="H4906">
        <v>2</v>
      </c>
      <c r="I4906" s="1" t="s">
        <v>1443</v>
      </c>
      <c r="J4906" s="1" t="s">
        <v>12</v>
      </c>
      <c r="K4906">
        <v>1382</v>
      </c>
      <c r="L4906">
        <v>375000</v>
      </c>
      <c r="M4906">
        <v>4688</v>
      </c>
      <c r="N4906" t="b">
        <v>0</v>
      </c>
      <c r="O4906" t="b">
        <v>1</v>
      </c>
      <c r="P4906" t="b">
        <v>0</v>
      </c>
      <c r="R4906" s="5">
        <f>(houses_Madrid[[#This Row],[Precio Alquiler]]*12/houses_Madrid[[#This Row],[Precio venta]])</f>
        <v>4.4223999999999999E-2</v>
      </c>
    </row>
    <row r="4907" spans="1:18" x14ac:dyDescent="0.2">
      <c r="A4907">
        <v>7562</v>
      </c>
      <c r="B4907">
        <v>14180</v>
      </c>
      <c r="C4907" s="1" t="s">
        <v>1171</v>
      </c>
      <c r="D4907" s="1" t="str">
        <f>IFERROR(LEFT(C4907,FIND(",",C4907) - 1),C4907)</f>
        <v>Aravaca</v>
      </c>
      <c r="E4907">
        <v>130</v>
      </c>
      <c r="F4907">
        <v>120</v>
      </c>
      <c r="G4907">
        <v>4</v>
      </c>
      <c r="H4907">
        <v>3</v>
      </c>
      <c r="I4907" s="1" t="s">
        <v>1532</v>
      </c>
      <c r="J4907" s="1" t="s">
        <v>18</v>
      </c>
      <c r="K4907">
        <v>1382</v>
      </c>
      <c r="L4907">
        <v>375000</v>
      </c>
      <c r="M4907">
        <v>2885</v>
      </c>
      <c r="N4907" t="b">
        <v>0</v>
      </c>
      <c r="O4907" t="b">
        <v>0</v>
      </c>
      <c r="P4907" t="b">
        <v>1</v>
      </c>
      <c r="R4907" s="5">
        <f>(houses_Madrid[[#This Row],[Precio Alquiler]]*12/houses_Madrid[[#This Row],[Precio venta]])</f>
        <v>4.4223999999999999E-2</v>
      </c>
    </row>
    <row r="4908" spans="1:18" x14ac:dyDescent="0.2">
      <c r="A4908">
        <v>7647</v>
      </c>
      <c r="B4908">
        <v>14095</v>
      </c>
      <c r="C4908" s="1" t="s">
        <v>1173</v>
      </c>
      <c r="D4908" s="1" t="str">
        <f>IFERROR(LEFT(C4908,FIND(",",C4908) - 1),C4908)</f>
        <v>Argüelles</v>
      </c>
      <c r="E4908">
        <v>80</v>
      </c>
      <c r="F4908">
        <v>70</v>
      </c>
      <c r="G4908">
        <v>2</v>
      </c>
      <c r="H4908">
        <v>2</v>
      </c>
      <c r="I4908" s="1" t="s">
        <v>1443</v>
      </c>
      <c r="J4908" s="1" t="s">
        <v>705</v>
      </c>
      <c r="K4908">
        <v>1382</v>
      </c>
      <c r="L4908">
        <v>375000</v>
      </c>
      <c r="M4908">
        <v>4688</v>
      </c>
      <c r="N4908" t="b">
        <v>0</v>
      </c>
      <c r="O4908" t="b">
        <v>1</v>
      </c>
      <c r="P4908" t="b">
        <v>0</v>
      </c>
      <c r="R4908" s="5">
        <f>(houses_Madrid[[#This Row],[Precio Alquiler]]*12/houses_Madrid[[#This Row],[Precio venta]])</f>
        <v>4.4223999999999999E-2</v>
      </c>
    </row>
    <row r="4909" spans="1:18" x14ac:dyDescent="0.2">
      <c r="A4909">
        <v>7755</v>
      </c>
      <c r="B4909">
        <v>13987</v>
      </c>
      <c r="C4909" s="1" t="s">
        <v>1176</v>
      </c>
      <c r="D4909" s="1" t="str">
        <f>IFERROR(LEFT(C4909,FIND(",",C4909) - 1),C4909)</f>
        <v>Moncloa</v>
      </c>
      <c r="E4909">
        <v>80</v>
      </c>
      <c r="F4909">
        <v>70</v>
      </c>
      <c r="G4909">
        <v>2</v>
      </c>
      <c r="H4909">
        <v>2</v>
      </c>
      <c r="I4909" s="1" t="s">
        <v>3</v>
      </c>
      <c r="J4909" s="1" t="s">
        <v>12</v>
      </c>
      <c r="K4909">
        <v>1382</v>
      </c>
      <c r="L4909">
        <v>375000</v>
      </c>
      <c r="M4909">
        <v>4688</v>
      </c>
      <c r="N4909" t="b">
        <v>0</v>
      </c>
      <c r="O4909" t="b">
        <v>1</v>
      </c>
      <c r="P4909" t="b">
        <v>0</v>
      </c>
      <c r="Q4909" t="b">
        <v>1</v>
      </c>
      <c r="R4909" s="5">
        <f>(houses_Madrid[[#This Row],[Precio Alquiler]]*12/houses_Madrid[[#This Row],[Precio venta]])</f>
        <v>4.4223999999999999E-2</v>
      </c>
    </row>
    <row r="4910" spans="1:18" x14ac:dyDescent="0.2">
      <c r="A4910">
        <v>7836</v>
      </c>
      <c r="B4910">
        <v>13906</v>
      </c>
      <c r="C4910" s="1" t="s">
        <v>1429</v>
      </c>
      <c r="D4910" s="1" t="str">
        <f>IFERROR(LEFT(C4910,FIND(",",C4910) - 1),C4910)</f>
        <v>Casa de Campo</v>
      </c>
      <c r="E4910">
        <v>121</v>
      </c>
      <c r="F4910">
        <v>116</v>
      </c>
      <c r="G4910">
        <v>3</v>
      </c>
      <c r="H4910">
        <v>1</v>
      </c>
      <c r="I4910" s="1" t="s">
        <v>1448</v>
      </c>
      <c r="J4910" s="1" t="s">
        <v>8</v>
      </c>
      <c r="K4910">
        <v>1382</v>
      </c>
      <c r="L4910">
        <v>375000</v>
      </c>
      <c r="M4910">
        <v>3099</v>
      </c>
      <c r="N4910" t="b">
        <v>0</v>
      </c>
      <c r="O4910" t="b">
        <v>1</v>
      </c>
      <c r="P4910" t="b">
        <v>1</v>
      </c>
      <c r="R4910" s="5">
        <f>(houses_Madrid[[#This Row],[Precio Alquiler]]*12/houses_Madrid[[#This Row],[Precio venta]])</f>
        <v>4.4223999999999999E-2</v>
      </c>
    </row>
    <row r="4911" spans="1:18" x14ac:dyDescent="0.2">
      <c r="A4911">
        <v>8434</v>
      </c>
      <c r="B4911">
        <v>13308</v>
      </c>
      <c r="C4911" s="1" t="s">
        <v>1589</v>
      </c>
      <c r="D4911" s="1" t="str">
        <f>IFERROR(LEFT(C4911,FIND(",",C4911) - 1),C4911)</f>
        <v>La Paz</v>
      </c>
      <c r="E4911">
        <v>129</v>
      </c>
      <c r="F4911">
        <v>116</v>
      </c>
      <c r="G4911">
        <v>3</v>
      </c>
      <c r="H4911">
        <v>2</v>
      </c>
      <c r="I4911" s="1" t="s">
        <v>1628</v>
      </c>
      <c r="J4911" s="1" t="s">
        <v>8</v>
      </c>
      <c r="K4911">
        <v>1382</v>
      </c>
      <c r="L4911">
        <v>375000</v>
      </c>
      <c r="M4911">
        <v>2907</v>
      </c>
      <c r="N4911" t="b">
        <v>1</v>
      </c>
      <c r="O4911" t="b">
        <v>1</v>
      </c>
      <c r="P4911" t="b">
        <v>1</v>
      </c>
      <c r="R4911" s="5">
        <f>(houses_Madrid[[#This Row],[Precio Alquiler]]*12/houses_Madrid[[#This Row],[Precio venta]])</f>
        <v>4.4223999999999999E-2</v>
      </c>
    </row>
    <row r="4912" spans="1:18" x14ac:dyDescent="0.2">
      <c r="A4912">
        <v>8568</v>
      </c>
      <c r="B4912">
        <v>13174</v>
      </c>
      <c r="C4912" s="1" t="s">
        <v>1589</v>
      </c>
      <c r="D4912" s="1" t="str">
        <f>IFERROR(LEFT(C4912,FIND(",",C4912) - 1),C4912)</f>
        <v>La Paz</v>
      </c>
      <c r="E4912">
        <v>122</v>
      </c>
      <c r="F4912">
        <v>116</v>
      </c>
      <c r="G4912">
        <v>2</v>
      </c>
      <c r="H4912">
        <v>2</v>
      </c>
      <c r="I4912" s="1" t="s">
        <v>1628</v>
      </c>
      <c r="J4912" s="1" t="s">
        <v>8</v>
      </c>
      <c r="K4912">
        <v>1382</v>
      </c>
      <c r="L4912">
        <v>375000</v>
      </c>
      <c r="M4912">
        <v>3074</v>
      </c>
      <c r="N4912" t="b">
        <v>0</v>
      </c>
      <c r="O4912" t="b">
        <v>1</v>
      </c>
      <c r="R4912" s="5">
        <f>(houses_Madrid[[#This Row],[Precio Alquiler]]*12/houses_Madrid[[#This Row],[Precio venta]])</f>
        <v>4.4223999999999999E-2</v>
      </c>
    </row>
    <row r="4913" spans="1:18" x14ac:dyDescent="0.2">
      <c r="A4913">
        <v>8643</v>
      </c>
      <c r="B4913">
        <v>13099</v>
      </c>
      <c r="C4913" s="1" t="s">
        <v>1589</v>
      </c>
      <c r="D4913" s="1" t="str">
        <f>IFERROR(LEFT(C4913,FIND(",",C4913) - 1),C4913)</f>
        <v>La Paz</v>
      </c>
      <c r="E4913">
        <v>122</v>
      </c>
      <c r="F4913">
        <v>95</v>
      </c>
      <c r="G4913">
        <v>3</v>
      </c>
      <c r="H4913">
        <v>2</v>
      </c>
      <c r="I4913" s="1" t="s">
        <v>1628</v>
      </c>
      <c r="J4913" s="1" t="s">
        <v>8</v>
      </c>
      <c r="K4913">
        <v>1382</v>
      </c>
      <c r="L4913">
        <v>375000</v>
      </c>
      <c r="M4913">
        <v>3074</v>
      </c>
      <c r="N4913" t="b">
        <v>1</v>
      </c>
      <c r="O4913" t="b">
        <v>1</v>
      </c>
      <c r="P4913" t="b">
        <v>1</v>
      </c>
      <c r="R4913" s="5">
        <f>(houses_Madrid[[#This Row],[Precio Alquiler]]*12/houses_Madrid[[#This Row],[Precio venta]])</f>
        <v>4.4223999999999999E-2</v>
      </c>
    </row>
    <row r="4914" spans="1:18" x14ac:dyDescent="0.2">
      <c r="A4914">
        <v>8675</v>
      </c>
      <c r="B4914">
        <v>13067</v>
      </c>
      <c r="C4914" s="1" t="s">
        <v>1587</v>
      </c>
      <c r="D4914" s="1" t="str">
        <f>IFERROR(LEFT(C4914,FIND(",",C4914) - 1),C4914)</f>
        <v>Las Tablas</v>
      </c>
      <c r="E4914">
        <v>90</v>
      </c>
      <c r="F4914">
        <v>75</v>
      </c>
      <c r="G4914">
        <v>2</v>
      </c>
      <c r="H4914">
        <v>1</v>
      </c>
      <c r="I4914" s="1" t="s">
        <v>1682</v>
      </c>
      <c r="J4914" s="1" t="s">
        <v>30</v>
      </c>
      <c r="K4914">
        <v>1382</v>
      </c>
      <c r="L4914">
        <v>375000</v>
      </c>
      <c r="M4914">
        <v>4167</v>
      </c>
      <c r="N4914" t="b">
        <v>0</v>
      </c>
      <c r="O4914" t="b">
        <v>1</v>
      </c>
      <c r="P4914" t="b">
        <v>1</v>
      </c>
      <c r="Q4914" t="b">
        <v>1</v>
      </c>
      <c r="R4914" s="5">
        <f>(houses_Madrid[[#This Row],[Precio Alquiler]]*12/houses_Madrid[[#This Row],[Precio venta]])</f>
        <v>4.4223999999999999E-2</v>
      </c>
    </row>
    <row r="4915" spans="1:18" x14ac:dyDescent="0.2">
      <c r="A4915">
        <v>8687</v>
      </c>
      <c r="B4915">
        <v>13055</v>
      </c>
      <c r="C4915" s="1" t="s">
        <v>1589</v>
      </c>
      <c r="D4915" s="1" t="str">
        <f>IFERROR(LEFT(C4915,FIND(",",C4915) - 1),C4915)</f>
        <v>La Paz</v>
      </c>
      <c r="E4915">
        <v>129</v>
      </c>
      <c r="F4915">
        <v>116</v>
      </c>
      <c r="G4915">
        <v>3</v>
      </c>
      <c r="H4915">
        <v>2</v>
      </c>
      <c r="I4915" s="1" t="s">
        <v>1628</v>
      </c>
      <c r="J4915" s="1" t="s">
        <v>8</v>
      </c>
      <c r="K4915">
        <v>1382</v>
      </c>
      <c r="L4915">
        <v>375000</v>
      </c>
      <c r="M4915">
        <v>2907</v>
      </c>
      <c r="N4915" t="b">
        <v>0</v>
      </c>
      <c r="O4915" t="b">
        <v>1</v>
      </c>
      <c r="P4915" t="b">
        <v>1</v>
      </c>
      <c r="R4915" s="5">
        <f>(houses_Madrid[[#This Row],[Precio Alquiler]]*12/houses_Madrid[[#This Row],[Precio venta]])</f>
        <v>4.4223999999999999E-2</v>
      </c>
    </row>
    <row r="4916" spans="1:18" x14ac:dyDescent="0.2">
      <c r="A4916">
        <v>8786</v>
      </c>
      <c r="B4916">
        <v>12956</v>
      </c>
      <c r="C4916" s="1" t="s">
        <v>1589</v>
      </c>
      <c r="D4916" s="1" t="str">
        <f>IFERROR(LEFT(C4916,FIND(",",C4916) - 1),C4916)</f>
        <v>La Paz</v>
      </c>
      <c r="E4916">
        <v>122</v>
      </c>
      <c r="F4916">
        <v>95</v>
      </c>
      <c r="G4916">
        <v>4</v>
      </c>
      <c r="H4916">
        <v>2</v>
      </c>
      <c r="I4916" s="1" t="s">
        <v>1628</v>
      </c>
      <c r="J4916" s="1" t="s">
        <v>8</v>
      </c>
      <c r="K4916">
        <v>1382</v>
      </c>
      <c r="L4916">
        <v>375000</v>
      </c>
      <c r="M4916">
        <v>3074</v>
      </c>
      <c r="N4916" t="b">
        <v>0</v>
      </c>
      <c r="O4916" t="b">
        <v>1</v>
      </c>
      <c r="R4916" s="5">
        <f>(houses_Madrid[[#This Row],[Precio Alquiler]]*12/houses_Madrid[[#This Row],[Precio venta]])</f>
        <v>4.4223999999999999E-2</v>
      </c>
    </row>
    <row r="4917" spans="1:18" x14ac:dyDescent="0.2">
      <c r="A4917">
        <v>8892</v>
      </c>
      <c r="B4917">
        <v>12850</v>
      </c>
      <c r="C4917" s="1" t="s">
        <v>1589</v>
      </c>
      <c r="D4917" s="1" t="str">
        <f>IFERROR(LEFT(C4917,FIND(",",C4917) - 1),C4917)</f>
        <v>La Paz</v>
      </c>
      <c r="E4917">
        <v>129</v>
      </c>
      <c r="F4917">
        <v>95</v>
      </c>
      <c r="G4917">
        <v>3</v>
      </c>
      <c r="H4917">
        <v>2</v>
      </c>
      <c r="I4917" s="1" t="s">
        <v>1628</v>
      </c>
      <c r="J4917" s="1" t="s">
        <v>8</v>
      </c>
      <c r="K4917">
        <v>1382</v>
      </c>
      <c r="L4917">
        <v>375000</v>
      </c>
      <c r="M4917">
        <v>2907</v>
      </c>
      <c r="N4917" t="b">
        <v>0</v>
      </c>
      <c r="O4917" t="b">
        <v>1</v>
      </c>
      <c r="R4917" s="5">
        <f>(houses_Madrid[[#This Row],[Precio Alquiler]]*12/houses_Madrid[[#This Row],[Precio venta]])</f>
        <v>4.4223999999999999E-2</v>
      </c>
    </row>
    <row r="4918" spans="1:18" x14ac:dyDescent="0.2">
      <c r="A4918">
        <v>8993</v>
      </c>
      <c r="B4918">
        <v>12749</v>
      </c>
      <c r="C4918" s="1" t="s">
        <v>1589</v>
      </c>
      <c r="D4918" s="1" t="str">
        <f>IFERROR(LEFT(C4918,FIND(",",C4918) - 1),C4918)</f>
        <v>La Paz</v>
      </c>
      <c r="E4918">
        <v>122</v>
      </c>
      <c r="F4918">
        <v>95</v>
      </c>
      <c r="G4918">
        <v>3</v>
      </c>
      <c r="H4918">
        <v>2</v>
      </c>
      <c r="I4918" s="1" t="s">
        <v>1628</v>
      </c>
      <c r="J4918" s="1" t="s">
        <v>8</v>
      </c>
      <c r="K4918">
        <v>1382</v>
      </c>
      <c r="L4918">
        <v>375000</v>
      </c>
      <c r="M4918">
        <v>3074</v>
      </c>
      <c r="N4918" t="b">
        <v>0</v>
      </c>
      <c r="O4918" t="b">
        <v>1</v>
      </c>
      <c r="R4918" s="5">
        <f>(houses_Madrid[[#This Row],[Precio Alquiler]]*12/houses_Madrid[[#This Row],[Precio venta]])</f>
        <v>4.4223999999999999E-2</v>
      </c>
    </row>
    <row r="4919" spans="1:18" x14ac:dyDescent="0.2">
      <c r="A4919">
        <v>9009</v>
      </c>
      <c r="B4919">
        <v>12733</v>
      </c>
      <c r="C4919" s="1" t="s">
        <v>1611</v>
      </c>
      <c r="D4919" s="1" t="str">
        <f>IFERROR(LEFT(C4919,FIND(",",C4919) - 1),C4919)</f>
        <v>Mirasierra</v>
      </c>
      <c r="E4919">
        <v>83</v>
      </c>
      <c r="F4919">
        <v>77</v>
      </c>
      <c r="G4919">
        <v>3</v>
      </c>
      <c r="H4919">
        <v>1</v>
      </c>
      <c r="I4919" s="1" t="s">
        <v>1750</v>
      </c>
      <c r="J4919" s="1" t="s">
        <v>5</v>
      </c>
      <c r="K4919">
        <v>1382</v>
      </c>
      <c r="L4919">
        <v>375000</v>
      </c>
      <c r="M4919">
        <v>4518</v>
      </c>
      <c r="N4919" t="b">
        <v>0</v>
      </c>
      <c r="O4919" t="b">
        <v>1</v>
      </c>
      <c r="P4919" t="b">
        <v>1</v>
      </c>
      <c r="Q4919" t="b">
        <v>1</v>
      </c>
      <c r="R4919" s="5">
        <f>(houses_Madrid[[#This Row],[Precio Alquiler]]*12/houses_Madrid[[#This Row],[Precio venta]])</f>
        <v>4.4223999999999999E-2</v>
      </c>
    </row>
    <row r="4920" spans="1:18" x14ac:dyDescent="0.2">
      <c r="A4920">
        <v>9456</v>
      </c>
      <c r="B4920">
        <v>12286</v>
      </c>
      <c r="C4920" s="1" t="s">
        <v>1589</v>
      </c>
      <c r="D4920" s="1" t="str">
        <f>IFERROR(LEFT(C4920,FIND(",",C4920) - 1),C4920)</f>
        <v>La Paz</v>
      </c>
      <c r="E4920">
        <v>122</v>
      </c>
      <c r="F4920">
        <v>95</v>
      </c>
      <c r="G4920">
        <v>4</v>
      </c>
      <c r="H4920">
        <v>2</v>
      </c>
      <c r="I4920" s="1" t="s">
        <v>1628</v>
      </c>
      <c r="J4920" s="1" t="s">
        <v>8</v>
      </c>
      <c r="K4920">
        <v>1382</v>
      </c>
      <c r="L4920">
        <v>375000</v>
      </c>
      <c r="M4920">
        <v>3074</v>
      </c>
      <c r="N4920" t="b">
        <v>0</v>
      </c>
      <c r="O4920" t="b">
        <v>1</v>
      </c>
      <c r="P4920" t="b">
        <v>1</v>
      </c>
      <c r="R4920" s="5">
        <f>(houses_Madrid[[#This Row],[Precio Alquiler]]*12/houses_Madrid[[#This Row],[Precio venta]])</f>
        <v>4.4223999999999999E-2</v>
      </c>
    </row>
    <row r="4921" spans="1:18" x14ac:dyDescent="0.2">
      <c r="A4921">
        <v>9723</v>
      </c>
      <c r="B4921">
        <v>12019</v>
      </c>
      <c r="C4921" s="1" t="s">
        <v>1823</v>
      </c>
      <c r="D4921" s="1" t="str">
        <f>IFERROR(LEFT(C4921,FIND(",",C4921) - 1),C4921)</f>
        <v>Apóstol Santiago</v>
      </c>
      <c r="E4921">
        <v>138</v>
      </c>
      <c r="F4921">
        <v>130</v>
      </c>
      <c r="G4921">
        <v>4</v>
      </c>
      <c r="H4921">
        <v>2</v>
      </c>
      <c r="I4921" s="1" t="s">
        <v>1824</v>
      </c>
      <c r="J4921" s="1" t="s">
        <v>3</v>
      </c>
      <c r="K4921">
        <v>1382</v>
      </c>
      <c r="L4921">
        <v>375000</v>
      </c>
      <c r="M4921">
        <v>2717</v>
      </c>
      <c r="N4921" t="b">
        <v>0</v>
      </c>
      <c r="R4921" s="5">
        <f>(houses_Madrid[[#This Row],[Precio Alquiler]]*12/houses_Madrid[[#This Row],[Precio venta]])</f>
        <v>4.4223999999999999E-2</v>
      </c>
    </row>
    <row r="4922" spans="1:18" x14ac:dyDescent="0.2">
      <c r="A4922">
        <v>11484</v>
      </c>
      <c r="B4922">
        <v>10258</v>
      </c>
      <c r="C4922" s="1" t="s">
        <v>2009</v>
      </c>
      <c r="D4922" s="1" t="str">
        <f>IFERROR(LEFT(C4922,FIND(",",C4922) - 1),C4922)</f>
        <v>Trafalgar</v>
      </c>
      <c r="E4922">
        <v>110</v>
      </c>
      <c r="F4922">
        <v>91</v>
      </c>
      <c r="G4922">
        <v>3</v>
      </c>
      <c r="H4922">
        <v>1</v>
      </c>
      <c r="I4922" s="1" t="s">
        <v>2096</v>
      </c>
      <c r="J4922" s="1" t="s">
        <v>12</v>
      </c>
      <c r="K4922">
        <v>1382</v>
      </c>
      <c r="L4922">
        <v>375000</v>
      </c>
      <c r="M4922">
        <v>3409</v>
      </c>
      <c r="N4922" t="b">
        <v>1</v>
      </c>
      <c r="O4922" t="b">
        <v>1</v>
      </c>
      <c r="P4922" t="b">
        <v>0</v>
      </c>
      <c r="R4922" s="5">
        <f>(houses_Madrid[[#This Row],[Precio Alquiler]]*12/houses_Madrid[[#This Row],[Precio venta]])</f>
        <v>4.4223999999999999E-2</v>
      </c>
    </row>
    <row r="4923" spans="1:18" x14ac:dyDescent="0.2">
      <c r="A4923">
        <v>11750</v>
      </c>
      <c r="B4923">
        <v>9992</v>
      </c>
      <c r="C4923" s="1" t="s">
        <v>2018</v>
      </c>
      <c r="D4923" s="1" t="str">
        <f>IFERROR(LEFT(C4923,FIND(",",C4923) - 1),C4923)</f>
        <v>Arapiles</v>
      </c>
      <c r="E4923">
        <v>70</v>
      </c>
      <c r="F4923">
        <v>67</v>
      </c>
      <c r="G4923">
        <v>2</v>
      </c>
      <c r="H4923">
        <v>1</v>
      </c>
      <c r="I4923" s="1" t="s">
        <v>2038</v>
      </c>
      <c r="J4923" s="1" t="s">
        <v>20</v>
      </c>
      <c r="K4923">
        <v>1382</v>
      </c>
      <c r="L4923">
        <v>375000</v>
      </c>
      <c r="M4923">
        <v>5357</v>
      </c>
      <c r="N4923" t="b">
        <v>1</v>
      </c>
      <c r="O4923" t="b">
        <v>1</v>
      </c>
      <c r="P4923" t="b">
        <v>0</v>
      </c>
      <c r="Q4923" t="b">
        <v>1</v>
      </c>
      <c r="R4923" s="5">
        <f>(houses_Madrid[[#This Row],[Precio Alquiler]]*12/houses_Madrid[[#This Row],[Precio venta]])</f>
        <v>4.4223999999999999E-2</v>
      </c>
    </row>
    <row r="4924" spans="1:18" x14ac:dyDescent="0.2">
      <c r="A4924">
        <v>11813</v>
      </c>
      <c r="B4924">
        <v>9929</v>
      </c>
      <c r="C4924" s="1" t="s">
        <v>2012</v>
      </c>
      <c r="D4924" s="1" t="str">
        <f>IFERROR(LEFT(C4924,FIND(",",C4924) - 1),C4924)</f>
        <v>Vallehermoso</v>
      </c>
      <c r="E4924">
        <v>94</v>
      </c>
      <c r="F4924">
        <v>75</v>
      </c>
      <c r="G4924">
        <v>3</v>
      </c>
      <c r="H4924">
        <v>1</v>
      </c>
      <c r="I4924" s="1" t="s">
        <v>2125</v>
      </c>
      <c r="J4924" s="1" t="s">
        <v>18</v>
      </c>
      <c r="K4924">
        <v>1382</v>
      </c>
      <c r="L4924">
        <v>375000</v>
      </c>
      <c r="M4924">
        <v>3989</v>
      </c>
      <c r="N4924" t="b">
        <v>0</v>
      </c>
      <c r="O4924" t="b">
        <v>1</v>
      </c>
      <c r="P4924" t="b">
        <v>0</v>
      </c>
      <c r="R4924" s="5">
        <f>(houses_Madrid[[#This Row],[Precio Alquiler]]*12/houses_Madrid[[#This Row],[Precio venta]])</f>
        <v>4.4223999999999999E-2</v>
      </c>
    </row>
    <row r="4925" spans="1:18" x14ac:dyDescent="0.2">
      <c r="A4925">
        <v>11984</v>
      </c>
      <c r="B4925">
        <v>9758</v>
      </c>
      <c r="C4925" s="1" t="s">
        <v>2010</v>
      </c>
      <c r="D4925" s="1" t="str">
        <f>IFERROR(LEFT(C4925,FIND(",",C4925) - 1),C4925)</f>
        <v>Nuevos Ministerios-Ríos Rosas</v>
      </c>
      <c r="E4925">
        <v>87</v>
      </c>
      <c r="F4925">
        <v>81</v>
      </c>
      <c r="G4925">
        <v>3</v>
      </c>
      <c r="H4925">
        <v>2</v>
      </c>
      <c r="I4925" s="1" t="s">
        <v>2030</v>
      </c>
      <c r="J4925" s="1" t="s">
        <v>11</v>
      </c>
      <c r="K4925">
        <v>1382</v>
      </c>
      <c r="L4925">
        <v>375000</v>
      </c>
      <c r="M4925">
        <v>4310</v>
      </c>
      <c r="N4925" t="b">
        <v>0</v>
      </c>
      <c r="O4925" t="b">
        <v>1</v>
      </c>
      <c r="P4925" t="b">
        <v>0</v>
      </c>
      <c r="Q4925" t="b">
        <v>1</v>
      </c>
      <c r="R4925" s="5">
        <f>(houses_Madrid[[#This Row],[Precio Alquiler]]*12/houses_Madrid[[#This Row],[Precio venta]])</f>
        <v>4.4223999999999999E-2</v>
      </c>
    </row>
    <row r="4926" spans="1:18" x14ac:dyDescent="0.2">
      <c r="A4926">
        <v>12705</v>
      </c>
      <c r="B4926">
        <v>9037</v>
      </c>
      <c r="C4926" s="1" t="s">
        <v>2166</v>
      </c>
      <c r="D4926" s="1" t="str">
        <f>IFERROR(LEFT(C4926,FIND(",",C4926) - 1),C4926)</f>
        <v>Pueblo Nuevo</v>
      </c>
      <c r="E4926">
        <v>100</v>
      </c>
      <c r="F4926">
        <v>71</v>
      </c>
      <c r="G4926">
        <v>2</v>
      </c>
      <c r="H4926">
        <v>2</v>
      </c>
      <c r="I4926" s="1" t="s">
        <v>2201</v>
      </c>
      <c r="J4926" s="1" t="s">
        <v>20</v>
      </c>
      <c r="K4926">
        <v>1382</v>
      </c>
      <c r="L4926">
        <v>375000</v>
      </c>
      <c r="M4926">
        <v>3750</v>
      </c>
      <c r="N4926" t="b">
        <v>0</v>
      </c>
      <c r="O4926" t="b">
        <v>1</v>
      </c>
      <c r="P4926" t="b">
        <v>1</v>
      </c>
      <c r="Q4926" t="b">
        <v>1</v>
      </c>
      <c r="R4926" s="5">
        <f>(houses_Madrid[[#This Row],[Precio Alquiler]]*12/houses_Madrid[[#This Row],[Precio venta]])</f>
        <v>4.4223999999999999E-2</v>
      </c>
    </row>
    <row r="4927" spans="1:18" x14ac:dyDescent="0.2">
      <c r="A4927">
        <v>13533</v>
      </c>
      <c r="B4927">
        <v>8209</v>
      </c>
      <c r="C4927" s="1" t="s">
        <v>2173</v>
      </c>
      <c r="D4927" s="1" t="str">
        <f>IFERROR(LEFT(C4927,FIND(",",C4927) - 1),C4927)</f>
        <v>Ciudad Lineal</v>
      </c>
      <c r="E4927">
        <v>118</v>
      </c>
      <c r="F4927">
        <v>102</v>
      </c>
      <c r="G4927">
        <v>4</v>
      </c>
      <c r="H4927">
        <v>2</v>
      </c>
      <c r="I4927" s="1" t="s">
        <v>3</v>
      </c>
      <c r="J4927" s="1" t="s">
        <v>8</v>
      </c>
      <c r="K4927">
        <v>1382</v>
      </c>
      <c r="L4927">
        <v>375000</v>
      </c>
      <c r="M4927">
        <v>3178</v>
      </c>
      <c r="N4927" t="b">
        <v>0</v>
      </c>
      <c r="O4927" t="b">
        <v>1</v>
      </c>
      <c r="P4927" t="b">
        <v>1</v>
      </c>
      <c r="R4927" s="5">
        <f>(houses_Madrid[[#This Row],[Precio Alquiler]]*12/houses_Madrid[[#This Row],[Precio venta]])</f>
        <v>4.4223999999999999E-2</v>
      </c>
    </row>
    <row r="4928" spans="1:18" x14ac:dyDescent="0.2">
      <c r="A4928">
        <v>14659</v>
      </c>
      <c r="B4928">
        <v>7083</v>
      </c>
      <c r="C4928" s="1" t="s">
        <v>2442</v>
      </c>
      <c r="D4928" s="1" t="str">
        <f>IFERROR(LEFT(C4928,FIND(",",C4928) - 1),C4928)</f>
        <v>Bernabéu-Hispanoamérica</v>
      </c>
      <c r="E4928">
        <v>83</v>
      </c>
      <c r="F4928">
        <v>79</v>
      </c>
      <c r="G4928">
        <v>3</v>
      </c>
      <c r="H4928">
        <v>1</v>
      </c>
      <c r="I4928" s="1" t="s">
        <v>3</v>
      </c>
      <c r="J4928" s="1" t="s">
        <v>11</v>
      </c>
      <c r="K4928">
        <v>1382</v>
      </c>
      <c r="L4928">
        <v>375000</v>
      </c>
      <c r="M4928">
        <v>4518</v>
      </c>
      <c r="N4928" t="b">
        <v>0</v>
      </c>
      <c r="O4928" t="b">
        <v>1</v>
      </c>
      <c r="P4928" t="b">
        <v>1</v>
      </c>
      <c r="R4928" s="5">
        <f>(houses_Madrid[[#This Row],[Precio Alquiler]]*12/houses_Madrid[[#This Row],[Precio venta]])</f>
        <v>4.4223999999999999E-2</v>
      </c>
    </row>
    <row r="4929" spans="1:18" x14ac:dyDescent="0.2">
      <c r="A4929">
        <v>14810</v>
      </c>
      <c r="B4929">
        <v>6932</v>
      </c>
      <c r="C4929" s="1" t="s">
        <v>2444</v>
      </c>
      <c r="D4929" s="1" t="str">
        <f>IFERROR(LEFT(C4929,FIND(",",C4929) - 1),C4929)</f>
        <v>Prosperidad</v>
      </c>
      <c r="E4929">
        <v>110</v>
      </c>
      <c r="F4929">
        <v>100</v>
      </c>
      <c r="G4929">
        <v>1</v>
      </c>
      <c r="H4929">
        <v>2</v>
      </c>
      <c r="I4929" s="1" t="s">
        <v>2492</v>
      </c>
      <c r="J4929" s="1" t="s">
        <v>12</v>
      </c>
      <c r="K4929">
        <v>1382</v>
      </c>
      <c r="L4929">
        <v>375000</v>
      </c>
      <c r="M4929">
        <v>3409</v>
      </c>
      <c r="N4929" t="b">
        <v>0</v>
      </c>
      <c r="O4929" t="b">
        <v>0</v>
      </c>
      <c r="P4929" t="b">
        <v>1</v>
      </c>
      <c r="R4929" s="5">
        <f>(houses_Madrid[[#This Row],[Precio Alquiler]]*12/houses_Madrid[[#This Row],[Precio venta]])</f>
        <v>4.4223999999999999E-2</v>
      </c>
    </row>
    <row r="4930" spans="1:18" x14ac:dyDescent="0.2">
      <c r="A4930">
        <v>14889</v>
      </c>
      <c r="B4930">
        <v>6853</v>
      </c>
      <c r="C4930" s="1" t="s">
        <v>2444</v>
      </c>
      <c r="D4930" s="1" t="str">
        <f>IFERROR(LEFT(C4930,FIND(",",C4930) - 1),C4930)</f>
        <v>Prosperidad</v>
      </c>
      <c r="E4930">
        <v>110</v>
      </c>
      <c r="F4930">
        <v>100</v>
      </c>
      <c r="G4930">
        <v>0</v>
      </c>
      <c r="H4930">
        <v>2</v>
      </c>
      <c r="I4930" s="1" t="s">
        <v>2492</v>
      </c>
      <c r="J4930" s="1" t="s">
        <v>12</v>
      </c>
      <c r="K4930">
        <v>1382</v>
      </c>
      <c r="L4930">
        <v>375000</v>
      </c>
      <c r="M4930">
        <v>3409</v>
      </c>
      <c r="N4930" t="b">
        <v>0</v>
      </c>
      <c r="O4930" t="b">
        <v>0</v>
      </c>
      <c r="P4930" t="b">
        <v>1</v>
      </c>
      <c r="R4930" s="5">
        <f>(houses_Madrid[[#This Row],[Precio Alquiler]]*12/houses_Madrid[[#This Row],[Precio venta]])</f>
        <v>4.4223999999999999E-2</v>
      </c>
    </row>
    <row r="4931" spans="1:18" x14ac:dyDescent="0.2">
      <c r="A4931">
        <v>15510</v>
      </c>
      <c r="B4931">
        <v>6232</v>
      </c>
      <c r="C4931" s="1" t="s">
        <v>2439</v>
      </c>
      <c r="D4931" s="1" t="str">
        <f>IFERROR(LEFT(C4931,FIND(",",C4931) - 1),C4931)</f>
        <v>Chamartín</v>
      </c>
      <c r="E4931">
        <v>68</v>
      </c>
      <c r="F4931">
        <v>60</v>
      </c>
      <c r="G4931">
        <v>1</v>
      </c>
      <c r="H4931">
        <v>1</v>
      </c>
      <c r="I4931" s="1" t="s">
        <v>3</v>
      </c>
      <c r="J4931" s="1" t="s">
        <v>18</v>
      </c>
      <c r="K4931">
        <v>1382</v>
      </c>
      <c r="L4931">
        <v>375000</v>
      </c>
      <c r="M4931">
        <v>5515</v>
      </c>
      <c r="N4931" t="b">
        <v>0</v>
      </c>
      <c r="O4931" t="b">
        <v>1</v>
      </c>
      <c r="P4931" t="b">
        <v>1</v>
      </c>
      <c r="R4931" s="5">
        <f>(houses_Madrid[[#This Row],[Precio Alquiler]]*12/houses_Madrid[[#This Row],[Precio venta]])</f>
        <v>4.4223999999999999E-2</v>
      </c>
    </row>
    <row r="4932" spans="1:18" x14ac:dyDescent="0.2">
      <c r="A4932">
        <v>16195</v>
      </c>
      <c r="B4932">
        <v>5547</v>
      </c>
      <c r="C4932" s="1" t="s">
        <v>2620</v>
      </c>
      <c r="D4932" s="1" t="str">
        <f>IFERROR(LEFT(C4932,FIND(",",C4932) - 1),C4932)</f>
        <v>Carabanchel</v>
      </c>
      <c r="E4932">
        <v>270</v>
      </c>
      <c r="F4932">
        <v>250</v>
      </c>
      <c r="G4932">
        <v>4</v>
      </c>
      <c r="H4932">
        <v>3</v>
      </c>
      <c r="I4932" s="1" t="s">
        <v>3</v>
      </c>
      <c r="J4932" s="1" t="s">
        <v>3</v>
      </c>
      <c r="K4932">
        <v>1382</v>
      </c>
      <c r="L4932">
        <v>375000</v>
      </c>
      <c r="M4932">
        <v>1389</v>
      </c>
      <c r="N4932" t="b">
        <v>0</v>
      </c>
      <c r="R4932" s="5">
        <f>(houses_Madrid[[#This Row],[Precio Alquiler]]*12/houses_Madrid[[#This Row],[Precio venta]])</f>
        <v>4.4223999999999999E-2</v>
      </c>
    </row>
    <row r="4933" spans="1:18" x14ac:dyDescent="0.2">
      <c r="A4933">
        <v>17232</v>
      </c>
      <c r="B4933">
        <v>4510</v>
      </c>
      <c r="C4933" s="1" t="s">
        <v>2619</v>
      </c>
      <c r="D4933" s="1" t="str">
        <f>IFERROR(LEFT(C4933,FIND(",",C4933) - 1),C4933)</f>
        <v>San Isidro</v>
      </c>
      <c r="E4933">
        <v>90</v>
      </c>
      <c r="F4933">
        <v>85</v>
      </c>
      <c r="G4933">
        <v>3</v>
      </c>
      <c r="H4933">
        <v>2</v>
      </c>
      <c r="I4933" s="1" t="s">
        <v>2757</v>
      </c>
      <c r="J4933" s="1" t="s">
        <v>19</v>
      </c>
      <c r="K4933">
        <v>1382</v>
      </c>
      <c r="L4933">
        <v>375000</v>
      </c>
      <c r="M4933">
        <v>4167</v>
      </c>
      <c r="N4933" t="b">
        <v>0</v>
      </c>
      <c r="O4933" t="b">
        <v>1</v>
      </c>
      <c r="P4933" t="b">
        <v>1</v>
      </c>
      <c r="R4933" s="5">
        <f>(houses_Madrid[[#This Row],[Precio Alquiler]]*12/houses_Madrid[[#This Row],[Precio venta]])</f>
        <v>4.4223999999999999E-2</v>
      </c>
    </row>
    <row r="4934" spans="1:18" x14ac:dyDescent="0.2">
      <c r="A4934">
        <v>18710</v>
      </c>
      <c r="B4934">
        <v>3032</v>
      </c>
      <c r="C4934" s="1" t="s">
        <v>2610</v>
      </c>
      <c r="D4934" s="1" t="str">
        <f>IFERROR(LEFT(C4934,FIND(",",C4934) - 1),C4934)</f>
        <v>Lavapiés-Embajadores</v>
      </c>
      <c r="E4934">
        <v>77</v>
      </c>
      <c r="F4934">
        <v>70</v>
      </c>
      <c r="G4934">
        <v>2</v>
      </c>
      <c r="H4934">
        <v>1</v>
      </c>
      <c r="I4934" s="1" t="s">
        <v>3003</v>
      </c>
      <c r="J4934" s="1" t="s">
        <v>18</v>
      </c>
      <c r="K4934">
        <v>1382</v>
      </c>
      <c r="L4934">
        <v>375000</v>
      </c>
      <c r="M4934">
        <v>4870</v>
      </c>
      <c r="N4934" t="b">
        <v>0</v>
      </c>
      <c r="O4934" t="b">
        <v>1</v>
      </c>
      <c r="P4934" t="b">
        <v>1</v>
      </c>
      <c r="R4934" s="5">
        <f>(houses_Madrid[[#This Row],[Precio Alquiler]]*12/houses_Madrid[[#This Row],[Precio venta]])</f>
        <v>4.4223999999999999E-2</v>
      </c>
    </row>
    <row r="4935" spans="1:18" x14ac:dyDescent="0.2">
      <c r="A4935">
        <v>18948</v>
      </c>
      <c r="B4935">
        <v>2794</v>
      </c>
      <c r="C4935" s="1" t="s">
        <v>2610</v>
      </c>
      <c r="D4935" s="1" t="str">
        <f>IFERROR(LEFT(C4935,FIND(",",C4935) - 1),C4935)</f>
        <v>Lavapiés-Embajadores</v>
      </c>
      <c r="E4935">
        <v>77</v>
      </c>
      <c r="F4935">
        <v>70</v>
      </c>
      <c r="G4935">
        <v>2</v>
      </c>
      <c r="H4935">
        <v>1</v>
      </c>
      <c r="I4935" s="1" t="s">
        <v>3003</v>
      </c>
      <c r="J4935" s="1" t="s">
        <v>18</v>
      </c>
      <c r="K4935">
        <v>1382</v>
      </c>
      <c r="L4935">
        <v>375000</v>
      </c>
      <c r="M4935">
        <v>4870</v>
      </c>
      <c r="N4935" t="b">
        <v>0</v>
      </c>
      <c r="O4935" t="b">
        <v>1</v>
      </c>
      <c r="P4935" t="b">
        <v>1</v>
      </c>
      <c r="R4935" s="5">
        <f>(houses_Madrid[[#This Row],[Precio Alquiler]]*12/houses_Madrid[[#This Row],[Precio venta]])</f>
        <v>4.4223999999999999E-2</v>
      </c>
    </row>
    <row r="4936" spans="1:18" x14ac:dyDescent="0.2">
      <c r="A4936">
        <v>20505</v>
      </c>
      <c r="B4936">
        <v>1237</v>
      </c>
      <c r="C4936" s="1" t="s">
        <v>3321</v>
      </c>
      <c r="D4936" s="1" t="str">
        <f>IFERROR(LEFT(C4936,FIND(",",C4936) - 1),C4936)</f>
        <v>Acacias</v>
      </c>
      <c r="E4936">
        <v>103</v>
      </c>
      <c r="F4936">
        <v>84</v>
      </c>
      <c r="G4936">
        <v>4</v>
      </c>
      <c r="H4936">
        <v>2</v>
      </c>
      <c r="I4936" s="1" t="s">
        <v>3322</v>
      </c>
      <c r="J4936" s="1" t="s">
        <v>11</v>
      </c>
      <c r="K4936">
        <v>1382</v>
      </c>
      <c r="L4936">
        <v>375000</v>
      </c>
      <c r="M4936">
        <v>3641</v>
      </c>
      <c r="N4936" t="b">
        <v>0</v>
      </c>
      <c r="O4936" t="b">
        <v>1</v>
      </c>
      <c r="P4936" t="b">
        <v>1</v>
      </c>
      <c r="R4936" s="5">
        <f>(houses_Madrid[[#This Row],[Precio Alquiler]]*12/houses_Madrid[[#This Row],[Precio venta]])</f>
        <v>4.4223999999999999E-2</v>
      </c>
    </row>
    <row r="4937" spans="1:18" x14ac:dyDescent="0.2">
      <c r="A4937">
        <v>20971</v>
      </c>
      <c r="B4937">
        <v>771</v>
      </c>
      <c r="C4937" s="1" t="s">
        <v>3315</v>
      </c>
      <c r="D4937" s="1" t="str">
        <f>IFERROR(LEFT(C4937,FIND(",",C4937) - 1),C4937)</f>
        <v>Chopera</v>
      </c>
      <c r="E4937">
        <v>107</v>
      </c>
      <c r="F4937">
        <v>83</v>
      </c>
      <c r="G4937">
        <v>3</v>
      </c>
      <c r="H4937">
        <v>2</v>
      </c>
      <c r="I4937" s="1" t="s">
        <v>3477</v>
      </c>
      <c r="J4937" s="1" t="s">
        <v>5</v>
      </c>
      <c r="K4937">
        <v>1382</v>
      </c>
      <c r="L4937">
        <v>375000</v>
      </c>
      <c r="M4937">
        <v>3505</v>
      </c>
      <c r="N4937" t="b">
        <v>0</v>
      </c>
      <c r="O4937" t="b">
        <v>1</v>
      </c>
      <c r="P4937" t="b">
        <v>1</v>
      </c>
      <c r="R4937" s="5">
        <f>(houses_Madrid[[#This Row],[Precio Alquiler]]*12/houses_Madrid[[#This Row],[Precio venta]])</f>
        <v>4.4223999999999999E-2</v>
      </c>
    </row>
    <row r="4938" spans="1:18" x14ac:dyDescent="0.2">
      <c r="A4938">
        <v>21006</v>
      </c>
      <c r="B4938">
        <v>736</v>
      </c>
      <c r="C4938" s="1" t="s">
        <v>3315</v>
      </c>
      <c r="D4938" s="1" t="str">
        <f>IFERROR(LEFT(C4938,FIND(",",C4938) - 1),C4938)</f>
        <v>Chopera</v>
      </c>
      <c r="E4938">
        <v>97</v>
      </c>
      <c r="F4938">
        <v>90</v>
      </c>
      <c r="G4938">
        <v>2</v>
      </c>
      <c r="H4938">
        <v>2</v>
      </c>
      <c r="I4938" s="1" t="s">
        <v>3316</v>
      </c>
      <c r="J4938" s="1" t="s">
        <v>11</v>
      </c>
      <c r="K4938">
        <v>1382</v>
      </c>
      <c r="L4938">
        <v>375000</v>
      </c>
      <c r="M4938">
        <v>3866</v>
      </c>
      <c r="N4938" t="b">
        <v>0</v>
      </c>
      <c r="O4938" t="b">
        <v>1</v>
      </c>
      <c r="P4938" t="b">
        <v>1</v>
      </c>
      <c r="Q4938" t="b">
        <v>1</v>
      </c>
      <c r="R4938" s="5">
        <f>(houses_Madrid[[#This Row],[Precio Alquiler]]*12/houses_Madrid[[#This Row],[Precio venta]])</f>
        <v>4.4223999999999999E-2</v>
      </c>
    </row>
    <row r="4939" spans="1:18" x14ac:dyDescent="0.2">
      <c r="A4939">
        <v>21403</v>
      </c>
      <c r="B4939">
        <v>339</v>
      </c>
      <c r="C4939" s="1" t="s">
        <v>1201</v>
      </c>
      <c r="D4939" s="1" t="str">
        <f>IFERROR(LEFT(C4939,FIND(",",C4939) - 1),C4939)</f>
        <v>Media Legua</v>
      </c>
      <c r="E4939">
        <v>136</v>
      </c>
      <c r="F4939">
        <v>127</v>
      </c>
      <c r="G4939">
        <v>4</v>
      </c>
      <c r="H4939">
        <v>2</v>
      </c>
      <c r="I4939" s="1" t="s">
        <v>1213</v>
      </c>
      <c r="J4939" s="1" t="s">
        <v>5</v>
      </c>
      <c r="K4939">
        <v>1382</v>
      </c>
      <c r="L4939">
        <v>375000</v>
      </c>
      <c r="M4939">
        <v>2757</v>
      </c>
      <c r="N4939" t="b">
        <v>0</v>
      </c>
      <c r="O4939" t="b">
        <v>1</v>
      </c>
      <c r="P4939" t="b">
        <v>1</v>
      </c>
      <c r="R4939" s="5">
        <f>(houses_Madrid[[#This Row],[Precio Alquiler]]*12/houses_Madrid[[#This Row],[Precio venta]])</f>
        <v>4.4223999999999999E-2</v>
      </c>
    </row>
    <row r="4940" spans="1:18" x14ac:dyDescent="0.2">
      <c r="A4940">
        <v>21562</v>
      </c>
      <c r="B4940">
        <v>180</v>
      </c>
      <c r="C4940" s="1" t="s">
        <v>2010</v>
      </c>
      <c r="D4940" s="1" t="str">
        <f>IFERROR(LEFT(C4940,FIND(",",C4940) - 1),C4940)</f>
        <v>Nuevos Ministerios-Ríos Rosas</v>
      </c>
      <c r="E4940">
        <v>86</v>
      </c>
      <c r="F4940">
        <v>80</v>
      </c>
      <c r="G4940">
        <v>3</v>
      </c>
      <c r="H4940">
        <v>1</v>
      </c>
      <c r="I4940" s="1" t="s">
        <v>3510</v>
      </c>
      <c r="J4940" s="1" t="s">
        <v>5</v>
      </c>
      <c r="K4940">
        <v>1382</v>
      </c>
      <c r="L4940">
        <v>375000</v>
      </c>
      <c r="M4940">
        <v>4360</v>
      </c>
      <c r="N4940" t="b">
        <v>1</v>
      </c>
      <c r="O4940" t="b">
        <v>1</v>
      </c>
      <c r="P4940" t="b">
        <v>1</v>
      </c>
      <c r="R4940" s="5">
        <f>(houses_Madrid[[#This Row],[Precio Alquiler]]*12/houses_Madrid[[#This Row],[Precio venta]])</f>
        <v>4.4223999999999999E-2</v>
      </c>
    </row>
    <row r="4941" spans="1:18" x14ac:dyDescent="0.2">
      <c r="A4941">
        <v>3889</v>
      </c>
      <c r="B4941">
        <v>17853</v>
      </c>
      <c r="C4941" s="1" t="s">
        <v>798</v>
      </c>
      <c r="D4941" s="1" t="str">
        <f>IFERROR(LEFT(C4941,FIND(",",C4941) - 1),C4941)</f>
        <v>Niño Jesús</v>
      </c>
      <c r="E4941">
        <v>82</v>
      </c>
      <c r="F4941">
        <v>70</v>
      </c>
      <c r="G4941">
        <v>2</v>
      </c>
      <c r="H4941">
        <v>2</v>
      </c>
      <c r="I4941" s="1" t="s">
        <v>808</v>
      </c>
      <c r="J4941" s="1" t="s">
        <v>5</v>
      </c>
      <c r="K4941">
        <v>1383</v>
      </c>
      <c r="L4941">
        <v>375500</v>
      </c>
      <c r="M4941">
        <v>4579</v>
      </c>
      <c r="N4941" t="b">
        <v>0</v>
      </c>
      <c r="O4941" t="b">
        <v>1</v>
      </c>
      <c r="P4941" t="b">
        <v>1</v>
      </c>
      <c r="R4941" s="5">
        <f>(houses_Madrid[[#This Row],[Precio Alquiler]]*12/houses_Madrid[[#This Row],[Precio venta]])</f>
        <v>4.4197070572569906E-2</v>
      </c>
    </row>
    <row r="4942" spans="1:18" x14ac:dyDescent="0.2">
      <c r="A4942">
        <v>997</v>
      </c>
      <c r="B4942">
        <v>20745</v>
      </c>
      <c r="C4942" s="1" t="s">
        <v>183</v>
      </c>
      <c r="D4942" s="1" t="str">
        <f>IFERROR(LEFT(C4942,FIND(",",C4942) - 1),C4942)</f>
        <v>El Cañaveral - Los Berrocales</v>
      </c>
      <c r="E4942">
        <v>145</v>
      </c>
      <c r="F4942">
        <v>104</v>
      </c>
      <c r="G4942">
        <v>3</v>
      </c>
      <c r="H4942">
        <v>2</v>
      </c>
      <c r="I4942" s="1" t="s">
        <v>186</v>
      </c>
      <c r="J4942" s="1" t="s">
        <v>3</v>
      </c>
      <c r="K4942">
        <v>1386</v>
      </c>
      <c r="L4942">
        <v>377000</v>
      </c>
      <c r="M4942">
        <v>2600</v>
      </c>
      <c r="N4942" t="b">
        <v>0</v>
      </c>
      <c r="O4942" t="b">
        <v>1</v>
      </c>
      <c r="R4942" s="5">
        <f>(houses_Madrid[[#This Row],[Precio Alquiler]]*12/houses_Madrid[[#This Row],[Precio venta]])</f>
        <v>4.4116710875331568E-2</v>
      </c>
    </row>
    <row r="4943" spans="1:18" x14ac:dyDescent="0.2">
      <c r="A4943">
        <v>19549</v>
      </c>
      <c r="B4943">
        <v>2193</v>
      </c>
      <c r="C4943" s="1" t="s">
        <v>3227</v>
      </c>
      <c r="D4943" s="1" t="str">
        <f>IFERROR(LEFT(C4943,FIND(",",C4943) - 1),C4943)</f>
        <v>Fuente del Berro</v>
      </c>
      <c r="E4943">
        <v>85</v>
      </c>
      <c r="F4943">
        <v>79</v>
      </c>
      <c r="G4943">
        <v>4</v>
      </c>
      <c r="H4943">
        <v>1</v>
      </c>
      <c r="I4943" s="1" t="s">
        <v>3</v>
      </c>
      <c r="J4943" s="1" t="s">
        <v>8</v>
      </c>
      <c r="K4943">
        <v>1386</v>
      </c>
      <c r="L4943">
        <v>377000</v>
      </c>
      <c r="M4943">
        <v>4435</v>
      </c>
      <c r="N4943" t="b">
        <v>1</v>
      </c>
      <c r="O4943" t="b">
        <v>1</v>
      </c>
      <c r="P4943" t="b">
        <v>1</v>
      </c>
      <c r="R4943" s="5">
        <f>(houses_Madrid[[#This Row],[Precio Alquiler]]*12/houses_Madrid[[#This Row],[Precio venta]])</f>
        <v>4.4116710875331568E-2</v>
      </c>
    </row>
    <row r="4944" spans="1:18" x14ac:dyDescent="0.2">
      <c r="A4944">
        <v>20208</v>
      </c>
      <c r="B4944">
        <v>1534</v>
      </c>
      <c r="C4944" s="1" t="s">
        <v>3328</v>
      </c>
      <c r="D4944" s="1" t="str">
        <f>IFERROR(LEFT(C4944,FIND(",",C4944) - 1),C4944)</f>
        <v>Legazpi</v>
      </c>
      <c r="E4944">
        <v>64</v>
      </c>
      <c r="F4944">
        <v>51</v>
      </c>
      <c r="G4944">
        <v>1</v>
      </c>
      <c r="H4944">
        <v>1</v>
      </c>
      <c r="I4944" s="1" t="s">
        <v>3083</v>
      </c>
      <c r="J4944" s="1" t="s">
        <v>30</v>
      </c>
      <c r="K4944">
        <v>1386</v>
      </c>
      <c r="L4944">
        <v>377000</v>
      </c>
      <c r="M4944">
        <v>5891</v>
      </c>
      <c r="N4944" t="b">
        <v>0</v>
      </c>
      <c r="O4944" t="b">
        <v>1</v>
      </c>
      <c r="P4944" t="b">
        <v>1</v>
      </c>
      <c r="R4944" s="5">
        <f>(houses_Madrid[[#This Row],[Precio Alquiler]]*12/houses_Madrid[[#This Row],[Precio venta]])</f>
        <v>4.4116710875331568E-2</v>
      </c>
    </row>
    <row r="4945" spans="1:18" x14ac:dyDescent="0.2">
      <c r="A4945">
        <v>2616</v>
      </c>
      <c r="B4945">
        <v>19126</v>
      </c>
      <c r="C4945" s="1" t="s">
        <v>570</v>
      </c>
      <c r="D4945" s="1" t="str">
        <f>IFERROR(LEFT(C4945,FIND(",",C4945) - 1),C4945)</f>
        <v>Bellas Vistas</v>
      </c>
      <c r="E4945">
        <v>79</v>
      </c>
      <c r="F4945">
        <v>69</v>
      </c>
      <c r="G4945">
        <v>3</v>
      </c>
      <c r="H4945">
        <v>2</v>
      </c>
      <c r="I4945" s="1" t="s">
        <v>604</v>
      </c>
      <c r="J4945" s="1" t="s">
        <v>11</v>
      </c>
      <c r="K4945">
        <v>1388</v>
      </c>
      <c r="L4945">
        <v>378000</v>
      </c>
      <c r="M4945">
        <v>4785</v>
      </c>
      <c r="N4945" t="b">
        <v>0</v>
      </c>
      <c r="O4945" t="b">
        <v>1</v>
      </c>
      <c r="P4945" t="b">
        <v>1</v>
      </c>
      <c r="R4945" s="5">
        <f>(houses_Madrid[[#This Row],[Precio Alquiler]]*12/houses_Madrid[[#This Row],[Precio venta]])</f>
        <v>4.4063492063492062E-2</v>
      </c>
    </row>
    <row r="4946" spans="1:18" x14ac:dyDescent="0.2">
      <c r="A4946">
        <v>8678</v>
      </c>
      <c r="B4946">
        <v>13064</v>
      </c>
      <c r="C4946" s="1" t="s">
        <v>1592</v>
      </c>
      <c r="D4946" s="1" t="str">
        <f>IFERROR(LEFT(C4946,FIND(",",C4946) - 1),C4946)</f>
        <v>Peñagrande</v>
      </c>
      <c r="E4946">
        <v>110</v>
      </c>
      <c r="F4946">
        <v>101</v>
      </c>
      <c r="G4946">
        <v>4</v>
      </c>
      <c r="H4946">
        <v>3</v>
      </c>
      <c r="I4946" s="1" t="s">
        <v>1683</v>
      </c>
      <c r="J4946" s="1" t="s">
        <v>11</v>
      </c>
      <c r="K4946">
        <v>1388</v>
      </c>
      <c r="L4946">
        <v>378000</v>
      </c>
      <c r="M4946">
        <v>3436</v>
      </c>
      <c r="N4946" t="b">
        <v>0</v>
      </c>
      <c r="O4946" t="b">
        <v>1</v>
      </c>
      <c r="P4946" t="b">
        <v>1</v>
      </c>
      <c r="Q4946" t="b">
        <v>1</v>
      </c>
      <c r="R4946" s="5">
        <f>(houses_Madrid[[#This Row],[Precio Alquiler]]*12/houses_Madrid[[#This Row],[Precio venta]])</f>
        <v>4.4063492063492062E-2</v>
      </c>
    </row>
    <row r="4947" spans="1:18" x14ac:dyDescent="0.2">
      <c r="A4947">
        <v>16181</v>
      </c>
      <c r="B4947">
        <v>5561</v>
      </c>
      <c r="C4947" s="1" t="s">
        <v>2620</v>
      </c>
      <c r="D4947" s="1" t="str">
        <f>IFERROR(LEFT(C4947,FIND(",",C4947) - 1),C4947)</f>
        <v>Carabanchel</v>
      </c>
      <c r="E4947">
        <v>90</v>
      </c>
      <c r="F4947">
        <v>80</v>
      </c>
      <c r="G4947">
        <v>2</v>
      </c>
      <c r="H4947">
        <v>2</v>
      </c>
      <c r="I4947" s="1" t="s">
        <v>2777</v>
      </c>
      <c r="J4947" s="1" t="s">
        <v>5</v>
      </c>
      <c r="K4947">
        <v>1388</v>
      </c>
      <c r="L4947">
        <v>378000</v>
      </c>
      <c r="M4947">
        <v>4200</v>
      </c>
      <c r="N4947" t="b">
        <v>0</v>
      </c>
      <c r="O4947" t="b">
        <v>1</v>
      </c>
      <c r="P4947" t="b">
        <v>1</v>
      </c>
      <c r="Q4947" t="b">
        <v>1</v>
      </c>
      <c r="R4947" s="5">
        <f>(houses_Madrid[[#This Row],[Precio Alquiler]]*12/houses_Madrid[[#This Row],[Precio venta]])</f>
        <v>4.4063492063492062E-2</v>
      </c>
    </row>
    <row r="4948" spans="1:18" x14ac:dyDescent="0.2">
      <c r="A4948">
        <v>18924</v>
      </c>
      <c r="B4948">
        <v>2818</v>
      </c>
      <c r="C4948" s="1" t="s">
        <v>2948</v>
      </c>
      <c r="D4948" s="1" t="str">
        <f>IFERROR(LEFT(C4948,FIND(",",C4948) - 1),C4948)</f>
        <v>Malasaña-Universidad</v>
      </c>
      <c r="E4948">
        <v>85</v>
      </c>
      <c r="F4948">
        <v>55</v>
      </c>
      <c r="G4948">
        <v>3</v>
      </c>
      <c r="H4948">
        <v>1</v>
      </c>
      <c r="I4948" s="1" t="s">
        <v>3158</v>
      </c>
      <c r="J4948" s="1" t="s">
        <v>3</v>
      </c>
      <c r="K4948">
        <v>1388</v>
      </c>
      <c r="L4948">
        <v>378000</v>
      </c>
      <c r="M4948">
        <v>4447</v>
      </c>
      <c r="N4948" t="b">
        <v>0</v>
      </c>
      <c r="O4948" t="b">
        <v>0</v>
      </c>
      <c r="P4948" t="b">
        <v>1</v>
      </c>
      <c r="R4948" s="5">
        <f>(houses_Madrid[[#This Row],[Precio Alquiler]]*12/houses_Madrid[[#This Row],[Precio venta]])</f>
        <v>4.4063492063492062E-2</v>
      </c>
    </row>
    <row r="4949" spans="1:18" x14ac:dyDescent="0.2">
      <c r="A4949">
        <v>19122</v>
      </c>
      <c r="B4949">
        <v>2620</v>
      </c>
      <c r="C4949" s="1" t="s">
        <v>3229</v>
      </c>
      <c r="D4949" s="1" t="str">
        <f>IFERROR(LEFT(C4949,FIND(",",C4949) - 1),C4949)</f>
        <v>Recoletos</v>
      </c>
      <c r="E4949">
        <v>92</v>
      </c>
      <c r="F4949">
        <v>86</v>
      </c>
      <c r="G4949">
        <v>2</v>
      </c>
      <c r="H4949">
        <v>1</v>
      </c>
      <c r="I4949" s="1" t="s">
        <v>3</v>
      </c>
      <c r="J4949" s="1" t="s">
        <v>12</v>
      </c>
      <c r="K4949">
        <v>1388</v>
      </c>
      <c r="L4949">
        <v>378000</v>
      </c>
      <c r="M4949">
        <v>4109</v>
      </c>
      <c r="N4949" t="b">
        <v>0</v>
      </c>
      <c r="O4949" t="b">
        <v>1</v>
      </c>
      <c r="P4949" t="b">
        <v>0</v>
      </c>
      <c r="R4949" s="5">
        <f>(houses_Madrid[[#This Row],[Precio Alquiler]]*12/houses_Madrid[[#This Row],[Precio venta]])</f>
        <v>4.4063492063492062E-2</v>
      </c>
    </row>
    <row r="4950" spans="1:18" x14ac:dyDescent="0.2">
      <c r="A4950">
        <v>19763</v>
      </c>
      <c r="B4950">
        <v>1979</v>
      </c>
      <c r="C4950" s="1" t="s">
        <v>3214</v>
      </c>
      <c r="D4950" s="1" t="str">
        <f>IFERROR(LEFT(C4950,FIND(",",C4950) - 1),C4950)</f>
        <v>Guindalera</v>
      </c>
      <c r="E4950">
        <v>62</v>
      </c>
      <c r="F4950">
        <v>39</v>
      </c>
      <c r="G4950">
        <v>1</v>
      </c>
      <c r="H4950">
        <v>1</v>
      </c>
      <c r="I4950" s="1" t="s">
        <v>3298</v>
      </c>
      <c r="J4950" s="1" t="s">
        <v>30</v>
      </c>
      <c r="K4950">
        <v>1388</v>
      </c>
      <c r="L4950">
        <v>378000</v>
      </c>
      <c r="M4950">
        <v>6097</v>
      </c>
      <c r="N4950" t="b">
        <v>0</v>
      </c>
      <c r="O4950" t="b">
        <v>1</v>
      </c>
      <c r="P4950" t="b">
        <v>1</v>
      </c>
      <c r="R4950" s="5">
        <f>(houses_Madrid[[#This Row],[Precio Alquiler]]*12/houses_Madrid[[#This Row],[Precio venta]])</f>
        <v>4.4063492063492062E-2</v>
      </c>
    </row>
    <row r="4951" spans="1:18" x14ac:dyDescent="0.2">
      <c r="A4951">
        <v>2823</v>
      </c>
      <c r="B4951">
        <v>18919</v>
      </c>
      <c r="C4951" s="1" t="s">
        <v>557</v>
      </c>
      <c r="D4951" s="1" t="str">
        <f>IFERROR(LEFT(C4951,FIND(",",C4951) - 1),C4951)</f>
        <v>Valdeacederas</v>
      </c>
      <c r="E4951">
        <v>102</v>
      </c>
      <c r="F4951">
        <v>86</v>
      </c>
      <c r="G4951">
        <v>2</v>
      </c>
      <c r="H4951">
        <v>1</v>
      </c>
      <c r="I4951" s="1" t="s">
        <v>576</v>
      </c>
      <c r="J4951" s="1" t="s">
        <v>11</v>
      </c>
      <c r="K4951">
        <v>1391</v>
      </c>
      <c r="L4951">
        <v>379000</v>
      </c>
      <c r="M4951">
        <v>3716</v>
      </c>
      <c r="N4951" t="b">
        <v>0</v>
      </c>
      <c r="O4951" t="b">
        <v>1</v>
      </c>
      <c r="P4951" t="b">
        <v>1</v>
      </c>
      <c r="Q4951" t="b">
        <v>1</v>
      </c>
      <c r="R4951" s="5">
        <f>(houses_Madrid[[#This Row],[Precio Alquiler]]*12/houses_Madrid[[#This Row],[Precio venta]])</f>
        <v>4.4042216358839051E-2</v>
      </c>
    </row>
    <row r="4952" spans="1:18" x14ac:dyDescent="0.2">
      <c r="A4952">
        <v>2834</v>
      </c>
      <c r="B4952">
        <v>18908</v>
      </c>
      <c r="C4952" s="1" t="s">
        <v>570</v>
      </c>
      <c r="D4952" s="1" t="str">
        <f>IFERROR(LEFT(C4952,FIND(",",C4952) - 1),C4952)</f>
        <v>Bellas Vistas</v>
      </c>
      <c r="E4952">
        <v>84</v>
      </c>
      <c r="F4952">
        <v>76</v>
      </c>
      <c r="G4952">
        <v>3</v>
      </c>
      <c r="H4952">
        <v>2</v>
      </c>
      <c r="I4952" s="1" t="s">
        <v>646</v>
      </c>
      <c r="J4952" s="1" t="s">
        <v>8</v>
      </c>
      <c r="K4952">
        <v>1391</v>
      </c>
      <c r="L4952">
        <v>379000</v>
      </c>
      <c r="M4952">
        <v>4512</v>
      </c>
      <c r="N4952" t="b">
        <v>0</v>
      </c>
      <c r="O4952" t="b">
        <v>1</v>
      </c>
      <c r="P4952" t="b">
        <v>1</v>
      </c>
      <c r="R4952" s="5">
        <f>(houses_Madrid[[#This Row],[Precio Alquiler]]*12/houses_Madrid[[#This Row],[Precio venta]])</f>
        <v>4.4042216358839051E-2</v>
      </c>
    </row>
    <row r="4953" spans="1:18" x14ac:dyDescent="0.2">
      <c r="A4953">
        <v>4150</v>
      </c>
      <c r="B4953">
        <v>17592</v>
      </c>
      <c r="C4953" s="1" t="s">
        <v>796</v>
      </c>
      <c r="D4953" s="1" t="str">
        <f>IFERROR(LEFT(C4953,FIND(",",C4953) - 1),C4953)</f>
        <v>Pacífico</v>
      </c>
      <c r="E4953">
        <v>88</v>
      </c>
      <c r="F4953">
        <v>82</v>
      </c>
      <c r="G4953">
        <v>3</v>
      </c>
      <c r="H4953">
        <v>2</v>
      </c>
      <c r="I4953" s="1" t="s">
        <v>807</v>
      </c>
      <c r="J4953" s="1" t="s">
        <v>11</v>
      </c>
      <c r="K4953">
        <v>1391</v>
      </c>
      <c r="L4953">
        <v>379000</v>
      </c>
      <c r="M4953">
        <v>4307</v>
      </c>
      <c r="N4953" t="b">
        <v>0</v>
      </c>
      <c r="O4953" t="b">
        <v>1</v>
      </c>
      <c r="P4953" t="b">
        <v>1</v>
      </c>
      <c r="R4953" s="5">
        <f>(houses_Madrid[[#This Row],[Precio Alquiler]]*12/houses_Madrid[[#This Row],[Precio venta]])</f>
        <v>4.4042216358839051E-2</v>
      </c>
    </row>
    <row r="4954" spans="1:18" x14ac:dyDescent="0.2">
      <c r="A4954">
        <v>4522</v>
      </c>
      <c r="B4954">
        <v>17220</v>
      </c>
      <c r="C4954" s="1" t="s">
        <v>810</v>
      </c>
      <c r="D4954" s="1" t="str">
        <f>IFERROR(LEFT(C4954,FIND(",",C4954) - 1),C4954)</f>
        <v>Estrella</v>
      </c>
      <c r="E4954">
        <v>105</v>
      </c>
      <c r="F4954">
        <v>86</v>
      </c>
      <c r="G4954">
        <v>3</v>
      </c>
      <c r="H4954">
        <v>1</v>
      </c>
      <c r="I4954" s="1" t="s">
        <v>808</v>
      </c>
      <c r="J4954" s="1" t="s">
        <v>67</v>
      </c>
      <c r="K4954">
        <v>1391</v>
      </c>
      <c r="L4954">
        <v>379000</v>
      </c>
      <c r="M4954">
        <v>3610</v>
      </c>
      <c r="N4954" t="b">
        <v>0</v>
      </c>
      <c r="O4954" t="b">
        <v>1</v>
      </c>
      <c r="P4954" t="b">
        <v>1</v>
      </c>
      <c r="R4954" s="5">
        <f>(houses_Madrid[[#This Row],[Precio Alquiler]]*12/houses_Madrid[[#This Row],[Precio venta]])</f>
        <v>4.4042216358839051E-2</v>
      </c>
    </row>
    <row r="4955" spans="1:18" x14ac:dyDescent="0.2">
      <c r="A4955">
        <v>4531</v>
      </c>
      <c r="B4955">
        <v>17211</v>
      </c>
      <c r="C4955" s="1" t="s">
        <v>798</v>
      </c>
      <c r="D4955" s="1" t="str">
        <f>IFERROR(LEFT(C4955,FIND(",",C4955) - 1),C4955)</f>
        <v>Niño Jesús</v>
      </c>
      <c r="E4955">
        <v>82</v>
      </c>
      <c r="F4955">
        <v>76</v>
      </c>
      <c r="G4955">
        <v>3</v>
      </c>
      <c r="H4955">
        <v>1</v>
      </c>
      <c r="I4955" s="1" t="s">
        <v>829</v>
      </c>
      <c r="J4955" s="1" t="s">
        <v>5</v>
      </c>
      <c r="K4955">
        <v>1391</v>
      </c>
      <c r="L4955">
        <v>379000</v>
      </c>
      <c r="M4955">
        <v>4622</v>
      </c>
      <c r="N4955" t="b">
        <v>1</v>
      </c>
      <c r="O4955" t="b">
        <v>1</v>
      </c>
      <c r="P4955" t="b">
        <v>0</v>
      </c>
      <c r="Q4955" t="b">
        <v>1</v>
      </c>
      <c r="R4955" s="5">
        <f>(houses_Madrid[[#This Row],[Precio Alquiler]]*12/houses_Madrid[[#This Row],[Precio venta]])</f>
        <v>4.4042216358839051E-2</v>
      </c>
    </row>
    <row r="4956" spans="1:18" x14ac:dyDescent="0.2">
      <c r="A4956">
        <v>5873</v>
      </c>
      <c r="B4956">
        <v>15869</v>
      </c>
      <c r="C4956" s="1" t="s">
        <v>1199</v>
      </c>
      <c r="D4956" s="1" t="str">
        <f>IFERROR(LEFT(C4956,FIND(",",C4956) - 1),C4956)</f>
        <v>Marroquina</v>
      </c>
      <c r="E4956">
        <v>140</v>
      </c>
      <c r="F4956">
        <v>129</v>
      </c>
      <c r="G4956">
        <v>4</v>
      </c>
      <c r="H4956">
        <v>2</v>
      </c>
      <c r="I4956" s="1" t="s">
        <v>1219</v>
      </c>
      <c r="J4956" s="1" t="s">
        <v>67</v>
      </c>
      <c r="K4956">
        <v>1391</v>
      </c>
      <c r="L4956">
        <v>379000</v>
      </c>
      <c r="M4956">
        <v>2707</v>
      </c>
      <c r="N4956" t="b">
        <v>0</v>
      </c>
      <c r="O4956" t="b">
        <v>1</v>
      </c>
      <c r="P4956" t="b">
        <v>1</v>
      </c>
      <c r="R4956" s="5">
        <f>(houses_Madrid[[#This Row],[Precio Alquiler]]*12/houses_Madrid[[#This Row],[Precio venta]])</f>
        <v>4.4042216358839051E-2</v>
      </c>
    </row>
    <row r="4957" spans="1:18" x14ac:dyDescent="0.2">
      <c r="A4957">
        <v>11656</v>
      </c>
      <c r="B4957">
        <v>10086</v>
      </c>
      <c r="C4957" s="1" t="s">
        <v>2010</v>
      </c>
      <c r="D4957" s="1" t="str">
        <f>IFERROR(LEFT(C4957,FIND(",",C4957) - 1),C4957)</f>
        <v>Nuevos Ministerios-Ríos Rosas</v>
      </c>
      <c r="E4957">
        <v>110</v>
      </c>
      <c r="F4957">
        <v>101</v>
      </c>
      <c r="G4957">
        <v>4</v>
      </c>
      <c r="H4957">
        <v>2</v>
      </c>
      <c r="I4957" s="1" t="s">
        <v>2118</v>
      </c>
      <c r="J4957" s="1" t="s">
        <v>12</v>
      </c>
      <c r="K4957">
        <v>1391</v>
      </c>
      <c r="L4957">
        <v>379000</v>
      </c>
      <c r="M4957">
        <v>3445</v>
      </c>
      <c r="N4957" t="b">
        <v>0</v>
      </c>
      <c r="O4957" t="b">
        <v>1</v>
      </c>
      <c r="P4957" t="b">
        <v>0</v>
      </c>
      <c r="Q4957" t="b">
        <v>1</v>
      </c>
      <c r="R4957" s="5">
        <f>(houses_Madrid[[#This Row],[Precio Alquiler]]*12/houses_Madrid[[#This Row],[Precio venta]])</f>
        <v>4.4042216358839051E-2</v>
      </c>
    </row>
    <row r="4958" spans="1:18" x14ac:dyDescent="0.2">
      <c r="A4958">
        <v>11665</v>
      </c>
      <c r="B4958">
        <v>10077</v>
      </c>
      <c r="C4958" s="1" t="s">
        <v>2010</v>
      </c>
      <c r="D4958" s="1" t="str">
        <f>IFERROR(LEFT(C4958,FIND(",",C4958) - 1),C4958)</f>
        <v>Nuevos Ministerios-Ríos Rosas</v>
      </c>
      <c r="E4958">
        <v>120</v>
      </c>
      <c r="F4958">
        <v>101</v>
      </c>
      <c r="G4958">
        <v>4</v>
      </c>
      <c r="H4958">
        <v>2</v>
      </c>
      <c r="I4958" s="1" t="s">
        <v>2118</v>
      </c>
      <c r="J4958" s="1" t="s">
        <v>12</v>
      </c>
      <c r="K4958">
        <v>1391</v>
      </c>
      <c r="L4958">
        <v>379000</v>
      </c>
      <c r="M4958">
        <v>3158</v>
      </c>
      <c r="N4958" t="b">
        <v>1</v>
      </c>
      <c r="O4958" t="b">
        <v>1</v>
      </c>
      <c r="P4958" t="b">
        <v>0</v>
      </c>
      <c r="R4958" s="5">
        <f>(houses_Madrid[[#This Row],[Precio Alquiler]]*12/houses_Madrid[[#This Row],[Precio venta]])</f>
        <v>4.4042216358839051E-2</v>
      </c>
    </row>
    <row r="4959" spans="1:18" x14ac:dyDescent="0.2">
      <c r="A4959">
        <v>11715</v>
      </c>
      <c r="B4959">
        <v>10027</v>
      </c>
      <c r="C4959" s="1" t="s">
        <v>2010</v>
      </c>
      <c r="D4959" s="1" t="str">
        <f>IFERROR(LEFT(C4959,FIND(",",C4959) - 1),C4959)</f>
        <v>Nuevos Ministerios-Ríos Rosas</v>
      </c>
      <c r="E4959">
        <v>101</v>
      </c>
      <c r="F4959">
        <v>76</v>
      </c>
      <c r="G4959">
        <v>4</v>
      </c>
      <c r="H4959">
        <v>2</v>
      </c>
      <c r="I4959" s="1" t="s">
        <v>2118</v>
      </c>
      <c r="J4959" s="1" t="s">
        <v>12</v>
      </c>
      <c r="K4959">
        <v>1391</v>
      </c>
      <c r="L4959">
        <v>379000</v>
      </c>
      <c r="M4959">
        <v>3752</v>
      </c>
      <c r="N4959" t="b">
        <v>0</v>
      </c>
      <c r="O4959" t="b">
        <v>1</v>
      </c>
      <c r="P4959" t="b">
        <v>0</v>
      </c>
      <c r="R4959" s="5">
        <f>(houses_Madrid[[#This Row],[Precio Alquiler]]*12/houses_Madrid[[#This Row],[Precio venta]])</f>
        <v>4.4042216358839051E-2</v>
      </c>
    </row>
    <row r="4960" spans="1:18" x14ac:dyDescent="0.2">
      <c r="A4960">
        <v>15253</v>
      </c>
      <c r="B4960">
        <v>6489</v>
      </c>
      <c r="C4960" s="1" t="s">
        <v>2444</v>
      </c>
      <c r="D4960" s="1" t="str">
        <f>IFERROR(LEFT(C4960,FIND(",",C4960) - 1),C4960)</f>
        <v>Prosperidad</v>
      </c>
      <c r="E4960">
        <v>90</v>
      </c>
      <c r="F4960">
        <v>78</v>
      </c>
      <c r="G4960">
        <v>3</v>
      </c>
      <c r="H4960">
        <v>2</v>
      </c>
      <c r="I4960" s="1" t="s">
        <v>2599</v>
      </c>
      <c r="J4960" s="1" t="s">
        <v>67</v>
      </c>
      <c r="K4960">
        <v>1391</v>
      </c>
      <c r="L4960">
        <v>379000</v>
      </c>
      <c r="M4960">
        <v>4211</v>
      </c>
      <c r="N4960" t="b">
        <v>1</v>
      </c>
      <c r="O4960" t="b">
        <v>1</v>
      </c>
      <c r="P4960" t="b">
        <v>0</v>
      </c>
      <c r="R4960" s="5">
        <f>(houses_Madrid[[#This Row],[Precio Alquiler]]*12/houses_Madrid[[#This Row],[Precio venta]])</f>
        <v>4.4042216358839051E-2</v>
      </c>
    </row>
    <row r="4961" spans="1:18" x14ac:dyDescent="0.2">
      <c r="A4961">
        <v>16497</v>
      </c>
      <c r="B4961">
        <v>5245</v>
      </c>
      <c r="C4961" s="1" t="s">
        <v>2619</v>
      </c>
      <c r="D4961" s="1" t="str">
        <f>IFERROR(LEFT(C4961,FIND(",",C4961) - 1),C4961)</f>
        <v>San Isidro</v>
      </c>
      <c r="E4961">
        <v>103</v>
      </c>
      <c r="F4961">
        <v>98</v>
      </c>
      <c r="G4961">
        <v>4</v>
      </c>
      <c r="H4961">
        <v>2</v>
      </c>
      <c r="I4961" s="1" t="s">
        <v>476</v>
      </c>
      <c r="J4961" s="1" t="s">
        <v>11</v>
      </c>
      <c r="K4961">
        <v>1391</v>
      </c>
      <c r="L4961">
        <v>379000</v>
      </c>
      <c r="M4961">
        <v>3680</v>
      </c>
      <c r="N4961" t="b">
        <v>0</v>
      </c>
      <c r="O4961" t="b">
        <v>1</v>
      </c>
      <c r="P4961" t="b">
        <v>1</v>
      </c>
      <c r="R4961" s="5">
        <f>(houses_Madrid[[#This Row],[Precio Alquiler]]*12/houses_Madrid[[#This Row],[Precio venta]])</f>
        <v>4.4042216358839051E-2</v>
      </c>
    </row>
    <row r="4962" spans="1:18" x14ac:dyDescent="0.2">
      <c r="A4962">
        <v>17720</v>
      </c>
      <c r="B4962">
        <v>4022</v>
      </c>
      <c r="C4962" s="1" t="s">
        <v>2952</v>
      </c>
      <c r="D4962" s="1" t="str">
        <f>IFERROR(LEFT(C4962,FIND(",",C4962) - 1),C4962)</f>
        <v>Palacio</v>
      </c>
      <c r="E4962">
        <v>96</v>
      </c>
      <c r="F4962">
        <v>89</v>
      </c>
      <c r="G4962">
        <v>3</v>
      </c>
      <c r="H4962">
        <v>1</v>
      </c>
      <c r="I4962" s="1" t="s">
        <v>3056</v>
      </c>
      <c r="J4962" s="1" t="s">
        <v>11</v>
      </c>
      <c r="K4962">
        <v>1391</v>
      </c>
      <c r="L4962">
        <v>379000</v>
      </c>
      <c r="M4962">
        <v>3948</v>
      </c>
      <c r="N4962" t="b">
        <v>0</v>
      </c>
      <c r="O4962" t="b">
        <v>1</v>
      </c>
      <c r="P4962" t="b">
        <v>1</v>
      </c>
      <c r="R4962" s="5">
        <f>(houses_Madrid[[#This Row],[Precio Alquiler]]*12/houses_Madrid[[#This Row],[Precio venta]])</f>
        <v>4.4042216358839051E-2</v>
      </c>
    </row>
    <row r="4963" spans="1:18" x14ac:dyDescent="0.2">
      <c r="A4963">
        <v>17917</v>
      </c>
      <c r="B4963">
        <v>3825</v>
      </c>
      <c r="C4963" s="1" t="s">
        <v>2953</v>
      </c>
      <c r="D4963" s="1" t="str">
        <f>IFERROR(LEFT(C4963,FIND(",",C4963) - 1),C4963)</f>
        <v>Centro</v>
      </c>
      <c r="E4963">
        <v>96</v>
      </c>
      <c r="F4963">
        <v>86</v>
      </c>
      <c r="G4963">
        <v>3</v>
      </c>
      <c r="H4963">
        <v>1</v>
      </c>
      <c r="I4963" s="1" t="s">
        <v>3</v>
      </c>
      <c r="J4963" s="1" t="s">
        <v>11</v>
      </c>
      <c r="K4963">
        <v>1391</v>
      </c>
      <c r="L4963">
        <v>379000</v>
      </c>
      <c r="M4963">
        <v>3948</v>
      </c>
      <c r="N4963" t="b">
        <v>0</v>
      </c>
      <c r="O4963" t="b">
        <v>1</v>
      </c>
      <c r="P4963" t="b">
        <v>1</v>
      </c>
      <c r="Q4963" t="b">
        <v>1</v>
      </c>
      <c r="R4963" s="5">
        <f>(houses_Madrid[[#This Row],[Precio Alquiler]]*12/houses_Madrid[[#This Row],[Precio venta]])</f>
        <v>4.4042216358839051E-2</v>
      </c>
    </row>
    <row r="4964" spans="1:18" x14ac:dyDescent="0.2">
      <c r="A4964">
        <v>20492</v>
      </c>
      <c r="B4964">
        <v>1250</v>
      </c>
      <c r="C4964" s="1" t="s">
        <v>3332</v>
      </c>
      <c r="D4964" s="1" t="str">
        <f>IFERROR(LEFT(C4964,FIND(",",C4964) - 1),C4964)</f>
        <v>Arganzuela</v>
      </c>
      <c r="E4964">
        <v>95</v>
      </c>
      <c r="F4964">
        <v>90</v>
      </c>
      <c r="G4964">
        <v>3</v>
      </c>
      <c r="H4964">
        <v>2</v>
      </c>
      <c r="I4964" s="1" t="s">
        <v>3</v>
      </c>
      <c r="J4964" s="1" t="s">
        <v>18</v>
      </c>
      <c r="K4964">
        <v>1391</v>
      </c>
      <c r="L4964">
        <v>379000</v>
      </c>
      <c r="M4964">
        <v>3989</v>
      </c>
      <c r="N4964" t="b">
        <v>1</v>
      </c>
      <c r="O4964" t="b">
        <v>1</v>
      </c>
      <c r="P4964" t="b">
        <v>1</v>
      </c>
      <c r="R4964" s="5">
        <f>(houses_Madrid[[#This Row],[Precio Alquiler]]*12/houses_Madrid[[#This Row],[Precio venta]])</f>
        <v>4.4042216358839051E-2</v>
      </c>
    </row>
    <row r="4965" spans="1:18" x14ac:dyDescent="0.2">
      <c r="A4965">
        <v>20919</v>
      </c>
      <c r="B4965">
        <v>823</v>
      </c>
      <c r="C4965" s="1" t="s">
        <v>3315</v>
      </c>
      <c r="D4965" s="1" t="str">
        <f>IFERROR(LEFT(C4965,FIND(",",C4965) - 1),C4965)</f>
        <v>Chopera</v>
      </c>
      <c r="E4965">
        <v>76</v>
      </c>
      <c r="F4965">
        <v>67</v>
      </c>
      <c r="G4965">
        <v>2</v>
      </c>
      <c r="H4965">
        <v>2</v>
      </c>
      <c r="I4965" s="1" t="s">
        <v>3330</v>
      </c>
      <c r="J4965" s="1" t="s">
        <v>19</v>
      </c>
      <c r="K4965">
        <v>1391</v>
      </c>
      <c r="L4965">
        <v>379000</v>
      </c>
      <c r="M4965">
        <v>4987</v>
      </c>
      <c r="N4965" t="b">
        <v>0</v>
      </c>
      <c r="O4965" t="b">
        <v>1</v>
      </c>
      <c r="P4965" t="b">
        <v>1</v>
      </c>
      <c r="Q4965" t="b">
        <v>1</v>
      </c>
      <c r="R4965" s="5">
        <f>(houses_Madrid[[#This Row],[Precio Alquiler]]*12/houses_Madrid[[#This Row],[Precio venta]])</f>
        <v>4.4042216358839051E-2</v>
      </c>
    </row>
    <row r="4966" spans="1:18" x14ac:dyDescent="0.2">
      <c r="A4966">
        <v>13788</v>
      </c>
      <c r="B4966">
        <v>7954</v>
      </c>
      <c r="C4966" s="1" t="s">
        <v>2166</v>
      </c>
      <c r="D4966" s="1" t="str">
        <f>IFERROR(LEFT(C4966,FIND(",",C4966) - 1),C4966)</f>
        <v>Pueblo Nuevo</v>
      </c>
      <c r="E4966">
        <v>95</v>
      </c>
      <c r="F4966">
        <v>78</v>
      </c>
      <c r="G4966">
        <v>2</v>
      </c>
      <c r="H4966">
        <v>2</v>
      </c>
      <c r="I4966" s="1" t="s">
        <v>2425</v>
      </c>
      <c r="J4966" s="1" t="s">
        <v>30</v>
      </c>
      <c r="K4966">
        <v>1393</v>
      </c>
      <c r="L4966">
        <v>379900</v>
      </c>
      <c r="M4966">
        <v>3999</v>
      </c>
      <c r="N4966" t="b">
        <v>0</v>
      </c>
      <c r="O4966" t="b">
        <v>1</v>
      </c>
      <c r="P4966" t="b">
        <v>1</v>
      </c>
      <c r="Q4966" t="b">
        <v>1</v>
      </c>
      <c r="R4966" s="5">
        <f>(houses_Madrid[[#This Row],[Precio Alquiler]]*12/houses_Madrid[[#This Row],[Precio venta]])</f>
        <v>4.4001052908660174E-2</v>
      </c>
    </row>
    <row r="4967" spans="1:18" x14ac:dyDescent="0.2">
      <c r="A4967">
        <v>402</v>
      </c>
      <c r="B4967">
        <v>21340</v>
      </c>
      <c r="C4967" s="1" t="s">
        <v>9</v>
      </c>
      <c r="D4967" s="1" t="str">
        <f>IFERROR(LEFT(C4967,FIND(",",C4967) - 1),C4967)</f>
        <v>San Andrés</v>
      </c>
      <c r="E4967">
        <v>242</v>
      </c>
      <c r="F4967">
        <v>210</v>
      </c>
      <c r="G4967">
        <v>4</v>
      </c>
      <c r="H4967">
        <v>3</v>
      </c>
      <c r="I4967" s="1" t="s">
        <v>3</v>
      </c>
      <c r="J4967" s="1" t="s">
        <v>3</v>
      </c>
      <c r="K4967">
        <v>1393</v>
      </c>
      <c r="L4967">
        <v>380000</v>
      </c>
      <c r="M4967">
        <v>1570</v>
      </c>
      <c r="N4967" t="b">
        <v>0</v>
      </c>
      <c r="R4967" s="5">
        <f>(houses_Madrid[[#This Row],[Precio Alquiler]]*12/houses_Madrid[[#This Row],[Precio venta]])</f>
        <v>4.398947368421053E-2</v>
      </c>
    </row>
    <row r="4968" spans="1:18" x14ac:dyDescent="0.2">
      <c r="A4968">
        <v>762</v>
      </c>
      <c r="B4968">
        <v>20980</v>
      </c>
      <c r="C4968" s="1" t="s">
        <v>28</v>
      </c>
      <c r="D4968" s="1" t="str">
        <f>IFERROR(LEFT(C4968,FIND(",",C4968) - 1),C4968)</f>
        <v>Butarque</v>
      </c>
      <c r="E4968">
        <v>112</v>
      </c>
      <c r="F4968">
        <v>102</v>
      </c>
      <c r="G4968">
        <v>4</v>
      </c>
      <c r="H4968">
        <v>2</v>
      </c>
      <c r="I4968" s="1" t="s">
        <v>147</v>
      </c>
      <c r="J4968" s="1" t="s">
        <v>20</v>
      </c>
      <c r="K4968">
        <v>1393</v>
      </c>
      <c r="L4968">
        <v>380000</v>
      </c>
      <c r="M4968">
        <v>3393</v>
      </c>
      <c r="N4968" t="b">
        <v>0</v>
      </c>
      <c r="O4968" t="b">
        <v>1</v>
      </c>
      <c r="P4968" t="b">
        <v>1</v>
      </c>
      <c r="R4968" s="5">
        <f>(houses_Madrid[[#This Row],[Precio Alquiler]]*12/houses_Madrid[[#This Row],[Precio venta]])</f>
        <v>4.398947368421053E-2</v>
      </c>
    </row>
    <row r="4969" spans="1:18" x14ac:dyDescent="0.2">
      <c r="A4969">
        <v>977</v>
      </c>
      <c r="B4969">
        <v>20765</v>
      </c>
      <c r="C4969" s="1" t="s">
        <v>183</v>
      </c>
      <c r="D4969" s="1" t="str">
        <f>IFERROR(LEFT(C4969,FIND(",",C4969) - 1),C4969)</f>
        <v>El Cañaveral - Los Berrocales</v>
      </c>
      <c r="E4969">
        <v>121</v>
      </c>
      <c r="F4969">
        <v>89</v>
      </c>
      <c r="G4969">
        <v>3</v>
      </c>
      <c r="H4969">
        <v>2</v>
      </c>
      <c r="I4969" s="1" t="s">
        <v>205</v>
      </c>
      <c r="J4969" s="1" t="s">
        <v>3</v>
      </c>
      <c r="K4969">
        <v>1393</v>
      </c>
      <c r="L4969">
        <v>380000</v>
      </c>
      <c r="M4969">
        <v>3140</v>
      </c>
      <c r="N4969" t="b">
        <v>0</v>
      </c>
      <c r="R4969" s="5">
        <f>(houses_Madrid[[#This Row],[Precio Alquiler]]*12/houses_Madrid[[#This Row],[Precio venta]])</f>
        <v>4.398947368421053E-2</v>
      </c>
    </row>
    <row r="4970" spans="1:18" x14ac:dyDescent="0.2">
      <c r="A4970">
        <v>1556</v>
      </c>
      <c r="B4970">
        <v>20186</v>
      </c>
      <c r="C4970" s="1" t="s">
        <v>251</v>
      </c>
      <c r="D4970" s="1" t="str">
        <f>IFERROR(LEFT(C4970,FIND(",",C4970) - 1),C4970)</f>
        <v>Ensanche de Vallecas - La Gavia</v>
      </c>
      <c r="E4970">
        <v>120</v>
      </c>
      <c r="F4970">
        <v>92</v>
      </c>
      <c r="G4970">
        <v>3</v>
      </c>
      <c r="H4970">
        <v>2</v>
      </c>
      <c r="I4970" s="1" t="s">
        <v>341</v>
      </c>
      <c r="J4970" s="1" t="s">
        <v>20</v>
      </c>
      <c r="K4970">
        <v>1393</v>
      </c>
      <c r="L4970">
        <v>380000</v>
      </c>
      <c r="M4970">
        <v>3167</v>
      </c>
      <c r="N4970" t="b">
        <v>0</v>
      </c>
      <c r="O4970" t="b">
        <v>1</v>
      </c>
      <c r="P4970" t="b">
        <v>1</v>
      </c>
      <c r="Q4970" t="b">
        <v>1</v>
      </c>
      <c r="R4970" s="5">
        <f>(houses_Madrid[[#This Row],[Precio Alquiler]]*12/houses_Madrid[[#This Row],[Precio venta]])</f>
        <v>4.398947368421053E-2</v>
      </c>
    </row>
    <row r="4971" spans="1:18" x14ac:dyDescent="0.2">
      <c r="A4971">
        <v>2831</v>
      </c>
      <c r="B4971">
        <v>18911</v>
      </c>
      <c r="C4971" s="1" t="s">
        <v>568</v>
      </c>
      <c r="D4971" s="1" t="str">
        <f>IFERROR(LEFT(C4971,FIND(",",C4971) - 1),C4971)</f>
        <v>Cuzco-Castillejos</v>
      </c>
      <c r="E4971">
        <v>56</v>
      </c>
      <c r="F4971">
        <v>49</v>
      </c>
      <c r="G4971">
        <v>1</v>
      </c>
      <c r="H4971">
        <v>1</v>
      </c>
      <c r="I4971" s="1" t="s">
        <v>569</v>
      </c>
      <c r="J4971" s="1" t="s">
        <v>18</v>
      </c>
      <c r="K4971">
        <v>1393</v>
      </c>
      <c r="L4971">
        <v>380000</v>
      </c>
      <c r="M4971">
        <v>6786</v>
      </c>
      <c r="N4971" t="b">
        <v>0</v>
      </c>
      <c r="O4971" t="b">
        <v>1</v>
      </c>
      <c r="P4971" t="b">
        <v>1</v>
      </c>
      <c r="Q4971" t="b">
        <v>1</v>
      </c>
      <c r="R4971" s="5">
        <f>(houses_Madrid[[#This Row],[Precio Alquiler]]*12/houses_Madrid[[#This Row],[Precio venta]])</f>
        <v>4.398947368421053E-2</v>
      </c>
    </row>
    <row r="4972" spans="1:18" x14ac:dyDescent="0.2">
      <c r="A4972">
        <v>3592</v>
      </c>
      <c r="B4972">
        <v>18150</v>
      </c>
      <c r="C4972" s="1" t="s">
        <v>570</v>
      </c>
      <c r="D4972" s="1" t="str">
        <f>IFERROR(LEFT(C4972,FIND(",",C4972) - 1),C4972)</f>
        <v>Bellas Vistas</v>
      </c>
      <c r="E4972">
        <v>94</v>
      </c>
      <c r="F4972">
        <v>78</v>
      </c>
      <c r="G4972">
        <v>3</v>
      </c>
      <c r="H4972">
        <v>2</v>
      </c>
      <c r="I4972" s="1" t="s">
        <v>682</v>
      </c>
      <c r="J4972" s="1" t="s">
        <v>5</v>
      </c>
      <c r="K4972">
        <v>1393</v>
      </c>
      <c r="L4972">
        <v>380000</v>
      </c>
      <c r="M4972">
        <v>4043</v>
      </c>
      <c r="N4972" t="b">
        <v>0</v>
      </c>
      <c r="O4972" t="b">
        <v>1</v>
      </c>
      <c r="P4972" t="b">
        <v>1</v>
      </c>
      <c r="Q4972" t="b">
        <v>1</v>
      </c>
      <c r="R4972" s="5">
        <f>(houses_Madrid[[#This Row],[Precio Alquiler]]*12/houses_Madrid[[#This Row],[Precio venta]])</f>
        <v>4.398947368421053E-2</v>
      </c>
    </row>
    <row r="4973" spans="1:18" x14ac:dyDescent="0.2">
      <c r="A4973">
        <v>3594</v>
      </c>
      <c r="B4973">
        <v>18148</v>
      </c>
      <c r="C4973" s="1" t="s">
        <v>563</v>
      </c>
      <c r="D4973" s="1" t="str">
        <f>IFERROR(LEFT(C4973,FIND(",",C4973) - 1),C4973)</f>
        <v>Cuatro Caminos</v>
      </c>
      <c r="E4973">
        <v>104</v>
      </c>
      <c r="F4973">
        <v>86</v>
      </c>
      <c r="G4973">
        <v>3</v>
      </c>
      <c r="H4973">
        <v>1</v>
      </c>
      <c r="I4973" s="1" t="s">
        <v>775</v>
      </c>
      <c r="J4973" s="1" t="s">
        <v>18</v>
      </c>
      <c r="K4973">
        <v>1393</v>
      </c>
      <c r="L4973">
        <v>380000</v>
      </c>
      <c r="M4973">
        <v>3654</v>
      </c>
      <c r="N4973" t="b">
        <v>1</v>
      </c>
      <c r="O4973" t="b">
        <v>1</v>
      </c>
      <c r="P4973" t="b">
        <v>1</v>
      </c>
      <c r="R4973" s="5">
        <f>(houses_Madrid[[#This Row],[Precio Alquiler]]*12/houses_Madrid[[#This Row],[Precio venta]])</f>
        <v>4.398947368421053E-2</v>
      </c>
    </row>
    <row r="4974" spans="1:18" x14ac:dyDescent="0.2">
      <c r="A4974">
        <v>3895</v>
      </c>
      <c r="B4974">
        <v>17847</v>
      </c>
      <c r="C4974" s="1" t="s">
        <v>796</v>
      </c>
      <c r="D4974" s="1" t="str">
        <f>IFERROR(LEFT(C4974,FIND(",",C4974) - 1),C4974)</f>
        <v>Pacífico</v>
      </c>
      <c r="E4974">
        <v>90</v>
      </c>
      <c r="F4974">
        <v>85</v>
      </c>
      <c r="G4974">
        <v>3</v>
      </c>
      <c r="H4974">
        <v>2</v>
      </c>
      <c r="I4974" s="1" t="s">
        <v>817</v>
      </c>
      <c r="J4974" s="1" t="s">
        <v>19</v>
      </c>
      <c r="K4974">
        <v>1393</v>
      </c>
      <c r="L4974">
        <v>380000</v>
      </c>
      <c r="M4974">
        <v>4222</v>
      </c>
      <c r="N4974" t="b">
        <v>0</v>
      </c>
      <c r="O4974" t="b">
        <v>1</v>
      </c>
      <c r="P4974" t="b">
        <v>0</v>
      </c>
      <c r="Q4974" t="b">
        <v>1</v>
      </c>
      <c r="R4974" s="5">
        <f>(houses_Madrid[[#This Row],[Precio Alquiler]]*12/houses_Madrid[[#This Row],[Precio venta]])</f>
        <v>4.398947368421053E-2</v>
      </c>
    </row>
    <row r="4975" spans="1:18" x14ac:dyDescent="0.2">
      <c r="A4975">
        <v>3967</v>
      </c>
      <c r="B4975">
        <v>17775</v>
      </c>
      <c r="C4975" s="1" t="s">
        <v>791</v>
      </c>
      <c r="D4975" s="1" t="str">
        <f>IFERROR(LEFT(C4975,FIND(",",C4975) - 1),C4975)</f>
        <v>Adelfas</v>
      </c>
      <c r="E4975">
        <v>109</v>
      </c>
      <c r="F4975">
        <v>91</v>
      </c>
      <c r="G4975">
        <v>3</v>
      </c>
      <c r="H4975">
        <v>2</v>
      </c>
      <c r="I4975" s="1" t="s">
        <v>792</v>
      </c>
      <c r="J4975" s="1" t="s">
        <v>19</v>
      </c>
      <c r="K4975">
        <v>1393</v>
      </c>
      <c r="L4975">
        <v>380000</v>
      </c>
      <c r="M4975">
        <v>3486</v>
      </c>
      <c r="N4975" t="b">
        <v>0</v>
      </c>
      <c r="O4975" t="b">
        <v>1</v>
      </c>
      <c r="P4975" t="b">
        <v>1</v>
      </c>
      <c r="Q4975" t="b">
        <v>1</v>
      </c>
      <c r="R4975" s="5">
        <f>(houses_Madrid[[#This Row],[Precio Alquiler]]*12/houses_Madrid[[#This Row],[Precio venta]])</f>
        <v>4.398947368421053E-2</v>
      </c>
    </row>
    <row r="4976" spans="1:18" x14ac:dyDescent="0.2">
      <c r="A4976">
        <v>4143</v>
      </c>
      <c r="B4976">
        <v>17599</v>
      </c>
      <c r="C4976" s="1" t="s">
        <v>793</v>
      </c>
      <c r="D4976" s="1" t="str">
        <f>IFERROR(LEFT(C4976,FIND(",",C4976) - 1),C4976)</f>
        <v>Ibiza</v>
      </c>
      <c r="E4976">
        <v>61</v>
      </c>
      <c r="F4976">
        <v>60</v>
      </c>
      <c r="G4976">
        <v>2</v>
      </c>
      <c r="H4976">
        <v>1</v>
      </c>
      <c r="I4976" s="1" t="s">
        <v>859</v>
      </c>
      <c r="J4976" s="1" t="s">
        <v>5</v>
      </c>
      <c r="K4976">
        <v>1393</v>
      </c>
      <c r="L4976">
        <v>380000</v>
      </c>
      <c r="M4976">
        <v>6230</v>
      </c>
      <c r="N4976" t="b">
        <v>0</v>
      </c>
      <c r="O4976" t="b">
        <v>1</v>
      </c>
      <c r="P4976" t="b">
        <v>0</v>
      </c>
      <c r="Q4976" t="b">
        <v>1</v>
      </c>
      <c r="R4976" s="5">
        <f>(houses_Madrid[[#This Row],[Precio Alquiler]]*12/houses_Madrid[[#This Row],[Precio venta]])</f>
        <v>4.398947368421053E-2</v>
      </c>
    </row>
    <row r="4977" spans="1:18" x14ac:dyDescent="0.2">
      <c r="A4977">
        <v>4365</v>
      </c>
      <c r="B4977">
        <v>17377</v>
      </c>
      <c r="C4977" s="1" t="s">
        <v>796</v>
      </c>
      <c r="D4977" s="1" t="str">
        <f>IFERROR(LEFT(C4977,FIND(",",C4977) - 1),C4977)</f>
        <v>Pacífico</v>
      </c>
      <c r="E4977">
        <v>90</v>
      </c>
      <c r="F4977">
        <v>85</v>
      </c>
      <c r="G4977">
        <v>3</v>
      </c>
      <c r="H4977">
        <v>2</v>
      </c>
      <c r="I4977" s="1" t="s">
        <v>817</v>
      </c>
      <c r="J4977" s="1" t="s">
        <v>19</v>
      </c>
      <c r="K4977">
        <v>1393</v>
      </c>
      <c r="L4977">
        <v>380000</v>
      </c>
      <c r="M4977">
        <v>4222</v>
      </c>
      <c r="N4977" t="b">
        <v>0</v>
      </c>
      <c r="O4977" t="b">
        <v>1</v>
      </c>
      <c r="P4977" t="b">
        <v>0</v>
      </c>
      <c r="Q4977" t="b">
        <v>1</v>
      </c>
      <c r="R4977" s="5">
        <f>(houses_Madrid[[#This Row],[Precio Alquiler]]*12/houses_Madrid[[#This Row],[Precio venta]])</f>
        <v>4.398947368421053E-2</v>
      </c>
    </row>
    <row r="4978" spans="1:18" x14ac:dyDescent="0.2">
      <c r="A4978">
        <v>5162</v>
      </c>
      <c r="B4978">
        <v>16580</v>
      </c>
      <c r="C4978" s="1" t="s">
        <v>906</v>
      </c>
      <c r="D4978" s="1" t="str">
        <f>IFERROR(LEFT(C4978,FIND(",",C4978) - 1),C4978)</f>
        <v>Palomeras sureste</v>
      </c>
      <c r="E4978">
        <v>92</v>
      </c>
      <c r="F4978">
        <v>78</v>
      </c>
      <c r="G4978">
        <v>2</v>
      </c>
      <c r="H4978">
        <v>2</v>
      </c>
      <c r="I4978" s="1" t="s">
        <v>1075</v>
      </c>
      <c r="J4978" s="1" t="s">
        <v>30</v>
      </c>
      <c r="K4978">
        <v>1393</v>
      </c>
      <c r="L4978">
        <v>380000</v>
      </c>
      <c r="M4978">
        <v>4130</v>
      </c>
      <c r="N4978" t="b">
        <v>0</v>
      </c>
      <c r="O4978" t="b">
        <v>1</v>
      </c>
      <c r="P4978" t="b">
        <v>1</v>
      </c>
      <c r="R4978" s="5">
        <f>(houses_Madrid[[#This Row],[Precio Alquiler]]*12/houses_Madrid[[#This Row],[Precio venta]])</f>
        <v>4.398947368421053E-2</v>
      </c>
    </row>
    <row r="4979" spans="1:18" x14ac:dyDescent="0.2">
      <c r="A4979">
        <v>5410</v>
      </c>
      <c r="B4979">
        <v>16332</v>
      </c>
      <c r="C4979" s="1" t="s">
        <v>906</v>
      </c>
      <c r="D4979" s="1" t="str">
        <f>IFERROR(LEFT(C4979,FIND(",",C4979) - 1),C4979)</f>
        <v>Palomeras sureste</v>
      </c>
      <c r="E4979">
        <v>128</v>
      </c>
      <c r="F4979">
        <v>93</v>
      </c>
      <c r="G4979">
        <v>3</v>
      </c>
      <c r="H4979">
        <v>2</v>
      </c>
      <c r="I4979" s="1" t="s">
        <v>1128</v>
      </c>
      <c r="J4979" s="1" t="s">
        <v>67</v>
      </c>
      <c r="K4979">
        <v>1393</v>
      </c>
      <c r="L4979">
        <v>380000</v>
      </c>
      <c r="M4979">
        <v>2969</v>
      </c>
      <c r="N4979" t="b">
        <v>0</v>
      </c>
      <c r="O4979" t="b">
        <v>1</v>
      </c>
      <c r="P4979" t="b">
        <v>1</v>
      </c>
      <c r="R4979" s="5">
        <f>(houses_Madrid[[#This Row],[Precio Alquiler]]*12/houses_Madrid[[#This Row],[Precio venta]])</f>
        <v>4.398947368421053E-2</v>
      </c>
    </row>
    <row r="4980" spans="1:18" x14ac:dyDescent="0.2">
      <c r="A4980">
        <v>6598</v>
      </c>
      <c r="B4980">
        <v>15144</v>
      </c>
      <c r="C4980" s="1" t="s">
        <v>1253</v>
      </c>
      <c r="D4980" s="1" t="str">
        <f>IFERROR(LEFT(C4980,FIND(",",C4980) - 1),C4980)</f>
        <v>Aluche</v>
      </c>
      <c r="E4980">
        <v>132</v>
      </c>
      <c r="F4980">
        <v>117</v>
      </c>
      <c r="G4980">
        <v>4</v>
      </c>
      <c r="H4980">
        <v>2</v>
      </c>
      <c r="I4980" s="1" t="s">
        <v>1311</v>
      </c>
      <c r="J4980" s="1" t="s">
        <v>8</v>
      </c>
      <c r="K4980">
        <v>1393</v>
      </c>
      <c r="L4980">
        <v>380000</v>
      </c>
      <c r="M4980">
        <v>2879</v>
      </c>
      <c r="N4980" t="b">
        <v>0</v>
      </c>
      <c r="O4980" t="b">
        <v>1</v>
      </c>
      <c r="P4980" t="b">
        <v>1</v>
      </c>
      <c r="R4980" s="5">
        <f>(houses_Madrid[[#This Row],[Precio Alquiler]]*12/houses_Madrid[[#This Row],[Precio venta]])</f>
        <v>4.398947368421053E-2</v>
      </c>
    </row>
    <row r="4981" spans="1:18" x14ac:dyDescent="0.2">
      <c r="A4981">
        <v>8385</v>
      </c>
      <c r="B4981">
        <v>13357</v>
      </c>
      <c r="C4981" s="1" t="s">
        <v>1586</v>
      </c>
      <c r="D4981" s="1" t="str">
        <f>IFERROR(LEFT(C4981,FIND(",",C4981) - 1),C4981)</f>
        <v>Fuencarral</v>
      </c>
      <c r="E4981">
        <v>99</v>
      </c>
      <c r="F4981">
        <v>87</v>
      </c>
      <c r="G4981">
        <v>3</v>
      </c>
      <c r="H4981">
        <v>1</v>
      </c>
      <c r="I4981" s="1" t="s">
        <v>3</v>
      </c>
      <c r="J4981" s="1" t="s">
        <v>30</v>
      </c>
      <c r="K4981">
        <v>1393</v>
      </c>
      <c r="L4981">
        <v>380000</v>
      </c>
      <c r="M4981">
        <v>3838</v>
      </c>
      <c r="N4981" t="b">
        <v>0</v>
      </c>
      <c r="O4981" t="b">
        <v>1</v>
      </c>
      <c r="Q4981" t="b">
        <v>1</v>
      </c>
      <c r="R4981" s="5">
        <f>(houses_Madrid[[#This Row],[Precio Alquiler]]*12/houses_Madrid[[#This Row],[Precio venta]])</f>
        <v>4.398947368421053E-2</v>
      </c>
    </row>
    <row r="4982" spans="1:18" x14ac:dyDescent="0.2">
      <c r="A4982">
        <v>8585</v>
      </c>
      <c r="B4982">
        <v>13157</v>
      </c>
      <c r="C4982" s="1" t="s">
        <v>1595</v>
      </c>
      <c r="D4982" s="1" t="str">
        <f>IFERROR(LEFT(C4982,FIND(",",C4982) - 1),C4982)</f>
        <v>Tres Olivos - Valverde</v>
      </c>
      <c r="E4982">
        <v>160</v>
      </c>
      <c r="F4982">
        <v>150</v>
      </c>
      <c r="G4982">
        <v>4</v>
      </c>
      <c r="H4982">
        <v>1</v>
      </c>
      <c r="I4982" s="1" t="s">
        <v>1669</v>
      </c>
      <c r="J4982" s="1" t="s">
        <v>11</v>
      </c>
      <c r="K4982">
        <v>1393</v>
      </c>
      <c r="L4982">
        <v>380000</v>
      </c>
      <c r="M4982">
        <v>2375</v>
      </c>
      <c r="N4982" t="b">
        <v>0</v>
      </c>
      <c r="O4982" t="b">
        <v>0</v>
      </c>
      <c r="P4982" t="b">
        <v>1</v>
      </c>
      <c r="R4982" s="5">
        <f>(houses_Madrid[[#This Row],[Precio Alquiler]]*12/houses_Madrid[[#This Row],[Precio venta]])</f>
        <v>4.398947368421053E-2</v>
      </c>
    </row>
    <row r="4983" spans="1:18" x14ac:dyDescent="0.2">
      <c r="A4983">
        <v>9831</v>
      </c>
      <c r="B4983">
        <v>11911</v>
      </c>
      <c r="C4983" s="1" t="s">
        <v>1788</v>
      </c>
      <c r="D4983" s="1" t="str">
        <f>IFERROR(LEFT(C4983,FIND(",",C4983) - 1),C4983)</f>
        <v>Conde Orgaz-Piovera</v>
      </c>
      <c r="E4983">
        <v>81</v>
      </c>
      <c r="F4983">
        <v>71</v>
      </c>
      <c r="G4983">
        <v>2</v>
      </c>
      <c r="H4983">
        <v>1</v>
      </c>
      <c r="I4983" s="1" t="s">
        <v>1875</v>
      </c>
      <c r="J4983" s="1" t="s">
        <v>18</v>
      </c>
      <c r="K4983">
        <v>1393</v>
      </c>
      <c r="L4983">
        <v>380000</v>
      </c>
      <c r="M4983">
        <v>4691</v>
      </c>
      <c r="N4983" t="b">
        <v>0</v>
      </c>
      <c r="O4983" t="b">
        <v>1</v>
      </c>
      <c r="P4983" t="b">
        <v>1</v>
      </c>
      <c r="Q4983" t="b">
        <v>1</v>
      </c>
      <c r="R4983" s="5">
        <f>(houses_Madrid[[#This Row],[Precio Alquiler]]*12/houses_Madrid[[#This Row],[Precio venta]])</f>
        <v>4.398947368421053E-2</v>
      </c>
    </row>
    <row r="4984" spans="1:18" x14ac:dyDescent="0.2">
      <c r="A4984">
        <v>10029</v>
      </c>
      <c r="B4984">
        <v>11713</v>
      </c>
      <c r="C4984" s="1" t="s">
        <v>1786</v>
      </c>
      <c r="D4984" s="1" t="str">
        <f>IFERROR(LEFT(C4984,FIND(",",C4984) - 1),C4984)</f>
        <v>Sanchinarro</v>
      </c>
      <c r="E4984">
        <v>90</v>
      </c>
      <c r="F4984">
        <v>70</v>
      </c>
      <c r="G4984">
        <v>2</v>
      </c>
      <c r="H4984">
        <v>2</v>
      </c>
      <c r="I4984" s="1" t="s">
        <v>1896</v>
      </c>
      <c r="J4984" s="1" t="s">
        <v>8</v>
      </c>
      <c r="K4984">
        <v>1393</v>
      </c>
      <c r="L4984">
        <v>380000</v>
      </c>
      <c r="M4984">
        <v>4222</v>
      </c>
      <c r="N4984" t="b">
        <v>0</v>
      </c>
      <c r="O4984" t="b">
        <v>1</v>
      </c>
      <c r="P4984" t="b">
        <v>1</v>
      </c>
      <c r="R4984" s="5">
        <f>(houses_Madrid[[#This Row],[Precio Alquiler]]*12/houses_Madrid[[#This Row],[Precio venta]])</f>
        <v>4.398947368421053E-2</v>
      </c>
    </row>
    <row r="4985" spans="1:18" x14ac:dyDescent="0.2">
      <c r="A4985">
        <v>10215</v>
      </c>
      <c r="B4985">
        <v>11527</v>
      </c>
      <c r="C4985" s="1" t="s">
        <v>1786</v>
      </c>
      <c r="D4985" s="1" t="str">
        <f>IFERROR(LEFT(C4985,FIND(",",C4985) - 1),C4985)</f>
        <v>Sanchinarro</v>
      </c>
      <c r="E4985">
        <v>130</v>
      </c>
      <c r="F4985">
        <v>110</v>
      </c>
      <c r="G4985">
        <v>4</v>
      </c>
      <c r="H4985">
        <v>2</v>
      </c>
      <c r="I4985" s="1" t="s">
        <v>1946</v>
      </c>
      <c r="J4985" s="1" t="s">
        <v>8</v>
      </c>
      <c r="K4985">
        <v>1393</v>
      </c>
      <c r="L4985">
        <v>380000</v>
      </c>
      <c r="M4985">
        <v>2923</v>
      </c>
      <c r="N4985" t="b">
        <v>0</v>
      </c>
      <c r="O4985" t="b">
        <v>1</v>
      </c>
      <c r="P4985" t="b">
        <v>1</v>
      </c>
      <c r="R4985" s="5">
        <f>(houses_Madrid[[#This Row],[Precio Alquiler]]*12/houses_Madrid[[#This Row],[Precio venta]])</f>
        <v>4.398947368421053E-2</v>
      </c>
    </row>
    <row r="4986" spans="1:18" x14ac:dyDescent="0.2">
      <c r="A4986">
        <v>10354</v>
      </c>
      <c r="B4986">
        <v>11388</v>
      </c>
      <c r="C4986" s="1" t="s">
        <v>1798</v>
      </c>
      <c r="D4986" s="1" t="str">
        <f>IFERROR(LEFT(C4986,FIND(",",C4986) - 1),C4986)</f>
        <v>Pinar del Rey</v>
      </c>
      <c r="E4986">
        <v>115</v>
      </c>
      <c r="F4986">
        <v>104</v>
      </c>
      <c r="G4986">
        <v>3</v>
      </c>
      <c r="H4986">
        <v>2</v>
      </c>
      <c r="I4986" s="1" t="s">
        <v>1970</v>
      </c>
      <c r="J4986" s="1" t="s">
        <v>5</v>
      </c>
      <c r="K4986">
        <v>1393</v>
      </c>
      <c r="L4986">
        <v>380000</v>
      </c>
      <c r="M4986">
        <v>3304</v>
      </c>
      <c r="N4986" t="b">
        <v>0</v>
      </c>
      <c r="O4986" t="b">
        <v>1</v>
      </c>
      <c r="P4986" t="b">
        <v>1</v>
      </c>
      <c r="R4986" s="5">
        <f>(houses_Madrid[[#This Row],[Precio Alquiler]]*12/houses_Madrid[[#This Row],[Precio venta]])</f>
        <v>4.398947368421053E-2</v>
      </c>
    </row>
    <row r="4987" spans="1:18" x14ac:dyDescent="0.2">
      <c r="A4987">
        <v>11558</v>
      </c>
      <c r="B4987">
        <v>10184</v>
      </c>
      <c r="C4987" s="1" t="s">
        <v>2010</v>
      </c>
      <c r="D4987" s="1" t="str">
        <f>IFERROR(LEFT(C4987,FIND(",",C4987) - 1),C4987)</f>
        <v>Nuevos Ministerios-Ríos Rosas</v>
      </c>
      <c r="E4987">
        <v>86</v>
      </c>
      <c r="F4987">
        <v>85</v>
      </c>
      <c r="G4987">
        <v>4</v>
      </c>
      <c r="H4987">
        <v>1</v>
      </c>
      <c r="I4987" s="1" t="s">
        <v>2037</v>
      </c>
      <c r="J4987" s="1" t="s">
        <v>11</v>
      </c>
      <c r="K4987">
        <v>1393</v>
      </c>
      <c r="L4987">
        <v>380000</v>
      </c>
      <c r="M4987">
        <v>4419</v>
      </c>
      <c r="N4987" t="b">
        <v>1</v>
      </c>
      <c r="O4987" t="b">
        <v>1</v>
      </c>
      <c r="P4987" t="b">
        <v>0</v>
      </c>
      <c r="Q4987" t="b">
        <v>1</v>
      </c>
      <c r="R4987" s="5">
        <f>(houses_Madrid[[#This Row],[Precio Alquiler]]*12/houses_Madrid[[#This Row],[Precio venta]])</f>
        <v>4.398947368421053E-2</v>
      </c>
    </row>
    <row r="4988" spans="1:18" x14ac:dyDescent="0.2">
      <c r="A4988">
        <v>14117</v>
      </c>
      <c r="B4988">
        <v>7625</v>
      </c>
      <c r="C4988" s="1" t="s">
        <v>2442</v>
      </c>
      <c r="D4988" s="1" t="str">
        <f>IFERROR(LEFT(C4988,FIND(",",C4988) - 1),C4988)</f>
        <v>Bernabéu-Hispanoamérica</v>
      </c>
      <c r="E4988">
        <v>90</v>
      </c>
      <c r="F4988">
        <v>67</v>
      </c>
      <c r="G4988">
        <v>3</v>
      </c>
      <c r="H4988">
        <v>1</v>
      </c>
      <c r="I4988" s="1" t="s">
        <v>2464</v>
      </c>
      <c r="J4988" s="1" t="s">
        <v>30</v>
      </c>
      <c r="K4988">
        <v>1393</v>
      </c>
      <c r="L4988">
        <v>380000</v>
      </c>
      <c r="M4988">
        <v>4222</v>
      </c>
      <c r="N4988" t="b">
        <v>1</v>
      </c>
      <c r="O4988" t="b">
        <v>1</v>
      </c>
      <c r="P4988" t="b">
        <v>1</v>
      </c>
      <c r="Q4988" t="b">
        <v>1</v>
      </c>
      <c r="R4988" s="5">
        <f>(houses_Madrid[[#This Row],[Precio Alquiler]]*12/houses_Madrid[[#This Row],[Precio venta]])</f>
        <v>4.398947368421053E-2</v>
      </c>
    </row>
    <row r="4989" spans="1:18" x14ac:dyDescent="0.2">
      <c r="A4989">
        <v>14851</v>
      </c>
      <c r="B4989">
        <v>6891</v>
      </c>
      <c r="C4989" s="1" t="s">
        <v>2473</v>
      </c>
      <c r="D4989" s="1" t="str">
        <f>IFERROR(LEFT(C4989,FIND(",",C4989) - 1),C4989)</f>
        <v>Ciudad Jardín</v>
      </c>
      <c r="E4989">
        <v>113</v>
      </c>
      <c r="F4989">
        <v>72</v>
      </c>
      <c r="G4989">
        <v>2</v>
      </c>
      <c r="H4989">
        <v>1</v>
      </c>
      <c r="I4989" s="1" t="s">
        <v>2481</v>
      </c>
      <c r="J4989" s="1" t="s">
        <v>55</v>
      </c>
      <c r="K4989">
        <v>1393</v>
      </c>
      <c r="L4989">
        <v>380000</v>
      </c>
      <c r="M4989">
        <v>3363</v>
      </c>
      <c r="N4989" t="b">
        <v>0</v>
      </c>
      <c r="O4989" t="b">
        <v>1</v>
      </c>
      <c r="P4989" t="b">
        <v>1</v>
      </c>
      <c r="Q4989" t="b">
        <v>1</v>
      </c>
      <c r="R4989" s="5">
        <f>(houses_Madrid[[#This Row],[Precio Alquiler]]*12/houses_Madrid[[#This Row],[Precio venta]])</f>
        <v>4.398947368421053E-2</v>
      </c>
    </row>
    <row r="4990" spans="1:18" x14ac:dyDescent="0.2">
      <c r="A4990">
        <v>15152</v>
      </c>
      <c r="B4990">
        <v>6590</v>
      </c>
      <c r="C4990" s="1" t="s">
        <v>2444</v>
      </c>
      <c r="D4990" s="1" t="str">
        <f>IFERROR(LEFT(C4990,FIND(",",C4990) - 1),C4990)</f>
        <v>Prosperidad</v>
      </c>
      <c r="E4990">
        <v>66</v>
      </c>
      <c r="F4990">
        <v>60</v>
      </c>
      <c r="G4990">
        <v>2</v>
      </c>
      <c r="H4990">
        <v>1</v>
      </c>
      <c r="I4990" s="1" t="s">
        <v>2463</v>
      </c>
      <c r="J4990" s="1" t="s">
        <v>18</v>
      </c>
      <c r="K4990">
        <v>1393</v>
      </c>
      <c r="L4990">
        <v>380000</v>
      </c>
      <c r="M4990">
        <v>5758</v>
      </c>
      <c r="N4990" t="b">
        <v>0</v>
      </c>
      <c r="O4990" t="b">
        <v>0</v>
      </c>
      <c r="P4990" t="b">
        <v>1</v>
      </c>
      <c r="R4990" s="5">
        <f>(houses_Madrid[[#This Row],[Precio Alquiler]]*12/houses_Madrid[[#This Row],[Precio venta]])</f>
        <v>4.398947368421053E-2</v>
      </c>
    </row>
    <row r="4991" spans="1:18" x14ac:dyDescent="0.2">
      <c r="A4991">
        <v>15397</v>
      </c>
      <c r="B4991">
        <v>6345</v>
      </c>
      <c r="C4991" s="1" t="s">
        <v>2444</v>
      </c>
      <c r="D4991" s="1" t="str">
        <f>IFERROR(LEFT(C4991,FIND(",",C4991) - 1),C4991)</f>
        <v>Prosperidad</v>
      </c>
      <c r="E4991">
        <v>80</v>
      </c>
      <c r="F4991">
        <v>71</v>
      </c>
      <c r="G4991">
        <v>3</v>
      </c>
      <c r="H4991">
        <v>1</v>
      </c>
      <c r="I4991" s="1" t="s">
        <v>2463</v>
      </c>
      <c r="J4991" s="1" t="s">
        <v>19</v>
      </c>
      <c r="K4991">
        <v>1393</v>
      </c>
      <c r="L4991">
        <v>380000</v>
      </c>
      <c r="M4991">
        <v>4750</v>
      </c>
      <c r="N4991" t="b">
        <v>1</v>
      </c>
      <c r="O4991" t="b">
        <v>1</v>
      </c>
      <c r="P4991" t="b">
        <v>0</v>
      </c>
      <c r="R4991" s="5">
        <f>(houses_Madrid[[#This Row],[Precio Alquiler]]*12/houses_Madrid[[#This Row],[Precio venta]])</f>
        <v>4.398947368421053E-2</v>
      </c>
    </row>
    <row r="4992" spans="1:18" x14ac:dyDescent="0.2">
      <c r="A4992">
        <v>16786</v>
      </c>
      <c r="B4992">
        <v>4956</v>
      </c>
      <c r="C4992" s="1" t="s">
        <v>2616</v>
      </c>
      <c r="D4992" s="1" t="str">
        <f>IFERROR(LEFT(C4992,FIND(",",C4992) - 1),C4992)</f>
        <v>Abrantes</v>
      </c>
      <c r="E4992">
        <v>133</v>
      </c>
      <c r="F4992">
        <v>104</v>
      </c>
      <c r="G4992">
        <v>4</v>
      </c>
      <c r="H4992">
        <v>2</v>
      </c>
      <c r="I4992" s="1" t="s">
        <v>2643</v>
      </c>
      <c r="J4992" s="1" t="s">
        <v>18</v>
      </c>
      <c r="K4992">
        <v>1393</v>
      </c>
      <c r="L4992">
        <v>380000</v>
      </c>
      <c r="M4992">
        <v>2857</v>
      </c>
      <c r="N4992" t="b">
        <v>0</v>
      </c>
      <c r="O4992" t="b">
        <v>1</v>
      </c>
      <c r="P4992" t="b">
        <v>1</v>
      </c>
      <c r="Q4992" t="b">
        <v>1</v>
      </c>
      <c r="R4992" s="5">
        <f>(houses_Madrid[[#This Row],[Precio Alquiler]]*12/houses_Madrid[[#This Row],[Precio venta]])</f>
        <v>4.398947368421053E-2</v>
      </c>
    </row>
    <row r="4993" spans="1:18" x14ac:dyDescent="0.2">
      <c r="A4993">
        <v>18200</v>
      </c>
      <c r="B4993">
        <v>3542</v>
      </c>
      <c r="C4993" s="1" t="s">
        <v>2953</v>
      </c>
      <c r="D4993" s="1" t="str">
        <f>IFERROR(LEFT(C4993,FIND(",",C4993) - 1),C4993)</f>
        <v>Centro</v>
      </c>
      <c r="E4993">
        <v>100</v>
      </c>
      <c r="F4993">
        <v>95</v>
      </c>
      <c r="G4993">
        <v>4</v>
      </c>
      <c r="H4993">
        <v>1</v>
      </c>
      <c r="I4993" s="1" t="s">
        <v>3</v>
      </c>
      <c r="J4993" s="1" t="s">
        <v>11</v>
      </c>
      <c r="K4993">
        <v>1393</v>
      </c>
      <c r="L4993">
        <v>380000</v>
      </c>
      <c r="M4993">
        <v>3800</v>
      </c>
      <c r="N4993" t="b">
        <v>0</v>
      </c>
      <c r="O4993" t="b">
        <v>1</v>
      </c>
      <c r="P4993" t="b">
        <v>1</v>
      </c>
      <c r="R4993" s="5">
        <f>(houses_Madrid[[#This Row],[Precio Alquiler]]*12/houses_Madrid[[#This Row],[Precio venta]])</f>
        <v>4.398947368421053E-2</v>
      </c>
    </row>
    <row r="4994" spans="1:18" x14ac:dyDescent="0.2">
      <c r="A4994">
        <v>18296</v>
      </c>
      <c r="B4994">
        <v>3446</v>
      </c>
      <c r="C4994" s="1" t="s">
        <v>2950</v>
      </c>
      <c r="D4994" s="1" t="str">
        <f>IFERROR(LEFT(C4994,FIND(",",C4994) - 1),C4994)</f>
        <v>Chueca-Justicia</v>
      </c>
      <c r="E4994">
        <v>68</v>
      </c>
      <c r="F4994">
        <v>50</v>
      </c>
      <c r="G4994">
        <v>2</v>
      </c>
      <c r="H4994">
        <v>1</v>
      </c>
      <c r="I4994" s="1" t="s">
        <v>3144</v>
      </c>
      <c r="J4994" s="1" t="s">
        <v>30</v>
      </c>
      <c r="K4994">
        <v>1393</v>
      </c>
      <c r="L4994">
        <v>380000</v>
      </c>
      <c r="M4994">
        <v>5588</v>
      </c>
      <c r="N4994" t="b">
        <v>1</v>
      </c>
      <c r="O4994" t="b">
        <v>1</v>
      </c>
      <c r="P4994" t="b">
        <v>0</v>
      </c>
      <c r="Q4994" t="b">
        <v>1</v>
      </c>
      <c r="R4994" s="5">
        <f>(houses_Madrid[[#This Row],[Precio Alquiler]]*12/houses_Madrid[[#This Row],[Precio venta]])</f>
        <v>4.398947368421053E-2</v>
      </c>
    </row>
    <row r="4995" spans="1:18" x14ac:dyDescent="0.2">
      <c r="A4995">
        <v>18307</v>
      </c>
      <c r="B4995">
        <v>3435</v>
      </c>
      <c r="C4995" s="1" t="s">
        <v>2952</v>
      </c>
      <c r="D4995" s="1" t="str">
        <f>IFERROR(LEFT(C4995,FIND(",",C4995) - 1),C4995)</f>
        <v>Palacio</v>
      </c>
      <c r="E4995">
        <v>73</v>
      </c>
      <c r="F4995">
        <v>69</v>
      </c>
      <c r="G4995">
        <v>1</v>
      </c>
      <c r="H4995">
        <v>2</v>
      </c>
      <c r="I4995" s="1" t="s">
        <v>3147</v>
      </c>
      <c r="J4995" s="1" t="s">
        <v>8</v>
      </c>
      <c r="K4995">
        <v>1393</v>
      </c>
      <c r="L4995">
        <v>380000</v>
      </c>
      <c r="M4995">
        <v>5205</v>
      </c>
      <c r="N4995" t="b">
        <v>0</v>
      </c>
      <c r="O4995" t="b">
        <v>1</v>
      </c>
      <c r="P4995" t="b">
        <v>1</v>
      </c>
      <c r="Q4995" t="b">
        <v>1</v>
      </c>
      <c r="R4995" s="5">
        <f>(houses_Madrid[[#This Row],[Precio Alquiler]]*12/houses_Madrid[[#This Row],[Precio venta]])</f>
        <v>4.398947368421053E-2</v>
      </c>
    </row>
    <row r="4996" spans="1:18" x14ac:dyDescent="0.2">
      <c r="A4996">
        <v>18827</v>
      </c>
      <c r="B4996">
        <v>2915</v>
      </c>
      <c r="C4996" s="1" t="s">
        <v>2948</v>
      </c>
      <c r="D4996" s="1" t="str">
        <f>IFERROR(LEFT(C4996,FIND(",",C4996) - 1),C4996)</f>
        <v>Malasaña-Universidad</v>
      </c>
      <c r="E4996">
        <v>72</v>
      </c>
      <c r="F4996">
        <v>53</v>
      </c>
      <c r="G4996">
        <v>1</v>
      </c>
      <c r="H4996">
        <v>1</v>
      </c>
      <c r="I4996" s="1" t="s">
        <v>3200</v>
      </c>
      <c r="J4996" s="1" t="s">
        <v>11</v>
      </c>
      <c r="K4996">
        <v>1393</v>
      </c>
      <c r="L4996">
        <v>380000</v>
      </c>
      <c r="M4996">
        <v>5278</v>
      </c>
      <c r="N4996" t="b">
        <v>0</v>
      </c>
      <c r="O4996" t="b">
        <v>1</v>
      </c>
      <c r="P4996" t="b">
        <v>1</v>
      </c>
      <c r="R4996" s="5">
        <f>(houses_Madrid[[#This Row],[Precio Alquiler]]*12/houses_Madrid[[#This Row],[Precio venta]])</f>
        <v>4.398947368421053E-2</v>
      </c>
    </row>
    <row r="4997" spans="1:18" x14ac:dyDescent="0.2">
      <c r="A4997">
        <v>19183</v>
      </c>
      <c r="B4997">
        <v>2559</v>
      </c>
      <c r="C4997" s="1" t="s">
        <v>3210</v>
      </c>
      <c r="D4997" s="1" t="str">
        <f>IFERROR(LEFT(C4997,FIND(",",C4997) - 1),C4997)</f>
        <v>Barrio de Salamanca</v>
      </c>
      <c r="E4997">
        <v>90</v>
      </c>
      <c r="F4997">
        <v>75</v>
      </c>
      <c r="G4997">
        <v>2</v>
      </c>
      <c r="H4997">
        <v>1</v>
      </c>
      <c r="I4997" s="1" t="s">
        <v>3</v>
      </c>
      <c r="J4997" s="1" t="s">
        <v>12</v>
      </c>
      <c r="K4997">
        <v>1393</v>
      </c>
      <c r="L4997">
        <v>380000</v>
      </c>
      <c r="M4997">
        <v>4222</v>
      </c>
      <c r="N4997" t="b">
        <v>0</v>
      </c>
      <c r="O4997" t="b">
        <v>1</v>
      </c>
      <c r="P4997" t="b">
        <v>0</v>
      </c>
      <c r="R4997" s="5">
        <f>(houses_Madrid[[#This Row],[Precio Alquiler]]*12/houses_Madrid[[#This Row],[Precio venta]])</f>
        <v>4.398947368421053E-2</v>
      </c>
    </row>
    <row r="4998" spans="1:18" x14ac:dyDescent="0.2">
      <c r="A4998">
        <v>20400</v>
      </c>
      <c r="B4998">
        <v>1342</v>
      </c>
      <c r="C4998" s="1" t="s">
        <v>3326</v>
      </c>
      <c r="D4998" s="1" t="str">
        <f>IFERROR(LEFT(C4998,FIND(",",C4998) - 1),C4998)</f>
        <v>Palos de Moguer</v>
      </c>
      <c r="E4998">
        <v>81</v>
      </c>
      <c r="F4998">
        <v>69</v>
      </c>
      <c r="G4998">
        <v>2</v>
      </c>
      <c r="H4998">
        <v>2</v>
      </c>
      <c r="I4998" s="1" t="s">
        <v>3399</v>
      </c>
      <c r="J4998" s="1" t="s">
        <v>11</v>
      </c>
      <c r="K4998">
        <v>1393</v>
      </c>
      <c r="L4998">
        <v>380000</v>
      </c>
      <c r="M4998">
        <v>4691</v>
      </c>
      <c r="N4998" t="b">
        <v>0</v>
      </c>
      <c r="O4998" t="b">
        <v>1</v>
      </c>
      <c r="P4998" t="b">
        <v>1</v>
      </c>
      <c r="R4998" s="5">
        <f>(houses_Madrid[[#This Row],[Precio Alquiler]]*12/houses_Madrid[[#This Row],[Precio venta]])</f>
        <v>4.398947368421053E-2</v>
      </c>
    </row>
    <row r="4999" spans="1:18" x14ac:dyDescent="0.2">
      <c r="A4999">
        <v>20409</v>
      </c>
      <c r="B4999">
        <v>1333</v>
      </c>
      <c r="C4999" s="1" t="s">
        <v>3313</v>
      </c>
      <c r="D4999" s="1" t="str">
        <f>IFERROR(LEFT(C4999,FIND(",",C4999) - 1),C4999)</f>
        <v>Imperial</v>
      </c>
      <c r="E4999">
        <v>78</v>
      </c>
      <c r="F4999">
        <v>74</v>
      </c>
      <c r="G4999">
        <v>2</v>
      </c>
      <c r="H4999">
        <v>1</v>
      </c>
      <c r="I4999" s="1" t="s">
        <v>2958</v>
      </c>
      <c r="J4999" s="1" t="s">
        <v>11</v>
      </c>
      <c r="K4999">
        <v>1393</v>
      </c>
      <c r="L4999">
        <v>380000</v>
      </c>
      <c r="M4999">
        <v>4872</v>
      </c>
      <c r="N4999" t="b">
        <v>0</v>
      </c>
      <c r="O4999" t="b">
        <v>0</v>
      </c>
      <c r="P4999" t="b">
        <v>1</v>
      </c>
      <c r="R4999" s="5">
        <f>(houses_Madrid[[#This Row],[Precio Alquiler]]*12/houses_Madrid[[#This Row],[Precio venta]])</f>
        <v>4.398947368421053E-2</v>
      </c>
    </row>
    <row r="5000" spans="1:18" x14ac:dyDescent="0.2">
      <c r="A5000">
        <v>20748</v>
      </c>
      <c r="B5000">
        <v>994</v>
      </c>
      <c r="C5000" s="1" t="s">
        <v>3326</v>
      </c>
      <c r="D5000" s="1" t="str">
        <f>IFERROR(LEFT(C5000,FIND(",",C5000) - 1),C5000)</f>
        <v>Palos de Moguer</v>
      </c>
      <c r="E5000">
        <v>115</v>
      </c>
      <c r="F5000">
        <v>110</v>
      </c>
      <c r="G5000">
        <v>3</v>
      </c>
      <c r="H5000">
        <v>2</v>
      </c>
      <c r="I5000" s="1" t="s">
        <v>3327</v>
      </c>
      <c r="J5000" s="1" t="s">
        <v>12</v>
      </c>
      <c r="K5000">
        <v>1393</v>
      </c>
      <c r="L5000">
        <v>380000</v>
      </c>
      <c r="M5000">
        <v>3304</v>
      </c>
      <c r="N5000" t="b">
        <v>0</v>
      </c>
      <c r="O5000" t="b">
        <v>0</v>
      </c>
      <c r="P5000" t="b">
        <v>1</v>
      </c>
      <c r="R5000" s="5">
        <f>(houses_Madrid[[#This Row],[Precio Alquiler]]*12/houses_Madrid[[#This Row],[Precio venta]])</f>
        <v>4.398947368421053E-2</v>
      </c>
    </row>
    <row r="5001" spans="1:18" x14ac:dyDescent="0.2">
      <c r="A5001">
        <v>20998</v>
      </c>
      <c r="B5001">
        <v>744</v>
      </c>
      <c r="C5001" s="1" t="s">
        <v>3326</v>
      </c>
      <c r="D5001" s="1" t="str">
        <f>IFERROR(LEFT(C5001,FIND(",",C5001) - 1),C5001)</f>
        <v>Palos de Moguer</v>
      </c>
      <c r="E5001">
        <v>92</v>
      </c>
      <c r="F5001">
        <v>86</v>
      </c>
      <c r="G5001">
        <v>4</v>
      </c>
      <c r="H5001">
        <v>1</v>
      </c>
      <c r="I5001" s="1" t="s">
        <v>3378</v>
      </c>
      <c r="J5001" s="1" t="s">
        <v>18</v>
      </c>
      <c r="K5001">
        <v>1393</v>
      </c>
      <c r="L5001">
        <v>380000</v>
      </c>
      <c r="M5001">
        <v>4130</v>
      </c>
      <c r="N5001" t="b">
        <v>1</v>
      </c>
      <c r="O5001" t="b">
        <v>1</v>
      </c>
      <c r="P5001" t="b">
        <v>1</v>
      </c>
      <c r="R5001" s="5">
        <f>(houses_Madrid[[#This Row],[Precio Alquiler]]*12/houses_Madrid[[#This Row],[Precio venta]])</f>
        <v>4.398947368421053E-2</v>
      </c>
    </row>
    <row r="5002" spans="1:18" x14ac:dyDescent="0.2">
      <c r="A5002">
        <v>978</v>
      </c>
      <c r="B5002">
        <v>20764</v>
      </c>
      <c r="C5002" s="1" t="s">
        <v>183</v>
      </c>
      <c r="D5002" s="1" t="str">
        <f>IFERROR(LEFT(C5002,FIND(",",C5002) - 1),C5002)</f>
        <v>El Cañaveral - Los Berrocales</v>
      </c>
      <c r="E5002">
        <v>125</v>
      </c>
      <c r="F5002">
        <v>93</v>
      </c>
      <c r="G5002">
        <v>3</v>
      </c>
      <c r="H5002">
        <v>2</v>
      </c>
      <c r="I5002" s="1" t="s">
        <v>205</v>
      </c>
      <c r="J5002" s="1" t="s">
        <v>3</v>
      </c>
      <c r="K5002">
        <v>1395</v>
      </c>
      <c r="L5002">
        <v>381000</v>
      </c>
      <c r="M5002">
        <v>3048</v>
      </c>
      <c r="N5002" t="b">
        <v>0</v>
      </c>
      <c r="R5002" s="5">
        <f>(houses_Madrid[[#This Row],[Precio Alquiler]]*12/houses_Madrid[[#This Row],[Precio venta]])</f>
        <v>4.3937007874015749E-2</v>
      </c>
    </row>
    <row r="5003" spans="1:18" x14ac:dyDescent="0.2">
      <c r="A5003">
        <v>982</v>
      </c>
      <c r="B5003">
        <v>20760</v>
      </c>
      <c r="C5003" s="1" t="s">
        <v>183</v>
      </c>
      <c r="D5003" s="1" t="str">
        <f>IFERROR(LEFT(C5003,FIND(",",C5003) - 1),C5003)</f>
        <v>El Cañaveral - Los Berrocales</v>
      </c>
      <c r="E5003">
        <v>121</v>
      </c>
      <c r="F5003">
        <v>90</v>
      </c>
      <c r="G5003">
        <v>3</v>
      </c>
      <c r="H5003">
        <v>2</v>
      </c>
      <c r="I5003" s="1" t="s">
        <v>205</v>
      </c>
      <c r="J5003" s="1" t="s">
        <v>3</v>
      </c>
      <c r="K5003">
        <v>1398</v>
      </c>
      <c r="L5003">
        <v>382000</v>
      </c>
      <c r="M5003">
        <v>3157</v>
      </c>
      <c r="N5003" t="b">
        <v>0</v>
      </c>
      <c r="R5003" s="5">
        <f>(houses_Madrid[[#This Row],[Precio Alquiler]]*12/houses_Madrid[[#This Row],[Precio venta]])</f>
        <v>4.391623036649215E-2</v>
      </c>
    </row>
    <row r="5004" spans="1:18" x14ac:dyDescent="0.2">
      <c r="A5004">
        <v>18481</v>
      </c>
      <c r="B5004">
        <v>3261</v>
      </c>
      <c r="C5004" s="1" t="s">
        <v>2952</v>
      </c>
      <c r="D5004" s="1" t="str">
        <f>IFERROR(LEFT(C5004,FIND(",",C5004) - 1),C5004)</f>
        <v>Palacio</v>
      </c>
      <c r="E5004">
        <v>69</v>
      </c>
      <c r="F5004">
        <v>55</v>
      </c>
      <c r="G5004">
        <v>1</v>
      </c>
      <c r="H5004">
        <v>1</v>
      </c>
      <c r="I5004" s="1" t="s">
        <v>3164</v>
      </c>
      <c r="J5004" s="1" t="s">
        <v>11</v>
      </c>
      <c r="K5004">
        <v>1398</v>
      </c>
      <c r="L5004">
        <v>382000</v>
      </c>
      <c r="M5004">
        <v>5536</v>
      </c>
      <c r="N5004" t="b">
        <v>0</v>
      </c>
      <c r="O5004" t="b">
        <v>1</v>
      </c>
      <c r="P5004" t="b">
        <v>0</v>
      </c>
      <c r="Q5004" t="b">
        <v>1</v>
      </c>
      <c r="R5004" s="5">
        <f>(houses_Madrid[[#This Row],[Precio Alquiler]]*12/houses_Madrid[[#This Row],[Precio venta]])</f>
        <v>4.391623036649215E-2</v>
      </c>
    </row>
    <row r="5005" spans="1:18" x14ac:dyDescent="0.2">
      <c r="A5005">
        <v>937</v>
      </c>
      <c r="B5005">
        <v>20805</v>
      </c>
      <c r="C5005" s="1" t="s">
        <v>183</v>
      </c>
      <c r="D5005" s="1" t="str">
        <f>IFERROR(LEFT(C5005,FIND(",",C5005) - 1),C5005)</f>
        <v>El Cañaveral - Los Berrocales</v>
      </c>
      <c r="E5005">
        <v>122</v>
      </c>
      <c r="F5005">
        <v>77</v>
      </c>
      <c r="G5005">
        <v>3</v>
      </c>
      <c r="H5005">
        <v>2</v>
      </c>
      <c r="I5005" s="1" t="s">
        <v>214</v>
      </c>
      <c r="J5005" s="1" t="s">
        <v>12</v>
      </c>
      <c r="K5005">
        <v>1401</v>
      </c>
      <c r="L5005">
        <v>383500</v>
      </c>
      <c r="M5005">
        <v>3143</v>
      </c>
      <c r="N5005" t="b">
        <v>0</v>
      </c>
      <c r="O5005" t="b">
        <v>1</v>
      </c>
      <c r="P5005" t="b">
        <v>1</v>
      </c>
      <c r="R5005" s="5">
        <f>(houses_Madrid[[#This Row],[Precio Alquiler]]*12/houses_Madrid[[#This Row],[Precio venta]])</f>
        <v>4.3838331160365056E-2</v>
      </c>
    </row>
    <row r="5006" spans="1:18" x14ac:dyDescent="0.2">
      <c r="A5006">
        <v>10822</v>
      </c>
      <c r="B5006">
        <v>10920</v>
      </c>
      <c r="C5006" s="1" t="s">
        <v>1823</v>
      </c>
      <c r="D5006" s="1" t="str">
        <f>IFERROR(LEFT(C5006,FIND(",",C5006) - 1),C5006)</f>
        <v>Apóstol Santiago</v>
      </c>
      <c r="E5006">
        <v>69</v>
      </c>
      <c r="F5006">
        <v>60</v>
      </c>
      <c r="G5006">
        <v>2</v>
      </c>
      <c r="H5006">
        <v>1</v>
      </c>
      <c r="I5006" s="1" t="s">
        <v>1830</v>
      </c>
      <c r="J5006" s="1" t="s">
        <v>8</v>
      </c>
      <c r="K5006">
        <v>1402</v>
      </c>
      <c r="L5006">
        <v>384000</v>
      </c>
      <c r="M5006">
        <v>5565</v>
      </c>
      <c r="N5006" t="b">
        <v>0</v>
      </c>
      <c r="O5006" t="b">
        <v>1</v>
      </c>
      <c r="P5006" t="b">
        <v>1</v>
      </c>
      <c r="R5006" s="5">
        <f>(houses_Madrid[[#This Row],[Precio Alquiler]]*12/houses_Madrid[[#This Row],[Precio venta]])</f>
        <v>4.3812499999999997E-2</v>
      </c>
    </row>
    <row r="5007" spans="1:18" x14ac:dyDescent="0.2">
      <c r="A5007">
        <v>13658</v>
      </c>
      <c r="B5007">
        <v>8084</v>
      </c>
      <c r="C5007" s="1" t="s">
        <v>2170</v>
      </c>
      <c r="D5007" s="1" t="str">
        <f>IFERROR(LEFT(C5007,FIND(",",C5007) - 1),C5007)</f>
        <v>Quintana</v>
      </c>
      <c r="E5007">
        <v>117</v>
      </c>
      <c r="F5007">
        <v>101</v>
      </c>
      <c r="G5007">
        <v>3</v>
      </c>
      <c r="H5007">
        <v>1</v>
      </c>
      <c r="I5007" s="1" t="s">
        <v>2265</v>
      </c>
      <c r="J5007" s="1" t="s">
        <v>55</v>
      </c>
      <c r="K5007">
        <v>1402</v>
      </c>
      <c r="L5007">
        <v>384000</v>
      </c>
      <c r="M5007">
        <v>3282</v>
      </c>
      <c r="N5007" t="b">
        <v>0</v>
      </c>
      <c r="O5007" t="b">
        <v>1</v>
      </c>
      <c r="P5007" t="b">
        <v>1</v>
      </c>
      <c r="Q5007" t="b">
        <v>1</v>
      </c>
      <c r="R5007" s="5">
        <f>(houses_Madrid[[#This Row],[Precio Alquiler]]*12/houses_Madrid[[#This Row],[Precio venta]])</f>
        <v>4.3812499999999997E-2</v>
      </c>
    </row>
    <row r="5008" spans="1:18" x14ac:dyDescent="0.2">
      <c r="A5008">
        <v>2099</v>
      </c>
      <c r="B5008">
        <v>19643</v>
      </c>
      <c r="C5008" s="1" t="s">
        <v>396</v>
      </c>
      <c r="D5008" s="1" t="str">
        <f>IFERROR(LEFT(C5008,FIND(",",C5008) - 1),C5008)</f>
        <v>Almendrales</v>
      </c>
      <c r="E5008">
        <v>95</v>
      </c>
      <c r="F5008">
        <v>90</v>
      </c>
      <c r="G5008">
        <v>2</v>
      </c>
      <c r="H5008">
        <v>1</v>
      </c>
      <c r="I5008" s="1" t="s">
        <v>415</v>
      </c>
      <c r="J5008" s="1" t="s">
        <v>18</v>
      </c>
      <c r="K5008">
        <v>1405</v>
      </c>
      <c r="L5008">
        <v>385000</v>
      </c>
      <c r="M5008">
        <v>4053</v>
      </c>
      <c r="N5008" t="b">
        <v>0</v>
      </c>
      <c r="O5008" t="b">
        <v>1</v>
      </c>
      <c r="P5008" t="b">
        <v>1</v>
      </c>
      <c r="Q5008" t="b">
        <v>1</v>
      </c>
      <c r="R5008" s="5">
        <f>(houses_Madrid[[#This Row],[Precio Alquiler]]*12/houses_Madrid[[#This Row],[Precio venta]])</f>
        <v>4.3792207792207792E-2</v>
      </c>
    </row>
    <row r="5009" spans="1:18" x14ac:dyDescent="0.2">
      <c r="A5009">
        <v>4278</v>
      </c>
      <c r="B5009">
        <v>17464</v>
      </c>
      <c r="C5009" s="1" t="s">
        <v>802</v>
      </c>
      <c r="D5009" s="1" t="str">
        <f>IFERROR(LEFT(C5009,FIND(",",C5009) - 1),C5009)</f>
        <v>Jerónimos</v>
      </c>
      <c r="E5009">
        <v>35</v>
      </c>
      <c r="F5009">
        <v>30</v>
      </c>
      <c r="G5009">
        <v>1</v>
      </c>
      <c r="H5009">
        <v>1</v>
      </c>
      <c r="I5009" s="1" t="s">
        <v>833</v>
      </c>
      <c r="J5009" s="1" t="s">
        <v>705</v>
      </c>
      <c r="K5009">
        <v>1405</v>
      </c>
      <c r="L5009">
        <v>385000</v>
      </c>
      <c r="M5009">
        <v>11000</v>
      </c>
      <c r="N5009" t="b">
        <v>0</v>
      </c>
      <c r="O5009" t="b">
        <v>1</v>
      </c>
      <c r="P5009" t="b">
        <v>0</v>
      </c>
      <c r="R5009" s="5">
        <f>(houses_Madrid[[#This Row],[Precio Alquiler]]*12/houses_Madrid[[#This Row],[Precio venta]])</f>
        <v>4.3792207792207792E-2</v>
      </c>
    </row>
    <row r="5010" spans="1:18" x14ac:dyDescent="0.2">
      <c r="A5010">
        <v>4626</v>
      </c>
      <c r="B5010">
        <v>17116</v>
      </c>
      <c r="C5010" s="1" t="s">
        <v>802</v>
      </c>
      <c r="D5010" s="1" t="str">
        <f>IFERROR(LEFT(C5010,FIND(",",C5010) - 1),C5010)</f>
        <v>Jerónimos</v>
      </c>
      <c r="E5010">
        <v>35</v>
      </c>
      <c r="F5010">
        <v>30</v>
      </c>
      <c r="G5010">
        <v>1</v>
      </c>
      <c r="H5010">
        <v>1</v>
      </c>
      <c r="I5010" s="1" t="s">
        <v>833</v>
      </c>
      <c r="J5010" s="1" t="s">
        <v>12</v>
      </c>
      <c r="K5010">
        <v>1405</v>
      </c>
      <c r="L5010">
        <v>385000</v>
      </c>
      <c r="M5010">
        <v>11000</v>
      </c>
      <c r="N5010" t="b">
        <v>0</v>
      </c>
      <c r="O5010" t="b">
        <v>1</v>
      </c>
      <c r="P5010" t="b">
        <v>0</v>
      </c>
      <c r="R5010" s="5">
        <f>(houses_Madrid[[#This Row],[Precio Alquiler]]*12/houses_Madrid[[#This Row],[Precio venta]])</f>
        <v>4.3792207792207792E-2</v>
      </c>
    </row>
    <row r="5011" spans="1:18" x14ac:dyDescent="0.2">
      <c r="A5011">
        <v>6218</v>
      </c>
      <c r="B5011">
        <v>15524</v>
      </c>
      <c r="C5011" s="1" t="s">
        <v>1257</v>
      </c>
      <c r="D5011" s="1" t="str">
        <f>IFERROR(LEFT(C5011,FIND(",",C5011) - 1),C5011)</f>
        <v>Lucero</v>
      </c>
      <c r="E5011">
        <v>125</v>
      </c>
      <c r="F5011">
        <v>115</v>
      </c>
      <c r="G5011">
        <v>3</v>
      </c>
      <c r="H5011">
        <v>2</v>
      </c>
      <c r="I5011" s="1" t="s">
        <v>1277</v>
      </c>
      <c r="J5011" s="1" t="s">
        <v>18</v>
      </c>
      <c r="K5011">
        <v>1405</v>
      </c>
      <c r="L5011">
        <v>385000</v>
      </c>
      <c r="M5011">
        <v>3080</v>
      </c>
      <c r="N5011" t="b">
        <v>0</v>
      </c>
      <c r="O5011" t="b">
        <v>1</v>
      </c>
      <c r="P5011" t="b">
        <v>1</v>
      </c>
      <c r="R5011" s="5">
        <f>(houses_Madrid[[#This Row],[Precio Alquiler]]*12/houses_Madrid[[#This Row],[Precio venta]])</f>
        <v>4.3792207792207792E-2</v>
      </c>
    </row>
    <row r="5012" spans="1:18" x14ac:dyDescent="0.2">
      <c r="A5012">
        <v>6252</v>
      </c>
      <c r="B5012">
        <v>15490</v>
      </c>
      <c r="C5012" s="1" t="s">
        <v>1249</v>
      </c>
      <c r="D5012" s="1" t="str">
        <f>IFERROR(LEFT(C5012,FIND(",",C5012) - 1),C5012)</f>
        <v>Los Cármenes</v>
      </c>
      <c r="E5012">
        <v>130</v>
      </c>
      <c r="F5012">
        <v>110</v>
      </c>
      <c r="G5012">
        <v>4</v>
      </c>
      <c r="H5012">
        <v>2</v>
      </c>
      <c r="I5012" s="1" t="s">
        <v>476</v>
      </c>
      <c r="J5012" s="1" t="s">
        <v>80</v>
      </c>
      <c r="K5012">
        <v>1405</v>
      </c>
      <c r="L5012">
        <v>385000</v>
      </c>
      <c r="M5012">
        <v>2962</v>
      </c>
      <c r="N5012" t="b">
        <v>0</v>
      </c>
      <c r="O5012" t="b">
        <v>1</v>
      </c>
      <c r="P5012" t="b">
        <v>1</v>
      </c>
      <c r="R5012" s="5">
        <f>(houses_Madrid[[#This Row],[Precio Alquiler]]*12/houses_Madrid[[#This Row],[Precio venta]])</f>
        <v>4.3792207792207792E-2</v>
      </c>
    </row>
    <row r="5013" spans="1:18" x14ac:dyDescent="0.2">
      <c r="A5013">
        <v>6430</v>
      </c>
      <c r="B5013">
        <v>15312</v>
      </c>
      <c r="C5013" s="1" t="s">
        <v>1247</v>
      </c>
      <c r="D5013" s="1" t="str">
        <f>IFERROR(LEFT(C5013,FIND(",",C5013) - 1),C5013)</f>
        <v>Latina</v>
      </c>
      <c r="E5013">
        <v>130</v>
      </c>
      <c r="F5013">
        <v>95</v>
      </c>
      <c r="G5013">
        <v>4</v>
      </c>
      <c r="H5013">
        <v>2</v>
      </c>
      <c r="I5013" s="1" t="s">
        <v>3</v>
      </c>
      <c r="J5013" s="1" t="s">
        <v>80</v>
      </c>
      <c r="K5013">
        <v>1405</v>
      </c>
      <c r="L5013">
        <v>385000</v>
      </c>
      <c r="M5013">
        <v>2962</v>
      </c>
      <c r="N5013" t="b">
        <v>0</v>
      </c>
      <c r="O5013" t="b">
        <v>1</v>
      </c>
      <c r="P5013" t="b">
        <v>1</v>
      </c>
      <c r="R5013" s="5">
        <f>(houses_Madrid[[#This Row],[Precio Alquiler]]*12/houses_Madrid[[#This Row],[Precio venta]])</f>
        <v>4.3792207792207792E-2</v>
      </c>
    </row>
    <row r="5014" spans="1:18" x14ac:dyDescent="0.2">
      <c r="A5014">
        <v>8337</v>
      </c>
      <c r="B5014">
        <v>13405</v>
      </c>
      <c r="C5014" s="1" t="s">
        <v>1590</v>
      </c>
      <c r="D5014" s="1" t="str">
        <f>IFERROR(LEFT(C5014,FIND(",",C5014) - 1),C5014)</f>
        <v>Montecarmelo</v>
      </c>
      <c r="E5014">
        <v>93</v>
      </c>
      <c r="F5014">
        <v>74</v>
      </c>
      <c r="G5014">
        <v>2</v>
      </c>
      <c r="H5014">
        <v>2</v>
      </c>
      <c r="I5014" s="1" t="s">
        <v>1601</v>
      </c>
      <c r="J5014" s="1" t="s">
        <v>11</v>
      </c>
      <c r="K5014">
        <v>1405</v>
      </c>
      <c r="L5014">
        <v>385000</v>
      </c>
      <c r="M5014">
        <v>4140</v>
      </c>
      <c r="N5014" t="b">
        <v>0</v>
      </c>
      <c r="O5014" t="b">
        <v>1</v>
      </c>
      <c r="P5014" t="b">
        <v>1</v>
      </c>
      <c r="R5014" s="5">
        <f>(houses_Madrid[[#This Row],[Precio Alquiler]]*12/houses_Madrid[[#This Row],[Precio venta]])</f>
        <v>4.3792207792207792E-2</v>
      </c>
    </row>
    <row r="5015" spans="1:18" x14ac:dyDescent="0.2">
      <c r="A5015">
        <v>8870</v>
      </c>
      <c r="B5015">
        <v>12872</v>
      </c>
      <c r="C5015" s="1" t="s">
        <v>1587</v>
      </c>
      <c r="D5015" s="1" t="str">
        <f>IFERROR(LEFT(C5015,FIND(",",C5015) - 1),C5015)</f>
        <v>Las Tablas</v>
      </c>
      <c r="E5015">
        <v>97</v>
      </c>
      <c r="F5015">
        <v>70</v>
      </c>
      <c r="G5015">
        <v>3</v>
      </c>
      <c r="H5015">
        <v>2</v>
      </c>
      <c r="I5015" s="1" t="s">
        <v>1682</v>
      </c>
      <c r="J5015" s="1" t="s">
        <v>8</v>
      </c>
      <c r="K5015">
        <v>1405</v>
      </c>
      <c r="L5015">
        <v>385000</v>
      </c>
      <c r="M5015">
        <v>3969</v>
      </c>
      <c r="N5015" t="b">
        <v>0</v>
      </c>
      <c r="O5015" t="b">
        <v>1</v>
      </c>
      <c r="P5015" t="b">
        <v>1</v>
      </c>
      <c r="R5015" s="5">
        <f>(houses_Madrid[[#This Row],[Precio Alquiler]]*12/houses_Madrid[[#This Row],[Precio venta]])</f>
        <v>4.3792207792207792E-2</v>
      </c>
    </row>
    <row r="5016" spans="1:18" x14ac:dyDescent="0.2">
      <c r="A5016">
        <v>9212</v>
      </c>
      <c r="B5016">
        <v>12530</v>
      </c>
      <c r="C5016" s="1" t="s">
        <v>1627</v>
      </c>
      <c r="D5016" s="1" t="str">
        <f>IFERROR(LEFT(C5016,FIND(",",C5016) - 1),C5016)</f>
        <v>El Pardo</v>
      </c>
      <c r="E5016">
        <v>130</v>
      </c>
      <c r="F5016">
        <v>115</v>
      </c>
      <c r="G5016">
        <v>3</v>
      </c>
      <c r="H5016">
        <v>2</v>
      </c>
      <c r="I5016" s="1" t="s">
        <v>1770</v>
      </c>
      <c r="J5016" s="1" t="s">
        <v>3</v>
      </c>
      <c r="K5016">
        <v>1405</v>
      </c>
      <c r="L5016">
        <v>385000</v>
      </c>
      <c r="M5016">
        <v>2962</v>
      </c>
      <c r="N5016" t="b">
        <v>0</v>
      </c>
      <c r="Q5016" t="b">
        <v>1</v>
      </c>
      <c r="R5016" s="5">
        <f>(houses_Madrid[[#This Row],[Precio Alquiler]]*12/houses_Madrid[[#This Row],[Precio venta]])</f>
        <v>4.3792207792207792E-2</v>
      </c>
    </row>
    <row r="5017" spans="1:18" x14ac:dyDescent="0.2">
      <c r="A5017">
        <v>9689</v>
      </c>
      <c r="B5017">
        <v>12053</v>
      </c>
      <c r="C5017" s="1" t="s">
        <v>1797</v>
      </c>
      <c r="D5017" s="1" t="str">
        <f>IFERROR(LEFT(C5017,FIND(",",C5017) - 1),C5017)</f>
        <v>Valdebebas - Valdefuentes</v>
      </c>
      <c r="E5017">
        <v>97</v>
      </c>
      <c r="F5017">
        <v>75</v>
      </c>
      <c r="G5017">
        <v>2</v>
      </c>
      <c r="H5017">
        <v>1</v>
      </c>
      <c r="I5017" s="1" t="s">
        <v>1849</v>
      </c>
      <c r="J5017" s="1" t="s">
        <v>30</v>
      </c>
      <c r="K5017">
        <v>1405</v>
      </c>
      <c r="L5017">
        <v>385000</v>
      </c>
      <c r="M5017">
        <v>3969</v>
      </c>
      <c r="N5017" t="b">
        <v>0</v>
      </c>
      <c r="O5017" t="b">
        <v>1</v>
      </c>
      <c r="P5017" t="b">
        <v>1</v>
      </c>
      <c r="Q5017" t="b">
        <v>1</v>
      </c>
      <c r="R5017" s="5">
        <f>(houses_Madrid[[#This Row],[Precio Alquiler]]*12/houses_Madrid[[#This Row],[Precio venta]])</f>
        <v>4.3792207792207792E-2</v>
      </c>
    </row>
    <row r="5018" spans="1:18" x14ac:dyDescent="0.2">
      <c r="A5018">
        <v>10119</v>
      </c>
      <c r="B5018">
        <v>11623</v>
      </c>
      <c r="C5018" s="1" t="s">
        <v>1798</v>
      </c>
      <c r="D5018" s="1" t="str">
        <f>IFERROR(LEFT(C5018,FIND(",",C5018) - 1),C5018)</f>
        <v>Pinar del Rey</v>
      </c>
      <c r="E5018">
        <v>102</v>
      </c>
      <c r="F5018">
        <v>95</v>
      </c>
      <c r="G5018">
        <v>3</v>
      </c>
      <c r="H5018">
        <v>2</v>
      </c>
      <c r="I5018" s="1" t="s">
        <v>1924</v>
      </c>
      <c r="J5018" s="1" t="s">
        <v>19</v>
      </c>
      <c r="K5018">
        <v>1405</v>
      </c>
      <c r="L5018">
        <v>385000</v>
      </c>
      <c r="M5018">
        <v>3775</v>
      </c>
      <c r="N5018" t="b">
        <v>0</v>
      </c>
      <c r="O5018" t="b">
        <v>1</v>
      </c>
      <c r="P5018" t="b">
        <v>1</v>
      </c>
      <c r="Q5018" t="b">
        <v>1</v>
      </c>
      <c r="R5018" s="5">
        <f>(houses_Madrid[[#This Row],[Precio Alquiler]]*12/houses_Madrid[[#This Row],[Precio venta]])</f>
        <v>4.3792207792207792E-2</v>
      </c>
    </row>
    <row r="5019" spans="1:18" x14ac:dyDescent="0.2">
      <c r="A5019">
        <v>11602</v>
      </c>
      <c r="B5019">
        <v>10140</v>
      </c>
      <c r="C5019" s="1" t="s">
        <v>2010</v>
      </c>
      <c r="D5019" s="1" t="str">
        <f>IFERROR(LEFT(C5019,FIND(",",C5019) - 1),C5019)</f>
        <v>Nuevos Ministerios-Ríos Rosas</v>
      </c>
      <c r="E5019">
        <v>66</v>
      </c>
      <c r="F5019">
        <v>55</v>
      </c>
      <c r="G5019">
        <v>3</v>
      </c>
      <c r="H5019">
        <v>1</v>
      </c>
      <c r="I5019" s="1" t="s">
        <v>2013</v>
      </c>
      <c r="J5019" s="1" t="s">
        <v>18</v>
      </c>
      <c r="K5019">
        <v>1405</v>
      </c>
      <c r="L5019">
        <v>385000</v>
      </c>
      <c r="M5019">
        <v>5833</v>
      </c>
      <c r="N5019" t="b">
        <v>0</v>
      </c>
      <c r="O5019" t="b">
        <v>1</v>
      </c>
      <c r="P5019" t="b">
        <v>1</v>
      </c>
      <c r="R5019" s="5">
        <f>(houses_Madrid[[#This Row],[Precio Alquiler]]*12/houses_Madrid[[#This Row],[Precio venta]])</f>
        <v>4.3792207792207792E-2</v>
      </c>
    </row>
    <row r="5020" spans="1:18" x14ac:dyDescent="0.2">
      <c r="A5020">
        <v>14371</v>
      </c>
      <c r="B5020">
        <v>7371</v>
      </c>
      <c r="C5020" s="1" t="s">
        <v>2439</v>
      </c>
      <c r="D5020" s="1" t="str">
        <f>IFERROR(LEFT(C5020,FIND(",",C5020) - 1),C5020)</f>
        <v>Chamartín</v>
      </c>
      <c r="E5020">
        <v>100</v>
      </c>
      <c r="F5020">
        <v>93</v>
      </c>
      <c r="G5020">
        <v>2</v>
      </c>
      <c r="H5020">
        <v>2</v>
      </c>
      <c r="I5020" s="1" t="s">
        <v>3</v>
      </c>
      <c r="J5020" s="1" t="s">
        <v>5</v>
      </c>
      <c r="K5020">
        <v>1405</v>
      </c>
      <c r="L5020">
        <v>385000</v>
      </c>
      <c r="M5020">
        <v>3850</v>
      </c>
      <c r="N5020" t="b">
        <v>0</v>
      </c>
      <c r="O5020" t="b">
        <v>1</v>
      </c>
      <c r="P5020" t="b">
        <v>1</v>
      </c>
      <c r="Q5020" t="b">
        <v>1</v>
      </c>
      <c r="R5020" s="5">
        <f>(houses_Madrid[[#This Row],[Precio Alquiler]]*12/houses_Madrid[[#This Row],[Precio venta]])</f>
        <v>4.3792207792207792E-2</v>
      </c>
    </row>
    <row r="5021" spans="1:18" x14ac:dyDescent="0.2">
      <c r="A5021">
        <v>14706</v>
      </c>
      <c r="B5021">
        <v>7036</v>
      </c>
      <c r="C5021" s="1" t="s">
        <v>2444</v>
      </c>
      <c r="D5021" s="1" t="str">
        <f>IFERROR(LEFT(C5021,FIND(",",C5021) - 1),C5021)</f>
        <v>Prosperidad</v>
      </c>
      <c r="E5021">
        <v>100</v>
      </c>
      <c r="F5021">
        <v>93</v>
      </c>
      <c r="G5021">
        <v>2</v>
      </c>
      <c r="H5021">
        <v>1</v>
      </c>
      <c r="I5021" s="1" t="s">
        <v>1808</v>
      </c>
      <c r="J5021" s="1" t="s">
        <v>5</v>
      </c>
      <c r="K5021">
        <v>1405</v>
      </c>
      <c r="L5021">
        <v>385000</v>
      </c>
      <c r="M5021">
        <v>3850</v>
      </c>
      <c r="N5021" t="b">
        <v>0</v>
      </c>
      <c r="O5021" t="b">
        <v>1</v>
      </c>
      <c r="P5021" t="b">
        <v>1</v>
      </c>
      <c r="R5021" s="5">
        <f>(houses_Madrid[[#This Row],[Precio Alquiler]]*12/houses_Madrid[[#This Row],[Precio venta]])</f>
        <v>4.3792207792207792E-2</v>
      </c>
    </row>
    <row r="5022" spans="1:18" x14ac:dyDescent="0.2">
      <c r="A5022">
        <v>14757</v>
      </c>
      <c r="B5022">
        <v>6985</v>
      </c>
      <c r="C5022" s="1" t="s">
        <v>2442</v>
      </c>
      <c r="D5022" s="1" t="str">
        <f>IFERROR(LEFT(C5022,FIND(",",C5022) - 1),C5022)</f>
        <v>Bernabéu-Hispanoamérica</v>
      </c>
      <c r="E5022">
        <v>50</v>
      </c>
      <c r="F5022">
        <v>45</v>
      </c>
      <c r="G5022">
        <v>1</v>
      </c>
      <c r="H5022">
        <v>1</v>
      </c>
      <c r="I5022" s="1" t="s">
        <v>3</v>
      </c>
      <c r="J5022" s="1" t="s">
        <v>5</v>
      </c>
      <c r="K5022">
        <v>1405</v>
      </c>
      <c r="L5022">
        <v>385000</v>
      </c>
      <c r="M5022">
        <v>7700</v>
      </c>
      <c r="N5022" t="b">
        <v>1</v>
      </c>
      <c r="O5022" t="b">
        <v>1</v>
      </c>
      <c r="P5022" t="b">
        <v>1</v>
      </c>
      <c r="Q5022" t="b">
        <v>1</v>
      </c>
      <c r="R5022" s="5">
        <f>(houses_Madrid[[#This Row],[Precio Alquiler]]*12/houses_Madrid[[#This Row],[Precio venta]])</f>
        <v>4.3792207792207792E-2</v>
      </c>
    </row>
    <row r="5023" spans="1:18" x14ac:dyDescent="0.2">
      <c r="A5023">
        <v>14805</v>
      </c>
      <c r="B5023">
        <v>6937</v>
      </c>
      <c r="C5023" s="1" t="s">
        <v>2442</v>
      </c>
      <c r="D5023" s="1" t="str">
        <f>IFERROR(LEFT(C5023,FIND(",",C5023) - 1),C5023)</f>
        <v>Bernabéu-Hispanoamérica</v>
      </c>
      <c r="E5023">
        <v>50</v>
      </c>
      <c r="F5023">
        <v>45</v>
      </c>
      <c r="G5023">
        <v>1</v>
      </c>
      <c r="H5023">
        <v>1</v>
      </c>
      <c r="I5023" s="1" t="s">
        <v>2510</v>
      </c>
      <c r="J5023" s="1" t="s">
        <v>8</v>
      </c>
      <c r="K5023">
        <v>1405</v>
      </c>
      <c r="L5023">
        <v>385000</v>
      </c>
      <c r="M5023">
        <v>7700</v>
      </c>
      <c r="N5023" t="b">
        <v>1</v>
      </c>
      <c r="O5023" t="b">
        <v>1</v>
      </c>
      <c r="P5023" t="b">
        <v>1</v>
      </c>
      <c r="R5023" s="5">
        <f>(houses_Madrid[[#This Row],[Precio Alquiler]]*12/houses_Madrid[[#This Row],[Precio venta]])</f>
        <v>4.3792207792207792E-2</v>
      </c>
    </row>
    <row r="5024" spans="1:18" x14ac:dyDescent="0.2">
      <c r="A5024">
        <v>17466</v>
      </c>
      <c r="B5024">
        <v>4276</v>
      </c>
      <c r="C5024" s="1" t="s">
        <v>2952</v>
      </c>
      <c r="D5024" s="1" t="str">
        <f>IFERROR(LEFT(C5024,FIND(",",C5024) - 1),C5024)</f>
        <v>Palacio</v>
      </c>
      <c r="E5024">
        <v>78</v>
      </c>
      <c r="F5024">
        <v>65</v>
      </c>
      <c r="G5024">
        <v>1</v>
      </c>
      <c r="H5024">
        <v>1</v>
      </c>
      <c r="I5024" s="1" t="s">
        <v>2998</v>
      </c>
      <c r="J5024" s="1" t="s">
        <v>11</v>
      </c>
      <c r="K5024">
        <v>1405</v>
      </c>
      <c r="L5024">
        <v>385000</v>
      </c>
      <c r="M5024">
        <v>4936</v>
      </c>
      <c r="N5024" t="b">
        <v>0</v>
      </c>
      <c r="O5024" t="b">
        <v>1</v>
      </c>
      <c r="P5024" t="b">
        <v>1</v>
      </c>
      <c r="R5024" s="5">
        <f>(houses_Madrid[[#This Row],[Precio Alquiler]]*12/houses_Madrid[[#This Row],[Precio venta]])</f>
        <v>4.3792207792207792E-2</v>
      </c>
    </row>
    <row r="5025" spans="1:18" x14ac:dyDescent="0.2">
      <c r="A5025">
        <v>18042</v>
      </c>
      <c r="B5025">
        <v>3700</v>
      </c>
      <c r="C5025" s="1" t="s">
        <v>2610</v>
      </c>
      <c r="D5025" s="1" t="str">
        <f>IFERROR(LEFT(C5025,FIND(",",C5025) - 1),C5025)</f>
        <v>Lavapiés-Embajadores</v>
      </c>
      <c r="E5025">
        <v>90</v>
      </c>
      <c r="F5025">
        <v>80</v>
      </c>
      <c r="G5025">
        <v>3</v>
      </c>
      <c r="H5025">
        <v>1</v>
      </c>
      <c r="I5025" s="1" t="s">
        <v>3001</v>
      </c>
      <c r="J5025" s="1" t="s">
        <v>11</v>
      </c>
      <c r="K5025">
        <v>1405</v>
      </c>
      <c r="L5025">
        <v>385000</v>
      </c>
      <c r="M5025">
        <v>4278</v>
      </c>
      <c r="N5025" t="b">
        <v>0</v>
      </c>
      <c r="O5025" t="b">
        <v>0</v>
      </c>
      <c r="R5025" s="5">
        <f>(houses_Madrid[[#This Row],[Precio Alquiler]]*12/houses_Madrid[[#This Row],[Precio venta]])</f>
        <v>4.3792207792207792E-2</v>
      </c>
    </row>
    <row r="5026" spans="1:18" x14ac:dyDescent="0.2">
      <c r="A5026">
        <v>18777</v>
      </c>
      <c r="B5026">
        <v>2965</v>
      </c>
      <c r="C5026" s="1" t="s">
        <v>2610</v>
      </c>
      <c r="D5026" s="1" t="str">
        <f>IFERROR(LEFT(C5026,FIND(",",C5026) - 1),C5026)</f>
        <v>Lavapiés-Embajadores</v>
      </c>
      <c r="E5026">
        <v>84</v>
      </c>
      <c r="F5026">
        <v>73</v>
      </c>
      <c r="G5026">
        <v>3</v>
      </c>
      <c r="H5026">
        <v>1</v>
      </c>
      <c r="I5026" s="1" t="s">
        <v>3189</v>
      </c>
      <c r="J5026" s="1" t="s">
        <v>11</v>
      </c>
      <c r="K5026">
        <v>1405</v>
      </c>
      <c r="L5026">
        <v>385000</v>
      </c>
      <c r="M5026">
        <v>4583</v>
      </c>
      <c r="N5026" t="b">
        <v>0</v>
      </c>
      <c r="O5026" t="b">
        <v>1</v>
      </c>
      <c r="P5026" t="b">
        <v>1</v>
      </c>
      <c r="R5026" s="5">
        <f>(houses_Madrid[[#This Row],[Precio Alquiler]]*12/houses_Madrid[[#This Row],[Precio venta]])</f>
        <v>4.3792207792207792E-2</v>
      </c>
    </row>
    <row r="5027" spans="1:18" x14ac:dyDescent="0.2">
      <c r="A5027">
        <v>19761</v>
      </c>
      <c r="B5027">
        <v>1981</v>
      </c>
      <c r="C5027" s="1" t="s">
        <v>3214</v>
      </c>
      <c r="D5027" s="1" t="str">
        <f>IFERROR(LEFT(C5027,FIND(",",C5027) - 1),C5027)</f>
        <v>Guindalera</v>
      </c>
      <c r="E5027">
        <v>105</v>
      </c>
      <c r="F5027">
        <v>85</v>
      </c>
      <c r="G5027">
        <v>2</v>
      </c>
      <c r="H5027">
        <v>2</v>
      </c>
      <c r="I5027" s="1" t="s">
        <v>3297</v>
      </c>
      <c r="J5027" s="1" t="s">
        <v>11</v>
      </c>
      <c r="K5027">
        <v>1405</v>
      </c>
      <c r="L5027">
        <v>385000</v>
      </c>
      <c r="M5027">
        <v>3667</v>
      </c>
      <c r="N5027" t="b">
        <v>1</v>
      </c>
      <c r="O5027" t="b">
        <v>1</v>
      </c>
      <c r="P5027" t="b">
        <v>1</v>
      </c>
      <c r="Q5027" t="b">
        <v>1</v>
      </c>
      <c r="R5027" s="5">
        <f>(houses_Madrid[[#This Row],[Precio Alquiler]]*12/houses_Madrid[[#This Row],[Precio venta]])</f>
        <v>4.3792207792207792E-2</v>
      </c>
    </row>
    <row r="5028" spans="1:18" x14ac:dyDescent="0.2">
      <c r="A5028">
        <v>20516</v>
      </c>
      <c r="B5028">
        <v>1226</v>
      </c>
      <c r="C5028" s="1" t="s">
        <v>3313</v>
      </c>
      <c r="D5028" s="1" t="str">
        <f>IFERROR(LEFT(C5028,FIND(",",C5028) - 1),C5028)</f>
        <v>Imperial</v>
      </c>
      <c r="E5028">
        <v>106</v>
      </c>
      <c r="F5028">
        <v>85</v>
      </c>
      <c r="G5028">
        <v>1</v>
      </c>
      <c r="H5028">
        <v>2</v>
      </c>
      <c r="I5028" s="1" t="s">
        <v>3377</v>
      </c>
      <c r="J5028" s="1" t="s">
        <v>8</v>
      </c>
      <c r="K5028">
        <v>1405</v>
      </c>
      <c r="L5028">
        <v>385000</v>
      </c>
      <c r="M5028">
        <v>3632</v>
      </c>
      <c r="N5028" t="b">
        <v>0</v>
      </c>
      <c r="O5028" t="b">
        <v>1</v>
      </c>
      <c r="P5028" t="b">
        <v>1</v>
      </c>
      <c r="R5028" s="5">
        <f>(houses_Madrid[[#This Row],[Precio Alquiler]]*12/houses_Madrid[[#This Row],[Precio venta]])</f>
        <v>4.3792207792207792E-2</v>
      </c>
    </row>
    <row r="5029" spans="1:18" x14ac:dyDescent="0.2">
      <c r="A5029">
        <v>20767</v>
      </c>
      <c r="B5029">
        <v>975</v>
      </c>
      <c r="C5029" s="1" t="s">
        <v>3324</v>
      </c>
      <c r="D5029" s="1" t="str">
        <f>IFERROR(LEFT(C5029,FIND(",",C5029) - 1),C5029)</f>
        <v>Delicias</v>
      </c>
      <c r="E5029">
        <v>86</v>
      </c>
      <c r="F5029">
        <v>60</v>
      </c>
      <c r="G5029">
        <v>2</v>
      </c>
      <c r="H5029">
        <v>2</v>
      </c>
      <c r="I5029" s="1" t="s">
        <v>3419</v>
      </c>
      <c r="J5029" s="1" t="s">
        <v>18</v>
      </c>
      <c r="K5029">
        <v>1405</v>
      </c>
      <c r="L5029">
        <v>385000</v>
      </c>
      <c r="M5029">
        <v>4477</v>
      </c>
      <c r="N5029" t="b">
        <v>0</v>
      </c>
      <c r="O5029" t="b">
        <v>1</v>
      </c>
      <c r="P5029" t="b">
        <v>0</v>
      </c>
      <c r="R5029" s="5">
        <f>(houses_Madrid[[#This Row],[Precio Alquiler]]*12/houses_Madrid[[#This Row],[Precio venta]])</f>
        <v>4.3792207792207792E-2</v>
      </c>
    </row>
    <row r="5030" spans="1:18" x14ac:dyDescent="0.2">
      <c r="A5030">
        <v>976</v>
      </c>
      <c r="B5030">
        <v>20766</v>
      </c>
      <c r="C5030" s="1" t="s">
        <v>183</v>
      </c>
      <c r="D5030" s="1" t="str">
        <f>IFERROR(LEFT(C5030,FIND(",",C5030) - 1),C5030)</f>
        <v>El Cañaveral - Los Berrocales</v>
      </c>
      <c r="E5030">
        <v>125</v>
      </c>
      <c r="F5030">
        <v>92</v>
      </c>
      <c r="G5030">
        <v>3</v>
      </c>
      <c r="H5030">
        <v>2</v>
      </c>
      <c r="I5030" s="1" t="s">
        <v>205</v>
      </c>
      <c r="J5030" s="1" t="s">
        <v>3</v>
      </c>
      <c r="K5030">
        <v>1407</v>
      </c>
      <c r="L5030">
        <v>386000</v>
      </c>
      <c r="M5030">
        <v>3088</v>
      </c>
      <c r="N5030" t="b">
        <v>0</v>
      </c>
      <c r="R5030" s="5">
        <f>(houses_Madrid[[#This Row],[Precio Alquiler]]*12/houses_Madrid[[#This Row],[Precio venta]])</f>
        <v>4.3740932642487046E-2</v>
      </c>
    </row>
    <row r="5031" spans="1:18" x14ac:dyDescent="0.2">
      <c r="A5031">
        <v>985</v>
      </c>
      <c r="B5031">
        <v>20757</v>
      </c>
      <c r="C5031" s="1" t="s">
        <v>183</v>
      </c>
      <c r="D5031" s="1" t="str">
        <f>IFERROR(LEFT(C5031,FIND(",",C5031) - 1),C5031)</f>
        <v>El Cañaveral - Los Berrocales</v>
      </c>
      <c r="E5031">
        <v>125</v>
      </c>
      <c r="F5031">
        <v>92</v>
      </c>
      <c r="G5031">
        <v>3</v>
      </c>
      <c r="H5031">
        <v>2</v>
      </c>
      <c r="I5031" s="1" t="s">
        <v>205</v>
      </c>
      <c r="J5031" s="1" t="s">
        <v>3</v>
      </c>
      <c r="K5031">
        <v>1414</v>
      </c>
      <c r="L5031">
        <v>389000</v>
      </c>
      <c r="M5031">
        <v>3112</v>
      </c>
      <c r="N5031" t="b">
        <v>0</v>
      </c>
      <c r="R5031" s="5">
        <f>(houses_Madrid[[#This Row],[Precio Alquiler]]*12/houses_Madrid[[#This Row],[Precio venta]])</f>
        <v>4.361953727506427E-2</v>
      </c>
    </row>
    <row r="5032" spans="1:18" x14ac:dyDescent="0.2">
      <c r="A5032">
        <v>4287</v>
      </c>
      <c r="B5032">
        <v>17455</v>
      </c>
      <c r="C5032" s="1" t="s">
        <v>796</v>
      </c>
      <c r="D5032" s="1" t="str">
        <f>IFERROR(LEFT(C5032,FIND(",",C5032) - 1),C5032)</f>
        <v>Pacífico</v>
      </c>
      <c r="E5032">
        <v>95</v>
      </c>
      <c r="F5032">
        <v>90</v>
      </c>
      <c r="G5032">
        <v>3</v>
      </c>
      <c r="H5032">
        <v>1</v>
      </c>
      <c r="I5032" s="1" t="s">
        <v>795</v>
      </c>
      <c r="J5032" s="1" t="s">
        <v>18</v>
      </c>
      <c r="K5032">
        <v>1414</v>
      </c>
      <c r="L5032">
        <v>389000</v>
      </c>
      <c r="M5032">
        <v>4095</v>
      </c>
      <c r="N5032" t="b">
        <v>0</v>
      </c>
      <c r="O5032" t="b">
        <v>1</v>
      </c>
      <c r="P5032" t="b">
        <v>1</v>
      </c>
      <c r="R5032" s="5">
        <f>(houses_Madrid[[#This Row],[Precio Alquiler]]*12/houses_Madrid[[#This Row],[Precio venta]])</f>
        <v>4.361953727506427E-2</v>
      </c>
    </row>
    <row r="5033" spans="1:18" x14ac:dyDescent="0.2">
      <c r="A5033">
        <v>8460</v>
      </c>
      <c r="B5033">
        <v>13282</v>
      </c>
      <c r="C5033" s="1" t="s">
        <v>1586</v>
      </c>
      <c r="D5033" s="1" t="str">
        <f>IFERROR(LEFT(C5033,FIND(",",C5033) - 1),C5033)</f>
        <v>Fuencarral</v>
      </c>
      <c r="E5033">
        <v>115</v>
      </c>
      <c r="F5033">
        <v>105</v>
      </c>
      <c r="G5033">
        <v>3</v>
      </c>
      <c r="H5033">
        <v>2</v>
      </c>
      <c r="I5033" s="1" t="s">
        <v>3</v>
      </c>
      <c r="J5033" s="1" t="s">
        <v>11</v>
      </c>
      <c r="K5033">
        <v>1414</v>
      </c>
      <c r="L5033">
        <v>389000</v>
      </c>
      <c r="M5033">
        <v>3383</v>
      </c>
      <c r="N5033" t="b">
        <v>0</v>
      </c>
      <c r="O5033" t="b">
        <v>1</v>
      </c>
      <c r="P5033" t="b">
        <v>1</v>
      </c>
      <c r="Q5033" t="b">
        <v>1</v>
      </c>
      <c r="R5033" s="5">
        <f>(houses_Madrid[[#This Row],[Precio Alquiler]]*12/houses_Madrid[[#This Row],[Precio venta]])</f>
        <v>4.361953727506427E-2</v>
      </c>
    </row>
    <row r="5034" spans="1:18" x14ac:dyDescent="0.2">
      <c r="A5034">
        <v>17447</v>
      </c>
      <c r="B5034">
        <v>4295</v>
      </c>
      <c r="C5034" s="1" t="s">
        <v>2952</v>
      </c>
      <c r="D5034" s="1" t="str">
        <f>IFERROR(LEFT(C5034,FIND(",",C5034) - 1),C5034)</f>
        <v>Palacio</v>
      </c>
      <c r="E5034">
        <v>81</v>
      </c>
      <c r="F5034">
        <v>76</v>
      </c>
      <c r="G5034">
        <v>2</v>
      </c>
      <c r="H5034">
        <v>1</v>
      </c>
      <c r="I5034" s="1" t="s">
        <v>2989</v>
      </c>
      <c r="J5034" s="1" t="s">
        <v>11</v>
      </c>
      <c r="K5034">
        <v>1414</v>
      </c>
      <c r="L5034">
        <v>389000</v>
      </c>
      <c r="M5034">
        <v>4802</v>
      </c>
      <c r="N5034" t="b">
        <v>0</v>
      </c>
      <c r="O5034" t="b">
        <v>0</v>
      </c>
      <c r="P5034" t="b">
        <v>1</v>
      </c>
      <c r="R5034" s="5">
        <f>(houses_Madrid[[#This Row],[Precio Alquiler]]*12/houses_Madrid[[#This Row],[Precio venta]])</f>
        <v>4.361953727506427E-2</v>
      </c>
    </row>
    <row r="5035" spans="1:18" x14ac:dyDescent="0.2">
      <c r="A5035">
        <v>18466</v>
      </c>
      <c r="B5035">
        <v>3276</v>
      </c>
      <c r="C5035" s="1" t="s">
        <v>2952</v>
      </c>
      <c r="D5035" s="1" t="str">
        <f>IFERROR(LEFT(C5035,FIND(",",C5035) - 1),C5035)</f>
        <v>Palacio</v>
      </c>
      <c r="E5035">
        <v>63</v>
      </c>
      <c r="F5035">
        <v>56</v>
      </c>
      <c r="G5035">
        <v>2</v>
      </c>
      <c r="H5035">
        <v>1</v>
      </c>
      <c r="I5035" s="1" t="s">
        <v>3162</v>
      </c>
      <c r="J5035" s="1" t="s">
        <v>8</v>
      </c>
      <c r="K5035">
        <v>1414</v>
      </c>
      <c r="L5035">
        <v>389000</v>
      </c>
      <c r="M5035">
        <v>6175</v>
      </c>
      <c r="N5035" t="b">
        <v>0</v>
      </c>
      <c r="O5035" t="b">
        <v>1</v>
      </c>
      <c r="P5035" t="b">
        <v>1</v>
      </c>
      <c r="R5035" s="5">
        <f>(houses_Madrid[[#This Row],[Precio Alquiler]]*12/houses_Madrid[[#This Row],[Precio venta]])</f>
        <v>4.361953727506427E-2</v>
      </c>
    </row>
    <row r="5036" spans="1:18" x14ac:dyDescent="0.2">
      <c r="A5036">
        <v>19425</v>
      </c>
      <c r="B5036">
        <v>2317</v>
      </c>
      <c r="C5036" s="1" t="s">
        <v>3215</v>
      </c>
      <c r="D5036" s="1" t="str">
        <f>IFERROR(LEFT(C5036,FIND(",",C5036) - 1),C5036)</f>
        <v>Lista</v>
      </c>
      <c r="E5036">
        <v>63</v>
      </c>
      <c r="F5036">
        <v>50</v>
      </c>
      <c r="G5036">
        <v>2</v>
      </c>
      <c r="H5036">
        <v>1</v>
      </c>
      <c r="I5036" s="1" t="s">
        <v>3221</v>
      </c>
      <c r="J5036" s="1" t="s">
        <v>19</v>
      </c>
      <c r="K5036">
        <v>1414</v>
      </c>
      <c r="L5036">
        <v>389000</v>
      </c>
      <c r="M5036">
        <v>6175</v>
      </c>
      <c r="N5036" t="b">
        <v>0</v>
      </c>
      <c r="O5036" t="b">
        <v>1</v>
      </c>
      <c r="P5036" t="b">
        <v>0</v>
      </c>
      <c r="R5036" s="5">
        <f>(houses_Madrid[[#This Row],[Precio Alquiler]]*12/houses_Madrid[[#This Row],[Precio venta]])</f>
        <v>4.361953727506427E-2</v>
      </c>
    </row>
    <row r="5037" spans="1:18" x14ac:dyDescent="0.2">
      <c r="A5037">
        <v>21014</v>
      </c>
      <c r="B5037">
        <v>728</v>
      </c>
      <c r="C5037" s="1" t="s">
        <v>3326</v>
      </c>
      <c r="D5037" s="1" t="str">
        <f>IFERROR(LEFT(C5037,FIND(",",C5037) - 1),C5037)</f>
        <v>Palos de Moguer</v>
      </c>
      <c r="E5037">
        <v>79</v>
      </c>
      <c r="F5037">
        <v>72</v>
      </c>
      <c r="G5037">
        <v>3</v>
      </c>
      <c r="H5037">
        <v>1</v>
      </c>
      <c r="I5037" s="1" t="s">
        <v>3376</v>
      </c>
      <c r="J5037" s="1" t="s">
        <v>18</v>
      </c>
      <c r="K5037">
        <v>1414</v>
      </c>
      <c r="L5037">
        <v>389000</v>
      </c>
      <c r="M5037">
        <v>4924</v>
      </c>
      <c r="N5037" t="b">
        <v>1</v>
      </c>
      <c r="O5037" t="b">
        <v>1</v>
      </c>
      <c r="P5037" t="b">
        <v>1</v>
      </c>
      <c r="R5037" s="5">
        <f>(houses_Madrid[[#This Row],[Precio Alquiler]]*12/houses_Madrid[[#This Row],[Precio venta]])</f>
        <v>4.361953727506427E-2</v>
      </c>
    </row>
    <row r="5038" spans="1:18" x14ac:dyDescent="0.2">
      <c r="A5038">
        <v>5652</v>
      </c>
      <c r="B5038">
        <v>16090</v>
      </c>
      <c r="C5038" s="1" t="s">
        <v>901</v>
      </c>
      <c r="D5038" s="1" t="str">
        <f>IFERROR(LEFT(C5038,FIND(",",C5038) - 1),C5038)</f>
        <v>San Diego</v>
      </c>
      <c r="E5038">
        <v>280</v>
      </c>
      <c r="F5038">
        <v>200</v>
      </c>
      <c r="G5038">
        <v>5</v>
      </c>
      <c r="H5038">
        <v>4</v>
      </c>
      <c r="I5038" s="1" t="s">
        <v>1091</v>
      </c>
      <c r="J5038" s="1" t="s">
        <v>3</v>
      </c>
      <c r="K5038">
        <v>1416</v>
      </c>
      <c r="L5038">
        <v>389900</v>
      </c>
      <c r="M5038">
        <v>1392</v>
      </c>
      <c r="N5038" t="b">
        <v>0</v>
      </c>
      <c r="R5038" s="5">
        <f>(houses_Madrid[[#This Row],[Precio Alquiler]]*12/houses_Madrid[[#This Row],[Precio venta]])</f>
        <v>4.3580405232110798E-2</v>
      </c>
    </row>
    <row r="5039" spans="1:18" x14ac:dyDescent="0.2">
      <c r="A5039">
        <v>8520</v>
      </c>
      <c r="B5039">
        <v>13222</v>
      </c>
      <c r="C5039" s="1" t="s">
        <v>1603</v>
      </c>
      <c r="D5039" s="1" t="str">
        <f>IFERROR(LEFT(C5039,FIND(",",C5039) - 1),C5039)</f>
        <v>Pilar</v>
      </c>
      <c r="E5039">
        <v>97</v>
      </c>
      <c r="F5039">
        <v>92</v>
      </c>
      <c r="G5039">
        <v>2</v>
      </c>
      <c r="H5039">
        <v>2</v>
      </c>
      <c r="I5039" s="1" t="s">
        <v>1619</v>
      </c>
      <c r="J5039" s="1" t="s">
        <v>55</v>
      </c>
      <c r="K5039">
        <v>1416</v>
      </c>
      <c r="L5039">
        <v>389900</v>
      </c>
      <c r="M5039">
        <v>4020</v>
      </c>
      <c r="N5039" t="b">
        <v>0</v>
      </c>
      <c r="O5039" t="b">
        <v>1</v>
      </c>
      <c r="P5039" t="b">
        <v>1</v>
      </c>
      <c r="R5039" s="5">
        <f>(houses_Madrid[[#This Row],[Precio Alquiler]]*12/houses_Madrid[[#This Row],[Precio venta]])</f>
        <v>4.3580405232110798E-2</v>
      </c>
    </row>
    <row r="5040" spans="1:18" x14ac:dyDescent="0.2">
      <c r="A5040">
        <v>17674</v>
      </c>
      <c r="B5040">
        <v>4068</v>
      </c>
      <c r="C5040" s="1" t="s">
        <v>2957</v>
      </c>
      <c r="D5040" s="1" t="str">
        <f>IFERROR(LEFT(C5040,FIND(",",C5040) - 1),C5040)</f>
        <v>Sol</v>
      </c>
      <c r="E5040">
        <v>64</v>
      </c>
      <c r="F5040">
        <v>59</v>
      </c>
      <c r="G5040">
        <v>1</v>
      </c>
      <c r="H5040">
        <v>1</v>
      </c>
      <c r="I5040" s="1" t="s">
        <v>3046</v>
      </c>
      <c r="J5040" s="1" t="s">
        <v>30</v>
      </c>
      <c r="K5040">
        <v>1416</v>
      </c>
      <c r="L5040">
        <v>389990</v>
      </c>
      <c r="M5040">
        <v>6094</v>
      </c>
      <c r="N5040" t="b">
        <v>0</v>
      </c>
      <c r="O5040" t="b">
        <v>1</v>
      </c>
      <c r="P5040" t="b">
        <v>1</v>
      </c>
      <c r="R5040" s="5">
        <f>(houses_Madrid[[#This Row],[Precio Alquiler]]*12/houses_Madrid[[#This Row],[Precio venta]])</f>
        <v>4.3570347957639942E-2</v>
      </c>
    </row>
    <row r="5041" spans="1:18" x14ac:dyDescent="0.2">
      <c r="A5041">
        <v>2064</v>
      </c>
      <c r="B5041">
        <v>19678</v>
      </c>
      <c r="C5041" s="1" t="s">
        <v>414</v>
      </c>
      <c r="D5041" s="1" t="str">
        <f>IFERROR(LEFT(C5041,FIND(",",C5041) - 1),C5041)</f>
        <v>12 de Octubre-Orcasur</v>
      </c>
      <c r="E5041">
        <v>95</v>
      </c>
      <c r="F5041">
        <v>90</v>
      </c>
      <c r="G5041">
        <v>3</v>
      </c>
      <c r="H5041">
        <v>2</v>
      </c>
      <c r="I5041" s="1" t="s">
        <v>485</v>
      </c>
      <c r="J5041" s="1" t="s">
        <v>20</v>
      </c>
      <c r="K5041">
        <v>1416</v>
      </c>
      <c r="L5041">
        <v>390000</v>
      </c>
      <c r="M5041">
        <v>4105</v>
      </c>
      <c r="N5041" t="b">
        <v>0</v>
      </c>
      <c r="O5041" t="b">
        <v>1</v>
      </c>
      <c r="P5041" t="b">
        <v>1</v>
      </c>
      <c r="R5041" s="5">
        <f>(houses_Madrid[[#This Row],[Precio Alquiler]]*12/houses_Madrid[[#This Row],[Precio venta]])</f>
        <v>4.356923076923077E-2</v>
      </c>
    </row>
    <row r="5042" spans="1:18" x14ac:dyDescent="0.2">
      <c r="A5042">
        <v>2919</v>
      </c>
      <c r="B5042">
        <v>18823</v>
      </c>
      <c r="C5042" s="1" t="s">
        <v>563</v>
      </c>
      <c r="D5042" s="1" t="str">
        <f>IFERROR(LEFT(C5042,FIND(",",C5042) - 1),C5042)</f>
        <v>Cuatro Caminos</v>
      </c>
      <c r="E5042">
        <v>91</v>
      </c>
      <c r="F5042">
        <v>77</v>
      </c>
      <c r="G5042">
        <v>4</v>
      </c>
      <c r="H5042">
        <v>2</v>
      </c>
      <c r="I5042" s="1" t="s">
        <v>671</v>
      </c>
      <c r="J5042" s="1" t="s">
        <v>18</v>
      </c>
      <c r="K5042">
        <v>1416</v>
      </c>
      <c r="L5042">
        <v>390000</v>
      </c>
      <c r="M5042">
        <v>4286</v>
      </c>
      <c r="N5042" t="b">
        <v>1</v>
      </c>
      <c r="O5042" t="b">
        <v>1</v>
      </c>
      <c r="P5042" t="b">
        <v>1</v>
      </c>
      <c r="Q5042" t="b">
        <v>1</v>
      </c>
      <c r="R5042" s="5">
        <f>(houses_Madrid[[#This Row],[Precio Alquiler]]*12/houses_Madrid[[#This Row],[Precio venta]])</f>
        <v>4.356923076923077E-2</v>
      </c>
    </row>
    <row r="5043" spans="1:18" x14ac:dyDescent="0.2">
      <c r="A5043">
        <v>3966</v>
      </c>
      <c r="B5043">
        <v>17776</v>
      </c>
      <c r="C5043" s="1" t="s">
        <v>810</v>
      </c>
      <c r="D5043" s="1" t="str">
        <f>IFERROR(LEFT(C5043,FIND(",",C5043) - 1),C5043)</f>
        <v>Estrella</v>
      </c>
      <c r="E5043">
        <v>100</v>
      </c>
      <c r="F5043">
        <v>90</v>
      </c>
      <c r="G5043">
        <v>4</v>
      </c>
      <c r="H5043">
        <v>1</v>
      </c>
      <c r="I5043" s="1" t="s">
        <v>808</v>
      </c>
      <c r="J5043" s="1" t="s">
        <v>30</v>
      </c>
      <c r="K5043">
        <v>1416</v>
      </c>
      <c r="L5043">
        <v>390000</v>
      </c>
      <c r="M5043">
        <v>3900</v>
      </c>
      <c r="N5043" t="b">
        <v>1</v>
      </c>
      <c r="O5043" t="b">
        <v>1</v>
      </c>
      <c r="P5043" t="b">
        <v>1</v>
      </c>
      <c r="R5043" s="5">
        <f>(houses_Madrid[[#This Row],[Precio Alquiler]]*12/houses_Madrid[[#This Row],[Precio venta]])</f>
        <v>4.356923076923077E-2</v>
      </c>
    </row>
    <row r="5044" spans="1:18" x14ac:dyDescent="0.2">
      <c r="A5044">
        <v>3987</v>
      </c>
      <c r="B5044">
        <v>17755</v>
      </c>
      <c r="C5044" s="1" t="s">
        <v>810</v>
      </c>
      <c r="D5044" s="1" t="str">
        <f>IFERROR(LEFT(C5044,FIND(",",C5044) - 1),C5044)</f>
        <v>Estrella</v>
      </c>
      <c r="E5044">
        <v>97</v>
      </c>
      <c r="F5044">
        <v>90</v>
      </c>
      <c r="G5044">
        <v>4</v>
      </c>
      <c r="H5044">
        <v>1</v>
      </c>
      <c r="I5044" s="1" t="s">
        <v>808</v>
      </c>
      <c r="J5044" s="1" t="s">
        <v>30</v>
      </c>
      <c r="K5044">
        <v>1416</v>
      </c>
      <c r="L5044">
        <v>390000</v>
      </c>
      <c r="M5044">
        <v>4021</v>
      </c>
      <c r="N5044" t="b">
        <v>0</v>
      </c>
      <c r="O5044" t="b">
        <v>1</v>
      </c>
      <c r="P5044" t="b">
        <v>1</v>
      </c>
      <c r="R5044" s="5">
        <f>(houses_Madrid[[#This Row],[Precio Alquiler]]*12/houses_Madrid[[#This Row],[Precio venta]])</f>
        <v>4.356923076923077E-2</v>
      </c>
    </row>
    <row r="5045" spans="1:18" x14ac:dyDescent="0.2">
      <c r="A5045">
        <v>4161</v>
      </c>
      <c r="B5045">
        <v>17581</v>
      </c>
      <c r="C5045" s="1" t="s">
        <v>790</v>
      </c>
      <c r="D5045" s="1" t="str">
        <f>IFERROR(LEFT(C5045,FIND(",",C5045) - 1),C5045)</f>
        <v>Retiro</v>
      </c>
      <c r="E5045">
        <v>90</v>
      </c>
      <c r="F5045">
        <v>85</v>
      </c>
      <c r="G5045">
        <v>3</v>
      </c>
      <c r="H5045">
        <v>2</v>
      </c>
      <c r="I5045" s="1" t="s">
        <v>3</v>
      </c>
      <c r="J5045" s="1" t="s">
        <v>30</v>
      </c>
      <c r="K5045">
        <v>1416</v>
      </c>
      <c r="L5045">
        <v>390000</v>
      </c>
      <c r="M5045">
        <v>4333</v>
      </c>
      <c r="N5045" t="b">
        <v>1</v>
      </c>
      <c r="O5045" t="b">
        <v>1</v>
      </c>
      <c r="P5045" t="b">
        <v>0</v>
      </c>
      <c r="R5045" s="5">
        <f>(houses_Madrid[[#This Row],[Precio Alquiler]]*12/houses_Madrid[[#This Row],[Precio venta]])</f>
        <v>4.356923076923077E-2</v>
      </c>
    </row>
    <row r="5046" spans="1:18" x14ac:dyDescent="0.2">
      <c r="A5046">
        <v>4241</v>
      </c>
      <c r="B5046">
        <v>17501</v>
      </c>
      <c r="C5046" s="1" t="s">
        <v>793</v>
      </c>
      <c r="D5046" s="1" t="str">
        <f>IFERROR(LEFT(C5046,FIND(",",C5046) - 1),C5046)</f>
        <v>Ibiza</v>
      </c>
      <c r="E5046">
        <v>51</v>
      </c>
      <c r="F5046">
        <v>45</v>
      </c>
      <c r="G5046">
        <v>2</v>
      </c>
      <c r="H5046">
        <v>1</v>
      </c>
      <c r="I5046" s="1" t="s">
        <v>830</v>
      </c>
      <c r="J5046" s="1" t="s">
        <v>30</v>
      </c>
      <c r="K5046">
        <v>1416</v>
      </c>
      <c r="L5046">
        <v>390000</v>
      </c>
      <c r="M5046">
        <v>7647</v>
      </c>
      <c r="N5046" t="b">
        <v>0</v>
      </c>
      <c r="O5046" t="b">
        <v>1</v>
      </c>
      <c r="P5046" t="b">
        <v>0</v>
      </c>
      <c r="Q5046" t="b">
        <v>1</v>
      </c>
      <c r="R5046" s="5">
        <f>(houses_Madrid[[#This Row],[Precio Alquiler]]*12/houses_Madrid[[#This Row],[Precio venta]])</f>
        <v>4.356923076923077E-2</v>
      </c>
    </row>
    <row r="5047" spans="1:18" x14ac:dyDescent="0.2">
      <c r="A5047">
        <v>4242</v>
      </c>
      <c r="B5047">
        <v>17500</v>
      </c>
      <c r="C5047" s="1" t="s">
        <v>793</v>
      </c>
      <c r="D5047" s="1" t="str">
        <f>IFERROR(LEFT(C5047,FIND(",",C5047) - 1),C5047)</f>
        <v>Ibiza</v>
      </c>
      <c r="E5047">
        <v>51</v>
      </c>
      <c r="F5047">
        <v>45</v>
      </c>
      <c r="G5047">
        <v>2</v>
      </c>
      <c r="H5047">
        <v>1</v>
      </c>
      <c r="I5047" s="1" t="s">
        <v>830</v>
      </c>
      <c r="J5047" s="1" t="s">
        <v>30</v>
      </c>
      <c r="K5047">
        <v>1416</v>
      </c>
      <c r="L5047">
        <v>390000</v>
      </c>
      <c r="M5047">
        <v>7647</v>
      </c>
      <c r="N5047" t="b">
        <v>0</v>
      </c>
      <c r="O5047" t="b">
        <v>1</v>
      </c>
      <c r="P5047" t="b">
        <v>0</v>
      </c>
      <c r="R5047" s="5">
        <f>(houses_Madrid[[#This Row],[Precio Alquiler]]*12/houses_Madrid[[#This Row],[Precio venta]])</f>
        <v>4.356923076923077E-2</v>
      </c>
    </row>
    <row r="5048" spans="1:18" x14ac:dyDescent="0.2">
      <c r="A5048">
        <v>4394</v>
      </c>
      <c r="B5048">
        <v>17348</v>
      </c>
      <c r="C5048" s="1" t="s">
        <v>796</v>
      </c>
      <c r="D5048" s="1" t="str">
        <f>IFERROR(LEFT(C5048,FIND(",",C5048) - 1),C5048)</f>
        <v>Pacífico</v>
      </c>
      <c r="E5048">
        <v>60</v>
      </c>
      <c r="F5048">
        <v>55</v>
      </c>
      <c r="G5048">
        <v>2</v>
      </c>
      <c r="H5048">
        <v>1</v>
      </c>
      <c r="I5048" s="1" t="s">
        <v>881</v>
      </c>
      <c r="J5048" s="1" t="s">
        <v>11</v>
      </c>
      <c r="K5048">
        <v>1416</v>
      </c>
      <c r="L5048">
        <v>390000</v>
      </c>
      <c r="M5048">
        <v>6500</v>
      </c>
      <c r="N5048" t="b">
        <v>0</v>
      </c>
      <c r="O5048" t="b">
        <v>1</v>
      </c>
      <c r="P5048" t="b">
        <v>0</v>
      </c>
      <c r="Q5048" t="b">
        <v>1</v>
      </c>
      <c r="R5048" s="5">
        <f>(houses_Madrid[[#This Row],[Precio Alquiler]]*12/houses_Madrid[[#This Row],[Precio venta]])</f>
        <v>4.356923076923077E-2</v>
      </c>
    </row>
    <row r="5049" spans="1:18" x14ac:dyDescent="0.2">
      <c r="A5049">
        <v>4444</v>
      </c>
      <c r="B5049">
        <v>17298</v>
      </c>
      <c r="C5049" s="1" t="s">
        <v>793</v>
      </c>
      <c r="D5049" s="1" t="str">
        <f>IFERROR(LEFT(C5049,FIND(",",C5049) - 1),C5049)</f>
        <v>Ibiza</v>
      </c>
      <c r="E5049">
        <v>48</v>
      </c>
      <c r="F5049">
        <v>42</v>
      </c>
      <c r="G5049">
        <v>1</v>
      </c>
      <c r="H5049">
        <v>1</v>
      </c>
      <c r="I5049" s="1" t="s">
        <v>801</v>
      </c>
      <c r="J5049" s="1" t="s">
        <v>8</v>
      </c>
      <c r="K5049">
        <v>1416</v>
      </c>
      <c r="L5049">
        <v>390000</v>
      </c>
      <c r="M5049">
        <v>8125</v>
      </c>
      <c r="N5049" t="b">
        <v>0</v>
      </c>
      <c r="O5049" t="b">
        <v>1</v>
      </c>
      <c r="P5049" t="b">
        <v>0</v>
      </c>
      <c r="R5049" s="5">
        <f>(houses_Madrid[[#This Row],[Precio Alquiler]]*12/houses_Madrid[[#This Row],[Precio venta]])</f>
        <v>4.356923076923077E-2</v>
      </c>
    </row>
    <row r="5050" spans="1:18" x14ac:dyDescent="0.2">
      <c r="A5050">
        <v>5998</v>
      </c>
      <c r="B5050">
        <v>15744</v>
      </c>
      <c r="C5050" s="1" t="s">
        <v>1201</v>
      </c>
      <c r="D5050" s="1" t="str">
        <f>IFERROR(LEFT(C5050,FIND(",",C5050) - 1),C5050)</f>
        <v>Media Legua</v>
      </c>
      <c r="E5050">
        <v>98</v>
      </c>
      <c r="F5050">
        <v>83</v>
      </c>
      <c r="G5050">
        <v>3</v>
      </c>
      <c r="H5050">
        <v>2</v>
      </c>
      <c r="I5050" s="1" t="s">
        <v>1207</v>
      </c>
      <c r="J5050" s="1" t="s">
        <v>80</v>
      </c>
      <c r="K5050">
        <v>1416</v>
      </c>
      <c r="L5050">
        <v>390000</v>
      </c>
      <c r="M5050">
        <v>3980</v>
      </c>
      <c r="N5050" t="b">
        <v>0</v>
      </c>
      <c r="O5050" t="b">
        <v>1</v>
      </c>
      <c r="P5050" t="b">
        <v>1</v>
      </c>
      <c r="Q5050" t="b">
        <v>1</v>
      </c>
      <c r="R5050" s="5">
        <f>(houses_Madrid[[#This Row],[Precio Alquiler]]*12/houses_Madrid[[#This Row],[Precio venta]])</f>
        <v>4.356923076923077E-2</v>
      </c>
    </row>
    <row r="5051" spans="1:18" x14ac:dyDescent="0.2">
      <c r="A5051">
        <v>6257</v>
      </c>
      <c r="B5051">
        <v>15485</v>
      </c>
      <c r="C5051" s="1" t="s">
        <v>1245</v>
      </c>
      <c r="D5051" s="1" t="str">
        <f>IFERROR(LEFT(C5051,FIND(",",C5051) - 1),C5051)</f>
        <v>Puerta del Ángel</v>
      </c>
      <c r="E5051">
        <v>121</v>
      </c>
      <c r="F5051">
        <v>95</v>
      </c>
      <c r="G5051">
        <v>4</v>
      </c>
      <c r="H5051">
        <v>2</v>
      </c>
      <c r="I5051" s="1" t="s">
        <v>1301</v>
      </c>
      <c r="J5051" s="1" t="s">
        <v>11</v>
      </c>
      <c r="K5051">
        <v>1416</v>
      </c>
      <c r="L5051">
        <v>390000</v>
      </c>
      <c r="M5051">
        <v>3223</v>
      </c>
      <c r="N5051" t="b">
        <v>0</v>
      </c>
      <c r="O5051" t="b">
        <v>1</v>
      </c>
      <c r="P5051" t="b">
        <v>1</v>
      </c>
      <c r="R5051" s="5">
        <f>(houses_Madrid[[#This Row],[Precio Alquiler]]*12/houses_Madrid[[#This Row],[Precio venta]])</f>
        <v>4.356923076923077E-2</v>
      </c>
    </row>
    <row r="5052" spans="1:18" x14ac:dyDescent="0.2">
      <c r="A5052">
        <v>6866</v>
      </c>
      <c r="B5052">
        <v>14876</v>
      </c>
      <c r="C5052" s="1" t="s">
        <v>1177</v>
      </c>
      <c r="D5052" s="1" t="str">
        <f>IFERROR(LEFT(C5052,FIND(",",C5052) - 1),C5052)</f>
        <v>Ciudad Universitaria</v>
      </c>
      <c r="E5052">
        <v>70</v>
      </c>
      <c r="F5052">
        <v>63</v>
      </c>
      <c r="G5052">
        <v>2</v>
      </c>
      <c r="H5052">
        <v>2</v>
      </c>
      <c r="I5052" s="1" t="s">
        <v>707</v>
      </c>
      <c r="J5052" s="1" t="s">
        <v>8</v>
      </c>
      <c r="K5052">
        <v>1416</v>
      </c>
      <c r="L5052">
        <v>390000</v>
      </c>
      <c r="M5052">
        <v>5571</v>
      </c>
      <c r="N5052" t="b">
        <v>0</v>
      </c>
      <c r="O5052" t="b">
        <v>1</v>
      </c>
      <c r="P5052" t="b">
        <v>0</v>
      </c>
      <c r="Q5052" t="b">
        <v>1</v>
      </c>
      <c r="R5052" s="5">
        <f>(houses_Madrid[[#This Row],[Precio Alquiler]]*12/houses_Madrid[[#This Row],[Precio venta]])</f>
        <v>4.356923076923077E-2</v>
      </c>
    </row>
    <row r="5053" spans="1:18" x14ac:dyDescent="0.2">
      <c r="A5053">
        <v>7417</v>
      </c>
      <c r="B5053">
        <v>14325</v>
      </c>
      <c r="C5053" s="1" t="s">
        <v>1177</v>
      </c>
      <c r="D5053" s="1" t="str">
        <f>IFERROR(LEFT(C5053,FIND(",",C5053) - 1),C5053)</f>
        <v>Ciudad Universitaria</v>
      </c>
      <c r="E5053">
        <v>58</v>
      </c>
      <c r="F5053">
        <v>56</v>
      </c>
      <c r="G5053">
        <v>1</v>
      </c>
      <c r="H5053">
        <v>1</v>
      </c>
      <c r="I5053" s="1" t="s">
        <v>1481</v>
      </c>
      <c r="J5053" s="1" t="s">
        <v>5</v>
      </c>
      <c r="K5053">
        <v>1416</v>
      </c>
      <c r="L5053">
        <v>390000</v>
      </c>
      <c r="M5053">
        <v>6724</v>
      </c>
      <c r="N5053" t="b">
        <v>0</v>
      </c>
      <c r="O5053" t="b">
        <v>1</v>
      </c>
      <c r="P5053" t="b">
        <v>1</v>
      </c>
      <c r="R5053" s="5">
        <f>(houses_Madrid[[#This Row],[Precio Alquiler]]*12/houses_Madrid[[#This Row],[Precio venta]])</f>
        <v>4.356923076923077E-2</v>
      </c>
    </row>
    <row r="5054" spans="1:18" x14ac:dyDescent="0.2">
      <c r="A5054">
        <v>7956</v>
      </c>
      <c r="B5054">
        <v>13786</v>
      </c>
      <c r="C5054" s="1" t="s">
        <v>1188</v>
      </c>
      <c r="D5054" s="1" t="str">
        <f>IFERROR(LEFT(C5054,FIND(",",C5054) - 1),C5054)</f>
        <v>El Plantío</v>
      </c>
      <c r="E5054">
        <v>106</v>
      </c>
      <c r="F5054">
        <v>85</v>
      </c>
      <c r="G5054">
        <v>2</v>
      </c>
      <c r="H5054">
        <v>2</v>
      </c>
      <c r="I5054" s="1" t="s">
        <v>1575</v>
      </c>
      <c r="J5054" s="1" t="s">
        <v>11</v>
      </c>
      <c r="K5054">
        <v>1416</v>
      </c>
      <c r="L5054">
        <v>390000</v>
      </c>
      <c r="M5054">
        <v>3679</v>
      </c>
      <c r="N5054" t="b">
        <v>0</v>
      </c>
      <c r="O5054" t="b">
        <v>1</v>
      </c>
      <c r="P5054" t="b">
        <v>1</v>
      </c>
      <c r="R5054" s="5">
        <f>(houses_Madrid[[#This Row],[Precio Alquiler]]*12/houses_Madrid[[#This Row],[Precio venta]])</f>
        <v>4.356923076923077E-2</v>
      </c>
    </row>
    <row r="5055" spans="1:18" x14ac:dyDescent="0.2">
      <c r="A5055">
        <v>8013</v>
      </c>
      <c r="B5055">
        <v>13729</v>
      </c>
      <c r="C5055" s="1" t="s">
        <v>1188</v>
      </c>
      <c r="D5055" s="1" t="str">
        <f>IFERROR(LEFT(C5055,FIND(",",C5055) - 1),C5055)</f>
        <v>El Plantío</v>
      </c>
      <c r="E5055">
        <v>106</v>
      </c>
      <c r="F5055">
        <v>85</v>
      </c>
      <c r="G5055">
        <v>2</v>
      </c>
      <c r="H5055">
        <v>2</v>
      </c>
      <c r="I5055" s="1" t="s">
        <v>1501</v>
      </c>
      <c r="J5055" s="1" t="s">
        <v>11</v>
      </c>
      <c r="K5055">
        <v>1416</v>
      </c>
      <c r="L5055">
        <v>390000</v>
      </c>
      <c r="M5055">
        <v>3679</v>
      </c>
      <c r="N5055" t="b">
        <v>0</v>
      </c>
      <c r="O5055" t="b">
        <v>1</v>
      </c>
      <c r="P5055" t="b">
        <v>1</v>
      </c>
      <c r="R5055" s="5">
        <f>(houses_Madrid[[#This Row],[Precio Alquiler]]*12/houses_Madrid[[#This Row],[Precio venta]])</f>
        <v>4.356923076923077E-2</v>
      </c>
    </row>
    <row r="5056" spans="1:18" x14ac:dyDescent="0.2">
      <c r="A5056">
        <v>8355</v>
      </c>
      <c r="B5056">
        <v>13387</v>
      </c>
      <c r="C5056" s="1" t="s">
        <v>1611</v>
      </c>
      <c r="D5056" s="1" t="str">
        <f>IFERROR(LEFT(C5056,FIND(",",C5056) - 1),C5056)</f>
        <v>Mirasierra</v>
      </c>
      <c r="E5056">
        <v>98</v>
      </c>
      <c r="F5056">
        <v>92</v>
      </c>
      <c r="G5056">
        <v>3</v>
      </c>
      <c r="H5056">
        <v>2</v>
      </c>
      <c r="I5056" s="1" t="s">
        <v>1612</v>
      </c>
      <c r="J5056" s="1" t="s">
        <v>11</v>
      </c>
      <c r="K5056">
        <v>1416</v>
      </c>
      <c r="L5056">
        <v>390000</v>
      </c>
      <c r="M5056">
        <v>3980</v>
      </c>
      <c r="N5056" t="b">
        <v>0</v>
      </c>
      <c r="O5056" t="b">
        <v>1</v>
      </c>
      <c r="P5056" t="b">
        <v>1</v>
      </c>
      <c r="R5056" s="5">
        <f>(houses_Madrid[[#This Row],[Precio Alquiler]]*12/houses_Madrid[[#This Row],[Precio venta]])</f>
        <v>4.356923076923077E-2</v>
      </c>
    </row>
    <row r="5057" spans="1:18" x14ac:dyDescent="0.2">
      <c r="A5057">
        <v>8378</v>
      </c>
      <c r="B5057">
        <v>13364</v>
      </c>
      <c r="C5057" s="1" t="s">
        <v>1589</v>
      </c>
      <c r="D5057" s="1" t="str">
        <f>IFERROR(LEFT(C5057,FIND(",",C5057) - 1),C5057)</f>
        <v>La Paz</v>
      </c>
      <c r="E5057">
        <v>101</v>
      </c>
      <c r="F5057">
        <v>94</v>
      </c>
      <c r="G5057">
        <v>4</v>
      </c>
      <c r="H5057">
        <v>2</v>
      </c>
      <c r="I5057" s="1" t="s">
        <v>1602</v>
      </c>
      <c r="J5057" s="1" t="s">
        <v>20</v>
      </c>
      <c r="K5057">
        <v>1416</v>
      </c>
      <c r="L5057">
        <v>390000</v>
      </c>
      <c r="M5057">
        <v>3861</v>
      </c>
      <c r="N5057" t="b">
        <v>0</v>
      </c>
      <c r="O5057" t="b">
        <v>1</v>
      </c>
      <c r="P5057" t="b">
        <v>1</v>
      </c>
      <c r="Q5057" t="b">
        <v>1</v>
      </c>
      <c r="R5057" s="5">
        <f>(houses_Madrid[[#This Row],[Precio Alquiler]]*12/houses_Madrid[[#This Row],[Precio venta]])</f>
        <v>4.356923076923077E-2</v>
      </c>
    </row>
    <row r="5058" spans="1:18" x14ac:dyDescent="0.2">
      <c r="A5058">
        <v>8405</v>
      </c>
      <c r="B5058">
        <v>13337</v>
      </c>
      <c r="C5058" s="1" t="s">
        <v>1589</v>
      </c>
      <c r="D5058" s="1" t="str">
        <f>IFERROR(LEFT(C5058,FIND(",",C5058) - 1),C5058)</f>
        <v>La Paz</v>
      </c>
      <c r="E5058">
        <v>113</v>
      </c>
      <c r="F5058">
        <v>95</v>
      </c>
      <c r="G5058">
        <v>3</v>
      </c>
      <c r="H5058">
        <v>2</v>
      </c>
      <c r="I5058" s="1" t="s">
        <v>1629</v>
      </c>
      <c r="J5058" s="1" t="s">
        <v>19</v>
      </c>
      <c r="K5058">
        <v>1416</v>
      </c>
      <c r="L5058">
        <v>390000</v>
      </c>
      <c r="M5058">
        <v>3451</v>
      </c>
      <c r="N5058" t="b">
        <v>0</v>
      </c>
      <c r="O5058" t="b">
        <v>1</v>
      </c>
      <c r="P5058" t="b">
        <v>1</v>
      </c>
      <c r="R5058" s="5">
        <f>(houses_Madrid[[#This Row],[Precio Alquiler]]*12/houses_Madrid[[#This Row],[Precio venta]])</f>
        <v>4.356923076923077E-2</v>
      </c>
    </row>
    <row r="5059" spans="1:18" x14ac:dyDescent="0.2">
      <c r="A5059">
        <v>8641</v>
      </c>
      <c r="B5059">
        <v>13101</v>
      </c>
      <c r="C5059" s="1" t="s">
        <v>1587</v>
      </c>
      <c r="D5059" s="1" t="str">
        <f>IFERROR(LEFT(C5059,FIND(",",C5059) - 1),C5059)</f>
        <v>Las Tablas</v>
      </c>
      <c r="E5059">
        <v>85</v>
      </c>
      <c r="F5059">
        <v>74</v>
      </c>
      <c r="G5059">
        <v>2</v>
      </c>
      <c r="H5059">
        <v>1</v>
      </c>
      <c r="I5059" s="1" t="s">
        <v>1674</v>
      </c>
      <c r="J5059" s="1" t="s">
        <v>11</v>
      </c>
      <c r="K5059">
        <v>1416</v>
      </c>
      <c r="L5059">
        <v>390000</v>
      </c>
      <c r="M5059">
        <v>4588</v>
      </c>
      <c r="N5059" t="b">
        <v>0</v>
      </c>
      <c r="O5059" t="b">
        <v>1</v>
      </c>
      <c r="P5059" t="b">
        <v>1</v>
      </c>
      <c r="R5059" s="5">
        <f>(houses_Madrid[[#This Row],[Precio Alquiler]]*12/houses_Madrid[[#This Row],[Precio venta]])</f>
        <v>4.356923076923077E-2</v>
      </c>
    </row>
    <row r="5060" spans="1:18" x14ac:dyDescent="0.2">
      <c r="A5060">
        <v>8815</v>
      </c>
      <c r="B5060">
        <v>12927</v>
      </c>
      <c r="C5060" s="1" t="s">
        <v>1587</v>
      </c>
      <c r="D5060" s="1" t="str">
        <f>IFERROR(LEFT(C5060,FIND(",",C5060) - 1),C5060)</f>
        <v>Las Tablas</v>
      </c>
      <c r="E5060">
        <v>105</v>
      </c>
      <c r="F5060">
        <v>100</v>
      </c>
      <c r="G5060">
        <v>3</v>
      </c>
      <c r="H5060">
        <v>2</v>
      </c>
      <c r="I5060" s="1" t="s">
        <v>1711</v>
      </c>
      <c r="J5060" s="1" t="s">
        <v>11</v>
      </c>
      <c r="K5060">
        <v>1416</v>
      </c>
      <c r="L5060">
        <v>390000</v>
      </c>
      <c r="M5060">
        <v>3714</v>
      </c>
      <c r="N5060" t="b">
        <v>0</v>
      </c>
      <c r="O5060" t="b">
        <v>1</v>
      </c>
      <c r="P5060" t="b">
        <v>1</v>
      </c>
      <c r="R5060" s="5">
        <f>(houses_Madrid[[#This Row],[Precio Alquiler]]*12/houses_Madrid[[#This Row],[Precio venta]])</f>
        <v>4.356923076923077E-2</v>
      </c>
    </row>
    <row r="5061" spans="1:18" x14ac:dyDescent="0.2">
      <c r="A5061">
        <v>8997</v>
      </c>
      <c r="B5061">
        <v>12745</v>
      </c>
      <c r="C5061" s="1" t="s">
        <v>1611</v>
      </c>
      <c r="D5061" s="1" t="str">
        <f>IFERROR(LEFT(C5061,FIND(",",C5061) - 1),C5061)</f>
        <v>Mirasierra</v>
      </c>
      <c r="E5061">
        <v>95</v>
      </c>
      <c r="F5061">
        <v>83</v>
      </c>
      <c r="G5061">
        <v>3</v>
      </c>
      <c r="H5061">
        <v>2</v>
      </c>
      <c r="I5061" s="1" t="s">
        <v>1747</v>
      </c>
      <c r="J5061" s="1" t="s">
        <v>5</v>
      </c>
      <c r="K5061">
        <v>1416</v>
      </c>
      <c r="L5061">
        <v>390000</v>
      </c>
      <c r="M5061">
        <v>4105</v>
      </c>
      <c r="N5061" t="b">
        <v>1</v>
      </c>
      <c r="O5061" t="b">
        <v>1</v>
      </c>
      <c r="P5061" t="b">
        <v>1</v>
      </c>
      <c r="Q5061" t="b">
        <v>1</v>
      </c>
      <c r="R5061" s="5">
        <f>(houses_Madrid[[#This Row],[Precio Alquiler]]*12/houses_Madrid[[#This Row],[Precio venta]])</f>
        <v>4.356923076923077E-2</v>
      </c>
    </row>
    <row r="5062" spans="1:18" x14ac:dyDescent="0.2">
      <c r="A5062">
        <v>9015</v>
      </c>
      <c r="B5062">
        <v>12727</v>
      </c>
      <c r="C5062" s="1" t="s">
        <v>1592</v>
      </c>
      <c r="D5062" s="1" t="str">
        <f>IFERROR(LEFT(C5062,FIND(",",C5062) - 1),C5062)</f>
        <v>Peñagrande</v>
      </c>
      <c r="E5062">
        <v>121</v>
      </c>
      <c r="F5062">
        <v>120</v>
      </c>
      <c r="G5062">
        <v>3</v>
      </c>
      <c r="H5062">
        <v>2</v>
      </c>
      <c r="I5062" s="1" t="s">
        <v>1735</v>
      </c>
      <c r="J5062" s="1" t="s">
        <v>11</v>
      </c>
      <c r="K5062">
        <v>1416</v>
      </c>
      <c r="L5062">
        <v>390000</v>
      </c>
      <c r="M5062">
        <v>3223</v>
      </c>
      <c r="N5062" t="b">
        <v>0</v>
      </c>
      <c r="O5062" t="b">
        <v>1</v>
      </c>
      <c r="P5062" t="b">
        <v>1</v>
      </c>
      <c r="Q5062" t="b">
        <v>1</v>
      </c>
      <c r="R5062" s="5">
        <f>(houses_Madrid[[#This Row],[Precio Alquiler]]*12/houses_Madrid[[#This Row],[Precio venta]])</f>
        <v>4.356923076923077E-2</v>
      </c>
    </row>
    <row r="5063" spans="1:18" x14ac:dyDescent="0.2">
      <c r="A5063">
        <v>9031</v>
      </c>
      <c r="B5063">
        <v>12711</v>
      </c>
      <c r="C5063" s="1" t="s">
        <v>1589</v>
      </c>
      <c r="D5063" s="1" t="str">
        <f>IFERROR(LEFT(C5063,FIND(",",C5063) - 1),C5063)</f>
        <v>La Paz</v>
      </c>
      <c r="E5063">
        <v>117</v>
      </c>
      <c r="F5063">
        <v>95</v>
      </c>
      <c r="G5063">
        <v>3</v>
      </c>
      <c r="H5063">
        <v>2</v>
      </c>
      <c r="I5063" s="1" t="s">
        <v>1699</v>
      </c>
      <c r="J5063" s="1" t="s">
        <v>11</v>
      </c>
      <c r="K5063">
        <v>1416</v>
      </c>
      <c r="L5063">
        <v>390000</v>
      </c>
      <c r="M5063">
        <v>3333</v>
      </c>
      <c r="N5063" t="b">
        <v>0</v>
      </c>
      <c r="O5063" t="b">
        <v>1</v>
      </c>
      <c r="P5063" t="b">
        <v>1</v>
      </c>
      <c r="Q5063" t="b">
        <v>1</v>
      </c>
      <c r="R5063" s="5">
        <f>(houses_Madrid[[#This Row],[Precio Alquiler]]*12/houses_Madrid[[#This Row],[Precio venta]])</f>
        <v>4.356923076923077E-2</v>
      </c>
    </row>
    <row r="5064" spans="1:18" x14ac:dyDescent="0.2">
      <c r="A5064">
        <v>9054</v>
      </c>
      <c r="B5064">
        <v>12688</v>
      </c>
      <c r="C5064" s="1" t="s">
        <v>1603</v>
      </c>
      <c r="D5064" s="1" t="str">
        <f>IFERROR(LEFT(C5064,FIND(",",C5064) - 1),C5064)</f>
        <v>Pilar</v>
      </c>
      <c r="E5064">
        <v>98</v>
      </c>
      <c r="F5064">
        <v>90</v>
      </c>
      <c r="G5064">
        <v>2</v>
      </c>
      <c r="H5064">
        <v>2</v>
      </c>
      <c r="I5064" s="1" t="s">
        <v>1619</v>
      </c>
      <c r="J5064" s="1" t="s">
        <v>12</v>
      </c>
      <c r="K5064">
        <v>1416</v>
      </c>
      <c r="L5064">
        <v>390000</v>
      </c>
      <c r="M5064">
        <v>3980</v>
      </c>
      <c r="N5064" t="b">
        <v>0</v>
      </c>
      <c r="O5064" t="b">
        <v>1</v>
      </c>
      <c r="P5064" t="b">
        <v>1</v>
      </c>
      <c r="Q5064" t="b">
        <v>1</v>
      </c>
      <c r="R5064" s="5">
        <f>(houses_Madrid[[#This Row],[Precio Alquiler]]*12/houses_Madrid[[#This Row],[Precio venta]])</f>
        <v>4.356923076923077E-2</v>
      </c>
    </row>
    <row r="5065" spans="1:18" x14ac:dyDescent="0.2">
      <c r="A5065">
        <v>9079</v>
      </c>
      <c r="B5065">
        <v>12663</v>
      </c>
      <c r="C5065" s="1" t="s">
        <v>1611</v>
      </c>
      <c r="D5065" s="1" t="str">
        <f>IFERROR(LEFT(C5065,FIND(",",C5065) - 1),C5065)</f>
        <v>Mirasierra</v>
      </c>
      <c r="E5065">
        <v>88</v>
      </c>
      <c r="F5065">
        <v>82</v>
      </c>
      <c r="G5065">
        <v>3</v>
      </c>
      <c r="H5065">
        <v>1</v>
      </c>
      <c r="I5065" s="1" t="s">
        <v>1639</v>
      </c>
      <c r="J5065" s="1" t="s">
        <v>5</v>
      </c>
      <c r="K5065">
        <v>1416</v>
      </c>
      <c r="L5065">
        <v>390000</v>
      </c>
      <c r="M5065">
        <v>4432</v>
      </c>
      <c r="N5065" t="b">
        <v>1</v>
      </c>
      <c r="O5065" t="b">
        <v>1</v>
      </c>
      <c r="P5065" t="b">
        <v>1</v>
      </c>
      <c r="R5065" s="5">
        <f>(houses_Madrid[[#This Row],[Precio Alquiler]]*12/houses_Madrid[[#This Row],[Precio venta]])</f>
        <v>4.356923076923077E-2</v>
      </c>
    </row>
    <row r="5066" spans="1:18" x14ac:dyDescent="0.2">
      <c r="A5066">
        <v>9304</v>
      </c>
      <c r="B5066">
        <v>12438</v>
      </c>
      <c r="C5066" s="1" t="s">
        <v>1587</v>
      </c>
      <c r="D5066" s="1" t="str">
        <f>IFERROR(LEFT(C5066,FIND(",",C5066) - 1),C5066)</f>
        <v>Las Tablas</v>
      </c>
      <c r="E5066">
        <v>77</v>
      </c>
      <c r="F5066">
        <v>58</v>
      </c>
      <c r="G5066">
        <v>2</v>
      </c>
      <c r="H5066">
        <v>2</v>
      </c>
      <c r="I5066" s="1" t="s">
        <v>1677</v>
      </c>
      <c r="J5066" s="1" t="s">
        <v>5</v>
      </c>
      <c r="K5066">
        <v>1416</v>
      </c>
      <c r="L5066">
        <v>390000</v>
      </c>
      <c r="M5066">
        <v>5065</v>
      </c>
      <c r="N5066" t="b">
        <v>0</v>
      </c>
      <c r="O5066" t="b">
        <v>1</v>
      </c>
      <c r="P5066" t="b">
        <v>1</v>
      </c>
      <c r="R5066" s="5">
        <f>(houses_Madrid[[#This Row],[Precio Alquiler]]*12/houses_Madrid[[#This Row],[Precio venta]])</f>
        <v>4.356923076923077E-2</v>
      </c>
    </row>
    <row r="5067" spans="1:18" x14ac:dyDescent="0.2">
      <c r="A5067">
        <v>9757</v>
      </c>
      <c r="B5067">
        <v>11985</v>
      </c>
      <c r="C5067" s="1" t="s">
        <v>1790</v>
      </c>
      <c r="D5067" s="1" t="str">
        <f>IFERROR(LEFT(C5067,FIND(",",C5067) - 1),C5067)</f>
        <v>Hortaleza</v>
      </c>
      <c r="E5067">
        <v>100</v>
      </c>
      <c r="F5067">
        <v>72</v>
      </c>
      <c r="G5067">
        <v>2</v>
      </c>
      <c r="H5067">
        <v>1</v>
      </c>
      <c r="I5067" s="1" t="s">
        <v>3</v>
      </c>
      <c r="J5067" s="1" t="s">
        <v>11</v>
      </c>
      <c r="K5067">
        <v>1416</v>
      </c>
      <c r="L5067">
        <v>390000</v>
      </c>
      <c r="M5067">
        <v>3900</v>
      </c>
      <c r="N5067" t="b">
        <v>0</v>
      </c>
      <c r="O5067" t="b">
        <v>0</v>
      </c>
      <c r="P5067" t="b">
        <v>1</v>
      </c>
      <c r="R5067" s="5">
        <f>(houses_Madrid[[#This Row],[Precio Alquiler]]*12/houses_Madrid[[#This Row],[Precio venta]])</f>
        <v>4.356923076923077E-2</v>
      </c>
    </row>
    <row r="5068" spans="1:18" x14ac:dyDescent="0.2">
      <c r="A5068">
        <v>9870</v>
      </c>
      <c r="B5068">
        <v>11872</v>
      </c>
      <c r="C5068" s="1" t="s">
        <v>1793</v>
      </c>
      <c r="D5068" s="1" t="str">
        <f>IFERROR(LEFT(C5068,FIND(",",C5068) - 1),C5068)</f>
        <v>Palomas</v>
      </c>
      <c r="E5068">
        <v>110</v>
      </c>
      <c r="F5068">
        <v>74</v>
      </c>
      <c r="G5068">
        <v>2</v>
      </c>
      <c r="H5068">
        <v>2</v>
      </c>
      <c r="I5068" s="1" t="s">
        <v>1811</v>
      </c>
      <c r="J5068" s="1" t="s">
        <v>11</v>
      </c>
      <c r="K5068">
        <v>1416</v>
      </c>
      <c r="L5068">
        <v>390000</v>
      </c>
      <c r="M5068">
        <v>3545</v>
      </c>
      <c r="N5068" t="b">
        <v>1</v>
      </c>
      <c r="O5068" t="b">
        <v>1</v>
      </c>
      <c r="P5068" t="b">
        <v>1</v>
      </c>
      <c r="Q5068" t="b">
        <v>1</v>
      </c>
      <c r="R5068" s="5">
        <f>(houses_Madrid[[#This Row],[Precio Alquiler]]*12/houses_Madrid[[#This Row],[Precio venta]])</f>
        <v>4.356923076923077E-2</v>
      </c>
    </row>
    <row r="5069" spans="1:18" x14ac:dyDescent="0.2">
      <c r="A5069">
        <v>12020</v>
      </c>
      <c r="B5069">
        <v>9722</v>
      </c>
      <c r="C5069" s="1" t="s">
        <v>2006</v>
      </c>
      <c r="D5069" s="1" t="str">
        <f>IFERROR(LEFT(C5069,FIND(",",C5069) - 1),C5069)</f>
        <v>Chamberí</v>
      </c>
      <c r="E5069">
        <v>65</v>
      </c>
      <c r="F5069">
        <v>46</v>
      </c>
      <c r="G5069">
        <v>0</v>
      </c>
      <c r="H5069">
        <v>1</v>
      </c>
      <c r="I5069" s="1" t="s">
        <v>3</v>
      </c>
      <c r="J5069" s="1" t="s">
        <v>55</v>
      </c>
      <c r="K5069">
        <v>1416</v>
      </c>
      <c r="L5069">
        <v>390000</v>
      </c>
      <c r="M5069">
        <v>6000</v>
      </c>
      <c r="N5069" t="b">
        <v>0</v>
      </c>
      <c r="O5069" t="b">
        <v>1</v>
      </c>
      <c r="P5069" t="b">
        <v>1</v>
      </c>
      <c r="R5069" s="5">
        <f>(houses_Madrid[[#This Row],[Precio Alquiler]]*12/houses_Madrid[[#This Row],[Precio venta]])</f>
        <v>4.356923076923077E-2</v>
      </c>
    </row>
    <row r="5070" spans="1:18" x14ac:dyDescent="0.2">
      <c r="A5070">
        <v>12873</v>
      </c>
      <c r="B5070">
        <v>8869</v>
      </c>
      <c r="C5070" s="1" t="s">
        <v>2165</v>
      </c>
      <c r="D5070" s="1" t="str">
        <f>IFERROR(LEFT(C5070,FIND(",",C5070) - 1),C5070)</f>
        <v>Ventas</v>
      </c>
      <c r="E5070">
        <v>117</v>
      </c>
      <c r="F5070">
        <v>90</v>
      </c>
      <c r="G5070">
        <v>3</v>
      </c>
      <c r="H5070">
        <v>2</v>
      </c>
      <c r="I5070" s="1" t="s">
        <v>2256</v>
      </c>
      <c r="J5070" s="1" t="s">
        <v>5</v>
      </c>
      <c r="K5070">
        <v>1416</v>
      </c>
      <c r="L5070">
        <v>390000</v>
      </c>
      <c r="M5070">
        <v>3333</v>
      </c>
      <c r="N5070" t="b">
        <v>0</v>
      </c>
      <c r="O5070" t="b">
        <v>1</v>
      </c>
      <c r="P5070" t="b">
        <v>1</v>
      </c>
      <c r="R5070" s="5">
        <f>(houses_Madrid[[#This Row],[Precio Alquiler]]*12/houses_Madrid[[#This Row],[Precio venta]])</f>
        <v>4.356923076923077E-2</v>
      </c>
    </row>
    <row r="5071" spans="1:18" x14ac:dyDescent="0.2">
      <c r="A5071">
        <v>14172</v>
      </c>
      <c r="B5071">
        <v>7570</v>
      </c>
      <c r="C5071" s="1" t="s">
        <v>2442</v>
      </c>
      <c r="D5071" s="1" t="str">
        <f>IFERROR(LEFT(C5071,FIND(",",C5071) - 1),C5071)</f>
        <v>Bernabéu-Hispanoamérica</v>
      </c>
      <c r="E5071">
        <v>80</v>
      </c>
      <c r="F5071">
        <v>71</v>
      </c>
      <c r="G5071">
        <v>3</v>
      </c>
      <c r="H5071">
        <v>1</v>
      </c>
      <c r="I5071" s="1" t="s">
        <v>2476</v>
      </c>
      <c r="J5071" s="1" t="s">
        <v>11</v>
      </c>
      <c r="K5071">
        <v>1416</v>
      </c>
      <c r="L5071">
        <v>390000</v>
      </c>
      <c r="M5071">
        <v>4875</v>
      </c>
      <c r="N5071" t="b">
        <v>0</v>
      </c>
      <c r="O5071" t="b">
        <v>1</v>
      </c>
      <c r="P5071" t="b">
        <v>1</v>
      </c>
      <c r="R5071" s="5">
        <f>(houses_Madrid[[#This Row],[Precio Alquiler]]*12/houses_Madrid[[#This Row],[Precio venta]])</f>
        <v>4.356923076923077E-2</v>
      </c>
    </row>
    <row r="5072" spans="1:18" x14ac:dyDescent="0.2">
      <c r="A5072">
        <v>14574</v>
      </c>
      <c r="B5072">
        <v>7168</v>
      </c>
      <c r="C5072" s="1" t="s">
        <v>2473</v>
      </c>
      <c r="D5072" s="1" t="str">
        <f>IFERROR(LEFT(C5072,FIND(",",C5072) - 1),C5072)</f>
        <v>Ciudad Jardín</v>
      </c>
      <c r="E5072">
        <v>125</v>
      </c>
      <c r="F5072">
        <v>101</v>
      </c>
      <c r="G5072">
        <v>4</v>
      </c>
      <c r="H5072">
        <v>2</v>
      </c>
      <c r="I5072" s="1" t="s">
        <v>2531</v>
      </c>
      <c r="J5072" s="1" t="s">
        <v>11</v>
      </c>
      <c r="K5072">
        <v>1416</v>
      </c>
      <c r="L5072">
        <v>390000</v>
      </c>
      <c r="M5072">
        <v>3120</v>
      </c>
      <c r="N5072" t="b">
        <v>0</v>
      </c>
      <c r="O5072" t="b">
        <v>0</v>
      </c>
      <c r="P5072" t="b">
        <v>1</v>
      </c>
      <c r="R5072" s="5">
        <f>(houses_Madrid[[#This Row],[Precio Alquiler]]*12/houses_Madrid[[#This Row],[Precio venta]])</f>
        <v>4.356923076923077E-2</v>
      </c>
    </row>
    <row r="5073" spans="1:18" x14ac:dyDescent="0.2">
      <c r="A5073">
        <v>14678</v>
      </c>
      <c r="B5073">
        <v>7064</v>
      </c>
      <c r="C5073" s="1" t="s">
        <v>2441</v>
      </c>
      <c r="D5073" s="1" t="str">
        <f>IFERROR(LEFT(C5073,FIND(",",C5073) - 1),C5073)</f>
        <v>Nueva España</v>
      </c>
      <c r="E5073">
        <v>91</v>
      </c>
      <c r="F5073">
        <v>78</v>
      </c>
      <c r="G5073">
        <v>2</v>
      </c>
      <c r="H5073">
        <v>2</v>
      </c>
      <c r="I5073" s="1" t="s">
        <v>2474</v>
      </c>
      <c r="J5073" s="1" t="s">
        <v>8</v>
      </c>
      <c r="K5073">
        <v>1416</v>
      </c>
      <c r="L5073">
        <v>390000</v>
      </c>
      <c r="M5073">
        <v>4286</v>
      </c>
      <c r="N5073" t="b">
        <v>0</v>
      </c>
      <c r="O5073" t="b">
        <v>1</v>
      </c>
      <c r="P5073" t="b">
        <v>0</v>
      </c>
      <c r="Q5073" t="b">
        <v>1</v>
      </c>
      <c r="R5073" s="5">
        <f>(houses_Madrid[[#This Row],[Precio Alquiler]]*12/houses_Madrid[[#This Row],[Precio venta]])</f>
        <v>4.356923076923077E-2</v>
      </c>
    </row>
    <row r="5074" spans="1:18" x14ac:dyDescent="0.2">
      <c r="A5074">
        <v>15112</v>
      </c>
      <c r="B5074">
        <v>6630</v>
      </c>
      <c r="C5074" s="1" t="s">
        <v>2444</v>
      </c>
      <c r="D5074" s="1" t="str">
        <f>IFERROR(LEFT(C5074,FIND(",",C5074) - 1),C5074)</f>
        <v>Prosperidad</v>
      </c>
      <c r="E5074">
        <v>94</v>
      </c>
      <c r="F5074">
        <v>84</v>
      </c>
      <c r="G5074">
        <v>2</v>
      </c>
      <c r="H5074">
        <v>2</v>
      </c>
      <c r="I5074" s="1" t="s">
        <v>2496</v>
      </c>
      <c r="J5074" s="1" t="s">
        <v>18</v>
      </c>
      <c r="K5074">
        <v>1416</v>
      </c>
      <c r="L5074">
        <v>390000</v>
      </c>
      <c r="M5074">
        <v>4149</v>
      </c>
      <c r="N5074" t="b">
        <v>0</v>
      </c>
      <c r="O5074" t="b">
        <v>1</v>
      </c>
      <c r="P5074" t="b">
        <v>1</v>
      </c>
      <c r="Q5074" t="b">
        <v>1</v>
      </c>
      <c r="R5074" s="5">
        <f>(houses_Madrid[[#This Row],[Precio Alquiler]]*12/houses_Madrid[[#This Row],[Precio venta]])</f>
        <v>4.356923076923077E-2</v>
      </c>
    </row>
    <row r="5075" spans="1:18" x14ac:dyDescent="0.2">
      <c r="A5075">
        <v>15120</v>
      </c>
      <c r="B5075">
        <v>6622</v>
      </c>
      <c r="C5075" s="1" t="s">
        <v>2442</v>
      </c>
      <c r="D5075" s="1" t="str">
        <f>IFERROR(LEFT(C5075,FIND(",",C5075) - 1),C5075)</f>
        <v>Bernabéu-Hispanoamérica</v>
      </c>
      <c r="E5075">
        <v>87</v>
      </c>
      <c r="F5075">
        <v>80</v>
      </c>
      <c r="G5075">
        <v>3</v>
      </c>
      <c r="H5075">
        <v>1</v>
      </c>
      <c r="I5075" s="1" t="s">
        <v>2594</v>
      </c>
      <c r="J5075" s="1" t="s">
        <v>19</v>
      </c>
      <c r="K5075">
        <v>1416</v>
      </c>
      <c r="L5075">
        <v>390000</v>
      </c>
      <c r="M5075">
        <v>4483</v>
      </c>
      <c r="N5075" t="b">
        <v>1</v>
      </c>
      <c r="O5075" t="b">
        <v>1</v>
      </c>
      <c r="P5075" t="b">
        <v>0</v>
      </c>
      <c r="R5075" s="5">
        <f>(houses_Madrid[[#This Row],[Precio Alquiler]]*12/houses_Madrid[[#This Row],[Precio venta]])</f>
        <v>4.356923076923077E-2</v>
      </c>
    </row>
    <row r="5076" spans="1:18" x14ac:dyDescent="0.2">
      <c r="A5076">
        <v>16383</v>
      </c>
      <c r="B5076">
        <v>5359</v>
      </c>
      <c r="C5076" s="1" t="s">
        <v>2624</v>
      </c>
      <c r="D5076" s="1" t="str">
        <f>IFERROR(LEFT(C5076,FIND(",",C5076) - 1),C5076)</f>
        <v>Vista Alegre</v>
      </c>
      <c r="E5076">
        <v>100</v>
      </c>
      <c r="F5076">
        <v>90</v>
      </c>
      <c r="G5076">
        <v>3</v>
      </c>
      <c r="H5076">
        <v>2</v>
      </c>
      <c r="I5076" s="1" t="s">
        <v>2833</v>
      </c>
      <c r="J5076" s="1" t="s">
        <v>5</v>
      </c>
      <c r="K5076">
        <v>1416</v>
      </c>
      <c r="L5076">
        <v>390000</v>
      </c>
      <c r="M5076">
        <v>3900</v>
      </c>
      <c r="N5076" t="b">
        <v>0</v>
      </c>
      <c r="O5076" t="b">
        <v>1</v>
      </c>
      <c r="P5076" t="b">
        <v>1</v>
      </c>
      <c r="R5076" s="5">
        <f>(houses_Madrid[[#This Row],[Precio Alquiler]]*12/houses_Madrid[[#This Row],[Precio venta]])</f>
        <v>4.356923076923077E-2</v>
      </c>
    </row>
    <row r="5077" spans="1:18" x14ac:dyDescent="0.2">
      <c r="A5077">
        <v>17437</v>
      </c>
      <c r="B5077">
        <v>4305</v>
      </c>
      <c r="C5077" s="1" t="s">
        <v>2610</v>
      </c>
      <c r="D5077" s="1" t="str">
        <f>IFERROR(LEFT(C5077,FIND(",",C5077) - 1),C5077)</f>
        <v>Lavapiés-Embajadores</v>
      </c>
      <c r="E5077">
        <v>87</v>
      </c>
      <c r="F5077">
        <v>80</v>
      </c>
      <c r="G5077">
        <v>3</v>
      </c>
      <c r="H5077">
        <v>1</v>
      </c>
      <c r="I5077" s="1" t="s">
        <v>2982</v>
      </c>
      <c r="J5077" s="1" t="s">
        <v>11</v>
      </c>
      <c r="K5077">
        <v>1416</v>
      </c>
      <c r="L5077">
        <v>390000</v>
      </c>
      <c r="M5077">
        <v>4483</v>
      </c>
      <c r="N5077" t="b">
        <v>0</v>
      </c>
      <c r="O5077" t="b">
        <v>1</v>
      </c>
      <c r="P5077" t="b">
        <v>1</v>
      </c>
      <c r="R5077" s="5">
        <f>(houses_Madrid[[#This Row],[Precio Alquiler]]*12/houses_Madrid[[#This Row],[Precio venta]])</f>
        <v>4.356923076923077E-2</v>
      </c>
    </row>
    <row r="5078" spans="1:18" x14ac:dyDescent="0.2">
      <c r="A5078">
        <v>17979</v>
      </c>
      <c r="B5078">
        <v>3763</v>
      </c>
      <c r="C5078" s="1" t="s">
        <v>2957</v>
      </c>
      <c r="D5078" s="1" t="str">
        <f>IFERROR(LEFT(C5078,FIND(",",C5078) - 1),C5078)</f>
        <v>Sol</v>
      </c>
      <c r="E5078">
        <v>86</v>
      </c>
      <c r="F5078">
        <v>67</v>
      </c>
      <c r="G5078">
        <v>1</v>
      </c>
      <c r="H5078">
        <v>1</v>
      </c>
      <c r="I5078" s="1" t="s">
        <v>3101</v>
      </c>
      <c r="J5078" s="1" t="s">
        <v>5</v>
      </c>
      <c r="K5078">
        <v>1416</v>
      </c>
      <c r="L5078">
        <v>390000</v>
      </c>
      <c r="M5078">
        <v>4535</v>
      </c>
      <c r="N5078" t="b">
        <v>0</v>
      </c>
      <c r="O5078" t="b">
        <v>1</v>
      </c>
      <c r="P5078" t="b">
        <v>0</v>
      </c>
      <c r="R5078" s="5">
        <f>(houses_Madrid[[#This Row],[Precio Alquiler]]*12/houses_Madrid[[#This Row],[Precio venta]])</f>
        <v>4.356923076923077E-2</v>
      </c>
    </row>
    <row r="5079" spans="1:18" x14ac:dyDescent="0.2">
      <c r="A5079">
        <v>19748</v>
      </c>
      <c r="B5079">
        <v>1994</v>
      </c>
      <c r="C5079" s="1" t="s">
        <v>3211</v>
      </c>
      <c r="D5079" s="1" t="str">
        <f>IFERROR(LEFT(C5079,FIND(",",C5079) - 1),C5079)</f>
        <v>Goya</v>
      </c>
      <c r="E5079">
        <v>82</v>
      </c>
      <c r="F5079">
        <v>65</v>
      </c>
      <c r="G5079">
        <v>2</v>
      </c>
      <c r="H5079">
        <v>1</v>
      </c>
      <c r="I5079" s="1" t="s">
        <v>808</v>
      </c>
      <c r="J5079" s="1" t="s">
        <v>30</v>
      </c>
      <c r="K5079">
        <v>1416</v>
      </c>
      <c r="L5079">
        <v>390000</v>
      </c>
      <c r="M5079">
        <v>4756</v>
      </c>
      <c r="N5079" t="b">
        <v>0</v>
      </c>
      <c r="O5079" t="b">
        <v>1</v>
      </c>
      <c r="P5079" t="b">
        <v>1</v>
      </c>
      <c r="R5079" s="5">
        <f>(houses_Madrid[[#This Row],[Precio Alquiler]]*12/houses_Madrid[[#This Row],[Precio venta]])</f>
        <v>4.356923076923077E-2</v>
      </c>
    </row>
    <row r="5080" spans="1:18" x14ac:dyDescent="0.2">
      <c r="A5080">
        <v>20187</v>
      </c>
      <c r="B5080">
        <v>1555</v>
      </c>
      <c r="C5080" s="1" t="s">
        <v>3332</v>
      </c>
      <c r="D5080" s="1" t="str">
        <f>IFERROR(LEFT(C5080,FIND(",",C5080) - 1),C5080)</f>
        <v>Arganzuela</v>
      </c>
      <c r="E5080">
        <v>70</v>
      </c>
      <c r="F5080">
        <v>56</v>
      </c>
      <c r="G5080">
        <v>2</v>
      </c>
      <c r="H5080">
        <v>2</v>
      </c>
      <c r="I5080" s="1" t="s">
        <v>3</v>
      </c>
      <c r="J5080" s="1" t="s">
        <v>12</v>
      </c>
      <c r="K5080">
        <v>1416</v>
      </c>
      <c r="L5080">
        <v>390000</v>
      </c>
      <c r="M5080">
        <v>5571</v>
      </c>
      <c r="N5080" t="b">
        <v>0</v>
      </c>
      <c r="P5080" t="b">
        <v>1</v>
      </c>
      <c r="R5080" s="5">
        <f>(houses_Madrid[[#This Row],[Precio Alquiler]]*12/houses_Madrid[[#This Row],[Precio venta]])</f>
        <v>4.356923076923077E-2</v>
      </c>
    </row>
    <row r="5081" spans="1:18" x14ac:dyDescent="0.2">
      <c r="A5081">
        <v>20606</v>
      </c>
      <c r="B5081">
        <v>1136</v>
      </c>
      <c r="C5081" s="1" t="s">
        <v>3324</v>
      </c>
      <c r="D5081" s="1" t="str">
        <f>IFERROR(LEFT(C5081,FIND(",",C5081) - 1),C5081)</f>
        <v>Delicias</v>
      </c>
      <c r="E5081">
        <v>75</v>
      </c>
      <c r="F5081">
        <v>70</v>
      </c>
      <c r="G5081">
        <v>3</v>
      </c>
      <c r="H5081">
        <v>2</v>
      </c>
      <c r="I5081" s="1" t="s">
        <v>3353</v>
      </c>
      <c r="J5081" s="1" t="s">
        <v>30</v>
      </c>
      <c r="K5081">
        <v>1416</v>
      </c>
      <c r="L5081">
        <v>390000</v>
      </c>
      <c r="M5081">
        <v>5200</v>
      </c>
      <c r="N5081" t="b">
        <v>0</v>
      </c>
      <c r="O5081" t="b">
        <v>1</v>
      </c>
      <c r="P5081" t="b">
        <v>1</v>
      </c>
      <c r="R5081" s="5">
        <f>(houses_Madrid[[#This Row],[Precio Alquiler]]*12/houses_Madrid[[#This Row],[Precio venta]])</f>
        <v>4.356923076923077E-2</v>
      </c>
    </row>
    <row r="5082" spans="1:18" x14ac:dyDescent="0.2">
      <c r="A5082">
        <v>20615</v>
      </c>
      <c r="B5082">
        <v>1127</v>
      </c>
      <c r="C5082" s="1" t="s">
        <v>3315</v>
      </c>
      <c r="D5082" s="1" t="str">
        <f>IFERROR(LEFT(C5082,FIND(",",C5082) - 1),C5082)</f>
        <v>Chopera</v>
      </c>
      <c r="E5082">
        <v>112</v>
      </c>
      <c r="F5082">
        <v>100</v>
      </c>
      <c r="G5082">
        <v>3</v>
      </c>
      <c r="H5082">
        <v>2</v>
      </c>
      <c r="I5082" s="1" t="s">
        <v>3432</v>
      </c>
      <c r="J5082" s="1" t="s">
        <v>8</v>
      </c>
      <c r="K5082">
        <v>1416</v>
      </c>
      <c r="L5082">
        <v>390000</v>
      </c>
      <c r="M5082">
        <v>3482</v>
      </c>
      <c r="N5082" t="b">
        <v>1</v>
      </c>
      <c r="O5082" t="b">
        <v>1</v>
      </c>
      <c r="P5082" t="b">
        <v>1</v>
      </c>
      <c r="Q5082" t="b">
        <v>1</v>
      </c>
      <c r="R5082" s="5">
        <f>(houses_Madrid[[#This Row],[Precio Alquiler]]*12/houses_Madrid[[#This Row],[Precio venta]])</f>
        <v>4.356923076923077E-2</v>
      </c>
    </row>
    <row r="5083" spans="1:18" x14ac:dyDescent="0.2">
      <c r="A5083">
        <v>21427</v>
      </c>
      <c r="B5083">
        <v>315</v>
      </c>
      <c r="C5083" s="1" t="s">
        <v>906</v>
      </c>
      <c r="D5083" s="1" t="str">
        <f>IFERROR(LEFT(C5083,FIND(",",C5083) - 1),C5083)</f>
        <v>Palomeras sureste</v>
      </c>
      <c r="E5083">
        <v>166</v>
      </c>
      <c r="F5083">
        <v>101</v>
      </c>
      <c r="G5083">
        <v>3</v>
      </c>
      <c r="H5083">
        <v>2</v>
      </c>
      <c r="I5083" s="1" t="s">
        <v>929</v>
      </c>
      <c r="J5083" s="1" t="s">
        <v>80</v>
      </c>
      <c r="K5083">
        <v>1416</v>
      </c>
      <c r="L5083">
        <v>390000</v>
      </c>
      <c r="M5083">
        <v>2349</v>
      </c>
      <c r="N5083" t="b">
        <v>0</v>
      </c>
      <c r="O5083" t="b">
        <v>1</v>
      </c>
      <c r="P5083" t="b">
        <v>1</v>
      </c>
      <c r="R5083" s="5">
        <f>(houses_Madrid[[#This Row],[Precio Alquiler]]*12/houses_Madrid[[#This Row],[Precio venta]])</f>
        <v>4.356923076923077E-2</v>
      </c>
    </row>
    <row r="5084" spans="1:18" x14ac:dyDescent="0.2">
      <c r="A5084">
        <v>970</v>
      </c>
      <c r="B5084">
        <v>20772</v>
      </c>
      <c r="C5084" s="1" t="s">
        <v>183</v>
      </c>
      <c r="D5084" s="1" t="str">
        <f>IFERROR(LEFT(C5084,FIND(",",C5084) - 1),C5084)</f>
        <v>El Cañaveral - Los Berrocales</v>
      </c>
      <c r="E5084">
        <v>125</v>
      </c>
      <c r="F5084">
        <v>92</v>
      </c>
      <c r="G5084">
        <v>3</v>
      </c>
      <c r="H5084">
        <v>2</v>
      </c>
      <c r="I5084" s="1" t="s">
        <v>205</v>
      </c>
      <c r="J5084" s="1" t="s">
        <v>3</v>
      </c>
      <c r="K5084">
        <v>1419</v>
      </c>
      <c r="L5084">
        <v>391000</v>
      </c>
      <c r="M5084">
        <v>3128</v>
      </c>
      <c r="N5084" t="b">
        <v>0</v>
      </c>
      <c r="R5084" s="5">
        <f>(houses_Madrid[[#This Row],[Precio Alquiler]]*12/houses_Madrid[[#This Row],[Precio venta]])</f>
        <v>4.3549872122762151E-2</v>
      </c>
    </row>
    <row r="5085" spans="1:18" x14ac:dyDescent="0.2">
      <c r="A5085">
        <v>10944</v>
      </c>
      <c r="B5085">
        <v>10798</v>
      </c>
      <c r="C5085" s="1" t="s">
        <v>2006</v>
      </c>
      <c r="D5085" s="1" t="str">
        <f>IFERROR(LEFT(C5085,FIND(",",C5085) - 1),C5085)</f>
        <v>Chamberí</v>
      </c>
      <c r="E5085">
        <v>129</v>
      </c>
      <c r="F5085">
        <v>115</v>
      </c>
      <c r="G5085">
        <v>3</v>
      </c>
      <c r="H5085">
        <v>2</v>
      </c>
      <c r="I5085" s="1" t="s">
        <v>3</v>
      </c>
      <c r="J5085" s="1" t="s">
        <v>18</v>
      </c>
      <c r="K5085">
        <v>1422</v>
      </c>
      <c r="L5085">
        <v>392500</v>
      </c>
      <c r="M5085">
        <v>3043</v>
      </c>
      <c r="N5085" t="b">
        <v>0</v>
      </c>
      <c r="O5085" t="b">
        <v>1</v>
      </c>
      <c r="P5085" t="b">
        <v>1</v>
      </c>
      <c r="Q5085" t="b">
        <v>1</v>
      </c>
      <c r="R5085" s="5">
        <f>(houses_Madrid[[#This Row],[Precio Alquiler]]*12/houses_Madrid[[#This Row],[Precio venta]])</f>
        <v>4.3475159235668789E-2</v>
      </c>
    </row>
    <row r="5086" spans="1:18" x14ac:dyDescent="0.2">
      <c r="A5086">
        <v>981</v>
      </c>
      <c r="B5086">
        <v>20761</v>
      </c>
      <c r="C5086" s="1" t="s">
        <v>183</v>
      </c>
      <c r="D5086" s="1" t="str">
        <f>IFERROR(LEFT(C5086,FIND(",",C5086) - 1),C5086)</f>
        <v>El Cañaveral - Los Berrocales</v>
      </c>
      <c r="E5086">
        <v>125</v>
      </c>
      <c r="F5086">
        <v>92</v>
      </c>
      <c r="G5086">
        <v>3</v>
      </c>
      <c r="H5086">
        <v>2</v>
      </c>
      <c r="I5086" s="1" t="s">
        <v>205</v>
      </c>
      <c r="J5086" s="1" t="s">
        <v>3</v>
      </c>
      <c r="K5086">
        <v>1423</v>
      </c>
      <c r="L5086">
        <v>393000</v>
      </c>
      <c r="M5086">
        <v>3144</v>
      </c>
      <c r="N5086" t="b">
        <v>0</v>
      </c>
      <c r="R5086" s="5">
        <f>(houses_Madrid[[#This Row],[Precio Alquiler]]*12/houses_Madrid[[#This Row],[Precio venta]])</f>
        <v>4.3450381679389312E-2</v>
      </c>
    </row>
    <row r="5087" spans="1:18" x14ac:dyDescent="0.2">
      <c r="A5087">
        <v>1146</v>
      </c>
      <c r="B5087">
        <v>20596</v>
      </c>
      <c r="C5087" s="1" t="s">
        <v>183</v>
      </c>
      <c r="D5087" s="1" t="str">
        <f>IFERROR(LEFT(C5087,FIND(",",C5087) - 1),C5087)</f>
        <v>El Cañaveral - Los Berrocales</v>
      </c>
      <c r="E5087">
        <v>125</v>
      </c>
      <c r="F5087">
        <v>92</v>
      </c>
      <c r="G5087">
        <v>3</v>
      </c>
      <c r="H5087">
        <v>2</v>
      </c>
      <c r="I5087" s="1" t="s">
        <v>205</v>
      </c>
      <c r="J5087" s="1" t="s">
        <v>3</v>
      </c>
      <c r="K5087">
        <v>1423</v>
      </c>
      <c r="L5087">
        <v>393000</v>
      </c>
      <c r="M5087">
        <v>3144</v>
      </c>
      <c r="N5087" t="b">
        <v>0</v>
      </c>
      <c r="O5087" t="b">
        <v>1</v>
      </c>
      <c r="R5087" s="5">
        <f>(houses_Madrid[[#This Row],[Precio Alquiler]]*12/houses_Madrid[[#This Row],[Precio venta]])</f>
        <v>4.3450381679389312E-2</v>
      </c>
    </row>
    <row r="5088" spans="1:18" x14ac:dyDescent="0.2">
      <c r="A5088">
        <v>2490</v>
      </c>
      <c r="B5088">
        <v>19252</v>
      </c>
      <c r="C5088" s="1" t="s">
        <v>396</v>
      </c>
      <c r="D5088" s="1" t="str">
        <f>IFERROR(LEFT(C5088,FIND(",",C5088) - 1),C5088)</f>
        <v>Almendrales</v>
      </c>
      <c r="E5088">
        <v>126</v>
      </c>
      <c r="F5088">
        <v>104</v>
      </c>
      <c r="G5088">
        <v>3</v>
      </c>
      <c r="H5088">
        <v>2</v>
      </c>
      <c r="I5088" s="1" t="s">
        <v>421</v>
      </c>
      <c r="J5088" s="1" t="s">
        <v>8</v>
      </c>
      <c r="K5088">
        <v>1423</v>
      </c>
      <c r="L5088">
        <v>393000</v>
      </c>
      <c r="M5088">
        <v>3119</v>
      </c>
      <c r="N5088" t="b">
        <v>0</v>
      </c>
      <c r="O5088" t="b">
        <v>1</v>
      </c>
      <c r="P5088" t="b">
        <v>1</v>
      </c>
      <c r="R5088" s="5">
        <f>(houses_Madrid[[#This Row],[Precio Alquiler]]*12/houses_Madrid[[#This Row],[Precio venta]])</f>
        <v>4.3450381679389312E-2</v>
      </c>
    </row>
    <row r="5089" spans="1:18" x14ac:dyDescent="0.2">
      <c r="A5089">
        <v>6077</v>
      </c>
      <c r="B5089">
        <v>15665</v>
      </c>
      <c r="C5089" s="1" t="s">
        <v>1257</v>
      </c>
      <c r="D5089" s="1" t="str">
        <f>IFERROR(LEFT(C5089,FIND(",",C5089) - 1),C5089)</f>
        <v>Lucero</v>
      </c>
      <c r="E5089">
        <v>109</v>
      </c>
      <c r="F5089">
        <v>90</v>
      </c>
      <c r="G5089">
        <v>3</v>
      </c>
      <c r="H5089">
        <v>2</v>
      </c>
      <c r="I5089" s="1" t="s">
        <v>1292</v>
      </c>
      <c r="J5089" s="1" t="s">
        <v>8</v>
      </c>
      <c r="K5089">
        <v>1424</v>
      </c>
      <c r="L5089">
        <v>393500</v>
      </c>
      <c r="M5089">
        <v>3610</v>
      </c>
      <c r="N5089" t="b">
        <v>0</v>
      </c>
      <c r="O5089" t="b">
        <v>1</v>
      </c>
      <c r="P5089" t="b">
        <v>1</v>
      </c>
      <c r="Q5089" t="b">
        <v>1</v>
      </c>
      <c r="R5089" s="5">
        <f>(houses_Madrid[[#This Row],[Precio Alquiler]]*12/houses_Madrid[[#This Row],[Precio venta]])</f>
        <v>4.3425667090216009E-2</v>
      </c>
    </row>
    <row r="5090" spans="1:18" x14ac:dyDescent="0.2">
      <c r="A5090">
        <v>8335</v>
      </c>
      <c r="B5090">
        <v>13407</v>
      </c>
      <c r="C5090" s="1" t="s">
        <v>1595</v>
      </c>
      <c r="D5090" s="1" t="str">
        <f>IFERROR(LEFT(C5090,FIND(",",C5090) - 1),C5090)</f>
        <v>Tres Olivos - Valverde</v>
      </c>
      <c r="E5090">
        <v>150</v>
      </c>
      <c r="F5090">
        <v>130</v>
      </c>
      <c r="G5090">
        <v>4</v>
      </c>
      <c r="H5090">
        <v>2</v>
      </c>
      <c r="I5090" s="1" t="s">
        <v>1600</v>
      </c>
      <c r="J5090" s="1" t="s">
        <v>12</v>
      </c>
      <c r="K5090">
        <v>1425</v>
      </c>
      <c r="L5090">
        <v>394000</v>
      </c>
      <c r="M5090">
        <v>2627</v>
      </c>
      <c r="N5090" t="b">
        <v>0</v>
      </c>
      <c r="O5090" t="b">
        <v>1</v>
      </c>
      <c r="P5090" t="b">
        <v>1</v>
      </c>
      <c r="R5090" s="5">
        <f>(houses_Madrid[[#This Row],[Precio Alquiler]]*12/houses_Madrid[[#This Row],[Precio venta]])</f>
        <v>4.3401015228426397E-2</v>
      </c>
    </row>
    <row r="5091" spans="1:18" x14ac:dyDescent="0.2">
      <c r="A5091">
        <v>5929</v>
      </c>
      <c r="B5091">
        <v>15813</v>
      </c>
      <c r="C5091" s="1" t="s">
        <v>1194</v>
      </c>
      <c r="D5091" s="1" t="str">
        <f>IFERROR(LEFT(C5091,FIND(",",C5091) - 1),C5091)</f>
        <v>Moratalaz</v>
      </c>
      <c r="E5091">
        <v>128</v>
      </c>
      <c r="F5091">
        <v>114</v>
      </c>
      <c r="G5091">
        <v>4</v>
      </c>
      <c r="H5091">
        <v>2</v>
      </c>
      <c r="I5091" s="1" t="s">
        <v>3</v>
      </c>
      <c r="J5091" s="1" t="s">
        <v>8</v>
      </c>
      <c r="K5091">
        <v>1428</v>
      </c>
      <c r="L5091">
        <v>394999</v>
      </c>
      <c r="M5091">
        <v>3086</v>
      </c>
      <c r="N5091" t="b">
        <v>0</v>
      </c>
      <c r="O5091" t="b">
        <v>1</v>
      </c>
      <c r="P5091" t="b">
        <v>1</v>
      </c>
      <c r="R5091" s="5">
        <f>(houses_Madrid[[#This Row],[Precio Alquiler]]*12/houses_Madrid[[#This Row],[Precio venta]])</f>
        <v>4.3382388309843825E-2</v>
      </c>
    </row>
    <row r="5092" spans="1:18" x14ac:dyDescent="0.2">
      <c r="A5092">
        <v>974</v>
      </c>
      <c r="B5092">
        <v>20768</v>
      </c>
      <c r="C5092" s="1" t="s">
        <v>183</v>
      </c>
      <c r="D5092" s="1" t="str">
        <f>IFERROR(LEFT(C5092,FIND(",",C5092) - 1),C5092)</f>
        <v>El Cañaveral - Los Berrocales</v>
      </c>
      <c r="E5092">
        <v>125</v>
      </c>
      <c r="F5092">
        <v>92</v>
      </c>
      <c r="G5092">
        <v>3</v>
      </c>
      <c r="H5092">
        <v>2</v>
      </c>
      <c r="I5092" s="1" t="s">
        <v>205</v>
      </c>
      <c r="J5092" s="1" t="s">
        <v>3</v>
      </c>
      <c r="K5092">
        <v>1428</v>
      </c>
      <c r="L5092">
        <v>395000</v>
      </c>
      <c r="M5092">
        <v>3160</v>
      </c>
      <c r="N5092" t="b">
        <v>0</v>
      </c>
      <c r="R5092" s="5">
        <f>(houses_Madrid[[#This Row],[Precio Alquiler]]*12/houses_Madrid[[#This Row],[Precio venta]])</f>
        <v>4.3382278481012657E-2</v>
      </c>
    </row>
    <row r="5093" spans="1:18" x14ac:dyDescent="0.2">
      <c r="A5093">
        <v>2519</v>
      </c>
      <c r="B5093">
        <v>19223</v>
      </c>
      <c r="C5093" s="1" t="s">
        <v>563</v>
      </c>
      <c r="D5093" s="1" t="str">
        <f>IFERROR(LEFT(C5093,FIND(",",C5093) - 1),C5093)</f>
        <v>Cuatro Caminos</v>
      </c>
      <c r="E5093">
        <v>90</v>
      </c>
      <c r="F5093">
        <v>73</v>
      </c>
      <c r="G5093">
        <v>2</v>
      </c>
      <c r="H5093">
        <v>1</v>
      </c>
      <c r="I5093" s="1" t="s">
        <v>566</v>
      </c>
      <c r="J5093" s="1" t="s">
        <v>18</v>
      </c>
      <c r="K5093">
        <v>1428</v>
      </c>
      <c r="L5093">
        <v>395000</v>
      </c>
      <c r="M5093">
        <v>4389</v>
      </c>
      <c r="N5093" t="b">
        <v>0</v>
      </c>
      <c r="O5093" t="b">
        <v>1</v>
      </c>
      <c r="P5093" t="b">
        <v>1</v>
      </c>
      <c r="R5093" s="5">
        <f>(houses_Madrid[[#This Row],[Precio Alquiler]]*12/houses_Madrid[[#This Row],[Precio venta]])</f>
        <v>4.3382278481012657E-2</v>
      </c>
    </row>
    <row r="5094" spans="1:18" x14ac:dyDescent="0.2">
      <c r="A5094">
        <v>2825</v>
      </c>
      <c r="B5094">
        <v>18917</v>
      </c>
      <c r="C5094" s="1" t="s">
        <v>557</v>
      </c>
      <c r="D5094" s="1" t="str">
        <f>IFERROR(LEFT(C5094,FIND(",",C5094) - 1),C5094)</f>
        <v>Valdeacederas</v>
      </c>
      <c r="E5094">
        <v>130</v>
      </c>
      <c r="F5094">
        <v>115</v>
      </c>
      <c r="G5094">
        <v>2</v>
      </c>
      <c r="H5094">
        <v>2</v>
      </c>
      <c r="I5094" s="1" t="s">
        <v>642</v>
      </c>
      <c r="J5094" s="1" t="s">
        <v>11</v>
      </c>
      <c r="K5094">
        <v>1428</v>
      </c>
      <c r="L5094">
        <v>395000</v>
      </c>
      <c r="M5094">
        <v>3038</v>
      </c>
      <c r="N5094" t="b">
        <v>0</v>
      </c>
      <c r="O5094" t="b">
        <v>1</v>
      </c>
      <c r="P5094" t="b">
        <v>1</v>
      </c>
      <c r="R5094" s="5">
        <f>(houses_Madrid[[#This Row],[Precio Alquiler]]*12/houses_Madrid[[#This Row],[Precio venta]])</f>
        <v>4.3382278481012657E-2</v>
      </c>
    </row>
    <row r="5095" spans="1:18" x14ac:dyDescent="0.2">
      <c r="A5095">
        <v>2969</v>
      </c>
      <c r="B5095">
        <v>18773</v>
      </c>
      <c r="C5095" s="1" t="s">
        <v>557</v>
      </c>
      <c r="D5095" s="1" t="str">
        <f>IFERROR(LEFT(C5095,FIND(",",C5095) - 1),C5095)</f>
        <v>Valdeacederas</v>
      </c>
      <c r="E5095">
        <v>97</v>
      </c>
      <c r="F5095">
        <v>85</v>
      </c>
      <c r="G5095">
        <v>2</v>
      </c>
      <c r="H5095">
        <v>2</v>
      </c>
      <c r="I5095" s="1" t="s">
        <v>679</v>
      </c>
      <c r="J5095" s="1" t="s">
        <v>5</v>
      </c>
      <c r="K5095">
        <v>1428</v>
      </c>
      <c r="L5095">
        <v>395000</v>
      </c>
      <c r="M5095">
        <v>4072</v>
      </c>
      <c r="N5095" t="b">
        <v>0</v>
      </c>
      <c r="O5095" t="b">
        <v>1</v>
      </c>
      <c r="P5095" t="b">
        <v>1</v>
      </c>
      <c r="R5095" s="5">
        <f>(houses_Madrid[[#This Row],[Precio Alquiler]]*12/houses_Madrid[[#This Row],[Precio venta]])</f>
        <v>4.3382278481012657E-2</v>
      </c>
    </row>
    <row r="5096" spans="1:18" x14ac:dyDescent="0.2">
      <c r="A5096">
        <v>2991</v>
      </c>
      <c r="B5096">
        <v>18751</v>
      </c>
      <c r="C5096" s="1" t="s">
        <v>559</v>
      </c>
      <c r="D5096" s="1" t="str">
        <f>IFERROR(LEFT(C5096,FIND(",",C5096) - 1),C5096)</f>
        <v>Tetuán</v>
      </c>
      <c r="E5096">
        <v>130</v>
      </c>
      <c r="F5096">
        <v>115</v>
      </c>
      <c r="G5096">
        <v>2</v>
      </c>
      <c r="H5096">
        <v>2</v>
      </c>
      <c r="I5096" s="1" t="s">
        <v>3</v>
      </c>
      <c r="J5096" s="1" t="s">
        <v>12</v>
      </c>
      <c r="K5096">
        <v>1428</v>
      </c>
      <c r="L5096">
        <v>395000</v>
      </c>
      <c r="M5096">
        <v>3038</v>
      </c>
      <c r="N5096" t="b">
        <v>0</v>
      </c>
      <c r="O5096" t="b">
        <v>0</v>
      </c>
      <c r="P5096" t="b">
        <v>1</v>
      </c>
      <c r="R5096" s="5">
        <f>(houses_Madrid[[#This Row],[Precio Alquiler]]*12/houses_Madrid[[#This Row],[Precio venta]])</f>
        <v>4.3382278481012657E-2</v>
      </c>
    </row>
    <row r="5097" spans="1:18" x14ac:dyDescent="0.2">
      <c r="A5097">
        <v>3079</v>
      </c>
      <c r="B5097">
        <v>18663</v>
      </c>
      <c r="C5097" s="1" t="s">
        <v>563</v>
      </c>
      <c r="D5097" s="1" t="str">
        <f>IFERROR(LEFT(C5097,FIND(",",C5097) - 1),C5097)</f>
        <v>Cuatro Caminos</v>
      </c>
      <c r="E5097">
        <v>60</v>
      </c>
      <c r="F5097">
        <v>45</v>
      </c>
      <c r="G5097">
        <v>1</v>
      </c>
      <c r="H5097">
        <v>1</v>
      </c>
      <c r="I5097" s="1" t="s">
        <v>641</v>
      </c>
      <c r="J5097" s="1" t="s">
        <v>11</v>
      </c>
      <c r="K5097">
        <v>1428</v>
      </c>
      <c r="L5097">
        <v>395000</v>
      </c>
      <c r="M5097">
        <v>6583</v>
      </c>
      <c r="N5097" t="b">
        <v>0</v>
      </c>
      <c r="O5097" t="b">
        <v>1</v>
      </c>
      <c r="P5097" t="b">
        <v>0</v>
      </c>
      <c r="R5097" s="5">
        <f>(houses_Madrid[[#This Row],[Precio Alquiler]]*12/houses_Madrid[[#This Row],[Precio venta]])</f>
        <v>4.3382278481012657E-2</v>
      </c>
    </row>
    <row r="5098" spans="1:18" x14ac:dyDescent="0.2">
      <c r="A5098">
        <v>3677</v>
      </c>
      <c r="B5098">
        <v>18065</v>
      </c>
      <c r="C5098" s="1" t="s">
        <v>568</v>
      </c>
      <c r="D5098" s="1" t="str">
        <f>IFERROR(LEFT(C5098,FIND(",",C5098) - 1),C5098)</f>
        <v>Cuzco-Castillejos</v>
      </c>
      <c r="E5098">
        <v>118</v>
      </c>
      <c r="F5098">
        <v>102</v>
      </c>
      <c r="G5098">
        <v>4</v>
      </c>
      <c r="H5098">
        <v>2</v>
      </c>
      <c r="I5098" s="1" t="s">
        <v>576</v>
      </c>
      <c r="J5098" s="1" t="s">
        <v>11</v>
      </c>
      <c r="K5098">
        <v>1428</v>
      </c>
      <c r="L5098">
        <v>395000</v>
      </c>
      <c r="M5098">
        <v>3347</v>
      </c>
      <c r="N5098" t="b">
        <v>1</v>
      </c>
      <c r="O5098" t="b">
        <v>1</v>
      </c>
      <c r="P5098" t="b">
        <v>1</v>
      </c>
      <c r="R5098" s="5">
        <f>(houses_Madrid[[#This Row],[Precio Alquiler]]*12/houses_Madrid[[#This Row],[Precio venta]])</f>
        <v>4.3382278481012657E-2</v>
      </c>
    </row>
    <row r="5099" spans="1:18" x14ac:dyDescent="0.2">
      <c r="A5099">
        <v>4480</v>
      </c>
      <c r="B5099">
        <v>17262</v>
      </c>
      <c r="C5099" s="1" t="s">
        <v>810</v>
      </c>
      <c r="D5099" s="1" t="str">
        <f>IFERROR(LEFT(C5099,FIND(",",C5099) - 1),C5099)</f>
        <v>Estrella</v>
      </c>
      <c r="E5099">
        <v>99</v>
      </c>
      <c r="F5099">
        <v>91</v>
      </c>
      <c r="G5099">
        <v>3</v>
      </c>
      <c r="H5099">
        <v>2</v>
      </c>
      <c r="I5099" s="1" t="s">
        <v>888</v>
      </c>
      <c r="J5099" s="1" t="s">
        <v>67</v>
      </c>
      <c r="K5099">
        <v>1428</v>
      </c>
      <c r="L5099">
        <v>395000</v>
      </c>
      <c r="M5099">
        <v>3990</v>
      </c>
      <c r="N5099" t="b">
        <v>1</v>
      </c>
      <c r="O5099" t="b">
        <v>1</v>
      </c>
      <c r="P5099" t="b">
        <v>1</v>
      </c>
      <c r="Q5099" t="b">
        <v>1</v>
      </c>
      <c r="R5099" s="5">
        <f>(houses_Madrid[[#This Row],[Precio Alquiler]]*12/houses_Madrid[[#This Row],[Precio venta]])</f>
        <v>4.3382278481012657E-2</v>
      </c>
    </row>
    <row r="5100" spans="1:18" x14ac:dyDescent="0.2">
      <c r="A5100">
        <v>5552</v>
      </c>
      <c r="B5100">
        <v>16190</v>
      </c>
      <c r="C5100" s="1" t="s">
        <v>899</v>
      </c>
      <c r="D5100" s="1" t="str">
        <f>IFERROR(LEFT(C5100,FIND(",",C5100) - 1),C5100)</f>
        <v>Palomeras Bajas</v>
      </c>
      <c r="E5100">
        <v>146</v>
      </c>
      <c r="F5100">
        <v>111</v>
      </c>
      <c r="G5100">
        <v>4</v>
      </c>
      <c r="H5100">
        <v>2</v>
      </c>
      <c r="I5100" s="1" t="s">
        <v>1000</v>
      </c>
      <c r="J5100" s="1" t="s">
        <v>8</v>
      </c>
      <c r="K5100">
        <v>1428</v>
      </c>
      <c r="L5100">
        <v>395000</v>
      </c>
      <c r="M5100">
        <v>2705</v>
      </c>
      <c r="N5100" t="b">
        <v>0</v>
      </c>
      <c r="O5100" t="b">
        <v>1</v>
      </c>
      <c r="P5100" t="b">
        <v>1</v>
      </c>
      <c r="Q5100" t="b">
        <v>1</v>
      </c>
      <c r="R5100" s="5">
        <f>(houses_Madrid[[#This Row],[Precio Alquiler]]*12/houses_Madrid[[#This Row],[Precio venta]])</f>
        <v>4.3382278481012657E-2</v>
      </c>
    </row>
    <row r="5101" spans="1:18" x14ac:dyDescent="0.2">
      <c r="A5101">
        <v>5699</v>
      </c>
      <c r="B5101">
        <v>16043</v>
      </c>
      <c r="C5101" s="1" t="s">
        <v>899</v>
      </c>
      <c r="D5101" s="1" t="str">
        <f>IFERROR(LEFT(C5101,FIND(",",C5101) - 1),C5101)</f>
        <v>Palomeras Bajas</v>
      </c>
      <c r="E5101">
        <v>146</v>
      </c>
      <c r="F5101">
        <v>111</v>
      </c>
      <c r="G5101">
        <v>4</v>
      </c>
      <c r="H5101">
        <v>2</v>
      </c>
      <c r="I5101" s="1" t="s">
        <v>1000</v>
      </c>
      <c r="J5101" s="1" t="s">
        <v>8</v>
      </c>
      <c r="K5101">
        <v>1428</v>
      </c>
      <c r="L5101">
        <v>395000</v>
      </c>
      <c r="M5101">
        <v>2705</v>
      </c>
      <c r="N5101" t="b">
        <v>0</v>
      </c>
      <c r="O5101" t="b">
        <v>1</v>
      </c>
      <c r="P5101" t="b">
        <v>1</v>
      </c>
      <c r="R5101" s="5">
        <f>(houses_Madrid[[#This Row],[Precio Alquiler]]*12/houses_Madrid[[#This Row],[Precio venta]])</f>
        <v>4.3382278481012657E-2</v>
      </c>
    </row>
    <row r="5102" spans="1:18" x14ac:dyDescent="0.2">
      <c r="A5102">
        <v>7512</v>
      </c>
      <c r="B5102">
        <v>14230</v>
      </c>
      <c r="C5102" s="1" t="s">
        <v>1429</v>
      </c>
      <c r="D5102" s="1" t="str">
        <f>IFERROR(LEFT(C5102,FIND(",",C5102) - 1),C5102)</f>
        <v>Casa de Campo</v>
      </c>
      <c r="E5102">
        <v>105</v>
      </c>
      <c r="F5102">
        <v>99</v>
      </c>
      <c r="G5102">
        <v>3</v>
      </c>
      <c r="H5102">
        <v>2</v>
      </c>
      <c r="I5102" s="1" t="s">
        <v>1486</v>
      </c>
      <c r="J5102" s="1" t="s">
        <v>8</v>
      </c>
      <c r="K5102">
        <v>1428</v>
      </c>
      <c r="L5102">
        <v>395000</v>
      </c>
      <c r="M5102">
        <v>3762</v>
      </c>
      <c r="N5102" t="b">
        <v>0</v>
      </c>
      <c r="O5102" t="b">
        <v>1</v>
      </c>
      <c r="P5102" t="b">
        <v>1</v>
      </c>
      <c r="R5102" s="5">
        <f>(houses_Madrid[[#This Row],[Precio Alquiler]]*12/houses_Madrid[[#This Row],[Precio venta]])</f>
        <v>4.3382278481012657E-2</v>
      </c>
    </row>
    <row r="5103" spans="1:18" x14ac:dyDescent="0.2">
      <c r="A5103">
        <v>9064</v>
      </c>
      <c r="B5103">
        <v>12678</v>
      </c>
      <c r="C5103" s="1" t="s">
        <v>1592</v>
      </c>
      <c r="D5103" s="1" t="str">
        <f>IFERROR(LEFT(C5103,FIND(",",C5103) - 1),C5103)</f>
        <v>Peñagrande</v>
      </c>
      <c r="E5103">
        <v>120</v>
      </c>
      <c r="F5103">
        <v>106</v>
      </c>
      <c r="G5103">
        <v>3</v>
      </c>
      <c r="H5103">
        <v>2</v>
      </c>
      <c r="I5103" s="1" t="s">
        <v>1756</v>
      </c>
      <c r="J5103" s="1" t="s">
        <v>11</v>
      </c>
      <c r="K5103">
        <v>1428</v>
      </c>
      <c r="L5103">
        <v>395000</v>
      </c>
      <c r="M5103">
        <v>3292</v>
      </c>
      <c r="N5103" t="b">
        <v>0</v>
      </c>
      <c r="O5103" t="b">
        <v>1</v>
      </c>
      <c r="P5103" t="b">
        <v>1</v>
      </c>
      <c r="R5103" s="5">
        <f>(houses_Madrid[[#This Row],[Precio Alquiler]]*12/houses_Madrid[[#This Row],[Precio venta]])</f>
        <v>4.3382278481012657E-2</v>
      </c>
    </row>
    <row r="5104" spans="1:18" x14ac:dyDescent="0.2">
      <c r="A5104">
        <v>9119</v>
      </c>
      <c r="B5104">
        <v>12623</v>
      </c>
      <c r="C5104" s="1" t="s">
        <v>1586</v>
      </c>
      <c r="D5104" s="1" t="str">
        <f>IFERROR(LEFT(C5104,FIND(",",C5104) - 1),C5104)</f>
        <v>Fuencarral</v>
      </c>
      <c r="E5104">
        <v>120</v>
      </c>
      <c r="F5104">
        <v>110</v>
      </c>
      <c r="G5104">
        <v>3</v>
      </c>
      <c r="H5104">
        <v>2</v>
      </c>
      <c r="I5104" s="1" t="s">
        <v>1759</v>
      </c>
      <c r="J5104" s="1" t="s">
        <v>11</v>
      </c>
      <c r="K5104">
        <v>1428</v>
      </c>
      <c r="L5104">
        <v>395000</v>
      </c>
      <c r="M5104">
        <v>3292</v>
      </c>
      <c r="N5104" t="b">
        <v>0</v>
      </c>
      <c r="O5104" t="b">
        <v>1</v>
      </c>
      <c r="P5104" t="b">
        <v>1</v>
      </c>
      <c r="Q5104" t="b">
        <v>1</v>
      </c>
      <c r="R5104" s="5">
        <f>(houses_Madrid[[#This Row],[Precio Alquiler]]*12/houses_Madrid[[#This Row],[Precio venta]])</f>
        <v>4.3382278481012657E-2</v>
      </c>
    </row>
    <row r="5105" spans="1:18" x14ac:dyDescent="0.2">
      <c r="A5105">
        <v>10081</v>
      </c>
      <c r="B5105">
        <v>11661</v>
      </c>
      <c r="C5105" s="1" t="s">
        <v>1802</v>
      </c>
      <c r="D5105" s="1" t="str">
        <f>IFERROR(LEFT(C5105,FIND(",",C5105) - 1),C5105)</f>
        <v>Canillas</v>
      </c>
      <c r="E5105">
        <v>112</v>
      </c>
      <c r="F5105">
        <v>105</v>
      </c>
      <c r="G5105">
        <v>4</v>
      </c>
      <c r="H5105">
        <v>2</v>
      </c>
      <c r="I5105" s="1" t="s">
        <v>1915</v>
      </c>
      <c r="J5105" s="1" t="s">
        <v>19</v>
      </c>
      <c r="K5105">
        <v>1428</v>
      </c>
      <c r="L5105">
        <v>395000</v>
      </c>
      <c r="M5105">
        <v>3527</v>
      </c>
      <c r="N5105" t="b">
        <v>1</v>
      </c>
      <c r="O5105" t="b">
        <v>1</v>
      </c>
      <c r="P5105" t="b">
        <v>1</v>
      </c>
      <c r="R5105" s="5">
        <f>(houses_Madrid[[#This Row],[Precio Alquiler]]*12/houses_Madrid[[#This Row],[Precio venta]])</f>
        <v>4.3382278481012657E-2</v>
      </c>
    </row>
    <row r="5106" spans="1:18" x14ac:dyDescent="0.2">
      <c r="A5106">
        <v>10216</v>
      </c>
      <c r="B5106">
        <v>11526</v>
      </c>
      <c r="C5106" s="1" t="s">
        <v>1786</v>
      </c>
      <c r="D5106" s="1" t="str">
        <f>IFERROR(LEFT(C5106,FIND(",",C5106) - 1),C5106)</f>
        <v>Sanchinarro</v>
      </c>
      <c r="E5106">
        <v>95</v>
      </c>
      <c r="F5106">
        <v>85</v>
      </c>
      <c r="G5106">
        <v>2</v>
      </c>
      <c r="H5106">
        <v>2</v>
      </c>
      <c r="I5106" s="1" t="s">
        <v>1916</v>
      </c>
      <c r="J5106" s="1" t="s">
        <v>18</v>
      </c>
      <c r="K5106">
        <v>1428</v>
      </c>
      <c r="L5106">
        <v>395000</v>
      </c>
      <c r="M5106">
        <v>4158</v>
      </c>
      <c r="N5106" t="b">
        <v>0</v>
      </c>
      <c r="O5106" t="b">
        <v>1</v>
      </c>
      <c r="P5106" t="b">
        <v>1</v>
      </c>
      <c r="Q5106" t="b">
        <v>1</v>
      </c>
      <c r="R5106" s="5">
        <f>(houses_Madrid[[#This Row],[Precio Alquiler]]*12/houses_Madrid[[#This Row],[Precio venta]])</f>
        <v>4.3382278481012657E-2</v>
      </c>
    </row>
    <row r="5107" spans="1:18" x14ac:dyDescent="0.2">
      <c r="A5107">
        <v>11745</v>
      </c>
      <c r="B5107">
        <v>9997</v>
      </c>
      <c r="C5107" s="1" t="s">
        <v>2018</v>
      </c>
      <c r="D5107" s="1" t="str">
        <f>IFERROR(LEFT(C5107,FIND(",",C5107) - 1),C5107)</f>
        <v>Arapiles</v>
      </c>
      <c r="E5107">
        <v>74</v>
      </c>
      <c r="F5107">
        <v>65</v>
      </c>
      <c r="G5107">
        <v>1</v>
      </c>
      <c r="H5107">
        <v>1</v>
      </c>
      <c r="I5107" s="1" t="s">
        <v>2122</v>
      </c>
      <c r="J5107" s="1" t="s">
        <v>11</v>
      </c>
      <c r="K5107">
        <v>1428</v>
      </c>
      <c r="L5107">
        <v>395000</v>
      </c>
      <c r="M5107">
        <v>5338</v>
      </c>
      <c r="N5107" t="b">
        <v>0</v>
      </c>
      <c r="O5107" t="b">
        <v>1</v>
      </c>
      <c r="P5107" t="b">
        <v>0</v>
      </c>
      <c r="R5107" s="5">
        <f>(houses_Madrid[[#This Row],[Precio Alquiler]]*12/houses_Madrid[[#This Row],[Precio venta]])</f>
        <v>4.3382278481012657E-2</v>
      </c>
    </row>
    <row r="5108" spans="1:18" x14ac:dyDescent="0.2">
      <c r="A5108">
        <v>12537</v>
      </c>
      <c r="B5108">
        <v>9205</v>
      </c>
      <c r="C5108" s="1" t="s">
        <v>2018</v>
      </c>
      <c r="D5108" s="1" t="str">
        <f>IFERROR(LEFT(C5108,FIND(",",C5108) - 1),C5108)</f>
        <v>Arapiles</v>
      </c>
      <c r="E5108">
        <v>70</v>
      </c>
      <c r="F5108">
        <v>60</v>
      </c>
      <c r="G5108">
        <v>2</v>
      </c>
      <c r="H5108">
        <v>2</v>
      </c>
      <c r="I5108" s="1" t="s">
        <v>2027</v>
      </c>
      <c r="J5108" s="1" t="s">
        <v>18</v>
      </c>
      <c r="K5108">
        <v>1428</v>
      </c>
      <c r="L5108">
        <v>395000</v>
      </c>
      <c r="M5108">
        <v>5643</v>
      </c>
      <c r="N5108" t="b">
        <v>0</v>
      </c>
      <c r="O5108" t="b">
        <v>1</v>
      </c>
      <c r="P5108" t="b">
        <v>0</v>
      </c>
      <c r="Q5108" t="b">
        <v>1</v>
      </c>
      <c r="R5108" s="5">
        <f>(houses_Madrid[[#This Row],[Precio Alquiler]]*12/houses_Madrid[[#This Row],[Precio venta]])</f>
        <v>4.3382278481012657E-2</v>
      </c>
    </row>
    <row r="5109" spans="1:18" x14ac:dyDescent="0.2">
      <c r="A5109">
        <v>12647</v>
      </c>
      <c r="B5109">
        <v>9095</v>
      </c>
      <c r="C5109" s="1" t="s">
        <v>2015</v>
      </c>
      <c r="D5109" s="1" t="str">
        <f>IFERROR(LEFT(C5109,FIND(",",C5109) - 1),C5109)</f>
        <v>Gaztambide</v>
      </c>
      <c r="E5109">
        <v>85</v>
      </c>
      <c r="F5109">
        <v>73</v>
      </c>
      <c r="G5109">
        <v>3</v>
      </c>
      <c r="H5109">
        <v>2</v>
      </c>
      <c r="I5109" s="1" t="s">
        <v>2035</v>
      </c>
      <c r="J5109" s="1" t="s">
        <v>8</v>
      </c>
      <c r="K5109">
        <v>1428</v>
      </c>
      <c r="L5109">
        <v>395000</v>
      </c>
      <c r="M5109">
        <v>4647</v>
      </c>
      <c r="N5109" t="b">
        <v>1</v>
      </c>
      <c r="O5109" t="b">
        <v>1</v>
      </c>
      <c r="P5109" t="b">
        <v>1</v>
      </c>
      <c r="R5109" s="5">
        <f>(houses_Madrid[[#This Row],[Precio Alquiler]]*12/houses_Madrid[[#This Row],[Precio venta]])</f>
        <v>4.3382278481012657E-2</v>
      </c>
    </row>
    <row r="5110" spans="1:18" x14ac:dyDescent="0.2">
      <c r="A5110">
        <v>13856</v>
      </c>
      <c r="B5110">
        <v>7886</v>
      </c>
      <c r="C5110" s="1" t="s">
        <v>2186</v>
      </c>
      <c r="D5110" s="1" t="str">
        <f>IFERROR(LEFT(C5110,FIND(",",C5110) - 1),C5110)</f>
        <v>Colina</v>
      </c>
      <c r="E5110">
        <v>81</v>
      </c>
      <c r="F5110">
        <v>69</v>
      </c>
      <c r="G5110">
        <v>2</v>
      </c>
      <c r="H5110">
        <v>1</v>
      </c>
      <c r="I5110" s="1" t="s">
        <v>2169</v>
      </c>
      <c r="J5110" s="1" t="s">
        <v>8</v>
      </c>
      <c r="K5110">
        <v>1428</v>
      </c>
      <c r="L5110">
        <v>395000</v>
      </c>
      <c r="M5110">
        <v>4877</v>
      </c>
      <c r="N5110" t="b">
        <v>0</v>
      </c>
      <c r="O5110" t="b">
        <v>1</v>
      </c>
      <c r="P5110" t="b">
        <v>1</v>
      </c>
      <c r="R5110" s="5">
        <f>(houses_Madrid[[#This Row],[Precio Alquiler]]*12/houses_Madrid[[#This Row],[Precio venta]])</f>
        <v>4.3382278481012657E-2</v>
      </c>
    </row>
    <row r="5111" spans="1:18" x14ac:dyDescent="0.2">
      <c r="A5111">
        <v>14424</v>
      </c>
      <c r="B5111">
        <v>7318</v>
      </c>
      <c r="C5111" s="1" t="s">
        <v>2442</v>
      </c>
      <c r="D5111" s="1" t="str">
        <f>IFERROR(LEFT(C5111,FIND(",",C5111) - 1),C5111)</f>
        <v>Bernabéu-Hispanoamérica</v>
      </c>
      <c r="E5111">
        <v>88</v>
      </c>
      <c r="F5111">
        <v>80</v>
      </c>
      <c r="G5111">
        <v>3</v>
      </c>
      <c r="H5111">
        <v>1</v>
      </c>
      <c r="I5111" s="1" t="s">
        <v>2511</v>
      </c>
      <c r="J5111" s="1" t="s">
        <v>5</v>
      </c>
      <c r="K5111">
        <v>1428</v>
      </c>
      <c r="L5111">
        <v>395000</v>
      </c>
      <c r="M5111">
        <v>4489</v>
      </c>
      <c r="N5111" t="b">
        <v>1</v>
      </c>
      <c r="O5111" t="b">
        <v>1</v>
      </c>
      <c r="P5111" t="b">
        <v>1</v>
      </c>
      <c r="R5111" s="5">
        <f>(houses_Madrid[[#This Row],[Precio Alquiler]]*12/houses_Madrid[[#This Row],[Precio venta]])</f>
        <v>4.3382278481012657E-2</v>
      </c>
    </row>
    <row r="5112" spans="1:18" x14ac:dyDescent="0.2">
      <c r="A5112">
        <v>14510</v>
      </c>
      <c r="B5112">
        <v>7232</v>
      </c>
      <c r="C5112" s="1" t="s">
        <v>2442</v>
      </c>
      <c r="D5112" s="1" t="str">
        <f>IFERROR(LEFT(C5112,FIND(",",C5112) - 1),C5112)</f>
        <v>Bernabéu-Hispanoamérica</v>
      </c>
      <c r="E5112">
        <v>110</v>
      </c>
      <c r="F5112">
        <v>88</v>
      </c>
      <c r="G5112">
        <v>3</v>
      </c>
      <c r="H5112">
        <v>2</v>
      </c>
      <c r="I5112" s="1" t="s">
        <v>2471</v>
      </c>
      <c r="J5112" s="1" t="s">
        <v>12</v>
      </c>
      <c r="K5112">
        <v>1428</v>
      </c>
      <c r="L5112">
        <v>395000</v>
      </c>
      <c r="M5112">
        <v>3591</v>
      </c>
      <c r="N5112" t="b">
        <v>1</v>
      </c>
      <c r="O5112" t="b">
        <v>1</v>
      </c>
      <c r="P5112" t="b">
        <v>1</v>
      </c>
      <c r="R5112" s="5">
        <f>(houses_Madrid[[#This Row],[Precio Alquiler]]*12/houses_Madrid[[#This Row],[Precio venta]])</f>
        <v>4.3382278481012657E-2</v>
      </c>
    </row>
    <row r="5113" spans="1:18" x14ac:dyDescent="0.2">
      <c r="A5113">
        <v>14661</v>
      </c>
      <c r="B5113">
        <v>7081</v>
      </c>
      <c r="C5113" s="1" t="s">
        <v>2441</v>
      </c>
      <c r="D5113" s="1" t="str">
        <f>IFERROR(LEFT(C5113,FIND(",",C5113) - 1),C5113)</f>
        <v>Nueva España</v>
      </c>
      <c r="E5113">
        <v>89</v>
      </c>
      <c r="F5113">
        <v>80</v>
      </c>
      <c r="G5113">
        <v>3</v>
      </c>
      <c r="H5113">
        <v>1</v>
      </c>
      <c r="I5113" s="1" t="s">
        <v>2472</v>
      </c>
      <c r="J5113" s="1" t="s">
        <v>20</v>
      </c>
      <c r="K5113">
        <v>1428</v>
      </c>
      <c r="L5113">
        <v>395000</v>
      </c>
      <c r="M5113">
        <v>4438</v>
      </c>
      <c r="N5113" t="b">
        <v>0</v>
      </c>
      <c r="O5113" t="b">
        <v>1</v>
      </c>
      <c r="P5113" t="b">
        <v>1</v>
      </c>
      <c r="Q5113" t="b">
        <v>1</v>
      </c>
      <c r="R5113" s="5">
        <f>(houses_Madrid[[#This Row],[Precio Alquiler]]*12/houses_Madrid[[#This Row],[Precio venta]])</f>
        <v>4.3382278481012657E-2</v>
      </c>
    </row>
    <row r="5114" spans="1:18" x14ac:dyDescent="0.2">
      <c r="A5114">
        <v>14814</v>
      </c>
      <c r="B5114">
        <v>6928</v>
      </c>
      <c r="C5114" s="1" t="s">
        <v>2444</v>
      </c>
      <c r="D5114" s="1" t="str">
        <f>IFERROR(LEFT(C5114,FIND(",",C5114) - 1),C5114)</f>
        <v>Prosperidad</v>
      </c>
      <c r="E5114">
        <v>110</v>
      </c>
      <c r="F5114">
        <v>90</v>
      </c>
      <c r="G5114">
        <v>3</v>
      </c>
      <c r="H5114">
        <v>2</v>
      </c>
      <c r="I5114" s="1" t="s">
        <v>2568</v>
      </c>
      <c r="J5114" s="1" t="s">
        <v>18</v>
      </c>
      <c r="K5114">
        <v>1428</v>
      </c>
      <c r="L5114">
        <v>395000</v>
      </c>
      <c r="M5114">
        <v>3591</v>
      </c>
      <c r="N5114" t="b">
        <v>0</v>
      </c>
      <c r="O5114" t="b">
        <v>1</v>
      </c>
      <c r="P5114" t="b">
        <v>1</v>
      </c>
      <c r="R5114" s="5">
        <f>(houses_Madrid[[#This Row],[Precio Alquiler]]*12/houses_Madrid[[#This Row],[Precio venta]])</f>
        <v>4.3382278481012657E-2</v>
      </c>
    </row>
    <row r="5115" spans="1:18" x14ac:dyDescent="0.2">
      <c r="A5115">
        <v>14843</v>
      </c>
      <c r="B5115">
        <v>6899</v>
      </c>
      <c r="C5115" s="1" t="s">
        <v>2444</v>
      </c>
      <c r="D5115" s="1" t="str">
        <f>IFERROR(LEFT(C5115,FIND(",",C5115) - 1),C5115)</f>
        <v>Prosperidad</v>
      </c>
      <c r="E5115">
        <v>76</v>
      </c>
      <c r="F5115">
        <v>65</v>
      </c>
      <c r="G5115">
        <v>3</v>
      </c>
      <c r="H5115">
        <v>3</v>
      </c>
      <c r="I5115" s="1" t="s">
        <v>2571</v>
      </c>
      <c r="J5115" s="1" t="s">
        <v>8</v>
      </c>
      <c r="K5115">
        <v>1428</v>
      </c>
      <c r="L5115">
        <v>395000</v>
      </c>
      <c r="M5115">
        <v>5197</v>
      </c>
      <c r="N5115" t="b">
        <v>0</v>
      </c>
      <c r="O5115" t="b">
        <v>1</v>
      </c>
      <c r="P5115" t="b">
        <v>1</v>
      </c>
      <c r="R5115" s="5">
        <f>(houses_Madrid[[#This Row],[Precio Alquiler]]*12/houses_Madrid[[#This Row],[Precio venta]])</f>
        <v>4.3382278481012657E-2</v>
      </c>
    </row>
    <row r="5116" spans="1:18" x14ac:dyDescent="0.2">
      <c r="A5116">
        <v>15214</v>
      </c>
      <c r="B5116">
        <v>6528</v>
      </c>
      <c r="C5116" s="1" t="s">
        <v>2473</v>
      </c>
      <c r="D5116" s="1" t="str">
        <f>IFERROR(LEFT(C5116,FIND(",",C5116) - 1),C5116)</f>
        <v>Ciudad Jardín</v>
      </c>
      <c r="E5116">
        <v>63</v>
      </c>
      <c r="F5116">
        <v>53</v>
      </c>
      <c r="G5116">
        <v>1</v>
      </c>
      <c r="H5116">
        <v>1</v>
      </c>
      <c r="I5116" s="1" t="s">
        <v>2572</v>
      </c>
      <c r="J5116" s="1" t="s">
        <v>3</v>
      </c>
      <c r="K5116">
        <v>1428</v>
      </c>
      <c r="L5116">
        <v>395000</v>
      </c>
      <c r="M5116">
        <v>6270</v>
      </c>
      <c r="N5116" t="b">
        <v>0</v>
      </c>
      <c r="O5116" t="b">
        <v>1</v>
      </c>
      <c r="R5116" s="5">
        <f>(houses_Madrid[[#This Row],[Precio Alquiler]]*12/houses_Madrid[[#This Row],[Precio venta]])</f>
        <v>4.3382278481012657E-2</v>
      </c>
    </row>
    <row r="5117" spans="1:18" x14ac:dyDescent="0.2">
      <c r="A5117">
        <v>17482</v>
      </c>
      <c r="B5117">
        <v>4260</v>
      </c>
      <c r="C5117" s="1" t="s">
        <v>2948</v>
      </c>
      <c r="D5117" s="1" t="str">
        <f>IFERROR(LEFT(C5117,FIND(",",C5117) - 1),C5117)</f>
        <v>Malasaña-Universidad</v>
      </c>
      <c r="E5117">
        <v>81</v>
      </c>
      <c r="F5117">
        <v>72</v>
      </c>
      <c r="G5117">
        <v>2</v>
      </c>
      <c r="H5117">
        <v>1</v>
      </c>
      <c r="I5117" s="1" t="s">
        <v>2999</v>
      </c>
      <c r="J5117" s="1" t="s">
        <v>11</v>
      </c>
      <c r="K5117">
        <v>1428</v>
      </c>
      <c r="L5117">
        <v>395000</v>
      </c>
      <c r="M5117">
        <v>4877</v>
      </c>
      <c r="N5117" t="b">
        <v>0</v>
      </c>
      <c r="O5117" t="b">
        <v>1</v>
      </c>
      <c r="P5117" t="b">
        <v>1</v>
      </c>
      <c r="R5117" s="5">
        <f>(houses_Madrid[[#This Row],[Precio Alquiler]]*12/houses_Madrid[[#This Row],[Precio venta]])</f>
        <v>4.3382278481012657E-2</v>
      </c>
    </row>
    <row r="5118" spans="1:18" x14ac:dyDescent="0.2">
      <c r="A5118">
        <v>20332</v>
      </c>
      <c r="B5118">
        <v>1410</v>
      </c>
      <c r="C5118" s="1" t="s">
        <v>3328</v>
      </c>
      <c r="D5118" s="1" t="str">
        <f>IFERROR(LEFT(C5118,FIND(",",C5118) - 1),C5118)</f>
        <v>Legazpi</v>
      </c>
      <c r="E5118">
        <v>138</v>
      </c>
      <c r="F5118">
        <v>120</v>
      </c>
      <c r="G5118">
        <v>4</v>
      </c>
      <c r="H5118">
        <v>2</v>
      </c>
      <c r="I5118" s="1" t="s">
        <v>3329</v>
      </c>
      <c r="J5118" s="1" t="s">
        <v>18</v>
      </c>
      <c r="K5118">
        <v>1428</v>
      </c>
      <c r="L5118">
        <v>395000</v>
      </c>
      <c r="M5118">
        <v>2862</v>
      </c>
      <c r="N5118" t="b">
        <v>0</v>
      </c>
      <c r="O5118" t="b">
        <v>1</v>
      </c>
      <c r="P5118" t="b">
        <v>1</v>
      </c>
      <c r="R5118" s="5">
        <f>(houses_Madrid[[#This Row],[Precio Alquiler]]*12/houses_Madrid[[#This Row],[Precio venta]])</f>
        <v>4.3382278481012657E-2</v>
      </c>
    </row>
    <row r="5119" spans="1:18" x14ac:dyDescent="0.2">
      <c r="A5119">
        <v>20365</v>
      </c>
      <c r="B5119">
        <v>1377</v>
      </c>
      <c r="C5119" s="1" t="s">
        <v>3313</v>
      </c>
      <c r="D5119" s="1" t="str">
        <f>IFERROR(LEFT(C5119,FIND(",",C5119) - 1),C5119)</f>
        <v>Imperial</v>
      </c>
      <c r="E5119">
        <v>114</v>
      </c>
      <c r="F5119">
        <v>97</v>
      </c>
      <c r="G5119">
        <v>4</v>
      </c>
      <c r="H5119">
        <v>2</v>
      </c>
      <c r="I5119" s="1" t="s">
        <v>3377</v>
      </c>
      <c r="J5119" s="1" t="s">
        <v>18</v>
      </c>
      <c r="K5119">
        <v>1428</v>
      </c>
      <c r="L5119">
        <v>395000</v>
      </c>
      <c r="M5119">
        <v>3465</v>
      </c>
      <c r="N5119" t="b">
        <v>0</v>
      </c>
      <c r="O5119" t="b">
        <v>1</v>
      </c>
      <c r="R5119" s="5">
        <f>(houses_Madrid[[#This Row],[Precio Alquiler]]*12/houses_Madrid[[#This Row],[Precio venta]])</f>
        <v>4.3382278481012657E-2</v>
      </c>
    </row>
    <row r="5120" spans="1:18" x14ac:dyDescent="0.2">
      <c r="A5120">
        <v>20456</v>
      </c>
      <c r="B5120">
        <v>1286</v>
      </c>
      <c r="C5120" s="1" t="s">
        <v>3328</v>
      </c>
      <c r="D5120" s="1" t="str">
        <f>IFERROR(LEFT(C5120,FIND(",",C5120) - 1),C5120)</f>
        <v>Legazpi</v>
      </c>
      <c r="E5120">
        <v>140</v>
      </c>
      <c r="F5120">
        <v>106</v>
      </c>
      <c r="G5120">
        <v>3</v>
      </c>
      <c r="H5120">
        <v>2</v>
      </c>
      <c r="I5120" s="1" t="s">
        <v>3329</v>
      </c>
      <c r="J5120" s="1" t="s">
        <v>18</v>
      </c>
      <c r="K5120">
        <v>1428</v>
      </c>
      <c r="L5120">
        <v>395000</v>
      </c>
      <c r="M5120">
        <v>2821</v>
      </c>
      <c r="N5120" t="b">
        <v>0</v>
      </c>
      <c r="O5120" t="b">
        <v>1</v>
      </c>
      <c r="R5120" s="5">
        <f>(houses_Madrid[[#This Row],[Precio Alquiler]]*12/houses_Madrid[[#This Row],[Precio venta]])</f>
        <v>4.3382278481012657E-2</v>
      </c>
    </row>
    <row r="5121" spans="1:18" x14ac:dyDescent="0.2">
      <c r="A5121">
        <v>20833</v>
      </c>
      <c r="B5121">
        <v>909</v>
      </c>
      <c r="C5121" s="1" t="s">
        <v>3328</v>
      </c>
      <c r="D5121" s="1" t="str">
        <f>IFERROR(LEFT(C5121,FIND(",",C5121) - 1),C5121)</f>
        <v>Legazpi</v>
      </c>
      <c r="E5121">
        <v>140</v>
      </c>
      <c r="F5121">
        <v>106</v>
      </c>
      <c r="G5121">
        <v>3</v>
      </c>
      <c r="H5121">
        <v>2</v>
      </c>
      <c r="I5121" s="1" t="s">
        <v>3329</v>
      </c>
      <c r="J5121" s="1" t="s">
        <v>18</v>
      </c>
      <c r="K5121">
        <v>1428</v>
      </c>
      <c r="L5121">
        <v>395000</v>
      </c>
      <c r="M5121">
        <v>2821</v>
      </c>
      <c r="N5121" t="b">
        <v>0</v>
      </c>
      <c r="O5121" t="b">
        <v>1</v>
      </c>
      <c r="P5121" t="b">
        <v>1</v>
      </c>
      <c r="R5121" s="5">
        <f>(houses_Madrid[[#This Row],[Precio Alquiler]]*12/houses_Madrid[[#This Row],[Precio venta]])</f>
        <v>4.3382278481012657E-2</v>
      </c>
    </row>
    <row r="5122" spans="1:18" x14ac:dyDescent="0.2">
      <c r="A5122">
        <v>20869</v>
      </c>
      <c r="B5122">
        <v>873</v>
      </c>
      <c r="C5122" s="1" t="s">
        <v>3328</v>
      </c>
      <c r="D5122" s="1" t="str">
        <f>IFERROR(LEFT(C5122,FIND(",",C5122) - 1),C5122)</f>
        <v>Legazpi</v>
      </c>
      <c r="E5122">
        <v>140</v>
      </c>
      <c r="F5122">
        <v>120</v>
      </c>
      <c r="G5122">
        <v>3</v>
      </c>
      <c r="H5122">
        <v>2</v>
      </c>
      <c r="I5122" s="1" t="s">
        <v>3329</v>
      </c>
      <c r="J5122" s="1" t="s">
        <v>18</v>
      </c>
      <c r="K5122">
        <v>1428</v>
      </c>
      <c r="L5122">
        <v>395000</v>
      </c>
      <c r="M5122">
        <v>2821</v>
      </c>
      <c r="N5122" t="b">
        <v>0</v>
      </c>
      <c r="O5122" t="b">
        <v>1</v>
      </c>
      <c r="P5122" t="b">
        <v>1</v>
      </c>
      <c r="R5122" s="5">
        <f>(houses_Madrid[[#This Row],[Precio Alquiler]]*12/houses_Madrid[[#This Row],[Precio venta]])</f>
        <v>4.3382278481012657E-2</v>
      </c>
    </row>
    <row r="5123" spans="1:18" x14ac:dyDescent="0.2">
      <c r="A5123">
        <v>21044</v>
      </c>
      <c r="B5123">
        <v>698</v>
      </c>
      <c r="C5123" s="1" t="s">
        <v>3328</v>
      </c>
      <c r="D5123" s="1" t="str">
        <f>IFERROR(LEFT(C5123,FIND(",",C5123) - 1),C5123)</f>
        <v>Legazpi</v>
      </c>
      <c r="E5123">
        <v>79</v>
      </c>
      <c r="F5123">
        <v>70</v>
      </c>
      <c r="G5123">
        <v>2</v>
      </c>
      <c r="H5123">
        <v>2</v>
      </c>
      <c r="I5123" s="1" t="s">
        <v>3480</v>
      </c>
      <c r="J5123" s="1" t="s">
        <v>11</v>
      </c>
      <c r="K5123">
        <v>1428</v>
      </c>
      <c r="L5123">
        <v>395000</v>
      </c>
      <c r="M5123">
        <v>5000</v>
      </c>
      <c r="N5123" t="b">
        <v>0</v>
      </c>
      <c r="O5123" t="b">
        <v>1</v>
      </c>
      <c r="P5123" t="b">
        <v>1</v>
      </c>
      <c r="R5123" s="5">
        <f>(houses_Madrid[[#This Row],[Precio Alquiler]]*12/houses_Madrid[[#This Row],[Precio venta]])</f>
        <v>4.3382278481012657E-2</v>
      </c>
    </row>
    <row r="5124" spans="1:18" x14ac:dyDescent="0.2">
      <c r="A5124">
        <v>4446</v>
      </c>
      <c r="B5124">
        <v>17296</v>
      </c>
      <c r="C5124" s="1" t="s">
        <v>793</v>
      </c>
      <c r="D5124" s="1" t="str">
        <f>IFERROR(LEFT(C5124,FIND(",",C5124) - 1),C5124)</f>
        <v>Ibiza</v>
      </c>
      <c r="E5124">
        <v>78</v>
      </c>
      <c r="F5124">
        <v>72</v>
      </c>
      <c r="G5124">
        <v>3</v>
      </c>
      <c r="H5124">
        <v>1</v>
      </c>
      <c r="I5124" s="1" t="s">
        <v>859</v>
      </c>
      <c r="J5124" s="1" t="s">
        <v>30</v>
      </c>
      <c r="K5124">
        <v>1430</v>
      </c>
      <c r="L5124">
        <v>396000</v>
      </c>
      <c r="M5124">
        <v>5077</v>
      </c>
      <c r="N5124" t="b">
        <v>1</v>
      </c>
      <c r="O5124" t="b">
        <v>1</v>
      </c>
      <c r="P5124" t="b">
        <v>0</v>
      </c>
      <c r="R5124" s="5">
        <f>(houses_Madrid[[#This Row],[Precio Alquiler]]*12/houses_Madrid[[#This Row],[Precio venta]])</f>
        <v>4.3333333333333335E-2</v>
      </c>
    </row>
    <row r="5125" spans="1:18" x14ac:dyDescent="0.2">
      <c r="A5125">
        <v>8876</v>
      </c>
      <c r="B5125">
        <v>12866</v>
      </c>
      <c r="C5125" s="1" t="s">
        <v>1587</v>
      </c>
      <c r="D5125" s="1" t="str">
        <f>IFERROR(LEFT(C5125,FIND(",",C5125) - 1),C5125)</f>
        <v>Las Tablas</v>
      </c>
      <c r="E5125">
        <v>95</v>
      </c>
      <c r="F5125">
        <v>90</v>
      </c>
      <c r="G5125">
        <v>2</v>
      </c>
      <c r="H5125">
        <v>2</v>
      </c>
      <c r="I5125" s="1" t="s">
        <v>1726</v>
      </c>
      <c r="J5125" s="1" t="s">
        <v>11</v>
      </c>
      <c r="K5125">
        <v>1430</v>
      </c>
      <c r="L5125">
        <v>396000</v>
      </c>
      <c r="M5125">
        <v>4168</v>
      </c>
      <c r="N5125" t="b">
        <v>0</v>
      </c>
      <c r="O5125" t="b">
        <v>1</v>
      </c>
      <c r="P5125" t="b">
        <v>1</v>
      </c>
      <c r="R5125" s="5">
        <f>(houses_Madrid[[#This Row],[Precio Alquiler]]*12/houses_Madrid[[#This Row],[Precio venta]])</f>
        <v>4.3333333333333335E-2</v>
      </c>
    </row>
    <row r="5126" spans="1:18" x14ac:dyDescent="0.2">
      <c r="A5126">
        <v>5722</v>
      </c>
      <c r="B5126">
        <v>16020</v>
      </c>
      <c r="C5126" s="1" t="s">
        <v>1177</v>
      </c>
      <c r="D5126" s="1" t="str">
        <f>IFERROR(LEFT(C5126,FIND(",",C5126) - 1),C5126)</f>
        <v>Ciudad Universitaria</v>
      </c>
      <c r="E5126">
        <v>98</v>
      </c>
      <c r="F5126">
        <v>62</v>
      </c>
      <c r="G5126">
        <v>1</v>
      </c>
      <c r="H5126">
        <v>1</v>
      </c>
      <c r="I5126" s="1" t="s">
        <v>1183</v>
      </c>
      <c r="J5126" s="1" t="s">
        <v>18</v>
      </c>
      <c r="K5126">
        <v>1435</v>
      </c>
      <c r="L5126">
        <v>398000</v>
      </c>
      <c r="M5126">
        <v>4061</v>
      </c>
      <c r="N5126" t="b">
        <v>0</v>
      </c>
      <c r="O5126" t="b">
        <v>1</v>
      </c>
      <c r="P5126" t="b">
        <v>1</v>
      </c>
      <c r="R5126" s="5">
        <f>(houses_Madrid[[#This Row],[Precio Alquiler]]*12/houses_Madrid[[#This Row],[Precio venta]])</f>
        <v>4.3266331658291454E-2</v>
      </c>
    </row>
    <row r="5127" spans="1:18" x14ac:dyDescent="0.2">
      <c r="A5127">
        <v>8294</v>
      </c>
      <c r="B5127">
        <v>13448</v>
      </c>
      <c r="C5127" s="1" t="s">
        <v>1587</v>
      </c>
      <c r="D5127" s="1" t="str">
        <f>IFERROR(LEFT(C5127,FIND(",",C5127) - 1),C5127)</f>
        <v>Las Tablas</v>
      </c>
      <c r="E5127">
        <v>80</v>
      </c>
      <c r="F5127">
        <v>68</v>
      </c>
      <c r="G5127">
        <v>2</v>
      </c>
      <c r="H5127">
        <v>2</v>
      </c>
      <c r="I5127" s="1" t="s">
        <v>1588</v>
      </c>
      <c r="J5127" s="1" t="s">
        <v>8</v>
      </c>
      <c r="K5127">
        <v>1435</v>
      </c>
      <c r="L5127">
        <v>398000</v>
      </c>
      <c r="M5127">
        <v>4975</v>
      </c>
      <c r="N5127" t="b">
        <v>0</v>
      </c>
      <c r="O5127" t="b">
        <v>1</v>
      </c>
      <c r="P5127" t="b">
        <v>1</v>
      </c>
      <c r="Q5127" t="b">
        <v>1</v>
      </c>
      <c r="R5127" s="5">
        <f>(houses_Madrid[[#This Row],[Precio Alquiler]]*12/houses_Madrid[[#This Row],[Precio venta]])</f>
        <v>4.3266331658291454E-2</v>
      </c>
    </row>
    <row r="5128" spans="1:18" x14ac:dyDescent="0.2">
      <c r="A5128">
        <v>8567</v>
      </c>
      <c r="B5128">
        <v>13175</v>
      </c>
      <c r="C5128" s="1" t="s">
        <v>1587</v>
      </c>
      <c r="D5128" s="1" t="str">
        <f>IFERROR(LEFT(C5128,FIND(",",C5128) - 1),C5128)</f>
        <v>Las Tablas</v>
      </c>
      <c r="E5128">
        <v>90</v>
      </c>
      <c r="F5128">
        <v>70</v>
      </c>
      <c r="G5128">
        <v>2</v>
      </c>
      <c r="H5128">
        <v>2</v>
      </c>
      <c r="I5128" s="1" t="s">
        <v>1588</v>
      </c>
      <c r="J5128" s="1" t="s">
        <v>8</v>
      </c>
      <c r="K5128">
        <v>1435</v>
      </c>
      <c r="L5128">
        <v>398000</v>
      </c>
      <c r="M5128">
        <v>4422</v>
      </c>
      <c r="N5128" t="b">
        <v>0</v>
      </c>
      <c r="O5128" t="b">
        <v>1</v>
      </c>
      <c r="R5128" s="5">
        <f>(houses_Madrid[[#This Row],[Precio Alquiler]]*12/houses_Madrid[[#This Row],[Precio venta]])</f>
        <v>4.3266331658291454E-2</v>
      </c>
    </row>
    <row r="5129" spans="1:18" x14ac:dyDescent="0.2">
      <c r="A5129">
        <v>12413</v>
      </c>
      <c r="B5129">
        <v>9329</v>
      </c>
      <c r="C5129" s="1" t="s">
        <v>2006</v>
      </c>
      <c r="D5129" s="1" t="str">
        <f>IFERROR(LEFT(C5129,FIND(",",C5129) - 1),C5129)</f>
        <v>Chamberí</v>
      </c>
      <c r="E5129">
        <v>69</v>
      </c>
      <c r="F5129">
        <v>62</v>
      </c>
      <c r="G5129">
        <v>3</v>
      </c>
      <c r="H5129">
        <v>1</v>
      </c>
      <c r="I5129" s="1" t="s">
        <v>3</v>
      </c>
      <c r="J5129" s="1" t="s">
        <v>20</v>
      </c>
      <c r="K5129">
        <v>1435</v>
      </c>
      <c r="L5129">
        <v>398000</v>
      </c>
      <c r="M5129">
        <v>5768</v>
      </c>
      <c r="N5129" t="b">
        <v>0</v>
      </c>
      <c r="O5129" t="b">
        <v>1</v>
      </c>
      <c r="P5129" t="b">
        <v>0</v>
      </c>
      <c r="Q5129" t="b">
        <v>1</v>
      </c>
      <c r="R5129" s="5">
        <f>(houses_Madrid[[#This Row],[Precio Alquiler]]*12/houses_Madrid[[#This Row],[Precio venta]])</f>
        <v>4.3266331658291454E-2</v>
      </c>
    </row>
    <row r="5130" spans="1:18" x14ac:dyDescent="0.2">
      <c r="A5130">
        <v>14228</v>
      </c>
      <c r="B5130">
        <v>7514</v>
      </c>
      <c r="C5130" s="1" t="s">
        <v>2442</v>
      </c>
      <c r="D5130" s="1" t="str">
        <f>IFERROR(LEFT(C5130,FIND(",",C5130) - 1),C5130)</f>
        <v>Bernabéu-Hispanoamérica</v>
      </c>
      <c r="E5130">
        <v>82</v>
      </c>
      <c r="F5130">
        <v>72</v>
      </c>
      <c r="G5130">
        <v>3</v>
      </c>
      <c r="H5130">
        <v>1</v>
      </c>
      <c r="I5130" s="1" t="s">
        <v>2465</v>
      </c>
      <c r="J5130" s="1" t="s">
        <v>18</v>
      </c>
      <c r="K5130">
        <v>1435</v>
      </c>
      <c r="L5130">
        <v>398000</v>
      </c>
      <c r="M5130">
        <v>4854</v>
      </c>
      <c r="N5130" t="b">
        <v>0</v>
      </c>
      <c r="O5130" t="b">
        <v>1</v>
      </c>
      <c r="P5130" t="b">
        <v>1</v>
      </c>
      <c r="R5130" s="5">
        <f>(houses_Madrid[[#This Row],[Precio Alquiler]]*12/houses_Madrid[[#This Row],[Precio venta]])</f>
        <v>4.3266331658291454E-2</v>
      </c>
    </row>
    <row r="5131" spans="1:18" x14ac:dyDescent="0.2">
      <c r="A5131">
        <v>14577</v>
      </c>
      <c r="B5131">
        <v>7165</v>
      </c>
      <c r="C5131" s="1" t="s">
        <v>2444</v>
      </c>
      <c r="D5131" s="1" t="str">
        <f>IFERROR(LEFT(C5131,FIND(",",C5131) - 1),C5131)</f>
        <v>Prosperidad</v>
      </c>
      <c r="E5131">
        <v>112</v>
      </c>
      <c r="F5131">
        <v>94</v>
      </c>
      <c r="G5131">
        <v>3</v>
      </c>
      <c r="H5131">
        <v>2</v>
      </c>
      <c r="I5131" s="1" t="s">
        <v>2463</v>
      </c>
      <c r="J5131" s="1" t="s">
        <v>18</v>
      </c>
      <c r="K5131">
        <v>1435</v>
      </c>
      <c r="L5131">
        <v>398000</v>
      </c>
      <c r="M5131">
        <v>3554</v>
      </c>
      <c r="N5131" t="b">
        <v>1</v>
      </c>
      <c r="O5131" t="b">
        <v>1</v>
      </c>
      <c r="R5131" s="5">
        <f>(houses_Madrid[[#This Row],[Precio Alquiler]]*12/houses_Madrid[[#This Row],[Precio venta]])</f>
        <v>4.3266331658291454E-2</v>
      </c>
    </row>
    <row r="5132" spans="1:18" x14ac:dyDescent="0.2">
      <c r="A5132">
        <v>14808</v>
      </c>
      <c r="B5132">
        <v>6934</v>
      </c>
      <c r="C5132" s="1" t="s">
        <v>2451</v>
      </c>
      <c r="D5132" s="1" t="str">
        <f>IFERROR(LEFT(C5132,FIND(",",C5132) - 1),C5132)</f>
        <v>Castilla</v>
      </c>
      <c r="E5132">
        <v>90</v>
      </c>
      <c r="F5132">
        <v>80</v>
      </c>
      <c r="G5132">
        <v>2</v>
      </c>
      <c r="H5132">
        <v>2</v>
      </c>
      <c r="I5132" s="1" t="s">
        <v>2467</v>
      </c>
      <c r="J5132" s="1" t="s">
        <v>19</v>
      </c>
      <c r="K5132">
        <v>1435</v>
      </c>
      <c r="L5132">
        <v>398000</v>
      </c>
      <c r="M5132">
        <v>4422</v>
      </c>
      <c r="N5132" t="b">
        <v>0</v>
      </c>
      <c r="O5132" t="b">
        <v>1</v>
      </c>
      <c r="P5132" t="b">
        <v>1</v>
      </c>
      <c r="R5132" s="5">
        <f>(houses_Madrid[[#This Row],[Precio Alquiler]]*12/houses_Madrid[[#This Row],[Precio venta]])</f>
        <v>4.3266331658291454E-2</v>
      </c>
    </row>
    <row r="5133" spans="1:18" x14ac:dyDescent="0.2">
      <c r="A5133">
        <v>17551</v>
      </c>
      <c r="B5133">
        <v>4191</v>
      </c>
      <c r="C5133" s="1" t="s">
        <v>2948</v>
      </c>
      <c r="D5133" s="1" t="str">
        <f>IFERROR(LEFT(C5133,FIND(",",C5133) - 1),C5133)</f>
        <v>Malasaña-Universidad</v>
      </c>
      <c r="E5133">
        <v>72</v>
      </c>
      <c r="F5133">
        <v>53</v>
      </c>
      <c r="G5133">
        <v>2</v>
      </c>
      <c r="H5133">
        <v>1</v>
      </c>
      <c r="I5133" s="1" t="s">
        <v>3022</v>
      </c>
      <c r="J5133" s="1" t="s">
        <v>8</v>
      </c>
      <c r="K5133">
        <v>1435</v>
      </c>
      <c r="L5133">
        <v>398000</v>
      </c>
      <c r="M5133">
        <v>5528</v>
      </c>
      <c r="N5133" t="b">
        <v>0</v>
      </c>
      <c r="O5133" t="b">
        <v>1</v>
      </c>
      <c r="P5133" t="b">
        <v>1</v>
      </c>
      <c r="R5133" s="5">
        <f>(houses_Madrid[[#This Row],[Precio Alquiler]]*12/houses_Madrid[[#This Row],[Precio venta]])</f>
        <v>4.3266331658291454E-2</v>
      </c>
    </row>
    <row r="5134" spans="1:18" x14ac:dyDescent="0.2">
      <c r="A5134">
        <v>17635</v>
      </c>
      <c r="B5134">
        <v>4107</v>
      </c>
      <c r="C5134" s="1" t="s">
        <v>2610</v>
      </c>
      <c r="D5134" s="1" t="str">
        <f>IFERROR(LEFT(C5134,FIND(",",C5134) - 1),C5134)</f>
        <v>Lavapiés-Embajadores</v>
      </c>
      <c r="E5134">
        <v>96</v>
      </c>
      <c r="F5134">
        <v>85</v>
      </c>
      <c r="G5134">
        <v>2</v>
      </c>
      <c r="H5134">
        <v>1</v>
      </c>
      <c r="I5134" s="1" t="s">
        <v>3038</v>
      </c>
      <c r="J5134" s="1" t="s">
        <v>18</v>
      </c>
      <c r="K5134">
        <v>1435</v>
      </c>
      <c r="L5134">
        <v>398000</v>
      </c>
      <c r="M5134">
        <v>4146</v>
      </c>
      <c r="N5134" t="b">
        <v>0</v>
      </c>
      <c r="O5134" t="b">
        <v>1</v>
      </c>
      <c r="P5134" t="b">
        <v>1</v>
      </c>
      <c r="R5134" s="5">
        <f>(houses_Madrid[[#This Row],[Precio Alquiler]]*12/houses_Madrid[[#This Row],[Precio venta]])</f>
        <v>4.3266331658291454E-2</v>
      </c>
    </row>
    <row r="5135" spans="1:18" x14ac:dyDescent="0.2">
      <c r="A5135">
        <v>21074</v>
      </c>
      <c r="B5135">
        <v>668</v>
      </c>
      <c r="C5135" s="1" t="s">
        <v>3328</v>
      </c>
      <c r="D5135" s="1" t="str">
        <f>IFERROR(LEFT(C5135,FIND(",",C5135) - 1),C5135)</f>
        <v>Legazpi</v>
      </c>
      <c r="E5135">
        <v>93</v>
      </c>
      <c r="F5135">
        <v>73</v>
      </c>
      <c r="G5135">
        <v>2</v>
      </c>
      <c r="H5135">
        <v>2</v>
      </c>
      <c r="I5135" s="1" t="s">
        <v>3083</v>
      </c>
      <c r="J5135" s="1" t="s">
        <v>11</v>
      </c>
      <c r="K5135">
        <v>1435</v>
      </c>
      <c r="L5135">
        <v>398000</v>
      </c>
      <c r="M5135">
        <v>4280</v>
      </c>
      <c r="N5135" t="b">
        <v>0</v>
      </c>
      <c r="O5135" t="b">
        <v>1</v>
      </c>
      <c r="Q5135" t="b">
        <v>1</v>
      </c>
      <c r="R5135" s="5">
        <f>(houses_Madrid[[#This Row],[Precio Alquiler]]*12/houses_Madrid[[#This Row],[Precio venta]])</f>
        <v>4.3266331658291454E-2</v>
      </c>
    </row>
    <row r="5136" spans="1:18" x14ac:dyDescent="0.2">
      <c r="A5136">
        <v>20167</v>
      </c>
      <c r="B5136">
        <v>1575</v>
      </c>
      <c r="C5136" s="1" t="s">
        <v>3321</v>
      </c>
      <c r="D5136" s="1" t="str">
        <f>IFERROR(LEFT(C5136,FIND(",",C5136) - 1),C5136)</f>
        <v>Acacias</v>
      </c>
      <c r="E5136">
        <v>85</v>
      </c>
      <c r="F5136">
        <v>76</v>
      </c>
      <c r="G5136">
        <v>3</v>
      </c>
      <c r="H5136">
        <v>1</v>
      </c>
      <c r="I5136" s="1" t="s">
        <v>3337</v>
      </c>
      <c r="J5136" s="1" t="s">
        <v>3</v>
      </c>
      <c r="K5136">
        <v>1436</v>
      </c>
      <c r="L5136">
        <v>398560</v>
      </c>
      <c r="M5136">
        <v>4689</v>
      </c>
      <c r="N5136" t="b">
        <v>1</v>
      </c>
      <c r="O5136" t="b">
        <v>1</v>
      </c>
      <c r="P5136" t="b">
        <v>1</v>
      </c>
      <c r="Q5136" t="b">
        <v>1</v>
      </c>
      <c r="R5136" s="5">
        <f>(houses_Madrid[[#This Row],[Precio Alquiler]]*12/houses_Madrid[[#This Row],[Precio venta]])</f>
        <v>4.3235648334002411E-2</v>
      </c>
    </row>
    <row r="5137" spans="1:18" x14ac:dyDescent="0.2">
      <c r="A5137">
        <v>3962</v>
      </c>
      <c r="B5137">
        <v>17780</v>
      </c>
      <c r="C5137" s="1" t="s">
        <v>810</v>
      </c>
      <c r="D5137" s="1" t="str">
        <f>IFERROR(LEFT(C5137,FIND(",",C5137) - 1),C5137)</f>
        <v>Estrella</v>
      </c>
      <c r="E5137">
        <v>95</v>
      </c>
      <c r="F5137">
        <v>85</v>
      </c>
      <c r="G5137">
        <v>3</v>
      </c>
      <c r="H5137">
        <v>1</v>
      </c>
      <c r="I5137" s="1" t="s">
        <v>797</v>
      </c>
      <c r="J5137" s="1" t="s">
        <v>3</v>
      </c>
      <c r="K5137">
        <v>1437</v>
      </c>
      <c r="L5137">
        <v>399000</v>
      </c>
      <c r="M5137">
        <v>4200</v>
      </c>
      <c r="N5137" t="b">
        <v>1</v>
      </c>
      <c r="O5137" t="b">
        <v>1</v>
      </c>
      <c r="P5137" t="b">
        <v>1</v>
      </c>
      <c r="Q5137" t="b">
        <v>1</v>
      </c>
      <c r="R5137" s="5">
        <f>(houses_Madrid[[#This Row],[Precio Alquiler]]*12/houses_Madrid[[#This Row],[Precio venta]])</f>
        <v>4.3218045112781954E-2</v>
      </c>
    </row>
    <row r="5138" spans="1:18" x14ac:dyDescent="0.2">
      <c r="A5138">
        <v>4124</v>
      </c>
      <c r="B5138">
        <v>17618</v>
      </c>
      <c r="C5138" s="1" t="s">
        <v>796</v>
      </c>
      <c r="D5138" s="1" t="str">
        <f>IFERROR(LEFT(C5138,FIND(",",C5138) - 1),C5138)</f>
        <v>Pacífico</v>
      </c>
      <c r="E5138">
        <v>98</v>
      </c>
      <c r="F5138">
        <v>87</v>
      </c>
      <c r="G5138">
        <v>2</v>
      </c>
      <c r="H5138">
        <v>2</v>
      </c>
      <c r="I5138" s="1" t="s">
        <v>797</v>
      </c>
      <c r="J5138" s="1" t="s">
        <v>11</v>
      </c>
      <c r="K5138">
        <v>1437</v>
      </c>
      <c r="L5138">
        <v>399000</v>
      </c>
      <c r="M5138">
        <v>4071</v>
      </c>
      <c r="N5138" t="b">
        <v>0</v>
      </c>
      <c r="O5138" t="b">
        <v>1</v>
      </c>
      <c r="P5138" t="b">
        <v>0</v>
      </c>
      <c r="Q5138" t="b">
        <v>1</v>
      </c>
      <c r="R5138" s="5">
        <f>(houses_Madrid[[#This Row],[Precio Alquiler]]*12/houses_Madrid[[#This Row],[Precio venta]])</f>
        <v>4.3218045112781954E-2</v>
      </c>
    </row>
    <row r="5139" spans="1:18" x14ac:dyDescent="0.2">
      <c r="A5139">
        <v>4582</v>
      </c>
      <c r="B5139">
        <v>17160</v>
      </c>
      <c r="C5139" s="1" t="s">
        <v>796</v>
      </c>
      <c r="D5139" s="1" t="str">
        <f>IFERROR(LEFT(C5139,FIND(",",C5139) - 1),C5139)</f>
        <v>Pacífico</v>
      </c>
      <c r="E5139">
        <v>125</v>
      </c>
      <c r="F5139">
        <v>100</v>
      </c>
      <c r="G5139">
        <v>1</v>
      </c>
      <c r="H5139">
        <v>1</v>
      </c>
      <c r="I5139" s="1" t="s">
        <v>819</v>
      </c>
      <c r="J5139" s="1" t="s">
        <v>67</v>
      </c>
      <c r="K5139">
        <v>1437</v>
      </c>
      <c r="L5139">
        <v>399000</v>
      </c>
      <c r="M5139">
        <v>3192</v>
      </c>
      <c r="N5139" t="b">
        <v>0</v>
      </c>
      <c r="O5139" t="b">
        <v>1</v>
      </c>
      <c r="P5139" t="b">
        <v>1</v>
      </c>
      <c r="Q5139" t="b">
        <v>1</v>
      </c>
      <c r="R5139" s="5">
        <f>(houses_Madrid[[#This Row],[Precio Alquiler]]*12/houses_Madrid[[#This Row],[Precio venta]])</f>
        <v>4.3218045112781954E-2</v>
      </c>
    </row>
    <row r="5140" spans="1:18" x14ac:dyDescent="0.2">
      <c r="A5140">
        <v>7286</v>
      </c>
      <c r="B5140">
        <v>14456</v>
      </c>
      <c r="C5140" s="1" t="s">
        <v>1173</v>
      </c>
      <c r="D5140" s="1" t="str">
        <f>IFERROR(LEFT(C5140,FIND(",",C5140) - 1),C5140)</f>
        <v>Argüelles</v>
      </c>
      <c r="E5140">
        <v>85</v>
      </c>
      <c r="F5140">
        <v>70</v>
      </c>
      <c r="G5140">
        <v>2</v>
      </c>
      <c r="H5140">
        <v>2</v>
      </c>
      <c r="I5140" s="1" t="s">
        <v>1444</v>
      </c>
      <c r="J5140" s="1" t="s">
        <v>18</v>
      </c>
      <c r="K5140">
        <v>1437</v>
      </c>
      <c r="L5140">
        <v>399000</v>
      </c>
      <c r="M5140">
        <v>4694</v>
      </c>
      <c r="N5140" t="b">
        <v>0</v>
      </c>
      <c r="O5140" t="b">
        <v>1</v>
      </c>
      <c r="P5140" t="b">
        <v>0</v>
      </c>
      <c r="Q5140" t="b">
        <v>1</v>
      </c>
      <c r="R5140" s="5">
        <f>(houses_Madrid[[#This Row],[Precio Alquiler]]*12/houses_Madrid[[#This Row],[Precio venta]])</f>
        <v>4.3218045112781954E-2</v>
      </c>
    </row>
    <row r="5141" spans="1:18" x14ac:dyDescent="0.2">
      <c r="A5141">
        <v>8388</v>
      </c>
      <c r="B5141">
        <v>13354</v>
      </c>
      <c r="C5141" s="1" t="s">
        <v>1589</v>
      </c>
      <c r="D5141" s="1" t="str">
        <f>IFERROR(LEFT(C5141,FIND(",",C5141) - 1),C5141)</f>
        <v>La Paz</v>
      </c>
      <c r="E5141">
        <v>106</v>
      </c>
      <c r="F5141">
        <v>98</v>
      </c>
      <c r="G5141">
        <v>3</v>
      </c>
      <c r="H5141">
        <v>2</v>
      </c>
      <c r="I5141" s="1" t="s">
        <v>1620</v>
      </c>
      <c r="J5141" s="1" t="s">
        <v>11</v>
      </c>
      <c r="K5141">
        <v>1437</v>
      </c>
      <c r="L5141">
        <v>399000</v>
      </c>
      <c r="M5141">
        <v>3764</v>
      </c>
      <c r="N5141" t="b">
        <v>0</v>
      </c>
      <c r="O5141" t="b">
        <v>1</v>
      </c>
      <c r="P5141" t="b">
        <v>1</v>
      </c>
      <c r="Q5141" t="b">
        <v>1</v>
      </c>
      <c r="R5141" s="5">
        <f>(houses_Madrid[[#This Row],[Precio Alquiler]]*12/houses_Madrid[[#This Row],[Precio venta]])</f>
        <v>4.3218045112781954E-2</v>
      </c>
    </row>
    <row r="5142" spans="1:18" x14ac:dyDescent="0.2">
      <c r="A5142">
        <v>11304</v>
      </c>
      <c r="B5142">
        <v>10438</v>
      </c>
      <c r="C5142" s="1" t="s">
        <v>2012</v>
      </c>
      <c r="D5142" s="1" t="str">
        <f>IFERROR(LEFT(C5142,FIND(",",C5142) - 1),C5142)</f>
        <v>Vallehermoso</v>
      </c>
      <c r="E5142">
        <v>85</v>
      </c>
      <c r="F5142">
        <v>70</v>
      </c>
      <c r="G5142">
        <v>4</v>
      </c>
      <c r="H5142">
        <v>2</v>
      </c>
      <c r="I5142" s="1" t="s">
        <v>707</v>
      </c>
      <c r="J5142" s="1" t="s">
        <v>11</v>
      </c>
      <c r="K5142">
        <v>1437</v>
      </c>
      <c r="L5142">
        <v>399000</v>
      </c>
      <c r="M5142">
        <v>4694</v>
      </c>
      <c r="N5142" t="b">
        <v>0</v>
      </c>
      <c r="O5142" t="b">
        <v>1</v>
      </c>
      <c r="P5142" t="b">
        <v>1</v>
      </c>
      <c r="Q5142" t="b">
        <v>1</v>
      </c>
      <c r="R5142" s="5">
        <f>(houses_Madrid[[#This Row],[Precio Alquiler]]*12/houses_Madrid[[#This Row],[Precio venta]])</f>
        <v>4.3218045112781954E-2</v>
      </c>
    </row>
    <row r="5143" spans="1:18" x14ac:dyDescent="0.2">
      <c r="A5143">
        <v>12522</v>
      </c>
      <c r="B5143">
        <v>9220</v>
      </c>
      <c r="C5143" s="1" t="s">
        <v>2015</v>
      </c>
      <c r="D5143" s="1" t="str">
        <f>IFERROR(LEFT(C5143,FIND(",",C5143) - 1),C5143)</f>
        <v>Gaztambide</v>
      </c>
      <c r="E5143">
        <v>89</v>
      </c>
      <c r="F5143">
        <v>70</v>
      </c>
      <c r="G5143">
        <v>3</v>
      </c>
      <c r="H5143">
        <v>1</v>
      </c>
      <c r="I5143" s="1" t="s">
        <v>2027</v>
      </c>
      <c r="J5143" s="1" t="s">
        <v>20</v>
      </c>
      <c r="K5143">
        <v>1437</v>
      </c>
      <c r="L5143">
        <v>399000</v>
      </c>
      <c r="M5143">
        <v>4483</v>
      </c>
      <c r="N5143" t="b">
        <v>1</v>
      </c>
      <c r="O5143" t="b">
        <v>1</v>
      </c>
      <c r="R5143" s="5">
        <f>(houses_Madrid[[#This Row],[Precio Alquiler]]*12/houses_Madrid[[#This Row],[Precio venta]])</f>
        <v>4.3218045112781954E-2</v>
      </c>
    </row>
    <row r="5144" spans="1:18" x14ac:dyDescent="0.2">
      <c r="A5144">
        <v>13567</v>
      </c>
      <c r="B5144">
        <v>8175</v>
      </c>
      <c r="C5144" s="1" t="s">
        <v>2166</v>
      </c>
      <c r="D5144" s="1" t="str">
        <f>IFERROR(LEFT(C5144,FIND(",",C5144) - 1),C5144)</f>
        <v>Pueblo Nuevo</v>
      </c>
      <c r="E5144">
        <v>105</v>
      </c>
      <c r="F5144">
        <v>101</v>
      </c>
      <c r="G5144">
        <v>4</v>
      </c>
      <c r="H5144">
        <v>2</v>
      </c>
      <c r="I5144" s="1" t="s">
        <v>2395</v>
      </c>
      <c r="J5144" s="1" t="s">
        <v>11</v>
      </c>
      <c r="K5144">
        <v>1437</v>
      </c>
      <c r="L5144">
        <v>399000</v>
      </c>
      <c r="M5144">
        <v>3800</v>
      </c>
      <c r="N5144" t="b">
        <v>0</v>
      </c>
      <c r="O5144" t="b">
        <v>1</v>
      </c>
      <c r="P5144" t="b">
        <v>1</v>
      </c>
      <c r="Q5144" t="b">
        <v>1</v>
      </c>
      <c r="R5144" s="5">
        <f>(houses_Madrid[[#This Row],[Precio Alquiler]]*12/houses_Madrid[[#This Row],[Precio venta]])</f>
        <v>4.3218045112781954E-2</v>
      </c>
    </row>
    <row r="5145" spans="1:18" x14ac:dyDescent="0.2">
      <c r="A5145">
        <v>13929</v>
      </c>
      <c r="B5145">
        <v>7813</v>
      </c>
      <c r="C5145" s="1" t="s">
        <v>2170</v>
      </c>
      <c r="D5145" s="1" t="str">
        <f>IFERROR(LEFT(C5145,FIND(",",C5145) - 1),C5145)</f>
        <v>Quintana</v>
      </c>
      <c r="E5145">
        <v>143</v>
      </c>
      <c r="F5145">
        <v>115</v>
      </c>
      <c r="G5145">
        <v>3</v>
      </c>
      <c r="H5145">
        <v>2</v>
      </c>
      <c r="I5145" s="1" t="s">
        <v>2348</v>
      </c>
      <c r="J5145" s="1" t="s">
        <v>11</v>
      </c>
      <c r="K5145">
        <v>1437</v>
      </c>
      <c r="L5145">
        <v>399000</v>
      </c>
      <c r="M5145">
        <v>2790</v>
      </c>
      <c r="N5145" t="b">
        <v>1</v>
      </c>
      <c r="O5145" t="b">
        <v>1</v>
      </c>
      <c r="P5145" t="b">
        <v>1</v>
      </c>
      <c r="Q5145" t="b">
        <v>1</v>
      </c>
      <c r="R5145" s="5">
        <f>(houses_Madrid[[#This Row],[Precio Alquiler]]*12/houses_Madrid[[#This Row],[Precio venta]])</f>
        <v>4.3218045112781954E-2</v>
      </c>
    </row>
    <row r="5146" spans="1:18" x14ac:dyDescent="0.2">
      <c r="A5146">
        <v>14691</v>
      </c>
      <c r="B5146">
        <v>7051</v>
      </c>
      <c r="C5146" s="1" t="s">
        <v>2442</v>
      </c>
      <c r="D5146" s="1" t="str">
        <f>IFERROR(LEFT(C5146,FIND(",",C5146) - 1),C5146)</f>
        <v>Bernabéu-Hispanoamérica</v>
      </c>
      <c r="E5146">
        <v>90</v>
      </c>
      <c r="F5146">
        <v>80</v>
      </c>
      <c r="G5146">
        <v>2</v>
      </c>
      <c r="H5146">
        <v>2</v>
      </c>
      <c r="I5146" s="1" t="s">
        <v>2474</v>
      </c>
      <c r="J5146" s="1" t="s">
        <v>19</v>
      </c>
      <c r="K5146">
        <v>1437</v>
      </c>
      <c r="L5146">
        <v>399000</v>
      </c>
      <c r="M5146">
        <v>4433</v>
      </c>
      <c r="N5146" t="b">
        <v>0</v>
      </c>
      <c r="O5146" t="b">
        <v>1</v>
      </c>
      <c r="P5146" t="b">
        <v>1</v>
      </c>
      <c r="Q5146" t="b">
        <v>1</v>
      </c>
      <c r="R5146" s="5">
        <f>(houses_Madrid[[#This Row],[Precio Alquiler]]*12/houses_Madrid[[#This Row],[Precio venta]])</f>
        <v>4.3218045112781954E-2</v>
      </c>
    </row>
    <row r="5147" spans="1:18" x14ac:dyDescent="0.2">
      <c r="A5147">
        <v>14982</v>
      </c>
      <c r="B5147">
        <v>6760</v>
      </c>
      <c r="C5147" s="1" t="s">
        <v>2444</v>
      </c>
      <c r="D5147" s="1" t="str">
        <f>IFERROR(LEFT(C5147,FIND(",",C5147) - 1),C5147)</f>
        <v>Prosperidad</v>
      </c>
      <c r="E5147">
        <v>100</v>
      </c>
      <c r="F5147">
        <v>80</v>
      </c>
      <c r="G5147">
        <v>1</v>
      </c>
      <c r="H5147">
        <v>2</v>
      </c>
      <c r="I5147" s="1" t="s">
        <v>2585</v>
      </c>
      <c r="J5147" s="1" t="s">
        <v>5</v>
      </c>
      <c r="K5147">
        <v>1437</v>
      </c>
      <c r="L5147">
        <v>399000</v>
      </c>
      <c r="M5147">
        <v>3990</v>
      </c>
      <c r="N5147" t="b">
        <v>0</v>
      </c>
      <c r="O5147" t="b">
        <v>1</v>
      </c>
      <c r="P5147" t="b">
        <v>1</v>
      </c>
      <c r="R5147" s="5">
        <f>(houses_Madrid[[#This Row],[Precio Alquiler]]*12/houses_Madrid[[#This Row],[Precio venta]])</f>
        <v>4.3218045112781954E-2</v>
      </c>
    </row>
    <row r="5148" spans="1:18" x14ac:dyDescent="0.2">
      <c r="A5148">
        <v>15067</v>
      </c>
      <c r="B5148">
        <v>6675</v>
      </c>
      <c r="C5148" s="1" t="s">
        <v>2444</v>
      </c>
      <c r="D5148" s="1" t="str">
        <f>IFERROR(LEFT(C5148,FIND(",",C5148) - 1),C5148)</f>
        <v>Prosperidad</v>
      </c>
      <c r="E5148">
        <v>100</v>
      </c>
      <c r="F5148">
        <v>80</v>
      </c>
      <c r="G5148">
        <v>1</v>
      </c>
      <c r="H5148">
        <v>2</v>
      </c>
      <c r="I5148" s="1" t="s">
        <v>2585</v>
      </c>
      <c r="J5148" s="1" t="s">
        <v>5</v>
      </c>
      <c r="K5148">
        <v>1437</v>
      </c>
      <c r="L5148">
        <v>399000</v>
      </c>
      <c r="M5148">
        <v>3990</v>
      </c>
      <c r="N5148" t="b">
        <v>0</v>
      </c>
      <c r="O5148" t="b">
        <v>1</v>
      </c>
      <c r="P5148" t="b">
        <v>1</v>
      </c>
      <c r="Q5148" t="b">
        <v>1</v>
      </c>
      <c r="R5148" s="5">
        <f>(houses_Madrid[[#This Row],[Precio Alquiler]]*12/houses_Madrid[[#This Row],[Precio venta]])</f>
        <v>4.3218045112781954E-2</v>
      </c>
    </row>
    <row r="5149" spans="1:18" x14ac:dyDescent="0.2">
      <c r="A5149">
        <v>15804</v>
      </c>
      <c r="B5149">
        <v>5938</v>
      </c>
      <c r="C5149" s="1" t="s">
        <v>2620</v>
      </c>
      <c r="D5149" s="1" t="str">
        <f>IFERROR(LEFT(C5149,FIND(",",C5149) - 1),C5149)</f>
        <v>Carabanchel</v>
      </c>
      <c r="E5149">
        <v>95</v>
      </c>
      <c r="F5149">
        <v>60</v>
      </c>
      <c r="G5149">
        <v>1</v>
      </c>
      <c r="H5149">
        <v>1</v>
      </c>
      <c r="I5149" s="1" t="s">
        <v>3</v>
      </c>
      <c r="J5149" s="1" t="s">
        <v>80</v>
      </c>
      <c r="K5149">
        <v>1437</v>
      </c>
      <c r="L5149">
        <v>399000</v>
      </c>
      <c r="M5149">
        <v>4200</v>
      </c>
      <c r="N5149" t="b">
        <v>0</v>
      </c>
      <c r="O5149" t="b">
        <v>1</v>
      </c>
      <c r="P5149" t="b">
        <v>1</v>
      </c>
      <c r="R5149" s="5">
        <f>(houses_Madrid[[#This Row],[Precio Alquiler]]*12/houses_Madrid[[#This Row],[Precio venta]])</f>
        <v>4.3218045112781954E-2</v>
      </c>
    </row>
    <row r="5150" spans="1:18" x14ac:dyDescent="0.2">
      <c r="A5150">
        <v>17583</v>
      </c>
      <c r="B5150">
        <v>4159</v>
      </c>
      <c r="C5150" s="1" t="s">
        <v>2953</v>
      </c>
      <c r="D5150" s="1" t="str">
        <f>IFERROR(LEFT(C5150,FIND(",",C5150) - 1),C5150)</f>
        <v>Centro</v>
      </c>
      <c r="E5150">
        <v>145</v>
      </c>
      <c r="F5150">
        <v>114</v>
      </c>
      <c r="G5150">
        <v>3</v>
      </c>
      <c r="H5150">
        <v>2</v>
      </c>
      <c r="I5150" s="1" t="s">
        <v>3</v>
      </c>
      <c r="J5150" s="1" t="s">
        <v>11</v>
      </c>
      <c r="K5150">
        <v>1437</v>
      </c>
      <c r="L5150">
        <v>399000</v>
      </c>
      <c r="M5150">
        <v>2752</v>
      </c>
      <c r="N5150" t="b">
        <v>0</v>
      </c>
      <c r="O5150" t="b">
        <v>1</v>
      </c>
      <c r="P5150" t="b">
        <v>1</v>
      </c>
      <c r="R5150" s="5">
        <f>(houses_Madrid[[#This Row],[Precio Alquiler]]*12/houses_Madrid[[#This Row],[Precio venta]])</f>
        <v>4.3218045112781954E-2</v>
      </c>
    </row>
    <row r="5151" spans="1:18" x14ac:dyDescent="0.2">
      <c r="A5151">
        <v>17698</v>
      </c>
      <c r="B5151">
        <v>4044</v>
      </c>
      <c r="C5151" s="1" t="s">
        <v>2952</v>
      </c>
      <c r="D5151" s="1" t="str">
        <f>IFERROR(LEFT(C5151,FIND(",",C5151) - 1),C5151)</f>
        <v>Palacio</v>
      </c>
      <c r="E5151">
        <v>96</v>
      </c>
      <c r="F5151">
        <v>87</v>
      </c>
      <c r="G5151">
        <v>3</v>
      </c>
      <c r="H5151">
        <v>1</v>
      </c>
      <c r="I5151" s="1" t="s">
        <v>3049</v>
      </c>
      <c r="J5151" s="1" t="s">
        <v>11</v>
      </c>
      <c r="K5151">
        <v>1437</v>
      </c>
      <c r="L5151">
        <v>399000</v>
      </c>
      <c r="M5151">
        <v>4156</v>
      </c>
      <c r="N5151" t="b">
        <v>0</v>
      </c>
      <c r="O5151" t="b">
        <v>1</v>
      </c>
      <c r="P5151" t="b">
        <v>1</v>
      </c>
      <c r="R5151" s="5">
        <f>(houses_Madrid[[#This Row],[Precio Alquiler]]*12/houses_Madrid[[#This Row],[Precio venta]])</f>
        <v>4.3218045112781954E-2</v>
      </c>
    </row>
    <row r="5152" spans="1:18" x14ac:dyDescent="0.2">
      <c r="A5152">
        <v>17888</v>
      </c>
      <c r="B5152">
        <v>3854</v>
      </c>
      <c r="C5152" s="1" t="s">
        <v>2948</v>
      </c>
      <c r="D5152" s="1" t="str">
        <f>IFERROR(LEFT(C5152,FIND(",",C5152) - 1),C5152)</f>
        <v>Malasaña-Universidad</v>
      </c>
      <c r="E5152">
        <v>83</v>
      </c>
      <c r="F5152">
        <v>74</v>
      </c>
      <c r="G5152">
        <v>3</v>
      </c>
      <c r="H5152">
        <v>1</v>
      </c>
      <c r="I5152" s="1" t="s">
        <v>2081</v>
      </c>
      <c r="J5152" s="1" t="s">
        <v>18</v>
      </c>
      <c r="K5152">
        <v>1437</v>
      </c>
      <c r="L5152">
        <v>399000</v>
      </c>
      <c r="M5152">
        <v>4807</v>
      </c>
      <c r="N5152" t="b">
        <v>1</v>
      </c>
      <c r="O5152" t="b">
        <v>1</v>
      </c>
      <c r="P5152" t="b">
        <v>1</v>
      </c>
      <c r="R5152" s="5">
        <f>(houses_Madrid[[#This Row],[Precio Alquiler]]*12/houses_Madrid[[#This Row],[Precio venta]])</f>
        <v>4.3218045112781954E-2</v>
      </c>
    </row>
    <row r="5153" spans="1:18" x14ac:dyDescent="0.2">
      <c r="A5153">
        <v>17913</v>
      </c>
      <c r="B5153">
        <v>3829</v>
      </c>
      <c r="C5153" s="1" t="s">
        <v>2953</v>
      </c>
      <c r="D5153" s="1" t="str">
        <f>IFERROR(LEFT(C5153,FIND(",",C5153) - 1),C5153)</f>
        <v>Centro</v>
      </c>
      <c r="E5153">
        <v>75</v>
      </c>
      <c r="F5153">
        <v>48</v>
      </c>
      <c r="G5153">
        <v>1</v>
      </c>
      <c r="H5153">
        <v>1</v>
      </c>
      <c r="I5153" s="1" t="s">
        <v>3</v>
      </c>
      <c r="J5153" s="1" t="s">
        <v>18</v>
      </c>
      <c r="K5153">
        <v>1437</v>
      </c>
      <c r="L5153">
        <v>399000</v>
      </c>
      <c r="M5153">
        <v>5320</v>
      </c>
      <c r="N5153" t="b">
        <v>0</v>
      </c>
      <c r="O5153" t="b">
        <v>1</v>
      </c>
      <c r="R5153" s="5">
        <f>(houses_Madrid[[#This Row],[Precio Alquiler]]*12/houses_Madrid[[#This Row],[Precio venta]])</f>
        <v>4.3218045112781954E-2</v>
      </c>
    </row>
    <row r="5154" spans="1:18" x14ac:dyDescent="0.2">
      <c r="A5154">
        <v>19140</v>
      </c>
      <c r="B5154">
        <v>2602</v>
      </c>
      <c r="C5154" s="1" t="s">
        <v>3229</v>
      </c>
      <c r="D5154" s="1" t="str">
        <f>IFERROR(LEFT(C5154,FIND(",",C5154) - 1),C5154)</f>
        <v>Recoletos</v>
      </c>
      <c r="E5154">
        <v>45</v>
      </c>
      <c r="F5154">
        <v>40</v>
      </c>
      <c r="G5154">
        <v>1</v>
      </c>
      <c r="H5154">
        <v>1</v>
      </c>
      <c r="I5154" s="1" t="s">
        <v>3237</v>
      </c>
      <c r="J5154" s="1" t="s">
        <v>8</v>
      </c>
      <c r="K5154">
        <v>1437</v>
      </c>
      <c r="L5154">
        <v>399000</v>
      </c>
      <c r="M5154">
        <v>8867</v>
      </c>
      <c r="N5154" t="b">
        <v>0</v>
      </c>
      <c r="O5154" t="b">
        <v>1</v>
      </c>
      <c r="P5154" t="b">
        <v>0</v>
      </c>
      <c r="R5154" s="5">
        <f>(houses_Madrid[[#This Row],[Precio Alquiler]]*12/houses_Madrid[[#This Row],[Precio venta]])</f>
        <v>4.3218045112781954E-2</v>
      </c>
    </row>
    <row r="5155" spans="1:18" x14ac:dyDescent="0.2">
      <c r="A5155">
        <v>20415</v>
      </c>
      <c r="B5155">
        <v>1327</v>
      </c>
      <c r="C5155" s="1" t="s">
        <v>3328</v>
      </c>
      <c r="D5155" s="1" t="str">
        <f>IFERROR(LEFT(C5155,FIND(",",C5155) - 1),C5155)</f>
        <v>Legazpi</v>
      </c>
      <c r="E5155">
        <v>131</v>
      </c>
      <c r="F5155">
        <v>118</v>
      </c>
      <c r="G5155">
        <v>5</v>
      </c>
      <c r="H5155">
        <v>2</v>
      </c>
      <c r="I5155" s="1" t="s">
        <v>3356</v>
      </c>
      <c r="J5155" s="1" t="s">
        <v>5</v>
      </c>
      <c r="K5155">
        <v>1437</v>
      </c>
      <c r="L5155">
        <v>399000</v>
      </c>
      <c r="M5155">
        <v>3046</v>
      </c>
      <c r="N5155" t="b">
        <v>1</v>
      </c>
      <c r="O5155" t="b">
        <v>1</v>
      </c>
      <c r="P5155" t="b">
        <v>1</v>
      </c>
      <c r="Q5155" t="b">
        <v>1</v>
      </c>
      <c r="R5155" s="5">
        <f>(houses_Madrid[[#This Row],[Precio Alquiler]]*12/houses_Madrid[[#This Row],[Precio venta]])</f>
        <v>4.3218045112781954E-2</v>
      </c>
    </row>
    <row r="5156" spans="1:18" x14ac:dyDescent="0.2">
      <c r="A5156">
        <v>21025</v>
      </c>
      <c r="B5156">
        <v>717</v>
      </c>
      <c r="C5156" s="1" t="s">
        <v>3321</v>
      </c>
      <c r="D5156" s="1" t="str">
        <f>IFERROR(LEFT(C5156,FIND(",",C5156) - 1),C5156)</f>
        <v>Acacias</v>
      </c>
      <c r="E5156">
        <v>100</v>
      </c>
      <c r="F5156">
        <v>90</v>
      </c>
      <c r="G5156">
        <v>4</v>
      </c>
      <c r="H5156">
        <v>2</v>
      </c>
      <c r="I5156" s="1" t="s">
        <v>3390</v>
      </c>
      <c r="J5156" s="1" t="s">
        <v>5</v>
      </c>
      <c r="K5156">
        <v>1437</v>
      </c>
      <c r="L5156">
        <v>399000</v>
      </c>
      <c r="M5156">
        <v>3990</v>
      </c>
      <c r="N5156" t="b">
        <v>0</v>
      </c>
      <c r="O5156" t="b">
        <v>1</v>
      </c>
      <c r="P5156" t="b">
        <v>0</v>
      </c>
      <c r="R5156" s="5">
        <f>(houses_Madrid[[#This Row],[Precio Alquiler]]*12/houses_Madrid[[#This Row],[Precio venta]])</f>
        <v>4.3218045112781954E-2</v>
      </c>
    </row>
    <row r="5157" spans="1:18" x14ac:dyDescent="0.2">
      <c r="A5157">
        <v>17921</v>
      </c>
      <c r="B5157">
        <v>3821</v>
      </c>
      <c r="C5157" s="1" t="s">
        <v>2947</v>
      </c>
      <c r="D5157" s="1" t="str">
        <f>IFERROR(LEFT(C5157,FIND(",",C5157) - 1),C5157)</f>
        <v>Huertas-Cortes</v>
      </c>
      <c r="E5157">
        <v>114</v>
      </c>
      <c r="F5157">
        <v>110</v>
      </c>
      <c r="G5157">
        <v>3</v>
      </c>
      <c r="H5157">
        <v>1</v>
      </c>
      <c r="I5157" s="1" t="s">
        <v>3090</v>
      </c>
      <c r="J5157" s="1" t="s">
        <v>11</v>
      </c>
      <c r="K5157">
        <v>1439</v>
      </c>
      <c r="L5157">
        <v>399900</v>
      </c>
      <c r="M5157">
        <v>3508</v>
      </c>
      <c r="N5157" t="b">
        <v>0</v>
      </c>
      <c r="O5157" t="b">
        <v>0</v>
      </c>
      <c r="P5157" t="b">
        <v>1</v>
      </c>
      <c r="R5157" s="5">
        <f>(houses_Madrid[[#This Row],[Precio Alquiler]]*12/houses_Madrid[[#This Row],[Precio venta]])</f>
        <v>4.31807951987997E-2</v>
      </c>
    </row>
    <row r="5158" spans="1:18" x14ac:dyDescent="0.2">
      <c r="A5158">
        <v>20168</v>
      </c>
      <c r="B5158">
        <v>1574</v>
      </c>
      <c r="C5158" s="1" t="s">
        <v>3324</v>
      </c>
      <c r="D5158" s="1" t="str">
        <f>IFERROR(LEFT(C5158,FIND(",",C5158) - 1),C5158)</f>
        <v>Delicias</v>
      </c>
      <c r="E5158">
        <v>127</v>
      </c>
      <c r="F5158">
        <v>113</v>
      </c>
      <c r="G5158">
        <v>4</v>
      </c>
      <c r="H5158">
        <v>2</v>
      </c>
      <c r="I5158" s="1" t="s">
        <v>3325</v>
      </c>
      <c r="J5158" s="1" t="s">
        <v>18</v>
      </c>
      <c r="K5158">
        <v>1439</v>
      </c>
      <c r="L5158">
        <v>399900</v>
      </c>
      <c r="M5158">
        <v>3149</v>
      </c>
      <c r="N5158" t="b">
        <v>1</v>
      </c>
      <c r="O5158" t="b">
        <v>1</v>
      </c>
      <c r="P5158" t="b">
        <v>1</v>
      </c>
      <c r="R5158" s="5">
        <f>(houses_Madrid[[#This Row],[Precio Alquiler]]*12/houses_Madrid[[#This Row],[Precio venta]])</f>
        <v>4.31807951987997E-2</v>
      </c>
    </row>
    <row r="5159" spans="1:18" x14ac:dyDescent="0.2">
      <c r="A5159">
        <v>20884</v>
      </c>
      <c r="B5159">
        <v>858</v>
      </c>
      <c r="C5159" s="1" t="s">
        <v>3324</v>
      </c>
      <c r="D5159" s="1" t="str">
        <f>IFERROR(LEFT(C5159,FIND(",",C5159) - 1),C5159)</f>
        <v>Delicias</v>
      </c>
      <c r="E5159">
        <v>93</v>
      </c>
      <c r="F5159">
        <v>65</v>
      </c>
      <c r="G5159">
        <v>2</v>
      </c>
      <c r="H5159">
        <v>2</v>
      </c>
      <c r="I5159" s="1" t="s">
        <v>3</v>
      </c>
      <c r="J5159" s="1" t="s">
        <v>18</v>
      </c>
      <c r="K5159">
        <v>1439</v>
      </c>
      <c r="L5159">
        <v>399900</v>
      </c>
      <c r="M5159">
        <v>4300</v>
      </c>
      <c r="N5159" t="b">
        <v>0</v>
      </c>
      <c r="O5159" t="b">
        <v>1</v>
      </c>
      <c r="P5159" t="b">
        <v>1</v>
      </c>
      <c r="Q5159" t="b">
        <v>1</v>
      </c>
      <c r="R5159" s="5">
        <f>(houses_Madrid[[#This Row],[Precio Alquiler]]*12/houses_Madrid[[#This Row],[Precio venta]])</f>
        <v>4.31807951987997E-2</v>
      </c>
    </row>
    <row r="5160" spans="1:18" x14ac:dyDescent="0.2">
      <c r="A5160">
        <v>6187</v>
      </c>
      <c r="B5160">
        <v>15555</v>
      </c>
      <c r="C5160" s="1" t="s">
        <v>1268</v>
      </c>
      <c r="D5160" s="1" t="str">
        <f>IFERROR(LEFT(C5160,FIND(",",C5160) - 1),C5160)</f>
        <v>Campamento</v>
      </c>
      <c r="E5160">
        <v>168</v>
      </c>
      <c r="F5160">
        <v>155</v>
      </c>
      <c r="G5160">
        <v>5</v>
      </c>
      <c r="H5160">
        <v>2</v>
      </c>
      <c r="I5160" s="1" t="s">
        <v>1329</v>
      </c>
      <c r="J5160" s="1" t="s">
        <v>5</v>
      </c>
      <c r="K5160">
        <v>1439</v>
      </c>
      <c r="L5160">
        <v>399999</v>
      </c>
      <c r="M5160">
        <v>2381</v>
      </c>
      <c r="N5160" t="b">
        <v>0</v>
      </c>
      <c r="O5160" t="b">
        <v>1</v>
      </c>
      <c r="P5160" t="b">
        <v>1</v>
      </c>
      <c r="R5160" s="5">
        <f>(houses_Madrid[[#This Row],[Precio Alquiler]]*12/houses_Madrid[[#This Row],[Precio venta]])</f>
        <v>4.3170107925269811E-2</v>
      </c>
    </row>
    <row r="5161" spans="1:18" x14ac:dyDescent="0.2">
      <c r="A5161">
        <v>3738</v>
      </c>
      <c r="B5161">
        <v>18004</v>
      </c>
      <c r="C5161" s="1" t="s">
        <v>570</v>
      </c>
      <c r="D5161" s="1" t="str">
        <f>IFERROR(LEFT(C5161,FIND(",",C5161) - 1),C5161)</f>
        <v>Bellas Vistas</v>
      </c>
      <c r="E5161">
        <v>174</v>
      </c>
      <c r="F5161">
        <v>110</v>
      </c>
      <c r="G5161">
        <v>3</v>
      </c>
      <c r="H5161">
        <v>2</v>
      </c>
      <c r="I5161" s="1" t="s">
        <v>754</v>
      </c>
      <c r="J5161" s="1" t="s">
        <v>18</v>
      </c>
      <c r="K5161">
        <v>1439</v>
      </c>
      <c r="L5161">
        <v>400000</v>
      </c>
      <c r="M5161">
        <v>2299</v>
      </c>
      <c r="N5161" t="b">
        <v>0</v>
      </c>
      <c r="O5161" t="b">
        <v>0</v>
      </c>
      <c r="P5161" t="b">
        <v>1</v>
      </c>
      <c r="R5161" s="5">
        <f>(houses_Madrid[[#This Row],[Precio Alquiler]]*12/houses_Madrid[[#This Row],[Precio venta]])</f>
        <v>4.317E-2</v>
      </c>
    </row>
    <row r="5162" spans="1:18" x14ac:dyDescent="0.2">
      <c r="A5162">
        <v>3902</v>
      </c>
      <c r="B5162">
        <v>17840</v>
      </c>
      <c r="C5162" s="1" t="s">
        <v>796</v>
      </c>
      <c r="D5162" s="1" t="str">
        <f>IFERROR(LEFT(C5162,FIND(",",C5162) - 1),C5162)</f>
        <v>Pacífico</v>
      </c>
      <c r="E5162">
        <v>84</v>
      </c>
      <c r="F5162">
        <v>78</v>
      </c>
      <c r="G5162">
        <v>2</v>
      </c>
      <c r="H5162">
        <v>1</v>
      </c>
      <c r="I5162" s="1" t="s">
        <v>820</v>
      </c>
      <c r="J5162" s="1" t="s">
        <v>20</v>
      </c>
      <c r="K5162">
        <v>1439</v>
      </c>
      <c r="L5162">
        <v>400000</v>
      </c>
      <c r="M5162">
        <v>4762</v>
      </c>
      <c r="N5162" t="b">
        <v>0</v>
      </c>
      <c r="O5162" t="b">
        <v>1</v>
      </c>
      <c r="R5162" s="5">
        <f>(houses_Madrid[[#This Row],[Precio Alquiler]]*12/houses_Madrid[[#This Row],[Precio venta]])</f>
        <v>4.317E-2</v>
      </c>
    </row>
    <row r="5163" spans="1:18" x14ac:dyDescent="0.2">
      <c r="A5163">
        <v>3959</v>
      </c>
      <c r="B5163">
        <v>17783</v>
      </c>
      <c r="C5163" s="1" t="s">
        <v>796</v>
      </c>
      <c r="D5163" s="1" t="str">
        <f>IFERROR(LEFT(C5163,FIND(",",C5163) - 1),C5163)</f>
        <v>Pacífico</v>
      </c>
      <c r="E5163">
        <v>104</v>
      </c>
      <c r="F5163">
        <v>100</v>
      </c>
      <c r="G5163">
        <v>3</v>
      </c>
      <c r="H5163">
        <v>2</v>
      </c>
      <c r="I5163" s="1" t="s">
        <v>797</v>
      </c>
      <c r="J5163" s="1" t="s">
        <v>20</v>
      </c>
      <c r="K5163">
        <v>1439</v>
      </c>
      <c r="L5163">
        <v>400000</v>
      </c>
      <c r="M5163">
        <v>3846</v>
      </c>
      <c r="N5163" t="b">
        <v>1</v>
      </c>
      <c r="O5163" t="b">
        <v>1</v>
      </c>
      <c r="P5163" t="b">
        <v>1</v>
      </c>
      <c r="R5163" s="5">
        <f>(houses_Madrid[[#This Row],[Precio Alquiler]]*12/houses_Madrid[[#This Row],[Precio venta]])</f>
        <v>4.317E-2</v>
      </c>
    </row>
    <row r="5164" spans="1:18" x14ac:dyDescent="0.2">
      <c r="A5164">
        <v>4082</v>
      </c>
      <c r="B5164">
        <v>17660</v>
      </c>
      <c r="C5164" s="1" t="s">
        <v>796</v>
      </c>
      <c r="D5164" s="1" t="str">
        <f>IFERROR(LEFT(C5164,FIND(",",C5164) - 1),C5164)</f>
        <v>Pacífico</v>
      </c>
      <c r="E5164">
        <v>84</v>
      </c>
      <c r="F5164">
        <v>78</v>
      </c>
      <c r="G5164">
        <v>2</v>
      </c>
      <c r="H5164">
        <v>1</v>
      </c>
      <c r="I5164" s="1" t="s">
        <v>852</v>
      </c>
      <c r="J5164" s="1" t="s">
        <v>20</v>
      </c>
      <c r="K5164">
        <v>1439</v>
      </c>
      <c r="L5164">
        <v>400000</v>
      </c>
      <c r="M5164">
        <v>4762</v>
      </c>
      <c r="N5164" t="b">
        <v>0</v>
      </c>
      <c r="O5164" t="b">
        <v>1</v>
      </c>
      <c r="P5164" t="b">
        <v>0</v>
      </c>
      <c r="Q5164" t="b">
        <v>1</v>
      </c>
      <c r="R5164" s="5">
        <f>(houses_Madrid[[#This Row],[Precio Alquiler]]*12/houses_Madrid[[#This Row],[Precio venta]])</f>
        <v>4.317E-2</v>
      </c>
    </row>
    <row r="5165" spans="1:18" x14ac:dyDescent="0.2">
      <c r="A5165">
        <v>4259</v>
      </c>
      <c r="B5165">
        <v>17483</v>
      </c>
      <c r="C5165" s="1" t="s">
        <v>810</v>
      </c>
      <c r="D5165" s="1" t="str">
        <f>IFERROR(LEFT(C5165,FIND(",",C5165) - 1),C5165)</f>
        <v>Estrella</v>
      </c>
      <c r="E5165">
        <v>78</v>
      </c>
      <c r="F5165">
        <v>75</v>
      </c>
      <c r="G5165">
        <v>2</v>
      </c>
      <c r="H5165">
        <v>1</v>
      </c>
      <c r="I5165" s="1" t="s">
        <v>797</v>
      </c>
      <c r="J5165" s="1" t="s">
        <v>30</v>
      </c>
      <c r="K5165">
        <v>1439</v>
      </c>
      <c r="L5165">
        <v>400000</v>
      </c>
      <c r="M5165">
        <v>5128</v>
      </c>
      <c r="N5165" t="b">
        <v>0</v>
      </c>
      <c r="O5165" t="b">
        <v>1</v>
      </c>
      <c r="P5165" t="b">
        <v>1</v>
      </c>
      <c r="R5165" s="5">
        <f>(houses_Madrid[[#This Row],[Precio Alquiler]]*12/houses_Madrid[[#This Row],[Precio venta]])</f>
        <v>4.317E-2</v>
      </c>
    </row>
    <row r="5166" spans="1:18" x14ac:dyDescent="0.2">
      <c r="A5166">
        <v>4277</v>
      </c>
      <c r="B5166">
        <v>17465</v>
      </c>
      <c r="C5166" s="1" t="s">
        <v>796</v>
      </c>
      <c r="D5166" s="1" t="str">
        <f>IFERROR(LEFT(C5166,FIND(",",C5166) - 1),C5166)</f>
        <v>Pacífico</v>
      </c>
      <c r="E5166">
        <v>84</v>
      </c>
      <c r="F5166">
        <v>78</v>
      </c>
      <c r="G5166">
        <v>2</v>
      </c>
      <c r="H5166">
        <v>1</v>
      </c>
      <c r="I5166" s="1" t="s">
        <v>820</v>
      </c>
      <c r="J5166" s="1" t="s">
        <v>20</v>
      </c>
      <c r="K5166">
        <v>1439</v>
      </c>
      <c r="L5166">
        <v>400000</v>
      </c>
      <c r="M5166">
        <v>4762</v>
      </c>
      <c r="N5166" t="b">
        <v>0</v>
      </c>
      <c r="O5166" t="b">
        <v>1</v>
      </c>
      <c r="P5166" t="b">
        <v>0</v>
      </c>
      <c r="R5166" s="5">
        <f>(houses_Madrid[[#This Row],[Precio Alquiler]]*12/houses_Madrid[[#This Row],[Precio venta]])</f>
        <v>4.317E-2</v>
      </c>
    </row>
    <row r="5167" spans="1:18" x14ac:dyDescent="0.2">
      <c r="A5167">
        <v>4291</v>
      </c>
      <c r="B5167">
        <v>17451</v>
      </c>
      <c r="C5167" s="1" t="s">
        <v>796</v>
      </c>
      <c r="D5167" s="1" t="str">
        <f>IFERROR(LEFT(C5167,FIND(",",C5167) - 1),C5167)</f>
        <v>Pacífico</v>
      </c>
      <c r="E5167">
        <v>115</v>
      </c>
      <c r="F5167">
        <v>110</v>
      </c>
      <c r="G5167">
        <v>3</v>
      </c>
      <c r="H5167">
        <v>2</v>
      </c>
      <c r="I5167" s="1" t="s">
        <v>837</v>
      </c>
      <c r="J5167" s="1" t="s">
        <v>19</v>
      </c>
      <c r="K5167">
        <v>1439</v>
      </c>
      <c r="L5167">
        <v>400000</v>
      </c>
      <c r="M5167">
        <v>3478</v>
      </c>
      <c r="N5167" t="b">
        <v>1</v>
      </c>
      <c r="O5167" t="b">
        <v>1</v>
      </c>
      <c r="P5167" t="b">
        <v>1</v>
      </c>
      <c r="R5167" s="5">
        <f>(houses_Madrid[[#This Row],[Precio Alquiler]]*12/houses_Madrid[[#This Row],[Precio venta]])</f>
        <v>4.317E-2</v>
      </c>
    </row>
    <row r="5168" spans="1:18" x14ac:dyDescent="0.2">
      <c r="A5168">
        <v>5759</v>
      </c>
      <c r="B5168">
        <v>15983</v>
      </c>
      <c r="C5168" s="1" t="s">
        <v>1201</v>
      </c>
      <c r="D5168" s="1" t="str">
        <f>IFERROR(LEFT(C5168,FIND(",",C5168) - 1),C5168)</f>
        <v>Media Legua</v>
      </c>
      <c r="E5168">
        <v>110</v>
      </c>
      <c r="F5168">
        <v>90</v>
      </c>
      <c r="G5168">
        <v>3</v>
      </c>
      <c r="H5168">
        <v>2</v>
      </c>
      <c r="I5168" s="1" t="s">
        <v>1203</v>
      </c>
      <c r="J5168" s="1" t="s">
        <v>20</v>
      </c>
      <c r="K5168">
        <v>1439</v>
      </c>
      <c r="L5168">
        <v>400000</v>
      </c>
      <c r="M5168">
        <v>3636</v>
      </c>
      <c r="N5168" t="b">
        <v>0</v>
      </c>
      <c r="O5168" t="b">
        <v>1</v>
      </c>
      <c r="P5168" t="b">
        <v>1</v>
      </c>
      <c r="Q5168" t="b">
        <v>1</v>
      </c>
      <c r="R5168" s="5">
        <f>(houses_Madrid[[#This Row],[Precio Alquiler]]*12/houses_Madrid[[#This Row],[Precio venta]])</f>
        <v>4.317E-2</v>
      </c>
    </row>
    <row r="5169" spans="1:18" x14ac:dyDescent="0.2">
      <c r="A5169">
        <v>5917</v>
      </c>
      <c r="B5169">
        <v>15825</v>
      </c>
      <c r="C5169" s="1" t="s">
        <v>1201</v>
      </c>
      <c r="D5169" s="1" t="str">
        <f>IFERROR(LEFT(C5169,FIND(",",C5169) - 1),C5169)</f>
        <v>Media Legua</v>
      </c>
      <c r="E5169">
        <v>110</v>
      </c>
      <c r="F5169">
        <v>90</v>
      </c>
      <c r="G5169">
        <v>3</v>
      </c>
      <c r="H5169">
        <v>2</v>
      </c>
      <c r="I5169" s="1" t="s">
        <v>1219</v>
      </c>
      <c r="J5169" s="1" t="s">
        <v>20</v>
      </c>
      <c r="K5169">
        <v>1439</v>
      </c>
      <c r="L5169">
        <v>400000</v>
      </c>
      <c r="M5169">
        <v>3636</v>
      </c>
      <c r="N5169" t="b">
        <v>0</v>
      </c>
      <c r="O5169" t="b">
        <v>1</v>
      </c>
      <c r="P5169" t="b">
        <v>1</v>
      </c>
      <c r="R5169" s="5">
        <f>(houses_Madrid[[#This Row],[Precio Alquiler]]*12/houses_Madrid[[#This Row],[Precio venta]])</f>
        <v>4.317E-2</v>
      </c>
    </row>
    <row r="5170" spans="1:18" x14ac:dyDescent="0.2">
      <c r="A5170">
        <v>5945</v>
      </c>
      <c r="B5170">
        <v>15797</v>
      </c>
      <c r="C5170" s="1" t="s">
        <v>1201</v>
      </c>
      <c r="D5170" s="1" t="str">
        <f>IFERROR(LEFT(C5170,FIND(",",C5170) - 1),C5170)</f>
        <v>Media Legua</v>
      </c>
      <c r="E5170">
        <v>110</v>
      </c>
      <c r="F5170">
        <v>90</v>
      </c>
      <c r="G5170">
        <v>3</v>
      </c>
      <c r="H5170">
        <v>2</v>
      </c>
      <c r="I5170" s="1" t="s">
        <v>1241</v>
      </c>
      <c r="J5170" s="1" t="s">
        <v>20</v>
      </c>
      <c r="K5170">
        <v>1439</v>
      </c>
      <c r="L5170">
        <v>400000</v>
      </c>
      <c r="M5170">
        <v>3636</v>
      </c>
      <c r="N5170" t="b">
        <v>0</v>
      </c>
      <c r="O5170" t="b">
        <v>1</v>
      </c>
      <c r="P5170" t="b">
        <v>1</v>
      </c>
      <c r="Q5170" t="b">
        <v>1</v>
      </c>
      <c r="R5170" s="5">
        <f>(houses_Madrid[[#This Row],[Precio Alquiler]]*12/houses_Madrid[[#This Row],[Precio venta]])</f>
        <v>4.317E-2</v>
      </c>
    </row>
    <row r="5171" spans="1:18" x14ac:dyDescent="0.2">
      <c r="A5171">
        <v>9275</v>
      </c>
      <c r="B5171">
        <v>12467</v>
      </c>
      <c r="C5171" s="1" t="s">
        <v>1587</v>
      </c>
      <c r="D5171" s="1" t="str">
        <f>IFERROR(LEFT(C5171,FIND(",",C5171) - 1),C5171)</f>
        <v>Las Tablas</v>
      </c>
      <c r="E5171">
        <v>90</v>
      </c>
      <c r="F5171">
        <v>75</v>
      </c>
      <c r="G5171">
        <v>2</v>
      </c>
      <c r="H5171">
        <v>2</v>
      </c>
      <c r="I5171" s="1" t="s">
        <v>1760</v>
      </c>
      <c r="J5171" s="1" t="s">
        <v>11</v>
      </c>
      <c r="K5171">
        <v>1439</v>
      </c>
      <c r="L5171">
        <v>400000</v>
      </c>
      <c r="M5171">
        <v>4444</v>
      </c>
      <c r="N5171" t="b">
        <v>0</v>
      </c>
      <c r="R5171" s="5">
        <f>(houses_Madrid[[#This Row],[Precio Alquiler]]*12/houses_Madrid[[#This Row],[Precio venta]])</f>
        <v>4.317E-2</v>
      </c>
    </row>
    <row r="5172" spans="1:18" x14ac:dyDescent="0.2">
      <c r="A5172">
        <v>9378</v>
      </c>
      <c r="B5172">
        <v>12364</v>
      </c>
      <c r="C5172" s="1" t="s">
        <v>1587</v>
      </c>
      <c r="D5172" s="1" t="str">
        <f>IFERROR(LEFT(C5172,FIND(",",C5172) - 1),C5172)</f>
        <v>Las Tablas</v>
      </c>
      <c r="E5172">
        <v>100</v>
      </c>
      <c r="F5172">
        <v>96</v>
      </c>
      <c r="G5172">
        <v>2</v>
      </c>
      <c r="H5172">
        <v>2</v>
      </c>
      <c r="I5172" s="1" t="s">
        <v>1760</v>
      </c>
      <c r="J5172" s="1" t="s">
        <v>11</v>
      </c>
      <c r="K5172">
        <v>1439</v>
      </c>
      <c r="L5172">
        <v>400000</v>
      </c>
      <c r="M5172">
        <v>4000</v>
      </c>
      <c r="N5172" t="b">
        <v>0</v>
      </c>
      <c r="O5172" t="b">
        <v>1</v>
      </c>
      <c r="P5172" t="b">
        <v>0</v>
      </c>
      <c r="Q5172" t="b">
        <v>1</v>
      </c>
      <c r="R5172" s="5">
        <f>(houses_Madrid[[#This Row],[Precio Alquiler]]*12/houses_Madrid[[#This Row],[Precio venta]])</f>
        <v>4.317E-2</v>
      </c>
    </row>
    <row r="5173" spans="1:18" x14ac:dyDescent="0.2">
      <c r="A5173">
        <v>10650</v>
      </c>
      <c r="B5173">
        <v>11092</v>
      </c>
      <c r="C5173" s="1" t="s">
        <v>1802</v>
      </c>
      <c r="D5173" s="1" t="str">
        <f>IFERROR(LEFT(C5173,FIND(",",C5173) - 1),C5173)</f>
        <v>Canillas</v>
      </c>
      <c r="E5173">
        <v>115</v>
      </c>
      <c r="F5173">
        <v>93</v>
      </c>
      <c r="G5173">
        <v>3</v>
      </c>
      <c r="H5173">
        <v>2</v>
      </c>
      <c r="I5173" s="1" t="s">
        <v>1990</v>
      </c>
      <c r="J5173" s="1" t="s">
        <v>18</v>
      </c>
      <c r="K5173">
        <v>1439</v>
      </c>
      <c r="L5173">
        <v>400000</v>
      </c>
      <c r="M5173">
        <v>3478</v>
      </c>
      <c r="N5173" t="b">
        <v>0</v>
      </c>
      <c r="O5173" t="b">
        <v>1</v>
      </c>
      <c r="P5173" t="b">
        <v>1</v>
      </c>
      <c r="Q5173" t="b">
        <v>1</v>
      </c>
      <c r="R5173" s="5">
        <f>(houses_Madrid[[#This Row],[Precio Alquiler]]*12/houses_Madrid[[#This Row],[Precio venta]])</f>
        <v>4.317E-2</v>
      </c>
    </row>
    <row r="5174" spans="1:18" x14ac:dyDescent="0.2">
      <c r="A5174">
        <v>11428</v>
      </c>
      <c r="B5174">
        <v>10314</v>
      </c>
      <c r="C5174" s="1" t="s">
        <v>2009</v>
      </c>
      <c r="D5174" s="1" t="str">
        <f>IFERROR(LEFT(C5174,FIND(",",C5174) - 1),C5174)</f>
        <v>Trafalgar</v>
      </c>
      <c r="E5174">
        <v>57</v>
      </c>
      <c r="F5174">
        <v>40</v>
      </c>
      <c r="G5174">
        <v>1</v>
      </c>
      <c r="H5174">
        <v>1</v>
      </c>
      <c r="I5174" s="1" t="s">
        <v>2092</v>
      </c>
      <c r="J5174" s="1" t="s">
        <v>11</v>
      </c>
      <c r="K5174">
        <v>1439</v>
      </c>
      <c r="L5174">
        <v>400000</v>
      </c>
      <c r="M5174">
        <v>7018</v>
      </c>
      <c r="N5174" t="b">
        <v>0</v>
      </c>
      <c r="O5174" t="b">
        <v>1</v>
      </c>
      <c r="P5174" t="b">
        <v>1</v>
      </c>
      <c r="Q5174" t="b">
        <v>1</v>
      </c>
      <c r="R5174" s="5">
        <f>(houses_Madrid[[#This Row],[Precio Alquiler]]*12/houses_Madrid[[#This Row],[Precio venta]])</f>
        <v>4.317E-2</v>
      </c>
    </row>
    <row r="5175" spans="1:18" x14ac:dyDescent="0.2">
      <c r="A5175">
        <v>11721</v>
      </c>
      <c r="B5175">
        <v>10021</v>
      </c>
      <c r="C5175" s="1" t="s">
        <v>2010</v>
      </c>
      <c r="D5175" s="1" t="str">
        <f>IFERROR(LEFT(C5175,FIND(",",C5175) - 1),C5175)</f>
        <v>Nuevos Ministerios-Ríos Rosas</v>
      </c>
      <c r="E5175">
        <v>70</v>
      </c>
      <c r="F5175">
        <v>68</v>
      </c>
      <c r="G5175">
        <v>3</v>
      </c>
      <c r="H5175">
        <v>2</v>
      </c>
      <c r="I5175" s="1" t="s">
        <v>2011</v>
      </c>
      <c r="J5175" s="1" t="s">
        <v>8</v>
      </c>
      <c r="K5175">
        <v>1439</v>
      </c>
      <c r="L5175">
        <v>400000</v>
      </c>
      <c r="M5175">
        <v>5714</v>
      </c>
      <c r="N5175" t="b">
        <v>0</v>
      </c>
      <c r="O5175" t="b">
        <v>1</v>
      </c>
      <c r="P5175" t="b">
        <v>1</v>
      </c>
      <c r="R5175" s="5">
        <f>(houses_Madrid[[#This Row],[Precio Alquiler]]*12/houses_Madrid[[#This Row],[Precio venta]])</f>
        <v>4.317E-2</v>
      </c>
    </row>
    <row r="5176" spans="1:18" x14ac:dyDescent="0.2">
      <c r="A5176">
        <v>11847</v>
      </c>
      <c r="B5176">
        <v>9895</v>
      </c>
      <c r="C5176" s="1" t="s">
        <v>2010</v>
      </c>
      <c r="D5176" s="1" t="str">
        <f>IFERROR(LEFT(C5176,FIND(",",C5176) - 1),C5176)</f>
        <v>Nuevos Ministerios-Ríos Rosas</v>
      </c>
      <c r="E5176">
        <v>65</v>
      </c>
      <c r="F5176">
        <v>60</v>
      </c>
      <c r="G5176">
        <v>2</v>
      </c>
      <c r="H5176">
        <v>1</v>
      </c>
      <c r="I5176" s="1" t="s">
        <v>2064</v>
      </c>
      <c r="J5176" s="1" t="s">
        <v>20</v>
      </c>
      <c r="K5176">
        <v>1439</v>
      </c>
      <c r="L5176">
        <v>400000</v>
      </c>
      <c r="M5176">
        <v>6154</v>
      </c>
      <c r="N5176" t="b">
        <v>0</v>
      </c>
      <c r="O5176" t="b">
        <v>1</v>
      </c>
      <c r="P5176" t="b">
        <v>0</v>
      </c>
      <c r="R5176" s="5">
        <f>(houses_Madrid[[#This Row],[Precio Alquiler]]*12/houses_Madrid[[#This Row],[Precio venta]])</f>
        <v>4.317E-2</v>
      </c>
    </row>
    <row r="5177" spans="1:18" x14ac:dyDescent="0.2">
      <c r="A5177">
        <v>11892</v>
      </c>
      <c r="B5177">
        <v>9850</v>
      </c>
      <c r="C5177" s="1" t="s">
        <v>2010</v>
      </c>
      <c r="D5177" s="1" t="str">
        <f>IFERROR(LEFT(C5177,FIND(",",C5177) - 1),C5177)</f>
        <v>Nuevos Ministerios-Ríos Rosas</v>
      </c>
      <c r="E5177">
        <v>80</v>
      </c>
      <c r="F5177">
        <v>75</v>
      </c>
      <c r="G5177">
        <v>3</v>
      </c>
      <c r="H5177">
        <v>2</v>
      </c>
      <c r="I5177" s="1" t="s">
        <v>2064</v>
      </c>
      <c r="J5177" s="1" t="s">
        <v>18</v>
      </c>
      <c r="K5177">
        <v>1439</v>
      </c>
      <c r="L5177">
        <v>400000</v>
      </c>
      <c r="M5177">
        <v>5000</v>
      </c>
      <c r="N5177" t="b">
        <v>1</v>
      </c>
      <c r="O5177" t="b">
        <v>1</v>
      </c>
      <c r="P5177" t="b">
        <v>1</v>
      </c>
      <c r="R5177" s="5">
        <f>(houses_Madrid[[#This Row],[Precio Alquiler]]*12/houses_Madrid[[#This Row],[Precio venta]])</f>
        <v>4.317E-2</v>
      </c>
    </row>
    <row r="5178" spans="1:18" x14ac:dyDescent="0.2">
      <c r="A5178">
        <v>13216</v>
      </c>
      <c r="B5178">
        <v>8526</v>
      </c>
      <c r="C5178" s="1" t="s">
        <v>2182</v>
      </c>
      <c r="D5178" s="1" t="str">
        <f>IFERROR(LEFT(C5178,FIND(",",C5178) - 1),C5178)</f>
        <v>Concepción</v>
      </c>
      <c r="E5178">
        <v>110</v>
      </c>
      <c r="F5178">
        <v>90</v>
      </c>
      <c r="G5178">
        <v>0</v>
      </c>
      <c r="H5178">
        <v>2</v>
      </c>
      <c r="I5178" s="1" t="s">
        <v>2345</v>
      </c>
      <c r="J5178" s="1" t="s">
        <v>8</v>
      </c>
      <c r="K5178">
        <v>1439</v>
      </c>
      <c r="L5178">
        <v>400000</v>
      </c>
      <c r="M5178">
        <v>3636</v>
      </c>
      <c r="N5178" t="b">
        <v>0</v>
      </c>
      <c r="O5178" t="b">
        <v>1</v>
      </c>
      <c r="P5178" t="b">
        <v>1</v>
      </c>
      <c r="Q5178" t="b">
        <v>1</v>
      </c>
      <c r="R5178" s="5">
        <f>(houses_Madrid[[#This Row],[Precio Alquiler]]*12/houses_Madrid[[#This Row],[Precio venta]])</f>
        <v>4.317E-2</v>
      </c>
    </row>
    <row r="5179" spans="1:18" x14ac:dyDescent="0.2">
      <c r="A5179">
        <v>13460</v>
      </c>
      <c r="B5179">
        <v>8282</v>
      </c>
      <c r="C5179" s="1" t="s">
        <v>2170</v>
      </c>
      <c r="D5179" s="1" t="str">
        <f>IFERROR(LEFT(C5179,FIND(",",C5179) - 1),C5179)</f>
        <v>Quintana</v>
      </c>
      <c r="E5179">
        <v>103</v>
      </c>
      <c r="F5179">
        <v>96</v>
      </c>
      <c r="G5179">
        <v>3</v>
      </c>
      <c r="H5179">
        <v>2</v>
      </c>
      <c r="I5179" s="1" t="s">
        <v>2378</v>
      </c>
      <c r="J5179" s="1" t="s">
        <v>18</v>
      </c>
      <c r="K5179">
        <v>1439</v>
      </c>
      <c r="L5179">
        <v>400000</v>
      </c>
      <c r="M5179">
        <v>3883</v>
      </c>
      <c r="N5179" t="b">
        <v>0</v>
      </c>
      <c r="O5179" t="b">
        <v>1</v>
      </c>
      <c r="P5179" t="b">
        <v>1</v>
      </c>
      <c r="R5179" s="5">
        <f>(houses_Madrid[[#This Row],[Precio Alquiler]]*12/houses_Madrid[[#This Row],[Precio venta]])</f>
        <v>4.317E-2</v>
      </c>
    </row>
    <row r="5180" spans="1:18" x14ac:dyDescent="0.2">
      <c r="A5180">
        <v>14467</v>
      </c>
      <c r="B5180">
        <v>7275</v>
      </c>
      <c r="C5180" s="1" t="s">
        <v>2441</v>
      </c>
      <c r="D5180" s="1" t="str">
        <f>IFERROR(LEFT(C5180,FIND(",",C5180) - 1),C5180)</f>
        <v>Nueva España</v>
      </c>
      <c r="E5180">
        <v>52</v>
      </c>
      <c r="F5180">
        <v>40</v>
      </c>
      <c r="G5180">
        <v>1</v>
      </c>
      <c r="H5180">
        <v>1</v>
      </c>
      <c r="I5180" s="1" t="s">
        <v>2517</v>
      </c>
      <c r="J5180" s="1" t="s">
        <v>11</v>
      </c>
      <c r="K5180">
        <v>1439</v>
      </c>
      <c r="L5180">
        <v>400000</v>
      </c>
      <c r="M5180">
        <v>7692</v>
      </c>
      <c r="N5180" t="b">
        <v>0</v>
      </c>
      <c r="O5180" t="b">
        <v>1</v>
      </c>
      <c r="P5180" t="b">
        <v>1</v>
      </c>
      <c r="Q5180" t="b">
        <v>1</v>
      </c>
      <c r="R5180" s="5">
        <f>(houses_Madrid[[#This Row],[Precio Alquiler]]*12/houses_Madrid[[#This Row],[Precio venta]])</f>
        <v>4.317E-2</v>
      </c>
    </row>
    <row r="5181" spans="1:18" x14ac:dyDescent="0.2">
      <c r="A5181">
        <v>14852</v>
      </c>
      <c r="B5181">
        <v>6890</v>
      </c>
      <c r="C5181" s="1" t="s">
        <v>2442</v>
      </c>
      <c r="D5181" s="1" t="str">
        <f>IFERROR(LEFT(C5181,FIND(",",C5181) - 1),C5181)</f>
        <v>Bernabéu-Hispanoamérica</v>
      </c>
      <c r="E5181">
        <v>51</v>
      </c>
      <c r="F5181">
        <v>39</v>
      </c>
      <c r="G5181">
        <v>1</v>
      </c>
      <c r="H5181">
        <v>1</v>
      </c>
      <c r="I5181" s="1" t="s">
        <v>2495</v>
      </c>
      <c r="J5181" s="1" t="s">
        <v>11</v>
      </c>
      <c r="K5181">
        <v>1439</v>
      </c>
      <c r="L5181">
        <v>400000</v>
      </c>
      <c r="M5181">
        <v>7843</v>
      </c>
      <c r="N5181" t="b">
        <v>0</v>
      </c>
      <c r="O5181" t="b">
        <v>1</v>
      </c>
      <c r="P5181" t="b">
        <v>1</v>
      </c>
      <c r="R5181" s="5">
        <f>(houses_Madrid[[#This Row],[Precio Alquiler]]*12/houses_Madrid[[#This Row],[Precio venta]])</f>
        <v>4.317E-2</v>
      </c>
    </row>
    <row r="5182" spans="1:18" x14ac:dyDescent="0.2">
      <c r="A5182">
        <v>16491</v>
      </c>
      <c r="B5182">
        <v>5251</v>
      </c>
      <c r="C5182" s="1" t="s">
        <v>2624</v>
      </c>
      <c r="D5182" s="1" t="str">
        <f>IFERROR(LEFT(C5182,FIND(",",C5182) - 1),C5182)</f>
        <v>Vista Alegre</v>
      </c>
      <c r="E5182">
        <v>225</v>
      </c>
      <c r="F5182">
        <v>200</v>
      </c>
      <c r="G5182">
        <v>0</v>
      </c>
      <c r="H5182">
        <v>2</v>
      </c>
      <c r="I5182" s="1" t="s">
        <v>2850</v>
      </c>
      <c r="J5182" s="1" t="s">
        <v>12</v>
      </c>
      <c r="K5182">
        <v>1439</v>
      </c>
      <c r="L5182">
        <v>400000</v>
      </c>
      <c r="M5182">
        <v>1778</v>
      </c>
      <c r="N5182" t="b">
        <v>0</v>
      </c>
      <c r="O5182" t="b">
        <v>0</v>
      </c>
      <c r="P5182" t="b">
        <v>1</v>
      </c>
      <c r="R5182" s="5">
        <f>(houses_Madrid[[#This Row],[Precio Alquiler]]*12/houses_Madrid[[#This Row],[Precio venta]])</f>
        <v>4.317E-2</v>
      </c>
    </row>
    <row r="5183" spans="1:18" x14ac:dyDescent="0.2">
      <c r="A5183">
        <v>17878</v>
      </c>
      <c r="B5183">
        <v>3864</v>
      </c>
      <c r="C5183" s="1" t="s">
        <v>2948</v>
      </c>
      <c r="D5183" s="1" t="str">
        <f>IFERROR(LEFT(C5183,FIND(",",C5183) - 1),C5183)</f>
        <v>Malasaña-Universidad</v>
      </c>
      <c r="E5183">
        <v>66</v>
      </c>
      <c r="F5183">
        <v>57</v>
      </c>
      <c r="G5183">
        <v>1</v>
      </c>
      <c r="H5183">
        <v>1</v>
      </c>
      <c r="I5183" s="1" t="s">
        <v>3066</v>
      </c>
      <c r="J5183" s="1" t="s">
        <v>30</v>
      </c>
      <c r="K5183">
        <v>1439</v>
      </c>
      <c r="L5183">
        <v>400000</v>
      </c>
      <c r="M5183">
        <v>6061</v>
      </c>
      <c r="N5183" t="b">
        <v>0</v>
      </c>
      <c r="O5183" t="b">
        <v>1</v>
      </c>
      <c r="P5183" t="b">
        <v>1</v>
      </c>
      <c r="R5183" s="5">
        <f>(houses_Madrid[[#This Row],[Precio Alquiler]]*12/houses_Madrid[[#This Row],[Precio venta]])</f>
        <v>4.317E-2</v>
      </c>
    </row>
    <row r="5184" spans="1:18" x14ac:dyDescent="0.2">
      <c r="A5184">
        <v>18925</v>
      </c>
      <c r="B5184">
        <v>2817</v>
      </c>
      <c r="C5184" s="1" t="s">
        <v>2948</v>
      </c>
      <c r="D5184" s="1" t="str">
        <f>IFERROR(LEFT(C5184,FIND(",",C5184) - 1),C5184)</f>
        <v>Malasaña-Universidad</v>
      </c>
      <c r="E5184">
        <v>69</v>
      </c>
      <c r="F5184">
        <v>58</v>
      </c>
      <c r="G5184">
        <v>3</v>
      </c>
      <c r="H5184">
        <v>2</v>
      </c>
      <c r="I5184" s="1" t="s">
        <v>3205</v>
      </c>
      <c r="J5184" s="1" t="s">
        <v>11</v>
      </c>
      <c r="K5184">
        <v>1439</v>
      </c>
      <c r="L5184">
        <v>400000</v>
      </c>
      <c r="M5184">
        <v>5797</v>
      </c>
      <c r="N5184" t="b">
        <v>0</v>
      </c>
      <c r="O5184" t="b">
        <v>1</v>
      </c>
      <c r="R5184" s="5">
        <f>(houses_Madrid[[#This Row],[Precio Alquiler]]*12/houses_Madrid[[#This Row],[Precio venta]])</f>
        <v>4.317E-2</v>
      </c>
    </row>
    <row r="5185" spans="1:18" x14ac:dyDescent="0.2">
      <c r="A5185">
        <v>19660</v>
      </c>
      <c r="B5185">
        <v>2082</v>
      </c>
      <c r="C5185" s="1" t="s">
        <v>3214</v>
      </c>
      <c r="D5185" s="1" t="str">
        <f>IFERROR(LEFT(C5185,FIND(",",C5185) - 1),C5185)</f>
        <v>Guindalera</v>
      </c>
      <c r="E5185">
        <v>84</v>
      </c>
      <c r="F5185">
        <v>74</v>
      </c>
      <c r="G5185">
        <v>2</v>
      </c>
      <c r="H5185">
        <v>1</v>
      </c>
      <c r="I5185" s="1" t="s">
        <v>3286</v>
      </c>
      <c r="J5185" s="1" t="s">
        <v>8</v>
      </c>
      <c r="K5185">
        <v>1439</v>
      </c>
      <c r="L5185">
        <v>400000</v>
      </c>
      <c r="M5185">
        <v>4762</v>
      </c>
      <c r="N5185" t="b">
        <v>0</v>
      </c>
      <c r="O5185" t="b">
        <v>1</v>
      </c>
      <c r="P5185" t="b">
        <v>1</v>
      </c>
      <c r="R5185" s="5">
        <f>(houses_Madrid[[#This Row],[Precio Alquiler]]*12/houses_Madrid[[#This Row],[Precio venta]])</f>
        <v>4.317E-2</v>
      </c>
    </row>
    <row r="5186" spans="1:18" x14ac:dyDescent="0.2">
      <c r="A5186">
        <v>20663</v>
      </c>
      <c r="B5186">
        <v>1079</v>
      </c>
      <c r="C5186" s="1" t="s">
        <v>3321</v>
      </c>
      <c r="D5186" s="1" t="str">
        <f>IFERROR(LEFT(C5186,FIND(",",C5186) - 1),C5186)</f>
        <v>Acacias</v>
      </c>
      <c r="E5186">
        <v>90</v>
      </c>
      <c r="F5186">
        <v>82</v>
      </c>
      <c r="G5186">
        <v>4</v>
      </c>
      <c r="H5186">
        <v>2</v>
      </c>
      <c r="I5186" s="1" t="s">
        <v>3443</v>
      </c>
      <c r="J5186" s="1" t="s">
        <v>18</v>
      </c>
      <c r="K5186">
        <v>1439</v>
      </c>
      <c r="L5186">
        <v>400000</v>
      </c>
      <c r="M5186">
        <v>4444</v>
      </c>
      <c r="N5186" t="b">
        <v>0</v>
      </c>
      <c r="O5186" t="b">
        <v>1</v>
      </c>
      <c r="P5186" t="b">
        <v>0</v>
      </c>
      <c r="R5186" s="5">
        <f>(houses_Madrid[[#This Row],[Precio Alquiler]]*12/houses_Madrid[[#This Row],[Precio venta]])</f>
        <v>4.317E-2</v>
      </c>
    </row>
    <row r="5187" spans="1:18" x14ac:dyDescent="0.2">
      <c r="A5187">
        <v>20723</v>
      </c>
      <c r="B5187">
        <v>1019</v>
      </c>
      <c r="C5187" s="1" t="s">
        <v>3321</v>
      </c>
      <c r="D5187" s="1" t="str">
        <f>IFERROR(LEFT(C5187,FIND(",",C5187) - 1),C5187)</f>
        <v>Acacias</v>
      </c>
      <c r="E5187">
        <v>110</v>
      </c>
      <c r="F5187">
        <v>101</v>
      </c>
      <c r="G5187">
        <v>4</v>
      </c>
      <c r="H5187">
        <v>2</v>
      </c>
      <c r="I5187" s="1" t="s">
        <v>3452</v>
      </c>
      <c r="J5187" s="1" t="s">
        <v>19</v>
      </c>
      <c r="K5187">
        <v>1439</v>
      </c>
      <c r="L5187">
        <v>400000</v>
      </c>
      <c r="M5187">
        <v>3636</v>
      </c>
      <c r="N5187" t="b">
        <v>1</v>
      </c>
      <c r="O5187" t="b">
        <v>1</v>
      </c>
      <c r="P5187" t="b">
        <v>1</v>
      </c>
      <c r="R5187" s="5">
        <f>(houses_Madrid[[#This Row],[Precio Alquiler]]*12/houses_Madrid[[#This Row],[Precio venta]])</f>
        <v>4.317E-2</v>
      </c>
    </row>
    <row r="5188" spans="1:18" x14ac:dyDescent="0.2">
      <c r="A5188">
        <v>967</v>
      </c>
      <c r="B5188">
        <v>20775</v>
      </c>
      <c r="C5188" s="1" t="s">
        <v>183</v>
      </c>
      <c r="D5188" s="1" t="str">
        <f>IFERROR(LEFT(C5188,FIND(",",C5188) - 1),C5188)</f>
        <v>El Cañaveral - Los Berrocales</v>
      </c>
      <c r="E5188">
        <v>125</v>
      </c>
      <c r="F5188">
        <v>87</v>
      </c>
      <c r="G5188">
        <v>3</v>
      </c>
      <c r="H5188">
        <v>2</v>
      </c>
      <c r="I5188" s="1" t="s">
        <v>192</v>
      </c>
      <c r="J5188" s="1" t="s">
        <v>3</v>
      </c>
      <c r="K5188">
        <v>1446</v>
      </c>
      <c r="L5188">
        <v>402900</v>
      </c>
      <c r="M5188">
        <v>3223</v>
      </c>
      <c r="N5188" t="b">
        <v>0</v>
      </c>
      <c r="R5188" s="5">
        <f>(houses_Madrid[[#This Row],[Precio Alquiler]]*12/houses_Madrid[[#This Row],[Precio venta]])</f>
        <v>4.3067758749069249E-2</v>
      </c>
    </row>
    <row r="5189" spans="1:18" x14ac:dyDescent="0.2">
      <c r="A5189">
        <v>1108</v>
      </c>
      <c r="B5189">
        <v>20634</v>
      </c>
      <c r="C5189" s="1" t="s">
        <v>183</v>
      </c>
      <c r="D5189" s="1" t="str">
        <f>IFERROR(LEFT(C5189,FIND(",",C5189) - 1),C5189)</f>
        <v>El Cañaveral - Los Berrocales</v>
      </c>
      <c r="E5189">
        <v>125</v>
      </c>
      <c r="F5189">
        <v>87</v>
      </c>
      <c r="G5189">
        <v>3</v>
      </c>
      <c r="H5189">
        <v>2</v>
      </c>
      <c r="I5189" s="1" t="s">
        <v>199</v>
      </c>
      <c r="J5189" s="1" t="s">
        <v>3</v>
      </c>
      <c r="K5189">
        <v>1446</v>
      </c>
      <c r="L5189">
        <v>402900</v>
      </c>
      <c r="M5189">
        <v>3223</v>
      </c>
      <c r="N5189" t="b">
        <v>0</v>
      </c>
      <c r="O5189" t="b">
        <v>1</v>
      </c>
      <c r="R5189" s="5">
        <f>(houses_Madrid[[#This Row],[Precio Alquiler]]*12/houses_Madrid[[#This Row],[Precio venta]])</f>
        <v>4.3067758749069249E-2</v>
      </c>
    </row>
    <row r="5190" spans="1:18" x14ac:dyDescent="0.2">
      <c r="A5190">
        <v>1112</v>
      </c>
      <c r="B5190">
        <v>20630</v>
      </c>
      <c r="C5190" s="1" t="s">
        <v>183</v>
      </c>
      <c r="D5190" s="1" t="str">
        <f>IFERROR(LEFT(C5190,FIND(",",C5190) - 1),C5190)</f>
        <v>El Cañaveral - Los Berrocales</v>
      </c>
      <c r="E5190">
        <v>125</v>
      </c>
      <c r="F5190">
        <v>87</v>
      </c>
      <c r="G5190">
        <v>3</v>
      </c>
      <c r="H5190">
        <v>2</v>
      </c>
      <c r="I5190" s="1" t="s">
        <v>199</v>
      </c>
      <c r="J5190" s="1" t="s">
        <v>3</v>
      </c>
      <c r="K5190">
        <v>1446</v>
      </c>
      <c r="L5190">
        <v>402900</v>
      </c>
      <c r="M5190">
        <v>3223</v>
      </c>
      <c r="N5190" t="b">
        <v>0</v>
      </c>
      <c r="O5190" t="b">
        <v>1</v>
      </c>
      <c r="R5190" s="5">
        <f>(houses_Madrid[[#This Row],[Precio Alquiler]]*12/houses_Madrid[[#This Row],[Precio venta]])</f>
        <v>4.3067758749069249E-2</v>
      </c>
    </row>
    <row r="5191" spans="1:18" x14ac:dyDescent="0.2">
      <c r="A5191">
        <v>7616</v>
      </c>
      <c r="B5191">
        <v>14126</v>
      </c>
      <c r="C5191" s="1" t="s">
        <v>1176</v>
      </c>
      <c r="D5191" s="1" t="str">
        <f>IFERROR(LEFT(C5191,FIND(",",C5191) - 1),C5191)</f>
        <v>Moncloa</v>
      </c>
      <c r="E5191">
        <v>94</v>
      </c>
      <c r="F5191">
        <v>70</v>
      </c>
      <c r="G5191">
        <v>2</v>
      </c>
      <c r="H5191">
        <v>2</v>
      </c>
      <c r="I5191" s="1" t="s">
        <v>3</v>
      </c>
      <c r="J5191" s="1" t="s">
        <v>18</v>
      </c>
      <c r="K5191">
        <v>1451</v>
      </c>
      <c r="L5191">
        <v>405000</v>
      </c>
      <c r="M5191">
        <v>4309</v>
      </c>
      <c r="N5191" t="b">
        <v>0</v>
      </c>
      <c r="O5191" t="b">
        <v>1</v>
      </c>
      <c r="P5191" t="b">
        <v>0</v>
      </c>
      <c r="R5191" s="5">
        <f>(houses_Madrid[[#This Row],[Precio Alquiler]]*12/houses_Madrid[[#This Row],[Precio venta]])</f>
        <v>4.2992592592592589E-2</v>
      </c>
    </row>
    <row r="5192" spans="1:18" x14ac:dyDescent="0.2">
      <c r="A5192">
        <v>15623</v>
      </c>
      <c r="B5192">
        <v>6119</v>
      </c>
      <c r="C5192" s="1" t="s">
        <v>2439</v>
      </c>
      <c r="D5192" s="1" t="str">
        <f>IFERROR(LEFT(C5192,FIND(",",C5192) - 1),C5192)</f>
        <v>Chamartín</v>
      </c>
      <c r="E5192">
        <v>93</v>
      </c>
      <c r="F5192">
        <v>84</v>
      </c>
      <c r="G5192">
        <v>3</v>
      </c>
      <c r="H5192">
        <v>1</v>
      </c>
      <c r="I5192" s="1" t="s">
        <v>3</v>
      </c>
      <c r="J5192" s="1" t="s">
        <v>18</v>
      </c>
      <c r="K5192">
        <v>1451</v>
      </c>
      <c r="L5192">
        <v>405000</v>
      </c>
      <c r="M5192">
        <v>4355</v>
      </c>
      <c r="N5192" t="b">
        <v>0</v>
      </c>
      <c r="O5192" t="b">
        <v>1</v>
      </c>
      <c r="P5192" t="b">
        <v>1</v>
      </c>
      <c r="Q5192" t="b">
        <v>1</v>
      </c>
      <c r="R5192" s="5">
        <f>(houses_Madrid[[#This Row],[Precio Alquiler]]*12/houses_Madrid[[#This Row],[Precio venta]])</f>
        <v>4.2992592592592589E-2</v>
      </c>
    </row>
    <row r="5193" spans="1:18" x14ac:dyDescent="0.2">
      <c r="A5193">
        <v>19367</v>
      </c>
      <c r="B5193">
        <v>2375</v>
      </c>
      <c r="C5193" s="1" t="s">
        <v>3210</v>
      </c>
      <c r="D5193" s="1" t="str">
        <f>IFERROR(LEFT(C5193,FIND(",",C5193) - 1),C5193)</f>
        <v>Barrio de Salamanca</v>
      </c>
      <c r="E5193">
        <v>123</v>
      </c>
      <c r="F5193">
        <v>117</v>
      </c>
      <c r="G5193">
        <v>4</v>
      </c>
      <c r="H5193">
        <v>1</v>
      </c>
      <c r="I5193" s="1" t="s">
        <v>3</v>
      </c>
      <c r="J5193" s="1" t="s">
        <v>12</v>
      </c>
      <c r="K5193">
        <v>1451</v>
      </c>
      <c r="L5193">
        <v>405000</v>
      </c>
      <c r="M5193">
        <v>3293</v>
      </c>
      <c r="N5193" t="b">
        <v>1</v>
      </c>
      <c r="O5193" t="b">
        <v>0</v>
      </c>
      <c r="P5193" t="b">
        <v>1</v>
      </c>
      <c r="R5193" s="5">
        <f>(houses_Madrid[[#This Row],[Precio Alquiler]]*12/houses_Madrid[[#This Row],[Precio venta]])</f>
        <v>4.2992592592592589E-2</v>
      </c>
    </row>
    <row r="5194" spans="1:18" x14ac:dyDescent="0.2">
      <c r="A5194">
        <v>20570</v>
      </c>
      <c r="B5194">
        <v>1172</v>
      </c>
      <c r="C5194" s="1" t="s">
        <v>3315</v>
      </c>
      <c r="D5194" s="1" t="str">
        <f>IFERROR(LEFT(C5194,FIND(",",C5194) - 1),C5194)</f>
        <v>Chopera</v>
      </c>
      <c r="E5194">
        <v>100</v>
      </c>
      <c r="F5194">
        <v>88</v>
      </c>
      <c r="G5194">
        <v>4</v>
      </c>
      <c r="H5194">
        <v>1</v>
      </c>
      <c r="I5194" s="1" t="s">
        <v>3330</v>
      </c>
      <c r="J5194" s="1" t="s">
        <v>20</v>
      </c>
      <c r="K5194">
        <v>1451</v>
      </c>
      <c r="L5194">
        <v>405000</v>
      </c>
      <c r="M5194">
        <v>4050</v>
      </c>
      <c r="N5194" t="b">
        <v>1</v>
      </c>
      <c r="O5194" t="b">
        <v>1</v>
      </c>
      <c r="P5194" t="b">
        <v>1</v>
      </c>
      <c r="Q5194" t="b">
        <v>1</v>
      </c>
      <c r="R5194" s="5">
        <f>(houses_Madrid[[#This Row],[Precio Alquiler]]*12/houses_Madrid[[#This Row],[Precio venta]])</f>
        <v>4.2992592592592589E-2</v>
      </c>
    </row>
    <row r="5195" spans="1:18" x14ac:dyDescent="0.2">
      <c r="A5195">
        <v>11670</v>
      </c>
      <c r="B5195">
        <v>10072</v>
      </c>
      <c r="C5195" s="1" t="s">
        <v>2006</v>
      </c>
      <c r="D5195" s="1" t="str">
        <f>IFERROR(LEFT(C5195,FIND(",",C5195) - 1),C5195)</f>
        <v>Chamberí</v>
      </c>
      <c r="E5195">
        <v>58</v>
      </c>
      <c r="F5195">
        <v>40</v>
      </c>
      <c r="G5195">
        <v>1</v>
      </c>
      <c r="H5195">
        <v>1</v>
      </c>
      <c r="I5195" s="1" t="s">
        <v>3</v>
      </c>
      <c r="J5195" s="1" t="s">
        <v>20</v>
      </c>
      <c r="K5195">
        <v>1453</v>
      </c>
      <c r="L5195">
        <v>406000</v>
      </c>
      <c r="M5195">
        <v>7000</v>
      </c>
      <c r="N5195" t="b">
        <v>0</v>
      </c>
      <c r="O5195" t="b">
        <v>1</v>
      </c>
      <c r="P5195" t="b">
        <v>1</v>
      </c>
      <c r="Q5195" t="b">
        <v>1</v>
      </c>
      <c r="R5195" s="5">
        <f>(houses_Madrid[[#This Row],[Precio Alquiler]]*12/houses_Madrid[[#This Row],[Precio venta]])</f>
        <v>4.2945812807881775E-2</v>
      </c>
    </row>
    <row r="5196" spans="1:18" x14ac:dyDescent="0.2">
      <c r="A5196">
        <v>14981</v>
      </c>
      <c r="B5196">
        <v>6761</v>
      </c>
      <c r="C5196" s="1" t="s">
        <v>2444</v>
      </c>
      <c r="D5196" s="1" t="str">
        <f>IFERROR(LEFT(C5196,FIND(",",C5196) - 1),C5196)</f>
        <v>Prosperidad</v>
      </c>
      <c r="E5196">
        <v>79</v>
      </c>
      <c r="F5196">
        <v>78</v>
      </c>
      <c r="G5196">
        <v>3</v>
      </c>
      <c r="H5196">
        <v>1</v>
      </c>
      <c r="I5196" s="1" t="s">
        <v>2445</v>
      </c>
      <c r="J5196" s="1" t="s">
        <v>5</v>
      </c>
      <c r="K5196">
        <v>1453</v>
      </c>
      <c r="L5196">
        <v>406000</v>
      </c>
      <c r="M5196">
        <v>5139</v>
      </c>
      <c r="N5196" t="b">
        <v>0</v>
      </c>
      <c r="O5196" t="b">
        <v>1</v>
      </c>
      <c r="P5196" t="b">
        <v>1</v>
      </c>
      <c r="R5196" s="5">
        <f>(houses_Madrid[[#This Row],[Precio Alquiler]]*12/houses_Madrid[[#This Row],[Precio venta]])</f>
        <v>4.2945812807881775E-2</v>
      </c>
    </row>
    <row r="5197" spans="1:18" x14ac:dyDescent="0.2">
      <c r="A5197">
        <v>14139</v>
      </c>
      <c r="B5197">
        <v>7603</v>
      </c>
      <c r="C5197" s="1" t="s">
        <v>2441</v>
      </c>
      <c r="D5197" s="1" t="str">
        <f>IFERROR(LEFT(C5197,FIND(",",C5197) - 1),C5197)</f>
        <v>Nueva España</v>
      </c>
      <c r="E5197">
        <v>92</v>
      </c>
      <c r="F5197">
        <v>85</v>
      </c>
      <c r="G5197">
        <v>2</v>
      </c>
      <c r="H5197">
        <v>1</v>
      </c>
      <c r="I5197" s="1" t="s">
        <v>2443</v>
      </c>
      <c r="J5197" s="1" t="s">
        <v>5</v>
      </c>
      <c r="K5197">
        <v>1455</v>
      </c>
      <c r="L5197">
        <v>407000</v>
      </c>
      <c r="M5197">
        <v>4424</v>
      </c>
      <c r="N5197" t="b">
        <v>0</v>
      </c>
      <c r="O5197" t="b">
        <v>1</v>
      </c>
      <c r="P5197" t="b">
        <v>1</v>
      </c>
      <c r="Q5197" t="b">
        <v>1</v>
      </c>
      <c r="R5197" s="5">
        <f>(houses_Madrid[[#This Row],[Precio Alquiler]]*12/houses_Madrid[[#This Row],[Precio venta]])</f>
        <v>4.2899262899262901E-2</v>
      </c>
    </row>
    <row r="5198" spans="1:18" x14ac:dyDescent="0.2">
      <c r="A5198">
        <v>7867</v>
      </c>
      <c r="B5198">
        <v>13875</v>
      </c>
      <c r="C5198" s="1" t="s">
        <v>1173</v>
      </c>
      <c r="D5198" s="1" t="str">
        <f>IFERROR(LEFT(C5198,FIND(",",C5198) - 1),C5198)</f>
        <v>Argüelles</v>
      </c>
      <c r="E5198">
        <v>75</v>
      </c>
      <c r="F5198">
        <v>55</v>
      </c>
      <c r="G5198">
        <v>1</v>
      </c>
      <c r="H5198">
        <v>1</v>
      </c>
      <c r="I5198" s="1" t="s">
        <v>1502</v>
      </c>
      <c r="J5198" s="1" t="s">
        <v>11</v>
      </c>
      <c r="K5198">
        <v>1458</v>
      </c>
      <c r="L5198">
        <v>408000</v>
      </c>
      <c r="M5198">
        <v>5440</v>
      </c>
      <c r="N5198" t="b">
        <v>0</v>
      </c>
      <c r="O5198" t="b">
        <v>1</v>
      </c>
      <c r="P5198" t="b">
        <v>1</v>
      </c>
      <c r="Q5198" t="b">
        <v>1</v>
      </c>
      <c r="R5198" s="5">
        <f>(houses_Madrid[[#This Row],[Precio Alquiler]]*12/houses_Madrid[[#This Row],[Precio venta]])</f>
        <v>4.2882352941176469E-2</v>
      </c>
    </row>
    <row r="5199" spans="1:18" x14ac:dyDescent="0.2">
      <c r="A5199">
        <v>10720</v>
      </c>
      <c r="B5199">
        <v>11022</v>
      </c>
      <c r="C5199" s="1" t="s">
        <v>1798</v>
      </c>
      <c r="D5199" s="1" t="str">
        <f>IFERROR(LEFT(C5199,FIND(",",C5199) - 1),C5199)</f>
        <v>Pinar del Rey</v>
      </c>
      <c r="E5199">
        <v>120</v>
      </c>
      <c r="F5199">
        <v>99</v>
      </c>
      <c r="G5199">
        <v>4</v>
      </c>
      <c r="H5199">
        <v>2</v>
      </c>
      <c r="I5199" s="1" t="s">
        <v>1898</v>
      </c>
      <c r="J5199" s="1" t="s">
        <v>19</v>
      </c>
      <c r="K5199">
        <v>1458</v>
      </c>
      <c r="L5199">
        <v>408300</v>
      </c>
      <c r="M5199">
        <v>3402</v>
      </c>
      <c r="N5199" t="b">
        <v>1</v>
      </c>
      <c r="O5199" t="b">
        <v>1</v>
      </c>
      <c r="P5199" t="b">
        <v>1</v>
      </c>
      <c r="Q5199" t="b">
        <v>1</v>
      </c>
      <c r="R5199" s="5">
        <f>(houses_Madrid[[#This Row],[Precio Alquiler]]*12/houses_Madrid[[#This Row],[Precio venta]])</f>
        <v>4.2850844966936079E-2</v>
      </c>
    </row>
    <row r="5200" spans="1:18" x14ac:dyDescent="0.2">
      <c r="A5200">
        <v>8696</v>
      </c>
      <c r="B5200">
        <v>13046</v>
      </c>
      <c r="C5200" s="1" t="s">
        <v>1586</v>
      </c>
      <c r="D5200" s="1" t="str">
        <f>IFERROR(LEFT(C5200,FIND(",",C5200) - 1),C5200)</f>
        <v>Fuencarral</v>
      </c>
      <c r="E5200">
        <v>138</v>
      </c>
      <c r="F5200">
        <v>121</v>
      </c>
      <c r="G5200">
        <v>3</v>
      </c>
      <c r="H5200">
        <v>2</v>
      </c>
      <c r="I5200" s="1" t="s">
        <v>3</v>
      </c>
      <c r="J5200" s="1" t="s">
        <v>3</v>
      </c>
      <c r="K5200">
        <v>1460</v>
      </c>
      <c r="L5200">
        <v>409000</v>
      </c>
      <c r="M5200">
        <v>2964</v>
      </c>
      <c r="N5200" t="b">
        <v>0</v>
      </c>
      <c r="R5200" s="5">
        <f>(houses_Madrid[[#This Row],[Precio Alquiler]]*12/houses_Madrid[[#This Row],[Precio venta]])</f>
        <v>4.2836185819070907E-2</v>
      </c>
    </row>
    <row r="5201" spans="1:18" x14ac:dyDescent="0.2">
      <c r="A5201">
        <v>19609</v>
      </c>
      <c r="B5201">
        <v>2133</v>
      </c>
      <c r="C5201" s="1" t="s">
        <v>3211</v>
      </c>
      <c r="D5201" s="1" t="str">
        <f>IFERROR(LEFT(C5201,FIND(",",C5201) - 1),C5201)</f>
        <v>Goya</v>
      </c>
      <c r="E5201">
        <v>92</v>
      </c>
      <c r="F5201">
        <v>82</v>
      </c>
      <c r="G5201">
        <v>3</v>
      </c>
      <c r="H5201">
        <v>2</v>
      </c>
      <c r="I5201" s="1" t="s">
        <v>3213</v>
      </c>
      <c r="J5201" s="1" t="s">
        <v>11</v>
      </c>
      <c r="K5201">
        <v>1460</v>
      </c>
      <c r="L5201">
        <v>409000</v>
      </c>
      <c r="M5201">
        <v>4446</v>
      </c>
      <c r="N5201" t="b">
        <v>1</v>
      </c>
      <c r="O5201" t="b">
        <v>1</v>
      </c>
      <c r="P5201" t="b">
        <v>1</v>
      </c>
      <c r="R5201" s="5">
        <f>(houses_Madrid[[#This Row],[Precio Alquiler]]*12/houses_Madrid[[#This Row],[Precio venta]])</f>
        <v>4.2836185819070907E-2</v>
      </c>
    </row>
    <row r="5202" spans="1:18" x14ac:dyDescent="0.2">
      <c r="A5202">
        <v>20651</v>
      </c>
      <c r="B5202">
        <v>1091</v>
      </c>
      <c r="C5202" s="1" t="s">
        <v>3332</v>
      </c>
      <c r="D5202" s="1" t="str">
        <f>IFERROR(LEFT(C5202,FIND(",",C5202) - 1),C5202)</f>
        <v>Arganzuela</v>
      </c>
      <c r="E5202">
        <v>92</v>
      </c>
      <c r="F5202">
        <v>82</v>
      </c>
      <c r="G5202">
        <v>4</v>
      </c>
      <c r="H5202">
        <v>2</v>
      </c>
      <c r="I5202" s="1" t="s">
        <v>3</v>
      </c>
      <c r="J5202" s="1" t="s">
        <v>18</v>
      </c>
      <c r="K5202">
        <v>1460</v>
      </c>
      <c r="L5202">
        <v>409000</v>
      </c>
      <c r="M5202">
        <v>4446</v>
      </c>
      <c r="N5202" t="b">
        <v>1</v>
      </c>
      <c r="O5202" t="b">
        <v>1</v>
      </c>
      <c r="P5202" t="b">
        <v>0</v>
      </c>
      <c r="R5202" s="5">
        <f>(houses_Madrid[[#This Row],[Precio Alquiler]]*12/houses_Madrid[[#This Row],[Precio venta]])</f>
        <v>4.2836185819070907E-2</v>
      </c>
    </row>
    <row r="5203" spans="1:18" x14ac:dyDescent="0.2">
      <c r="A5203">
        <v>1058</v>
      </c>
      <c r="B5203">
        <v>20684</v>
      </c>
      <c r="C5203" s="1" t="s">
        <v>183</v>
      </c>
      <c r="D5203" s="1" t="str">
        <f>IFERROR(LEFT(C5203,FIND(",",C5203) - 1),C5203)</f>
        <v>El Cañaveral - Los Berrocales</v>
      </c>
      <c r="E5203">
        <v>130</v>
      </c>
      <c r="F5203">
        <v>98</v>
      </c>
      <c r="G5203">
        <v>4</v>
      </c>
      <c r="H5203">
        <v>2</v>
      </c>
      <c r="I5203" s="1" t="s">
        <v>199</v>
      </c>
      <c r="J5203" s="1" t="s">
        <v>20</v>
      </c>
      <c r="K5203">
        <v>1462</v>
      </c>
      <c r="L5203">
        <v>410000</v>
      </c>
      <c r="M5203">
        <v>3154</v>
      </c>
      <c r="N5203" t="b">
        <v>0</v>
      </c>
      <c r="O5203" t="b">
        <v>1</v>
      </c>
      <c r="P5203" t="b">
        <v>1</v>
      </c>
      <c r="Q5203" t="b">
        <v>1</v>
      </c>
      <c r="R5203" s="5">
        <f>(houses_Madrid[[#This Row],[Precio Alquiler]]*12/houses_Madrid[[#This Row],[Precio venta]])</f>
        <v>4.2790243902439025E-2</v>
      </c>
    </row>
    <row r="5204" spans="1:18" x14ac:dyDescent="0.2">
      <c r="A5204">
        <v>2979</v>
      </c>
      <c r="B5204">
        <v>18763</v>
      </c>
      <c r="C5204" s="1" t="s">
        <v>559</v>
      </c>
      <c r="D5204" s="1" t="str">
        <f>IFERROR(LEFT(C5204,FIND(",",C5204) - 1),C5204)</f>
        <v>Tetuán</v>
      </c>
      <c r="E5204">
        <v>95</v>
      </c>
      <c r="F5204">
        <v>94</v>
      </c>
      <c r="G5204">
        <v>3</v>
      </c>
      <c r="H5204">
        <v>3</v>
      </c>
      <c r="I5204" s="1" t="s">
        <v>3</v>
      </c>
      <c r="J5204" s="1" t="s">
        <v>12</v>
      </c>
      <c r="K5204">
        <v>1462</v>
      </c>
      <c r="L5204">
        <v>410000</v>
      </c>
      <c r="M5204">
        <v>4316</v>
      </c>
      <c r="N5204" t="b">
        <v>0</v>
      </c>
      <c r="O5204" t="b">
        <v>0</v>
      </c>
      <c r="P5204" t="b">
        <v>1</v>
      </c>
      <c r="R5204" s="5">
        <f>(houses_Madrid[[#This Row],[Precio Alquiler]]*12/houses_Madrid[[#This Row],[Precio venta]])</f>
        <v>4.2790243902439025E-2</v>
      </c>
    </row>
    <row r="5205" spans="1:18" x14ac:dyDescent="0.2">
      <c r="A5205">
        <v>3874</v>
      </c>
      <c r="B5205">
        <v>17868</v>
      </c>
      <c r="C5205" s="1" t="s">
        <v>810</v>
      </c>
      <c r="D5205" s="1" t="str">
        <f>IFERROR(LEFT(C5205,FIND(",",C5205) - 1),C5205)</f>
        <v>Estrella</v>
      </c>
      <c r="E5205">
        <v>81</v>
      </c>
      <c r="F5205">
        <v>70</v>
      </c>
      <c r="G5205">
        <v>2</v>
      </c>
      <c r="H5205">
        <v>1</v>
      </c>
      <c r="I5205" s="1" t="s">
        <v>811</v>
      </c>
      <c r="J5205" s="1" t="s">
        <v>11</v>
      </c>
      <c r="K5205">
        <v>1462</v>
      </c>
      <c r="L5205">
        <v>410000</v>
      </c>
      <c r="M5205">
        <v>5062</v>
      </c>
      <c r="N5205" t="b">
        <v>1</v>
      </c>
      <c r="O5205" t="b">
        <v>1</v>
      </c>
      <c r="P5205" t="b">
        <v>1</v>
      </c>
      <c r="Q5205" t="b">
        <v>1</v>
      </c>
      <c r="R5205" s="5">
        <f>(houses_Madrid[[#This Row],[Precio Alquiler]]*12/houses_Madrid[[#This Row],[Precio venta]])</f>
        <v>4.2790243902439025E-2</v>
      </c>
    </row>
    <row r="5206" spans="1:18" x14ac:dyDescent="0.2">
      <c r="A5206">
        <v>4511</v>
      </c>
      <c r="B5206">
        <v>17231</v>
      </c>
      <c r="C5206" s="1" t="s">
        <v>810</v>
      </c>
      <c r="D5206" s="1" t="str">
        <f>IFERROR(LEFT(C5206,FIND(",",C5206) - 1),C5206)</f>
        <v>Estrella</v>
      </c>
      <c r="E5206">
        <v>72</v>
      </c>
      <c r="F5206">
        <v>58</v>
      </c>
      <c r="G5206">
        <v>2</v>
      </c>
      <c r="H5206">
        <v>1</v>
      </c>
      <c r="I5206" s="1" t="s">
        <v>801</v>
      </c>
      <c r="J5206" s="1" t="s">
        <v>5</v>
      </c>
      <c r="K5206">
        <v>1462</v>
      </c>
      <c r="L5206">
        <v>410000</v>
      </c>
      <c r="M5206">
        <v>5694</v>
      </c>
      <c r="N5206" t="b">
        <v>0</v>
      </c>
      <c r="O5206" t="b">
        <v>1</v>
      </c>
      <c r="P5206" t="b">
        <v>1</v>
      </c>
      <c r="Q5206" t="b">
        <v>1</v>
      </c>
      <c r="R5206" s="5">
        <f>(houses_Madrid[[#This Row],[Precio Alquiler]]*12/houses_Madrid[[#This Row],[Precio venta]])</f>
        <v>4.2790243902439025E-2</v>
      </c>
    </row>
    <row r="5207" spans="1:18" x14ac:dyDescent="0.2">
      <c r="A5207">
        <v>8754</v>
      </c>
      <c r="B5207">
        <v>12988</v>
      </c>
      <c r="C5207" s="1" t="s">
        <v>1586</v>
      </c>
      <c r="D5207" s="1" t="str">
        <f>IFERROR(LEFT(C5207,FIND(",",C5207) - 1),C5207)</f>
        <v>Fuencarral</v>
      </c>
      <c r="E5207">
        <v>159</v>
      </c>
      <c r="F5207">
        <v>108</v>
      </c>
      <c r="G5207">
        <v>4</v>
      </c>
      <c r="H5207">
        <v>2</v>
      </c>
      <c r="I5207" s="1" t="s">
        <v>3</v>
      </c>
      <c r="J5207" s="1" t="s">
        <v>80</v>
      </c>
      <c r="K5207">
        <v>1462</v>
      </c>
      <c r="L5207">
        <v>410000</v>
      </c>
      <c r="M5207">
        <v>2579</v>
      </c>
      <c r="N5207" t="b">
        <v>0</v>
      </c>
      <c r="O5207" t="b">
        <v>1</v>
      </c>
      <c r="P5207" t="b">
        <v>1</v>
      </c>
      <c r="R5207" s="5">
        <f>(houses_Madrid[[#This Row],[Precio Alquiler]]*12/houses_Madrid[[#This Row],[Precio venta]])</f>
        <v>4.2790243902439025E-2</v>
      </c>
    </row>
    <row r="5208" spans="1:18" x14ac:dyDescent="0.2">
      <c r="A5208">
        <v>8965</v>
      </c>
      <c r="B5208">
        <v>12777</v>
      </c>
      <c r="C5208" s="1" t="s">
        <v>1587</v>
      </c>
      <c r="D5208" s="1" t="str">
        <f>IFERROR(LEFT(C5208,FIND(",",C5208) - 1),C5208)</f>
        <v>Las Tablas</v>
      </c>
      <c r="E5208">
        <v>101</v>
      </c>
      <c r="F5208">
        <v>75</v>
      </c>
      <c r="G5208">
        <v>2</v>
      </c>
      <c r="H5208">
        <v>2</v>
      </c>
      <c r="I5208" s="1" t="s">
        <v>1743</v>
      </c>
      <c r="J5208" s="1" t="s">
        <v>11</v>
      </c>
      <c r="K5208">
        <v>1462</v>
      </c>
      <c r="L5208">
        <v>410000</v>
      </c>
      <c r="M5208">
        <v>4059</v>
      </c>
      <c r="N5208" t="b">
        <v>0</v>
      </c>
      <c r="O5208" t="b">
        <v>1</v>
      </c>
      <c r="P5208" t="b">
        <v>1</v>
      </c>
      <c r="R5208" s="5">
        <f>(houses_Madrid[[#This Row],[Precio Alquiler]]*12/houses_Madrid[[#This Row],[Precio venta]])</f>
        <v>4.2790243902439025E-2</v>
      </c>
    </row>
    <row r="5209" spans="1:18" x14ac:dyDescent="0.2">
      <c r="A5209">
        <v>9222</v>
      </c>
      <c r="B5209">
        <v>12520</v>
      </c>
      <c r="C5209" s="1" t="s">
        <v>1587</v>
      </c>
      <c r="D5209" s="1" t="str">
        <f>IFERROR(LEFT(C5209,FIND(",",C5209) - 1),C5209)</f>
        <v>Las Tablas</v>
      </c>
      <c r="E5209">
        <v>98</v>
      </c>
      <c r="F5209">
        <v>79</v>
      </c>
      <c r="G5209">
        <v>2</v>
      </c>
      <c r="H5209">
        <v>2</v>
      </c>
      <c r="I5209" s="1" t="s">
        <v>1760</v>
      </c>
      <c r="J5209" s="1" t="s">
        <v>8</v>
      </c>
      <c r="K5209">
        <v>1462</v>
      </c>
      <c r="L5209">
        <v>410000</v>
      </c>
      <c r="M5209">
        <v>4184</v>
      </c>
      <c r="N5209" t="b">
        <v>0</v>
      </c>
      <c r="O5209" t="b">
        <v>1</v>
      </c>
      <c r="P5209" t="b">
        <v>1</v>
      </c>
      <c r="R5209" s="5">
        <f>(houses_Madrid[[#This Row],[Precio Alquiler]]*12/houses_Madrid[[#This Row],[Precio venta]])</f>
        <v>4.2790243902439025E-2</v>
      </c>
    </row>
    <row r="5210" spans="1:18" x14ac:dyDescent="0.2">
      <c r="A5210">
        <v>10336</v>
      </c>
      <c r="B5210">
        <v>11406</v>
      </c>
      <c r="C5210" s="1" t="s">
        <v>1788</v>
      </c>
      <c r="D5210" s="1" t="str">
        <f>IFERROR(LEFT(C5210,FIND(",",C5210) - 1),C5210)</f>
        <v>Conde Orgaz-Piovera</v>
      </c>
      <c r="E5210">
        <v>70</v>
      </c>
      <c r="F5210">
        <v>65</v>
      </c>
      <c r="G5210">
        <v>1</v>
      </c>
      <c r="H5210">
        <v>1</v>
      </c>
      <c r="I5210" s="1" t="s">
        <v>1905</v>
      </c>
      <c r="J5210" s="1" t="s">
        <v>11</v>
      </c>
      <c r="K5210">
        <v>1462</v>
      </c>
      <c r="L5210">
        <v>410000</v>
      </c>
      <c r="M5210">
        <v>5857</v>
      </c>
      <c r="N5210" t="b">
        <v>0</v>
      </c>
      <c r="O5210" t="b">
        <v>1</v>
      </c>
      <c r="P5210" t="b">
        <v>1</v>
      </c>
      <c r="R5210" s="5">
        <f>(houses_Madrid[[#This Row],[Precio Alquiler]]*12/houses_Madrid[[#This Row],[Precio venta]])</f>
        <v>4.2790243902439025E-2</v>
      </c>
    </row>
    <row r="5211" spans="1:18" x14ac:dyDescent="0.2">
      <c r="A5211">
        <v>10691</v>
      </c>
      <c r="B5211">
        <v>11051</v>
      </c>
      <c r="C5211" s="1" t="s">
        <v>1788</v>
      </c>
      <c r="D5211" s="1" t="str">
        <f>IFERROR(LEFT(C5211,FIND(",",C5211) - 1),C5211)</f>
        <v>Conde Orgaz-Piovera</v>
      </c>
      <c r="E5211">
        <v>75</v>
      </c>
      <c r="F5211">
        <v>70</v>
      </c>
      <c r="G5211">
        <v>1</v>
      </c>
      <c r="H5211">
        <v>1</v>
      </c>
      <c r="I5211" s="1" t="s">
        <v>1789</v>
      </c>
      <c r="J5211" s="1" t="s">
        <v>11</v>
      </c>
      <c r="K5211">
        <v>1462</v>
      </c>
      <c r="L5211">
        <v>410000</v>
      </c>
      <c r="M5211">
        <v>5467</v>
      </c>
      <c r="N5211" t="b">
        <v>0</v>
      </c>
      <c r="O5211" t="b">
        <v>1</v>
      </c>
      <c r="P5211" t="b">
        <v>1</v>
      </c>
      <c r="R5211" s="5">
        <f>(houses_Madrid[[#This Row],[Precio Alquiler]]*12/houses_Madrid[[#This Row],[Precio venta]])</f>
        <v>4.2790243902439025E-2</v>
      </c>
    </row>
    <row r="5212" spans="1:18" x14ac:dyDescent="0.2">
      <c r="A5212">
        <v>10827</v>
      </c>
      <c r="B5212">
        <v>10915</v>
      </c>
      <c r="C5212" s="1" t="s">
        <v>1802</v>
      </c>
      <c r="D5212" s="1" t="str">
        <f>IFERROR(LEFT(C5212,FIND(",",C5212) - 1),C5212)</f>
        <v>Canillas</v>
      </c>
      <c r="E5212">
        <v>112</v>
      </c>
      <c r="F5212">
        <v>101</v>
      </c>
      <c r="G5212">
        <v>3</v>
      </c>
      <c r="H5212">
        <v>2</v>
      </c>
      <c r="I5212" s="1" t="s">
        <v>1915</v>
      </c>
      <c r="J5212" s="1" t="s">
        <v>20</v>
      </c>
      <c r="K5212">
        <v>1462</v>
      </c>
      <c r="L5212">
        <v>410000</v>
      </c>
      <c r="M5212">
        <v>3661</v>
      </c>
      <c r="N5212" t="b">
        <v>0</v>
      </c>
      <c r="O5212" t="b">
        <v>1</v>
      </c>
      <c r="P5212" t="b">
        <v>1</v>
      </c>
      <c r="R5212" s="5">
        <f>(houses_Madrid[[#This Row],[Precio Alquiler]]*12/houses_Madrid[[#This Row],[Precio venta]])</f>
        <v>4.2790243902439025E-2</v>
      </c>
    </row>
    <row r="5213" spans="1:18" x14ac:dyDescent="0.2">
      <c r="A5213">
        <v>12025</v>
      </c>
      <c r="B5213">
        <v>9717</v>
      </c>
      <c r="C5213" s="1" t="s">
        <v>2006</v>
      </c>
      <c r="D5213" s="1" t="str">
        <f>IFERROR(LEFT(C5213,FIND(",",C5213) - 1),C5213)</f>
        <v>Chamberí</v>
      </c>
      <c r="E5213">
        <v>100</v>
      </c>
      <c r="F5213">
        <v>99</v>
      </c>
      <c r="G5213">
        <v>0</v>
      </c>
      <c r="H5213">
        <v>1</v>
      </c>
      <c r="I5213" s="1" t="s">
        <v>3</v>
      </c>
      <c r="J5213" s="1" t="s">
        <v>12</v>
      </c>
      <c r="K5213">
        <v>1462</v>
      </c>
      <c r="L5213">
        <v>410000</v>
      </c>
      <c r="M5213">
        <v>4100</v>
      </c>
      <c r="N5213" t="b">
        <v>0</v>
      </c>
      <c r="O5213" t="b">
        <v>1</v>
      </c>
      <c r="P5213" t="b">
        <v>1</v>
      </c>
      <c r="Q5213" t="b">
        <v>1</v>
      </c>
      <c r="R5213" s="5">
        <f>(houses_Madrid[[#This Row],[Precio Alquiler]]*12/houses_Madrid[[#This Row],[Precio venta]])</f>
        <v>4.2790243902439025E-2</v>
      </c>
    </row>
    <row r="5214" spans="1:18" x14ac:dyDescent="0.2">
      <c r="A5214">
        <v>12170</v>
      </c>
      <c r="B5214">
        <v>9572</v>
      </c>
      <c r="C5214" s="1" t="s">
        <v>2006</v>
      </c>
      <c r="D5214" s="1" t="str">
        <f>IFERROR(LEFT(C5214,FIND(",",C5214) - 1),C5214)</f>
        <v>Chamberí</v>
      </c>
      <c r="E5214">
        <v>65</v>
      </c>
      <c r="F5214">
        <v>61</v>
      </c>
      <c r="G5214">
        <v>2</v>
      </c>
      <c r="H5214">
        <v>2</v>
      </c>
      <c r="I5214" s="1" t="s">
        <v>3</v>
      </c>
      <c r="J5214" s="1" t="s">
        <v>18</v>
      </c>
      <c r="K5214">
        <v>1462</v>
      </c>
      <c r="L5214">
        <v>410000</v>
      </c>
      <c r="M5214">
        <v>6308</v>
      </c>
      <c r="N5214" t="b">
        <v>0</v>
      </c>
      <c r="O5214" t="b">
        <v>1</v>
      </c>
      <c r="P5214" t="b">
        <v>0</v>
      </c>
      <c r="R5214" s="5">
        <f>(houses_Madrid[[#This Row],[Precio Alquiler]]*12/houses_Madrid[[#This Row],[Precio venta]])</f>
        <v>4.2790243902439025E-2</v>
      </c>
    </row>
    <row r="5215" spans="1:18" x14ac:dyDescent="0.2">
      <c r="A5215">
        <v>14858</v>
      </c>
      <c r="B5215">
        <v>6884</v>
      </c>
      <c r="C5215" s="1" t="s">
        <v>2439</v>
      </c>
      <c r="D5215" s="1" t="str">
        <f>IFERROR(LEFT(C5215,FIND(",",C5215) - 1),C5215)</f>
        <v>Chamartín</v>
      </c>
      <c r="E5215">
        <v>100</v>
      </c>
      <c r="F5215">
        <v>90</v>
      </c>
      <c r="G5215">
        <v>2</v>
      </c>
      <c r="H5215">
        <v>1</v>
      </c>
      <c r="I5215" s="1" t="s">
        <v>2575</v>
      </c>
      <c r="J5215" s="1" t="s">
        <v>5</v>
      </c>
      <c r="K5215">
        <v>1462</v>
      </c>
      <c r="L5215">
        <v>410000</v>
      </c>
      <c r="M5215">
        <v>4100</v>
      </c>
      <c r="N5215" t="b">
        <v>0</v>
      </c>
      <c r="O5215" t="b">
        <v>1</v>
      </c>
      <c r="P5215" t="b">
        <v>1</v>
      </c>
      <c r="R5215" s="5">
        <f>(houses_Madrid[[#This Row],[Precio Alquiler]]*12/houses_Madrid[[#This Row],[Precio venta]])</f>
        <v>4.2790243902439025E-2</v>
      </c>
    </row>
    <row r="5216" spans="1:18" x14ac:dyDescent="0.2">
      <c r="A5216">
        <v>14994</v>
      </c>
      <c r="B5216">
        <v>6748</v>
      </c>
      <c r="C5216" s="1" t="s">
        <v>2439</v>
      </c>
      <c r="D5216" s="1" t="str">
        <f>IFERROR(LEFT(C5216,FIND(",",C5216) - 1),C5216)</f>
        <v>Chamartín</v>
      </c>
      <c r="E5216">
        <v>86</v>
      </c>
      <c r="F5216">
        <v>78</v>
      </c>
      <c r="G5216">
        <v>3</v>
      </c>
      <c r="H5216">
        <v>1</v>
      </c>
      <c r="I5216" s="1" t="s">
        <v>3</v>
      </c>
      <c r="J5216" s="1" t="s">
        <v>5</v>
      </c>
      <c r="K5216">
        <v>1462</v>
      </c>
      <c r="L5216">
        <v>410000</v>
      </c>
      <c r="M5216">
        <v>4767</v>
      </c>
      <c r="N5216" t="b">
        <v>0</v>
      </c>
      <c r="O5216" t="b">
        <v>1</v>
      </c>
      <c r="P5216" t="b">
        <v>1</v>
      </c>
      <c r="R5216" s="5">
        <f>(houses_Madrid[[#This Row],[Precio Alquiler]]*12/houses_Madrid[[#This Row],[Precio venta]])</f>
        <v>4.2790243902439025E-2</v>
      </c>
    </row>
    <row r="5217" spans="1:18" x14ac:dyDescent="0.2">
      <c r="A5217">
        <v>15419</v>
      </c>
      <c r="B5217">
        <v>6323</v>
      </c>
      <c r="C5217" s="1" t="s">
        <v>2444</v>
      </c>
      <c r="D5217" s="1" t="str">
        <f>IFERROR(LEFT(C5217,FIND(",",C5217) - 1),C5217)</f>
        <v>Prosperidad</v>
      </c>
      <c r="E5217">
        <v>113</v>
      </c>
      <c r="F5217">
        <v>108</v>
      </c>
      <c r="G5217">
        <v>2</v>
      </c>
      <c r="H5217">
        <v>2</v>
      </c>
      <c r="I5217" s="1" t="s">
        <v>2501</v>
      </c>
      <c r="J5217" s="1" t="s">
        <v>18</v>
      </c>
      <c r="K5217">
        <v>1462</v>
      </c>
      <c r="L5217">
        <v>410000</v>
      </c>
      <c r="M5217">
        <v>3628</v>
      </c>
      <c r="N5217" t="b">
        <v>0</v>
      </c>
      <c r="O5217" t="b">
        <v>1</v>
      </c>
      <c r="P5217" t="b">
        <v>1</v>
      </c>
      <c r="R5217" s="5">
        <f>(houses_Madrid[[#This Row],[Precio Alquiler]]*12/houses_Madrid[[#This Row],[Precio venta]])</f>
        <v>4.2790243902439025E-2</v>
      </c>
    </row>
    <row r="5218" spans="1:18" x14ac:dyDescent="0.2">
      <c r="A5218">
        <v>18817</v>
      </c>
      <c r="B5218">
        <v>2925</v>
      </c>
      <c r="C5218" s="1" t="s">
        <v>2610</v>
      </c>
      <c r="D5218" s="1" t="str">
        <f>IFERROR(LEFT(C5218,FIND(",",C5218) - 1),C5218)</f>
        <v>Lavapiés-Embajadores</v>
      </c>
      <c r="E5218">
        <v>105</v>
      </c>
      <c r="F5218">
        <v>86</v>
      </c>
      <c r="G5218">
        <v>4</v>
      </c>
      <c r="H5218">
        <v>2</v>
      </c>
      <c r="I5218" s="1" t="s">
        <v>2966</v>
      </c>
      <c r="J5218" s="1" t="s">
        <v>5</v>
      </c>
      <c r="K5218">
        <v>1462</v>
      </c>
      <c r="L5218">
        <v>410000</v>
      </c>
      <c r="M5218">
        <v>3905</v>
      </c>
      <c r="N5218" t="b">
        <v>0</v>
      </c>
      <c r="O5218" t="b">
        <v>1</v>
      </c>
      <c r="P5218" t="b">
        <v>1</v>
      </c>
      <c r="R5218" s="5">
        <f>(houses_Madrid[[#This Row],[Precio Alquiler]]*12/houses_Madrid[[#This Row],[Precio venta]])</f>
        <v>4.2790243902439025E-2</v>
      </c>
    </row>
    <row r="5219" spans="1:18" x14ac:dyDescent="0.2">
      <c r="A5219">
        <v>19357</v>
      </c>
      <c r="B5219">
        <v>2385</v>
      </c>
      <c r="C5219" s="1" t="s">
        <v>3227</v>
      </c>
      <c r="D5219" s="1" t="str">
        <f>IFERROR(LEFT(C5219,FIND(",",C5219) - 1),C5219)</f>
        <v>Fuente del Berro</v>
      </c>
      <c r="E5219">
        <v>105</v>
      </c>
      <c r="F5219">
        <v>82</v>
      </c>
      <c r="G5219">
        <v>3</v>
      </c>
      <c r="H5219">
        <v>2</v>
      </c>
      <c r="I5219" s="1" t="s">
        <v>3270</v>
      </c>
      <c r="J5219" s="1" t="s">
        <v>18</v>
      </c>
      <c r="K5219">
        <v>1462</v>
      </c>
      <c r="L5219">
        <v>410000</v>
      </c>
      <c r="M5219">
        <v>3905</v>
      </c>
      <c r="N5219" t="b">
        <v>0</v>
      </c>
      <c r="O5219" t="b">
        <v>1</v>
      </c>
      <c r="P5219" t="b">
        <v>0</v>
      </c>
      <c r="R5219" s="5">
        <f>(houses_Madrid[[#This Row],[Precio Alquiler]]*12/houses_Madrid[[#This Row],[Precio venta]])</f>
        <v>4.2790243902439025E-2</v>
      </c>
    </row>
    <row r="5220" spans="1:18" x14ac:dyDescent="0.2">
      <c r="A5220">
        <v>20695</v>
      </c>
      <c r="B5220">
        <v>1047</v>
      </c>
      <c r="C5220" s="1" t="s">
        <v>3332</v>
      </c>
      <c r="D5220" s="1" t="str">
        <f>IFERROR(LEFT(C5220,FIND(",",C5220) - 1),C5220)</f>
        <v>Arganzuela</v>
      </c>
      <c r="E5220">
        <v>120</v>
      </c>
      <c r="F5220">
        <v>100</v>
      </c>
      <c r="G5220">
        <v>4</v>
      </c>
      <c r="H5220">
        <v>2</v>
      </c>
      <c r="I5220" s="1" t="s">
        <v>3</v>
      </c>
      <c r="J5220" s="1" t="s">
        <v>55</v>
      </c>
      <c r="K5220">
        <v>1462</v>
      </c>
      <c r="L5220">
        <v>410000</v>
      </c>
      <c r="M5220">
        <v>3417</v>
      </c>
      <c r="N5220" t="b">
        <v>0</v>
      </c>
      <c r="O5220" t="b">
        <v>1</v>
      </c>
      <c r="P5220" t="b">
        <v>1</v>
      </c>
      <c r="R5220" s="5">
        <f>(houses_Madrid[[#This Row],[Precio Alquiler]]*12/houses_Madrid[[#This Row],[Precio venta]])</f>
        <v>4.2790243902439025E-2</v>
      </c>
    </row>
    <row r="5221" spans="1:18" x14ac:dyDescent="0.2">
      <c r="A5221">
        <v>15035</v>
      </c>
      <c r="B5221">
        <v>6707</v>
      </c>
      <c r="C5221" s="1" t="s">
        <v>2439</v>
      </c>
      <c r="D5221" s="1" t="str">
        <f>IFERROR(LEFT(C5221,FIND(",",C5221) - 1),C5221)</f>
        <v>Chamartín</v>
      </c>
      <c r="E5221">
        <v>59</v>
      </c>
      <c r="F5221">
        <v>51</v>
      </c>
      <c r="G5221">
        <v>2</v>
      </c>
      <c r="H5221">
        <v>1</v>
      </c>
      <c r="I5221" s="1" t="s">
        <v>3</v>
      </c>
      <c r="J5221" s="1" t="s">
        <v>67</v>
      </c>
      <c r="K5221">
        <v>1467</v>
      </c>
      <c r="L5221">
        <v>412000</v>
      </c>
      <c r="M5221">
        <v>6983</v>
      </c>
      <c r="N5221" t="b">
        <v>0</v>
      </c>
      <c r="O5221" t="b">
        <v>1</v>
      </c>
      <c r="R5221" s="5">
        <f>(houses_Madrid[[#This Row],[Precio Alquiler]]*12/houses_Madrid[[#This Row],[Precio venta]])</f>
        <v>4.2728155339805826E-2</v>
      </c>
    </row>
    <row r="5222" spans="1:18" x14ac:dyDescent="0.2">
      <c r="A5222">
        <v>14302</v>
      </c>
      <c r="B5222">
        <v>7440</v>
      </c>
      <c r="C5222" s="1" t="s">
        <v>2444</v>
      </c>
      <c r="D5222" s="1" t="str">
        <f>IFERROR(LEFT(C5222,FIND(",",C5222) - 1),C5222)</f>
        <v>Prosperidad</v>
      </c>
      <c r="E5222">
        <v>100</v>
      </c>
      <c r="F5222">
        <v>84</v>
      </c>
      <c r="G5222">
        <v>4</v>
      </c>
      <c r="H5222">
        <v>2</v>
      </c>
      <c r="I5222" s="1" t="s">
        <v>2478</v>
      </c>
      <c r="J5222" s="1" t="s">
        <v>20</v>
      </c>
      <c r="K5222">
        <v>1472</v>
      </c>
      <c r="L5222">
        <v>414520</v>
      </c>
      <c r="M5222">
        <v>4145</v>
      </c>
      <c r="N5222" t="b">
        <v>1</v>
      </c>
      <c r="O5222" t="b">
        <v>1</v>
      </c>
      <c r="P5222" t="b">
        <v>1</v>
      </c>
      <c r="R5222" s="5">
        <f>(houses_Madrid[[#This Row],[Precio Alquiler]]*12/houses_Madrid[[#This Row],[Precio venta]])</f>
        <v>4.2613142912284088E-2</v>
      </c>
    </row>
    <row r="5223" spans="1:18" x14ac:dyDescent="0.2">
      <c r="A5223">
        <v>6202</v>
      </c>
      <c r="B5223">
        <v>15540</v>
      </c>
      <c r="C5223" s="1" t="s">
        <v>1253</v>
      </c>
      <c r="D5223" s="1" t="str">
        <f>IFERROR(LEFT(C5223,FIND(",",C5223) - 1),C5223)</f>
        <v>Aluche</v>
      </c>
      <c r="E5223">
        <v>200</v>
      </c>
      <c r="F5223">
        <v>120</v>
      </c>
      <c r="G5223">
        <v>4</v>
      </c>
      <c r="H5223">
        <v>2</v>
      </c>
      <c r="I5223" s="1" t="s">
        <v>1254</v>
      </c>
      <c r="J5223" s="1" t="s">
        <v>12</v>
      </c>
      <c r="K5223">
        <v>1473</v>
      </c>
      <c r="L5223">
        <v>414900</v>
      </c>
      <c r="M5223">
        <v>2074</v>
      </c>
      <c r="N5223" t="b">
        <v>0</v>
      </c>
      <c r="O5223" t="b">
        <v>1</v>
      </c>
      <c r="P5223" t="b">
        <v>1</v>
      </c>
      <c r="Q5223" t="b">
        <v>1</v>
      </c>
      <c r="R5223" s="5">
        <f>(houses_Madrid[[#This Row],[Precio Alquiler]]*12/houses_Madrid[[#This Row],[Precio venta]])</f>
        <v>4.2603036876355749E-2</v>
      </c>
    </row>
    <row r="5224" spans="1:18" x14ac:dyDescent="0.2">
      <c r="A5224">
        <v>2735</v>
      </c>
      <c r="B5224">
        <v>19007</v>
      </c>
      <c r="C5224" s="1" t="s">
        <v>568</v>
      </c>
      <c r="D5224" s="1" t="str">
        <f>IFERROR(LEFT(C5224,FIND(",",C5224) - 1),C5224)</f>
        <v>Cuzco-Castillejos</v>
      </c>
      <c r="E5224">
        <v>101</v>
      </c>
      <c r="F5224">
        <v>87</v>
      </c>
      <c r="G5224">
        <v>3</v>
      </c>
      <c r="H5224">
        <v>2</v>
      </c>
      <c r="I5224" s="1" t="s">
        <v>628</v>
      </c>
      <c r="J5224" s="1" t="s">
        <v>19</v>
      </c>
      <c r="K5224">
        <v>1474</v>
      </c>
      <c r="L5224">
        <v>415000</v>
      </c>
      <c r="M5224">
        <v>4109</v>
      </c>
      <c r="N5224" t="b">
        <v>0</v>
      </c>
      <c r="O5224" t="b">
        <v>1</v>
      </c>
      <c r="R5224" s="5">
        <f>(houses_Madrid[[#This Row],[Precio Alquiler]]*12/houses_Madrid[[#This Row],[Precio venta]])</f>
        <v>4.262168674698795E-2</v>
      </c>
    </row>
    <row r="5225" spans="1:18" x14ac:dyDescent="0.2">
      <c r="A5225">
        <v>3012</v>
      </c>
      <c r="B5225">
        <v>18730</v>
      </c>
      <c r="C5225" s="1" t="s">
        <v>570</v>
      </c>
      <c r="D5225" s="1" t="str">
        <f>IFERROR(LEFT(C5225,FIND(",",C5225) - 1),C5225)</f>
        <v>Bellas Vistas</v>
      </c>
      <c r="E5225">
        <v>112</v>
      </c>
      <c r="F5225">
        <v>108</v>
      </c>
      <c r="G5225">
        <v>3</v>
      </c>
      <c r="H5225">
        <v>2</v>
      </c>
      <c r="I5225" s="1" t="s">
        <v>576</v>
      </c>
      <c r="J5225" s="1" t="s">
        <v>30</v>
      </c>
      <c r="K5225">
        <v>1474</v>
      </c>
      <c r="L5225">
        <v>415000</v>
      </c>
      <c r="M5225">
        <v>3705</v>
      </c>
      <c r="N5225" t="b">
        <v>0</v>
      </c>
      <c r="O5225" t="b">
        <v>1</v>
      </c>
      <c r="P5225" t="b">
        <v>1</v>
      </c>
      <c r="R5225" s="5">
        <f>(houses_Madrid[[#This Row],[Precio Alquiler]]*12/houses_Madrid[[#This Row],[Precio venta]])</f>
        <v>4.262168674698795E-2</v>
      </c>
    </row>
    <row r="5226" spans="1:18" x14ac:dyDescent="0.2">
      <c r="A5226">
        <v>3879</v>
      </c>
      <c r="B5226">
        <v>17863</v>
      </c>
      <c r="C5226" s="1" t="s">
        <v>791</v>
      </c>
      <c r="D5226" s="1" t="str">
        <f>IFERROR(LEFT(C5226,FIND(",",C5226) - 1),C5226)</f>
        <v>Adelfas</v>
      </c>
      <c r="E5226">
        <v>120</v>
      </c>
      <c r="F5226">
        <v>100</v>
      </c>
      <c r="G5226">
        <v>4</v>
      </c>
      <c r="H5226">
        <v>2</v>
      </c>
      <c r="I5226" s="1" t="s">
        <v>792</v>
      </c>
      <c r="J5226" s="1" t="s">
        <v>20</v>
      </c>
      <c r="K5226">
        <v>1474</v>
      </c>
      <c r="L5226">
        <v>415000</v>
      </c>
      <c r="M5226">
        <v>3458</v>
      </c>
      <c r="N5226" t="b">
        <v>0</v>
      </c>
      <c r="O5226" t="b">
        <v>1</v>
      </c>
      <c r="P5226" t="b">
        <v>1</v>
      </c>
      <c r="Q5226" t="b">
        <v>1</v>
      </c>
      <c r="R5226" s="5">
        <f>(houses_Madrid[[#This Row],[Precio Alquiler]]*12/houses_Madrid[[#This Row],[Precio venta]])</f>
        <v>4.262168674698795E-2</v>
      </c>
    </row>
    <row r="5227" spans="1:18" x14ac:dyDescent="0.2">
      <c r="A5227">
        <v>4172</v>
      </c>
      <c r="B5227">
        <v>17570</v>
      </c>
      <c r="C5227" s="1" t="s">
        <v>796</v>
      </c>
      <c r="D5227" s="1" t="str">
        <f>IFERROR(LEFT(C5227,FIND(",",C5227) - 1),C5227)</f>
        <v>Pacífico</v>
      </c>
      <c r="E5227">
        <v>101</v>
      </c>
      <c r="F5227">
        <v>91</v>
      </c>
      <c r="G5227">
        <v>3</v>
      </c>
      <c r="H5227">
        <v>2</v>
      </c>
      <c r="I5227" s="1" t="s">
        <v>866</v>
      </c>
      <c r="J5227" s="1" t="s">
        <v>5</v>
      </c>
      <c r="K5227">
        <v>1474</v>
      </c>
      <c r="L5227">
        <v>415000</v>
      </c>
      <c r="M5227">
        <v>4109</v>
      </c>
      <c r="N5227" t="b">
        <v>0</v>
      </c>
      <c r="O5227" t="b">
        <v>1</v>
      </c>
      <c r="P5227" t="b">
        <v>1</v>
      </c>
      <c r="Q5227" t="b">
        <v>1</v>
      </c>
      <c r="R5227" s="5">
        <f>(houses_Madrid[[#This Row],[Precio Alquiler]]*12/houses_Madrid[[#This Row],[Precio venta]])</f>
        <v>4.262168674698795E-2</v>
      </c>
    </row>
    <row r="5228" spans="1:18" x14ac:dyDescent="0.2">
      <c r="A5228">
        <v>7291</v>
      </c>
      <c r="B5228">
        <v>14451</v>
      </c>
      <c r="C5228" s="1" t="s">
        <v>1178</v>
      </c>
      <c r="D5228" s="1" t="str">
        <f>IFERROR(LEFT(C5228,FIND(",",C5228) - 1),C5228)</f>
        <v>Valdezarza</v>
      </c>
      <c r="E5228">
        <v>100</v>
      </c>
      <c r="F5228">
        <v>96</v>
      </c>
      <c r="G5228">
        <v>3</v>
      </c>
      <c r="H5228">
        <v>2</v>
      </c>
      <c r="I5228" s="1" t="s">
        <v>1498</v>
      </c>
      <c r="J5228" s="1" t="s">
        <v>8</v>
      </c>
      <c r="K5228">
        <v>1474</v>
      </c>
      <c r="L5228">
        <v>415000</v>
      </c>
      <c r="M5228">
        <v>4150</v>
      </c>
      <c r="N5228" t="b">
        <v>0</v>
      </c>
      <c r="O5228" t="b">
        <v>1</v>
      </c>
      <c r="P5228" t="b">
        <v>1</v>
      </c>
      <c r="R5228" s="5">
        <f>(houses_Madrid[[#This Row],[Precio Alquiler]]*12/houses_Madrid[[#This Row],[Precio venta]])</f>
        <v>4.262168674698795E-2</v>
      </c>
    </row>
    <row r="5229" spans="1:18" x14ac:dyDescent="0.2">
      <c r="A5229">
        <v>8674</v>
      </c>
      <c r="B5229">
        <v>13068</v>
      </c>
      <c r="C5229" s="1" t="s">
        <v>1630</v>
      </c>
      <c r="D5229" s="1" t="str">
        <f>IFERROR(LEFT(C5229,FIND(",",C5229) - 1),C5229)</f>
        <v>Arroyo del Fresno</v>
      </c>
      <c r="E5229">
        <v>141</v>
      </c>
      <c r="F5229">
        <v>84</v>
      </c>
      <c r="G5229">
        <v>3</v>
      </c>
      <c r="H5229">
        <v>2</v>
      </c>
      <c r="I5229" s="1" t="s">
        <v>1681</v>
      </c>
      <c r="J5229" s="1" t="s">
        <v>11</v>
      </c>
      <c r="K5229">
        <v>1474</v>
      </c>
      <c r="L5229">
        <v>415000</v>
      </c>
      <c r="M5229">
        <v>2943</v>
      </c>
      <c r="N5229" t="b">
        <v>0</v>
      </c>
      <c r="O5229" t="b">
        <v>1</v>
      </c>
      <c r="P5229" t="b">
        <v>1</v>
      </c>
      <c r="R5229" s="5">
        <f>(houses_Madrid[[#This Row],[Precio Alquiler]]*12/houses_Madrid[[#This Row],[Precio venta]])</f>
        <v>4.262168674698795E-2</v>
      </c>
    </row>
    <row r="5230" spans="1:18" x14ac:dyDescent="0.2">
      <c r="A5230">
        <v>8973</v>
      </c>
      <c r="B5230">
        <v>12769</v>
      </c>
      <c r="C5230" s="1" t="s">
        <v>1586</v>
      </c>
      <c r="D5230" s="1" t="str">
        <f>IFERROR(LEFT(C5230,FIND(",",C5230) - 1),C5230)</f>
        <v>Fuencarral</v>
      </c>
      <c r="E5230">
        <v>110</v>
      </c>
      <c r="F5230">
        <v>100</v>
      </c>
      <c r="G5230">
        <v>4</v>
      </c>
      <c r="H5230">
        <v>2</v>
      </c>
      <c r="I5230" s="1" t="s">
        <v>3</v>
      </c>
      <c r="J5230" s="1" t="s">
        <v>19</v>
      </c>
      <c r="K5230">
        <v>1474</v>
      </c>
      <c r="L5230">
        <v>415000</v>
      </c>
      <c r="M5230">
        <v>3773</v>
      </c>
      <c r="N5230" t="b">
        <v>0</v>
      </c>
      <c r="O5230" t="b">
        <v>1</v>
      </c>
      <c r="P5230" t="b">
        <v>1</v>
      </c>
      <c r="Q5230" t="b">
        <v>1</v>
      </c>
      <c r="R5230" s="5">
        <f>(houses_Madrid[[#This Row],[Precio Alquiler]]*12/houses_Madrid[[#This Row],[Precio venta]])</f>
        <v>4.262168674698795E-2</v>
      </c>
    </row>
    <row r="5231" spans="1:18" x14ac:dyDescent="0.2">
      <c r="A5231">
        <v>9068</v>
      </c>
      <c r="B5231">
        <v>12674</v>
      </c>
      <c r="C5231" s="1" t="s">
        <v>1587</v>
      </c>
      <c r="D5231" s="1" t="str">
        <f>IFERROR(LEFT(C5231,FIND(",",C5231) - 1),C5231)</f>
        <v>Las Tablas</v>
      </c>
      <c r="E5231">
        <v>92</v>
      </c>
      <c r="F5231">
        <v>78</v>
      </c>
      <c r="G5231">
        <v>2</v>
      </c>
      <c r="H5231">
        <v>2</v>
      </c>
      <c r="I5231" s="1" t="s">
        <v>1679</v>
      </c>
      <c r="J5231" s="1" t="s">
        <v>18</v>
      </c>
      <c r="K5231">
        <v>1474</v>
      </c>
      <c r="L5231">
        <v>415000</v>
      </c>
      <c r="M5231">
        <v>4511</v>
      </c>
      <c r="N5231" t="b">
        <v>0</v>
      </c>
      <c r="O5231" t="b">
        <v>1</v>
      </c>
      <c r="P5231" t="b">
        <v>1</v>
      </c>
      <c r="R5231" s="5">
        <f>(houses_Madrid[[#This Row],[Precio Alquiler]]*12/houses_Madrid[[#This Row],[Precio venta]])</f>
        <v>4.262168674698795E-2</v>
      </c>
    </row>
    <row r="5232" spans="1:18" x14ac:dyDescent="0.2">
      <c r="A5232">
        <v>9860</v>
      </c>
      <c r="B5232">
        <v>11882</v>
      </c>
      <c r="C5232" s="1" t="s">
        <v>1802</v>
      </c>
      <c r="D5232" s="1" t="str">
        <f>IFERROR(LEFT(C5232,FIND(",",C5232) - 1),C5232)</f>
        <v>Canillas</v>
      </c>
      <c r="E5232">
        <v>138</v>
      </c>
      <c r="F5232">
        <v>89</v>
      </c>
      <c r="G5232">
        <v>3</v>
      </c>
      <c r="H5232">
        <v>2</v>
      </c>
      <c r="I5232" s="1" t="s">
        <v>1881</v>
      </c>
      <c r="J5232" s="1" t="s">
        <v>11</v>
      </c>
      <c r="K5232">
        <v>1474</v>
      </c>
      <c r="L5232">
        <v>415000</v>
      </c>
      <c r="M5232">
        <v>3007</v>
      </c>
      <c r="N5232" t="b">
        <v>0</v>
      </c>
      <c r="O5232" t="b">
        <v>1</v>
      </c>
      <c r="P5232" t="b">
        <v>1</v>
      </c>
      <c r="R5232" s="5">
        <f>(houses_Madrid[[#This Row],[Precio Alquiler]]*12/houses_Madrid[[#This Row],[Precio venta]])</f>
        <v>4.262168674698795E-2</v>
      </c>
    </row>
    <row r="5233" spans="1:18" x14ac:dyDescent="0.2">
      <c r="A5233">
        <v>11529</v>
      </c>
      <c r="B5233">
        <v>10213</v>
      </c>
      <c r="C5233" s="1" t="s">
        <v>2006</v>
      </c>
      <c r="D5233" s="1" t="str">
        <f>IFERROR(LEFT(C5233,FIND(",",C5233) - 1),C5233)</f>
        <v>Chamberí</v>
      </c>
      <c r="E5233">
        <v>96</v>
      </c>
      <c r="F5233">
        <v>76</v>
      </c>
      <c r="G5233">
        <v>3</v>
      </c>
      <c r="H5233">
        <v>1</v>
      </c>
      <c r="I5233" s="1" t="s">
        <v>3</v>
      </c>
      <c r="J5233" s="1" t="s">
        <v>5</v>
      </c>
      <c r="K5233">
        <v>1474</v>
      </c>
      <c r="L5233">
        <v>415000</v>
      </c>
      <c r="M5233">
        <v>4323</v>
      </c>
      <c r="N5233" t="b">
        <v>1</v>
      </c>
      <c r="O5233" t="b">
        <v>1</v>
      </c>
      <c r="P5233" t="b">
        <v>0</v>
      </c>
      <c r="Q5233" t="b">
        <v>1</v>
      </c>
      <c r="R5233" s="5">
        <f>(houses_Madrid[[#This Row],[Precio Alquiler]]*12/houses_Madrid[[#This Row],[Precio venta]])</f>
        <v>4.262168674698795E-2</v>
      </c>
    </row>
    <row r="5234" spans="1:18" x14ac:dyDescent="0.2">
      <c r="A5234">
        <v>11780</v>
      </c>
      <c r="B5234">
        <v>9962</v>
      </c>
      <c r="C5234" s="1" t="s">
        <v>2006</v>
      </c>
      <c r="D5234" s="1" t="str">
        <f>IFERROR(LEFT(C5234,FIND(",",C5234) - 1),C5234)</f>
        <v>Chamberí</v>
      </c>
      <c r="E5234">
        <v>110</v>
      </c>
      <c r="F5234">
        <v>100</v>
      </c>
      <c r="G5234">
        <v>2</v>
      </c>
      <c r="H5234">
        <v>2</v>
      </c>
      <c r="I5234" s="1" t="s">
        <v>3</v>
      </c>
      <c r="J5234" s="1" t="s">
        <v>20</v>
      </c>
      <c r="K5234">
        <v>1474</v>
      </c>
      <c r="L5234">
        <v>415000</v>
      </c>
      <c r="M5234">
        <v>3773</v>
      </c>
      <c r="N5234" t="b">
        <v>1</v>
      </c>
      <c r="O5234" t="b">
        <v>1</v>
      </c>
      <c r="P5234" t="b">
        <v>0</v>
      </c>
      <c r="R5234" s="5">
        <f>(houses_Madrid[[#This Row],[Precio Alquiler]]*12/houses_Madrid[[#This Row],[Precio venta]])</f>
        <v>4.262168674698795E-2</v>
      </c>
    </row>
    <row r="5235" spans="1:18" x14ac:dyDescent="0.2">
      <c r="A5235">
        <v>12476</v>
      </c>
      <c r="B5235">
        <v>9266</v>
      </c>
      <c r="C5235" s="1" t="s">
        <v>2015</v>
      </c>
      <c r="D5235" s="1" t="str">
        <f>IFERROR(LEFT(C5235,FIND(",",C5235) - 1),C5235)</f>
        <v>Gaztambide</v>
      </c>
      <c r="E5235">
        <v>139</v>
      </c>
      <c r="F5235">
        <v>117</v>
      </c>
      <c r="G5235">
        <v>6</v>
      </c>
      <c r="H5235">
        <v>2</v>
      </c>
      <c r="I5235" s="1" t="s">
        <v>2052</v>
      </c>
      <c r="J5235" s="1" t="s">
        <v>12</v>
      </c>
      <c r="K5235">
        <v>1474</v>
      </c>
      <c r="L5235">
        <v>415000</v>
      </c>
      <c r="M5235">
        <v>2986</v>
      </c>
      <c r="N5235" t="b">
        <v>0</v>
      </c>
      <c r="O5235" t="b">
        <v>1</v>
      </c>
      <c r="P5235" t="b">
        <v>1</v>
      </c>
      <c r="R5235" s="5">
        <f>(houses_Madrid[[#This Row],[Precio Alquiler]]*12/houses_Madrid[[#This Row],[Precio venta]])</f>
        <v>4.262168674698795E-2</v>
      </c>
    </row>
    <row r="5236" spans="1:18" x14ac:dyDescent="0.2">
      <c r="A5236">
        <v>14093</v>
      </c>
      <c r="B5236">
        <v>7649</v>
      </c>
      <c r="C5236" s="1" t="s">
        <v>2439</v>
      </c>
      <c r="D5236" s="1" t="str">
        <f>IFERROR(LEFT(C5236,FIND(",",C5236) - 1),C5236)</f>
        <v>Chamartín</v>
      </c>
      <c r="E5236">
        <v>140</v>
      </c>
      <c r="F5236">
        <v>130</v>
      </c>
      <c r="G5236">
        <v>4</v>
      </c>
      <c r="H5236">
        <v>3</v>
      </c>
      <c r="I5236" s="1" t="s">
        <v>3</v>
      </c>
      <c r="J5236" s="1" t="s">
        <v>18</v>
      </c>
      <c r="K5236">
        <v>1474</v>
      </c>
      <c r="L5236">
        <v>415000</v>
      </c>
      <c r="M5236">
        <v>2964</v>
      </c>
      <c r="N5236" t="b">
        <v>1</v>
      </c>
      <c r="O5236" t="b">
        <v>1</v>
      </c>
      <c r="P5236" t="b">
        <v>0</v>
      </c>
      <c r="R5236" s="5">
        <f>(houses_Madrid[[#This Row],[Precio Alquiler]]*12/houses_Madrid[[#This Row],[Precio venta]])</f>
        <v>4.262168674698795E-2</v>
      </c>
    </row>
    <row r="5237" spans="1:18" x14ac:dyDescent="0.2">
      <c r="A5237">
        <v>14859</v>
      </c>
      <c r="B5237">
        <v>6883</v>
      </c>
      <c r="C5237" s="1" t="s">
        <v>2439</v>
      </c>
      <c r="D5237" s="1" t="str">
        <f>IFERROR(LEFT(C5237,FIND(",",C5237) - 1),C5237)</f>
        <v>Chamartín</v>
      </c>
      <c r="E5237">
        <v>108</v>
      </c>
      <c r="F5237">
        <v>100</v>
      </c>
      <c r="G5237">
        <v>4</v>
      </c>
      <c r="H5237">
        <v>2</v>
      </c>
      <c r="I5237" s="1" t="s">
        <v>3</v>
      </c>
      <c r="J5237" s="1" t="s">
        <v>5</v>
      </c>
      <c r="K5237">
        <v>1474</v>
      </c>
      <c r="L5237">
        <v>415000</v>
      </c>
      <c r="M5237">
        <v>3843</v>
      </c>
      <c r="N5237" t="b">
        <v>0</v>
      </c>
      <c r="O5237" t="b">
        <v>1</v>
      </c>
      <c r="P5237" t="b">
        <v>1</v>
      </c>
      <c r="R5237" s="5">
        <f>(houses_Madrid[[#This Row],[Precio Alquiler]]*12/houses_Madrid[[#This Row],[Precio venta]])</f>
        <v>4.262168674698795E-2</v>
      </c>
    </row>
    <row r="5238" spans="1:18" x14ac:dyDescent="0.2">
      <c r="A5238">
        <v>15659</v>
      </c>
      <c r="B5238">
        <v>6083</v>
      </c>
      <c r="C5238" s="1" t="s">
        <v>2439</v>
      </c>
      <c r="D5238" s="1" t="str">
        <f>IFERROR(LEFT(C5238,FIND(",",C5238) - 1),C5238)</f>
        <v>Chamartín</v>
      </c>
      <c r="E5238">
        <v>106</v>
      </c>
      <c r="F5238">
        <v>85</v>
      </c>
      <c r="G5238">
        <v>3</v>
      </c>
      <c r="H5238">
        <v>2</v>
      </c>
      <c r="I5238" s="1" t="s">
        <v>3</v>
      </c>
      <c r="J5238" s="1" t="s">
        <v>8</v>
      </c>
      <c r="K5238">
        <v>1474</v>
      </c>
      <c r="L5238">
        <v>415000</v>
      </c>
      <c r="M5238">
        <v>3915</v>
      </c>
      <c r="N5238" t="b">
        <v>0</v>
      </c>
      <c r="O5238" t="b">
        <v>1</v>
      </c>
      <c r="P5238" t="b">
        <v>1</v>
      </c>
      <c r="R5238" s="5">
        <f>(houses_Madrid[[#This Row],[Precio Alquiler]]*12/houses_Madrid[[#This Row],[Precio venta]])</f>
        <v>4.262168674698795E-2</v>
      </c>
    </row>
    <row r="5239" spans="1:18" x14ac:dyDescent="0.2">
      <c r="A5239">
        <v>16665</v>
      </c>
      <c r="B5239">
        <v>5077</v>
      </c>
      <c r="C5239" s="1" t="s">
        <v>2627</v>
      </c>
      <c r="D5239" s="1" t="str">
        <f>IFERROR(LEFT(C5239,FIND(",",C5239) - 1),C5239)</f>
        <v>Pau de Carabanchel</v>
      </c>
      <c r="E5239">
        <v>113</v>
      </c>
      <c r="F5239">
        <v>97</v>
      </c>
      <c r="G5239">
        <v>3</v>
      </c>
      <c r="H5239">
        <v>2</v>
      </c>
      <c r="I5239" s="1" t="s">
        <v>2876</v>
      </c>
      <c r="J5239" s="1" t="s">
        <v>11</v>
      </c>
      <c r="K5239">
        <v>1474</v>
      </c>
      <c r="L5239">
        <v>415000</v>
      </c>
      <c r="M5239">
        <v>3673</v>
      </c>
      <c r="N5239" t="b">
        <v>0</v>
      </c>
      <c r="O5239" t="b">
        <v>1</v>
      </c>
      <c r="P5239" t="b">
        <v>1</v>
      </c>
      <c r="R5239" s="5">
        <f>(houses_Madrid[[#This Row],[Precio Alquiler]]*12/houses_Madrid[[#This Row],[Precio venta]])</f>
        <v>4.262168674698795E-2</v>
      </c>
    </row>
    <row r="5240" spans="1:18" x14ac:dyDescent="0.2">
      <c r="A5240">
        <v>16912</v>
      </c>
      <c r="B5240">
        <v>4830</v>
      </c>
      <c r="C5240" s="1" t="s">
        <v>2620</v>
      </c>
      <c r="D5240" s="1" t="str">
        <f>IFERROR(LEFT(C5240,FIND(",",C5240) - 1),C5240)</f>
        <v>Carabanchel</v>
      </c>
      <c r="E5240">
        <v>159</v>
      </c>
      <c r="F5240">
        <v>136</v>
      </c>
      <c r="G5240">
        <v>4</v>
      </c>
      <c r="H5240">
        <v>2</v>
      </c>
      <c r="I5240" s="1" t="s">
        <v>3</v>
      </c>
      <c r="J5240" s="1" t="s">
        <v>11</v>
      </c>
      <c r="K5240">
        <v>1474</v>
      </c>
      <c r="L5240">
        <v>415000</v>
      </c>
      <c r="M5240">
        <v>2610</v>
      </c>
      <c r="N5240" t="b">
        <v>0</v>
      </c>
      <c r="O5240" t="b">
        <v>1</v>
      </c>
      <c r="P5240" t="b">
        <v>1</v>
      </c>
      <c r="R5240" s="5">
        <f>(houses_Madrid[[#This Row],[Precio Alquiler]]*12/houses_Madrid[[#This Row],[Precio venta]])</f>
        <v>4.262168674698795E-2</v>
      </c>
    </row>
    <row r="5241" spans="1:18" x14ac:dyDescent="0.2">
      <c r="A5241">
        <v>1314</v>
      </c>
      <c r="B5241">
        <v>20428</v>
      </c>
      <c r="C5241" s="1" t="s">
        <v>260</v>
      </c>
      <c r="D5241" s="1" t="str">
        <f>IFERROR(LEFT(C5241,FIND(",",C5241) - 1),C5241)</f>
        <v>Santa Eugenia</v>
      </c>
      <c r="E5241">
        <v>125</v>
      </c>
      <c r="F5241">
        <v>104</v>
      </c>
      <c r="G5241">
        <v>4</v>
      </c>
      <c r="H5241">
        <v>2</v>
      </c>
      <c r="I5241" s="1" t="s">
        <v>278</v>
      </c>
      <c r="J5241" s="1" t="s">
        <v>30</v>
      </c>
      <c r="K5241">
        <v>1480</v>
      </c>
      <c r="L5241">
        <v>418000</v>
      </c>
      <c r="M5241">
        <v>3344</v>
      </c>
      <c r="N5241" t="b">
        <v>0</v>
      </c>
      <c r="O5241" t="b">
        <v>1</v>
      </c>
      <c r="P5241" t="b">
        <v>1</v>
      </c>
      <c r="Q5241" t="b">
        <v>1</v>
      </c>
      <c r="R5241" s="5">
        <f>(houses_Madrid[[#This Row],[Precio Alquiler]]*12/houses_Madrid[[#This Row],[Precio venta]])</f>
        <v>4.2488038277511964E-2</v>
      </c>
    </row>
    <row r="5242" spans="1:18" x14ac:dyDescent="0.2">
      <c r="A5242">
        <v>6448</v>
      </c>
      <c r="B5242">
        <v>15294</v>
      </c>
      <c r="C5242" s="1" t="s">
        <v>1253</v>
      </c>
      <c r="D5242" s="1" t="str">
        <f>IFERROR(LEFT(C5242,FIND(",",C5242) - 1),C5242)</f>
        <v>Aluche</v>
      </c>
      <c r="E5242">
        <v>160</v>
      </c>
      <c r="F5242">
        <v>150</v>
      </c>
      <c r="G5242">
        <v>4</v>
      </c>
      <c r="H5242">
        <v>2</v>
      </c>
      <c r="I5242" s="1" t="s">
        <v>1275</v>
      </c>
      <c r="J5242" s="1" t="s">
        <v>8</v>
      </c>
      <c r="K5242">
        <v>1480</v>
      </c>
      <c r="L5242">
        <v>418000</v>
      </c>
      <c r="M5242">
        <v>2612</v>
      </c>
      <c r="N5242" t="b">
        <v>0</v>
      </c>
      <c r="O5242" t="b">
        <v>1</v>
      </c>
      <c r="P5242" t="b">
        <v>0</v>
      </c>
      <c r="Q5242" t="b">
        <v>1</v>
      </c>
      <c r="R5242" s="5">
        <f>(houses_Madrid[[#This Row],[Precio Alquiler]]*12/houses_Madrid[[#This Row],[Precio venta]])</f>
        <v>4.2488038277511964E-2</v>
      </c>
    </row>
    <row r="5243" spans="1:18" x14ac:dyDescent="0.2">
      <c r="A5243">
        <v>7255</v>
      </c>
      <c r="B5243">
        <v>14487</v>
      </c>
      <c r="C5243" s="1" t="s">
        <v>1173</v>
      </c>
      <c r="D5243" s="1" t="str">
        <f>IFERROR(LEFT(C5243,FIND(",",C5243) - 1),C5243)</f>
        <v>Argüelles</v>
      </c>
      <c r="E5243">
        <v>73</v>
      </c>
      <c r="F5243">
        <v>58</v>
      </c>
      <c r="G5243">
        <v>1</v>
      </c>
      <c r="H5243">
        <v>1</v>
      </c>
      <c r="I5243" s="1" t="s">
        <v>3</v>
      </c>
      <c r="J5243" s="1" t="s">
        <v>11</v>
      </c>
      <c r="K5243">
        <v>1480</v>
      </c>
      <c r="L5243">
        <v>418000</v>
      </c>
      <c r="M5243">
        <v>5726</v>
      </c>
      <c r="N5243" t="b">
        <v>0</v>
      </c>
      <c r="O5243" t="b">
        <v>1</v>
      </c>
      <c r="P5243" t="b">
        <v>1</v>
      </c>
      <c r="Q5243" t="b">
        <v>1</v>
      </c>
      <c r="R5243" s="5">
        <f>(houses_Madrid[[#This Row],[Precio Alquiler]]*12/houses_Madrid[[#This Row],[Precio venta]])</f>
        <v>4.2488038277511964E-2</v>
      </c>
    </row>
    <row r="5244" spans="1:18" x14ac:dyDescent="0.2">
      <c r="A5244">
        <v>8706</v>
      </c>
      <c r="B5244">
        <v>13036</v>
      </c>
      <c r="C5244" s="1" t="s">
        <v>1636</v>
      </c>
      <c r="D5244" s="1" t="str">
        <f>IFERROR(LEFT(C5244,FIND(",",C5244) - 1),C5244)</f>
        <v>Fuentelarreina</v>
      </c>
      <c r="E5244">
        <v>92</v>
      </c>
      <c r="F5244">
        <v>87</v>
      </c>
      <c r="G5244">
        <v>2</v>
      </c>
      <c r="H5244">
        <v>1</v>
      </c>
      <c r="I5244" s="1" t="s">
        <v>1684</v>
      </c>
      <c r="J5244" s="1" t="s">
        <v>5</v>
      </c>
      <c r="K5244">
        <v>1480</v>
      </c>
      <c r="L5244">
        <v>418000</v>
      </c>
      <c r="M5244">
        <v>4543</v>
      </c>
      <c r="N5244" t="b">
        <v>0</v>
      </c>
      <c r="O5244" t="b">
        <v>1</v>
      </c>
      <c r="P5244" t="b">
        <v>1</v>
      </c>
      <c r="Q5244" t="b">
        <v>1</v>
      </c>
      <c r="R5244" s="5">
        <f>(houses_Madrid[[#This Row],[Precio Alquiler]]*12/houses_Madrid[[#This Row],[Precio venta]])</f>
        <v>4.2488038277511964E-2</v>
      </c>
    </row>
    <row r="5245" spans="1:18" x14ac:dyDescent="0.2">
      <c r="A5245">
        <v>3651</v>
      </c>
      <c r="B5245">
        <v>18091</v>
      </c>
      <c r="C5245" s="1" t="s">
        <v>563</v>
      </c>
      <c r="D5245" s="1" t="str">
        <f>IFERROR(LEFT(C5245,FIND(",",C5245) - 1),C5245)</f>
        <v>Cuatro Caminos</v>
      </c>
      <c r="E5245">
        <v>143</v>
      </c>
      <c r="F5245">
        <v>125</v>
      </c>
      <c r="G5245">
        <v>5</v>
      </c>
      <c r="H5245">
        <v>2</v>
      </c>
      <c r="I5245" s="1" t="s">
        <v>681</v>
      </c>
      <c r="J5245" s="1" t="s">
        <v>11</v>
      </c>
      <c r="K5245">
        <v>1483</v>
      </c>
      <c r="L5245">
        <v>419000</v>
      </c>
      <c r="M5245">
        <v>2930</v>
      </c>
      <c r="N5245" t="b">
        <v>1</v>
      </c>
      <c r="O5245" t="b">
        <v>1</v>
      </c>
      <c r="P5245" t="b">
        <v>1</v>
      </c>
      <c r="Q5245" t="b">
        <v>1</v>
      </c>
      <c r="R5245" s="5">
        <f>(houses_Madrid[[#This Row],[Precio Alquiler]]*12/houses_Madrid[[#This Row],[Precio venta]])</f>
        <v>4.2472553699284009E-2</v>
      </c>
    </row>
    <row r="5246" spans="1:18" x14ac:dyDescent="0.2">
      <c r="A5246">
        <v>11914</v>
      </c>
      <c r="B5246">
        <v>9828</v>
      </c>
      <c r="C5246" s="1" t="s">
        <v>2010</v>
      </c>
      <c r="D5246" s="1" t="str">
        <f>IFERROR(LEFT(C5246,FIND(",",C5246) - 1),C5246)</f>
        <v>Nuevos Ministerios-Ríos Rosas</v>
      </c>
      <c r="E5246">
        <v>75</v>
      </c>
      <c r="F5246">
        <v>70</v>
      </c>
      <c r="G5246">
        <v>2</v>
      </c>
      <c r="H5246">
        <v>1</v>
      </c>
      <c r="I5246" s="1" t="s">
        <v>2137</v>
      </c>
      <c r="J5246" s="1" t="s">
        <v>18</v>
      </c>
      <c r="K5246">
        <v>1483</v>
      </c>
      <c r="L5246">
        <v>419000</v>
      </c>
      <c r="M5246">
        <v>5587</v>
      </c>
      <c r="N5246" t="b">
        <v>0</v>
      </c>
      <c r="O5246" t="b">
        <v>1</v>
      </c>
      <c r="P5246" t="b">
        <v>1</v>
      </c>
      <c r="Q5246" t="b">
        <v>1</v>
      </c>
      <c r="R5246" s="5">
        <f>(houses_Madrid[[#This Row],[Precio Alquiler]]*12/houses_Madrid[[#This Row],[Precio venta]])</f>
        <v>4.2472553699284009E-2</v>
      </c>
    </row>
    <row r="5247" spans="1:18" x14ac:dyDescent="0.2">
      <c r="A5247">
        <v>18484</v>
      </c>
      <c r="B5247">
        <v>3258</v>
      </c>
      <c r="C5247" s="1" t="s">
        <v>2952</v>
      </c>
      <c r="D5247" s="1" t="str">
        <f>IFERROR(LEFT(C5247,FIND(",",C5247) - 1),C5247)</f>
        <v>Palacio</v>
      </c>
      <c r="E5247">
        <v>88</v>
      </c>
      <c r="F5247">
        <v>79</v>
      </c>
      <c r="G5247">
        <v>2</v>
      </c>
      <c r="H5247">
        <v>1</v>
      </c>
      <c r="I5247" s="1" t="s">
        <v>3165</v>
      </c>
      <c r="J5247" s="1" t="s">
        <v>8</v>
      </c>
      <c r="K5247">
        <v>1483</v>
      </c>
      <c r="L5247">
        <v>419000</v>
      </c>
      <c r="M5247">
        <v>4761</v>
      </c>
      <c r="N5247" t="b">
        <v>0</v>
      </c>
      <c r="O5247" t="b">
        <v>0</v>
      </c>
      <c r="P5247" t="b">
        <v>1</v>
      </c>
      <c r="R5247" s="5">
        <f>(houses_Madrid[[#This Row],[Precio Alquiler]]*12/houses_Madrid[[#This Row],[Precio venta]])</f>
        <v>4.2472553699284009E-2</v>
      </c>
    </row>
    <row r="5248" spans="1:18" x14ac:dyDescent="0.2">
      <c r="A5248">
        <v>18759</v>
      </c>
      <c r="B5248">
        <v>2983</v>
      </c>
      <c r="C5248" s="1" t="s">
        <v>2950</v>
      </c>
      <c r="D5248" s="1" t="str">
        <f>IFERROR(LEFT(C5248,FIND(",",C5248) - 1),C5248)</f>
        <v>Chueca-Justicia</v>
      </c>
      <c r="E5248">
        <v>86</v>
      </c>
      <c r="F5248">
        <v>72</v>
      </c>
      <c r="G5248">
        <v>3</v>
      </c>
      <c r="H5248">
        <v>1</v>
      </c>
      <c r="I5248" s="1" t="s">
        <v>3039</v>
      </c>
      <c r="J5248" s="1" t="s">
        <v>18</v>
      </c>
      <c r="K5248">
        <v>1483</v>
      </c>
      <c r="L5248">
        <v>419000</v>
      </c>
      <c r="M5248">
        <v>4872</v>
      </c>
      <c r="N5248" t="b">
        <v>0</v>
      </c>
      <c r="O5248" t="b">
        <v>0</v>
      </c>
      <c r="P5248" t="b">
        <v>1</v>
      </c>
      <c r="R5248" s="5">
        <f>(houses_Madrid[[#This Row],[Precio Alquiler]]*12/houses_Madrid[[#This Row],[Precio venta]])</f>
        <v>4.2472553699284009E-2</v>
      </c>
    </row>
    <row r="5249" spans="1:18" x14ac:dyDescent="0.2">
      <c r="A5249">
        <v>19553</v>
      </c>
      <c r="B5249">
        <v>2189</v>
      </c>
      <c r="C5249" s="1" t="s">
        <v>3210</v>
      </c>
      <c r="D5249" s="1" t="str">
        <f>IFERROR(LEFT(C5249,FIND(",",C5249) - 1),C5249)</f>
        <v>Barrio de Salamanca</v>
      </c>
      <c r="E5249">
        <v>105</v>
      </c>
      <c r="F5249">
        <v>71</v>
      </c>
      <c r="G5249">
        <v>2</v>
      </c>
      <c r="H5249">
        <v>2</v>
      </c>
      <c r="I5249" s="1" t="s">
        <v>3</v>
      </c>
      <c r="J5249" s="1" t="s">
        <v>18</v>
      </c>
      <c r="K5249">
        <v>1483</v>
      </c>
      <c r="L5249">
        <v>419000</v>
      </c>
      <c r="M5249">
        <v>3990</v>
      </c>
      <c r="N5249" t="b">
        <v>0</v>
      </c>
      <c r="O5249" t="b">
        <v>1</v>
      </c>
      <c r="P5249" t="b">
        <v>1</v>
      </c>
      <c r="R5249" s="5">
        <f>(houses_Madrid[[#This Row],[Precio Alquiler]]*12/houses_Madrid[[#This Row],[Precio venta]])</f>
        <v>4.2472553699284009E-2</v>
      </c>
    </row>
    <row r="5250" spans="1:18" x14ac:dyDescent="0.2">
      <c r="A5250">
        <v>19199</v>
      </c>
      <c r="B5250">
        <v>2543</v>
      </c>
      <c r="C5250" s="1" t="s">
        <v>3214</v>
      </c>
      <c r="D5250" s="1" t="str">
        <f>IFERROR(LEFT(C5250,FIND(",",C5250) - 1),C5250)</f>
        <v>Guindalera</v>
      </c>
      <c r="E5250">
        <v>100</v>
      </c>
      <c r="F5250">
        <v>89</v>
      </c>
      <c r="G5250">
        <v>2</v>
      </c>
      <c r="H5250">
        <v>2</v>
      </c>
      <c r="I5250" s="1" t="s">
        <v>3244</v>
      </c>
      <c r="J5250" s="1" t="s">
        <v>11</v>
      </c>
      <c r="K5250">
        <v>1485</v>
      </c>
      <c r="L5250">
        <v>419900</v>
      </c>
      <c r="M5250">
        <v>4199</v>
      </c>
      <c r="N5250" t="b">
        <v>0</v>
      </c>
      <c r="O5250" t="b">
        <v>1</v>
      </c>
      <c r="P5250" t="b">
        <v>1</v>
      </c>
      <c r="Q5250" t="b">
        <v>1</v>
      </c>
      <c r="R5250" s="5">
        <f>(houses_Madrid[[#This Row],[Precio Alquiler]]*12/houses_Madrid[[#This Row],[Precio venta]])</f>
        <v>4.243867587520838E-2</v>
      </c>
    </row>
    <row r="5251" spans="1:18" x14ac:dyDescent="0.2">
      <c r="A5251">
        <v>1820</v>
      </c>
      <c r="B5251">
        <v>19922</v>
      </c>
      <c r="C5251" s="1" t="s">
        <v>251</v>
      </c>
      <c r="D5251" s="1" t="str">
        <f>IFERROR(LEFT(C5251,FIND(",",C5251) - 1),C5251)</f>
        <v>Ensanche de Vallecas - La Gavia</v>
      </c>
      <c r="E5251">
        <v>200</v>
      </c>
      <c r="F5251">
        <v>150</v>
      </c>
      <c r="G5251">
        <v>4</v>
      </c>
      <c r="H5251">
        <v>2</v>
      </c>
      <c r="I5251" s="1" t="s">
        <v>270</v>
      </c>
      <c r="J5251" s="1" t="s">
        <v>12</v>
      </c>
      <c r="K5251">
        <v>1485</v>
      </c>
      <c r="L5251">
        <v>420000</v>
      </c>
      <c r="M5251">
        <v>2100</v>
      </c>
      <c r="N5251" t="b">
        <v>0</v>
      </c>
      <c r="O5251" t="b">
        <v>1</v>
      </c>
      <c r="P5251" t="b">
        <v>1</v>
      </c>
      <c r="Q5251" t="b">
        <v>1</v>
      </c>
      <c r="R5251" s="5">
        <f>(houses_Madrid[[#This Row],[Precio Alquiler]]*12/houses_Madrid[[#This Row],[Precio venta]])</f>
        <v>4.2428571428571427E-2</v>
      </c>
    </row>
    <row r="5252" spans="1:18" x14ac:dyDescent="0.2">
      <c r="A5252">
        <v>3459</v>
      </c>
      <c r="B5252">
        <v>18283</v>
      </c>
      <c r="C5252" s="1" t="s">
        <v>571</v>
      </c>
      <c r="D5252" s="1" t="str">
        <f>IFERROR(LEFT(C5252,FIND(",",C5252) - 1),C5252)</f>
        <v>Ventilla-Almenara</v>
      </c>
      <c r="E5252">
        <v>85</v>
      </c>
      <c r="F5252">
        <v>75</v>
      </c>
      <c r="G5252">
        <v>3</v>
      </c>
      <c r="H5252">
        <v>1</v>
      </c>
      <c r="I5252" s="1" t="s">
        <v>564</v>
      </c>
      <c r="J5252" s="1" t="s">
        <v>80</v>
      </c>
      <c r="K5252">
        <v>1485</v>
      </c>
      <c r="L5252">
        <v>420000</v>
      </c>
      <c r="M5252">
        <v>4941</v>
      </c>
      <c r="N5252" t="b">
        <v>0</v>
      </c>
      <c r="O5252" t="b">
        <v>1</v>
      </c>
      <c r="P5252" t="b">
        <v>1</v>
      </c>
      <c r="R5252" s="5">
        <f>(houses_Madrid[[#This Row],[Precio Alquiler]]*12/houses_Madrid[[#This Row],[Precio venta]])</f>
        <v>4.2428571428571427E-2</v>
      </c>
    </row>
    <row r="5253" spans="1:18" x14ac:dyDescent="0.2">
      <c r="A5253">
        <v>4410</v>
      </c>
      <c r="B5253">
        <v>17332</v>
      </c>
      <c r="C5253" s="1" t="s">
        <v>796</v>
      </c>
      <c r="D5253" s="1" t="str">
        <f>IFERROR(LEFT(C5253,FIND(",",C5253) - 1),C5253)</f>
        <v>Pacífico</v>
      </c>
      <c r="E5253">
        <v>120</v>
      </c>
      <c r="F5253">
        <v>100</v>
      </c>
      <c r="G5253">
        <v>4</v>
      </c>
      <c r="H5253">
        <v>2</v>
      </c>
      <c r="I5253" s="1" t="s">
        <v>792</v>
      </c>
      <c r="J5253" s="1" t="s">
        <v>18</v>
      </c>
      <c r="K5253">
        <v>1485</v>
      </c>
      <c r="L5253">
        <v>420000</v>
      </c>
      <c r="M5253">
        <v>3500</v>
      </c>
      <c r="N5253" t="b">
        <v>0</v>
      </c>
      <c r="O5253" t="b">
        <v>1</v>
      </c>
      <c r="P5253" t="b">
        <v>1</v>
      </c>
      <c r="Q5253" t="b">
        <v>1</v>
      </c>
      <c r="R5253" s="5">
        <f>(houses_Madrid[[#This Row],[Precio Alquiler]]*12/houses_Madrid[[#This Row],[Precio venta]])</f>
        <v>4.2428571428571427E-2</v>
      </c>
    </row>
    <row r="5254" spans="1:18" x14ac:dyDescent="0.2">
      <c r="A5254">
        <v>5710</v>
      </c>
      <c r="B5254">
        <v>16032</v>
      </c>
      <c r="C5254" s="1" t="s">
        <v>1171</v>
      </c>
      <c r="D5254" s="1" t="str">
        <f>IFERROR(LEFT(C5254,FIND(",",C5254) - 1),C5254)</f>
        <v>Aravaca</v>
      </c>
      <c r="E5254">
        <v>103</v>
      </c>
      <c r="F5254">
        <v>91</v>
      </c>
      <c r="G5254">
        <v>2</v>
      </c>
      <c r="H5254">
        <v>2</v>
      </c>
      <c r="I5254" s="1" t="s">
        <v>1172</v>
      </c>
      <c r="J5254" s="1" t="s">
        <v>18</v>
      </c>
      <c r="K5254">
        <v>1485</v>
      </c>
      <c r="L5254">
        <v>420000</v>
      </c>
      <c r="M5254">
        <v>4078</v>
      </c>
      <c r="N5254" t="b">
        <v>0</v>
      </c>
      <c r="O5254" t="b">
        <v>1</v>
      </c>
      <c r="P5254" t="b">
        <v>1</v>
      </c>
      <c r="Q5254" t="b">
        <v>1</v>
      </c>
      <c r="R5254" s="5">
        <f>(houses_Madrid[[#This Row],[Precio Alquiler]]*12/houses_Madrid[[#This Row],[Precio venta]])</f>
        <v>4.2428571428571427E-2</v>
      </c>
    </row>
    <row r="5255" spans="1:18" x14ac:dyDescent="0.2">
      <c r="A5255">
        <v>6245</v>
      </c>
      <c r="B5255">
        <v>15497</v>
      </c>
      <c r="C5255" s="1" t="s">
        <v>1253</v>
      </c>
      <c r="D5255" s="1" t="str">
        <f>IFERROR(LEFT(C5255,FIND(",",C5255) - 1),C5255)</f>
        <v>Aluche</v>
      </c>
      <c r="E5255">
        <v>140</v>
      </c>
      <c r="F5255">
        <v>130</v>
      </c>
      <c r="G5255">
        <v>4</v>
      </c>
      <c r="H5255">
        <v>3</v>
      </c>
      <c r="I5255" s="1" t="s">
        <v>1272</v>
      </c>
      <c r="J5255" s="1" t="s">
        <v>11</v>
      </c>
      <c r="K5255">
        <v>1485</v>
      </c>
      <c r="L5255">
        <v>420000</v>
      </c>
      <c r="M5255">
        <v>3000</v>
      </c>
      <c r="N5255" t="b">
        <v>0</v>
      </c>
      <c r="O5255" t="b">
        <v>1</v>
      </c>
      <c r="P5255" t="b">
        <v>1</v>
      </c>
      <c r="R5255" s="5">
        <f>(houses_Madrid[[#This Row],[Precio Alquiler]]*12/houses_Madrid[[#This Row],[Precio venta]])</f>
        <v>4.2428571428571427E-2</v>
      </c>
    </row>
    <row r="5256" spans="1:18" x14ac:dyDescent="0.2">
      <c r="A5256">
        <v>6481</v>
      </c>
      <c r="B5256">
        <v>15261</v>
      </c>
      <c r="C5256" s="1" t="s">
        <v>1253</v>
      </c>
      <c r="D5256" s="1" t="str">
        <f>IFERROR(LEFT(C5256,FIND(",",C5256) - 1),C5256)</f>
        <v>Aluche</v>
      </c>
      <c r="E5256">
        <v>130</v>
      </c>
      <c r="F5256">
        <v>125</v>
      </c>
      <c r="G5256">
        <v>4</v>
      </c>
      <c r="H5256">
        <v>2</v>
      </c>
      <c r="I5256" s="1" t="s">
        <v>1311</v>
      </c>
      <c r="J5256" s="1" t="s">
        <v>11</v>
      </c>
      <c r="K5256">
        <v>1485</v>
      </c>
      <c r="L5256">
        <v>420000</v>
      </c>
      <c r="M5256">
        <v>3231</v>
      </c>
      <c r="N5256" t="b">
        <v>0</v>
      </c>
      <c r="O5256" t="b">
        <v>1</v>
      </c>
      <c r="P5256" t="b">
        <v>1</v>
      </c>
      <c r="Q5256" t="b">
        <v>1</v>
      </c>
      <c r="R5256" s="5">
        <f>(houses_Madrid[[#This Row],[Precio Alquiler]]*12/houses_Madrid[[#This Row],[Precio venta]])</f>
        <v>4.2428571428571427E-2</v>
      </c>
    </row>
    <row r="5257" spans="1:18" x14ac:dyDescent="0.2">
      <c r="A5257">
        <v>8344</v>
      </c>
      <c r="B5257">
        <v>13398</v>
      </c>
      <c r="C5257" s="1" t="s">
        <v>1589</v>
      </c>
      <c r="D5257" s="1" t="str">
        <f>IFERROR(LEFT(C5257,FIND(",",C5257) - 1),C5257)</f>
        <v>La Paz</v>
      </c>
      <c r="E5257">
        <v>130</v>
      </c>
      <c r="F5257">
        <v>116</v>
      </c>
      <c r="G5257">
        <v>3</v>
      </c>
      <c r="H5257">
        <v>2</v>
      </c>
      <c r="I5257" s="1" t="s">
        <v>1605</v>
      </c>
      <c r="J5257" s="1" t="s">
        <v>20</v>
      </c>
      <c r="K5257">
        <v>1485</v>
      </c>
      <c r="L5257">
        <v>420000</v>
      </c>
      <c r="M5257">
        <v>3231</v>
      </c>
      <c r="N5257" t="b">
        <v>0</v>
      </c>
      <c r="O5257" t="b">
        <v>1</v>
      </c>
      <c r="P5257" t="b">
        <v>1</v>
      </c>
      <c r="R5257" s="5">
        <f>(houses_Madrid[[#This Row],[Precio Alquiler]]*12/houses_Madrid[[#This Row],[Precio venta]])</f>
        <v>4.2428571428571427E-2</v>
      </c>
    </row>
    <row r="5258" spans="1:18" x14ac:dyDescent="0.2">
      <c r="A5258">
        <v>8387</v>
      </c>
      <c r="B5258">
        <v>13355</v>
      </c>
      <c r="C5258" s="1" t="s">
        <v>1589</v>
      </c>
      <c r="D5258" s="1" t="str">
        <f>IFERROR(LEFT(C5258,FIND(",",C5258) - 1),C5258)</f>
        <v>La Paz</v>
      </c>
      <c r="E5258">
        <v>151</v>
      </c>
      <c r="F5258">
        <v>115</v>
      </c>
      <c r="G5258">
        <v>4</v>
      </c>
      <c r="H5258">
        <v>2</v>
      </c>
      <c r="I5258" s="1" t="s">
        <v>1619</v>
      </c>
      <c r="J5258" s="1" t="s">
        <v>20</v>
      </c>
      <c r="K5258">
        <v>1485</v>
      </c>
      <c r="L5258">
        <v>420000</v>
      </c>
      <c r="M5258">
        <v>2781</v>
      </c>
      <c r="N5258" t="b">
        <v>0</v>
      </c>
      <c r="O5258" t="b">
        <v>1</v>
      </c>
      <c r="P5258" t="b">
        <v>1</v>
      </c>
      <c r="Q5258" t="b">
        <v>1</v>
      </c>
      <c r="R5258" s="5">
        <f>(houses_Madrid[[#This Row],[Precio Alquiler]]*12/houses_Madrid[[#This Row],[Precio venta]])</f>
        <v>4.2428571428571427E-2</v>
      </c>
    </row>
    <row r="5259" spans="1:18" x14ac:dyDescent="0.2">
      <c r="A5259">
        <v>8735</v>
      </c>
      <c r="B5259">
        <v>13007</v>
      </c>
      <c r="C5259" s="1" t="s">
        <v>1590</v>
      </c>
      <c r="D5259" s="1" t="str">
        <f>IFERROR(LEFT(C5259,FIND(",",C5259) - 1),C5259)</f>
        <v>Montecarmelo</v>
      </c>
      <c r="E5259">
        <v>69</v>
      </c>
      <c r="F5259">
        <v>60</v>
      </c>
      <c r="G5259">
        <v>2</v>
      </c>
      <c r="H5259">
        <v>2</v>
      </c>
      <c r="I5259" s="1" t="s">
        <v>1652</v>
      </c>
      <c r="J5259" s="1" t="s">
        <v>12</v>
      </c>
      <c r="K5259">
        <v>1485</v>
      </c>
      <c r="L5259">
        <v>420000</v>
      </c>
      <c r="M5259">
        <v>6087</v>
      </c>
      <c r="N5259" t="b">
        <v>0</v>
      </c>
      <c r="O5259" t="b">
        <v>1</v>
      </c>
      <c r="P5259" t="b">
        <v>1</v>
      </c>
      <c r="Q5259" t="b">
        <v>1</v>
      </c>
      <c r="R5259" s="5">
        <f>(houses_Madrid[[#This Row],[Precio Alquiler]]*12/houses_Madrid[[#This Row],[Precio venta]])</f>
        <v>4.2428571428571427E-2</v>
      </c>
    </row>
    <row r="5260" spans="1:18" x14ac:dyDescent="0.2">
      <c r="A5260">
        <v>8739</v>
      </c>
      <c r="B5260">
        <v>13003</v>
      </c>
      <c r="C5260" s="1" t="s">
        <v>1590</v>
      </c>
      <c r="D5260" s="1" t="str">
        <f>IFERROR(LEFT(C5260,FIND(",",C5260) - 1),C5260)</f>
        <v>Montecarmelo</v>
      </c>
      <c r="E5260">
        <v>69</v>
      </c>
      <c r="F5260">
        <v>60</v>
      </c>
      <c r="G5260">
        <v>2</v>
      </c>
      <c r="H5260">
        <v>2</v>
      </c>
      <c r="I5260" s="1" t="s">
        <v>1652</v>
      </c>
      <c r="J5260" s="1" t="s">
        <v>12</v>
      </c>
      <c r="K5260">
        <v>1485</v>
      </c>
      <c r="L5260">
        <v>420000</v>
      </c>
      <c r="M5260">
        <v>6087</v>
      </c>
      <c r="N5260" t="b">
        <v>0</v>
      </c>
      <c r="O5260" t="b">
        <v>1</v>
      </c>
      <c r="P5260" t="b">
        <v>1</v>
      </c>
      <c r="Q5260" t="b">
        <v>1</v>
      </c>
      <c r="R5260" s="5">
        <f>(houses_Madrid[[#This Row],[Precio Alquiler]]*12/houses_Madrid[[#This Row],[Precio venta]])</f>
        <v>4.2428571428571427E-2</v>
      </c>
    </row>
    <row r="5261" spans="1:18" x14ac:dyDescent="0.2">
      <c r="A5261">
        <v>8891</v>
      </c>
      <c r="B5261">
        <v>12851</v>
      </c>
      <c r="C5261" s="1" t="s">
        <v>1630</v>
      </c>
      <c r="D5261" s="1" t="str">
        <f>IFERROR(LEFT(C5261,FIND(",",C5261) - 1),C5261)</f>
        <v>Arroyo del Fresno</v>
      </c>
      <c r="E5261">
        <v>100</v>
      </c>
      <c r="F5261">
        <v>78</v>
      </c>
      <c r="G5261">
        <v>2</v>
      </c>
      <c r="H5261">
        <v>2</v>
      </c>
      <c r="I5261" s="1" t="s">
        <v>3</v>
      </c>
      <c r="J5261" s="1" t="s">
        <v>5</v>
      </c>
      <c r="K5261">
        <v>1485</v>
      </c>
      <c r="L5261">
        <v>420000</v>
      </c>
      <c r="M5261">
        <v>4200</v>
      </c>
      <c r="N5261" t="b">
        <v>0</v>
      </c>
      <c r="O5261" t="b">
        <v>1</v>
      </c>
      <c r="P5261" t="b">
        <v>1</v>
      </c>
      <c r="R5261" s="5">
        <f>(houses_Madrid[[#This Row],[Precio Alquiler]]*12/houses_Madrid[[#This Row],[Precio venta]])</f>
        <v>4.2428571428571427E-2</v>
      </c>
    </row>
    <row r="5262" spans="1:18" x14ac:dyDescent="0.2">
      <c r="A5262">
        <v>8901</v>
      </c>
      <c r="B5262">
        <v>12841</v>
      </c>
      <c r="C5262" s="1" t="s">
        <v>1611</v>
      </c>
      <c r="D5262" s="1" t="str">
        <f>IFERROR(LEFT(C5262,FIND(",",C5262) - 1),C5262)</f>
        <v>Mirasierra</v>
      </c>
      <c r="E5262">
        <v>110</v>
      </c>
      <c r="F5262">
        <v>99</v>
      </c>
      <c r="G5262">
        <v>4</v>
      </c>
      <c r="H5262">
        <v>2</v>
      </c>
      <c r="I5262" s="1" t="s">
        <v>1692</v>
      </c>
      <c r="J5262" s="1" t="s">
        <v>18</v>
      </c>
      <c r="K5262">
        <v>1485</v>
      </c>
      <c r="L5262">
        <v>420000</v>
      </c>
      <c r="M5262">
        <v>3818</v>
      </c>
      <c r="N5262" t="b">
        <v>0</v>
      </c>
      <c r="O5262" t="b">
        <v>1</v>
      </c>
      <c r="P5262" t="b">
        <v>1</v>
      </c>
      <c r="R5262" s="5">
        <f>(houses_Madrid[[#This Row],[Precio Alquiler]]*12/houses_Madrid[[#This Row],[Precio venta]])</f>
        <v>4.2428571428571427E-2</v>
      </c>
    </row>
    <row r="5263" spans="1:18" x14ac:dyDescent="0.2">
      <c r="A5263">
        <v>9008</v>
      </c>
      <c r="B5263">
        <v>12734</v>
      </c>
      <c r="C5263" s="1" t="s">
        <v>1611</v>
      </c>
      <c r="D5263" s="1" t="str">
        <f>IFERROR(LEFT(C5263,FIND(",",C5263) - 1),C5263)</f>
        <v>Mirasierra</v>
      </c>
      <c r="E5263">
        <v>99</v>
      </c>
      <c r="F5263">
        <v>94</v>
      </c>
      <c r="G5263">
        <v>4</v>
      </c>
      <c r="H5263">
        <v>1</v>
      </c>
      <c r="I5263" s="1" t="s">
        <v>1615</v>
      </c>
      <c r="J5263" s="1" t="s">
        <v>11</v>
      </c>
      <c r="K5263">
        <v>1485</v>
      </c>
      <c r="L5263">
        <v>420000</v>
      </c>
      <c r="M5263">
        <v>4242</v>
      </c>
      <c r="N5263" t="b">
        <v>0</v>
      </c>
      <c r="O5263" t="b">
        <v>1</v>
      </c>
      <c r="P5263" t="b">
        <v>1</v>
      </c>
      <c r="Q5263" t="b">
        <v>1</v>
      </c>
      <c r="R5263" s="5">
        <f>(houses_Madrid[[#This Row],[Precio Alquiler]]*12/houses_Madrid[[#This Row],[Precio venta]])</f>
        <v>4.2428571428571427E-2</v>
      </c>
    </row>
    <row r="5264" spans="1:18" x14ac:dyDescent="0.2">
      <c r="A5264">
        <v>9210</v>
      </c>
      <c r="B5264">
        <v>12532</v>
      </c>
      <c r="C5264" s="1" t="s">
        <v>1630</v>
      </c>
      <c r="D5264" s="1" t="str">
        <f>IFERROR(LEFT(C5264,FIND(",",C5264) - 1),C5264)</f>
        <v>Arroyo del Fresno</v>
      </c>
      <c r="E5264">
        <v>95</v>
      </c>
      <c r="F5264">
        <v>80</v>
      </c>
      <c r="G5264">
        <v>3</v>
      </c>
      <c r="H5264">
        <v>2</v>
      </c>
      <c r="I5264" s="1" t="s">
        <v>1769</v>
      </c>
      <c r="J5264" s="1" t="s">
        <v>18</v>
      </c>
      <c r="K5264">
        <v>1485</v>
      </c>
      <c r="L5264">
        <v>420000</v>
      </c>
      <c r="M5264">
        <v>4421</v>
      </c>
      <c r="N5264" t="b">
        <v>0</v>
      </c>
      <c r="O5264" t="b">
        <v>1</v>
      </c>
      <c r="P5264" t="b">
        <v>1</v>
      </c>
      <c r="R5264" s="5">
        <f>(houses_Madrid[[#This Row],[Precio Alquiler]]*12/houses_Madrid[[#This Row],[Precio venta]])</f>
        <v>4.2428571428571427E-2</v>
      </c>
    </row>
    <row r="5265" spans="1:18" x14ac:dyDescent="0.2">
      <c r="A5265">
        <v>9310</v>
      </c>
      <c r="B5265">
        <v>12432</v>
      </c>
      <c r="C5265" s="1" t="s">
        <v>1611</v>
      </c>
      <c r="D5265" s="1" t="str">
        <f>IFERROR(LEFT(C5265,FIND(",",C5265) - 1),C5265)</f>
        <v>Mirasierra</v>
      </c>
      <c r="E5265">
        <v>99</v>
      </c>
      <c r="F5265">
        <v>94</v>
      </c>
      <c r="G5265">
        <v>4</v>
      </c>
      <c r="H5265">
        <v>1</v>
      </c>
      <c r="I5265" s="1" t="s">
        <v>1777</v>
      </c>
      <c r="J5265" s="1" t="s">
        <v>11</v>
      </c>
      <c r="K5265">
        <v>1485</v>
      </c>
      <c r="L5265">
        <v>420000</v>
      </c>
      <c r="M5265">
        <v>4242</v>
      </c>
      <c r="N5265" t="b">
        <v>0</v>
      </c>
      <c r="O5265" t="b">
        <v>1</v>
      </c>
      <c r="P5265" t="b">
        <v>1</v>
      </c>
      <c r="Q5265" t="b">
        <v>1</v>
      </c>
      <c r="R5265" s="5">
        <f>(houses_Madrid[[#This Row],[Precio Alquiler]]*12/houses_Madrid[[#This Row],[Precio venta]])</f>
        <v>4.2428571428571427E-2</v>
      </c>
    </row>
    <row r="5266" spans="1:18" x14ac:dyDescent="0.2">
      <c r="A5266">
        <v>9346</v>
      </c>
      <c r="B5266">
        <v>12396</v>
      </c>
      <c r="C5266" s="1" t="s">
        <v>1611</v>
      </c>
      <c r="D5266" s="1" t="str">
        <f>IFERROR(LEFT(C5266,FIND(",",C5266) - 1),C5266)</f>
        <v>Mirasierra</v>
      </c>
      <c r="E5266">
        <v>109</v>
      </c>
      <c r="F5266">
        <v>85</v>
      </c>
      <c r="G5266">
        <v>2</v>
      </c>
      <c r="H5266">
        <v>2</v>
      </c>
      <c r="I5266" s="1" t="s">
        <v>1639</v>
      </c>
      <c r="J5266" s="1" t="s">
        <v>18</v>
      </c>
      <c r="K5266">
        <v>1485</v>
      </c>
      <c r="L5266">
        <v>420000</v>
      </c>
      <c r="M5266">
        <v>3853</v>
      </c>
      <c r="N5266" t="b">
        <v>0</v>
      </c>
      <c r="O5266" t="b">
        <v>1</v>
      </c>
      <c r="P5266" t="b">
        <v>1</v>
      </c>
      <c r="R5266" s="5">
        <f>(houses_Madrid[[#This Row],[Precio Alquiler]]*12/houses_Madrid[[#This Row],[Precio venta]])</f>
        <v>4.2428571428571427E-2</v>
      </c>
    </row>
    <row r="5267" spans="1:18" x14ac:dyDescent="0.2">
      <c r="A5267">
        <v>9459</v>
      </c>
      <c r="B5267">
        <v>12283</v>
      </c>
      <c r="C5267" s="1" t="s">
        <v>1587</v>
      </c>
      <c r="D5267" s="1" t="str">
        <f>IFERROR(LEFT(C5267,FIND(",",C5267) - 1),C5267)</f>
        <v>Las Tablas</v>
      </c>
      <c r="E5267">
        <v>105</v>
      </c>
      <c r="F5267">
        <v>81</v>
      </c>
      <c r="G5267">
        <v>2</v>
      </c>
      <c r="H5267">
        <v>2</v>
      </c>
      <c r="I5267" s="1" t="s">
        <v>1706</v>
      </c>
      <c r="J5267" s="1" t="s">
        <v>5</v>
      </c>
      <c r="K5267">
        <v>1485</v>
      </c>
      <c r="L5267">
        <v>420000</v>
      </c>
      <c r="M5267">
        <v>4000</v>
      </c>
      <c r="N5267" t="b">
        <v>0</v>
      </c>
      <c r="O5267" t="b">
        <v>1</v>
      </c>
      <c r="P5267" t="b">
        <v>1</v>
      </c>
      <c r="Q5267" t="b">
        <v>1</v>
      </c>
      <c r="R5267" s="5">
        <f>(houses_Madrid[[#This Row],[Precio Alquiler]]*12/houses_Madrid[[#This Row],[Precio venta]])</f>
        <v>4.2428571428571427E-2</v>
      </c>
    </row>
    <row r="5268" spans="1:18" x14ac:dyDescent="0.2">
      <c r="A5268">
        <v>9755</v>
      </c>
      <c r="B5268">
        <v>11987</v>
      </c>
      <c r="C5268" s="1" t="s">
        <v>1790</v>
      </c>
      <c r="D5268" s="1" t="str">
        <f>IFERROR(LEFT(C5268,FIND(",",C5268) - 1),C5268)</f>
        <v>Hortaleza</v>
      </c>
      <c r="E5268">
        <v>109</v>
      </c>
      <c r="F5268">
        <v>70</v>
      </c>
      <c r="G5268">
        <v>2</v>
      </c>
      <c r="H5268">
        <v>2</v>
      </c>
      <c r="I5268" s="1" t="s">
        <v>3</v>
      </c>
      <c r="J5268" s="1" t="s">
        <v>8</v>
      </c>
      <c r="K5268">
        <v>1485</v>
      </c>
      <c r="L5268">
        <v>420000</v>
      </c>
      <c r="M5268">
        <v>3853</v>
      </c>
      <c r="N5268" t="b">
        <v>0</v>
      </c>
      <c r="O5268" t="b">
        <v>1</v>
      </c>
      <c r="P5268" t="b">
        <v>1</v>
      </c>
      <c r="R5268" s="5">
        <f>(houses_Madrid[[#This Row],[Precio Alquiler]]*12/houses_Madrid[[#This Row],[Precio venta]])</f>
        <v>4.2428571428571427E-2</v>
      </c>
    </row>
    <row r="5269" spans="1:18" x14ac:dyDescent="0.2">
      <c r="A5269">
        <v>9784</v>
      </c>
      <c r="B5269">
        <v>11958</v>
      </c>
      <c r="C5269" s="1" t="s">
        <v>1786</v>
      </c>
      <c r="D5269" s="1" t="str">
        <f>IFERROR(LEFT(C5269,FIND(",",C5269) - 1),C5269)</f>
        <v>Sanchinarro</v>
      </c>
      <c r="E5269">
        <v>92</v>
      </c>
      <c r="F5269">
        <v>83</v>
      </c>
      <c r="G5269">
        <v>2</v>
      </c>
      <c r="H5269">
        <v>2</v>
      </c>
      <c r="I5269" s="1" t="s">
        <v>1813</v>
      </c>
      <c r="J5269" s="1" t="s">
        <v>12</v>
      </c>
      <c r="K5269">
        <v>1485</v>
      </c>
      <c r="L5269">
        <v>420000</v>
      </c>
      <c r="M5269">
        <v>4565</v>
      </c>
      <c r="N5269" t="b">
        <v>0</v>
      </c>
      <c r="O5269" t="b">
        <v>1</v>
      </c>
      <c r="P5269" t="b">
        <v>1</v>
      </c>
      <c r="Q5269" t="b">
        <v>1</v>
      </c>
      <c r="R5269" s="5">
        <f>(houses_Madrid[[#This Row],[Precio Alquiler]]*12/houses_Madrid[[#This Row],[Precio venta]])</f>
        <v>4.2428571428571427E-2</v>
      </c>
    </row>
    <row r="5270" spans="1:18" x14ac:dyDescent="0.2">
      <c r="A5270">
        <v>10350</v>
      </c>
      <c r="B5270">
        <v>11392</v>
      </c>
      <c r="C5270" s="1" t="s">
        <v>1786</v>
      </c>
      <c r="D5270" s="1" t="str">
        <f>IFERROR(LEFT(C5270,FIND(",",C5270) - 1),C5270)</f>
        <v>Sanchinarro</v>
      </c>
      <c r="E5270">
        <v>92</v>
      </c>
      <c r="F5270">
        <v>74</v>
      </c>
      <c r="G5270">
        <v>2</v>
      </c>
      <c r="H5270">
        <v>2</v>
      </c>
      <c r="I5270" s="1" t="s">
        <v>1813</v>
      </c>
      <c r="J5270" s="1" t="s">
        <v>12</v>
      </c>
      <c r="K5270">
        <v>1485</v>
      </c>
      <c r="L5270">
        <v>420000</v>
      </c>
      <c r="M5270">
        <v>4565</v>
      </c>
      <c r="N5270" t="b">
        <v>0</v>
      </c>
      <c r="O5270" t="b">
        <v>1</v>
      </c>
      <c r="P5270" t="b">
        <v>1</v>
      </c>
      <c r="R5270" s="5">
        <f>(houses_Madrid[[#This Row],[Precio Alquiler]]*12/houses_Madrid[[#This Row],[Precio venta]])</f>
        <v>4.2428571428571427E-2</v>
      </c>
    </row>
    <row r="5271" spans="1:18" x14ac:dyDescent="0.2">
      <c r="A5271">
        <v>10791</v>
      </c>
      <c r="B5271">
        <v>10951</v>
      </c>
      <c r="C5271" s="1" t="s">
        <v>1786</v>
      </c>
      <c r="D5271" s="1" t="str">
        <f>IFERROR(LEFT(C5271,FIND(",",C5271) - 1),C5271)</f>
        <v>Sanchinarro</v>
      </c>
      <c r="E5271">
        <v>101</v>
      </c>
      <c r="F5271">
        <v>80</v>
      </c>
      <c r="G5271">
        <v>2</v>
      </c>
      <c r="H5271">
        <v>2</v>
      </c>
      <c r="I5271" s="1" t="s">
        <v>1809</v>
      </c>
      <c r="J5271" s="1" t="s">
        <v>18</v>
      </c>
      <c r="K5271">
        <v>1485</v>
      </c>
      <c r="L5271">
        <v>420000</v>
      </c>
      <c r="M5271">
        <v>4158</v>
      </c>
      <c r="N5271" t="b">
        <v>0</v>
      </c>
      <c r="O5271" t="b">
        <v>1</v>
      </c>
      <c r="P5271" t="b">
        <v>1</v>
      </c>
      <c r="Q5271" t="b">
        <v>1</v>
      </c>
      <c r="R5271" s="5">
        <f>(houses_Madrid[[#This Row],[Precio Alquiler]]*12/houses_Madrid[[#This Row],[Precio venta]])</f>
        <v>4.2428571428571427E-2</v>
      </c>
    </row>
    <row r="5272" spans="1:18" x14ac:dyDescent="0.2">
      <c r="A5272">
        <v>11183</v>
      </c>
      <c r="B5272">
        <v>10559</v>
      </c>
      <c r="C5272" s="1" t="s">
        <v>2015</v>
      </c>
      <c r="D5272" s="1" t="str">
        <f>IFERROR(LEFT(C5272,FIND(",",C5272) - 1),C5272)</f>
        <v>Gaztambide</v>
      </c>
      <c r="E5272">
        <v>83</v>
      </c>
      <c r="F5272">
        <v>76</v>
      </c>
      <c r="G5272">
        <v>2</v>
      </c>
      <c r="H5272">
        <v>1</v>
      </c>
      <c r="I5272" s="1" t="s">
        <v>2039</v>
      </c>
      <c r="J5272" s="1" t="s">
        <v>18</v>
      </c>
      <c r="K5272">
        <v>1485</v>
      </c>
      <c r="L5272">
        <v>420000</v>
      </c>
      <c r="M5272">
        <v>5060</v>
      </c>
      <c r="N5272" t="b">
        <v>0</v>
      </c>
      <c r="O5272" t="b">
        <v>1</v>
      </c>
      <c r="P5272" t="b">
        <v>1</v>
      </c>
      <c r="R5272" s="5">
        <f>(houses_Madrid[[#This Row],[Precio Alquiler]]*12/houses_Madrid[[#This Row],[Precio venta]])</f>
        <v>4.2428571428571427E-2</v>
      </c>
    </row>
    <row r="5273" spans="1:18" x14ac:dyDescent="0.2">
      <c r="A5273">
        <v>12028</v>
      </c>
      <c r="B5273">
        <v>9714</v>
      </c>
      <c r="C5273" s="1" t="s">
        <v>2010</v>
      </c>
      <c r="D5273" s="1" t="str">
        <f>IFERROR(LEFT(C5273,FIND(",",C5273) - 1),C5273)</f>
        <v>Nuevos Ministerios-Ríos Rosas</v>
      </c>
      <c r="E5273">
        <v>65</v>
      </c>
      <c r="F5273">
        <v>55</v>
      </c>
      <c r="G5273">
        <v>1</v>
      </c>
      <c r="H5273">
        <v>1</v>
      </c>
      <c r="I5273" s="1" t="s">
        <v>2134</v>
      </c>
      <c r="J5273" s="1" t="s">
        <v>19</v>
      </c>
      <c r="K5273">
        <v>1485</v>
      </c>
      <c r="L5273">
        <v>420000</v>
      </c>
      <c r="M5273">
        <v>6462</v>
      </c>
      <c r="N5273" t="b">
        <v>0</v>
      </c>
      <c r="O5273" t="b">
        <v>1</v>
      </c>
      <c r="P5273" t="b">
        <v>1</v>
      </c>
      <c r="R5273" s="5">
        <f>(houses_Madrid[[#This Row],[Precio Alquiler]]*12/houses_Madrid[[#This Row],[Precio venta]])</f>
        <v>4.2428571428571427E-2</v>
      </c>
    </row>
    <row r="5274" spans="1:18" x14ac:dyDescent="0.2">
      <c r="A5274">
        <v>12742</v>
      </c>
      <c r="B5274">
        <v>9000</v>
      </c>
      <c r="C5274" s="1" t="s">
        <v>2170</v>
      </c>
      <c r="D5274" s="1" t="str">
        <f>IFERROR(LEFT(C5274,FIND(",",C5274) - 1),C5274)</f>
        <v>Quintana</v>
      </c>
      <c r="E5274">
        <v>120</v>
      </c>
      <c r="F5274">
        <v>95</v>
      </c>
      <c r="G5274">
        <v>3</v>
      </c>
      <c r="H5274">
        <v>2</v>
      </c>
      <c r="I5274" s="1" t="s">
        <v>2169</v>
      </c>
      <c r="J5274" s="1" t="s">
        <v>8</v>
      </c>
      <c r="K5274">
        <v>1485</v>
      </c>
      <c r="L5274">
        <v>420000</v>
      </c>
      <c r="M5274">
        <v>3500</v>
      </c>
      <c r="N5274" t="b">
        <v>1</v>
      </c>
      <c r="O5274" t="b">
        <v>1</v>
      </c>
      <c r="P5274" t="b">
        <v>1</v>
      </c>
      <c r="Q5274" t="b">
        <v>1</v>
      </c>
      <c r="R5274" s="5">
        <f>(houses_Madrid[[#This Row],[Precio Alquiler]]*12/houses_Madrid[[#This Row],[Precio venta]])</f>
        <v>4.2428571428571427E-2</v>
      </c>
    </row>
    <row r="5275" spans="1:18" x14ac:dyDescent="0.2">
      <c r="A5275">
        <v>14078</v>
      </c>
      <c r="B5275">
        <v>7664</v>
      </c>
      <c r="C5275" s="1" t="s">
        <v>2451</v>
      </c>
      <c r="D5275" s="1" t="str">
        <f>IFERROR(LEFT(C5275,FIND(",",C5275) - 1),C5275)</f>
        <v>Castilla</v>
      </c>
      <c r="E5275">
        <v>113</v>
      </c>
      <c r="F5275">
        <v>100</v>
      </c>
      <c r="G5275">
        <v>3</v>
      </c>
      <c r="H5275">
        <v>2</v>
      </c>
      <c r="I5275" s="1" t="s">
        <v>2458</v>
      </c>
      <c r="J5275" s="1" t="s">
        <v>11</v>
      </c>
      <c r="K5275">
        <v>1485</v>
      </c>
      <c r="L5275">
        <v>420000</v>
      </c>
      <c r="M5275">
        <v>3717</v>
      </c>
      <c r="N5275" t="b">
        <v>1</v>
      </c>
      <c r="O5275" t="b">
        <v>1</v>
      </c>
      <c r="P5275" t="b">
        <v>1</v>
      </c>
      <c r="Q5275" t="b">
        <v>1</v>
      </c>
      <c r="R5275" s="5">
        <f>(houses_Madrid[[#This Row],[Precio Alquiler]]*12/houses_Madrid[[#This Row],[Precio venta]])</f>
        <v>4.2428571428571427E-2</v>
      </c>
    </row>
    <row r="5276" spans="1:18" x14ac:dyDescent="0.2">
      <c r="A5276">
        <v>14898</v>
      </c>
      <c r="B5276">
        <v>6844</v>
      </c>
      <c r="C5276" s="1" t="s">
        <v>2442</v>
      </c>
      <c r="D5276" s="1" t="str">
        <f>IFERROR(LEFT(C5276,FIND(",",C5276) - 1),C5276)</f>
        <v>Bernabéu-Hispanoamérica</v>
      </c>
      <c r="E5276">
        <v>96</v>
      </c>
      <c r="F5276">
        <v>84</v>
      </c>
      <c r="G5276">
        <v>3</v>
      </c>
      <c r="H5276">
        <v>2</v>
      </c>
      <c r="I5276" s="1" t="s">
        <v>2459</v>
      </c>
      <c r="J5276" s="1" t="s">
        <v>5</v>
      </c>
      <c r="K5276">
        <v>1485</v>
      </c>
      <c r="L5276">
        <v>420000</v>
      </c>
      <c r="M5276">
        <v>4375</v>
      </c>
      <c r="N5276" t="b">
        <v>1</v>
      </c>
      <c r="O5276" t="b">
        <v>0</v>
      </c>
      <c r="P5276" t="b">
        <v>1</v>
      </c>
      <c r="Q5276" t="b">
        <v>1</v>
      </c>
      <c r="R5276" s="5">
        <f>(houses_Madrid[[#This Row],[Precio Alquiler]]*12/houses_Madrid[[#This Row],[Precio venta]])</f>
        <v>4.2428571428571427E-2</v>
      </c>
    </row>
    <row r="5277" spans="1:18" x14ac:dyDescent="0.2">
      <c r="A5277">
        <v>14944</v>
      </c>
      <c r="B5277">
        <v>6798</v>
      </c>
      <c r="C5277" s="1" t="s">
        <v>2439</v>
      </c>
      <c r="D5277" s="1" t="str">
        <f>IFERROR(LEFT(C5277,FIND(",",C5277) - 1),C5277)</f>
        <v>Chamartín</v>
      </c>
      <c r="E5277">
        <v>66</v>
      </c>
      <c r="F5277">
        <v>60</v>
      </c>
      <c r="G5277">
        <v>2</v>
      </c>
      <c r="H5277">
        <v>1</v>
      </c>
      <c r="I5277" s="1" t="s">
        <v>3</v>
      </c>
      <c r="J5277" s="1" t="s">
        <v>12</v>
      </c>
      <c r="K5277">
        <v>1485</v>
      </c>
      <c r="L5277">
        <v>420000</v>
      </c>
      <c r="M5277">
        <v>6364</v>
      </c>
      <c r="N5277" t="b">
        <v>0</v>
      </c>
      <c r="O5277" t="b">
        <v>1</v>
      </c>
      <c r="P5277" t="b">
        <v>1</v>
      </c>
      <c r="R5277" s="5">
        <f>(houses_Madrid[[#This Row],[Precio Alquiler]]*12/houses_Madrid[[#This Row],[Precio venta]])</f>
        <v>4.2428571428571427E-2</v>
      </c>
    </row>
    <row r="5278" spans="1:18" x14ac:dyDescent="0.2">
      <c r="A5278">
        <v>15058</v>
      </c>
      <c r="B5278">
        <v>6684</v>
      </c>
      <c r="C5278" s="1" t="s">
        <v>2444</v>
      </c>
      <c r="D5278" s="1" t="str">
        <f>IFERROR(LEFT(C5278,FIND(",",C5278) - 1),C5278)</f>
        <v>Prosperidad</v>
      </c>
      <c r="E5278">
        <v>77</v>
      </c>
      <c r="F5278">
        <v>72</v>
      </c>
      <c r="G5278">
        <v>2</v>
      </c>
      <c r="H5278">
        <v>1</v>
      </c>
      <c r="I5278" s="1" t="s">
        <v>1808</v>
      </c>
      <c r="J5278" s="1" t="s">
        <v>18</v>
      </c>
      <c r="K5278">
        <v>1485</v>
      </c>
      <c r="L5278">
        <v>420000</v>
      </c>
      <c r="M5278">
        <v>5455</v>
      </c>
      <c r="N5278" t="b">
        <v>0</v>
      </c>
      <c r="O5278" t="b">
        <v>1</v>
      </c>
      <c r="P5278" t="b">
        <v>1</v>
      </c>
      <c r="Q5278" t="b">
        <v>1</v>
      </c>
      <c r="R5278" s="5">
        <f>(houses_Madrid[[#This Row],[Precio Alquiler]]*12/houses_Madrid[[#This Row],[Precio venta]])</f>
        <v>4.2428571428571427E-2</v>
      </c>
    </row>
    <row r="5279" spans="1:18" x14ac:dyDescent="0.2">
      <c r="A5279">
        <v>16843</v>
      </c>
      <c r="B5279">
        <v>4899</v>
      </c>
      <c r="C5279" s="1" t="s">
        <v>2622</v>
      </c>
      <c r="D5279" s="1" t="str">
        <f>IFERROR(LEFT(C5279,FIND(",",C5279) - 1),C5279)</f>
        <v>Puerta Bonita</v>
      </c>
      <c r="E5279">
        <v>240</v>
      </c>
      <c r="F5279">
        <v>220</v>
      </c>
      <c r="G5279">
        <v>4</v>
      </c>
      <c r="H5279">
        <v>2</v>
      </c>
      <c r="I5279" s="1" t="s">
        <v>2795</v>
      </c>
      <c r="J5279" s="1" t="s">
        <v>18</v>
      </c>
      <c r="K5279">
        <v>1485</v>
      </c>
      <c r="L5279">
        <v>420000</v>
      </c>
      <c r="M5279">
        <v>1750</v>
      </c>
      <c r="N5279" t="b">
        <v>0</v>
      </c>
      <c r="O5279" t="b">
        <v>0</v>
      </c>
      <c r="P5279" t="b">
        <v>1</v>
      </c>
      <c r="R5279" s="5">
        <f>(houses_Madrid[[#This Row],[Precio Alquiler]]*12/houses_Madrid[[#This Row],[Precio venta]])</f>
        <v>4.2428571428571427E-2</v>
      </c>
    </row>
    <row r="5280" spans="1:18" x14ac:dyDescent="0.2">
      <c r="A5280">
        <v>17488</v>
      </c>
      <c r="B5280">
        <v>4254</v>
      </c>
      <c r="C5280" s="1" t="s">
        <v>2950</v>
      </c>
      <c r="D5280" s="1" t="str">
        <f>IFERROR(LEFT(C5280,FIND(",",C5280) - 1),C5280)</f>
        <v>Chueca-Justicia</v>
      </c>
      <c r="E5280">
        <v>49</v>
      </c>
      <c r="F5280">
        <v>38</v>
      </c>
      <c r="G5280">
        <v>1</v>
      </c>
      <c r="H5280">
        <v>1</v>
      </c>
      <c r="I5280" s="1" t="s">
        <v>2962</v>
      </c>
      <c r="J5280" s="1" t="s">
        <v>11</v>
      </c>
      <c r="K5280">
        <v>1485</v>
      </c>
      <c r="L5280">
        <v>420000</v>
      </c>
      <c r="M5280">
        <v>8571</v>
      </c>
      <c r="N5280" t="b">
        <v>0</v>
      </c>
      <c r="O5280" t="b">
        <v>1</v>
      </c>
      <c r="P5280" t="b">
        <v>0</v>
      </c>
      <c r="R5280" s="5">
        <f>(houses_Madrid[[#This Row],[Precio Alquiler]]*12/houses_Madrid[[#This Row],[Precio venta]])</f>
        <v>4.2428571428571427E-2</v>
      </c>
    </row>
    <row r="5281" spans="1:18" x14ac:dyDescent="0.2">
      <c r="A5281">
        <v>17763</v>
      </c>
      <c r="B5281">
        <v>3979</v>
      </c>
      <c r="C5281" s="1" t="s">
        <v>2948</v>
      </c>
      <c r="D5281" s="1" t="str">
        <f>IFERROR(LEFT(C5281,FIND(",",C5281) - 1),C5281)</f>
        <v>Malasaña-Universidad</v>
      </c>
      <c r="E5281">
        <v>91</v>
      </c>
      <c r="F5281">
        <v>85</v>
      </c>
      <c r="G5281">
        <v>4</v>
      </c>
      <c r="H5281">
        <v>1</v>
      </c>
      <c r="I5281" s="1" t="s">
        <v>3065</v>
      </c>
      <c r="J5281" s="1" t="s">
        <v>5</v>
      </c>
      <c r="K5281">
        <v>1485</v>
      </c>
      <c r="L5281">
        <v>420000</v>
      </c>
      <c r="M5281">
        <v>4615</v>
      </c>
      <c r="N5281" t="b">
        <v>1</v>
      </c>
      <c r="O5281" t="b">
        <v>1</v>
      </c>
      <c r="P5281" t="b">
        <v>1</v>
      </c>
      <c r="R5281" s="5">
        <f>(houses_Madrid[[#This Row],[Precio Alquiler]]*12/houses_Madrid[[#This Row],[Precio venta]])</f>
        <v>4.2428571428571427E-2</v>
      </c>
    </row>
    <row r="5282" spans="1:18" x14ac:dyDescent="0.2">
      <c r="A5282">
        <v>18755</v>
      </c>
      <c r="B5282">
        <v>2987</v>
      </c>
      <c r="C5282" s="1" t="s">
        <v>2952</v>
      </c>
      <c r="D5282" s="1" t="str">
        <f>IFERROR(LEFT(C5282,FIND(",",C5282) - 1),C5282)</f>
        <v>Palacio</v>
      </c>
      <c r="E5282">
        <v>83</v>
      </c>
      <c r="F5282">
        <v>69</v>
      </c>
      <c r="G5282">
        <v>2</v>
      </c>
      <c r="H5282">
        <v>1</v>
      </c>
      <c r="I5282" s="1" t="s">
        <v>3186</v>
      </c>
      <c r="J5282" s="1" t="s">
        <v>8</v>
      </c>
      <c r="K5282">
        <v>1485</v>
      </c>
      <c r="L5282">
        <v>420000</v>
      </c>
      <c r="M5282">
        <v>5060</v>
      </c>
      <c r="N5282" t="b">
        <v>0</v>
      </c>
      <c r="O5282" t="b">
        <v>0</v>
      </c>
      <c r="P5282" t="b">
        <v>1</v>
      </c>
      <c r="R5282" s="5">
        <f>(houses_Madrid[[#This Row],[Precio Alquiler]]*12/houses_Madrid[[#This Row],[Precio venta]])</f>
        <v>4.2428571428571427E-2</v>
      </c>
    </row>
    <row r="5283" spans="1:18" x14ac:dyDescent="0.2">
      <c r="A5283">
        <v>18996</v>
      </c>
      <c r="B5283">
        <v>2746</v>
      </c>
      <c r="C5283" s="1" t="s">
        <v>2950</v>
      </c>
      <c r="D5283" s="1" t="str">
        <f>IFERROR(LEFT(C5283,FIND(",",C5283) - 1),C5283)</f>
        <v>Chueca-Justicia</v>
      </c>
      <c r="E5283">
        <v>49</v>
      </c>
      <c r="F5283">
        <v>37</v>
      </c>
      <c r="G5283">
        <v>1</v>
      </c>
      <c r="H5283">
        <v>1</v>
      </c>
      <c r="I5283" s="1" t="s">
        <v>2962</v>
      </c>
      <c r="J5283" s="1" t="s">
        <v>11</v>
      </c>
      <c r="K5283">
        <v>1485</v>
      </c>
      <c r="L5283">
        <v>420000</v>
      </c>
      <c r="M5283">
        <v>8571</v>
      </c>
      <c r="N5283" t="b">
        <v>0</v>
      </c>
      <c r="O5283" t="b">
        <v>1</v>
      </c>
      <c r="P5283" t="b">
        <v>0</v>
      </c>
      <c r="R5283" s="5">
        <f>(houses_Madrid[[#This Row],[Precio Alquiler]]*12/houses_Madrid[[#This Row],[Precio venta]])</f>
        <v>4.2428571428571427E-2</v>
      </c>
    </row>
    <row r="5284" spans="1:18" x14ac:dyDescent="0.2">
      <c r="A5284">
        <v>19863</v>
      </c>
      <c r="B5284">
        <v>1879</v>
      </c>
      <c r="C5284" s="1" t="s">
        <v>3214</v>
      </c>
      <c r="D5284" s="1" t="str">
        <f>IFERROR(LEFT(C5284,FIND(",",C5284) - 1),C5284)</f>
        <v>Guindalera</v>
      </c>
      <c r="E5284">
        <v>123</v>
      </c>
      <c r="F5284">
        <v>107</v>
      </c>
      <c r="G5284">
        <v>3</v>
      </c>
      <c r="H5284">
        <v>2</v>
      </c>
      <c r="I5284" s="1" t="s">
        <v>3302</v>
      </c>
      <c r="J5284" s="1" t="s">
        <v>3</v>
      </c>
      <c r="K5284">
        <v>1485</v>
      </c>
      <c r="L5284">
        <v>420000</v>
      </c>
      <c r="M5284">
        <v>3415</v>
      </c>
      <c r="N5284" t="b">
        <v>0</v>
      </c>
      <c r="O5284" t="b">
        <v>1</v>
      </c>
      <c r="P5284" t="b">
        <v>1</v>
      </c>
      <c r="Q5284" t="b">
        <v>1</v>
      </c>
      <c r="R5284" s="5">
        <f>(houses_Madrid[[#This Row],[Precio Alquiler]]*12/houses_Madrid[[#This Row],[Precio venta]])</f>
        <v>4.2428571428571427E-2</v>
      </c>
    </row>
    <row r="5285" spans="1:18" x14ac:dyDescent="0.2">
      <c r="A5285">
        <v>20485</v>
      </c>
      <c r="B5285">
        <v>1257</v>
      </c>
      <c r="C5285" s="1" t="s">
        <v>3326</v>
      </c>
      <c r="D5285" s="1" t="str">
        <f>IFERROR(LEFT(C5285,FIND(",",C5285) - 1),C5285)</f>
        <v>Palos de Moguer</v>
      </c>
      <c r="E5285">
        <v>140</v>
      </c>
      <c r="F5285">
        <v>130</v>
      </c>
      <c r="G5285">
        <v>4</v>
      </c>
      <c r="H5285">
        <v>2</v>
      </c>
      <c r="I5285" s="1" t="s">
        <v>3409</v>
      </c>
      <c r="J5285" s="1" t="s">
        <v>18</v>
      </c>
      <c r="K5285">
        <v>1485</v>
      </c>
      <c r="L5285">
        <v>420000</v>
      </c>
      <c r="M5285">
        <v>3000</v>
      </c>
      <c r="N5285" t="b">
        <v>0</v>
      </c>
      <c r="O5285" t="b">
        <v>1</v>
      </c>
      <c r="P5285" t="b">
        <v>0</v>
      </c>
      <c r="R5285" s="5">
        <f>(houses_Madrid[[#This Row],[Precio Alquiler]]*12/houses_Madrid[[#This Row],[Precio venta]])</f>
        <v>4.2428571428571427E-2</v>
      </c>
    </row>
    <row r="5286" spans="1:18" x14ac:dyDescent="0.2">
      <c r="A5286">
        <v>20524</v>
      </c>
      <c r="B5286">
        <v>1218</v>
      </c>
      <c r="C5286" s="1" t="s">
        <v>3328</v>
      </c>
      <c r="D5286" s="1" t="str">
        <f>IFERROR(LEFT(C5286,FIND(",",C5286) - 1),C5286)</f>
        <v>Legazpi</v>
      </c>
      <c r="E5286">
        <v>89</v>
      </c>
      <c r="F5286">
        <v>70</v>
      </c>
      <c r="G5286">
        <v>2</v>
      </c>
      <c r="H5286">
        <v>2</v>
      </c>
      <c r="I5286" s="1" t="s">
        <v>3331</v>
      </c>
      <c r="J5286" s="1" t="s">
        <v>11</v>
      </c>
      <c r="K5286">
        <v>1485</v>
      </c>
      <c r="L5286">
        <v>420000</v>
      </c>
      <c r="M5286">
        <v>4719</v>
      </c>
      <c r="N5286" t="b">
        <v>0</v>
      </c>
      <c r="O5286" t="b">
        <v>1</v>
      </c>
      <c r="P5286" t="b">
        <v>1</v>
      </c>
      <c r="R5286" s="5">
        <f>(houses_Madrid[[#This Row],[Precio Alquiler]]*12/houses_Madrid[[#This Row],[Precio venta]])</f>
        <v>4.2428571428571427E-2</v>
      </c>
    </row>
    <row r="5287" spans="1:18" x14ac:dyDescent="0.2">
      <c r="A5287">
        <v>20565</v>
      </c>
      <c r="B5287">
        <v>1177</v>
      </c>
      <c r="C5287" s="1" t="s">
        <v>3324</v>
      </c>
      <c r="D5287" s="1" t="str">
        <f>IFERROR(LEFT(C5287,FIND(",",C5287) - 1),C5287)</f>
        <v>Delicias</v>
      </c>
      <c r="E5287">
        <v>190</v>
      </c>
      <c r="F5287">
        <v>102</v>
      </c>
      <c r="G5287">
        <v>3</v>
      </c>
      <c r="H5287">
        <v>2</v>
      </c>
      <c r="I5287" s="1" t="s">
        <v>3369</v>
      </c>
      <c r="J5287" s="1" t="s">
        <v>20</v>
      </c>
      <c r="K5287">
        <v>1485</v>
      </c>
      <c r="L5287">
        <v>420000</v>
      </c>
      <c r="M5287">
        <v>2211</v>
      </c>
      <c r="N5287" t="b">
        <v>1</v>
      </c>
      <c r="O5287" t="b">
        <v>1</v>
      </c>
      <c r="P5287" t="b">
        <v>1</v>
      </c>
      <c r="R5287" s="5">
        <f>(houses_Madrid[[#This Row],[Precio Alquiler]]*12/houses_Madrid[[#This Row],[Precio venta]])</f>
        <v>4.2428571428571427E-2</v>
      </c>
    </row>
    <row r="5288" spans="1:18" x14ac:dyDescent="0.2">
      <c r="A5288">
        <v>20667</v>
      </c>
      <c r="B5288">
        <v>1075</v>
      </c>
      <c r="C5288" s="1" t="s">
        <v>3324</v>
      </c>
      <c r="D5288" s="1" t="str">
        <f>IFERROR(LEFT(C5288,FIND(",",C5288) - 1),C5288)</f>
        <v>Delicias</v>
      </c>
      <c r="E5288">
        <v>140</v>
      </c>
      <c r="F5288">
        <v>124</v>
      </c>
      <c r="G5288">
        <v>4</v>
      </c>
      <c r="H5288">
        <v>3</v>
      </c>
      <c r="I5288" s="1" t="s">
        <v>3083</v>
      </c>
      <c r="J5288" s="1" t="s">
        <v>18</v>
      </c>
      <c r="K5288">
        <v>1485</v>
      </c>
      <c r="L5288">
        <v>420000</v>
      </c>
      <c r="M5288">
        <v>3000</v>
      </c>
      <c r="N5288" t="b">
        <v>0</v>
      </c>
      <c r="O5288" t="b">
        <v>1</v>
      </c>
      <c r="P5288" t="b">
        <v>1</v>
      </c>
      <c r="Q5288" t="b">
        <v>1</v>
      </c>
      <c r="R5288" s="5">
        <f>(houses_Madrid[[#This Row],[Precio Alquiler]]*12/houses_Madrid[[#This Row],[Precio venta]])</f>
        <v>4.2428571428571427E-2</v>
      </c>
    </row>
    <row r="5289" spans="1:18" x14ac:dyDescent="0.2">
      <c r="A5289">
        <v>20832</v>
      </c>
      <c r="B5289">
        <v>910</v>
      </c>
      <c r="C5289" s="1" t="s">
        <v>3321</v>
      </c>
      <c r="D5289" s="1" t="str">
        <f>IFERROR(LEFT(C5289,FIND(",",C5289) - 1),C5289)</f>
        <v>Acacias</v>
      </c>
      <c r="E5289">
        <v>108</v>
      </c>
      <c r="F5289">
        <v>99</v>
      </c>
      <c r="G5289">
        <v>1</v>
      </c>
      <c r="H5289">
        <v>2</v>
      </c>
      <c r="I5289" s="1" t="s">
        <v>3372</v>
      </c>
      <c r="J5289" s="1" t="s">
        <v>11</v>
      </c>
      <c r="K5289">
        <v>1485</v>
      </c>
      <c r="L5289">
        <v>420000</v>
      </c>
      <c r="M5289">
        <v>3889</v>
      </c>
      <c r="N5289" t="b">
        <v>0</v>
      </c>
      <c r="O5289" t="b">
        <v>1</v>
      </c>
      <c r="P5289" t="b">
        <v>1</v>
      </c>
      <c r="R5289" s="5">
        <f>(houses_Madrid[[#This Row],[Precio Alquiler]]*12/houses_Madrid[[#This Row],[Precio venta]])</f>
        <v>4.2428571428571427E-2</v>
      </c>
    </row>
    <row r="5290" spans="1:18" x14ac:dyDescent="0.2">
      <c r="A5290">
        <v>20916</v>
      </c>
      <c r="B5290">
        <v>826</v>
      </c>
      <c r="C5290" s="1" t="s">
        <v>3326</v>
      </c>
      <c r="D5290" s="1" t="str">
        <f>IFERROR(LEFT(C5290,FIND(",",C5290) - 1),C5290)</f>
        <v>Palos de Moguer</v>
      </c>
      <c r="E5290">
        <v>140</v>
      </c>
      <c r="F5290">
        <v>130</v>
      </c>
      <c r="G5290">
        <v>4</v>
      </c>
      <c r="H5290">
        <v>2</v>
      </c>
      <c r="I5290" s="1" t="s">
        <v>3409</v>
      </c>
      <c r="J5290" s="1" t="s">
        <v>18</v>
      </c>
      <c r="K5290">
        <v>1485</v>
      </c>
      <c r="L5290">
        <v>420000</v>
      </c>
      <c r="M5290">
        <v>3000</v>
      </c>
      <c r="N5290" t="b">
        <v>0</v>
      </c>
      <c r="O5290" t="b">
        <v>1</v>
      </c>
      <c r="P5290" t="b">
        <v>0</v>
      </c>
      <c r="R5290" s="5">
        <f>(houses_Madrid[[#This Row],[Precio Alquiler]]*12/houses_Madrid[[#This Row],[Precio venta]])</f>
        <v>4.2428571428571427E-2</v>
      </c>
    </row>
    <row r="5291" spans="1:18" x14ac:dyDescent="0.2">
      <c r="A5291">
        <v>20969</v>
      </c>
      <c r="B5291">
        <v>773</v>
      </c>
      <c r="C5291" s="1" t="s">
        <v>3324</v>
      </c>
      <c r="D5291" s="1" t="str">
        <f>IFERROR(LEFT(C5291,FIND(",",C5291) - 1),C5291)</f>
        <v>Delicias</v>
      </c>
      <c r="E5291">
        <v>117</v>
      </c>
      <c r="F5291">
        <v>90</v>
      </c>
      <c r="G5291">
        <v>4</v>
      </c>
      <c r="H5291">
        <v>2</v>
      </c>
      <c r="I5291" s="1" t="s">
        <v>3383</v>
      </c>
      <c r="J5291" s="1" t="s">
        <v>12</v>
      </c>
      <c r="K5291">
        <v>1485</v>
      </c>
      <c r="L5291">
        <v>420000</v>
      </c>
      <c r="M5291">
        <v>3590</v>
      </c>
      <c r="N5291" t="b">
        <v>0</v>
      </c>
      <c r="O5291" t="b">
        <v>1</v>
      </c>
      <c r="P5291" t="b">
        <v>1</v>
      </c>
      <c r="Q5291" t="b">
        <v>1</v>
      </c>
      <c r="R5291" s="5">
        <f>(houses_Madrid[[#This Row],[Precio Alquiler]]*12/houses_Madrid[[#This Row],[Precio venta]])</f>
        <v>4.2428571428571427E-2</v>
      </c>
    </row>
    <row r="5292" spans="1:18" x14ac:dyDescent="0.2">
      <c r="A5292">
        <v>20720</v>
      </c>
      <c r="B5292">
        <v>1022</v>
      </c>
      <c r="C5292" s="1" t="s">
        <v>3324</v>
      </c>
      <c r="D5292" s="1" t="str">
        <f>IFERROR(LEFT(C5292,FIND(",",C5292) - 1),C5292)</f>
        <v>Delicias</v>
      </c>
      <c r="E5292">
        <v>115</v>
      </c>
      <c r="F5292">
        <v>100</v>
      </c>
      <c r="G5292">
        <v>3</v>
      </c>
      <c r="H5292">
        <v>2</v>
      </c>
      <c r="I5292" s="1" t="s">
        <v>3325</v>
      </c>
      <c r="J5292" s="1" t="s">
        <v>5</v>
      </c>
      <c r="K5292">
        <v>1487</v>
      </c>
      <c r="L5292">
        <v>421000</v>
      </c>
      <c r="M5292">
        <v>3661</v>
      </c>
      <c r="N5292" t="b">
        <v>0</v>
      </c>
      <c r="O5292" t="b">
        <v>1</v>
      </c>
      <c r="P5292" t="b">
        <v>1</v>
      </c>
      <c r="Q5292" t="b">
        <v>1</v>
      </c>
      <c r="R5292" s="5">
        <f>(houses_Madrid[[#This Row],[Precio Alquiler]]*12/houses_Madrid[[#This Row],[Precio venta]])</f>
        <v>4.238479809976247E-2</v>
      </c>
    </row>
    <row r="5293" spans="1:18" x14ac:dyDescent="0.2">
      <c r="A5293">
        <v>19868</v>
      </c>
      <c r="B5293">
        <v>1874</v>
      </c>
      <c r="C5293" s="1" t="s">
        <v>3214</v>
      </c>
      <c r="D5293" s="1" t="str">
        <f>IFERROR(LEFT(C5293,FIND(",",C5293) - 1),C5293)</f>
        <v>Guindalera</v>
      </c>
      <c r="E5293">
        <v>100</v>
      </c>
      <c r="F5293">
        <v>87</v>
      </c>
      <c r="G5293">
        <v>4</v>
      </c>
      <c r="H5293">
        <v>2</v>
      </c>
      <c r="I5293" s="1" t="s">
        <v>3273</v>
      </c>
      <c r="J5293" s="1" t="s">
        <v>18</v>
      </c>
      <c r="K5293">
        <v>1492</v>
      </c>
      <c r="L5293">
        <v>423000</v>
      </c>
      <c r="M5293">
        <v>4230</v>
      </c>
      <c r="N5293" t="b">
        <v>1</v>
      </c>
      <c r="O5293" t="b">
        <v>1</v>
      </c>
      <c r="P5293" t="b">
        <v>1</v>
      </c>
      <c r="Q5293" t="b">
        <v>1</v>
      </c>
      <c r="R5293" s="5">
        <f>(houses_Madrid[[#This Row],[Precio Alquiler]]*12/houses_Madrid[[#This Row],[Precio venta]])</f>
        <v>4.2326241134751773E-2</v>
      </c>
    </row>
    <row r="5294" spans="1:18" x14ac:dyDescent="0.2">
      <c r="A5294">
        <v>1442</v>
      </c>
      <c r="B5294">
        <v>20300</v>
      </c>
      <c r="C5294" s="1" t="s">
        <v>251</v>
      </c>
      <c r="D5294" s="1" t="str">
        <f>IFERROR(LEFT(C5294,FIND(",",C5294) - 1),C5294)</f>
        <v>Ensanche de Vallecas - La Gavia</v>
      </c>
      <c r="E5294">
        <v>126</v>
      </c>
      <c r="F5294">
        <v>75</v>
      </c>
      <c r="G5294">
        <v>3</v>
      </c>
      <c r="H5294">
        <v>2</v>
      </c>
      <c r="I5294" s="1" t="s">
        <v>272</v>
      </c>
      <c r="J5294" s="1" t="s">
        <v>19</v>
      </c>
      <c r="K5294">
        <v>1496</v>
      </c>
      <c r="L5294">
        <v>425000</v>
      </c>
      <c r="M5294">
        <v>3373</v>
      </c>
      <c r="N5294" t="b">
        <v>0</v>
      </c>
      <c r="O5294" t="b">
        <v>1</v>
      </c>
      <c r="P5294" t="b">
        <v>1</v>
      </c>
      <c r="R5294" s="5">
        <f>(houses_Madrid[[#This Row],[Precio Alquiler]]*12/houses_Madrid[[#This Row],[Precio venta]])</f>
        <v>4.224E-2</v>
      </c>
    </row>
    <row r="5295" spans="1:18" x14ac:dyDescent="0.2">
      <c r="A5295">
        <v>2651</v>
      </c>
      <c r="B5295">
        <v>19091</v>
      </c>
      <c r="C5295" s="1" t="s">
        <v>568</v>
      </c>
      <c r="D5295" s="1" t="str">
        <f>IFERROR(LEFT(C5295,FIND(",",C5295) - 1),C5295)</f>
        <v>Cuzco-Castillejos</v>
      </c>
      <c r="E5295">
        <v>102</v>
      </c>
      <c r="F5295">
        <v>97</v>
      </c>
      <c r="G5295">
        <v>3</v>
      </c>
      <c r="H5295">
        <v>2</v>
      </c>
      <c r="I5295" s="1" t="s">
        <v>576</v>
      </c>
      <c r="J5295" s="1" t="s">
        <v>5</v>
      </c>
      <c r="K5295">
        <v>1496</v>
      </c>
      <c r="L5295">
        <v>425000</v>
      </c>
      <c r="M5295">
        <v>4167</v>
      </c>
      <c r="N5295" t="b">
        <v>0</v>
      </c>
      <c r="P5295" t="b">
        <v>1</v>
      </c>
      <c r="R5295" s="5">
        <f>(houses_Madrid[[#This Row],[Precio Alquiler]]*12/houses_Madrid[[#This Row],[Precio venta]])</f>
        <v>4.224E-2</v>
      </c>
    </row>
    <row r="5296" spans="1:18" x14ac:dyDescent="0.2">
      <c r="A5296">
        <v>3023</v>
      </c>
      <c r="B5296">
        <v>18719</v>
      </c>
      <c r="C5296" s="1" t="s">
        <v>563</v>
      </c>
      <c r="D5296" s="1" t="str">
        <f>IFERROR(LEFT(C5296,FIND(",",C5296) - 1),C5296)</f>
        <v>Cuatro Caminos</v>
      </c>
      <c r="E5296">
        <v>55</v>
      </c>
      <c r="F5296">
        <v>54</v>
      </c>
      <c r="G5296">
        <v>1</v>
      </c>
      <c r="H5296">
        <v>1</v>
      </c>
      <c r="I5296" s="1" t="s">
        <v>690</v>
      </c>
      <c r="J5296" s="1" t="s">
        <v>80</v>
      </c>
      <c r="K5296">
        <v>1496</v>
      </c>
      <c r="L5296">
        <v>425000</v>
      </c>
      <c r="M5296">
        <v>7727</v>
      </c>
      <c r="N5296" t="b">
        <v>0</v>
      </c>
      <c r="O5296" t="b">
        <v>1</v>
      </c>
      <c r="P5296" t="b">
        <v>1</v>
      </c>
      <c r="R5296" s="5">
        <f>(houses_Madrid[[#This Row],[Precio Alquiler]]*12/houses_Madrid[[#This Row],[Precio venta]])</f>
        <v>4.224E-2</v>
      </c>
    </row>
    <row r="5297" spans="1:18" x14ac:dyDescent="0.2">
      <c r="A5297">
        <v>3683</v>
      </c>
      <c r="B5297">
        <v>18059</v>
      </c>
      <c r="C5297" s="1" t="s">
        <v>563</v>
      </c>
      <c r="D5297" s="1" t="str">
        <f>IFERROR(LEFT(C5297,FIND(",",C5297) - 1),C5297)</f>
        <v>Cuatro Caminos</v>
      </c>
      <c r="E5297">
        <v>98</v>
      </c>
      <c r="F5297">
        <v>91</v>
      </c>
      <c r="G5297">
        <v>2</v>
      </c>
      <c r="H5297">
        <v>2</v>
      </c>
      <c r="I5297" s="1" t="s">
        <v>586</v>
      </c>
      <c r="J5297" s="1" t="s">
        <v>18</v>
      </c>
      <c r="K5297">
        <v>1496</v>
      </c>
      <c r="L5297">
        <v>425000</v>
      </c>
      <c r="M5297">
        <v>4337</v>
      </c>
      <c r="N5297" t="b">
        <v>0</v>
      </c>
      <c r="O5297" t="b">
        <v>1</v>
      </c>
      <c r="P5297" t="b">
        <v>1</v>
      </c>
      <c r="R5297" s="5">
        <f>(houses_Madrid[[#This Row],[Precio Alquiler]]*12/houses_Madrid[[#This Row],[Precio venta]])</f>
        <v>4.224E-2</v>
      </c>
    </row>
    <row r="5298" spans="1:18" x14ac:dyDescent="0.2">
      <c r="A5298">
        <v>4139</v>
      </c>
      <c r="B5298">
        <v>17603</v>
      </c>
      <c r="C5298" s="1" t="s">
        <v>790</v>
      </c>
      <c r="D5298" s="1" t="str">
        <f>IFERROR(LEFT(C5298,FIND(",",C5298) - 1),C5298)</f>
        <v>Retiro</v>
      </c>
      <c r="E5298">
        <v>90</v>
      </c>
      <c r="F5298">
        <v>80</v>
      </c>
      <c r="G5298">
        <v>2</v>
      </c>
      <c r="H5298">
        <v>2</v>
      </c>
      <c r="I5298" s="1" t="s">
        <v>3</v>
      </c>
      <c r="J5298" s="1" t="s">
        <v>8</v>
      </c>
      <c r="K5298">
        <v>1496</v>
      </c>
      <c r="L5298">
        <v>425000</v>
      </c>
      <c r="M5298">
        <v>4722</v>
      </c>
      <c r="N5298" t="b">
        <v>0</v>
      </c>
      <c r="O5298" t="b">
        <v>1</v>
      </c>
      <c r="P5298" t="b">
        <v>1</v>
      </c>
      <c r="R5298" s="5">
        <f>(houses_Madrid[[#This Row],[Precio Alquiler]]*12/houses_Madrid[[#This Row],[Precio venta]])</f>
        <v>4.224E-2</v>
      </c>
    </row>
    <row r="5299" spans="1:18" x14ac:dyDescent="0.2">
      <c r="A5299">
        <v>4465</v>
      </c>
      <c r="B5299">
        <v>17277</v>
      </c>
      <c r="C5299" s="1" t="s">
        <v>791</v>
      </c>
      <c r="D5299" s="1" t="str">
        <f>IFERROR(LEFT(C5299,FIND(",",C5299) - 1),C5299)</f>
        <v>Adelfas</v>
      </c>
      <c r="E5299">
        <v>87</v>
      </c>
      <c r="F5299">
        <v>62</v>
      </c>
      <c r="G5299">
        <v>2</v>
      </c>
      <c r="H5299">
        <v>2</v>
      </c>
      <c r="I5299" s="1" t="s">
        <v>834</v>
      </c>
      <c r="J5299" s="1" t="s">
        <v>12</v>
      </c>
      <c r="K5299">
        <v>1496</v>
      </c>
      <c r="L5299">
        <v>425000</v>
      </c>
      <c r="M5299">
        <v>4885</v>
      </c>
      <c r="N5299" t="b">
        <v>0</v>
      </c>
      <c r="O5299" t="b">
        <v>1</v>
      </c>
      <c r="P5299" t="b">
        <v>1</v>
      </c>
      <c r="Q5299" t="b">
        <v>1</v>
      </c>
      <c r="R5299" s="5">
        <f>(houses_Madrid[[#This Row],[Precio Alquiler]]*12/houses_Madrid[[#This Row],[Precio venta]])</f>
        <v>4.224E-2</v>
      </c>
    </row>
    <row r="5300" spans="1:18" x14ac:dyDescent="0.2">
      <c r="A5300">
        <v>5894</v>
      </c>
      <c r="B5300">
        <v>15848</v>
      </c>
      <c r="C5300" s="1" t="s">
        <v>1199</v>
      </c>
      <c r="D5300" s="1" t="str">
        <f>IFERROR(LEFT(C5300,FIND(",",C5300) - 1),C5300)</f>
        <v>Marroquina</v>
      </c>
      <c r="E5300">
        <v>129</v>
      </c>
      <c r="F5300">
        <v>115</v>
      </c>
      <c r="G5300">
        <v>3</v>
      </c>
      <c r="H5300">
        <v>2</v>
      </c>
      <c r="I5300" s="1" t="s">
        <v>1217</v>
      </c>
      <c r="J5300" s="1" t="s">
        <v>20</v>
      </c>
      <c r="K5300">
        <v>1496</v>
      </c>
      <c r="L5300">
        <v>425000</v>
      </c>
      <c r="M5300">
        <v>3295</v>
      </c>
      <c r="N5300" t="b">
        <v>0</v>
      </c>
      <c r="O5300" t="b">
        <v>1</v>
      </c>
      <c r="P5300" t="b">
        <v>1</v>
      </c>
      <c r="R5300" s="5">
        <f>(houses_Madrid[[#This Row],[Precio Alquiler]]*12/houses_Madrid[[#This Row],[Precio venta]])</f>
        <v>4.224E-2</v>
      </c>
    </row>
    <row r="5301" spans="1:18" x14ac:dyDescent="0.2">
      <c r="A5301">
        <v>5983</v>
      </c>
      <c r="B5301">
        <v>15759</v>
      </c>
      <c r="C5301" s="1" t="s">
        <v>1210</v>
      </c>
      <c r="D5301" s="1" t="str">
        <f>IFERROR(LEFT(C5301,FIND(",",C5301) - 1),C5301)</f>
        <v>Horcajo</v>
      </c>
      <c r="E5301">
        <v>162</v>
      </c>
      <c r="F5301">
        <v>118</v>
      </c>
      <c r="G5301">
        <v>4</v>
      </c>
      <c r="H5301">
        <v>3</v>
      </c>
      <c r="I5301" s="1" t="s">
        <v>1219</v>
      </c>
      <c r="J5301" s="1" t="s">
        <v>11</v>
      </c>
      <c r="K5301">
        <v>1496</v>
      </c>
      <c r="L5301">
        <v>425000</v>
      </c>
      <c r="M5301">
        <v>2623</v>
      </c>
      <c r="N5301" t="b">
        <v>0</v>
      </c>
      <c r="O5301" t="b">
        <v>1</v>
      </c>
      <c r="P5301" t="b">
        <v>1</v>
      </c>
      <c r="R5301" s="5">
        <f>(houses_Madrid[[#This Row],[Precio Alquiler]]*12/houses_Madrid[[#This Row],[Precio venta]])</f>
        <v>4.224E-2</v>
      </c>
    </row>
    <row r="5302" spans="1:18" x14ac:dyDescent="0.2">
      <c r="A5302">
        <v>7324</v>
      </c>
      <c r="B5302">
        <v>14418</v>
      </c>
      <c r="C5302" s="1" t="s">
        <v>1429</v>
      </c>
      <c r="D5302" s="1" t="str">
        <f>IFERROR(LEFT(C5302,FIND(",",C5302) - 1),C5302)</f>
        <v>Casa de Campo</v>
      </c>
      <c r="E5302">
        <v>104</v>
      </c>
      <c r="F5302">
        <v>95</v>
      </c>
      <c r="G5302">
        <v>4</v>
      </c>
      <c r="H5302">
        <v>2</v>
      </c>
      <c r="I5302" s="1" t="s">
        <v>1506</v>
      </c>
      <c r="J5302" s="1" t="s">
        <v>18</v>
      </c>
      <c r="K5302">
        <v>1496</v>
      </c>
      <c r="L5302">
        <v>425000</v>
      </c>
      <c r="M5302">
        <v>4087</v>
      </c>
      <c r="N5302" t="b">
        <v>1</v>
      </c>
      <c r="O5302" t="b">
        <v>1</v>
      </c>
      <c r="P5302" t="b">
        <v>1</v>
      </c>
      <c r="R5302" s="5">
        <f>(houses_Madrid[[#This Row],[Precio Alquiler]]*12/houses_Madrid[[#This Row],[Precio venta]])</f>
        <v>4.224E-2</v>
      </c>
    </row>
    <row r="5303" spans="1:18" x14ac:dyDescent="0.2">
      <c r="A5303">
        <v>7381</v>
      </c>
      <c r="B5303">
        <v>14361</v>
      </c>
      <c r="C5303" s="1" t="s">
        <v>1429</v>
      </c>
      <c r="D5303" s="1" t="str">
        <f>IFERROR(LEFT(C5303,FIND(",",C5303) - 1),C5303)</f>
        <v>Casa de Campo</v>
      </c>
      <c r="E5303">
        <v>104</v>
      </c>
      <c r="F5303">
        <v>95</v>
      </c>
      <c r="G5303">
        <v>4</v>
      </c>
      <c r="H5303">
        <v>2</v>
      </c>
      <c r="I5303" s="1" t="s">
        <v>1459</v>
      </c>
      <c r="J5303" s="1" t="s">
        <v>18</v>
      </c>
      <c r="K5303">
        <v>1496</v>
      </c>
      <c r="L5303">
        <v>425000</v>
      </c>
      <c r="M5303">
        <v>4087</v>
      </c>
      <c r="N5303" t="b">
        <v>1</v>
      </c>
      <c r="O5303" t="b">
        <v>1</v>
      </c>
      <c r="P5303" t="b">
        <v>1</v>
      </c>
      <c r="R5303" s="5">
        <f>(houses_Madrid[[#This Row],[Precio Alquiler]]*12/houses_Madrid[[#This Row],[Precio venta]])</f>
        <v>4.224E-2</v>
      </c>
    </row>
    <row r="5304" spans="1:18" x14ac:dyDescent="0.2">
      <c r="A5304">
        <v>8553</v>
      </c>
      <c r="B5304">
        <v>13189</v>
      </c>
      <c r="C5304" s="1" t="s">
        <v>1587</v>
      </c>
      <c r="D5304" s="1" t="str">
        <f>IFERROR(LEFT(C5304,FIND(",",C5304) - 1),C5304)</f>
        <v>Las Tablas</v>
      </c>
      <c r="E5304">
        <v>95</v>
      </c>
      <c r="F5304">
        <v>80</v>
      </c>
      <c r="G5304">
        <v>2</v>
      </c>
      <c r="H5304">
        <v>2</v>
      </c>
      <c r="I5304" s="1" t="s">
        <v>1664</v>
      </c>
      <c r="J5304" s="1" t="s">
        <v>30</v>
      </c>
      <c r="K5304">
        <v>1496</v>
      </c>
      <c r="L5304">
        <v>425000</v>
      </c>
      <c r="M5304">
        <v>4474</v>
      </c>
      <c r="N5304" t="b">
        <v>0</v>
      </c>
      <c r="O5304" t="b">
        <v>1</v>
      </c>
      <c r="P5304" t="b">
        <v>1</v>
      </c>
      <c r="Q5304" t="b">
        <v>1</v>
      </c>
      <c r="R5304" s="5">
        <f>(houses_Madrid[[#This Row],[Precio Alquiler]]*12/houses_Madrid[[#This Row],[Precio venta]])</f>
        <v>4.224E-2</v>
      </c>
    </row>
    <row r="5305" spans="1:18" x14ac:dyDescent="0.2">
      <c r="A5305">
        <v>9099</v>
      </c>
      <c r="B5305">
        <v>12643</v>
      </c>
      <c r="C5305" s="1" t="s">
        <v>1590</v>
      </c>
      <c r="D5305" s="1" t="str">
        <f>IFERROR(LEFT(C5305,FIND(",",C5305) - 1),C5305)</f>
        <v>Montecarmelo</v>
      </c>
      <c r="E5305">
        <v>98</v>
      </c>
      <c r="F5305">
        <v>80</v>
      </c>
      <c r="G5305">
        <v>2</v>
      </c>
      <c r="H5305">
        <v>2</v>
      </c>
      <c r="I5305" s="1" t="s">
        <v>1708</v>
      </c>
      <c r="J5305" s="1" t="s">
        <v>11</v>
      </c>
      <c r="K5305">
        <v>1496</v>
      </c>
      <c r="L5305">
        <v>425000</v>
      </c>
      <c r="M5305">
        <v>4337</v>
      </c>
      <c r="N5305" t="b">
        <v>0</v>
      </c>
      <c r="O5305" t="b">
        <v>1</v>
      </c>
      <c r="P5305" t="b">
        <v>1</v>
      </c>
      <c r="R5305" s="5">
        <f>(houses_Madrid[[#This Row],[Precio Alquiler]]*12/houses_Madrid[[#This Row],[Precio venta]])</f>
        <v>4.224E-2</v>
      </c>
    </row>
    <row r="5306" spans="1:18" x14ac:dyDescent="0.2">
      <c r="A5306">
        <v>9136</v>
      </c>
      <c r="B5306">
        <v>12606</v>
      </c>
      <c r="C5306" s="1" t="s">
        <v>1592</v>
      </c>
      <c r="D5306" s="1" t="str">
        <f>IFERROR(LEFT(C5306,FIND(",",C5306) - 1),C5306)</f>
        <v>Peñagrande</v>
      </c>
      <c r="E5306">
        <v>110</v>
      </c>
      <c r="F5306">
        <v>100</v>
      </c>
      <c r="G5306">
        <v>3</v>
      </c>
      <c r="H5306">
        <v>2</v>
      </c>
      <c r="I5306" s="1" t="s">
        <v>1727</v>
      </c>
      <c r="J5306" s="1" t="s">
        <v>18</v>
      </c>
      <c r="K5306">
        <v>1496</v>
      </c>
      <c r="L5306">
        <v>425000</v>
      </c>
      <c r="M5306">
        <v>3864</v>
      </c>
      <c r="N5306" t="b">
        <v>0</v>
      </c>
      <c r="O5306" t="b">
        <v>1</v>
      </c>
      <c r="P5306" t="b">
        <v>1</v>
      </c>
      <c r="Q5306" t="b">
        <v>1</v>
      </c>
      <c r="R5306" s="5">
        <f>(houses_Madrid[[#This Row],[Precio Alquiler]]*12/houses_Madrid[[#This Row],[Precio venta]])</f>
        <v>4.224E-2</v>
      </c>
    </row>
    <row r="5307" spans="1:18" x14ac:dyDescent="0.2">
      <c r="A5307">
        <v>9640</v>
      </c>
      <c r="B5307">
        <v>12102</v>
      </c>
      <c r="C5307" s="1" t="s">
        <v>1823</v>
      </c>
      <c r="D5307" s="1" t="str">
        <f>IFERROR(LEFT(C5307,FIND(",",C5307) - 1),C5307)</f>
        <v>Apóstol Santiago</v>
      </c>
      <c r="E5307">
        <v>135</v>
      </c>
      <c r="F5307">
        <v>130</v>
      </c>
      <c r="G5307">
        <v>4</v>
      </c>
      <c r="H5307">
        <v>2</v>
      </c>
      <c r="I5307" s="1" t="s">
        <v>1834</v>
      </c>
      <c r="J5307" s="1" t="s">
        <v>3</v>
      </c>
      <c r="K5307">
        <v>1496</v>
      </c>
      <c r="L5307">
        <v>425000</v>
      </c>
      <c r="M5307">
        <v>3148</v>
      </c>
      <c r="N5307" t="b">
        <v>1</v>
      </c>
      <c r="R5307" s="5">
        <f>(houses_Madrid[[#This Row],[Precio Alquiler]]*12/houses_Madrid[[#This Row],[Precio venta]])</f>
        <v>4.224E-2</v>
      </c>
    </row>
    <row r="5308" spans="1:18" x14ac:dyDescent="0.2">
      <c r="A5308">
        <v>10513</v>
      </c>
      <c r="B5308">
        <v>11229</v>
      </c>
      <c r="C5308" s="1" t="s">
        <v>1786</v>
      </c>
      <c r="D5308" s="1" t="str">
        <f>IFERROR(LEFT(C5308,FIND(",",C5308) - 1),C5308)</f>
        <v>Sanchinarro</v>
      </c>
      <c r="E5308">
        <v>126</v>
      </c>
      <c r="F5308">
        <v>90</v>
      </c>
      <c r="G5308">
        <v>3</v>
      </c>
      <c r="H5308">
        <v>2</v>
      </c>
      <c r="I5308" s="1" t="s">
        <v>1958</v>
      </c>
      <c r="J5308" s="1" t="s">
        <v>18</v>
      </c>
      <c r="K5308">
        <v>1496</v>
      </c>
      <c r="L5308">
        <v>425000</v>
      </c>
      <c r="M5308">
        <v>3373</v>
      </c>
      <c r="N5308" t="b">
        <v>0</v>
      </c>
      <c r="O5308" t="b">
        <v>1</v>
      </c>
      <c r="P5308" t="b">
        <v>1</v>
      </c>
      <c r="Q5308" t="b">
        <v>1</v>
      </c>
      <c r="R5308" s="5">
        <f>(houses_Madrid[[#This Row],[Precio Alquiler]]*12/houses_Madrid[[#This Row],[Precio venta]])</f>
        <v>4.224E-2</v>
      </c>
    </row>
    <row r="5309" spans="1:18" x14ac:dyDescent="0.2">
      <c r="A5309">
        <v>12512</v>
      </c>
      <c r="B5309">
        <v>9230</v>
      </c>
      <c r="C5309" s="1" t="s">
        <v>2010</v>
      </c>
      <c r="D5309" s="1" t="str">
        <f>IFERROR(LEFT(C5309,FIND(",",C5309) - 1),C5309)</f>
        <v>Nuevos Ministerios-Ríos Rosas</v>
      </c>
      <c r="E5309">
        <v>97</v>
      </c>
      <c r="F5309">
        <v>87</v>
      </c>
      <c r="G5309">
        <v>3</v>
      </c>
      <c r="H5309">
        <v>2</v>
      </c>
      <c r="I5309" s="1" t="s">
        <v>2086</v>
      </c>
      <c r="J5309" s="1" t="s">
        <v>3</v>
      </c>
      <c r="K5309">
        <v>1496</v>
      </c>
      <c r="L5309">
        <v>425000</v>
      </c>
      <c r="M5309">
        <v>4381</v>
      </c>
      <c r="N5309" t="b">
        <v>0</v>
      </c>
      <c r="O5309" t="b">
        <v>1</v>
      </c>
      <c r="R5309" s="5">
        <f>(houses_Madrid[[#This Row],[Precio Alquiler]]*12/houses_Madrid[[#This Row],[Precio venta]])</f>
        <v>4.224E-2</v>
      </c>
    </row>
    <row r="5310" spans="1:18" x14ac:dyDescent="0.2">
      <c r="A5310">
        <v>12909</v>
      </c>
      <c r="B5310">
        <v>8833</v>
      </c>
      <c r="C5310" s="1" t="s">
        <v>2166</v>
      </c>
      <c r="D5310" s="1" t="str">
        <f>IFERROR(LEFT(C5310,FIND(",",C5310) - 1),C5310)</f>
        <v>Pueblo Nuevo</v>
      </c>
      <c r="E5310">
        <v>173</v>
      </c>
      <c r="F5310">
        <v>155</v>
      </c>
      <c r="G5310">
        <v>4</v>
      </c>
      <c r="H5310">
        <v>3</v>
      </c>
      <c r="I5310" s="1" t="s">
        <v>2230</v>
      </c>
      <c r="J5310" s="1" t="s">
        <v>20</v>
      </c>
      <c r="K5310">
        <v>1496</v>
      </c>
      <c r="L5310">
        <v>425000</v>
      </c>
      <c r="M5310">
        <v>2457</v>
      </c>
      <c r="N5310" t="b">
        <v>0</v>
      </c>
      <c r="O5310" t="b">
        <v>1</v>
      </c>
      <c r="P5310" t="b">
        <v>1</v>
      </c>
      <c r="R5310" s="5">
        <f>(houses_Madrid[[#This Row],[Precio Alquiler]]*12/houses_Madrid[[#This Row],[Precio venta]])</f>
        <v>4.224E-2</v>
      </c>
    </row>
    <row r="5311" spans="1:18" x14ac:dyDescent="0.2">
      <c r="A5311">
        <v>13633</v>
      </c>
      <c r="B5311">
        <v>8109</v>
      </c>
      <c r="C5311" s="1" t="s">
        <v>2173</v>
      </c>
      <c r="D5311" s="1" t="str">
        <f>IFERROR(LEFT(C5311,FIND(",",C5311) - 1),C5311)</f>
        <v>Ciudad Lineal</v>
      </c>
      <c r="E5311">
        <v>90</v>
      </c>
      <c r="F5311">
        <v>85</v>
      </c>
      <c r="G5311">
        <v>2</v>
      </c>
      <c r="H5311">
        <v>2</v>
      </c>
      <c r="I5311" s="1" t="s">
        <v>3</v>
      </c>
      <c r="J5311" s="1" t="s">
        <v>30</v>
      </c>
      <c r="K5311">
        <v>1496</v>
      </c>
      <c r="L5311">
        <v>425000</v>
      </c>
      <c r="M5311">
        <v>4722</v>
      </c>
      <c r="N5311" t="b">
        <v>0</v>
      </c>
      <c r="O5311" t="b">
        <v>1</v>
      </c>
      <c r="P5311" t="b">
        <v>1</v>
      </c>
      <c r="Q5311" t="b">
        <v>1</v>
      </c>
      <c r="R5311" s="5">
        <f>(houses_Madrid[[#This Row],[Precio Alquiler]]*12/houses_Madrid[[#This Row],[Precio venta]])</f>
        <v>4.224E-2</v>
      </c>
    </row>
    <row r="5312" spans="1:18" x14ac:dyDescent="0.2">
      <c r="A5312">
        <v>15013</v>
      </c>
      <c r="B5312">
        <v>6729</v>
      </c>
      <c r="C5312" s="1" t="s">
        <v>2442</v>
      </c>
      <c r="D5312" s="1" t="str">
        <f>IFERROR(LEFT(C5312,FIND(",",C5312) - 1),C5312)</f>
        <v>Bernabéu-Hispanoamérica</v>
      </c>
      <c r="E5312">
        <v>98</v>
      </c>
      <c r="F5312">
        <v>87</v>
      </c>
      <c r="G5312">
        <v>2</v>
      </c>
      <c r="H5312">
        <v>1</v>
      </c>
      <c r="I5312" s="1" t="s">
        <v>2474</v>
      </c>
      <c r="J5312" s="1" t="s">
        <v>5</v>
      </c>
      <c r="K5312">
        <v>1496</v>
      </c>
      <c r="L5312">
        <v>425000</v>
      </c>
      <c r="M5312">
        <v>4337</v>
      </c>
      <c r="N5312" t="b">
        <v>1</v>
      </c>
      <c r="O5312" t="b">
        <v>1</v>
      </c>
      <c r="P5312" t="b">
        <v>1</v>
      </c>
      <c r="Q5312" t="b">
        <v>1</v>
      </c>
      <c r="R5312" s="5">
        <f>(houses_Madrid[[#This Row],[Precio Alquiler]]*12/houses_Madrid[[#This Row],[Precio venta]])</f>
        <v>4.224E-2</v>
      </c>
    </row>
    <row r="5313" spans="1:18" x14ac:dyDescent="0.2">
      <c r="A5313">
        <v>15159</v>
      </c>
      <c r="B5313">
        <v>6583</v>
      </c>
      <c r="C5313" s="1" t="s">
        <v>2444</v>
      </c>
      <c r="D5313" s="1" t="str">
        <f>IFERROR(LEFT(C5313,FIND(",",C5313) - 1),C5313)</f>
        <v>Prosperidad</v>
      </c>
      <c r="E5313">
        <v>118</v>
      </c>
      <c r="F5313">
        <v>108</v>
      </c>
      <c r="G5313">
        <v>3</v>
      </c>
      <c r="H5313">
        <v>2</v>
      </c>
      <c r="I5313" s="1" t="s">
        <v>2468</v>
      </c>
      <c r="J5313" s="1" t="s">
        <v>11</v>
      </c>
      <c r="K5313">
        <v>1496</v>
      </c>
      <c r="L5313">
        <v>425000</v>
      </c>
      <c r="M5313">
        <v>3602</v>
      </c>
      <c r="N5313" t="b">
        <v>1</v>
      </c>
      <c r="O5313" t="b">
        <v>1</v>
      </c>
      <c r="P5313" t="b">
        <v>1</v>
      </c>
      <c r="Q5313" t="b">
        <v>1</v>
      </c>
      <c r="R5313" s="5">
        <f>(houses_Madrid[[#This Row],[Precio Alquiler]]*12/houses_Madrid[[#This Row],[Precio venta]])</f>
        <v>4.224E-2</v>
      </c>
    </row>
    <row r="5314" spans="1:18" x14ac:dyDescent="0.2">
      <c r="A5314">
        <v>15251</v>
      </c>
      <c r="B5314">
        <v>6491</v>
      </c>
      <c r="C5314" s="1" t="s">
        <v>2451</v>
      </c>
      <c r="D5314" s="1" t="str">
        <f>IFERROR(LEFT(C5314,FIND(",",C5314) - 1),C5314)</f>
        <v>Castilla</v>
      </c>
      <c r="E5314">
        <v>104</v>
      </c>
      <c r="F5314">
        <v>89</v>
      </c>
      <c r="G5314">
        <v>3</v>
      </c>
      <c r="H5314">
        <v>2</v>
      </c>
      <c r="I5314" s="1" t="s">
        <v>2534</v>
      </c>
      <c r="J5314" s="1" t="s">
        <v>8</v>
      </c>
      <c r="K5314">
        <v>1496</v>
      </c>
      <c r="L5314">
        <v>425000</v>
      </c>
      <c r="M5314">
        <v>4087</v>
      </c>
      <c r="N5314" t="b">
        <v>0</v>
      </c>
      <c r="O5314" t="b">
        <v>1</v>
      </c>
      <c r="P5314" t="b">
        <v>0</v>
      </c>
      <c r="R5314" s="5">
        <f>(houses_Madrid[[#This Row],[Precio Alquiler]]*12/houses_Madrid[[#This Row],[Precio venta]])</f>
        <v>4.224E-2</v>
      </c>
    </row>
    <row r="5315" spans="1:18" x14ac:dyDescent="0.2">
      <c r="A5315">
        <v>18256</v>
      </c>
      <c r="B5315">
        <v>3486</v>
      </c>
      <c r="C5315" s="1" t="s">
        <v>2953</v>
      </c>
      <c r="D5315" s="1" t="str">
        <f>IFERROR(LEFT(C5315,FIND(",",C5315) - 1),C5315)</f>
        <v>Centro</v>
      </c>
      <c r="E5315">
        <v>79</v>
      </c>
      <c r="F5315">
        <v>75</v>
      </c>
      <c r="G5315">
        <v>1</v>
      </c>
      <c r="H5315">
        <v>1</v>
      </c>
      <c r="I5315" s="1" t="s">
        <v>3</v>
      </c>
      <c r="J5315" s="1" t="s">
        <v>18</v>
      </c>
      <c r="K5315">
        <v>1496</v>
      </c>
      <c r="L5315">
        <v>425000</v>
      </c>
      <c r="M5315">
        <v>5380</v>
      </c>
      <c r="N5315" t="b">
        <v>0</v>
      </c>
      <c r="O5315" t="b">
        <v>0</v>
      </c>
      <c r="P5315" t="b">
        <v>1</v>
      </c>
      <c r="R5315" s="5">
        <f>(houses_Madrid[[#This Row],[Precio Alquiler]]*12/houses_Madrid[[#This Row],[Precio venta]])</f>
        <v>4.224E-2</v>
      </c>
    </row>
    <row r="5316" spans="1:18" x14ac:dyDescent="0.2">
      <c r="A5316">
        <v>19029</v>
      </c>
      <c r="B5316">
        <v>2713</v>
      </c>
      <c r="C5316" s="1" t="s">
        <v>2953</v>
      </c>
      <c r="D5316" s="1" t="str">
        <f>IFERROR(LEFT(C5316,FIND(",",C5316) - 1),C5316)</f>
        <v>Centro</v>
      </c>
      <c r="E5316">
        <v>89</v>
      </c>
      <c r="F5316">
        <v>77</v>
      </c>
      <c r="G5316">
        <v>2</v>
      </c>
      <c r="H5316">
        <v>2</v>
      </c>
      <c r="I5316" s="1" t="s">
        <v>3</v>
      </c>
      <c r="J5316" s="1" t="s">
        <v>12</v>
      </c>
      <c r="K5316">
        <v>1496</v>
      </c>
      <c r="L5316">
        <v>425000</v>
      </c>
      <c r="M5316">
        <v>4775</v>
      </c>
      <c r="N5316" t="b">
        <v>0</v>
      </c>
      <c r="O5316" t="b">
        <v>0</v>
      </c>
      <c r="P5316" t="b">
        <v>1</v>
      </c>
      <c r="R5316" s="5">
        <f>(houses_Madrid[[#This Row],[Precio Alquiler]]*12/houses_Madrid[[#This Row],[Precio venta]])</f>
        <v>4.224E-2</v>
      </c>
    </row>
    <row r="5317" spans="1:18" x14ac:dyDescent="0.2">
      <c r="A5317">
        <v>19806</v>
      </c>
      <c r="B5317">
        <v>1936</v>
      </c>
      <c r="C5317" s="1" t="s">
        <v>3222</v>
      </c>
      <c r="D5317" s="1" t="str">
        <f>IFERROR(LEFT(C5317,FIND(",",C5317) - 1),C5317)</f>
        <v>Castellana</v>
      </c>
      <c r="E5317">
        <v>83</v>
      </c>
      <c r="F5317">
        <v>62</v>
      </c>
      <c r="G5317">
        <v>1</v>
      </c>
      <c r="H5317">
        <v>1</v>
      </c>
      <c r="I5317" s="1" t="s">
        <v>3236</v>
      </c>
      <c r="J5317" s="1" t="s">
        <v>8</v>
      </c>
      <c r="K5317">
        <v>1496</v>
      </c>
      <c r="L5317">
        <v>425000</v>
      </c>
      <c r="M5317">
        <v>5120</v>
      </c>
      <c r="N5317" t="b">
        <v>0</v>
      </c>
      <c r="O5317" t="b">
        <v>1</v>
      </c>
      <c r="P5317" t="b">
        <v>1</v>
      </c>
      <c r="Q5317" t="b">
        <v>1</v>
      </c>
      <c r="R5317" s="5">
        <f>(houses_Madrid[[#This Row],[Precio Alquiler]]*12/houses_Madrid[[#This Row],[Precio venta]])</f>
        <v>4.224E-2</v>
      </c>
    </row>
    <row r="5318" spans="1:18" x14ac:dyDescent="0.2">
      <c r="A5318">
        <v>20184</v>
      </c>
      <c r="B5318">
        <v>1558</v>
      </c>
      <c r="C5318" s="1" t="s">
        <v>3321</v>
      </c>
      <c r="D5318" s="1" t="str">
        <f>IFERROR(LEFT(C5318,FIND(",",C5318) - 1),C5318)</f>
        <v>Acacias</v>
      </c>
      <c r="E5318">
        <v>130</v>
      </c>
      <c r="F5318">
        <v>118</v>
      </c>
      <c r="G5318">
        <v>3</v>
      </c>
      <c r="H5318">
        <v>2</v>
      </c>
      <c r="I5318" s="1" t="s">
        <v>2958</v>
      </c>
      <c r="J5318" s="1" t="s">
        <v>30</v>
      </c>
      <c r="K5318">
        <v>1496</v>
      </c>
      <c r="L5318">
        <v>425000</v>
      </c>
      <c r="M5318">
        <v>3269</v>
      </c>
      <c r="N5318" t="b">
        <v>1</v>
      </c>
      <c r="O5318" t="b">
        <v>1</v>
      </c>
      <c r="P5318" t="b">
        <v>1</v>
      </c>
      <c r="Q5318" t="b">
        <v>1</v>
      </c>
      <c r="R5318" s="5">
        <f>(houses_Madrid[[#This Row],[Precio Alquiler]]*12/houses_Madrid[[#This Row],[Precio venta]])</f>
        <v>4.224E-2</v>
      </c>
    </row>
    <row r="5319" spans="1:18" x14ac:dyDescent="0.2">
      <c r="A5319">
        <v>20235</v>
      </c>
      <c r="B5319">
        <v>1507</v>
      </c>
      <c r="C5319" s="1" t="s">
        <v>3332</v>
      </c>
      <c r="D5319" s="1" t="str">
        <f>IFERROR(LEFT(C5319,FIND(",",C5319) - 1),C5319)</f>
        <v>Arganzuela</v>
      </c>
      <c r="E5319">
        <v>105</v>
      </c>
      <c r="F5319">
        <v>95</v>
      </c>
      <c r="G5319">
        <v>4</v>
      </c>
      <c r="H5319">
        <v>2</v>
      </c>
      <c r="I5319" s="1" t="s">
        <v>3</v>
      </c>
      <c r="J5319" s="1" t="s">
        <v>18</v>
      </c>
      <c r="K5319">
        <v>1496</v>
      </c>
      <c r="L5319">
        <v>425000</v>
      </c>
      <c r="M5319">
        <v>4048</v>
      </c>
      <c r="N5319" t="b">
        <v>0</v>
      </c>
      <c r="O5319" t="b">
        <v>1</v>
      </c>
      <c r="P5319" t="b">
        <v>1</v>
      </c>
      <c r="R5319" s="5">
        <f>(houses_Madrid[[#This Row],[Precio Alquiler]]*12/houses_Madrid[[#This Row],[Precio venta]])</f>
        <v>4.224E-2</v>
      </c>
    </row>
    <row r="5320" spans="1:18" x14ac:dyDescent="0.2">
      <c r="A5320">
        <v>20305</v>
      </c>
      <c r="B5320">
        <v>1437</v>
      </c>
      <c r="C5320" s="1" t="s">
        <v>3321</v>
      </c>
      <c r="D5320" s="1" t="str">
        <f>IFERROR(LEFT(C5320,FIND(",",C5320) - 1),C5320)</f>
        <v>Acacias</v>
      </c>
      <c r="E5320">
        <v>96</v>
      </c>
      <c r="F5320">
        <v>76</v>
      </c>
      <c r="G5320">
        <v>2</v>
      </c>
      <c r="H5320">
        <v>2</v>
      </c>
      <c r="I5320" s="1" t="s">
        <v>3342</v>
      </c>
      <c r="J5320" s="1" t="s">
        <v>5</v>
      </c>
      <c r="K5320">
        <v>1496</v>
      </c>
      <c r="L5320">
        <v>425000</v>
      </c>
      <c r="M5320">
        <v>4427</v>
      </c>
      <c r="N5320" t="b">
        <v>0</v>
      </c>
      <c r="O5320" t="b">
        <v>1</v>
      </c>
      <c r="P5320" t="b">
        <v>1</v>
      </c>
      <c r="R5320" s="5">
        <f>(houses_Madrid[[#This Row],[Precio Alquiler]]*12/houses_Madrid[[#This Row],[Precio venta]])</f>
        <v>4.224E-2</v>
      </c>
    </row>
    <row r="5321" spans="1:18" x14ac:dyDescent="0.2">
      <c r="A5321">
        <v>20700</v>
      </c>
      <c r="B5321">
        <v>1042</v>
      </c>
      <c r="C5321" s="1" t="s">
        <v>3321</v>
      </c>
      <c r="D5321" s="1" t="str">
        <f>IFERROR(LEFT(C5321,FIND(",",C5321) - 1),C5321)</f>
        <v>Acacias</v>
      </c>
      <c r="E5321">
        <v>90</v>
      </c>
      <c r="F5321">
        <v>80</v>
      </c>
      <c r="G5321">
        <v>3</v>
      </c>
      <c r="H5321">
        <v>2</v>
      </c>
      <c r="I5321" s="1" t="s">
        <v>3337</v>
      </c>
      <c r="J5321" s="1" t="s">
        <v>5</v>
      </c>
      <c r="K5321">
        <v>1496</v>
      </c>
      <c r="L5321">
        <v>425000</v>
      </c>
      <c r="M5321">
        <v>4722</v>
      </c>
      <c r="N5321" t="b">
        <v>0</v>
      </c>
      <c r="O5321" t="b">
        <v>1</v>
      </c>
      <c r="P5321" t="b">
        <v>1</v>
      </c>
      <c r="R5321" s="5">
        <f>(houses_Madrid[[#This Row],[Precio Alquiler]]*12/houses_Madrid[[#This Row],[Precio venta]])</f>
        <v>4.224E-2</v>
      </c>
    </row>
    <row r="5322" spans="1:18" x14ac:dyDescent="0.2">
      <c r="A5322">
        <v>21104</v>
      </c>
      <c r="B5322">
        <v>638</v>
      </c>
      <c r="C5322" s="1" t="s">
        <v>3324</v>
      </c>
      <c r="D5322" s="1" t="str">
        <f>IFERROR(LEFT(C5322,FIND(",",C5322) - 1),C5322)</f>
        <v>Delicias</v>
      </c>
      <c r="E5322">
        <v>126</v>
      </c>
      <c r="F5322">
        <v>85</v>
      </c>
      <c r="G5322">
        <v>3</v>
      </c>
      <c r="H5322">
        <v>3</v>
      </c>
      <c r="I5322" s="1" t="s">
        <v>3433</v>
      </c>
      <c r="J5322" s="1" t="s">
        <v>3</v>
      </c>
      <c r="K5322">
        <v>1496</v>
      </c>
      <c r="L5322">
        <v>425000</v>
      </c>
      <c r="M5322">
        <v>3373</v>
      </c>
      <c r="N5322" t="b">
        <v>0</v>
      </c>
      <c r="O5322" t="b">
        <v>1</v>
      </c>
      <c r="P5322" t="b">
        <v>1</v>
      </c>
      <c r="Q5322" t="b">
        <v>1</v>
      </c>
      <c r="R5322" s="5">
        <f>(houses_Madrid[[#This Row],[Precio Alquiler]]*12/houses_Madrid[[#This Row],[Precio venta]])</f>
        <v>4.224E-2</v>
      </c>
    </row>
    <row r="5323" spans="1:18" x14ac:dyDescent="0.2">
      <c r="A5323">
        <v>21738</v>
      </c>
      <c r="B5323">
        <v>4</v>
      </c>
      <c r="C5323" s="1" t="s">
        <v>3495</v>
      </c>
      <c r="D5323" s="1" t="str">
        <f>IFERROR(LEFT(C5323,FIND(",",C5323) - 1),C5323)</f>
        <v>Barajas</v>
      </c>
      <c r="E5323">
        <v>96</v>
      </c>
      <c r="F5323">
        <v>83</v>
      </c>
      <c r="G5323">
        <v>2</v>
      </c>
      <c r="H5323">
        <v>2</v>
      </c>
      <c r="I5323" s="1" t="s">
        <v>3515</v>
      </c>
      <c r="J5323" s="1" t="s">
        <v>5</v>
      </c>
      <c r="K5323">
        <v>1496</v>
      </c>
      <c r="L5323">
        <v>425000</v>
      </c>
      <c r="M5323">
        <v>4427</v>
      </c>
      <c r="N5323" t="b">
        <v>0</v>
      </c>
      <c r="O5323" t="b">
        <v>1</v>
      </c>
      <c r="P5323" t="b">
        <v>1</v>
      </c>
      <c r="R5323" s="5">
        <f>(houses_Madrid[[#This Row],[Precio Alquiler]]*12/houses_Madrid[[#This Row],[Precio venta]])</f>
        <v>4.224E-2</v>
      </c>
    </row>
    <row r="5324" spans="1:18" x14ac:dyDescent="0.2">
      <c r="A5324">
        <v>12396</v>
      </c>
      <c r="B5324">
        <v>9346</v>
      </c>
      <c r="C5324" s="1" t="s">
        <v>2006</v>
      </c>
      <c r="D5324" s="1" t="str">
        <f>IFERROR(LEFT(C5324,FIND(",",C5324) - 1),C5324)</f>
        <v>Chamberí</v>
      </c>
      <c r="E5324">
        <v>164</v>
      </c>
      <c r="F5324">
        <v>146</v>
      </c>
      <c r="G5324">
        <v>5</v>
      </c>
      <c r="H5324">
        <v>2</v>
      </c>
      <c r="I5324" s="1" t="s">
        <v>3</v>
      </c>
      <c r="J5324" s="1" t="s">
        <v>11</v>
      </c>
      <c r="K5324">
        <v>1499</v>
      </c>
      <c r="L5324">
        <v>426000</v>
      </c>
      <c r="M5324">
        <v>2598</v>
      </c>
      <c r="N5324" t="b">
        <v>0</v>
      </c>
      <c r="O5324" t="b">
        <v>1</v>
      </c>
      <c r="P5324" t="b">
        <v>1</v>
      </c>
      <c r="Q5324" t="b">
        <v>1</v>
      </c>
      <c r="R5324" s="5">
        <f>(houses_Madrid[[#This Row],[Precio Alquiler]]*12/houses_Madrid[[#This Row],[Precio venta]])</f>
        <v>4.2225352112676057E-2</v>
      </c>
    </row>
    <row r="5325" spans="1:18" x14ac:dyDescent="0.2">
      <c r="A5325">
        <v>14789</v>
      </c>
      <c r="B5325">
        <v>6953</v>
      </c>
      <c r="C5325" s="1" t="s">
        <v>2439</v>
      </c>
      <c r="D5325" s="1" t="str">
        <f>IFERROR(LEFT(C5325,FIND(",",C5325) - 1),C5325)</f>
        <v>Chamartín</v>
      </c>
      <c r="E5325">
        <v>102</v>
      </c>
      <c r="F5325">
        <v>95</v>
      </c>
      <c r="G5325">
        <v>3</v>
      </c>
      <c r="H5325">
        <v>2</v>
      </c>
      <c r="I5325" s="1" t="s">
        <v>2563</v>
      </c>
      <c r="J5325" s="1" t="s">
        <v>11</v>
      </c>
      <c r="K5325">
        <v>1501</v>
      </c>
      <c r="L5325">
        <v>427000</v>
      </c>
      <c r="M5325">
        <v>4186</v>
      </c>
      <c r="N5325" t="b">
        <v>1</v>
      </c>
      <c r="O5325" t="b">
        <v>1</v>
      </c>
      <c r="P5325" t="b">
        <v>1</v>
      </c>
      <c r="R5325" s="5">
        <f>(houses_Madrid[[#This Row],[Precio Alquiler]]*12/houses_Madrid[[#This Row],[Precio venta]])</f>
        <v>4.2182669789227169E-2</v>
      </c>
    </row>
    <row r="5326" spans="1:18" x14ac:dyDescent="0.2">
      <c r="A5326">
        <v>9211</v>
      </c>
      <c r="B5326">
        <v>12531</v>
      </c>
      <c r="C5326" s="1" t="s">
        <v>1589</v>
      </c>
      <c r="D5326" s="1" t="str">
        <f>IFERROR(LEFT(C5326,FIND(",",C5326) - 1),C5326)</f>
        <v>La Paz</v>
      </c>
      <c r="E5326">
        <v>150</v>
      </c>
      <c r="F5326">
        <v>110</v>
      </c>
      <c r="G5326">
        <v>4</v>
      </c>
      <c r="H5326">
        <v>2</v>
      </c>
      <c r="I5326" s="1" t="s">
        <v>1619</v>
      </c>
      <c r="J5326" s="1" t="s">
        <v>11</v>
      </c>
      <c r="K5326">
        <v>1503</v>
      </c>
      <c r="L5326">
        <v>428000</v>
      </c>
      <c r="M5326">
        <v>2853</v>
      </c>
      <c r="N5326" t="b">
        <v>1</v>
      </c>
      <c r="O5326" t="b">
        <v>1</v>
      </c>
      <c r="P5326" t="b">
        <v>1</v>
      </c>
      <c r="Q5326" t="b">
        <v>1</v>
      </c>
      <c r="R5326" s="5">
        <f>(houses_Madrid[[#This Row],[Precio Alquiler]]*12/houses_Madrid[[#This Row],[Precio venta]])</f>
        <v>4.2140186915887848E-2</v>
      </c>
    </row>
    <row r="5327" spans="1:18" x14ac:dyDescent="0.2">
      <c r="A5327">
        <v>1974</v>
      </c>
      <c r="B5327">
        <v>19768</v>
      </c>
      <c r="C5327" s="1" t="s">
        <v>387</v>
      </c>
      <c r="D5327" s="1" t="str">
        <f>IFERROR(LEFT(C5327,FIND(",",C5327) - 1),C5327)</f>
        <v>Usera</v>
      </c>
      <c r="E5327">
        <v>132</v>
      </c>
      <c r="F5327">
        <v>92</v>
      </c>
      <c r="G5327">
        <v>4</v>
      </c>
      <c r="H5327">
        <v>2</v>
      </c>
      <c r="I5327" s="1" t="s">
        <v>3</v>
      </c>
      <c r="J5327" s="1" t="s">
        <v>8</v>
      </c>
      <c r="K5327">
        <v>1505</v>
      </c>
      <c r="L5327">
        <v>429000</v>
      </c>
      <c r="M5327">
        <v>3250</v>
      </c>
      <c r="N5327" t="b">
        <v>0</v>
      </c>
      <c r="O5327" t="b">
        <v>1</v>
      </c>
      <c r="P5327" t="b">
        <v>1</v>
      </c>
      <c r="R5327" s="5">
        <f>(houses_Madrid[[#This Row],[Precio Alquiler]]*12/houses_Madrid[[#This Row],[Precio venta]])</f>
        <v>4.2097902097902096E-2</v>
      </c>
    </row>
    <row r="5328" spans="1:18" x14ac:dyDescent="0.2">
      <c r="A5328">
        <v>12193</v>
      </c>
      <c r="B5328">
        <v>9549</v>
      </c>
      <c r="C5328" s="1" t="s">
        <v>2010</v>
      </c>
      <c r="D5328" s="1" t="str">
        <f>IFERROR(LEFT(C5328,FIND(",",C5328) - 1),C5328)</f>
        <v>Nuevos Ministerios-Ríos Rosas</v>
      </c>
      <c r="E5328">
        <v>85</v>
      </c>
      <c r="F5328">
        <v>78</v>
      </c>
      <c r="G5328">
        <v>3</v>
      </c>
      <c r="H5328">
        <v>1</v>
      </c>
      <c r="I5328" s="1" t="s">
        <v>2030</v>
      </c>
      <c r="J5328" s="1" t="s">
        <v>11</v>
      </c>
      <c r="K5328">
        <v>1505</v>
      </c>
      <c r="L5328">
        <v>429000</v>
      </c>
      <c r="M5328">
        <v>5047</v>
      </c>
      <c r="N5328" t="b">
        <v>0</v>
      </c>
      <c r="O5328" t="b">
        <v>1</v>
      </c>
      <c r="R5328" s="5">
        <f>(houses_Madrid[[#This Row],[Precio Alquiler]]*12/houses_Madrid[[#This Row],[Precio venta]])</f>
        <v>4.2097902097902096E-2</v>
      </c>
    </row>
    <row r="5329" spans="1:18" x14ac:dyDescent="0.2">
      <c r="A5329">
        <v>12995</v>
      </c>
      <c r="B5329">
        <v>8747</v>
      </c>
      <c r="C5329" s="1" t="s">
        <v>2170</v>
      </c>
      <c r="D5329" s="1" t="str">
        <f>IFERROR(LEFT(C5329,FIND(",",C5329) - 1),C5329)</f>
        <v>Quintana</v>
      </c>
      <c r="E5329">
        <v>138</v>
      </c>
      <c r="F5329">
        <v>102</v>
      </c>
      <c r="G5329">
        <v>3</v>
      </c>
      <c r="H5329">
        <v>2</v>
      </c>
      <c r="I5329" s="1" t="s">
        <v>2222</v>
      </c>
      <c r="J5329" s="1" t="s">
        <v>18</v>
      </c>
      <c r="K5329">
        <v>1505</v>
      </c>
      <c r="L5329">
        <v>429000</v>
      </c>
      <c r="M5329">
        <v>3109</v>
      </c>
      <c r="N5329" t="b">
        <v>0</v>
      </c>
      <c r="O5329" t="b">
        <v>1</v>
      </c>
      <c r="P5329" t="b">
        <v>1</v>
      </c>
      <c r="R5329" s="5">
        <f>(houses_Madrid[[#This Row],[Precio Alquiler]]*12/houses_Madrid[[#This Row],[Precio venta]])</f>
        <v>4.2097902097902096E-2</v>
      </c>
    </row>
    <row r="5330" spans="1:18" x14ac:dyDescent="0.2">
      <c r="A5330">
        <v>13122</v>
      </c>
      <c r="B5330">
        <v>8620</v>
      </c>
      <c r="C5330" s="1" t="s">
        <v>2173</v>
      </c>
      <c r="D5330" s="1" t="str">
        <f>IFERROR(LEFT(C5330,FIND(",",C5330) - 1),C5330)</f>
        <v>Ciudad Lineal</v>
      </c>
      <c r="E5330">
        <v>172</v>
      </c>
      <c r="F5330">
        <v>122</v>
      </c>
      <c r="G5330">
        <v>4</v>
      </c>
      <c r="H5330">
        <v>2</v>
      </c>
      <c r="I5330" s="1" t="s">
        <v>2324</v>
      </c>
      <c r="J5330" s="1" t="s">
        <v>8</v>
      </c>
      <c r="K5330">
        <v>1505</v>
      </c>
      <c r="L5330">
        <v>429000</v>
      </c>
      <c r="M5330">
        <v>2494</v>
      </c>
      <c r="N5330" t="b">
        <v>0</v>
      </c>
      <c r="O5330" t="b">
        <v>1</v>
      </c>
      <c r="P5330" t="b">
        <v>1</v>
      </c>
      <c r="Q5330" t="b">
        <v>1</v>
      </c>
      <c r="R5330" s="5">
        <f>(houses_Madrid[[#This Row],[Precio Alquiler]]*12/houses_Madrid[[#This Row],[Precio venta]])</f>
        <v>4.2097902097902096E-2</v>
      </c>
    </row>
    <row r="5331" spans="1:18" x14ac:dyDescent="0.2">
      <c r="A5331">
        <v>13810</v>
      </c>
      <c r="B5331">
        <v>7932</v>
      </c>
      <c r="C5331" s="1" t="s">
        <v>2165</v>
      </c>
      <c r="D5331" s="1" t="str">
        <f>IFERROR(LEFT(C5331,FIND(",",C5331) - 1),C5331)</f>
        <v>Ventas</v>
      </c>
      <c r="E5331">
        <v>171</v>
      </c>
      <c r="F5331">
        <v>79</v>
      </c>
      <c r="G5331">
        <v>4</v>
      </c>
      <c r="H5331">
        <v>2</v>
      </c>
      <c r="I5331" s="1" t="s">
        <v>3</v>
      </c>
      <c r="J5331" s="1" t="s">
        <v>8</v>
      </c>
      <c r="K5331">
        <v>1505</v>
      </c>
      <c r="L5331">
        <v>429000</v>
      </c>
      <c r="M5331">
        <v>2509</v>
      </c>
      <c r="N5331" t="b">
        <v>0</v>
      </c>
      <c r="O5331" t="b">
        <v>1</v>
      </c>
      <c r="P5331" t="b">
        <v>1</v>
      </c>
      <c r="R5331" s="5">
        <f>(houses_Madrid[[#This Row],[Precio Alquiler]]*12/houses_Madrid[[#This Row],[Precio venta]])</f>
        <v>4.2097902097902096E-2</v>
      </c>
    </row>
    <row r="5332" spans="1:18" x14ac:dyDescent="0.2">
      <c r="A5332">
        <v>17565</v>
      </c>
      <c r="B5332">
        <v>4177</v>
      </c>
      <c r="C5332" s="1" t="s">
        <v>2948</v>
      </c>
      <c r="D5332" s="1" t="str">
        <f>IFERROR(LEFT(C5332,FIND(",",C5332) - 1),C5332)</f>
        <v>Malasaña-Universidad</v>
      </c>
      <c r="E5332">
        <v>93</v>
      </c>
      <c r="F5332">
        <v>65</v>
      </c>
      <c r="G5332">
        <v>2</v>
      </c>
      <c r="H5332">
        <v>1</v>
      </c>
      <c r="I5332" s="1" t="s">
        <v>2999</v>
      </c>
      <c r="J5332" s="1" t="s">
        <v>3</v>
      </c>
      <c r="K5332">
        <v>1505</v>
      </c>
      <c r="L5332">
        <v>429000</v>
      </c>
      <c r="M5332">
        <v>4613</v>
      </c>
      <c r="N5332" t="b">
        <v>0</v>
      </c>
      <c r="O5332" t="b">
        <v>1</v>
      </c>
      <c r="R5332" s="5">
        <f>(houses_Madrid[[#This Row],[Precio Alquiler]]*12/houses_Madrid[[#This Row],[Precio venta]])</f>
        <v>4.2097902097902096E-2</v>
      </c>
    </row>
    <row r="5333" spans="1:18" x14ac:dyDescent="0.2">
      <c r="A5333">
        <v>17860</v>
      </c>
      <c r="B5333">
        <v>3882</v>
      </c>
      <c r="C5333" s="1" t="s">
        <v>2952</v>
      </c>
      <c r="D5333" s="1" t="str">
        <f>IFERROR(LEFT(C5333,FIND(",",C5333) - 1),C5333)</f>
        <v>Palacio</v>
      </c>
      <c r="E5333">
        <v>121</v>
      </c>
      <c r="F5333">
        <v>110</v>
      </c>
      <c r="G5333">
        <v>4</v>
      </c>
      <c r="H5333">
        <v>2</v>
      </c>
      <c r="I5333" s="1" t="s">
        <v>3025</v>
      </c>
      <c r="J5333" s="1" t="s">
        <v>18</v>
      </c>
      <c r="K5333">
        <v>1505</v>
      </c>
      <c r="L5333">
        <v>429000</v>
      </c>
      <c r="M5333">
        <v>3545</v>
      </c>
      <c r="N5333" t="b">
        <v>1</v>
      </c>
      <c r="O5333" t="b">
        <v>1</v>
      </c>
      <c r="P5333" t="b">
        <v>0</v>
      </c>
      <c r="Q5333" t="b">
        <v>1</v>
      </c>
      <c r="R5333" s="5">
        <f>(houses_Madrid[[#This Row],[Precio Alquiler]]*12/houses_Madrid[[#This Row],[Precio venta]])</f>
        <v>4.2097902097902096E-2</v>
      </c>
    </row>
    <row r="5334" spans="1:18" x14ac:dyDescent="0.2">
      <c r="A5334">
        <v>20886</v>
      </c>
      <c r="B5334">
        <v>856</v>
      </c>
      <c r="C5334" s="1" t="s">
        <v>3313</v>
      </c>
      <c r="D5334" s="1" t="str">
        <f>IFERROR(LEFT(C5334,FIND(",",C5334) - 1),C5334)</f>
        <v>Imperial</v>
      </c>
      <c r="E5334">
        <v>121</v>
      </c>
      <c r="F5334">
        <v>110</v>
      </c>
      <c r="G5334">
        <v>4</v>
      </c>
      <c r="H5334">
        <v>2</v>
      </c>
      <c r="I5334" s="1" t="s">
        <v>3025</v>
      </c>
      <c r="J5334" s="1" t="s">
        <v>18</v>
      </c>
      <c r="K5334">
        <v>1505</v>
      </c>
      <c r="L5334">
        <v>429000</v>
      </c>
      <c r="M5334">
        <v>3545</v>
      </c>
      <c r="N5334" t="b">
        <v>1</v>
      </c>
      <c r="O5334" t="b">
        <v>1</v>
      </c>
      <c r="P5334" t="b">
        <v>0</v>
      </c>
      <c r="Q5334" t="b">
        <v>1</v>
      </c>
      <c r="R5334" s="5">
        <f>(houses_Madrid[[#This Row],[Precio Alquiler]]*12/houses_Madrid[[#This Row],[Precio venta]])</f>
        <v>4.2097902097902096E-2</v>
      </c>
    </row>
    <row r="5335" spans="1:18" x14ac:dyDescent="0.2">
      <c r="A5335">
        <v>13111</v>
      </c>
      <c r="B5335">
        <v>8631</v>
      </c>
      <c r="C5335" s="1" t="s">
        <v>2170</v>
      </c>
      <c r="D5335" s="1" t="str">
        <f>IFERROR(LEFT(C5335,FIND(",",C5335) - 1),C5335)</f>
        <v>Quintana</v>
      </c>
      <c r="E5335">
        <v>106</v>
      </c>
      <c r="F5335">
        <v>82</v>
      </c>
      <c r="G5335">
        <v>1</v>
      </c>
      <c r="H5335">
        <v>2</v>
      </c>
      <c r="I5335" s="1" t="s">
        <v>2296</v>
      </c>
      <c r="J5335" s="1" t="s">
        <v>5</v>
      </c>
      <c r="K5335">
        <v>1507</v>
      </c>
      <c r="L5335">
        <v>429600</v>
      </c>
      <c r="M5335">
        <v>4053</v>
      </c>
      <c r="N5335" t="b">
        <v>0</v>
      </c>
      <c r="O5335" t="b">
        <v>1</v>
      </c>
      <c r="P5335" t="b">
        <v>1</v>
      </c>
      <c r="R5335" s="5">
        <f>(houses_Madrid[[#This Row],[Precio Alquiler]]*12/houses_Madrid[[#This Row],[Precio venta]])</f>
        <v>4.2094972067039105E-2</v>
      </c>
    </row>
    <row r="5336" spans="1:18" x14ac:dyDescent="0.2">
      <c r="A5336">
        <v>3269</v>
      </c>
      <c r="B5336">
        <v>18473</v>
      </c>
      <c r="C5336" s="1" t="s">
        <v>563</v>
      </c>
      <c r="D5336" s="1" t="str">
        <f>IFERROR(LEFT(C5336,FIND(",",C5336) - 1),C5336)</f>
        <v>Cuatro Caminos</v>
      </c>
      <c r="E5336">
        <v>95</v>
      </c>
      <c r="F5336">
        <v>78</v>
      </c>
      <c r="G5336">
        <v>3</v>
      </c>
      <c r="H5336">
        <v>3</v>
      </c>
      <c r="I5336" s="1" t="s">
        <v>709</v>
      </c>
      <c r="J5336" s="1" t="s">
        <v>12</v>
      </c>
      <c r="K5336">
        <v>1507</v>
      </c>
      <c r="L5336">
        <v>429900</v>
      </c>
      <c r="M5336">
        <v>4525</v>
      </c>
      <c r="N5336" t="b">
        <v>0</v>
      </c>
      <c r="O5336" t="b">
        <v>0</v>
      </c>
      <c r="R5336" s="5">
        <f>(houses_Madrid[[#This Row],[Precio Alquiler]]*12/houses_Madrid[[#This Row],[Precio venta]])</f>
        <v>4.2065596650383813E-2</v>
      </c>
    </row>
    <row r="5337" spans="1:18" x14ac:dyDescent="0.2">
      <c r="A5337">
        <v>11617</v>
      </c>
      <c r="B5337">
        <v>10125</v>
      </c>
      <c r="C5337" s="1" t="s">
        <v>2018</v>
      </c>
      <c r="D5337" s="1" t="str">
        <f>IFERROR(LEFT(C5337,FIND(",",C5337) - 1),C5337)</f>
        <v>Arapiles</v>
      </c>
      <c r="E5337">
        <v>82</v>
      </c>
      <c r="F5337">
        <v>81</v>
      </c>
      <c r="G5337">
        <v>2</v>
      </c>
      <c r="H5337">
        <v>1</v>
      </c>
      <c r="I5337" s="1" t="s">
        <v>576</v>
      </c>
      <c r="J5337" s="1" t="s">
        <v>11</v>
      </c>
      <c r="K5337">
        <v>1508</v>
      </c>
      <c r="L5337">
        <v>429999</v>
      </c>
      <c r="M5337">
        <v>5244</v>
      </c>
      <c r="N5337" t="b">
        <v>0</v>
      </c>
      <c r="O5337" t="b">
        <v>1</v>
      </c>
      <c r="P5337" t="b">
        <v>1</v>
      </c>
      <c r="R5337" s="5">
        <f>(houses_Madrid[[#This Row],[Precio Alquiler]]*12/houses_Madrid[[#This Row],[Precio venta]])</f>
        <v>4.2083818799578607E-2</v>
      </c>
    </row>
    <row r="5338" spans="1:18" x14ac:dyDescent="0.2">
      <c r="A5338">
        <v>2914</v>
      </c>
      <c r="B5338">
        <v>18828</v>
      </c>
      <c r="C5338" s="1" t="s">
        <v>563</v>
      </c>
      <c r="D5338" s="1" t="str">
        <f>IFERROR(LEFT(C5338,FIND(",",C5338) - 1),C5338)</f>
        <v>Cuatro Caminos</v>
      </c>
      <c r="E5338">
        <v>96</v>
      </c>
      <c r="F5338">
        <v>95</v>
      </c>
      <c r="G5338">
        <v>3</v>
      </c>
      <c r="H5338">
        <v>2</v>
      </c>
      <c r="I5338" s="1" t="s">
        <v>670</v>
      </c>
      <c r="J5338" s="1" t="s">
        <v>12</v>
      </c>
      <c r="K5338">
        <v>1508</v>
      </c>
      <c r="L5338">
        <v>430000</v>
      </c>
      <c r="M5338">
        <v>4479</v>
      </c>
      <c r="N5338" t="b">
        <v>0</v>
      </c>
      <c r="O5338" t="b">
        <v>0</v>
      </c>
      <c r="P5338" t="b">
        <v>0</v>
      </c>
      <c r="R5338" s="5">
        <f>(houses_Madrid[[#This Row],[Precio Alquiler]]*12/houses_Madrid[[#This Row],[Precio venta]])</f>
        <v>4.2083720930232556E-2</v>
      </c>
    </row>
    <row r="5339" spans="1:18" x14ac:dyDescent="0.2">
      <c r="A5339">
        <v>3156</v>
      </c>
      <c r="B5339">
        <v>18586</v>
      </c>
      <c r="C5339" s="1" t="s">
        <v>563</v>
      </c>
      <c r="D5339" s="1" t="str">
        <f>IFERROR(LEFT(C5339,FIND(",",C5339) - 1),C5339)</f>
        <v>Cuatro Caminos</v>
      </c>
      <c r="E5339">
        <v>95</v>
      </c>
      <c r="F5339">
        <v>93</v>
      </c>
      <c r="G5339">
        <v>3</v>
      </c>
      <c r="H5339">
        <v>3</v>
      </c>
      <c r="I5339" s="1" t="s">
        <v>727</v>
      </c>
      <c r="J5339" s="1" t="s">
        <v>55</v>
      </c>
      <c r="K5339">
        <v>1508</v>
      </c>
      <c r="L5339">
        <v>430000</v>
      </c>
      <c r="M5339">
        <v>4526</v>
      </c>
      <c r="N5339" t="b">
        <v>0</v>
      </c>
      <c r="O5339" t="b">
        <v>0</v>
      </c>
      <c r="P5339" t="b">
        <v>1</v>
      </c>
      <c r="R5339" s="5">
        <f>(houses_Madrid[[#This Row],[Precio Alquiler]]*12/houses_Madrid[[#This Row],[Precio venta]])</f>
        <v>4.2083720930232556E-2</v>
      </c>
    </row>
    <row r="5340" spans="1:18" x14ac:dyDescent="0.2">
      <c r="A5340">
        <v>5964</v>
      </c>
      <c r="B5340">
        <v>15778</v>
      </c>
      <c r="C5340" s="1" t="s">
        <v>1201</v>
      </c>
      <c r="D5340" s="1" t="str">
        <f>IFERROR(LEFT(C5340,FIND(",",C5340) - 1),C5340)</f>
        <v>Media Legua</v>
      </c>
      <c r="E5340">
        <v>115</v>
      </c>
      <c r="F5340">
        <v>100</v>
      </c>
      <c r="G5340">
        <v>3</v>
      </c>
      <c r="H5340">
        <v>2</v>
      </c>
      <c r="I5340" s="1" t="s">
        <v>1242</v>
      </c>
      <c r="J5340" s="1" t="s">
        <v>20</v>
      </c>
      <c r="K5340">
        <v>1508</v>
      </c>
      <c r="L5340">
        <v>430000</v>
      </c>
      <c r="M5340">
        <v>3739</v>
      </c>
      <c r="N5340" t="b">
        <v>0</v>
      </c>
      <c r="O5340" t="b">
        <v>1</v>
      </c>
      <c r="P5340" t="b">
        <v>1</v>
      </c>
      <c r="Q5340" t="b">
        <v>1</v>
      </c>
      <c r="R5340" s="5">
        <f>(houses_Madrid[[#This Row],[Precio Alquiler]]*12/houses_Madrid[[#This Row],[Precio venta]])</f>
        <v>4.2083720930232556E-2</v>
      </c>
    </row>
    <row r="5341" spans="1:18" x14ac:dyDescent="0.2">
      <c r="A5341">
        <v>7418</v>
      </c>
      <c r="B5341">
        <v>14324</v>
      </c>
      <c r="C5341" s="1" t="s">
        <v>1425</v>
      </c>
      <c r="D5341" s="1" t="str">
        <f>IFERROR(LEFT(C5341,FIND(",",C5341) - 1),C5341)</f>
        <v>Valdemarín</v>
      </c>
      <c r="E5341">
        <v>128</v>
      </c>
      <c r="F5341">
        <v>91</v>
      </c>
      <c r="G5341">
        <v>2</v>
      </c>
      <c r="H5341">
        <v>2</v>
      </c>
      <c r="I5341" s="1" t="s">
        <v>1523</v>
      </c>
      <c r="J5341" s="1" t="s">
        <v>11</v>
      </c>
      <c r="K5341">
        <v>1508</v>
      </c>
      <c r="L5341">
        <v>430000</v>
      </c>
      <c r="M5341">
        <v>3359</v>
      </c>
      <c r="N5341" t="b">
        <v>0</v>
      </c>
      <c r="O5341" t="b">
        <v>1</v>
      </c>
      <c r="P5341" t="b">
        <v>1</v>
      </c>
      <c r="R5341" s="5">
        <f>(houses_Madrid[[#This Row],[Precio Alquiler]]*12/houses_Madrid[[#This Row],[Precio venta]])</f>
        <v>4.2083720930232556E-2</v>
      </c>
    </row>
    <row r="5342" spans="1:18" x14ac:dyDescent="0.2">
      <c r="A5342">
        <v>7623</v>
      </c>
      <c r="B5342">
        <v>14119</v>
      </c>
      <c r="C5342" s="1" t="s">
        <v>1177</v>
      </c>
      <c r="D5342" s="1" t="str">
        <f>IFERROR(LEFT(C5342,FIND(",",C5342) - 1),C5342)</f>
        <v>Ciudad Universitaria</v>
      </c>
      <c r="E5342">
        <v>108</v>
      </c>
      <c r="F5342">
        <v>92</v>
      </c>
      <c r="G5342">
        <v>3</v>
      </c>
      <c r="H5342">
        <v>1</v>
      </c>
      <c r="I5342" s="1" t="s">
        <v>1500</v>
      </c>
      <c r="J5342" s="1" t="s">
        <v>5</v>
      </c>
      <c r="K5342">
        <v>1508</v>
      </c>
      <c r="L5342">
        <v>430000</v>
      </c>
      <c r="M5342">
        <v>3981</v>
      </c>
      <c r="N5342" t="b">
        <v>0</v>
      </c>
      <c r="O5342" t="b">
        <v>1</v>
      </c>
      <c r="P5342" t="b">
        <v>1</v>
      </c>
      <c r="R5342" s="5">
        <f>(houses_Madrid[[#This Row],[Precio Alquiler]]*12/houses_Madrid[[#This Row],[Precio venta]])</f>
        <v>4.2083720930232556E-2</v>
      </c>
    </row>
    <row r="5343" spans="1:18" x14ac:dyDescent="0.2">
      <c r="A5343">
        <v>8666</v>
      </c>
      <c r="B5343">
        <v>13076</v>
      </c>
      <c r="C5343" s="1" t="s">
        <v>1587</v>
      </c>
      <c r="D5343" s="1" t="str">
        <f>IFERROR(LEFT(C5343,FIND(",",C5343) - 1),C5343)</f>
        <v>Las Tablas</v>
      </c>
      <c r="E5343">
        <v>115</v>
      </c>
      <c r="F5343">
        <v>100</v>
      </c>
      <c r="G5343">
        <v>2</v>
      </c>
      <c r="H5343">
        <v>2</v>
      </c>
      <c r="I5343" s="1" t="s">
        <v>1679</v>
      </c>
      <c r="J5343" s="1" t="s">
        <v>5</v>
      </c>
      <c r="K5343">
        <v>1508</v>
      </c>
      <c r="L5343">
        <v>430000</v>
      </c>
      <c r="M5343">
        <v>3739</v>
      </c>
      <c r="N5343" t="b">
        <v>0</v>
      </c>
      <c r="O5343" t="b">
        <v>1</v>
      </c>
      <c r="P5343" t="b">
        <v>1</v>
      </c>
      <c r="Q5343" t="b">
        <v>1</v>
      </c>
      <c r="R5343" s="5">
        <f>(houses_Madrid[[#This Row],[Precio Alquiler]]*12/houses_Madrid[[#This Row],[Precio venta]])</f>
        <v>4.2083720930232556E-2</v>
      </c>
    </row>
    <row r="5344" spans="1:18" x14ac:dyDescent="0.2">
      <c r="A5344">
        <v>8767</v>
      </c>
      <c r="B5344">
        <v>12975</v>
      </c>
      <c r="C5344" s="1" t="s">
        <v>1587</v>
      </c>
      <c r="D5344" s="1" t="str">
        <f>IFERROR(LEFT(C5344,FIND(",",C5344) - 1),C5344)</f>
        <v>Las Tablas</v>
      </c>
      <c r="E5344">
        <v>104</v>
      </c>
      <c r="F5344">
        <v>74</v>
      </c>
      <c r="G5344">
        <v>3</v>
      </c>
      <c r="H5344">
        <v>2</v>
      </c>
      <c r="I5344" s="1" t="s">
        <v>1701</v>
      </c>
      <c r="J5344" s="1" t="s">
        <v>11</v>
      </c>
      <c r="K5344">
        <v>1508</v>
      </c>
      <c r="L5344">
        <v>430000</v>
      </c>
      <c r="M5344">
        <v>4135</v>
      </c>
      <c r="N5344" t="b">
        <v>0</v>
      </c>
      <c r="O5344" t="b">
        <v>1</v>
      </c>
      <c r="P5344" t="b">
        <v>1</v>
      </c>
      <c r="Q5344" t="b">
        <v>1</v>
      </c>
      <c r="R5344" s="5">
        <f>(houses_Madrid[[#This Row],[Precio Alquiler]]*12/houses_Madrid[[#This Row],[Precio venta]])</f>
        <v>4.2083720930232556E-2</v>
      </c>
    </row>
    <row r="5345" spans="1:18" x14ac:dyDescent="0.2">
      <c r="A5345">
        <v>8814</v>
      </c>
      <c r="B5345">
        <v>12928</v>
      </c>
      <c r="C5345" s="1" t="s">
        <v>1587</v>
      </c>
      <c r="D5345" s="1" t="str">
        <f>IFERROR(LEFT(C5345,FIND(",",C5345) - 1),C5345)</f>
        <v>Las Tablas</v>
      </c>
      <c r="E5345">
        <v>104</v>
      </c>
      <c r="F5345">
        <v>74</v>
      </c>
      <c r="G5345">
        <v>3</v>
      </c>
      <c r="H5345">
        <v>2</v>
      </c>
      <c r="I5345" s="1" t="s">
        <v>1710</v>
      </c>
      <c r="J5345" s="1" t="s">
        <v>11</v>
      </c>
      <c r="K5345">
        <v>1508</v>
      </c>
      <c r="L5345">
        <v>430000</v>
      </c>
      <c r="M5345">
        <v>4135</v>
      </c>
      <c r="N5345" t="b">
        <v>0</v>
      </c>
      <c r="O5345" t="b">
        <v>1</v>
      </c>
      <c r="P5345" t="b">
        <v>1</v>
      </c>
      <c r="R5345" s="5">
        <f>(houses_Madrid[[#This Row],[Precio Alquiler]]*12/houses_Madrid[[#This Row],[Precio venta]])</f>
        <v>4.2083720930232556E-2</v>
      </c>
    </row>
    <row r="5346" spans="1:18" x14ac:dyDescent="0.2">
      <c r="A5346">
        <v>9159</v>
      </c>
      <c r="B5346">
        <v>12583</v>
      </c>
      <c r="C5346" s="1" t="s">
        <v>1586</v>
      </c>
      <c r="D5346" s="1" t="str">
        <f>IFERROR(LEFT(C5346,FIND(",",C5346) - 1),C5346)</f>
        <v>Fuencarral</v>
      </c>
      <c r="E5346">
        <v>168</v>
      </c>
      <c r="F5346">
        <v>128</v>
      </c>
      <c r="G5346">
        <v>3</v>
      </c>
      <c r="H5346">
        <v>2</v>
      </c>
      <c r="I5346" s="1" t="s">
        <v>3</v>
      </c>
      <c r="J5346" s="1" t="s">
        <v>5</v>
      </c>
      <c r="K5346">
        <v>1508</v>
      </c>
      <c r="L5346">
        <v>430000</v>
      </c>
      <c r="M5346">
        <v>2560</v>
      </c>
      <c r="N5346" t="b">
        <v>0</v>
      </c>
      <c r="O5346" t="b">
        <v>0</v>
      </c>
      <c r="P5346" t="b">
        <v>1</v>
      </c>
      <c r="R5346" s="5">
        <f>(houses_Madrid[[#This Row],[Precio Alquiler]]*12/houses_Madrid[[#This Row],[Precio venta]])</f>
        <v>4.2083720930232556E-2</v>
      </c>
    </row>
    <row r="5347" spans="1:18" x14ac:dyDescent="0.2">
      <c r="A5347">
        <v>9358</v>
      </c>
      <c r="B5347">
        <v>12384</v>
      </c>
      <c r="C5347" s="1" t="s">
        <v>1586</v>
      </c>
      <c r="D5347" s="1" t="str">
        <f>IFERROR(LEFT(C5347,FIND(",",C5347) - 1),C5347)</f>
        <v>Fuencarral</v>
      </c>
      <c r="E5347">
        <v>169</v>
      </c>
      <c r="F5347">
        <v>104</v>
      </c>
      <c r="G5347">
        <v>4</v>
      </c>
      <c r="H5347">
        <v>2</v>
      </c>
      <c r="I5347" s="1" t="s">
        <v>3</v>
      </c>
      <c r="J5347" s="1" t="s">
        <v>18</v>
      </c>
      <c r="K5347">
        <v>1508</v>
      </c>
      <c r="L5347">
        <v>430000</v>
      </c>
      <c r="M5347">
        <v>2544</v>
      </c>
      <c r="N5347" t="b">
        <v>0</v>
      </c>
      <c r="O5347" t="b">
        <v>1</v>
      </c>
      <c r="Q5347" t="b">
        <v>1</v>
      </c>
      <c r="R5347" s="5">
        <f>(houses_Madrid[[#This Row],[Precio Alquiler]]*12/houses_Madrid[[#This Row],[Precio venta]])</f>
        <v>4.2083720930232556E-2</v>
      </c>
    </row>
    <row r="5348" spans="1:18" x14ac:dyDescent="0.2">
      <c r="A5348">
        <v>10134</v>
      </c>
      <c r="B5348">
        <v>11608</v>
      </c>
      <c r="C5348" s="1" t="s">
        <v>1786</v>
      </c>
      <c r="D5348" s="1" t="str">
        <f>IFERROR(LEFT(C5348,FIND(",",C5348) - 1),C5348)</f>
        <v>Sanchinarro</v>
      </c>
      <c r="E5348">
        <v>103</v>
      </c>
      <c r="F5348">
        <v>90</v>
      </c>
      <c r="G5348">
        <v>2</v>
      </c>
      <c r="H5348">
        <v>2</v>
      </c>
      <c r="I5348" s="1" t="s">
        <v>1927</v>
      </c>
      <c r="J5348" s="1" t="s">
        <v>11</v>
      </c>
      <c r="K5348">
        <v>1508</v>
      </c>
      <c r="L5348">
        <v>430000</v>
      </c>
      <c r="M5348">
        <v>4175</v>
      </c>
      <c r="N5348" t="b">
        <v>0</v>
      </c>
      <c r="O5348" t="b">
        <v>1</v>
      </c>
      <c r="P5348" t="b">
        <v>1</v>
      </c>
      <c r="Q5348" t="b">
        <v>1</v>
      </c>
      <c r="R5348" s="5">
        <f>(houses_Madrid[[#This Row],[Precio Alquiler]]*12/houses_Madrid[[#This Row],[Precio venta]])</f>
        <v>4.2083720930232556E-2</v>
      </c>
    </row>
    <row r="5349" spans="1:18" x14ac:dyDescent="0.2">
      <c r="A5349">
        <v>11211</v>
      </c>
      <c r="B5349">
        <v>10531</v>
      </c>
      <c r="C5349" s="1" t="s">
        <v>2010</v>
      </c>
      <c r="D5349" s="1" t="str">
        <f>IFERROR(LEFT(C5349,FIND(",",C5349) - 1),C5349)</f>
        <v>Nuevos Ministerios-Ríos Rosas</v>
      </c>
      <c r="E5349">
        <v>89</v>
      </c>
      <c r="F5349">
        <v>70</v>
      </c>
      <c r="G5349">
        <v>4</v>
      </c>
      <c r="H5349">
        <v>1</v>
      </c>
      <c r="I5349" s="1" t="s">
        <v>2030</v>
      </c>
      <c r="J5349" s="1" t="s">
        <v>5</v>
      </c>
      <c r="K5349">
        <v>1508</v>
      </c>
      <c r="L5349">
        <v>430000</v>
      </c>
      <c r="M5349">
        <v>4831</v>
      </c>
      <c r="N5349" t="b">
        <v>1</v>
      </c>
      <c r="O5349" t="b">
        <v>1</v>
      </c>
      <c r="Q5349" t="b">
        <v>1</v>
      </c>
      <c r="R5349" s="5">
        <f>(houses_Madrid[[#This Row],[Precio Alquiler]]*12/houses_Madrid[[#This Row],[Precio venta]])</f>
        <v>4.2083720930232556E-2</v>
      </c>
    </row>
    <row r="5350" spans="1:18" x14ac:dyDescent="0.2">
      <c r="A5350">
        <v>11220</v>
      </c>
      <c r="B5350">
        <v>10522</v>
      </c>
      <c r="C5350" s="1" t="s">
        <v>2015</v>
      </c>
      <c r="D5350" s="1" t="str">
        <f>IFERROR(LEFT(C5350,FIND(",",C5350) - 1),C5350)</f>
        <v>Gaztambide</v>
      </c>
      <c r="E5350">
        <v>115</v>
      </c>
      <c r="F5350">
        <v>96</v>
      </c>
      <c r="G5350">
        <v>3</v>
      </c>
      <c r="H5350">
        <v>2</v>
      </c>
      <c r="I5350" s="1" t="s">
        <v>2027</v>
      </c>
      <c r="J5350" s="1" t="s">
        <v>11</v>
      </c>
      <c r="K5350">
        <v>1508</v>
      </c>
      <c r="L5350">
        <v>430000</v>
      </c>
      <c r="M5350">
        <v>3739</v>
      </c>
      <c r="N5350" t="b">
        <v>0</v>
      </c>
      <c r="O5350" t="b">
        <v>1</v>
      </c>
      <c r="P5350" t="b">
        <v>0</v>
      </c>
      <c r="R5350" s="5">
        <f>(houses_Madrid[[#This Row],[Precio Alquiler]]*12/houses_Madrid[[#This Row],[Precio venta]])</f>
        <v>4.2083720930232556E-2</v>
      </c>
    </row>
    <row r="5351" spans="1:18" x14ac:dyDescent="0.2">
      <c r="A5351">
        <v>11293</v>
      </c>
      <c r="B5351">
        <v>10449</v>
      </c>
      <c r="C5351" s="1" t="s">
        <v>2007</v>
      </c>
      <c r="D5351" s="1" t="str">
        <f>IFERROR(LEFT(C5351,FIND(",",C5351) - 1),C5351)</f>
        <v>Almagro</v>
      </c>
      <c r="E5351">
        <v>75</v>
      </c>
      <c r="F5351">
        <v>68</v>
      </c>
      <c r="G5351">
        <v>2</v>
      </c>
      <c r="H5351">
        <v>2</v>
      </c>
      <c r="I5351" s="1" t="s">
        <v>2072</v>
      </c>
      <c r="J5351" s="1" t="s">
        <v>18</v>
      </c>
      <c r="K5351">
        <v>1508</v>
      </c>
      <c r="L5351">
        <v>430000</v>
      </c>
      <c r="M5351">
        <v>5733</v>
      </c>
      <c r="N5351" t="b">
        <v>0</v>
      </c>
      <c r="O5351" t="b">
        <v>1</v>
      </c>
      <c r="P5351" t="b">
        <v>0</v>
      </c>
      <c r="Q5351" t="b">
        <v>1</v>
      </c>
      <c r="R5351" s="5">
        <f>(houses_Madrid[[#This Row],[Precio Alquiler]]*12/houses_Madrid[[#This Row],[Precio venta]])</f>
        <v>4.2083720930232556E-2</v>
      </c>
    </row>
    <row r="5352" spans="1:18" x14ac:dyDescent="0.2">
      <c r="A5352">
        <v>11340</v>
      </c>
      <c r="B5352">
        <v>10402</v>
      </c>
      <c r="C5352" s="1" t="s">
        <v>2010</v>
      </c>
      <c r="D5352" s="1" t="str">
        <f>IFERROR(LEFT(C5352,FIND(",",C5352) - 1),C5352)</f>
        <v>Nuevos Ministerios-Ríos Rosas</v>
      </c>
      <c r="E5352">
        <v>85</v>
      </c>
      <c r="F5352">
        <v>80</v>
      </c>
      <c r="G5352">
        <v>2</v>
      </c>
      <c r="H5352">
        <v>2</v>
      </c>
      <c r="I5352" s="1" t="s">
        <v>2083</v>
      </c>
      <c r="J5352" s="1" t="s">
        <v>12</v>
      </c>
      <c r="K5352">
        <v>1508</v>
      </c>
      <c r="L5352">
        <v>430000</v>
      </c>
      <c r="M5352">
        <v>5059</v>
      </c>
      <c r="N5352" t="b">
        <v>0</v>
      </c>
      <c r="O5352" t="b">
        <v>1</v>
      </c>
      <c r="P5352" t="b">
        <v>0</v>
      </c>
      <c r="R5352" s="5">
        <f>(houses_Madrid[[#This Row],[Precio Alquiler]]*12/houses_Madrid[[#This Row],[Precio venta]])</f>
        <v>4.2083720930232556E-2</v>
      </c>
    </row>
    <row r="5353" spans="1:18" x14ac:dyDescent="0.2">
      <c r="A5353">
        <v>11365</v>
      </c>
      <c r="B5353">
        <v>10377</v>
      </c>
      <c r="C5353" s="1" t="s">
        <v>2018</v>
      </c>
      <c r="D5353" s="1" t="str">
        <f>IFERROR(LEFT(C5353,FIND(",",C5353) - 1),C5353)</f>
        <v>Arapiles</v>
      </c>
      <c r="E5353">
        <v>83</v>
      </c>
      <c r="F5353">
        <v>77</v>
      </c>
      <c r="G5353">
        <v>2</v>
      </c>
      <c r="H5353">
        <v>1</v>
      </c>
      <c r="I5353" s="1" t="s">
        <v>576</v>
      </c>
      <c r="J5353" s="1" t="s">
        <v>11</v>
      </c>
      <c r="K5353">
        <v>1508</v>
      </c>
      <c r="L5353">
        <v>430000</v>
      </c>
      <c r="M5353">
        <v>5181</v>
      </c>
      <c r="N5353" t="b">
        <v>0</v>
      </c>
      <c r="O5353" t="b">
        <v>1</v>
      </c>
      <c r="P5353" t="b">
        <v>1</v>
      </c>
      <c r="Q5353" t="b">
        <v>1</v>
      </c>
      <c r="R5353" s="5">
        <f>(houses_Madrid[[#This Row],[Precio Alquiler]]*12/houses_Madrid[[#This Row],[Precio venta]])</f>
        <v>4.2083720930232556E-2</v>
      </c>
    </row>
    <row r="5354" spans="1:18" x14ac:dyDescent="0.2">
      <c r="A5354">
        <v>11871</v>
      </c>
      <c r="B5354">
        <v>9871</v>
      </c>
      <c r="C5354" s="1" t="s">
        <v>2018</v>
      </c>
      <c r="D5354" s="1" t="str">
        <f>IFERROR(LEFT(C5354,FIND(",",C5354) - 1),C5354)</f>
        <v>Arapiles</v>
      </c>
      <c r="E5354">
        <v>117</v>
      </c>
      <c r="F5354">
        <v>97</v>
      </c>
      <c r="G5354">
        <v>3</v>
      </c>
      <c r="H5354">
        <v>2</v>
      </c>
      <c r="I5354" s="1" t="s">
        <v>2133</v>
      </c>
      <c r="J5354" s="1" t="s">
        <v>11</v>
      </c>
      <c r="K5354">
        <v>1508</v>
      </c>
      <c r="L5354">
        <v>430000</v>
      </c>
      <c r="M5354">
        <v>3675</v>
      </c>
      <c r="N5354" t="b">
        <v>1</v>
      </c>
      <c r="O5354" t="b">
        <v>1</v>
      </c>
      <c r="P5354" t="b">
        <v>0</v>
      </c>
      <c r="R5354" s="5">
        <f>(houses_Madrid[[#This Row],[Precio Alquiler]]*12/houses_Madrid[[#This Row],[Precio venta]])</f>
        <v>4.2083720930232556E-2</v>
      </c>
    </row>
    <row r="5355" spans="1:18" x14ac:dyDescent="0.2">
      <c r="A5355">
        <v>12007</v>
      </c>
      <c r="B5355">
        <v>9735</v>
      </c>
      <c r="C5355" s="1" t="s">
        <v>2018</v>
      </c>
      <c r="D5355" s="1" t="str">
        <f>IFERROR(LEFT(C5355,FIND(",",C5355) - 1),C5355)</f>
        <v>Arapiles</v>
      </c>
      <c r="E5355">
        <v>90</v>
      </c>
      <c r="F5355">
        <v>80</v>
      </c>
      <c r="G5355">
        <v>2</v>
      </c>
      <c r="H5355">
        <v>1</v>
      </c>
      <c r="I5355" s="1" t="s">
        <v>576</v>
      </c>
      <c r="J5355" s="1" t="s">
        <v>11</v>
      </c>
      <c r="K5355">
        <v>1508</v>
      </c>
      <c r="L5355">
        <v>430000</v>
      </c>
      <c r="M5355">
        <v>4778</v>
      </c>
      <c r="N5355" t="b">
        <v>0</v>
      </c>
      <c r="O5355" t="b">
        <v>1</v>
      </c>
      <c r="P5355" t="b">
        <v>1</v>
      </c>
      <c r="R5355" s="5">
        <f>(houses_Madrid[[#This Row],[Precio Alquiler]]*12/houses_Madrid[[#This Row],[Precio venta]])</f>
        <v>4.2083720930232556E-2</v>
      </c>
    </row>
    <row r="5356" spans="1:18" x14ac:dyDescent="0.2">
      <c r="A5356">
        <v>12086</v>
      </c>
      <c r="B5356">
        <v>9656</v>
      </c>
      <c r="C5356" s="1" t="s">
        <v>2018</v>
      </c>
      <c r="D5356" s="1" t="str">
        <f>IFERROR(LEFT(C5356,FIND(",",C5356) - 1),C5356)</f>
        <v>Arapiles</v>
      </c>
      <c r="E5356">
        <v>90</v>
      </c>
      <c r="F5356">
        <v>83</v>
      </c>
      <c r="G5356">
        <v>2</v>
      </c>
      <c r="H5356">
        <v>1</v>
      </c>
      <c r="I5356" s="1" t="s">
        <v>576</v>
      </c>
      <c r="J5356" s="1" t="s">
        <v>11</v>
      </c>
      <c r="K5356">
        <v>1508</v>
      </c>
      <c r="L5356">
        <v>430000</v>
      </c>
      <c r="M5356">
        <v>4778</v>
      </c>
      <c r="N5356" t="b">
        <v>0</v>
      </c>
      <c r="P5356" t="b">
        <v>1</v>
      </c>
      <c r="R5356" s="5">
        <f>(houses_Madrid[[#This Row],[Precio Alquiler]]*12/houses_Madrid[[#This Row],[Precio venta]])</f>
        <v>4.2083720930232556E-2</v>
      </c>
    </row>
    <row r="5357" spans="1:18" x14ac:dyDescent="0.2">
      <c r="A5357">
        <v>12284</v>
      </c>
      <c r="B5357">
        <v>9458</v>
      </c>
      <c r="C5357" s="1" t="s">
        <v>2018</v>
      </c>
      <c r="D5357" s="1" t="str">
        <f>IFERROR(LEFT(C5357,FIND(",",C5357) - 1),C5357)</f>
        <v>Arapiles</v>
      </c>
      <c r="E5357">
        <v>83</v>
      </c>
      <c r="F5357">
        <v>77</v>
      </c>
      <c r="G5357">
        <v>2</v>
      </c>
      <c r="H5357">
        <v>1</v>
      </c>
      <c r="I5357" s="1" t="s">
        <v>576</v>
      </c>
      <c r="J5357" s="1" t="s">
        <v>11</v>
      </c>
      <c r="K5357">
        <v>1508</v>
      </c>
      <c r="L5357">
        <v>430000</v>
      </c>
      <c r="M5357">
        <v>5181</v>
      </c>
      <c r="N5357" t="b">
        <v>0</v>
      </c>
      <c r="O5357" t="b">
        <v>1</v>
      </c>
      <c r="P5357" t="b">
        <v>1</v>
      </c>
      <c r="R5357" s="5">
        <f>(houses_Madrid[[#This Row],[Precio Alquiler]]*12/houses_Madrid[[#This Row],[Precio venta]])</f>
        <v>4.2083720930232556E-2</v>
      </c>
    </row>
    <row r="5358" spans="1:18" x14ac:dyDescent="0.2">
      <c r="A5358">
        <v>12352</v>
      </c>
      <c r="B5358">
        <v>9390</v>
      </c>
      <c r="C5358" s="1" t="s">
        <v>2007</v>
      </c>
      <c r="D5358" s="1" t="str">
        <f>IFERROR(LEFT(C5358,FIND(",",C5358) - 1),C5358)</f>
        <v>Almagro</v>
      </c>
      <c r="E5358">
        <v>75</v>
      </c>
      <c r="F5358">
        <v>68</v>
      </c>
      <c r="G5358">
        <v>2</v>
      </c>
      <c r="H5358">
        <v>2</v>
      </c>
      <c r="I5358" s="1" t="s">
        <v>2072</v>
      </c>
      <c r="J5358" s="1" t="s">
        <v>18</v>
      </c>
      <c r="K5358">
        <v>1508</v>
      </c>
      <c r="L5358">
        <v>430000</v>
      </c>
      <c r="M5358">
        <v>5733</v>
      </c>
      <c r="N5358" t="b">
        <v>0</v>
      </c>
      <c r="O5358" t="b">
        <v>1</v>
      </c>
      <c r="P5358" t="b">
        <v>0</v>
      </c>
      <c r="Q5358" t="b">
        <v>1</v>
      </c>
      <c r="R5358" s="5">
        <f>(houses_Madrid[[#This Row],[Precio Alquiler]]*12/houses_Madrid[[#This Row],[Precio venta]])</f>
        <v>4.2083720930232556E-2</v>
      </c>
    </row>
    <row r="5359" spans="1:18" x14ac:dyDescent="0.2">
      <c r="A5359">
        <v>14138</v>
      </c>
      <c r="B5359">
        <v>7604</v>
      </c>
      <c r="C5359" s="1" t="s">
        <v>2441</v>
      </c>
      <c r="D5359" s="1" t="str">
        <f>IFERROR(LEFT(C5359,FIND(",",C5359) - 1),C5359)</f>
        <v>Nueva España</v>
      </c>
      <c r="E5359">
        <v>56</v>
      </c>
      <c r="F5359">
        <v>47</v>
      </c>
      <c r="G5359">
        <v>1</v>
      </c>
      <c r="H5359">
        <v>1</v>
      </c>
      <c r="I5359" s="1" t="s">
        <v>2448</v>
      </c>
      <c r="J5359" s="1" t="s">
        <v>18</v>
      </c>
      <c r="K5359">
        <v>1508</v>
      </c>
      <c r="L5359">
        <v>430000</v>
      </c>
      <c r="M5359">
        <v>7679</v>
      </c>
      <c r="N5359" t="b">
        <v>1</v>
      </c>
      <c r="O5359" t="b">
        <v>1</v>
      </c>
      <c r="P5359" t="b">
        <v>0</v>
      </c>
      <c r="Q5359" t="b">
        <v>1</v>
      </c>
      <c r="R5359" s="5">
        <f>(houses_Madrid[[#This Row],[Precio Alquiler]]*12/houses_Madrid[[#This Row],[Precio venta]])</f>
        <v>4.2083720930232556E-2</v>
      </c>
    </row>
    <row r="5360" spans="1:18" x14ac:dyDescent="0.2">
      <c r="A5360">
        <v>14475</v>
      </c>
      <c r="B5360">
        <v>7267</v>
      </c>
      <c r="C5360" s="1" t="s">
        <v>2473</v>
      </c>
      <c r="D5360" s="1" t="str">
        <f>IFERROR(LEFT(C5360,FIND(",",C5360) - 1),C5360)</f>
        <v>Ciudad Jardín</v>
      </c>
      <c r="E5360">
        <v>81</v>
      </c>
      <c r="F5360">
        <v>71</v>
      </c>
      <c r="G5360">
        <v>2</v>
      </c>
      <c r="H5360">
        <v>2</v>
      </c>
      <c r="I5360" s="1" t="s">
        <v>2468</v>
      </c>
      <c r="J5360" s="1" t="s">
        <v>30</v>
      </c>
      <c r="K5360">
        <v>1508</v>
      </c>
      <c r="L5360">
        <v>430000</v>
      </c>
      <c r="M5360">
        <v>5309</v>
      </c>
      <c r="N5360" t="b">
        <v>0</v>
      </c>
      <c r="O5360" t="b">
        <v>1</v>
      </c>
      <c r="P5360" t="b">
        <v>1</v>
      </c>
      <c r="R5360" s="5">
        <f>(houses_Madrid[[#This Row],[Precio Alquiler]]*12/houses_Madrid[[#This Row],[Precio venta]])</f>
        <v>4.2083720930232556E-2</v>
      </c>
    </row>
    <row r="5361" spans="1:18" x14ac:dyDescent="0.2">
      <c r="A5361">
        <v>14638</v>
      </c>
      <c r="B5361">
        <v>7104</v>
      </c>
      <c r="C5361" s="1" t="s">
        <v>2444</v>
      </c>
      <c r="D5361" s="1" t="str">
        <f>IFERROR(LEFT(C5361,FIND(",",C5361) - 1),C5361)</f>
        <v>Prosperidad</v>
      </c>
      <c r="E5361">
        <v>99</v>
      </c>
      <c r="F5361">
        <v>79</v>
      </c>
      <c r="G5361">
        <v>3</v>
      </c>
      <c r="H5361">
        <v>2</v>
      </c>
      <c r="I5361" s="1" t="s">
        <v>2541</v>
      </c>
      <c r="J5361" s="1" t="s">
        <v>67</v>
      </c>
      <c r="K5361">
        <v>1508</v>
      </c>
      <c r="L5361">
        <v>430000</v>
      </c>
      <c r="M5361">
        <v>4343</v>
      </c>
      <c r="N5361" t="b">
        <v>0</v>
      </c>
      <c r="O5361" t="b">
        <v>1</v>
      </c>
      <c r="P5361" t="b">
        <v>1</v>
      </c>
      <c r="Q5361" t="b">
        <v>1</v>
      </c>
      <c r="R5361" s="5">
        <f>(houses_Madrid[[#This Row],[Precio Alquiler]]*12/houses_Madrid[[#This Row],[Precio venta]])</f>
        <v>4.2083720930232556E-2</v>
      </c>
    </row>
    <row r="5362" spans="1:18" x14ac:dyDescent="0.2">
      <c r="A5362">
        <v>15107</v>
      </c>
      <c r="B5362">
        <v>6635</v>
      </c>
      <c r="C5362" s="1" t="s">
        <v>2451</v>
      </c>
      <c r="D5362" s="1" t="str">
        <f>IFERROR(LEFT(C5362,FIND(",",C5362) - 1),C5362)</f>
        <v>Castilla</v>
      </c>
      <c r="E5362">
        <v>71</v>
      </c>
      <c r="F5362">
        <v>63</v>
      </c>
      <c r="G5362">
        <v>1</v>
      </c>
      <c r="H5362">
        <v>1</v>
      </c>
      <c r="I5362" s="1" t="s">
        <v>2593</v>
      </c>
      <c r="J5362" s="1" t="s">
        <v>11</v>
      </c>
      <c r="K5362">
        <v>1508</v>
      </c>
      <c r="L5362">
        <v>430000</v>
      </c>
      <c r="M5362">
        <v>6056</v>
      </c>
      <c r="N5362" t="b">
        <v>0</v>
      </c>
      <c r="O5362" t="b">
        <v>1</v>
      </c>
      <c r="P5362" t="b">
        <v>1</v>
      </c>
      <c r="R5362" s="5">
        <f>(houses_Madrid[[#This Row],[Precio Alquiler]]*12/houses_Madrid[[#This Row],[Precio venta]])</f>
        <v>4.2083720930232556E-2</v>
      </c>
    </row>
    <row r="5363" spans="1:18" x14ac:dyDescent="0.2">
      <c r="A5363">
        <v>15121</v>
      </c>
      <c r="B5363">
        <v>6621</v>
      </c>
      <c r="C5363" s="1" t="s">
        <v>2451</v>
      </c>
      <c r="D5363" s="1" t="str">
        <f>IFERROR(LEFT(C5363,FIND(",",C5363) - 1),C5363)</f>
        <v>Castilla</v>
      </c>
      <c r="E5363">
        <v>80</v>
      </c>
      <c r="F5363">
        <v>65</v>
      </c>
      <c r="G5363">
        <v>1</v>
      </c>
      <c r="H5363">
        <v>1</v>
      </c>
      <c r="I5363" s="1" t="s">
        <v>2549</v>
      </c>
      <c r="J5363" s="1" t="s">
        <v>19</v>
      </c>
      <c r="K5363">
        <v>1508</v>
      </c>
      <c r="L5363">
        <v>430000</v>
      </c>
      <c r="M5363">
        <v>5375</v>
      </c>
      <c r="N5363" t="b">
        <v>0</v>
      </c>
      <c r="O5363" t="b">
        <v>1</v>
      </c>
      <c r="P5363" t="b">
        <v>1</v>
      </c>
      <c r="R5363" s="5">
        <f>(houses_Madrid[[#This Row],[Precio Alquiler]]*12/houses_Madrid[[#This Row],[Precio venta]])</f>
        <v>4.2083720930232556E-2</v>
      </c>
    </row>
    <row r="5364" spans="1:18" x14ac:dyDescent="0.2">
      <c r="A5364">
        <v>15396</v>
      </c>
      <c r="B5364">
        <v>6346</v>
      </c>
      <c r="C5364" s="1" t="s">
        <v>2441</v>
      </c>
      <c r="D5364" s="1" t="str">
        <f>IFERROR(LEFT(C5364,FIND(",",C5364) - 1),C5364)</f>
        <v>Nueva España</v>
      </c>
      <c r="E5364">
        <v>61</v>
      </c>
      <c r="F5364">
        <v>55</v>
      </c>
      <c r="G5364">
        <v>1</v>
      </c>
      <c r="H5364">
        <v>1</v>
      </c>
      <c r="I5364" s="1" t="s">
        <v>2448</v>
      </c>
      <c r="J5364" s="1" t="s">
        <v>18</v>
      </c>
      <c r="K5364">
        <v>1508</v>
      </c>
      <c r="L5364">
        <v>430000</v>
      </c>
      <c r="M5364">
        <v>7049</v>
      </c>
      <c r="N5364" t="b">
        <v>1</v>
      </c>
      <c r="O5364" t="b">
        <v>1</v>
      </c>
      <c r="P5364" t="b">
        <v>1</v>
      </c>
      <c r="Q5364" t="b">
        <v>1</v>
      </c>
      <c r="R5364" s="5">
        <f>(houses_Madrid[[#This Row],[Precio Alquiler]]*12/houses_Madrid[[#This Row],[Precio venta]])</f>
        <v>4.2083720930232556E-2</v>
      </c>
    </row>
    <row r="5365" spans="1:18" x14ac:dyDescent="0.2">
      <c r="A5365">
        <v>16256</v>
      </c>
      <c r="B5365">
        <v>5486</v>
      </c>
      <c r="C5365" s="1" t="s">
        <v>2619</v>
      </c>
      <c r="D5365" s="1" t="str">
        <f>IFERROR(LEFT(C5365,FIND(",",C5365) - 1),C5365)</f>
        <v>San Isidro</v>
      </c>
      <c r="E5365">
        <v>99</v>
      </c>
      <c r="F5365">
        <v>98</v>
      </c>
      <c r="G5365">
        <v>3</v>
      </c>
      <c r="H5365">
        <v>2</v>
      </c>
      <c r="I5365" s="1" t="s">
        <v>2677</v>
      </c>
      <c r="J5365" s="1" t="s">
        <v>5</v>
      </c>
      <c r="K5365">
        <v>1508</v>
      </c>
      <c r="L5365">
        <v>430000</v>
      </c>
      <c r="M5365">
        <v>4343</v>
      </c>
      <c r="N5365" t="b">
        <v>0</v>
      </c>
      <c r="O5365" t="b">
        <v>1</v>
      </c>
      <c r="P5365" t="b">
        <v>1</v>
      </c>
      <c r="Q5365" t="b">
        <v>1</v>
      </c>
      <c r="R5365" s="5">
        <f>(houses_Madrid[[#This Row],[Precio Alquiler]]*12/houses_Madrid[[#This Row],[Precio venta]])</f>
        <v>4.2083720930232556E-2</v>
      </c>
    </row>
    <row r="5366" spans="1:18" x14ac:dyDescent="0.2">
      <c r="A5366">
        <v>16868</v>
      </c>
      <c r="B5366">
        <v>4874</v>
      </c>
      <c r="C5366" s="1" t="s">
        <v>2619</v>
      </c>
      <c r="D5366" s="1" t="str">
        <f>IFERROR(LEFT(C5366,FIND(",",C5366) - 1),C5366)</f>
        <v>San Isidro</v>
      </c>
      <c r="E5366">
        <v>105</v>
      </c>
      <c r="F5366">
        <v>99</v>
      </c>
      <c r="G5366">
        <v>3</v>
      </c>
      <c r="H5366">
        <v>2</v>
      </c>
      <c r="I5366" s="1" t="s">
        <v>2687</v>
      </c>
      <c r="J5366" s="1" t="s">
        <v>5</v>
      </c>
      <c r="K5366">
        <v>1508</v>
      </c>
      <c r="L5366">
        <v>430000</v>
      </c>
      <c r="M5366">
        <v>4095</v>
      </c>
      <c r="N5366" t="b">
        <v>0</v>
      </c>
      <c r="O5366" t="b">
        <v>1</v>
      </c>
      <c r="P5366" t="b">
        <v>1</v>
      </c>
      <c r="Q5366" t="b">
        <v>1</v>
      </c>
      <c r="R5366" s="5">
        <f>(houses_Madrid[[#This Row],[Precio Alquiler]]*12/houses_Madrid[[#This Row],[Precio venta]])</f>
        <v>4.2083720930232556E-2</v>
      </c>
    </row>
    <row r="5367" spans="1:18" x14ac:dyDescent="0.2">
      <c r="A5367">
        <v>17933</v>
      </c>
      <c r="B5367">
        <v>3809</v>
      </c>
      <c r="C5367" s="1" t="s">
        <v>2953</v>
      </c>
      <c r="D5367" s="1" t="str">
        <f>IFERROR(LEFT(C5367,FIND(",",C5367) - 1),C5367)</f>
        <v>Centro</v>
      </c>
      <c r="E5367">
        <v>131</v>
      </c>
      <c r="F5367">
        <v>124</v>
      </c>
      <c r="G5367">
        <v>4</v>
      </c>
      <c r="H5367">
        <v>2</v>
      </c>
      <c r="I5367" s="1" t="s">
        <v>3</v>
      </c>
      <c r="J5367" s="1" t="s">
        <v>12</v>
      </c>
      <c r="K5367">
        <v>1508</v>
      </c>
      <c r="L5367">
        <v>430000</v>
      </c>
      <c r="M5367">
        <v>3282</v>
      </c>
      <c r="N5367" t="b">
        <v>1</v>
      </c>
      <c r="O5367" t="b">
        <v>1</v>
      </c>
      <c r="P5367" t="b">
        <v>0</v>
      </c>
      <c r="Q5367" t="b">
        <v>1</v>
      </c>
      <c r="R5367" s="5">
        <f>(houses_Madrid[[#This Row],[Precio Alquiler]]*12/houses_Madrid[[#This Row],[Precio venta]])</f>
        <v>4.2083720930232556E-2</v>
      </c>
    </row>
    <row r="5368" spans="1:18" x14ac:dyDescent="0.2">
      <c r="A5368">
        <v>18729</v>
      </c>
      <c r="B5368">
        <v>3013</v>
      </c>
      <c r="C5368" s="1" t="s">
        <v>2953</v>
      </c>
      <c r="D5368" s="1" t="str">
        <f>IFERROR(LEFT(C5368,FIND(",",C5368) - 1),C5368)</f>
        <v>Centro</v>
      </c>
      <c r="E5368">
        <v>149</v>
      </c>
      <c r="F5368">
        <v>125</v>
      </c>
      <c r="G5368">
        <v>5</v>
      </c>
      <c r="H5368">
        <v>2</v>
      </c>
      <c r="I5368" s="1" t="s">
        <v>3</v>
      </c>
      <c r="J5368" s="1" t="s">
        <v>5</v>
      </c>
      <c r="K5368">
        <v>1508</v>
      </c>
      <c r="L5368">
        <v>430000</v>
      </c>
      <c r="M5368">
        <v>2886</v>
      </c>
      <c r="N5368" t="b">
        <v>0</v>
      </c>
      <c r="O5368" t="b">
        <v>0</v>
      </c>
      <c r="P5368" t="b">
        <v>1</v>
      </c>
      <c r="R5368" s="5">
        <f>(houses_Madrid[[#This Row],[Precio Alquiler]]*12/houses_Madrid[[#This Row],[Precio venta]])</f>
        <v>4.2083720930232556E-2</v>
      </c>
    </row>
    <row r="5369" spans="1:18" x14ac:dyDescent="0.2">
      <c r="A5369">
        <v>18850</v>
      </c>
      <c r="B5369">
        <v>2892</v>
      </c>
      <c r="C5369" s="1" t="s">
        <v>2953</v>
      </c>
      <c r="D5369" s="1" t="str">
        <f>IFERROR(LEFT(C5369,FIND(",",C5369) - 1),C5369)</f>
        <v>Centro</v>
      </c>
      <c r="E5369">
        <v>142</v>
      </c>
      <c r="F5369">
        <v>121</v>
      </c>
      <c r="G5369">
        <v>3</v>
      </c>
      <c r="H5369">
        <v>2</v>
      </c>
      <c r="I5369" s="1" t="s">
        <v>3</v>
      </c>
      <c r="J5369" s="1" t="s">
        <v>5</v>
      </c>
      <c r="K5369">
        <v>1508</v>
      </c>
      <c r="L5369">
        <v>430000</v>
      </c>
      <c r="M5369">
        <v>3028</v>
      </c>
      <c r="N5369" t="b">
        <v>0</v>
      </c>
      <c r="O5369" t="b">
        <v>0</v>
      </c>
      <c r="P5369" t="b">
        <v>1</v>
      </c>
      <c r="R5369" s="5">
        <f>(houses_Madrid[[#This Row],[Precio Alquiler]]*12/houses_Madrid[[#This Row],[Precio venta]])</f>
        <v>4.2083720930232556E-2</v>
      </c>
    </row>
    <row r="5370" spans="1:18" x14ac:dyDescent="0.2">
      <c r="A5370">
        <v>19142</v>
      </c>
      <c r="B5370">
        <v>2600</v>
      </c>
      <c r="C5370" s="1" t="s">
        <v>3227</v>
      </c>
      <c r="D5370" s="1" t="str">
        <f>IFERROR(LEFT(C5370,FIND(",",C5370) - 1),C5370)</f>
        <v>Fuente del Berro</v>
      </c>
      <c r="E5370">
        <v>77</v>
      </c>
      <c r="F5370">
        <v>70</v>
      </c>
      <c r="G5370">
        <v>3</v>
      </c>
      <c r="H5370">
        <v>1</v>
      </c>
      <c r="I5370" s="1" t="s">
        <v>3239</v>
      </c>
      <c r="J5370" s="1" t="s">
        <v>11</v>
      </c>
      <c r="K5370">
        <v>1508</v>
      </c>
      <c r="L5370">
        <v>430000</v>
      </c>
      <c r="M5370">
        <v>5584</v>
      </c>
      <c r="N5370" t="b">
        <v>0</v>
      </c>
      <c r="O5370" t="b">
        <v>1</v>
      </c>
      <c r="P5370" t="b">
        <v>0</v>
      </c>
      <c r="R5370" s="5">
        <f>(houses_Madrid[[#This Row],[Precio Alquiler]]*12/houses_Madrid[[#This Row],[Precio venta]])</f>
        <v>4.2083720930232556E-2</v>
      </c>
    </row>
    <row r="5371" spans="1:18" x14ac:dyDescent="0.2">
      <c r="A5371">
        <v>19204</v>
      </c>
      <c r="B5371">
        <v>2538</v>
      </c>
      <c r="C5371" s="1" t="s">
        <v>3214</v>
      </c>
      <c r="D5371" s="1" t="str">
        <f>IFERROR(LEFT(C5371,FIND(",",C5371) - 1),C5371)</f>
        <v>Guindalera</v>
      </c>
      <c r="E5371">
        <v>112</v>
      </c>
      <c r="F5371">
        <v>98</v>
      </c>
      <c r="G5371">
        <v>3</v>
      </c>
      <c r="H5371">
        <v>2</v>
      </c>
      <c r="I5371" s="1" t="s">
        <v>3247</v>
      </c>
      <c r="J5371" s="1" t="s">
        <v>8</v>
      </c>
      <c r="K5371">
        <v>1508</v>
      </c>
      <c r="L5371">
        <v>430000</v>
      </c>
      <c r="M5371">
        <v>3839</v>
      </c>
      <c r="N5371" t="b">
        <v>1</v>
      </c>
      <c r="O5371" t="b">
        <v>1</v>
      </c>
      <c r="P5371" t="b">
        <v>1</v>
      </c>
      <c r="Q5371" t="b">
        <v>1</v>
      </c>
      <c r="R5371" s="5">
        <f>(houses_Madrid[[#This Row],[Precio Alquiler]]*12/houses_Madrid[[#This Row],[Precio venta]])</f>
        <v>4.2083720930232556E-2</v>
      </c>
    </row>
    <row r="5372" spans="1:18" x14ac:dyDescent="0.2">
      <c r="A5372">
        <v>19399</v>
      </c>
      <c r="B5372">
        <v>2343</v>
      </c>
      <c r="C5372" s="1" t="s">
        <v>3210</v>
      </c>
      <c r="D5372" s="1" t="str">
        <f>IFERROR(LEFT(C5372,FIND(",",C5372) - 1),C5372)</f>
        <v>Barrio de Salamanca</v>
      </c>
      <c r="E5372">
        <v>80</v>
      </c>
      <c r="F5372">
        <v>75</v>
      </c>
      <c r="G5372">
        <v>3</v>
      </c>
      <c r="H5372">
        <v>1</v>
      </c>
      <c r="I5372" s="1" t="s">
        <v>3</v>
      </c>
      <c r="J5372" s="1" t="s">
        <v>30</v>
      </c>
      <c r="K5372">
        <v>1508</v>
      </c>
      <c r="L5372">
        <v>430000</v>
      </c>
      <c r="M5372">
        <v>5375</v>
      </c>
      <c r="N5372" t="b">
        <v>1</v>
      </c>
      <c r="O5372" t="b">
        <v>1</v>
      </c>
      <c r="P5372" t="b">
        <v>0</v>
      </c>
      <c r="Q5372" t="b">
        <v>1</v>
      </c>
      <c r="R5372" s="5">
        <f>(houses_Madrid[[#This Row],[Precio Alquiler]]*12/houses_Madrid[[#This Row],[Precio venta]])</f>
        <v>4.2083720930232556E-2</v>
      </c>
    </row>
    <row r="5373" spans="1:18" x14ac:dyDescent="0.2">
      <c r="A5373">
        <v>20106</v>
      </c>
      <c r="B5373">
        <v>1636</v>
      </c>
      <c r="C5373" s="1" t="s">
        <v>3214</v>
      </c>
      <c r="D5373" s="1" t="str">
        <f>IFERROR(LEFT(C5373,FIND(",",C5373) - 1),C5373)</f>
        <v>Guindalera</v>
      </c>
      <c r="E5373">
        <v>110</v>
      </c>
      <c r="F5373">
        <v>74</v>
      </c>
      <c r="G5373">
        <v>3</v>
      </c>
      <c r="H5373">
        <v>2</v>
      </c>
      <c r="I5373" s="1" t="s">
        <v>3310</v>
      </c>
      <c r="J5373" s="1" t="s">
        <v>11</v>
      </c>
      <c r="K5373">
        <v>1508</v>
      </c>
      <c r="L5373">
        <v>430000</v>
      </c>
      <c r="M5373">
        <v>3909</v>
      </c>
      <c r="N5373" t="b">
        <v>0</v>
      </c>
      <c r="O5373" t="b">
        <v>1</v>
      </c>
      <c r="P5373" t="b">
        <v>1</v>
      </c>
      <c r="Q5373" t="b">
        <v>1</v>
      </c>
      <c r="R5373" s="5">
        <f>(houses_Madrid[[#This Row],[Precio Alquiler]]*12/houses_Madrid[[#This Row],[Precio venta]])</f>
        <v>4.2083720930232556E-2</v>
      </c>
    </row>
    <row r="5374" spans="1:18" x14ac:dyDescent="0.2">
      <c r="A5374">
        <v>20807</v>
      </c>
      <c r="B5374">
        <v>935</v>
      </c>
      <c r="C5374" s="1" t="s">
        <v>3328</v>
      </c>
      <c r="D5374" s="1" t="str">
        <f>IFERROR(LEFT(C5374,FIND(",",C5374) - 1),C5374)</f>
        <v>Legazpi</v>
      </c>
      <c r="E5374">
        <v>82</v>
      </c>
      <c r="F5374">
        <v>73</v>
      </c>
      <c r="G5374">
        <v>2</v>
      </c>
      <c r="H5374">
        <v>2</v>
      </c>
      <c r="I5374" s="1" t="s">
        <v>3351</v>
      </c>
      <c r="J5374" s="1" t="s">
        <v>18</v>
      </c>
      <c r="K5374">
        <v>1508</v>
      </c>
      <c r="L5374">
        <v>430000</v>
      </c>
      <c r="M5374">
        <v>5244</v>
      </c>
      <c r="N5374" t="b">
        <v>0</v>
      </c>
      <c r="O5374" t="b">
        <v>1</v>
      </c>
      <c r="P5374" t="b">
        <v>1</v>
      </c>
      <c r="Q5374" t="b">
        <v>1</v>
      </c>
      <c r="R5374" s="5">
        <f>(houses_Madrid[[#This Row],[Precio Alquiler]]*12/houses_Madrid[[#This Row],[Precio venta]])</f>
        <v>4.2083720930232556E-2</v>
      </c>
    </row>
    <row r="5375" spans="1:18" x14ac:dyDescent="0.2">
      <c r="A5375">
        <v>15697</v>
      </c>
      <c r="B5375">
        <v>6045</v>
      </c>
      <c r="C5375" s="1" t="s">
        <v>2441</v>
      </c>
      <c r="D5375" s="1" t="str">
        <f>IFERROR(LEFT(C5375,FIND(",",C5375) - 1),C5375)</f>
        <v>Nueva España</v>
      </c>
      <c r="E5375">
        <v>86</v>
      </c>
      <c r="F5375">
        <v>83</v>
      </c>
      <c r="G5375">
        <v>3</v>
      </c>
      <c r="H5375">
        <v>1</v>
      </c>
      <c r="I5375" s="1" t="s">
        <v>2474</v>
      </c>
      <c r="J5375" s="1" t="s">
        <v>19</v>
      </c>
      <c r="K5375">
        <v>1519</v>
      </c>
      <c r="L5375">
        <v>434800</v>
      </c>
      <c r="M5375">
        <v>5056</v>
      </c>
      <c r="N5375" t="b">
        <v>1</v>
      </c>
      <c r="O5375" t="b">
        <v>1</v>
      </c>
      <c r="P5375" t="b">
        <v>0</v>
      </c>
      <c r="Q5375" t="b">
        <v>1</v>
      </c>
      <c r="R5375" s="5">
        <f>(houses_Madrid[[#This Row],[Precio Alquiler]]*12/houses_Madrid[[#This Row],[Precio venta]])</f>
        <v>4.1922723091076357E-2</v>
      </c>
    </row>
    <row r="5376" spans="1:18" x14ac:dyDescent="0.2">
      <c r="A5376">
        <v>3718</v>
      </c>
      <c r="B5376">
        <v>18024</v>
      </c>
      <c r="C5376" s="1" t="s">
        <v>563</v>
      </c>
      <c r="D5376" s="1" t="str">
        <f>IFERROR(LEFT(C5376,FIND(",",C5376) - 1),C5376)</f>
        <v>Cuatro Caminos</v>
      </c>
      <c r="E5376">
        <v>123</v>
      </c>
      <c r="F5376">
        <v>103</v>
      </c>
      <c r="G5376">
        <v>3</v>
      </c>
      <c r="H5376">
        <v>2</v>
      </c>
      <c r="I5376" s="1" t="s">
        <v>565</v>
      </c>
      <c r="J5376" s="1" t="s">
        <v>11</v>
      </c>
      <c r="K5376">
        <v>1519</v>
      </c>
      <c r="L5376">
        <v>435000</v>
      </c>
      <c r="M5376">
        <v>3537</v>
      </c>
      <c r="N5376" t="b">
        <v>0</v>
      </c>
      <c r="O5376" t="b">
        <v>1</v>
      </c>
      <c r="P5376" t="b">
        <v>1</v>
      </c>
      <c r="R5376" s="5">
        <f>(houses_Madrid[[#This Row],[Precio Alquiler]]*12/houses_Madrid[[#This Row],[Precio venta]])</f>
        <v>4.1903448275862072E-2</v>
      </c>
    </row>
    <row r="5377" spans="1:18" x14ac:dyDescent="0.2">
      <c r="A5377">
        <v>4157</v>
      </c>
      <c r="B5377">
        <v>17585</v>
      </c>
      <c r="C5377" s="1" t="s">
        <v>796</v>
      </c>
      <c r="D5377" s="1" t="str">
        <f>IFERROR(LEFT(C5377,FIND(",",C5377) - 1),C5377)</f>
        <v>Pacífico</v>
      </c>
      <c r="E5377">
        <v>135</v>
      </c>
      <c r="F5377">
        <v>125</v>
      </c>
      <c r="G5377">
        <v>4</v>
      </c>
      <c r="H5377">
        <v>2</v>
      </c>
      <c r="I5377" s="1" t="s">
        <v>808</v>
      </c>
      <c r="J5377" s="1" t="s">
        <v>5</v>
      </c>
      <c r="K5377">
        <v>1519</v>
      </c>
      <c r="L5377">
        <v>435000</v>
      </c>
      <c r="M5377">
        <v>3222</v>
      </c>
      <c r="N5377" t="b">
        <v>0</v>
      </c>
      <c r="O5377" t="b">
        <v>1</v>
      </c>
      <c r="P5377" t="b">
        <v>0</v>
      </c>
      <c r="Q5377" t="b">
        <v>1</v>
      </c>
      <c r="R5377" s="5">
        <f>(houses_Madrid[[#This Row],[Precio Alquiler]]*12/houses_Madrid[[#This Row],[Precio venta]])</f>
        <v>4.1903448275862072E-2</v>
      </c>
    </row>
    <row r="5378" spans="1:18" x14ac:dyDescent="0.2">
      <c r="A5378">
        <v>4288</v>
      </c>
      <c r="B5378">
        <v>17454</v>
      </c>
      <c r="C5378" s="1" t="s">
        <v>796</v>
      </c>
      <c r="D5378" s="1" t="str">
        <f>IFERROR(LEFT(C5378,FIND(",",C5378) - 1),C5378)</f>
        <v>Pacífico</v>
      </c>
      <c r="E5378">
        <v>120</v>
      </c>
      <c r="F5378">
        <v>95</v>
      </c>
      <c r="G5378">
        <v>2</v>
      </c>
      <c r="H5378">
        <v>2</v>
      </c>
      <c r="I5378" s="1" t="s">
        <v>792</v>
      </c>
      <c r="J5378" s="1" t="s">
        <v>19</v>
      </c>
      <c r="K5378">
        <v>1519</v>
      </c>
      <c r="L5378">
        <v>435000</v>
      </c>
      <c r="M5378">
        <v>3625</v>
      </c>
      <c r="N5378" t="b">
        <v>0</v>
      </c>
      <c r="O5378" t="b">
        <v>1</v>
      </c>
      <c r="P5378" t="b">
        <v>1</v>
      </c>
      <c r="R5378" s="5">
        <f>(houses_Madrid[[#This Row],[Precio Alquiler]]*12/houses_Madrid[[#This Row],[Precio venta]])</f>
        <v>4.1903448275862072E-2</v>
      </c>
    </row>
    <row r="5379" spans="1:18" x14ac:dyDescent="0.2">
      <c r="A5379">
        <v>9601</v>
      </c>
      <c r="B5379">
        <v>12141</v>
      </c>
      <c r="C5379" s="1" t="s">
        <v>1795</v>
      </c>
      <c r="D5379" s="1" t="str">
        <f>IFERROR(LEFT(C5379,FIND(",",C5379) - 1),C5379)</f>
        <v>Virgen del Cortijo - Manoteras</v>
      </c>
      <c r="E5379">
        <v>107</v>
      </c>
      <c r="F5379">
        <v>85</v>
      </c>
      <c r="G5379">
        <v>2</v>
      </c>
      <c r="H5379">
        <v>2</v>
      </c>
      <c r="I5379" s="1" t="s">
        <v>1796</v>
      </c>
      <c r="J5379" s="1" t="s">
        <v>18</v>
      </c>
      <c r="K5379">
        <v>1519</v>
      </c>
      <c r="L5379">
        <v>435000</v>
      </c>
      <c r="M5379">
        <v>4065</v>
      </c>
      <c r="N5379" t="b">
        <v>0</v>
      </c>
      <c r="O5379" t="b">
        <v>1</v>
      </c>
      <c r="P5379" t="b">
        <v>1</v>
      </c>
      <c r="Q5379" t="b">
        <v>1</v>
      </c>
      <c r="R5379" s="5">
        <f>(houses_Madrid[[#This Row],[Precio Alquiler]]*12/houses_Madrid[[#This Row],[Precio venta]])</f>
        <v>4.1903448275862072E-2</v>
      </c>
    </row>
    <row r="5380" spans="1:18" x14ac:dyDescent="0.2">
      <c r="A5380">
        <v>9641</v>
      </c>
      <c r="B5380">
        <v>12101</v>
      </c>
      <c r="C5380" s="1" t="s">
        <v>1790</v>
      </c>
      <c r="D5380" s="1" t="str">
        <f>IFERROR(LEFT(C5380,FIND(",",C5380) - 1),C5380)</f>
        <v>Hortaleza</v>
      </c>
      <c r="E5380">
        <v>101</v>
      </c>
      <c r="F5380">
        <v>70</v>
      </c>
      <c r="G5380">
        <v>2</v>
      </c>
      <c r="H5380">
        <v>2</v>
      </c>
      <c r="I5380" s="1" t="s">
        <v>3</v>
      </c>
      <c r="J5380" s="1" t="s">
        <v>18</v>
      </c>
      <c r="K5380">
        <v>1519</v>
      </c>
      <c r="L5380">
        <v>435000</v>
      </c>
      <c r="M5380">
        <v>4307</v>
      </c>
      <c r="N5380" t="b">
        <v>0</v>
      </c>
      <c r="O5380" t="b">
        <v>1</v>
      </c>
      <c r="P5380" t="b">
        <v>1</v>
      </c>
      <c r="Q5380" t="b">
        <v>1</v>
      </c>
      <c r="R5380" s="5">
        <f>(houses_Madrid[[#This Row],[Precio Alquiler]]*12/houses_Madrid[[#This Row],[Precio venta]])</f>
        <v>4.1903448275862072E-2</v>
      </c>
    </row>
    <row r="5381" spans="1:18" x14ac:dyDescent="0.2">
      <c r="A5381">
        <v>9837</v>
      </c>
      <c r="B5381">
        <v>11905</v>
      </c>
      <c r="C5381" s="1" t="s">
        <v>1795</v>
      </c>
      <c r="D5381" s="1" t="str">
        <f>IFERROR(LEFT(C5381,FIND(",",C5381) - 1),C5381)</f>
        <v>Virgen del Cortijo - Manoteras</v>
      </c>
      <c r="E5381">
        <v>107</v>
      </c>
      <c r="F5381">
        <v>81</v>
      </c>
      <c r="G5381">
        <v>2</v>
      </c>
      <c r="H5381">
        <v>2</v>
      </c>
      <c r="I5381" s="1" t="s">
        <v>1796</v>
      </c>
      <c r="J5381" s="1" t="s">
        <v>18</v>
      </c>
      <c r="K5381">
        <v>1519</v>
      </c>
      <c r="L5381">
        <v>435000</v>
      </c>
      <c r="M5381">
        <v>4065</v>
      </c>
      <c r="N5381" t="b">
        <v>0</v>
      </c>
      <c r="O5381" t="b">
        <v>1</v>
      </c>
      <c r="P5381" t="b">
        <v>1</v>
      </c>
      <c r="R5381" s="5">
        <f>(houses_Madrid[[#This Row],[Precio Alquiler]]*12/houses_Madrid[[#This Row],[Precio venta]])</f>
        <v>4.1903448275862072E-2</v>
      </c>
    </row>
    <row r="5382" spans="1:18" x14ac:dyDescent="0.2">
      <c r="A5382">
        <v>10505</v>
      </c>
      <c r="B5382">
        <v>11237</v>
      </c>
      <c r="C5382" s="1" t="s">
        <v>1795</v>
      </c>
      <c r="D5382" s="1" t="str">
        <f>IFERROR(LEFT(C5382,FIND(",",C5382) - 1),C5382)</f>
        <v>Virgen del Cortijo - Manoteras</v>
      </c>
      <c r="E5382">
        <v>108</v>
      </c>
      <c r="F5382">
        <v>80</v>
      </c>
      <c r="G5382">
        <v>2</v>
      </c>
      <c r="H5382">
        <v>2</v>
      </c>
      <c r="I5382" s="1" t="s">
        <v>1796</v>
      </c>
      <c r="J5382" s="1" t="s">
        <v>18</v>
      </c>
      <c r="K5382">
        <v>1519</v>
      </c>
      <c r="L5382">
        <v>435000</v>
      </c>
      <c r="M5382">
        <v>4028</v>
      </c>
      <c r="N5382" t="b">
        <v>0</v>
      </c>
      <c r="O5382" t="b">
        <v>1</v>
      </c>
      <c r="P5382" t="b">
        <v>1</v>
      </c>
      <c r="Q5382" t="b">
        <v>1</v>
      </c>
      <c r="R5382" s="5">
        <f>(houses_Madrid[[#This Row],[Precio Alquiler]]*12/houses_Madrid[[#This Row],[Precio venta]])</f>
        <v>4.1903448275862072E-2</v>
      </c>
    </row>
    <row r="5383" spans="1:18" x14ac:dyDescent="0.2">
      <c r="A5383">
        <v>13083</v>
      </c>
      <c r="B5383">
        <v>8659</v>
      </c>
      <c r="C5383" s="1" t="s">
        <v>2186</v>
      </c>
      <c r="D5383" s="1" t="str">
        <f>IFERROR(LEFT(C5383,FIND(",",C5383) - 1),C5383)</f>
        <v>Colina</v>
      </c>
      <c r="E5383">
        <v>102</v>
      </c>
      <c r="F5383">
        <v>90</v>
      </c>
      <c r="G5383">
        <v>3</v>
      </c>
      <c r="H5383">
        <v>2</v>
      </c>
      <c r="I5383" s="1" t="s">
        <v>1808</v>
      </c>
      <c r="J5383" s="1" t="s">
        <v>5</v>
      </c>
      <c r="K5383">
        <v>1519</v>
      </c>
      <c r="L5383">
        <v>435000</v>
      </c>
      <c r="M5383">
        <v>4265</v>
      </c>
      <c r="N5383" t="b">
        <v>0</v>
      </c>
      <c r="O5383" t="b">
        <v>1</v>
      </c>
      <c r="P5383" t="b">
        <v>1</v>
      </c>
      <c r="R5383" s="5">
        <f>(houses_Madrid[[#This Row],[Precio Alquiler]]*12/houses_Madrid[[#This Row],[Precio venta]])</f>
        <v>4.1903448275862072E-2</v>
      </c>
    </row>
    <row r="5384" spans="1:18" x14ac:dyDescent="0.2">
      <c r="A5384">
        <v>15515</v>
      </c>
      <c r="B5384">
        <v>6227</v>
      </c>
      <c r="C5384" s="1" t="s">
        <v>2451</v>
      </c>
      <c r="D5384" s="1" t="str">
        <f>IFERROR(LEFT(C5384,FIND(",",C5384) - 1),C5384)</f>
        <v>Castilla</v>
      </c>
      <c r="E5384">
        <v>126</v>
      </c>
      <c r="F5384">
        <v>109</v>
      </c>
      <c r="G5384">
        <v>4</v>
      </c>
      <c r="H5384">
        <v>2</v>
      </c>
      <c r="I5384" s="1" t="s">
        <v>2591</v>
      </c>
      <c r="J5384" s="1" t="s">
        <v>11</v>
      </c>
      <c r="K5384">
        <v>1519</v>
      </c>
      <c r="L5384">
        <v>435000</v>
      </c>
      <c r="M5384">
        <v>3452</v>
      </c>
      <c r="N5384" t="b">
        <v>0</v>
      </c>
      <c r="O5384" t="b">
        <v>1</v>
      </c>
      <c r="P5384" t="b">
        <v>1</v>
      </c>
      <c r="R5384" s="5">
        <f>(houses_Madrid[[#This Row],[Precio Alquiler]]*12/houses_Madrid[[#This Row],[Precio venta]])</f>
        <v>4.1903448275862072E-2</v>
      </c>
    </row>
    <row r="5385" spans="1:18" x14ac:dyDescent="0.2">
      <c r="A5385">
        <v>17174</v>
      </c>
      <c r="B5385">
        <v>4568</v>
      </c>
      <c r="C5385" s="1" t="s">
        <v>2619</v>
      </c>
      <c r="D5385" s="1" t="str">
        <f>IFERROR(LEFT(C5385,FIND(",",C5385) - 1),C5385)</f>
        <v>San Isidro</v>
      </c>
      <c r="E5385">
        <v>157</v>
      </c>
      <c r="F5385">
        <v>151</v>
      </c>
      <c r="G5385">
        <v>4</v>
      </c>
      <c r="H5385">
        <v>2</v>
      </c>
      <c r="I5385" s="1" t="s">
        <v>476</v>
      </c>
      <c r="J5385" s="1" t="s">
        <v>20</v>
      </c>
      <c r="K5385">
        <v>1519</v>
      </c>
      <c r="L5385">
        <v>435000</v>
      </c>
      <c r="M5385">
        <v>2771</v>
      </c>
      <c r="N5385" t="b">
        <v>0</v>
      </c>
      <c r="O5385" t="b">
        <v>1</v>
      </c>
      <c r="P5385" t="b">
        <v>1</v>
      </c>
      <c r="R5385" s="5">
        <f>(houses_Madrid[[#This Row],[Precio Alquiler]]*12/houses_Madrid[[#This Row],[Precio venta]])</f>
        <v>4.1903448275862072E-2</v>
      </c>
    </row>
    <row r="5386" spans="1:18" x14ac:dyDescent="0.2">
      <c r="A5386">
        <v>18576</v>
      </c>
      <c r="B5386">
        <v>3166</v>
      </c>
      <c r="C5386" s="1" t="s">
        <v>2950</v>
      </c>
      <c r="D5386" s="1" t="str">
        <f>IFERROR(LEFT(C5386,FIND(",",C5386) - 1),C5386)</f>
        <v>Chueca-Justicia</v>
      </c>
      <c r="E5386">
        <v>76</v>
      </c>
      <c r="F5386">
        <v>72</v>
      </c>
      <c r="G5386">
        <v>2</v>
      </c>
      <c r="H5386">
        <v>2</v>
      </c>
      <c r="I5386" s="1" t="s">
        <v>3</v>
      </c>
      <c r="J5386" s="1" t="s">
        <v>18</v>
      </c>
      <c r="K5386">
        <v>1519</v>
      </c>
      <c r="L5386">
        <v>435000</v>
      </c>
      <c r="M5386">
        <v>5724</v>
      </c>
      <c r="N5386" t="b">
        <v>0</v>
      </c>
      <c r="O5386" t="b">
        <v>1</v>
      </c>
      <c r="P5386" t="b">
        <v>0</v>
      </c>
      <c r="R5386" s="5">
        <f>(houses_Madrid[[#This Row],[Precio Alquiler]]*12/houses_Madrid[[#This Row],[Precio venta]])</f>
        <v>4.1903448275862072E-2</v>
      </c>
    </row>
    <row r="5387" spans="1:18" x14ac:dyDescent="0.2">
      <c r="A5387">
        <v>19081</v>
      </c>
      <c r="B5387">
        <v>2661</v>
      </c>
      <c r="C5387" s="1" t="s">
        <v>3210</v>
      </c>
      <c r="D5387" s="1" t="str">
        <f>IFERROR(LEFT(C5387,FIND(",",C5387) - 1),C5387)</f>
        <v>Barrio de Salamanca</v>
      </c>
      <c r="E5387">
        <v>90</v>
      </c>
      <c r="F5387">
        <v>80</v>
      </c>
      <c r="G5387">
        <v>3</v>
      </c>
      <c r="H5387">
        <v>1</v>
      </c>
      <c r="I5387" s="1" t="s">
        <v>3</v>
      </c>
      <c r="J5387" s="1" t="s">
        <v>18</v>
      </c>
      <c r="K5387">
        <v>1519</v>
      </c>
      <c r="L5387">
        <v>435000</v>
      </c>
      <c r="M5387">
        <v>4833</v>
      </c>
      <c r="N5387" t="b">
        <v>0</v>
      </c>
      <c r="O5387" t="b">
        <v>1</v>
      </c>
      <c r="P5387" t="b">
        <v>1</v>
      </c>
      <c r="R5387" s="5">
        <f>(houses_Madrid[[#This Row],[Precio Alquiler]]*12/houses_Madrid[[#This Row],[Precio venta]])</f>
        <v>4.1903448275862072E-2</v>
      </c>
    </row>
    <row r="5388" spans="1:18" x14ac:dyDescent="0.2">
      <c r="A5388">
        <v>20540</v>
      </c>
      <c r="B5388">
        <v>1202</v>
      </c>
      <c r="C5388" s="1" t="s">
        <v>3321</v>
      </c>
      <c r="D5388" s="1" t="str">
        <f>IFERROR(LEFT(C5388,FIND(",",C5388) - 1),C5388)</f>
        <v>Acacias</v>
      </c>
      <c r="E5388">
        <v>125</v>
      </c>
      <c r="F5388">
        <v>120</v>
      </c>
      <c r="G5388">
        <v>4</v>
      </c>
      <c r="H5388">
        <v>2</v>
      </c>
      <c r="I5388" s="1" t="s">
        <v>3390</v>
      </c>
      <c r="J5388" s="1" t="s">
        <v>18</v>
      </c>
      <c r="K5388">
        <v>1519</v>
      </c>
      <c r="L5388">
        <v>435000</v>
      </c>
      <c r="M5388">
        <v>3480</v>
      </c>
      <c r="N5388" t="b">
        <v>1</v>
      </c>
      <c r="O5388" t="b">
        <v>1</v>
      </c>
      <c r="P5388" t="b">
        <v>0</v>
      </c>
      <c r="Q5388" t="b">
        <v>1</v>
      </c>
      <c r="R5388" s="5">
        <f>(houses_Madrid[[#This Row],[Precio Alquiler]]*12/houses_Madrid[[#This Row],[Precio venta]])</f>
        <v>4.1903448275862072E-2</v>
      </c>
    </row>
    <row r="5389" spans="1:18" x14ac:dyDescent="0.2">
      <c r="A5389">
        <v>20836</v>
      </c>
      <c r="B5389">
        <v>906</v>
      </c>
      <c r="C5389" s="1" t="s">
        <v>3324</v>
      </c>
      <c r="D5389" s="1" t="str">
        <f>IFERROR(LEFT(C5389,FIND(",",C5389) - 1),C5389)</f>
        <v>Delicias</v>
      </c>
      <c r="E5389">
        <v>125</v>
      </c>
      <c r="F5389">
        <v>113</v>
      </c>
      <c r="G5389">
        <v>4</v>
      </c>
      <c r="H5389">
        <v>2</v>
      </c>
      <c r="I5389" s="1" t="s">
        <v>3325</v>
      </c>
      <c r="J5389" s="1" t="s">
        <v>5</v>
      </c>
      <c r="K5389">
        <v>1519</v>
      </c>
      <c r="L5389">
        <v>435000</v>
      </c>
      <c r="M5389">
        <v>3480</v>
      </c>
      <c r="N5389" t="b">
        <v>1</v>
      </c>
      <c r="O5389" t="b">
        <v>1</v>
      </c>
      <c r="P5389" t="b">
        <v>1</v>
      </c>
      <c r="Q5389" t="b">
        <v>1</v>
      </c>
      <c r="R5389" s="5">
        <f>(houses_Madrid[[#This Row],[Precio Alquiler]]*12/houses_Madrid[[#This Row],[Precio venta]])</f>
        <v>4.1903448275862072E-2</v>
      </c>
    </row>
    <row r="5390" spans="1:18" x14ac:dyDescent="0.2">
      <c r="A5390">
        <v>8707</v>
      </c>
      <c r="B5390">
        <v>13035</v>
      </c>
      <c r="C5390" s="1" t="s">
        <v>1590</v>
      </c>
      <c r="D5390" s="1" t="str">
        <f>IFERROR(LEFT(C5390,FIND(",",C5390) - 1),C5390)</f>
        <v>Montecarmelo</v>
      </c>
      <c r="E5390">
        <v>101</v>
      </c>
      <c r="F5390">
        <v>93</v>
      </c>
      <c r="G5390">
        <v>2</v>
      </c>
      <c r="H5390">
        <v>2</v>
      </c>
      <c r="I5390" s="1" t="s">
        <v>1652</v>
      </c>
      <c r="J5390" s="1" t="s">
        <v>8</v>
      </c>
      <c r="K5390">
        <v>1524</v>
      </c>
      <c r="L5390">
        <v>437000</v>
      </c>
      <c r="M5390">
        <v>4327</v>
      </c>
      <c r="N5390" t="b">
        <v>0</v>
      </c>
      <c r="O5390" t="b">
        <v>1</v>
      </c>
      <c r="P5390" t="b">
        <v>1</v>
      </c>
      <c r="R5390" s="5">
        <f>(houses_Madrid[[#This Row],[Precio Alquiler]]*12/houses_Madrid[[#This Row],[Precio venta]])</f>
        <v>4.1848970251716244E-2</v>
      </c>
    </row>
    <row r="5391" spans="1:18" x14ac:dyDescent="0.2">
      <c r="A5391">
        <v>11431</v>
      </c>
      <c r="B5391">
        <v>10311</v>
      </c>
      <c r="C5391" s="1" t="s">
        <v>2012</v>
      </c>
      <c r="D5391" s="1" t="str">
        <f>IFERROR(LEFT(C5391,FIND(",",C5391) - 1),C5391)</f>
        <v>Vallehermoso</v>
      </c>
      <c r="E5391">
        <v>101</v>
      </c>
      <c r="F5391">
        <v>77</v>
      </c>
      <c r="G5391">
        <v>2</v>
      </c>
      <c r="H5391">
        <v>2</v>
      </c>
      <c r="I5391" s="1" t="s">
        <v>2063</v>
      </c>
      <c r="J5391" s="1" t="s">
        <v>12</v>
      </c>
      <c r="K5391">
        <v>1525</v>
      </c>
      <c r="L5391">
        <v>437800</v>
      </c>
      <c r="M5391">
        <v>4335</v>
      </c>
      <c r="N5391" t="b">
        <v>1</v>
      </c>
      <c r="O5391" t="b">
        <v>1</v>
      </c>
      <c r="P5391" t="b">
        <v>0</v>
      </c>
      <c r="R5391" s="5">
        <f>(houses_Madrid[[#This Row],[Precio Alquiler]]*12/houses_Madrid[[#This Row],[Precio venta]])</f>
        <v>4.1799908634079487E-2</v>
      </c>
    </row>
    <row r="5392" spans="1:18" x14ac:dyDescent="0.2">
      <c r="A5392">
        <v>11541</v>
      </c>
      <c r="B5392">
        <v>10201</v>
      </c>
      <c r="C5392" s="1" t="s">
        <v>2012</v>
      </c>
      <c r="D5392" s="1" t="str">
        <f>IFERROR(LEFT(C5392,FIND(",",C5392) - 1),C5392)</f>
        <v>Vallehermoso</v>
      </c>
      <c r="E5392">
        <v>101</v>
      </c>
      <c r="F5392">
        <v>93</v>
      </c>
      <c r="G5392">
        <v>3</v>
      </c>
      <c r="H5392">
        <v>2</v>
      </c>
      <c r="I5392" s="1" t="s">
        <v>2107</v>
      </c>
      <c r="J5392" s="1" t="s">
        <v>12</v>
      </c>
      <c r="K5392">
        <v>1525</v>
      </c>
      <c r="L5392">
        <v>437800</v>
      </c>
      <c r="M5392">
        <v>4335</v>
      </c>
      <c r="N5392" t="b">
        <v>1</v>
      </c>
      <c r="O5392" t="b">
        <v>1</v>
      </c>
      <c r="P5392" t="b">
        <v>0</v>
      </c>
      <c r="R5392" s="5">
        <f>(houses_Madrid[[#This Row],[Precio Alquiler]]*12/houses_Madrid[[#This Row],[Precio venta]])</f>
        <v>4.1799908634079487E-2</v>
      </c>
    </row>
    <row r="5393" spans="1:18" x14ac:dyDescent="0.2">
      <c r="A5393">
        <v>11718</v>
      </c>
      <c r="B5393">
        <v>10024</v>
      </c>
      <c r="C5393" s="1" t="s">
        <v>2012</v>
      </c>
      <c r="D5393" s="1" t="str">
        <f>IFERROR(LEFT(C5393,FIND(",",C5393) - 1),C5393)</f>
        <v>Vallehermoso</v>
      </c>
      <c r="E5393">
        <v>98</v>
      </c>
      <c r="F5393">
        <v>77</v>
      </c>
      <c r="G5393">
        <v>3</v>
      </c>
      <c r="H5393">
        <v>2</v>
      </c>
      <c r="I5393" s="1" t="s">
        <v>2063</v>
      </c>
      <c r="J5393" s="1" t="s">
        <v>12</v>
      </c>
      <c r="K5393">
        <v>1525</v>
      </c>
      <c r="L5393">
        <v>437800</v>
      </c>
      <c r="M5393">
        <v>4467</v>
      </c>
      <c r="N5393" t="b">
        <v>1</v>
      </c>
      <c r="O5393" t="b">
        <v>1</v>
      </c>
      <c r="P5393" t="b">
        <v>1</v>
      </c>
      <c r="R5393" s="5">
        <f>(houses_Madrid[[#This Row],[Precio Alquiler]]*12/houses_Madrid[[#This Row],[Precio venta]])</f>
        <v>4.1799908634079487E-2</v>
      </c>
    </row>
    <row r="5394" spans="1:18" x14ac:dyDescent="0.2">
      <c r="A5394">
        <v>11965</v>
      </c>
      <c r="B5394">
        <v>9777</v>
      </c>
      <c r="C5394" s="1" t="s">
        <v>2012</v>
      </c>
      <c r="D5394" s="1" t="str">
        <f>IFERROR(LEFT(C5394,FIND(",",C5394) - 1),C5394)</f>
        <v>Vallehermoso</v>
      </c>
      <c r="E5394">
        <v>101</v>
      </c>
      <c r="F5394">
        <v>93</v>
      </c>
      <c r="G5394">
        <v>2</v>
      </c>
      <c r="H5394">
        <v>2</v>
      </c>
      <c r="I5394" s="1" t="s">
        <v>2063</v>
      </c>
      <c r="J5394" s="1" t="s">
        <v>12</v>
      </c>
      <c r="K5394">
        <v>1525</v>
      </c>
      <c r="L5394">
        <v>437800</v>
      </c>
      <c r="M5394">
        <v>4335</v>
      </c>
      <c r="N5394" t="b">
        <v>1</v>
      </c>
      <c r="O5394" t="b">
        <v>0</v>
      </c>
      <c r="P5394" t="b">
        <v>1</v>
      </c>
      <c r="R5394" s="5">
        <f>(houses_Madrid[[#This Row],[Precio Alquiler]]*12/houses_Madrid[[#This Row],[Precio venta]])</f>
        <v>4.1799908634079487E-2</v>
      </c>
    </row>
    <row r="5395" spans="1:18" x14ac:dyDescent="0.2">
      <c r="A5395">
        <v>10197</v>
      </c>
      <c r="B5395">
        <v>11545</v>
      </c>
      <c r="C5395" s="1" t="s">
        <v>1798</v>
      </c>
      <c r="D5395" s="1" t="str">
        <f>IFERROR(LEFT(C5395,FIND(",",C5395) - 1),C5395)</f>
        <v>Pinar del Rey</v>
      </c>
      <c r="E5395">
        <v>120</v>
      </c>
      <c r="F5395">
        <v>100</v>
      </c>
      <c r="G5395">
        <v>3</v>
      </c>
      <c r="H5395">
        <v>2</v>
      </c>
      <c r="I5395" s="1" t="s">
        <v>1801</v>
      </c>
      <c r="J5395" s="1" t="s">
        <v>5</v>
      </c>
      <c r="K5395">
        <v>1526</v>
      </c>
      <c r="L5395">
        <v>438000</v>
      </c>
      <c r="M5395">
        <v>3650</v>
      </c>
      <c r="N5395" t="b">
        <v>0</v>
      </c>
      <c r="O5395" t="b">
        <v>1</v>
      </c>
      <c r="P5395" t="b">
        <v>1</v>
      </c>
      <c r="Q5395" t="b">
        <v>1</v>
      </c>
      <c r="R5395" s="5">
        <f>(houses_Madrid[[#This Row],[Precio Alquiler]]*12/houses_Madrid[[#This Row],[Precio venta]])</f>
        <v>4.1808219178082189E-2</v>
      </c>
    </row>
    <row r="5396" spans="1:18" x14ac:dyDescent="0.2">
      <c r="A5396">
        <v>21701</v>
      </c>
      <c r="B5396">
        <v>41</v>
      </c>
      <c r="C5396" s="1" t="s">
        <v>3328</v>
      </c>
      <c r="D5396" s="1" t="str">
        <f>IFERROR(LEFT(C5396,FIND(",",C5396) - 1),C5396)</f>
        <v>Legazpi</v>
      </c>
      <c r="E5396">
        <v>104</v>
      </c>
      <c r="F5396">
        <v>80</v>
      </c>
      <c r="G5396">
        <v>2</v>
      </c>
      <c r="H5396">
        <v>2</v>
      </c>
      <c r="I5396" s="1" t="s">
        <v>3439</v>
      </c>
      <c r="J5396" s="1" t="s">
        <v>18</v>
      </c>
      <c r="K5396">
        <v>1526</v>
      </c>
      <c r="L5396">
        <v>438000</v>
      </c>
      <c r="M5396">
        <v>4212</v>
      </c>
      <c r="N5396" t="b">
        <v>0</v>
      </c>
      <c r="O5396" t="b">
        <v>1</v>
      </c>
      <c r="P5396" t="b">
        <v>1</v>
      </c>
      <c r="R5396" s="5">
        <f>(houses_Madrid[[#This Row],[Precio Alquiler]]*12/houses_Madrid[[#This Row],[Precio venta]])</f>
        <v>4.1808219178082189E-2</v>
      </c>
    </row>
    <row r="5397" spans="1:18" x14ac:dyDescent="0.2">
      <c r="A5397">
        <v>4253</v>
      </c>
      <c r="B5397">
        <v>17489</v>
      </c>
      <c r="C5397" s="1" t="s">
        <v>796</v>
      </c>
      <c r="D5397" s="1" t="str">
        <f>IFERROR(LEFT(C5397,FIND(",",C5397) - 1),C5397)</f>
        <v>Pacífico</v>
      </c>
      <c r="E5397">
        <v>101</v>
      </c>
      <c r="F5397">
        <v>81</v>
      </c>
      <c r="G5397">
        <v>3</v>
      </c>
      <c r="H5397">
        <v>2</v>
      </c>
      <c r="I5397" s="1" t="s">
        <v>837</v>
      </c>
      <c r="J5397" s="1" t="s">
        <v>30</v>
      </c>
      <c r="K5397">
        <v>1528</v>
      </c>
      <c r="L5397">
        <v>439000</v>
      </c>
      <c r="M5397">
        <v>4347</v>
      </c>
      <c r="N5397" t="b">
        <v>0</v>
      </c>
      <c r="O5397" t="b">
        <v>1</v>
      </c>
      <c r="P5397" t="b">
        <v>1</v>
      </c>
      <c r="Q5397" t="b">
        <v>1</v>
      </c>
      <c r="R5397" s="5">
        <f>(houses_Madrid[[#This Row],[Precio Alquiler]]*12/houses_Madrid[[#This Row],[Precio venta]])</f>
        <v>4.1767653758542141E-2</v>
      </c>
    </row>
    <row r="5398" spans="1:18" x14ac:dyDescent="0.2">
      <c r="A5398">
        <v>4555</v>
      </c>
      <c r="B5398">
        <v>17187</v>
      </c>
      <c r="C5398" s="1" t="s">
        <v>796</v>
      </c>
      <c r="D5398" s="1" t="str">
        <f>IFERROR(LEFT(C5398,FIND(",",C5398) - 1),C5398)</f>
        <v>Pacífico</v>
      </c>
      <c r="E5398">
        <v>96</v>
      </c>
      <c r="F5398">
        <v>91</v>
      </c>
      <c r="G5398">
        <v>3</v>
      </c>
      <c r="H5398">
        <v>2</v>
      </c>
      <c r="I5398" s="1" t="s">
        <v>837</v>
      </c>
      <c r="J5398" s="1" t="s">
        <v>18</v>
      </c>
      <c r="K5398">
        <v>1528</v>
      </c>
      <c r="L5398">
        <v>439000</v>
      </c>
      <c r="M5398">
        <v>4573</v>
      </c>
      <c r="N5398" t="b">
        <v>0</v>
      </c>
      <c r="O5398" t="b">
        <v>1</v>
      </c>
      <c r="P5398" t="b">
        <v>0</v>
      </c>
      <c r="R5398" s="5">
        <f>(houses_Madrid[[#This Row],[Precio Alquiler]]*12/houses_Madrid[[#This Row],[Precio venta]])</f>
        <v>4.1767653758542141E-2</v>
      </c>
    </row>
    <row r="5399" spans="1:18" x14ac:dyDescent="0.2">
      <c r="A5399">
        <v>4628</v>
      </c>
      <c r="B5399">
        <v>17114</v>
      </c>
      <c r="C5399" s="1" t="s">
        <v>791</v>
      </c>
      <c r="D5399" s="1" t="str">
        <f>IFERROR(LEFT(C5399,FIND(",",C5399) - 1),C5399)</f>
        <v>Adelfas</v>
      </c>
      <c r="E5399">
        <v>104</v>
      </c>
      <c r="F5399">
        <v>82</v>
      </c>
      <c r="G5399">
        <v>3</v>
      </c>
      <c r="H5399">
        <v>2</v>
      </c>
      <c r="I5399" s="1" t="s">
        <v>897</v>
      </c>
      <c r="J5399" s="1" t="s">
        <v>18</v>
      </c>
      <c r="K5399">
        <v>1528</v>
      </c>
      <c r="L5399">
        <v>439000</v>
      </c>
      <c r="M5399">
        <v>4221</v>
      </c>
      <c r="N5399" t="b">
        <v>0</v>
      </c>
      <c r="O5399" t="b">
        <v>1</v>
      </c>
      <c r="P5399" t="b">
        <v>1</v>
      </c>
      <c r="R5399" s="5">
        <f>(houses_Madrid[[#This Row],[Precio Alquiler]]*12/houses_Madrid[[#This Row],[Precio venta]])</f>
        <v>4.1767653758542141E-2</v>
      </c>
    </row>
    <row r="5400" spans="1:18" x14ac:dyDescent="0.2">
      <c r="A5400">
        <v>6863</v>
      </c>
      <c r="B5400">
        <v>14879</v>
      </c>
      <c r="C5400" s="1" t="s">
        <v>1173</v>
      </c>
      <c r="D5400" s="1" t="str">
        <f>IFERROR(LEFT(C5400,FIND(",",C5400) - 1),C5400)</f>
        <v>Argüelles</v>
      </c>
      <c r="E5400">
        <v>78</v>
      </c>
      <c r="F5400">
        <v>58</v>
      </c>
      <c r="G5400">
        <v>1</v>
      </c>
      <c r="H5400">
        <v>1</v>
      </c>
      <c r="I5400" s="1" t="s">
        <v>1444</v>
      </c>
      <c r="J5400" s="1" t="s">
        <v>8</v>
      </c>
      <c r="K5400">
        <v>1528</v>
      </c>
      <c r="L5400">
        <v>439000</v>
      </c>
      <c r="M5400">
        <v>5628</v>
      </c>
      <c r="N5400" t="b">
        <v>0</v>
      </c>
      <c r="O5400" t="b">
        <v>1</v>
      </c>
      <c r="P5400" t="b">
        <v>1</v>
      </c>
      <c r="R5400" s="5">
        <f>(houses_Madrid[[#This Row],[Precio Alquiler]]*12/houses_Madrid[[#This Row],[Precio venta]])</f>
        <v>4.1767653758542141E-2</v>
      </c>
    </row>
    <row r="5401" spans="1:18" x14ac:dyDescent="0.2">
      <c r="A5401">
        <v>8648</v>
      </c>
      <c r="B5401">
        <v>13094</v>
      </c>
      <c r="C5401" s="1" t="s">
        <v>1590</v>
      </c>
      <c r="D5401" s="1" t="str">
        <f>IFERROR(LEFT(C5401,FIND(",",C5401) - 1),C5401)</f>
        <v>Montecarmelo</v>
      </c>
      <c r="E5401">
        <v>100</v>
      </c>
      <c r="F5401">
        <v>75</v>
      </c>
      <c r="G5401">
        <v>2</v>
      </c>
      <c r="H5401">
        <v>2</v>
      </c>
      <c r="I5401" s="1" t="s">
        <v>1652</v>
      </c>
      <c r="J5401" s="1" t="s">
        <v>18</v>
      </c>
      <c r="K5401">
        <v>1528</v>
      </c>
      <c r="L5401">
        <v>439000</v>
      </c>
      <c r="M5401">
        <v>4390</v>
      </c>
      <c r="N5401" t="b">
        <v>0</v>
      </c>
      <c r="O5401" t="b">
        <v>1</v>
      </c>
      <c r="P5401" t="b">
        <v>1</v>
      </c>
      <c r="Q5401" t="b">
        <v>1</v>
      </c>
      <c r="R5401" s="5">
        <f>(houses_Madrid[[#This Row],[Precio Alquiler]]*12/houses_Madrid[[#This Row],[Precio venta]])</f>
        <v>4.1767653758542141E-2</v>
      </c>
    </row>
    <row r="5402" spans="1:18" x14ac:dyDescent="0.2">
      <c r="A5402">
        <v>9084</v>
      </c>
      <c r="B5402">
        <v>12658</v>
      </c>
      <c r="C5402" s="1" t="s">
        <v>1587</v>
      </c>
      <c r="D5402" s="1" t="str">
        <f>IFERROR(LEFT(C5402,FIND(",",C5402) - 1),C5402)</f>
        <v>Las Tablas</v>
      </c>
      <c r="E5402">
        <v>90</v>
      </c>
      <c r="F5402">
        <v>65</v>
      </c>
      <c r="G5402">
        <v>2</v>
      </c>
      <c r="H5402">
        <v>2</v>
      </c>
      <c r="I5402" s="1" t="s">
        <v>1588</v>
      </c>
      <c r="J5402" s="1" t="s">
        <v>30</v>
      </c>
      <c r="K5402">
        <v>1528</v>
      </c>
      <c r="L5402">
        <v>439000</v>
      </c>
      <c r="M5402">
        <v>4878</v>
      </c>
      <c r="N5402" t="b">
        <v>0</v>
      </c>
      <c r="O5402" t="b">
        <v>1</v>
      </c>
      <c r="P5402" t="b">
        <v>1</v>
      </c>
      <c r="Q5402" t="b">
        <v>1</v>
      </c>
      <c r="R5402" s="5">
        <f>(houses_Madrid[[#This Row],[Precio Alquiler]]*12/houses_Madrid[[#This Row],[Precio venta]])</f>
        <v>4.1767653758542141E-2</v>
      </c>
    </row>
    <row r="5403" spans="1:18" x14ac:dyDescent="0.2">
      <c r="A5403">
        <v>10748</v>
      </c>
      <c r="B5403">
        <v>10994</v>
      </c>
      <c r="C5403" s="1" t="s">
        <v>1786</v>
      </c>
      <c r="D5403" s="1" t="str">
        <f>IFERROR(LEFT(C5403,FIND(",",C5403) - 1),C5403)</f>
        <v>Sanchinarro</v>
      </c>
      <c r="E5403">
        <v>110</v>
      </c>
      <c r="F5403">
        <v>90</v>
      </c>
      <c r="G5403">
        <v>2</v>
      </c>
      <c r="H5403">
        <v>2</v>
      </c>
      <c r="I5403" s="1" t="s">
        <v>1822</v>
      </c>
      <c r="J5403" s="1" t="s">
        <v>11</v>
      </c>
      <c r="K5403">
        <v>1528</v>
      </c>
      <c r="L5403">
        <v>439000</v>
      </c>
      <c r="M5403">
        <v>3991</v>
      </c>
      <c r="N5403" t="b">
        <v>1</v>
      </c>
      <c r="O5403" t="b">
        <v>1</v>
      </c>
      <c r="P5403" t="b">
        <v>1</v>
      </c>
      <c r="R5403" s="5">
        <f>(houses_Madrid[[#This Row],[Precio Alquiler]]*12/houses_Madrid[[#This Row],[Precio venta]])</f>
        <v>4.1767653758542141E-2</v>
      </c>
    </row>
    <row r="5404" spans="1:18" x14ac:dyDescent="0.2">
      <c r="A5404">
        <v>13797</v>
      </c>
      <c r="B5404">
        <v>7945</v>
      </c>
      <c r="C5404" s="1" t="s">
        <v>2186</v>
      </c>
      <c r="D5404" s="1" t="str">
        <f>IFERROR(LEFT(C5404,FIND(",",C5404) - 1),C5404)</f>
        <v>Colina</v>
      </c>
      <c r="E5404">
        <v>96</v>
      </c>
      <c r="F5404">
        <v>87</v>
      </c>
      <c r="G5404">
        <v>3</v>
      </c>
      <c r="H5404">
        <v>2</v>
      </c>
      <c r="I5404" s="1" t="s">
        <v>2169</v>
      </c>
      <c r="J5404" s="1" t="s">
        <v>11</v>
      </c>
      <c r="K5404">
        <v>1528</v>
      </c>
      <c r="L5404">
        <v>439000</v>
      </c>
      <c r="M5404">
        <v>4573</v>
      </c>
      <c r="N5404" t="b">
        <v>0</v>
      </c>
      <c r="O5404" t="b">
        <v>1</v>
      </c>
      <c r="P5404" t="b">
        <v>1</v>
      </c>
      <c r="R5404" s="5">
        <f>(houses_Madrid[[#This Row],[Precio Alquiler]]*12/houses_Madrid[[#This Row],[Precio venta]])</f>
        <v>4.1767653758542141E-2</v>
      </c>
    </row>
    <row r="5405" spans="1:18" x14ac:dyDescent="0.2">
      <c r="A5405">
        <v>19178</v>
      </c>
      <c r="B5405">
        <v>2564</v>
      </c>
      <c r="C5405" s="1" t="s">
        <v>3227</v>
      </c>
      <c r="D5405" s="1" t="str">
        <f>IFERROR(LEFT(C5405,FIND(",",C5405) - 1),C5405)</f>
        <v>Fuente del Berro</v>
      </c>
      <c r="E5405">
        <v>105</v>
      </c>
      <c r="F5405">
        <v>90</v>
      </c>
      <c r="G5405">
        <v>4</v>
      </c>
      <c r="H5405">
        <v>1</v>
      </c>
      <c r="I5405" s="1" t="s">
        <v>2212</v>
      </c>
      <c r="J5405" s="1" t="s">
        <v>20</v>
      </c>
      <c r="K5405">
        <v>1528</v>
      </c>
      <c r="L5405">
        <v>439000</v>
      </c>
      <c r="M5405">
        <v>4181</v>
      </c>
      <c r="N5405" t="b">
        <v>1</v>
      </c>
      <c r="O5405" t="b">
        <v>1</v>
      </c>
      <c r="P5405" t="b">
        <v>0</v>
      </c>
      <c r="Q5405" t="b">
        <v>1</v>
      </c>
      <c r="R5405" s="5">
        <f>(houses_Madrid[[#This Row],[Precio Alquiler]]*12/houses_Madrid[[#This Row],[Precio venta]])</f>
        <v>4.1767653758542141E-2</v>
      </c>
    </row>
    <row r="5406" spans="1:18" x14ac:dyDescent="0.2">
      <c r="A5406">
        <v>20238</v>
      </c>
      <c r="B5406">
        <v>1504</v>
      </c>
      <c r="C5406" s="1" t="s">
        <v>3321</v>
      </c>
      <c r="D5406" s="1" t="str">
        <f>IFERROR(LEFT(C5406,FIND(",",C5406) - 1),C5406)</f>
        <v>Acacias</v>
      </c>
      <c r="E5406">
        <v>111</v>
      </c>
      <c r="F5406">
        <v>99</v>
      </c>
      <c r="G5406">
        <v>4</v>
      </c>
      <c r="H5406">
        <v>2</v>
      </c>
      <c r="I5406" s="1" t="s">
        <v>3364</v>
      </c>
      <c r="J5406" s="1" t="s">
        <v>18</v>
      </c>
      <c r="K5406">
        <v>1528</v>
      </c>
      <c r="L5406">
        <v>439000</v>
      </c>
      <c r="M5406">
        <v>3955</v>
      </c>
      <c r="N5406" t="b">
        <v>0</v>
      </c>
      <c r="O5406" t="b">
        <v>1</v>
      </c>
      <c r="P5406" t="b">
        <v>1</v>
      </c>
      <c r="R5406" s="5">
        <f>(houses_Madrid[[#This Row],[Precio Alquiler]]*12/houses_Madrid[[#This Row],[Precio venta]])</f>
        <v>4.1767653758542141E-2</v>
      </c>
    </row>
    <row r="5407" spans="1:18" x14ac:dyDescent="0.2">
      <c r="A5407">
        <v>20776</v>
      </c>
      <c r="B5407">
        <v>966</v>
      </c>
      <c r="C5407" s="1" t="s">
        <v>3321</v>
      </c>
      <c r="D5407" s="1" t="str">
        <f>IFERROR(LEFT(C5407,FIND(",",C5407) - 1),C5407)</f>
        <v>Acacias</v>
      </c>
      <c r="E5407">
        <v>112</v>
      </c>
      <c r="F5407">
        <v>92</v>
      </c>
      <c r="G5407">
        <v>3</v>
      </c>
      <c r="H5407">
        <v>2</v>
      </c>
      <c r="I5407" s="1" t="s">
        <v>3364</v>
      </c>
      <c r="J5407" s="1" t="s">
        <v>5</v>
      </c>
      <c r="K5407">
        <v>1528</v>
      </c>
      <c r="L5407">
        <v>439000</v>
      </c>
      <c r="M5407">
        <v>3920</v>
      </c>
      <c r="N5407" t="b">
        <v>0</v>
      </c>
      <c r="O5407" t="b">
        <v>1</v>
      </c>
      <c r="P5407" t="b">
        <v>1</v>
      </c>
      <c r="Q5407" t="b">
        <v>1</v>
      </c>
      <c r="R5407" s="5">
        <f>(houses_Madrid[[#This Row],[Precio Alquiler]]*12/houses_Madrid[[#This Row],[Precio venta]])</f>
        <v>4.1767653758542141E-2</v>
      </c>
    </row>
    <row r="5408" spans="1:18" x14ac:dyDescent="0.2">
      <c r="A5408">
        <v>795</v>
      </c>
      <c r="B5408">
        <v>20947</v>
      </c>
      <c r="C5408" s="1" t="s">
        <v>183</v>
      </c>
      <c r="D5408" s="1" t="str">
        <f>IFERROR(LEFT(C5408,FIND(",",C5408) - 1),C5408)</f>
        <v>El Cañaveral - Los Berrocales</v>
      </c>
      <c r="E5408">
        <v>173</v>
      </c>
      <c r="F5408">
        <v>143</v>
      </c>
      <c r="G5408">
        <v>4</v>
      </c>
      <c r="H5408">
        <v>3</v>
      </c>
      <c r="I5408" s="1" t="s">
        <v>187</v>
      </c>
      <c r="J5408" s="1" t="s">
        <v>3</v>
      </c>
      <c r="K5408">
        <v>1530</v>
      </c>
      <c r="L5408">
        <v>440000</v>
      </c>
      <c r="M5408">
        <v>2543</v>
      </c>
      <c r="N5408" t="b">
        <v>0</v>
      </c>
      <c r="R5408" s="5">
        <f>(houses_Madrid[[#This Row],[Precio Alquiler]]*12/houses_Madrid[[#This Row],[Precio venta]])</f>
        <v>4.1727272727272724E-2</v>
      </c>
    </row>
    <row r="5409" spans="1:18" x14ac:dyDescent="0.2">
      <c r="A5409">
        <v>953</v>
      </c>
      <c r="B5409">
        <v>20789</v>
      </c>
      <c r="C5409" s="1" t="s">
        <v>183</v>
      </c>
      <c r="D5409" s="1" t="str">
        <f>IFERROR(LEFT(C5409,FIND(",",C5409) - 1),C5409)</f>
        <v>El Cañaveral - Los Berrocales</v>
      </c>
      <c r="E5409">
        <v>172</v>
      </c>
      <c r="F5409">
        <v>140</v>
      </c>
      <c r="G5409">
        <v>4</v>
      </c>
      <c r="H5409">
        <v>3</v>
      </c>
      <c r="I5409" s="1" t="s">
        <v>187</v>
      </c>
      <c r="J5409" s="1" t="s">
        <v>3</v>
      </c>
      <c r="K5409">
        <v>1530</v>
      </c>
      <c r="L5409">
        <v>440000</v>
      </c>
      <c r="M5409">
        <v>2558</v>
      </c>
      <c r="N5409" t="b">
        <v>0</v>
      </c>
      <c r="R5409" s="5">
        <f>(houses_Madrid[[#This Row],[Precio Alquiler]]*12/houses_Madrid[[#This Row],[Precio venta]])</f>
        <v>4.1727272727272724E-2</v>
      </c>
    </row>
    <row r="5410" spans="1:18" x14ac:dyDescent="0.2">
      <c r="A5410">
        <v>1320</v>
      </c>
      <c r="B5410">
        <v>20422</v>
      </c>
      <c r="C5410" s="1" t="s">
        <v>255</v>
      </c>
      <c r="D5410" s="1" t="str">
        <f>IFERROR(LEFT(C5410,FIND(",",C5410) - 1),C5410)</f>
        <v>Villa de Vallecas</v>
      </c>
      <c r="E5410">
        <v>180</v>
      </c>
      <c r="F5410">
        <v>140</v>
      </c>
      <c r="G5410">
        <v>3</v>
      </c>
      <c r="H5410">
        <v>3</v>
      </c>
      <c r="I5410" s="1" t="s">
        <v>3</v>
      </c>
      <c r="J5410" s="1" t="s">
        <v>19</v>
      </c>
      <c r="K5410">
        <v>1530</v>
      </c>
      <c r="L5410">
        <v>440000</v>
      </c>
      <c r="M5410">
        <v>2444</v>
      </c>
      <c r="N5410" t="b">
        <v>0</v>
      </c>
      <c r="O5410" t="b">
        <v>1</v>
      </c>
      <c r="P5410" t="b">
        <v>1</v>
      </c>
      <c r="Q5410" t="b">
        <v>1</v>
      </c>
      <c r="R5410" s="5">
        <f>(houses_Madrid[[#This Row],[Precio Alquiler]]*12/houses_Madrid[[#This Row],[Precio venta]])</f>
        <v>4.1727272727272724E-2</v>
      </c>
    </row>
    <row r="5411" spans="1:18" x14ac:dyDescent="0.2">
      <c r="A5411">
        <v>1876</v>
      </c>
      <c r="B5411">
        <v>19866</v>
      </c>
      <c r="C5411" s="1" t="s">
        <v>388</v>
      </c>
      <c r="D5411" s="1" t="str">
        <f>IFERROR(LEFT(C5411,FIND(",",C5411) - 1),C5411)</f>
        <v>San Fermín</v>
      </c>
      <c r="E5411">
        <v>220</v>
      </c>
      <c r="F5411">
        <v>190</v>
      </c>
      <c r="G5411">
        <v>3</v>
      </c>
      <c r="H5411">
        <v>2</v>
      </c>
      <c r="I5411" s="1" t="s">
        <v>389</v>
      </c>
      <c r="J5411" s="1" t="s">
        <v>11</v>
      </c>
      <c r="K5411">
        <v>1530</v>
      </c>
      <c r="L5411">
        <v>440000</v>
      </c>
      <c r="M5411">
        <v>2000</v>
      </c>
      <c r="N5411" t="b">
        <v>0</v>
      </c>
      <c r="O5411" t="b">
        <v>1</v>
      </c>
      <c r="P5411" t="b">
        <v>1</v>
      </c>
      <c r="R5411" s="5">
        <f>(houses_Madrid[[#This Row],[Precio Alquiler]]*12/houses_Madrid[[#This Row],[Precio venta]])</f>
        <v>4.1727272727272724E-2</v>
      </c>
    </row>
    <row r="5412" spans="1:18" x14ac:dyDescent="0.2">
      <c r="A5412">
        <v>4229</v>
      </c>
      <c r="B5412">
        <v>17513</v>
      </c>
      <c r="C5412" s="1" t="s">
        <v>790</v>
      </c>
      <c r="D5412" s="1" t="str">
        <f>IFERROR(LEFT(C5412,FIND(",",C5412) - 1),C5412)</f>
        <v>Retiro</v>
      </c>
      <c r="E5412">
        <v>97</v>
      </c>
      <c r="F5412">
        <v>75</v>
      </c>
      <c r="G5412">
        <v>2</v>
      </c>
      <c r="H5412">
        <v>2</v>
      </c>
      <c r="I5412" s="1" t="s">
        <v>870</v>
      </c>
      <c r="J5412" s="1" t="s">
        <v>18</v>
      </c>
      <c r="K5412">
        <v>1530</v>
      </c>
      <c r="L5412">
        <v>440000</v>
      </c>
      <c r="M5412">
        <v>4536</v>
      </c>
      <c r="N5412" t="b">
        <v>0</v>
      </c>
      <c r="O5412" t="b">
        <v>1</v>
      </c>
      <c r="P5412" t="b">
        <v>1</v>
      </c>
      <c r="R5412" s="5">
        <f>(houses_Madrid[[#This Row],[Precio Alquiler]]*12/houses_Madrid[[#This Row],[Precio venta]])</f>
        <v>4.1727272727272724E-2</v>
      </c>
    </row>
    <row r="5413" spans="1:18" x14ac:dyDescent="0.2">
      <c r="A5413">
        <v>4606</v>
      </c>
      <c r="B5413">
        <v>17136</v>
      </c>
      <c r="C5413" s="1" t="s">
        <v>793</v>
      </c>
      <c r="D5413" s="1" t="str">
        <f>IFERROR(LEFT(C5413,FIND(",",C5413) - 1),C5413)</f>
        <v>Ibiza</v>
      </c>
      <c r="E5413">
        <v>93</v>
      </c>
      <c r="F5413">
        <v>77</v>
      </c>
      <c r="G5413">
        <v>3</v>
      </c>
      <c r="H5413">
        <v>1</v>
      </c>
      <c r="I5413" s="1" t="s">
        <v>801</v>
      </c>
      <c r="J5413" s="1" t="s">
        <v>67</v>
      </c>
      <c r="K5413">
        <v>1530</v>
      </c>
      <c r="L5413">
        <v>440000</v>
      </c>
      <c r="M5413">
        <v>4731</v>
      </c>
      <c r="N5413" t="b">
        <v>1</v>
      </c>
      <c r="O5413" t="b">
        <v>1</v>
      </c>
      <c r="Q5413" t="b">
        <v>1</v>
      </c>
      <c r="R5413" s="5">
        <f>(houses_Madrid[[#This Row],[Precio Alquiler]]*12/houses_Madrid[[#This Row],[Precio venta]])</f>
        <v>4.1727272727272724E-2</v>
      </c>
    </row>
    <row r="5414" spans="1:18" x14ac:dyDescent="0.2">
      <c r="A5414">
        <v>5734</v>
      </c>
      <c r="B5414">
        <v>16008</v>
      </c>
      <c r="C5414" s="1" t="s">
        <v>1177</v>
      </c>
      <c r="D5414" s="1" t="str">
        <f>IFERROR(LEFT(C5414,FIND(",",C5414) - 1),C5414)</f>
        <v>Ciudad Universitaria</v>
      </c>
      <c r="E5414">
        <v>114</v>
      </c>
      <c r="F5414">
        <v>104</v>
      </c>
      <c r="G5414">
        <v>3</v>
      </c>
      <c r="H5414">
        <v>2</v>
      </c>
      <c r="I5414" s="1" t="s">
        <v>1185</v>
      </c>
      <c r="J5414" s="1" t="s">
        <v>18</v>
      </c>
      <c r="K5414">
        <v>1530</v>
      </c>
      <c r="L5414">
        <v>440000</v>
      </c>
      <c r="M5414">
        <v>3860</v>
      </c>
      <c r="N5414" t="b">
        <v>1</v>
      </c>
      <c r="O5414" t="b">
        <v>1</v>
      </c>
      <c r="P5414" t="b">
        <v>1</v>
      </c>
      <c r="R5414" s="5">
        <f>(houses_Madrid[[#This Row],[Precio Alquiler]]*12/houses_Madrid[[#This Row],[Precio venta]])</f>
        <v>4.1727272727272724E-2</v>
      </c>
    </row>
    <row r="5415" spans="1:18" x14ac:dyDescent="0.2">
      <c r="A5415">
        <v>6691</v>
      </c>
      <c r="B5415">
        <v>15051</v>
      </c>
      <c r="C5415" s="1" t="s">
        <v>1249</v>
      </c>
      <c r="D5415" s="1" t="str">
        <f>IFERROR(LEFT(C5415,FIND(",",C5415) - 1),C5415)</f>
        <v>Los Cármenes</v>
      </c>
      <c r="E5415">
        <v>140</v>
      </c>
      <c r="F5415">
        <v>130</v>
      </c>
      <c r="G5415">
        <v>4</v>
      </c>
      <c r="H5415">
        <v>2</v>
      </c>
      <c r="I5415" s="1" t="s">
        <v>476</v>
      </c>
      <c r="J5415" s="1" t="s">
        <v>11</v>
      </c>
      <c r="K5415">
        <v>1530</v>
      </c>
      <c r="L5415">
        <v>440000</v>
      </c>
      <c r="M5415">
        <v>3143</v>
      </c>
      <c r="N5415" t="b">
        <v>0</v>
      </c>
      <c r="O5415" t="b">
        <v>1</v>
      </c>
      <c r="P5415" t="b">
        <v>1</v>
      </c>
      <c r="Q5415" t="b">
        <v>1</v>
      </c>
      <c r="R5415" s="5">
        <f>(houses_Madrid[[#This Row],[Precio Alquiler]]*12/houses_Madrid[[#This Row],[Precio venta]])</f>
        <v>4.1727272727272724E-2</v>
      </c>
    </row>
    <row r="5416" spans="1:18" x14ac:dyDescent="0.2">
      <c r="A5416">
        <v>9075</v>
      </c>
      <c r="B5416">
        <v>12667</v>
      </c>
      <c r="C5416" s="1" t="s">
        <v>1603</v>
      </c>
      <c r="D5416" s="1" t="str">
        <f>IFERROR(LEFT(C5416,FIND(",",C5416) - 1),C5416)</f>
        <v>Pilar</v>
      </c>
      <c r="E5416">
        <v>121</v>
      </c>
      <c r="F5416">
        <v>112</v>
      </c>
      <c r="G5416">
        <v>3</v>
      </c>
      <c r="H5416">
        <v>2</v>
      </c>
      <c r="I5416" s="1" t="s">
        <v>1757</v>
      </c>
      <c r="J5416" s="1" t="s">
        <v>30</v>
      </c>
      <c r="K5416">
        <v>1530</v>
      </c>
      <c r="L5416">
        <v>440000</v>
      </c>
      <c r="M5416">
        <v>3636</v>
      </c>
      <c r="N5416" t="b">
        <v>0</v>
      </c>
      <c r="O5416" t="b">
        <v>1</v>
      </c>
      <c r="P5416" t="b">
        <v>1</v>
      </c>
      <c r="Q5416" t="b">
        <v>1</v>
      </c>
      <c r="R5416" s="5">
        <f>(houses_Madrid[[#This Row],[Precio Alquiler]]*12/houses_Madrid[[#This Row],[Precio venta]])</f>
        <v>4.1727272727272724E-2</v>
      </c>
    </row>
    <row r="5417" spans="1:18" x14ac:dyDescent="0.2">
      <c r="A5417">
        <v>9695</v>
      </c>
      <c r="B5417">
        <v>12047</v>
      </c>
      <c r="C5417" s="1" t="s">
        <v>1786</v>
      </c>
      <c r="D5417" s="1" t="str">
        <f>IFERROR(LEFT(C5417,FIND(",",C5417) - 1),C5417)</f>
        <v>Sanchinarro</v>
      </c>
      <c r="E5417">
        <v>112</v>
      </c>
      <c r="F5417">
        <v>95</v>
      </c>
      <c r="G5417">
        <v>3</v>
      </c>
      <c r="H5417">
        <v>2</v>
      </c>
      <c r="I5417" s="1" t="s">
        <v>1853</v>
      </c>
      <c r="J5417" s="1" t="s">
        <v>8</v>
      </c>
      <c r="K5417">
        <v>1530</v>
      </c>
      <c r="L5417">
        <v>440000</v>
      </c>
      <c r="M5417">
        <v>3929</v>
      </c>
      <c r="N5417" t="b">
        <v>0</v>
      </c>
      <c r="O5417" t="b">
        <v>1</v>
      </c>
      <c r="Q5417" t="b">
        <v>1</v>
      </c>
      <c r="R5417" s="5">
        <f>(houses_Madrid[[#This Row],[Precio Alquiler]]*12/houses_Madrid[[#This Row],[Precio venta]])</f>
        <v>4.1727272727272724E-2</v>
      </c>
    </row>
    <row r="5418" spans="1:18" x14ac:dyDescent="0.2">
      <c r="A5418">
        <v>9761</v>
      </c>
      <c r="B5418">
        <v>11981</v>
      </c>
      <c r="C5418" s="1" t="s">
        <v>1795</v>
      </c>
      <c r="D5418" s="1" t="str">
        <f>IFERROR(LEFT(C5418,FIND(",",C5418) - 1),C5418)</f>
        <v>Virgen del Cortijo - Manoteras</v>
      </c>
      <c r="E5418">
        <v>90</v>
      </c>
      <c r="F5418">
        <v>75</v>
      </c>
      <c r="G5418">
        <v>2</v>
      </c>
      <c r="H5418">
        <v>2</v>
      </c>
      <c r="I5418" s="1" t="s">
        <v>1796</v>
      </c>
      <c r="J5418" s="1" t="s">
        <v>8</v>
      </c>
      <c r="K5418">
        <v>1530</v>
      </c>
      <c r="L5418">
        <v>440000</v>
      </c>
      <c r="M5418">
        <v>4889</v>
      </c>
      <c r="N5418" t="b">
        <v>0</v>
      </c>
      <c r="O5418" t="b">
        <v>1</v>
      </c>
      <c r="P5418" t="b">
        <v>1</v>
      </c>
      <c r="R5418" s="5">
        <f>(houses_Madrid[[#This Row],[Precio Alquiler]]*12/houses_Madrid[[#This Row],[Precio venta]])</f>
        <v>4.1727272727272724E-2</v>
      </c>
    </row>
    <row r="5419" spans="1:18" x14ac:dyDescent="0.2">
      <c r="A5419">
        <v>10560</v>
      </c>
      <c r="B5419">
        <v>11182</v>
      </c>
      <c r="C5419" s="1" t="s">
        <v>1795</v>
      </c>
      <c r="D5419" s="1" t="str">
        <f>IFERROR(LEFT(C5419,FIND(",",C5419) - 1),C5419)</f>
        <v>Virgen del Cortijo - Manoteras</v>
      </c>
      <c r="E5419">
        <v>90</v>
      </c>
      <c r="F5419">
        <v>75</v>
      </c>
      <c r="G5419">
        <v>2</v>
      </c>
      <c r="H5419">
        <v>2</v>
      </c>
      <c r="I5419" s="1" t="s">
        <v>1980</v>
      </c>
      <c r="J5419" s="1" t="s">
        <v>8</v>
      </c>
      <c r="K5419">
        <v>1530</v>
      </c>
      <c r="L5419">
        <v>440000</v>
      </c>
      <c r="M5419">
        <v>4889</v>
      </c>
      <c r="N5419" t="b">
        <v>0</v>
      </c>
      <c r="O5419" t="b">
        <v>1</v>
      </c>
      <c r="P5419" t="b">
        <v>1</v>
      </c>
      <c r="Q5419" t="b">
        <v>1</v>
      </c>
      <c r="R5419" s="5">
        <f>(houses_Madrid[[#This Row],[Precio Alquiler]]*12/houses_Madrid[[#This Row],[Precio venta]])</f>
        <v>4.1727272727272724E-2</v>
      </c>
    </row>
    <row r="5420" spans="1:18" x14ac:dyDescent="0.2">
      <c r="A5420">
        <v>11713</v>
      </c>
      <c r="B5420">
        <v>10029</v>
      </c>
      <c r="C5420" s="1" t="s">
        <v>2006</v>
      </c>
      <c r="D5420" s="1" t="str">
        <f>IFERROR(LEFT(C5420,FIND(",",C5420) - 1),C5420)</f>
        <v>Chamberí</v>
      </c>
      <c r="E5420">
        <v>71</v>
      </c>
      <c r="F5420">
        <v>66</v>
      </c>
      <c r="G5420">
        <v>1</v>
      </c>
      <c r="H5420">
        <v>1</v>
      </c>
      <c r="I5420" s="1" t="s">
        <v>3</v>
      </c>
      <c r="J5420" s="1" t="s">
        <v>11</v>
      </c>
      <c r="K5420">
        <v>1530</v>
      </c>
      <c r="L5420">
        <v>440000</v>
      </c>
      <c r="M5420">
        <v>6197</v>
      </c>
      <c r="N5420" t="b">
        <v>0</v>
      </c>
      <c r="O5420" t="b">
        <v>1</v>
      </c>
      <c r="P5420" t="b">
        <v>1</v>
      </c>
      <c r="R5420" s="5">
        <f>(houses_Madrid[[#This Row],[Precio Alquiler]]*12/houses_Madrid[[#This Row],[Precio venta]])</f>
        <v>4.1727272727272724E-2</v>
      </c>
    </row>
    <row r="5421" spans="1:18" x14ac:dyDescent="0.2">
      <c r="A5421">
        <v>13113</v>
      </c>
      <c r="B5421">
        <v>8629</v>
      </c>
      <c r="C5421" s="1" t="s">
        <v>2172</v>
      </c>
      <c r="D5421" s="1" t="str">
        <f>IFERROR(LEFT(C5421,FIND(",",C5421) - 1),C5421)</f>
        <v>San Juan Bautista</v>
      </c>
      <c r="E5421">
        <v>133</v>
      </c>
      <c r="F5421">
        <v>56</v>
      </c>
      <c r="G5421">
        <v>1</v>
      </c>
      <c r="H5421">
        <v>1</v>
      </c>
      <c r="I5421" s="1" t="s">
        <v>3</v>
      </c>
      <c r="J5421" s="1" t="s">
        <v>5</v>
      </c>
      <c r="K5421">
        <v>1530</v>
      </c>
      <c r="L5421">
        <v>440000</v>
      </c>
      <c r="M5421">
        <v>3308</v>
      </c>
      <c r="N5421" t="b">
        <v>0</v>
      </c>
      <c r="O5421" t="b">
        <v>1</v>
      </c>
      <c r="P5421" t="b">
        <v>1</v>
      </c>
      <c r="Q5421" t="b">
        <v>1</v>
      </c>
      <c r="R5421" s="5">
        <f>(houses_Madrid[[#This Row],[Precio Alquiler]]*12/houses_Madrid[[#This Row],[Precio venta]])</f>
        <v>4.1727272727272724E-2</v>
      </c>
    </row>
    <row r="5422" spans="1:18" x14ac:dyDescent="0.2">
      <c r="A5422">
        <v>13573</v>
      </c>
      <c r="B5422">
        <v>8169</v>
      </c>
      <c r="C5422" s="1" t="s">
        <v>2172</v>
      </c>
      <c r="D5422" s="1" t="str">
        <f>IFERROR(LEFT(C5422,FIND(",",C5422) - 1),C5422)</f>
        <v>San Juan Bautista</v>
      </c>
      <c r="E5422">
        <v>160</v>
      </c>
      <c r="F5422">
        <v>135</v>
      </c>
      <c r="G5422">
        <v>1</v>
      </c>
      <c r="H5422">
        <v>1</v>
      </c>
      <c r="I5422" s="1" t="s">
        <v>2355</v>
      </c>
      <c r="J5422" s="1" t="s">
        <v>5</v>
      </c>
      <c r="K5422">
        <v>1530</v>
      </c>
      <c r="L5422">
        <v>440000</v>
      </c>
      <c r="M5422">
        <v>2750</v>
      </c>
      <c r="N5422" t="b">
        <v>0</v>
      </c>
      <c r="O5422" t="b">
        <v>1</v>
      </c>
      <c r="P5422" t="b">
        <v>1</v>
      </c>
      <c r="Q5422" t="b">
        <v>1</v>
      </c>
      <c r="R5422" s="5">
        <f>(houses_Madrid[[#This Row],[Precio Alquiler]]*12/houses_Madrid[[#This Row],[Precio venta]])</f>
        <v>4.1727272727272724E-2</v>
      </c>
    </row>
    <row r="5423" spans="1:18" x14ac:dyDescent="0.2">
      <c r="A5423">
        <v>14229</v>
      </c>
      <c r="B5423">
        <v>7513</v>
      </c>
      <c r="C5423" s="1" t="s">
        <v>2444</v>
      </c>
      <c r="D5423" s="1" t="str">
        <f>IFERROR(LEFT(C5423,FIND(",",C5423) - 1),C5423)</f>
        <v>Prosperidad</v>
      </c>
      <c r="E5423">
        <v>97</v>
      </c>
      <c r="F5423">
        <v>84</v>
      </c>
      <c r="G5423">
        <v>2</v>
      </c>
      <c r="H5423">
        <v>2</v>
      </c>
      <c r="I5423" s="1" t="s">
        <v>2488</v>
      </c>
      <c r="J5423" s="1" t="s">
        <v>11</v>
      </c>
      <c r="K5423">
        <v>1530</v>
      </c>
      <c r="L5423">
        <v>440000</v>
      </c>
      <c r="M5423">
        <v>4536</v>
      </c>
      <c r="N5423" t="b">
        <v>0</v>
      </c>
      <c r="O5423" t="b">
        <v>1</v>
      </c>
      <c r="P5423" t="b">
        <v>1</v>
      </c>
      <c r="R5423" s="5">
        <f>(houses_Madrid[[#This Row],[Precio Alquiler]]*12/houses_Madrid[[#This Row],[Precio venta]])</f>
        <v>4.1727272727272724E-2</v>
      </c>
    </row>
    <row r="5424" spans="1:18" x14ac:dyDescent="0.2">
      <c r="A5424">
        <v>15512</v>
      </c>
      <c r="B5424">
        <v>6230</v>
      </c>
      <c r="C5424" s="1" t="s">
        <v>2444</v>
      </c>
      <c r="D5424" s="1" t="str">
        <f>IFERROR(LEFT(C5424,FIND(",",C5424) - 1),C5424)</f>
        <v>Prosperidad</v>
      </c>
      <c r="E5424">
        <v>98</v>
      </c>
      <c r="F5424">
        <v>84</v>
      </c>
      <c r="G5424">
        <v>2</v>
      </c>
      <c r="H5424">
        <v>2</v>
      </c>
      <c r="I5424" s="1" t="s">
        <v>2488</v>
      </c>
      <c r="J5424" s="1" t="s">
        <v>11</v>
      </c>
      <c r="K5424">
        <v>1530</v>
      </c>
      <c r="L5424">
        <v>440000</v>
      </c>
      <c r="M5424">
        <v>4490</v>
      </c>
      <c r="N5424" t="b">
        <v>0</v>
      </c>
      <c r="O5424" t="b">
        <v>1</v>
      </c>
      <c r="P5424" t="b">
        <v>1</v>
      </c>
      <c r="R5424" s="5">
        <f>(houses_Madrid[[#This Row],[Precio Alquiler]]*12/houses_Madrid[[#This Row],[Precio venta]])</f>
        <v>4.1727272727272724E-2</v>
      </c>
    </row>
    <row r="5425" spans="1:18" x14ac:dyDescent="0.2">
      <c r="A5425">
        <v>17531</v>
      </c>
      <c r="B5425">
        <v>4211</v>
      </c>
      <c r="C5425" s="1" t="s">
        <v>2952</v>
      </c>
      <c r="D5425" s="1" t="str">
        <f>IFERROR(LEFT(C5425,FIND(",",C5425) - 1),C5425)</f>
        <v>Palacio</v>
      </c>
      <c r="E5425">
        <v>88</v>
      </c>
      <c r="F5425">
        <v>66</v>
      </c>
      <c r="G5425">
        <v>2</v>
      </c>
      <c r="H5425">
        <v>2</v>
      </c>
      <c r="I5425" s="1" t="s">
        <v>3019</v>
      </c>
      <c r="J5425" s="1" t="s">
        <v>11</v>
      </c>
      <c r="K5425">
        <v>1530</v>
      </c>
      <c r="L5425">
        <v>440000</v>
      </c>
      <c r="M5425">
        <v>5000</v>
      </c>
      <c r="N5425" t="b">
        <v>0</v>
      </c>
      <c r="O5425" t="b">
        <v>0</v>
      </c>
      <c r="P5425" t="b">
        <v>1</v>
      </c>
      <c r="R5425" s="5">
        <f>(houses_Madrid[[#This Row],[Precio Alquiler]]*12/houses_Madrid[[#This Row],[Precio venta]])</f>
        <v>4.1727272727272724E-2</v>
      </c>
    </row>
    <row r="5426" spans="1:18" x14ac:dyDescent="0.2">
      <c r="A5426">
        <v>18161</v>
      </c>
      <c r="B5426">
        <v>3581</v>
      </c>
      <c r="C5426" s="1" t="s">
        <v>2947</v>
      </c>
      <c r="D5426" s="1" t="str">
        <f>IFERROR(LEFT(C5426,FIND(",",C5426) - 1),C5426)</f>
        <v>Huertas-Cortes</v>
      </c>
      <c r="E5426">
        <v>128</v>
      </c>
      <c r="F5426">
        <v>120</v>
      </c>
      <c r="G5426">
        <v>3</v>
      </c>
      <c r="H5426">
        <v>2</v>
      </c>
      <c r="I5426" s="1" t="s">
        <v>3129</v>
      </c>
      <c r="J5426" s="1" t="s">
        <v>11</v>
      </c>
      <c r="K5426">
        <v>1530</v>
      </c>
      <c r="L5426">
        <v>440000</v>
      </c>
      <c r="M5426">
        <v>3438</v>
      </c>
      <c r="N5426" t="b">
        <v>0</v>
      </c>
      <c r="O5426" t="b">
        <v>1</v>
      </c>
      <c r="P5426" t="b">
        <v>1</v>
      </c>
      <c r="Q5426" t="b">
        <v>1</v>
      </c>
      <c r="R5426" s="5">
        <f>(houses_Madrid[[#This Row],[Precio Alquiler]]*12/houses_Madrid[[#This Row],[Precio venta]])</f>
        <v>4.1727272727272724E-2</v>
      </c>
    </row>
    <row r="5427" spans="1:18" x14ac:dyDescent="0.2">
      <c r="A5427">
        <v>18306</v>
      </c>
      <c r="B5427">
        <v>3436</v>
      </c>
      <c r="C5427" s="1" t="s">
        <v>2952</v>
      </c>
      <c r="D5427" s="1" t="str">
        <f>IFERROR(LEFT(C5427,FIND(",",C5427) - 1),C5427)</f>
        <v>Palacio</v>
      </c>
      <c r="E5427">
        <v>177</v>
      </c>
      <c r="F5427">
        <v>160</v>
      </c>
      <c r="G5427">
        <v>4</v>
      </c>
      <c r="H5427">
        <v>1</v>
      </c>
      <c r="I5427" s="1" t="s">
        <v>3146</v>
      </c>
      <c r="J5427" s="1" t="s">
        <v>12</v>
      </c>
      <c r="K5427">
        <v>1530</v>
      </c>
      <c r="L5427">
        <v>440000</v>
      </c>
      <c r="M5427">
        <v>2486</v>
      </c>
      <c r="N5427" t="b">
        <v>0</v>
      </c>
      <c r="O5427" t="b">
        <v>1</v>
      </c>
      <c r="P5427" t="b">
        <v>1</v>
      </c>
      <c r="R5427" s="5">
        <f>(houses_Madrid[[#This Row],[Precio Alquiler]]*12/houses_Madrid[[#This Row],[Precio venta]])</f>
        <v>4.1727272727272724E-2</v>
      </c>
    </row>
    <row r="5428" spans="1:18" x14ac:dyDescent="0.2">
      <c r="A5428">
        <v>20155</v>
      </c>
      <c r="B5428">
        <v>1587</v>
      </c>
      <c r="C5428" s="1" t="s">
        <v>3326</v>
      </c>
      <c r="D5428" s="1" t="str">
        <f>IFERROR(LEFT(C5428,FIND(",",C5428) - 1),C5428)</f>
        <v>Palos de Moguer</v>
      </c>
      <c r="E5428">
        <v>120</v>
      </c>
      <c r="F5428">
        <v>108</v>
      </c>
      <c r="G5428">
        <v>4</v>
      </c>
      <c r="H5428">
        <v>2</v>
      </c>
      <c r="I5428" s="1" t="s">
        <v>401</v>
      </c>
      <c r="J5428" s="1" t="s">
        <v>8</v>
      </c>
      <c r="K5428">
        <v>1530</v>
      </c>
      <c r="L5428">
        <v>440000</v>
      </c>
      <c r="M5428">
        <v>3667</v>
      </c>
      <c r="N5428" t="b">
        <v>0</v>
      </c>
      <c r="O5428" t="b">
        <v>1</v>
      </c>
      <c r="P5428" t="b">
        <v>1</v>
      </c>
      <c r="Q5428" t="b">
        <v>1</v>
      </c>
      <c r="R5428" s="5">
        <f>(houses_Madrid[[#This Row],[Precio Alquiler]]*12/houses_Madrid[[#This Row],[Precio venta]])</f>
        <v>4.1727272727272724E-2</v>
      </c>
    </row>
    <row r="5429" spans="1:18" x14ac:dyDescent="0.2">
      <c r="A5429">
        <v>20252</v>
      </c>
      <c r="B5429">
        <v>1490</v>
      </c>
      <c r="C5429" s="1" t="s">
        <v>3315</v>
      </c>
      <c r="D5429" s="1" t="str">
        <f>IFERROR(LEFT(C5429,FIND(",",C5429) - 1),C5429)</f>
        <v>Chopera</v>
      </c>
      <c r="E5429">
        <v>113</v>
      </c>
      <c r="F5429">
        <v>104</v>
      </c>
      <c r="G5429">
        <v>4</v>
      </c>
      <c r="H5429">
        <v>2</v>
      </c>
      <c r="I5429" s="1" t="s">
        <v>3370</v>
      </c>
      <c r="J5429" s="1" t="s">
        <v>18</v>
      </c>
      <c r="K5429">
        <v>1530</v>
      </c>
      <c r="L5429">
        <v>440000</v>
      </c>
      <c r="M5429">
        <v>3894</v>
      </c>
      <c r="N5429" t="b">
        <v>0</v>
      </c>
      <c r="O5429" t="b">
        <v>1</v>
      </c>
      <c r="P5429" t="b">
        <v>1</v>
      </c>
      <c r="R5429" s="5">
        <f>(houses_Madrid[[#This Row],[Precio Alquiler]]*12/houses_Madrid[[#This Row],[Precio venta]])</f>
        <v>4.1727272727272724E-2</v>
      </c>
    </row>
    <row r="5430" spans="1:18" x14ac:dyDescent="0.2">
      <c r="A5430">
        <v>20939</v>
      </c>
      <c r="B5430">
        <v>803</v>
      </c>
      <c r="C5430" s="1" t="s">
        <v>3321</v>
      </c>
      <c r="D5430" s="1" t="str">
        <f>IFERROR(LEFT(C5430,FIND(",",C5430) - 1),C5430)</f>
        <v>Acacias</v>
      </c>
      <c r="E5430">
        <v>101</v>
      </c>
      <c r="F5430">
        <v>81</v>
      </c>
      <c r="G5430">
        <v>3</v>
      </c>
      <c r="H5430">
        <v>2</v>
      </c>
      <c r="I5430" s="1" t="s">
        <v>3424</v>
      </c>
      <c r="J5430" s="1" t="s">
        <v>30</v>
      </c>
      <c r="K5430">
        <v>1530</v>
      </c>
      <c r="L5430">
        <v>440000</v>
      </c>
      <c r="M5430">
        <v>4356</v>
      </c>
      <c r="N5430" t="b">
        <v>1</v>
      </c>
      <c r="O5430" t="b">
        <v>1</v>
      </c>
      <c r="P5430" t="b">
        <v>1</v>
      </c>
      <c r="R5430" s="5">
        <f>(houses_Madrid[[#This Row],[Precio Alquiler]]*12/houses_Madrid[[#This Row],[Precio venta]])</f>
        <v>4.1727272727272724E-2</v>
      </c>
    </row>
    <row r="5431" spans="1:18" x14ac:dyDescent="0.2">
      <c r="A5431">
        <v>21106</v>
      </c>
      <c r="B5431">
        <v>636</v>
      </c>
      <c r="C5431" s="1" t="s">
        <v>3328</v>
      </c>
      <c r="D5431" s="1" t="str">
        <f>IFERROR(LEFT(C5431,FIND(",",C5431) - 1),C5431)</f>
        <v>Legazpi</v>
      </c>
      <c r="E5431">
        <v>123</v>
      </c>
      <c r="F5431">
        <v>115</v>
      </c>
      <c r="G5431">
        <v>3</v>
      </c>
      <c r="H5431">
        <v>2</v>
      </c>
      <c r="I5431" s="1" t="s">
        <v>3445</v>
      </c>
      <c r="J5431" s="1" t="s">
        <v>18</v>
      </c>
      <c r="K5431">
        <v>1530</v>
      </c>
      <c r="L5431">
        <v>440000</v>
      </c>
      <c r="M5431">
        <v>3577</v>
      </c>
      <c r="N5431" t="b">
        <v>0</v>
      </c>
      <c r="O5431" t="b">
        <v>1</v>
      </c>
      <c r="P5431" t="b">
        <v>1</v>
      </c>
      <c r="R5431" s="5">
        <f>(houses_Madrid[[#This Row],[Precio Alquiler]]*12/houses_Madrid[[#This Row],[Precio venta]])</f>
        <v>4.1727272727272724E-2</v>
      </c>
    </row>
    <row r="5432" spans="1:18" x14ac:dyDescent="0.2">
      <c r="A5432">
        <v>793</v>
      </c>
      <c r="B5432">
        <v>20949</v>
      </c>
      <c r="C5432" s="1" t="s">
        <v>183</v>
      </c>
      <c r="D5432" s="1" t="str">
        <f>IFERROR(LEFT(C5432,FIND(",",C5432) - 1),C5432)</f>
        <v>El Cañaveral - Los Berrocales</v>
      </c>
      <c r="E5432">
        <v>166</v>
      </c>
      <c r="F5432">
        <v>137</v>
      </c>
      <c r="G5432">
        <v>4</v>
      </c>
      <c r="H5432">
        <v>3</v>
      </c>
      <c r="I5432" s="1" t="s">
        <v>187</v>
      </c>
      <c r="J5432" s="1" t="s">
        <v>3</v>
      </c>
      <c r="K5432">
        <v>1535</v>
      </c>
      <c r="L5432">
        <v>442000</v>
      </c>
      <c r="M5432">
        <v>2663</v>
      </c>
      <c r="N5432" t="b">
        <v>0</v>
      </c>
      <c r="R5432" s="5">
        <f>(houses_Madrid[[#This Row],[Precio Alquiler]]*12/houses_Madrid[[#This Row],[Precio venta]])</f>
        <v>4.1674208144796381E-2</v>
      </c>
    </row>
    <row r="5433" spans="1:18" x14ac:dyDescent="0.2">
      <c r="A5433">
        <v>3884</v>
      </c>
      <c r="B5433">
        <v>17858</v>
      </c>
      <c r="C5433" s="1" t="s">
        <v>796</v>
      </c>
      <c r="D5433" s="1" t="str">
        <f>IFERROR(LEFT(C5433,FIND(",",C5433) - 1),C5433)</f>
        <v>Pacífico</v>
      </c>
      <c r="E5433">
        <v>130</v>
      </c>
      <c r="F5433">
        <v>113</v>
      </c>
      <c r="G5433">
        <v>3</v>
      </c>
      <c r="H5433">
        <v>2</v>
      </c>
      <c r="I5433" s="1" t="s">
        <v>807</v>
      </c>
      <c r="J5433" s="1" t="s">
        <v>11</v>
      </c>
      <c r="K5433">
        <v>1542</v>
      </c>
      <c r="L5433">
        <v>445000</v>
      </c>
      <c r="M5433">
        <v>3423</v>
      </c>
      <c r="N5433" t="b">
        <v>0</v>
      </c>
      <c r="O5433" t="b">
        <v>1</v>
      </c>
      <c r="P5433" t="b">
        <v>1</v>
      </c>
      <c r="Q5433" t="b">
        <v>1</v>
      </c>
      <c r="R5433" s="5">
        <f>(houses_Madrid[[#This Row],[Precio Alquiler]]*12/houses_Madrid[[#This Row],[Precio venta]])</f>
        <v>4.1582022471910111E-2</v>
      </c>
    </row>
    <row r="5434" spans="1:18" x14ac:dyDescent="0.2">
      <c r="A5434">
        <v>3890</v>
      </c>
      <c r="B5434">
        <v>17852</v>
      </c>
      <c r="C5434" s="1" t="s">
        <v>796</v>
      </c>
      <c r="D5434" s="1" t="str">
        <f>IFERROR(LEFT(C5434,FIND(",",C5434) - 1),C5434)</f>
        <v>Pacífico</v>
      </c>
      <c r="E5434">
        <v>100</v>
      </c>
      <c r="F5434">
        <v>89</v>
      </c>
      <c r="G5434">
        <v>4</v>
      </c>
      <c r="H5434">
        <v>2</v>
      </c>
      <c r="I5434" s="1" t="s">
        <v>797</v>
      </c>
      <c r="J5434" s="1" t="s">
        <v>11</v>
      </c>
      <c r="K5434">
        <v>1542</v>
      </c>
      <c r="L5434">
        <v>445000</v>
      </c>
      <c r="M5434">
        <v>4450</v>
      </c>
      <c r="N5434" t="b">
        <v>0</v>
      </c>
      <c r="O5434" t="b">
        <v>1</v>
      </c>
      <c r="P5434" t="b">
        <v>1</v>
      </c>
      <c r="R5434" s="5">
        <f>(houses_Madrid[[#This Row],[Precio Alquiler]]*12/houses_Madrid[[#This Row],[Precio venta]])</f>
        <v>4.1582022471910111E-2</v>
      </c>
    </row>
    <row r="5435" spans="1:18" x14ac:dyDescent="0.2">
      <c r="A5435">
        <v>3970</v>
      </c>
      <c r="B5435">
        <v>17772</v>
      </c>
      <c r="C5435" s="1" t="s">
        <v>790</v>
      </c>
      <c r="D5435" s="1" t="str">
        <f>IFERROR(LEFT(C5435,FIND(",",C5435) - 1),C5435)</f>
        <v>Retiro</v>
      </c>
      <c r="E5435">
        <v>100</v>
      </c>
      <c r="F5435">
        <v>90</v>
      </c>
      <c r="G5435">
        <v>4</v>
      </c>
      <c r="H5435">
        <v>2</v>
      </c>
      <c r="I5435" s="1" t="s">
        <v>3</v>
      </c>
      <c r="J5435" s="1" t="s">
        <v>11</v>
      </c>
      <c r="K5435">
        <v>1542</v>
      </c>
      <c r="L5435">
        <v>445000</v>
      </c>
      <c r="M5435">
        <v>4450</v>
      </c>
      <c r="N5435" t="b">
        <v>0</v>
      </c>
      <c r="O5435" t="b">
        <v>1</v>
      </c>
      <c r="P5435" t="b">
        <v>1</v>
      </c>
      <c r="R5435" s="5">
        <f>(houses_Madrid[[#This Row],[Precio Alquiler]]*12/houses_Madrid[[#This Row],[Precio venta]])</f>
        <v>4.1582022471910111E-2</v>
      </c>
    </row>
    <row r="5436" spans="1:18" x14ac:dyDescent="0.2">
      <c r="A5436">
        <v>4336</v>
      </c>
      <c r="B5436">
        <v>17406</v>
      </c>
      <c r="C5436" s="1" t="s">
        <v>810</v>
      </c>
      <c r="D5436" s="1" t="str">
        <f>IFERROR(LEFT(C5436,FIND(",",C5436) - 1),C5436)</f>
        <v>Estrella</v>
      </c>
      <c r="E5436">
        <v>95</v>
      </c>
      <c r="F5436">
        <v>70</v>
      </c>
      <c r="G5436">
        <v>3</v>
      </c>
      <c r="H5436">
        <v>1</v>
      </c>
      <c r="I5436" s="1" t="s">
        <v>797</v>
      </c>
      <c r="J5436" s="1" t="s">
        <v>5</v>
      </c>
      <c r="K5436">
        <v>1542</v>
      </c>
      <c r="L5436">
        <v>445000</v>
      </c>
      <c r="M5436">
        <v>4684</v>
      </c>
      <c r="N5436" t="b">
        <v>0</v>
      </c>
      <c r="O5436" t="b">
        <v>1</v>
      </c>
      <c r="P5436" t="b">
        <v>1</v>
      </c>
      <c r="R5436" s="5">
        <f>(houses_Madrid[[#This Row],[Precio Alquiler]]*12/houses_Madrid[[#This Row],[Precio venta]])</f>
        <v>4.1582022471910111E-2</v>
      </c>
    </row>
    <row r="5437" spans="1:18" x14ac:dyDescent="0.2">
      <c r="A5437">
        <v>6736</v>
      </c>
      <c r="B5437">
        <v>15006</v>
      </c>
      <c r="C5437" s="1" t="s">
        <v>1173</v>
      </c>
      <c r="D5437" s="1" t="str">
        <f>IFERROR(LEFT(C5437,FIND(",",C5437) - 1),C5437)</f>
        <v>Argüelles</v>
      </c>
      <c r="E5437">
        <v>160</v>
      </c>
      <c r="F5437">
        <v>90</v>
      </c>
      <c r="G5437">
        <v>4</v>
      </c>
      <c r="H5437">
        <v>3</v>
      </c>
      <c r="I5437" s="1" t="s">
        <v>1427</v>
      </c>
      <c r="J5437" s="1" t="s">
        <v>12</v>
      </c>
      <c r="K5437">
        <v>1542</v>
      </c>
      <c r="L5437">
        <v>445000</v>
      </c>
      <c r="M5437">
        <v>2781</v>
      </c>
      <c r="N5437" t="b">
        <v>0</v>
      </c>
      <c r="O5437" t="b">
        <v>1</v>
      </c>
      <c r="P5437" t="b">
        <v>1</v>
      </c>
      <c r="R5437" s="5">
        <f>(houses_Madrid[[#This Row],[Precio Alquiler]]*12/houses_Madrid[[#This Row],[Precio venta]])</f>
        <v>4.1582022471910111E-2</v>
      </c>
    </row>
    <row r="5438" spans="1:18" x14ac:dyDescent="0.2">
      <c r="A5438">
        <v>8064</v>
      </c>
      <c r="B5438">
        <v>13678</v>
      </c>
      <c r="C5438" s="1" t="s">
        <v>1173</v>
      </c>
      <c r="D5438" s="1" t="str">
        <f>IFERROR(LEFT(C5438,FIND(",",C5438) - 1),C5438)</f>
        <v>Argüelles</v>
      </c>
      <c r="E5438">
        <v>95</v>
      </c>
      <c r="F5438">
        <v>70</v>
      </c>
      <c r="G5438">
        <v>2</v>
      </c>
      <c r="H5438">
        <v>2</v>
      </c>
      <c r="I5438" s="1" t="s">
        <v>1440</v>
      </c>
      <c r="J5438" s="1" t="s">
        <v>30</v>
      </c>
      <c r="K5438">
        <v>1542</v>
      </c>
      <c r="L5438">
        <v>445000</v>
      </c>
      <c r="M5438">
        <v>4684</v>
      </c>
      <c r="N5438" t="b">
        <v>0</v>
      </c>
      <c r="O5438" t="b">
        <v>1</v>
      </c>
      <c r="P5438" t="b">
        <v>1</v>
      </c>
      <c r="R5438" s="5">
        <f>(houses_Madrid[[#This Row],[Precio Alquiler]]*12/houses_Madrid[[#This Row],[Precio venta]])</f>
        <v>4.1582022471910111E-2</v>
      </c>
    </row>
    <row r="5439" spans="1:18" x14ac:dyDescent="0.2">
      <c r="A5439">
        <v>9330</v>
      </c>
      <c r="B5439">
        <v>12412</v>
      </c>
      <c r="C5439" s="1" t="s">
        <v>1592</v>
      </c>
      <c r="D5439" s="1" t="str">
        <f>IFERROR(LEFT(C5439,FIND(",",C5439) - 1),C5439)</f>
        <v>Peñagrande</v>
      </c>
      <c r="E5439">
        <v>93</v>
      </c>
      <c r="F5439">
        <v>82</v>
      </c>
      <c r="G5439">
        <v>2</v>
      </c>
      <c r="H5439">
        <v>2</v>
      </c>
      <c r="I5439" s="1" t="s">
        <v>1780</v>
      </c>
      <c r="J5439" s="1" t="s">
        <v>18</v>
      </c>
      <c r="K5439">
        <v>1542</v>
      </c>
      <c r="L5439">
        <v>445000</v>
      </c>
      <c r="M5439">
        <v>4785</v>
      </c>
      <c r="N5439" t="b">
        <v>0</v>
      </c>
      <c r="O5439" t="b">
        <v>1</v>
      </c>
      <c r="P5439" t="b">
        <v>1</v>
      </c>
      <c r="Q5439" t="b">
        <v>1</v>
      </c>
      <c r="R5439" s="5">
        <f>(houses_Madrid[[#This Row],[Precio Alquiler]]*12/houses_Madrid[[#This Row],[Precio venta]])</f>
        <v>4.1582022471910111E-2</v>
      </c>
    </row>
    <row r="5440" spans="1:18" x14ac:dyDescent="0.2">
      <c r="A5440">
        <v>11237</v>
      </c>
      <c r="B5440">
        <v>10505</v>
      </c>
      <c r="C5440" s="1" t="s">
        <v>2015</v>
      </c>
      <c r="D5440" s="1" t="str">
        <f>IFERROR(LEFT(C5440,FIND(",",C5440) - 1),C5440)</f>
        <v>Gaztambide</v>
      </c>
      <c r="E5440">
        <v>74</v>
      </c>
      <c r="F5440">
        <v>65</v>
      </c>
      <c r="G5440">
        <v>2</v>
      </c>
      <c r="H5440">
        <v>2</v>
      </c>
      <c r="I5440" s="1" t="s">
        <v>2036</v>
      </c>
      <c r="J5440" s="1" t="s">
        <v>5</v>
      </c>
      <c r="K5440">
        <v>1542</v>
      </c>
      <c r="L5440">
        <v>445000</v>
      </c>
      <c r="M5440">
        <v>6014</v>
      </c>
      <c r="N5440" t="b">
        <v>0</v>
      </c>
      <c r="O5440" t="b">
        <v>1</v>
      </c>
      <c r="P5440" t="b">
        <v>0</v>
      </c>
      <c r="Q5440" t="b">
        <v>1</v>
      </c>
      <c r="R5440" s="5">
        <f>(houses_Madrid[[#This Row],[Precio Alquiler]]*12/houses_Madrid[[#This Row],[Precio venta]])</f>
        <v>4.1582022471910111E-2</v>
      </c>
    </row>
    <row r="5441" spans="1:18" x14ac:dyDescent="0.2">
      <c r="A5441">
        <v>11563</v>
      </c>
      <c r="B5441">
        <v>10179</v>
      </c>
      <c r="C5441" s="1" t="s">
        <v>2018</v>
      </c>
      <c r="D5441" s="1" t="str">
        <f>IFERROR(LEFT(C5441,FIND(",",C5441) - 1),C5441)</f>
        <v>Arapiles</v>
      </c>
      <c r="E5441">
        <v>74</v>
      </c>
      <c r="F5441">
        <v>60</v>
      </c>
      <c r="G5441">
        <v>2</v>
      </c>
      <c r="H5441">
        <v>2</v>
      </c>
      <c r="I5441" s="1" t="s">
        <v>2036</v>
      </c>
      <c r="J5441" s="1" t="s">
        <v>5</v>
      </c>
      <c r="K5441">
        <v>1542</v>
      </c>
      <c r="L5441">
        <v>445000</v>
      </c>
      <c r="M5441">
        <v>6014</v>
      </c>
      <c r="N5441" t="b">
        <v>0</v>
      </c>
      <c r="O5441" t="b">
        <v>1</v>
      </c>
      <c r="P5441" t="b">
        <v>0</v>
      </c>
      <c r="R5441" s="5">
        <f>(houses_Madrid[[#This Row],[Precio Alquiler]]*12/houses_Madrid[[#This Row],[Precio venta]])</f>
        <v>4.1582022471910111E-2</v>
      </c>
    </row>
    <row r="5442" spans="1:18" x14ac:dyDescent="0.2">
      <c r="A5442">
        <v>11727</v>
      </c>
      <c r="B5442">
        <v>10015</v>
      </c>
      <c r="C5442" s="1" t="s">
        <v>2006</v>
      </c>
      <c r="D5442" s="1" t="str">
        <f>IFERROR(LEFT(C5442,FIND(",",C5442) - 1),C5442)</f>
        <v>Chamberí</v>
      </c>
      <c r="E5442">
        <v>91</v>
      </c>
      <c r="F5442">
        <v>84</v>
      </c>
      <c r="G5442">
        <v>3</v>
      </c>
      <c r="H5442">
        <v>1</v>
      </c>
      <c r="I5442" s="1" t="s">
        <v>3</v>
      </c>
      <c r="J5442" s="1" t="s">
        <v>5</v>
      </c>
      <c r="K5442">
        <v>1542</v>
      </c>
      <c r="L5442">
        <v>445000</v>
      </c>
      <c r="M5442">
        <v>4890</v>
      </c>
      <c r="N5442" t="b">
        <v>0</v>
      </c>
      <c r="O5442" t="b">
        <v>1</v>
      </c>
      <c r="P5442" t="b">
        <v>1</v>
      </c>
      <c r="R5442" s="5">
        <f>(houses_Madrid[[#This Row],[Precio Alquiler]]*12/houses_Madrid[[#This Row],[Precio venta]])</f>
        <v>4.1582022471910111E-2</v>
      </c>
    </row>
    <row r="5443" spans="1:18" x14ac:dyDescent="0.2">
      <c r="A5443">
        <v>12123</v>
      </c>
      <c r="B5443">
        <v>9619</v>
      </c>
      <c r="C5443" s="1" t="s">
        <v>2018</v>
      </c>
      <c r="D5443" s="1" t="str">
        <f>IFERROR(LEFT(C5443,FIND(",",C5443) - 1),C5443)</f>
        <v>Arapiles</v>
      </c>
      <c r="E5443">
        <v>74</v>
      </c>
      <c r="F5443">
        <v>60</v>
      </c>
      <c r="G5443">
        <v>2</v>
      </c>
      <c r="H5443">
        <v>2</v>
      </c>
      <c r="I5443" s="1" t="s">
        <v>2036</v>
      </c>
      <c r="J5443" s="1" t="s">
        <v>5</v>
      </c>
      <c r="K5443">
        <v>1542</v>
      </c>
      <c r="L5443">
        <v>445000</v>
      </c>
      <c r="M5443">
        <v>6014</v>
      </c>
      <c r="N5443" t="b">
        <v>0</v>
      </c>
      <c r="O5443" t="b">
        <v>1</v>
      </c>
      <c r="P5443" t="b">
        <v>0</v>
      </c>
      <c r="R5443" s="5">
        <f>(houses_Madrid[[#This Row],[Precio Alquiler]]*12/houses_Madrid[[#This Row],[Precio venta]])</f>
        <v>4.1582022471910111E-2</v>
      </c>
    </row>
    <row r="5444" spans="1:18" x14ac:dyDescent="0.2">
      <c r="A5444">
        <v>12533</v>
      </c>
      <c r="B5444">
        <v>9209</v>
      </c>
      <c r="C5444" s="1" t="s">
        <v>2018</v>
      </c>
      <c r="D5444" s="1" t="str">
        <f>IFERROR(LEFT(C5444,FIND(",",C5444) - 1),C5444)</f>
        <v>Arapiles</v>
      </c>
      <c r="E5444">
        <v>74</v>
      </c>
      <c r="F5444">
        <v>60</v>
      </c>
      <c r="G5444">
        <v>2</v>
      </c>
      <c r="H5444">
        <v>2</v>
      </c>
      <c r="I5444" s="1" t="s">
        <v>2036</v>
      </c>
      <c r="J5444" s="1" t="s">
        <v>5</v>
      </c>
      <c r="K5444">
        <v>1542</v>
      </c>
      <c r="L5444">
        <v>445000</v>
      </c>
      <c r="M5444">
        <v>6014</v>
      </c>
      <c r="N5444" t="b">
        <v>0</v>
      </c>
      <c r="O5444" t="b">
        <v>1</v>
      </c>
      <c r="P5444" t="b">
        <v>0</v>
      </c>
      <c r="Q5444" t="b">
        <v>1</v>
      </c>
      <c r="R5444" s="5">
        <f>(houses_Madrid[[#This Row],[Precio Alquiler]]*12/houses_Madrid[[#This Row],[Precio venta]])</f>
        <v>4.1582022471910111E-2</v>
      </c>
    </row>
    <row r="5445" spans="1:18" x14ac:dyDescent="0.2">
      <c r="A5445">
        <v>12601</v>
      </c>
      <c r="B5445">
        <v>9141</v>
      </c>
      <c r="C5445" s="1" t="s">
        <v>2018</v>
      </c>
      <c r="D5445" s="1" t="str">
        <f>IFERROR(LEFT(C5445,FIND(",",C5445) - 1),C5445)</f>
        <v>Arapiles</v>
      </c>
      <c r="E5445">
        <v>74</v>
      </c>
      <c r="F5445">
        <v>65</v>
      </c>
      <c r="G5445">
        <v>2</v>
      </c>
      <c r="H5445">
        <v>2</v>
      </c>
      <c r="I5445" s="1" t="s">
        <v>2036</v>
      </c>
      <c r="J5445" s="1" t="s">
        <v>5</v>
      </c>
      <c r="K5445">
        <v>1542</v>
      </c>
      <c r="L5445">
        <v>445000</v>
      </c>
      <c r="M5445">
        <v>6014</v>
      </c>
      <c r="N5445" t="b">
        <v>0</v>
      </c>
      <c r="O5445" t="b">
        <v>1</v>
      </c>
      <c r="P5445" t="b">
        <v>0</v>
      </c>
      <c r="Q5445" t="b">
        <v>1</v>
      </c>
      <c r="R5445" s="5">
        <f>(houses_Madrid[[#This Row],[Precio Alquiler]]*12/houses_Madrid[[#This Row],[Precio venta]])</f>
        <v>4.1582022471910111E-2</v>
      </c>
    </row>
    <row r="5446" spans="1:18" x14ac:dyDescent="0.2">
      <c r="A5446">
        <v>13915</v>
      </c>
      <c r="B5446">
        <v>7827</v>
      </c>
      <c r="C5446" s="1" t="s">
        <v>2173</v>
      </c>
      <c r="D5446" s="1" t="str">
        <f>IFERROR(LEFT(C5446,FIND(",",C5446) - 1),C5446)</f>
        <v>Ciudad Lineal</v>
      </c>
      <c r="E5446">
        <v>132</v>
      </c>
      <c r="F5446">
        <v>120</v>
      </c>
      <c r="G5446">
        <v>4</v>
      </c>
      <c r="H5446">
        <v>2</v>
      </c>
      <c r="I5446" s="1" t="s">
        <v>3</v>
      </c>
      <c r="J5446" s="1" t="s">
        <v>30</v>
      </c>
      <c r="K5446">
        <v>1542</v>
      </c>
      <c r="L5446">
        <v>445000</v>
      </c>
      <c r="M5446">
        <v>3371</v>
      </c>
      <c r="N5446" t="b">
        <v>0</v>
      </c>
      <c r="O5446" t="b">
        <v>1</v>
      </c>
      <c r="P5446" t="b">
        <v>1</v>
      </c>
      <c r="Q5446" t="b">
        <v>1</v>
      </c>
      <c r="R5446" s="5">
        <f>(houses_Madrid[[#This Row],[Precio Alquiler]]*12/houses_Madrid[[#This Row],[Precio venta]])</f>
        <v>4.1582022471910111E-2</v>
      </c>
    </row>
    <row r="5447" spans="1:18" x14ac:dyDescent="0.2">
      <c r="A5447">
        <v>14175</v>
      </c>
      <c r="B5447">
        <v>7567</v>
      </c>
      <c r="C5447" s="1" t="s">
        <v>2442</v>
      </c>
      <c r="D5447" s="1" t="str">
        <f>IFERROR(LEFT(C5447,FIND(",",C5447) - 1),C5447)</f>
        <v>Bernabéu-Hispanoamérica</v>
      </c>
      <c r="E5447">
        <v>79</v>
      </c>
      <c r="F5447">
        <v>59</v>
      </c>
      <c r="G5447">
        <v>2</v>
      </c>
      <c r="H5447">
        <v>2</v>
      </c>
      <c r="I5447" s="1" t="s">
        <v>2471</v>
      </c>
      <c r="J5447" s="1" t="s">
        <v>20</v>
      </c>
      <c r="K5447">
        <v>1542</v>
      </c>
      <c r="L5447">
        <v>445000</v>
      </c>
      <c r="M5447">
        <v>5633</v>
      </c>
      <c r="N5447" t="b">
        <v>0</v>
      </c>
      <c r="O5447" t="b">
        <v>1</v>
      </c>
      <c r="P5447" t="b">
        <v>1</v>
      </c>
      <c r="R5447" s="5">
        <f>(houses_Madrid[[#This Row],[Precio Alquiler]]*12/houses_Madrid[[#This Row],[Precio venta]])</f>
        <v>4.1582022471910111E-2</v>
      </c>
    </row>
    <row r="5448" spans="1:18" x14ac:dyDescent="0.2">
      <c r="A5448">
        <v>14365</v>
      </c>
      <c r="B5448">
        <v>7377</v>
      </c>
      <c r="C5448" s="1" t="s">
        <v>2439</v>
      </c>
      <c r="D5448" s="1" t="str">
        <f>IFERROR(LEFT(C5448,FIND(",",C5448) - 1),C5448)</f>
        <v>Chamartín</v>
      </c>
      <c r="E5448">
        <v>90</v>
      </c>
      <c r="F5448">
        <v>70</v>
      </c>
      <c r="G5448">
        <v>2</v>
      </c>
      <c r="H5448">
        <v>2</v>
      </c>
      <c r="I5448" s="1" t="s">
        <v>3</v>
      </c>
      <c r="J5448" s="1" t="s">
        <v>8</v>
      </c>
      <c r="K5448">
        <v>1542</v>
      </c>
      <c r="L5448">
        <v>445000</v>
      </c>
      <c r="M5448">
        <v>4944</v>
      </c>
      <c r="N5448" t="b">
        <v>0</v>
      </c>
      <c r="O5448" t="b">
        <v>1</v>
      </c>
      <c r="P5448" t="b">
        <v>1</v>
      </c>
      <c r="Q5448" t="b">
        <v>1</v>
      </c>
      <c r="R5448" s="5">
        <f>(houses_Madrid[[#This Row],[Precio Alquiler]]*12/houses_Madrid[[#This Row],[Precio venta]])</f>
        <v>4.1582022471910111E-2</v>
      </c>
    </row>
    <row r="5449" spans="1:18" x14ac:dyDescent="0.2">
      <c r="A5449">
        <v>14883</v>
      </c>
      <c r="B5449">
        <v>6859</v>
      </c>
      <c r="C5449" s="1" t="s">
        <v>2439</v>
      </c>
      <c r="D5449" s="1" t="str">
        <f>IFERROR(LEFT(C5449,FIND(",",C5449) - 1),C5449)</f>
        <v>Chamartín</v>
      </c>
      <c r="E5449">
        <v>51</v>
      </c>
      <c r="F5449">
        <v>46</v>
      </c>
      <c r="G5449">
        <v>0</v>
      </c>
      <c r="H5449">
        <v>1</v>
      </c>
      <c r="I5449" s="1" t="s">
        <v>3</v>
      </c>
      <c r="J5449" s="1" t="s">
        <v>8</v>
      </c>
      <c r="K5449">
        <v>1542</v>
      </c>
      <c r="L5449">
        <v>445000</v>
      </c>
      <c r="M5449">
        <v>8725</v>
      </c>
      <c r="N5449" t="b">
        <v>0</v>
      </c>
      <c r="O5449" t="b">
        <v>1</v>
      </c>
      <c r="Q5449" t="b">
        <v>1</v>
      </c>
      <c r="R5449" s="5">
        <f>(houses_Madrid[[#This Row],[Precio Alquiler]]*12/houses_Madrid[[#This Row],[Precio venta]])</f>
        <v>4.1582022471910111E-2</v>
      </c>
    </row>
    <row r="5450" spans="1:18" x14ac:dyDescent="0.2">
      <c r="A5450">
        <v>20393</v>
      </c>
      <c r="B5450">
        <v>1349</v>
      </c>
      <c r="C5450" s="1" t="s">
        <v>3321</v>
      </c>
      <c r="D5450" s="1" t="str">
        <f>IFERROR(LEFT(C5450,FIND(",",C5450) - 1),C5450)</f>
        <v>Acacias</v>
      </c>
      <c r="E5450">
        <v>139</v>
      </c>
      <c r="F5450">
        <v>124</v>
      </c>
      <c r="G5450">
        <v>0</v>
      </c>
      <c r="H5450">
        <v>2</v>
      </c>
      <c r="I5450" s="1" t="s">
        <v>3322</v>
      </c>
      <c r="J5450" s="1" t="s">
        <v>12</v>
      </c>
      <c r="K5450">
        <v>1542</v>
      </c>
      <c r="L5450">
        <v>445000</v>
      </c>
      <c r="M5450">
        <v>3201</v>
      </c>
      <c r="N5450" t="b">
        <v>0</v>
      </c>
      <c r="O5450" t="b">
        <v>0</v>
      </c>
      <c r="P5450" t="b">
        <v>1</v>
      </c>
      <c r="R5450" s="5">
        <f>(houses_Madrid[[#This Row],[Precio Alquiler]]*12/houses_Madrid[[#This Row],[Precio venta]])</f>
        <v>4.1582022471910111E-2</v>
      </c>
    </row>
    <row r="5451" spans="1:18" x14ac:dyDescent="0.2">
      <c r="A5451">
        <v>794</v>
      </c>
      <c r="B5451">
        <v>20948</v>
      </c>
      <c r="C5451" s="1" t="s">
        <v>183</v>
      </c>
      <c r="D5451" s="1" t="str">
        <f>IFERROR(LEFT(C5451,FIND(",",C5451) - 1),C5451)</f>
        <v>El Cañaveral - Los Berrocales</v>
      </c>
      <c r="E5451">
        <v>167</v>
      </c>
      <c r="F5451">
        <v>136</v>
      </c>
      <c r="G5451">
        <v>4</v>
      </c>
      <c r="H5451">
        <v>3</v>
      </c>
      <c r="I5451" s="1" t="s">
        <v>187</v>
      </c>
      <c r="J5451" s="1" t="s">
        <v>3</v>
      </c>
      <c r="K5451">
        <v>1544</v>
      </c>
      <c r="L5451">
        <v>446000</v>
      </c>
      <c r="M5451">
        <v>2671</v>
      </c>
      <c r="N5451" t="b">
        <v>0</v>
      </c>
      <c r="R5451" s="5">
        <f>(houses_Madrid[[#This Row],[Precio Alquiler]]*12/houses_Madrid[[#This Row],[Precio venta]])</f>
        <v>4.1542600896860987E-2</v>
      </c>
    </row>
    <row r="5452" spans="1:18" x14ac:dyDescent="0.2">
      <c r="A5452">
        <v>911</v>
      </c>
      <c r="B5452">
        <v>20831</v>
      </c>
      <c r="C5452" s="1" t="s">
        <v>183</v>
      </c>
      <c r="D5452" s="1" t="str">
        <f>IFERROR(LEFT(C5452,FIND(",",C5452) - 1),C5452)</f>
        <v>El Cañaveral - Los Berrocales</v>
      </c>
      <c r="E5452">
        <v>166</v>
      </c>
      <c r="F5452">
        <v>137</v>
      </c>
      <c r="G5452">
        <v>4</v>
      </c>
      <c r="H5452">
        <v>3</v>
      </c>
      <c r="I5452" s="1" t="s">
        <v>187</v>
      </c>
      <c r="J5452" s="1" t="s">
        <v>3</v>
      </c>
      <c r="K5452">
        <v>1544</v>
      </c>
      <c r="L5452">
        <v>446000</v>
      </c>
      <c r="M5452">
        <v>2687</v>
      </c>
      <c r="N5452" t="b">
        <v>0</v>
      </c>
      <c r="R5452" s="5">
        <f>(houses_Madrid[[#This Row],[Precio Alquiler]]*12/houses_Madrid[[#This Row],[Precio venta]])</f>
        <v>4.1542600896860987E-2</v>
      </c>
    </row>
    <row r="5453" spans="1:18" x14ac:dyDescent="0.2">
      <c r="A5453">
        <v>952</v>
      </c>
      <c r="B5453">
        <v>20790</v>
      </c>
      <c r="C5453" s="1" t="s">
        <v>183</v>
      </c>
      <c r="D5453" s="1" t="str">
        <f>IFERROR(LEFT(C5453,FIND(",",C5453) - 1),C5453)</f>
        <v>El Cañaveral - Los Berrocales</v>
      </c>
      <c r="E5453">
        <v>166</v>
      </c>
      <c r="F5453">
        <v>137</v>
      </c>
      <c r="G5453">
        <v>4</v>
      </c>
      <c r="H5453">
        <v>3</v>
      </c>
      <c r="I5453" s="1" t="s">
        <v>187</v>
      </c>
      <c r="J5453" s="1" t="s">
        <v>3</v>
      </c>
      <c r="K5453">
        <v>1544</v>
      </c>
      <c r="L5453">
        <v>446000</v>
      </c>
      <c r="M5453">
        <v>2687</v>
      </c>
      <c r="N5453" t="b">
        <v>0</v>
      </c>
      <c r="R5453" s="5">
        <f>(houses_Madrid[[#This Row],[Precio Alquiler]]*12/houses_Madrid[[#This Row],[Precio venta]])</f>
        <v>4.1542600896860987E-2</v>
      </c>
    </row>
    <row r="5454" spans="1:18" x14ac:dyDescent="0.2">
      <c r="A5454">
        <v>9713</v>
      </c>
      <c r="B5454">
        <v>12029</v>
      </c>
      <c r="C5454" s="1" t="s">
        <v>1786</v>
      </c>
      <c r="D5454" s="1" t="str">
        <f>IFERROR(LEFT(C5454,FIND(",",C5454) - 1),C5454)</f>
        <v>Sanchinarro</v>
      </c>
      <c r="E5454">
        <v>125</v>
      </c>
      <c r="F5454">
        <v>92</v>
      </c>
      <c r="G5454">
        <v>3</v>
      </c>
      <c r="H5454">
        <v>2</v>
      </c>
      <c r="I5454" s="1" t="s">
        <v>1853</v>
      </c>
      <c r="J5454" s="1" t="s">
        <v>11</v>
      </c>
      <c r="K5454">
        <v>1544</v>
      </c>
      <c r="L5454">
        <v>446000</v>
      </c>
      <c r="M5454">
        <v>3568</v>
      </c>
      <c r="N5454" t="b">
        <v>0</v>
      </c>
      <c r="O5454" t="b">
        <v>1</v>
      </c>
      <c r="P5454" t="b">
        <v>1</v>
      </c>
      <c r="Q5454" t="b">
        <v>1</v>
      </c>
      <c r="R5454" s="5">
        <f>(houses_Madrid[[#This Row],[Precio Alquiler]]*12/houses_Madrid[[#This Row],[Precio venta]])</f>
        <v>4.1542600896860987E-2</v>
      </c>
    </row>
    <row r="5455" spans="1:18" x14ac:dyDescent="0.2">
      <c r="A5455">
        <v>20423</v>
      </c>
      <c r="B5455">
        <v>1319</v>
      </c>
      <c r="C5455" s="1" t="s">
        <v>3328</v>
      </c>
      <c r="D5455" s="1" t="str">
        <f>IFERROR(LEFT(C5455,FIND(",",C5455) - 1),C5455)</f>
        <v>Legazpi</v>
      </c>
      <c r="E5455">
        <v>104</v>
      </c>
      <c r="F5455">
        <v>83</v>
      </c>
      <c r="G5455">
        <v>2</v>
      </c>
      <c r="H5455">
        <v>2</v>
      </c>
      <c r="I5455" s="1" t="s">
        <v>3329</v>
      </c>
      <c r="J5455" s="1" t="s">
        <v>20</v>
      </c>
      <c r="K5455">
        <v>1545</v>
      </c>
      <c r="L5455">
        <v>446500</v>
      </c>
      <c r="M5455">
        <v>4293</v>
      </c>
      <c r="N5455" t="b">
        <v>0</v>
      </c>
      <c r="O5455" t="b">
        <v>1</v>
      </c>
      <c r="P5455" t="b">
        <v>1</v>
      </c>
      <c r="Q5455" t="b">
        <v>1</v>
      </c>
      <c r="R5455" s="5">
        <f>(houses_Madrid[[#This Row],[Precio Alquiler]]*12/houses_Madrid[[#This Row],[Precio venta]])</f>
        <v>4.152295632698768E-2</v>
      </c>
    </row>
    <row r="5456" spans="1:18" x14ac:dyDescent="0.2">
      <c r="A5456">
        <v>20691</v>
      </c>
      <c r="B5456">
        <v>1051</v>
      </c>
      <c r="C5456" s="1" t="s">
        <v>3328</v>
      </c>
      <c r="D5456" s="1" t="str">
        <f>IFERROR(LEFT(C5456,FIND(",",C5456) - 1),C5456)</f>
        <v>Legazpi</v>
      </c>
      <c r="E5456">
        <v>91</v>
      </c>
      <c r="F5456">
        <v>82</v>
      </c>
      <c r="G5456">
        <v>2</v>
      </c>
      <c r="H5456">
        <v>2</v>
      </c>
      <c r="I5456" s="1" t="s">
        <v>3329</v>
      </c>
      <c r="J5456" s="1" t="s">
        <v>20</v>
      </c>
      <c r="K5456">
        <v>1545</v>
      </c>
      <c r="L5456">
        <v>446500</v>
      </c>
      <c r="M5456">
        <v>4907</v>
      </c>
      <c r="N5456" t="b">
        <v>0</v>
      </c>
      <c r="O5456" t="b">
        <v>1</v>
      </c>
      <c r="R5456" s="5">
        <f>(houses_Madrid[[#This Row],[Precio Alquiler]]*12/houses_Madrid[[#This Row],[Precio venta]])</f>
        <v>4.152295632698768E-2</v>
      </c>
    </row>
    <row r="5457" spans="1:18" x14ac:dyDescent="0.2">
      <c r="A5457">
        <v>12752</v>
      </c>
      <c r="B5457">
        <v>8990</v>
      </c>
      <c r="C5457" s="1" t="s">
        <v>2174</v>
      </c>
      <c r="D5457" s="1" t="str">
        <f>IFERROR(LEFT(C5457,FIND(",",C5457) - 1),C5457)</f>
        <v>Costillares</v>
      </c>
      <c r="E5457">
        <v>117</v>
      </c>
      <c r="F5457">
        <v>100</v>
      </c>
      <c r="G5457">
        <v>3</v>
      </c>
      <c r="H5457">
        <v>2</v>
      </c>
      <c r="I5457" s="1" t="s">
        <v>2218</v>
      </c>
      <c r="J5457" s="1" t="s">
        <v>11</v>
      </c>
      <c r="K5457">
        <v>1546</v>
      </c>
      <c r="L5457">
        <v>447000</v>
      </c>
      <c r="M5457">
        <v>3821</v>
      </c>
      <c r="N5457" t="b">
        <v>0</v>
      </c>
      <c r="O5457" t="b">
        <v>1</v>
      </c>
      <c r="P5457" t="b">
        <v>1</v>
      </c>
      <c r="R5457" s="5">
        <f>(houses_Madrid[[#This Row],[Precio Alquiler]]*12/houses_Madrid[[#This Row],[Precio venta]])</f>
        <v>4.1503355704697986E-2</v>
      </c>
    </row>
    <row r="5458" spans="1:18" x14ac:dyDescent="0.2">
      <c r="A5458">
        <v>2849</v>
      </c>
      <c r="B5458">
        <v>18893</v>
      </c>
      <c r="C5458" s="1" t="s">
        <v>568</v>
      </c>
      <c r="D5458" s="1" t="str">
        <f>IFERROR(LEFT(C5458,FIND(",",C5458) - 1),C5458)</f>
        <v>Cuzco-Castillejos</v>
      </c>
      <c r="E5458">
        <v>148</v>
      </c>
      <c r="F5458">
        <v>118</v>
      </c>
      <c r="G5458">
        <v>3</v>
      </c>
      <c r="H5458">
        <v>2</v>
      </c>
      <c r="I5458" s="1" t="s">
        <v>576</v>
      </c>
      <c r="J5458" s="1" t="s">
        <v>18</v>
      </c>
      <c r="K5458">
        <v>1549</v>
      </c>
      <c r="L5458">
        <v>448000</v>
      </c>
      <c r="M5458">
        <v>3027</v>
      </c>
      <c r="N5458" t="b">
        <v>0</v>
      </c>
      <c r="O5458" t="b">
        <v>1</v>
      </c>
      <c r="P5458" t="b">
        <v>1</v>
      </c>
      <c r="R5458" s="5">
        <f>(houses_Madrid[[#This Row],[Precio Alquiler]]*12/houses_Madrid[[#This Row],[Precio venta]])</f>
        <v>4.1491071428571426E-2</v>
      </c>
    </row>
    <row r="5459" spans="1:18" x14ac:dyDescent="0.2">
      <c r="A5459">
        <v>6825</v>
      </c>
      <c r="B5459">
        <v>14917</v>
      </c>
      <c r="C5459" s="1" t="s">
        <v>1178</v>
      </c>
      <c r="D5459" s="1" t="str">
        <f>IFERROR(LEFT(C5459,FIND(",",C5459) - 1),C5459)</f>
        <v>Valdezarza</v>
      </c>
      <c r="E5459">
        <v>82</v>
      </c>
      <c r="F5459">
        <v>77</v>
      </c>
      <c r="G5459">
        <v>2</v>
      </c>
      <c r="H5459">
        <v>1</v>
      </c>
      <c r="I5459" s="1" t="s">
        <v>1438</v>
      </c>
      <c r="J5459" s="1" t="s">
        <v>8</v>
      </c>
      <c r="K5459">
        <v>1549</v>
      </c>
      <c r="L5459">
        <v>448000</v>
      </c>
      <c r="M5459">
        <v>5463</v>
      </c>
      <c r="N5459" t="b">
        <v>0</v>
      </c>
      <c r="O5459" t="b">
        <v>1</v>
      </c>
      <c r="R5459" s="5">
        <f>(houses_Madrid[[#This Row],[Precio Alquiler]]*12/houses_Madrid[[#This Row],[Precio venta]])</f>
        <v>4.1491071428571426E-2</v>
      </c>
    </row>
    <row r="5460" spans="1:18" x14ac:dyDescent="0.2">
      <c r="A5460">
        <v>20354</v>
      </c>
      <c r="B5460">
        <v>1388</v>
      </c>
      <c r="C5460" s="1" t="s">
        <v>3328</v>
      </c>
      <c r="D5460" s="1" t="str">
        <f>IFERROR(LEFT(C5460,FIND(",",C5460) - 1),C5460)</f>
        <v>Legazpi</v>
      </c>
      <c r="E5460">
        <v>98</v>
      </c>
      <c r="F5460">
        <v>78</v>
      </c>
      <c r="G5460">
        <v>2</v>
      </c>
      <c r="H5460">
        <v>2</v>
      </c>
      <c r="I5460" s="1" t="s">
        <v>3373</v>
      </c>
      <c r="J5460" s="1" t="s">
        <v>12</v>
      </c>
      <c r="K5460">
        <v>1549</v>
      </c>
      <c r="L5460">
        <v>448000</v>
      </c>
      <c r="M5460">
        <v>4571</v>
      </c>
      <c r="N5460" t="b">
        <v>0</v>
      </c>
      <c r="O5460" t="b">
        <v>1</v>
      </c>
      <c r="R5460" s="5">
        <f>(houses_Madrid[[#This Row],[Precio Alquiler]]*12/houses_Madrid[[#This Row],[Precio venta]])</f>
        <v>4.1491071428571426E-2</v>
      </c>
    </row>
    <row r="5461" spans="1:18" x14ac:dyDescent="0.2">
      <c r="A5461">
        <v>20600</v>
      </c>
      <c r="B5461">
        <v>1142</v>
      </c>
      <c r="C5461" s="1" t="s">
        <v>3328</v>
      </c>
      <c r="D5461" s="1" t="str">
        <f>IFERROR(LEFT(C5461,FIND(",",C5461) - 1),C5461)</f>
        <v>Legazpi</v>
      </c>
      <c r="E5461">
        <v>98</v>
      </c>
      <c r="F5461">
        <v>75</v>
      </c>
      <c r="G5461">
        <v>2</v>
      </c>
      <c r="H5461">
        <v>2</v>
      </c>
      <c r="I5461" s="1" t="s">
        <v>3373</v>
      </c>
      <c r="J5461" s="1" t="s">
        <v>12</v>
      </c>
      <c r="K5461">
        <v>1549</v>
      </c>
      <c r="L5461">
        <v>448000</v>
      </c>
      <c r="M5461">
        <v>4571</v>
      </c>
      <c r="N5461" t="b">
        <v>0</v>
      </c>
      <c r="O5461" t="b">
        <v>1</v>
      </c>
      <c r="R5461" s="5">
        <f>(houses_Madrid[[#This Row],[Precio Alquiler]]*12/houses_Madrid[[#This Row],[Precio venta]])</f>
        <v>4.1491071428571426E-2</v>
      </c>
    </row>
    <row r="5462" spans="1:18" x14ac:dyDescent="0.2">
      <c r="A5462">
        <v>20940</v>
      </c>
      <c r="B5462">
        <v>802</v>
      </c>
      <c r="C5462" s="1" t="s">
        <v>3328</v>
      </c>
      <c r="D5462" s="1" t="str">
        <f>IFERROR(LEFT(C5462,FIND(",",C5462) - 1),C5462)</f>
        <v>Legazpi</v>
      </c>
      <c r="E5462">
        <v>94</v>
      </c>
      <c r="F5462">
        <v>78</v>
      </c>
      <c r="G5462">
        <v>2</v>
      </c>
      <c r="H5462">
        <v>2</v>
      </c>
      <c r="I5462" s="1" t="s">
        <v>3373</v>
      </c>
      <c r="J5462" s="1" t="s">
        <v>12</v>
      </c>
      <c r="K5462">
        <v>1549</v>
      </c>
      <c r="L5462">
        <v>448000</v>
      </c>
      <c r="M5462">
        <v>4766</v>
      </c>
      <c r="N5462" t="b">
        <v>0</v>
      </c>
      <c r="O5462" t="b">
        <v>1</v>
      </c>
      <c r="P5462" t="b">
        <v>1</v>
      </c>
      <c r="R5462" s="5">
        <f>(houses_Madrid[[#This Row],[Precio Alquiler]]*12/houses_Madrid[[#This Row],[Precio venta]])</f>
        <v>4.1491071428571426E-2</v>
      </c>
    </row>
    <row r="5463" spans="1:18" x14ac:dyDescent="0.2">
      <c r="A5463">
        <v>4613</v>
      </c>
      <c r="B5463">
        <v>17129</v>
      </c>
      <c r="C5463" s="1" t="s">
        <v>790</v>
      </c>
      <c r="D5463" s="1" t="str">
        <f>IFERROR(LEFT(C5463,FIND(",",C5463) - 1),C5463)</f>
        <v>Retiro</v>
      </c>
      <c r="E5463">
        <v>118</v>
      </c>
      <c r="F5463">
        <v>95</v>
      </c>
      <c r="G5463">
        <v>3</v>
      </c>
      <c r="H5463">
        <v>2</v>
      </c>
      <c r="I5463" s="1" t="s">
        <v>3</v>
      </c>
      <c r="J5463" s="1" t="s">
        <v>55</v>
      </c>
      <c r="K5463">
        <v>1551</v>
      </c>
      <c r="L5463">
        <v>449000</v>
      </c>
      <c r="M5463">
        <v>3805</v>
      </c>
      <c r="N5463" t="b">
        <v>0</v>
      </c>
      <c r="O5463" t="b">
        <v>1</v>
      </c>
      <c r="P5463" t="b">
        <v>1</v>
      </c>
      <c r="Q5463" t="b">
        <v>1</v>
      </c>
      <c r="R5463" s="5">
        <f>(houses_Madrid[[#This Row],[Precio Alquiler]]*12/houses_Madrid[[#This Row],[Precio venta]])</f>
        <v>4.1452115812917592E-2</v>
      </c>
    </row>
    <row r="5464" spans="1:18" x14ac:dyDescent="0.2">
      <c r="A5464">
        <v>6914</v>
      </c>
      <c r="B5464">
        <v>14828</v>
      </c>
      <c r="C5464" s="1" t="s">
        <v>1176</v>
      </c>
      <c r="D5464" s="1" t="str">
        <f>IFERROR(LEFT(C5464,FIND(",",C5464) - 1),C5464)</f>
        <v>Moncloa</v>
      </c>
      <c r="E5464">
        <v>160</v>
      </c>
      <c r="F5464">
        <v>120</v>
      </c>
      <c r="G5464">
        <v>4</v>
      </c>
      <c r="H5464">
        <v>3</v>
      </c>
      <c r="I5464" s="1" t="s">
        <v>3</v>
      </c>
      <c r="J5464" s="1" t="s">
        <v>18</v>
      </c>
      <c r="K5464">
        <v>1551</v>
      </c>
      <c r="L5464">
        <v>449000</v>
      </c>
      <c r="M5464">
        <v>2806</v>
      </c>
      <c r="N5464" t="b">
        <v>0</v>
      </c>
      <c r="O5464" t="b">
        <v>0</v>
      </c>
      <c r="P5464" t="b">
        <v>1</v>
      </c>
      <c r="R5464" s="5">
        <f>(houses_Madrid[[#This Row],[Precio Alquiler]]*12/houses_Madrid[[#This Row],[Precio venta]])</f>
        <v>4.1452115812917592E-2</v>
      </c>
    </row>
    <row r="5465" spans="1:18" x14ac:dyDescent="0.2">
      <c r="A5465">
        <v>10319</v>
      </c>
      <c r="B5465">
        <v>11423</v>
      </c>
      <c r="C5465" s="1" t="s">
        <v>1788</v>
      </c>
      <c r="D5465" s="1" t="str">
        <f>IFERROR(LEFT(C5465,FIND(",",C5465) - 1),C5465)</f>
        <v>Conde Orgaz-Piovera</v>
      </c>
      <c r="E5465">
        <v>104</v>
      </c>
      <c r="F5465">
        <v>90</v>
      </c>
      <c r="G5465">
        <v>2</v>
      </c>
      <c r="H5465">
        <v>2</v>
      </c>
      <c r="I5465" s="1" t="s">
        <v>1817</v>
      </c>
      <c r="J5465" s="1" t="s">
        <v>11</v>
      </c>
      <c r="K5465">
        <v>1551</v>
      </c>
      <c r="L5465">
        <v>449000</v>
      </c>
      <c r="M5465">
        <v>4317</v>
      </c>
      <c r="N5465" t="b">
        <v>0</v>
      </c>
      <c r="O5465" t="b">
        <v>1</v>
      </c>
      <c r="P5465" t="b">
        <v>1</v>
      </c>
      <c r="R5465" s="5">
        <f>(houses_Madrid[[#This Row],[Precio Alquiler]]*12/houses_Madrid[[#This Row],[Precio venta]])</f>
        <v>4.1452115812917592E-2</v>
      </c>
    </row>
    <row r="5466" spans="1:18" x14ac:dyDescent="0.2">
      <c r="A5466">
        <v>11556</v>
      </c>
      <c r="B5466">
        <v>10186</v>
      </c>
      <c r="C5466" s="1" t="s">
        <v>2018</v>
      </c>
      <c r="D5466" s="1" t="str">
        <f>IFERROR(LEFT(C5466,FIND(",",C5466) - 1),C5466)</f>
        <v>Arapiles</v>
      </c>
      <c r="E5466">
        <v>80</v>
      </c>
      <c r="F5466">
        <v>78</v>
      </c>
      <c r="G5466">
        <v>2</v>
      </c>
      <c r="H5466">
        <v>1</v>
      </c>
      <c r="I5466" s="1" t="s">
        <v>576</v>
      </c>
      <c r="J5466" s="1" t="s">
        <v>12</v>
      </c>
      <c r="K5466">
        <v>1551</v>
      </c>
      <c r="L5466">
        <v>449000</v>
      </c>
      <c r="M5466">
        <v>5612</v>
      </c>
      <c r="N5466" t="b">
        <v>0</v>
      </c>
      <c r="O5466" t="b">
        <v>1</v>
      </c>
      <c r="P5466" t="b">
        <v>1</v>
      </c>
      <c r="Q5466" t="b">
        <v>1</v>
      </c>
      <c r="R5466" s="5">
        <f>(houses_Madrid[[#This Row],[Precio Alquiler]]*12/houses_Madrid[[#This Row],[Precio venta]])</f>
        <v>4.1452115812917592E-2</v>
      </c>
    </row>
    <row r="5467" spans="1:18" x14ac:dyDescent="0.2">
      <c r="A5467">
        <v>11789</v>
      </c>
      <c r="B5467">
        <v>9953</v>
      </c>
      <c r="C5467" s="1" t="s">
        <v>2010</v>
      </c>
      <c r="D5467" s="1" t="str">
        <f>IFERROR(LEFT(C5467,FIND(",",C5467) - 1),C5467)</f>
        <v>Nuevos Ministerios-Ríos Rosas</v>
      </c>
      <c r="E5467">
        <v>97</v>
      </c>
      <c r="F5467">
        <v>90</v>
      </c>
      <c r="G5467">
        <v>3</v>
      </c>
      <c r="H5467">
        <v>2</v>
      </c>
      <c r="I5467" s="1" t="s">
        <v>2086</v>
      </c>
      <c r="J5467" s="1" t="s">
        <v>11</v>
      </c>
      <c r="K5467">
        <v>1551</v>
      </c>
      <c r="L5467">
        <v>449000</v>
      </c>
      <c r="M5467">
        <v>4629</v>
      </c>
      <c r="N5467" t="b">
        <v>0</v>
      </c>
      <c r="O5467" t="b">
        <v>1</v>
      </c>
      <c r="P5467" t="b">
        <v>0</v>
      </c>
      <c r="R5467" s="5">
        <f>(houses_Madrid[[#This Row],[Precio Alquiler]]*12/houses_Madrid[[#This Row],[Precio venta]])</f>
        <v>4.1452115812917592E-2</v>
      </c>
    </row>
    <row r="5468" spans="1:18" x14ac:dyDescent="0.2">
      <c r="A5468">
        <v>12124</v>
      </c>
      <c r="B5468">
        <v>9618</v>
      </c>
      <c r="C5468" s="1" t="s">
        <v>2018</v>
      </c>
      <c r="D5468" s="1" t="str">
        <f>IFERROR(LEFT(C5468,FIND(",",C5468) - 1),C5468)</f>
        <v>Arapiles</v>
      </c>
      <c r="E5468">
        <v>80</v>
      </c>
      <c r="F5468">
        <v>78</v>
      </c>
      <c r="G5468">
        <v>2</v>
      </c>
      <c r="H5468">
        <v>1</v>
      </c>
      <c r="I5468" s="1" t="s">
        <v>576</v>
      </c>
      <c r="J5468" s="1" t="s">
        <v>12</v>
      </c>
      <c r="K5468">
        <v>1551</v>
      </c>
      <c r="L5468">
        <v>449000</v>
      </c>
      <c r="M5468">
        <v>5612</v>
      </c>
      <c r="N5468" t="b">
        <v>0</v>
      </c>
      <c r="O5468" t="b">
        <v>1</v>
      </c>
      <c r="P5468" t="b">
        <v>1</v>
      </c>
      <c r="Q5468" t="b">
        <v>1</v>
      </c>
      <c r="R5468" s="5">
        <f>(houses_Madrid[[#This Row],[Precio Alquiler]]*12/houses_Madrid[[#This Row],[Precio venta]])</f>
        <v>4.1452115812917592E-2</v>
      </c>
    </row>
    <row r="5469" spans="1:18" x14ac:dyDescent="0.2">
      <c r="A5469">
        <v>14716</v>
      </c>
      <c r="B5469">
        <v>7026</v>
      </c>
      <c r="C5469" s="1" t="s">
        <v>2444</v>
      </c>
      <c r="D5469" s="1" t="str">
        <f>IFERROR(LEFT(C5469,FIND(",",C5469) - 1),C5469)</f>
        <v>Prosperidad</v>
      </c>
      <c r="E5469">
        <v>103</v>
      </c>
      <c r="F5469">
        <v>90</v>
      </c>
      <c r="G5469">
        <v>2</v>
      </c>
      <c r="H5469">
        <v>2</v>
      </c>
      <c r="I5469" s="1" t="s">
        <v>2557</v>
      </c>
      <c r="J5469" s="1" t="s">
        <v>8</v>
      </c>
      <c r="K5469">
        <v>1551</v>
      </c>
      <c r="L5469">
        <v>449000</v>
      </c>
      <c r="M5469">
        <v>4359</v>
      </c>
      <c r="N5469" t="b">
        <v>0</v>
      </c>
      <c r="O5469" t="b">
        <v>1</v>
      </c>
      <c r="P5469" t="b">
        <v>1</v>
      </c>
      <c r="R5469" s="5">
        <f>(houses_Madrid[[#This Row],[Precio Alquiler]]*12/houses_Madrid[[#This Row],[Precio venta]])</f>
        <v>4.1452115812917592E-2</v>
      </c>
    </row>
    <row r="5470" spans="1:18" x14ac:dyDescent="0.2">
      <c r="A5470">
        <v>15945</v>
      </c>
      <c r="B5470">
        <v>5797</v>
      </c>
      <c r="C5470" s="1" t="s">
        <v>2612</v>
      </c>
      <c r="D5470" s="1" t="str">
        <f>IFERROR(LEFT(C5470,FIND(",",C5470) - 1),C5470)</f>
        <v>Opañel</v>
      </c>
      <c r="E5470">
        <v>152</v>
      </c>
      <c r="F5470">
        <v>131</v>
      </c>
      <c r="G5470">
        <v>4</v>
      </c>
      <c r="H5470">
        <v>2</v>
      </c>
      <c r="I5470" s="1" t="s">
        <v>2705</v>
      </c>
      <c r="J5470" s="1" t="s">
        <v>11</v>
      </c>
      <c r="K5470">
        <v>1551</v>
      </c>
      <c r="L5470">
        <v>449000</v>
      </c>
      <c r="M5470">
        <v>2954</v>
      </c>
      <c r="N5470" t="b">
        <v>0</v>
      </c>
      <c r="O5470" t="b">
        <v>1</v>
      </c>
      <c r="P5470" t="b">
        <v>1</v>
      </c>
      <c r="Q5470" t="b">
        <v>1</v>
      </c>
      <c r="R5470" s="5">
        <f>(houses_Madrid[[#This Row],[Precio Alquiler]]*12/houses_Madrid[[#This Row],[Precio venta]])</f>
        <v>4.1452115812917592E-2</v>
      </c>
    </row>
    <row r="5471" spans="1:18" x14ac:dyDescent="0.2">
      <c r="A5471">
        <v>17994</v>
      </c>
      <c r="B5471">
        <v>3748</v>
      </c>
      <c r="C5471" s="1" t="s">
        <v>2610</v>
      </c>
      <c r="D5471" s="1" t="str">
        <f>IFERROR(LEFT(C5471,FIND(",",C5471) - 1),C5471)</f>
        <v>Lavapiés-Embajadores</v>
      </c>
      <c r="E5471">
        <v>100</v>
      </c>
      <c r="F5471">
        <v>88</v>
      </c>
      <c r="G5471">
        <v>4</v>
      </c>
      <c r="H5471">
        <v>1</v>
      </c>
      <c r="I5471" s="1" t="s">
        <v>3001</v>
      </c>
      <c r="J5471" s="1" t="s">
        <v>18</v>
      </c>
      <c r="K5471">
        <v>1551</v>
      </c>
      <c r="L5471">
        <v>449000</v>
      </c>
      <c r="M5471">
        <v>4490</v>
      </c>
      <c r="N5471" t="b">
        <v>1</v>
      </c>
      <c r="O5471" t="b">
        <v>1</v>
      </c>
      <c r="P5471" t="b">
        <v>1</v>
      </c>
      <c r="Q5471" t="b">
        <v>1</v>
      </c>
      <c r="R5471" s="5">
        <f>(houses_Madrid[[#This Row],[Precio Alquiler]]*12/houses_Madrid[[#This Row],[Precio venta]])</f>
        <v>4.1452115812917592E-2</v>
      </c>
    </row>
    <row r="5472" spans="1:18" x14ac:dyDescent="0.2">
      <c r="A5472">
        <v>18721</v>
      </c>
      <c r="B5472">
        <v>3021</v>
      </c>
      <c r="C5472" s="1" t="s">
        <v>2950</v>
      </c>
      <c r="D5472" s="1" t="str">
        <f>IFERROR(LEFT(C5472,FIND(",",C5472) - 1),C5472)</f>
        <v>Chueca-Justicia</v>
      </c>
      <c r="E5472">
        <v>87</v>
      </c>
      <c r="F5472">
        <v>70</v>
      </c>
      <c r="G5472">
        <v>2</v>
      </c>
      <c r="H5472">
        <v>2</v>
      </c>
      <c r="I5472" s="1" t="s">
        <v>3058</v>
      </c>
      <c r="J5472" s="1" t="s">
        <v>11</v>
      </c>
      <c r="K5472">
        <v>1551</v>
      </c>
      <c r="L5472">
        <v>449000</v>
      </c>
      <c r="M5472">
        <v>5161</v>
      </c>
      <c r="N5472" t="b">
        <v>0</v>
      </c>
      <c r="O5472" t="b">
        <v>1</v>
      </c>
      <c r="P5472" t="b">
        <v>1</v>
      </c>
      <c r="Q5472" t="b">
        <v>1</v>
      </c>
      <c r="R5472" s="5">
        <f>(houses_Madrid[[#This Row],[Precio Alquiler]]*12/houses_Madrid[[#This Row],[Precio venta]])</f>
        <v>4.1452115812917592E-2</v>
      </c>
    </row>
    <row r="5473" spans="1:18" x14ac:dyDescent="0.2">
      <c r="A5473">
        <v>20262</v>
      </c>
      <c r="B5473">
        <v>1480</v>
      </c>
      <c r="C5473" s="1" t="s">
        <v>3321</v>
      </c>
      <c r="D5473" s="1" t="str">
        <f>IFERROR(LEFT(C5473,FIND(",",C5473) - 1),C5473)</f>
        <v>Acacias</v>
      </c>
      <c r="E5473">
        <v>135</v>
      </c>
      <c r="F5473">
        <v>113</v>
      </c>
      <c r="G5473">
        <v>3</v>
      </c>
      <c r="H5473">
        <v>2</v>
      </c>
      <c r="I5473" s="1" t="s">
        <v>3372</v>
      </c>
      <c r="J5473" s="1" t="s">
        <v>8</v>
      </c>
      <c r="K5473">
        <v>1551</v>
      </c>
      <c r="L5473">
        <v>449000</v>
      </c>
      <c r="M5473">
        <v>3326</v>
      </c>
      <c r="N5473" t="b">
        <v>0</v>
      </c>
      <c r="O5473" t="b">
        <v>1</v>
      </c>
      <c r="P5473" t="b">
        <v>1</v>
      </c>
      <c r="R5473" s="5">
        <f>(houses_Madrid[[#This Row],[Precio Alquiler]]*12/houses_Madrid[[#This Row],[Precio venta]])</f>
        <v>4.1452115812917592E-2</v>
      </c>
    </row>
    <row r="5474" spans="1:18" x14ac:dyDescent="0.2">
      <c r="A5474">
        <v>20371</v>
      </c>
      <c r="B5474">
        <v>1371</v>
      </c>
      <c r="C5474" s="1" t="s">
        <v>3324</v>
      </c>
      <c r="D5474" s="1" t="str">
        <f>IFERROR(LEFT(C5474,FIND(",",C5474) - 1),C5474)</f>
        <v>Delicias</v>
      </c>
      <c r="E5474">
        <v>130</v>
      </c>
      <c r="F5474">
        <v>107</v>
      </c>
      <c r="G5474">
        <v>4</v>
      </c>
      <c r="H5474">
        <v>2</v>
      </c>
      <c r="I5474" s="1" t="s">
        <v>3393</v>
      </c>
      <c r="J5474" s="1" t="s">
        <v>20</v>
      </c>
      <c r="K5474">
        <v>1551</v>
      </c>
      <c r="L5474">
        <v>449000</v>
      </c>
      <c r="M5474">
        <v>3454</v>
      </c>
      <c r="N5474" t="b">
        <v>1</v>
      </c>
      <c r="O5474" t="b">
        <v>1</v>
      </c>
      <c r="P5474" t="b">
        <v>1</v>
      </c>
      <c r="Q5474" t="b">
        <v>1</v>
      </c>
      <c r="R5474" s="5">
        <f>(houses_Madrid[[#This Row],[Precio Alquiler]]*12/houses_Madrid[[#This Row],[Precio venta]])</f>
        <v>4.1452115812917592E-2</v>
      </c>
    </row>
    <row r="5475" spans="1:18" x14ac:dyDescent="0.2">
      <c r="A5475">
        <v>20496</v>
      </c>
      <c r="B5475">
        <v>1246</v>
      </c>
      <c r="C5475" s="1" t="s">
        <v>3324</v>
      </c>
      <c r="D5475" s="1" t="str">
        <f>IFERROR(LEFT(C5475,FIND(",",C5475) - 1),C5475)</f>
        <v>Delicias</v>
      </c>
      <c r="E5475">
        <v>130</v>
      </c>
      <c r="F5475">
        <v>115</v>
      </c>
      <c r="G5475">
        <v>4</v>
      </c>
      <c r="H5475">
        <v>2</v>
      </c>
      <c r="I5475" s="1" t="s">
        <v>3411</v>
      </c>
      <c r="J5475" s="1" t="s">
        <v>20</v>
      </c>
      <c r="K5475">
        <v>1551</v>
      </c>
      <c r="L5475">
        <v>449000</v>
      </c>
      <c r="M5475">
        <v>3454</v>
      </c>
      <c r="N5475" t="b">
        <v>1</v>
      </c>
      <c r="O5475" t="b">
        <v>1</v>
      </c>
      <c r="P5475" t="b">
        <v>1</v>
      </c>
      <c r="Q5475" t="b">
        <v>1</v>
      </c>
      <c r="R5475" s="5">
        <f>(houses_Madrid[[#This Row],[Precio Alquiler]]*12/houses_Madrid[[#This Row],[Precio venta]])</f>
        <v>4.1452115812917592E-2</v>
      </c>
    </row>
    <row r="5476" spans="1:18" x14ac:dyDescent="0.2">
      <c r="A5476">
        <v>20509</v>
      </c>
      <c r="B5476">
        <v>1233</v>
      </c>
      <c r="C5476" s="1" t="s">
        <v>3321</v>
      </c>
      <c r="D5476" s="1" t="str">
        <f>IFERROR(LEFT(C5476,FIND(",",C5476) - 1),C5476)</f>
        <v>Acacias</v>
      </c>
      <c r="E5476">
        <v>100</v>
      </c>
      <c r="F5476">
        <v>90</v>
      </c>
      <c r="G5476">
        <v>3</v>
      </c>
      <c r="H5476">
        <v>2</v>
      </c>
      <c r="I5476" s="1" t="s">
        <v>3372</v>
      </c>
      <c r="J5476" s="1" t="s">
        <v>8</v>
      </c>
      <c r="K5476">
        <v>1551</v>
      </c>
      <c r="L5476">
        <v>449000</v>
      </c>
      <c r="M5476">
        <v>4490</v>
      </c>
      <c r="N5476" t="b">
        <v>0</v>
      </c>
      <c r="O5476" t="b">
        <v>1</v>
      </c>
      <c r="P5476" t="b">
        <v>1</v>
      </c>
      <c r="R5476" s="5">
        <f>(houses_Madrid[[#This Row],[Precio Alquiler]]*12/houses_Madrid[[#This Row],[Precio venta]])</f>
        <v>4.1452115812917592E-2</v>
      </c>
    </row>
    <row r="5477" spans="1:18" x14ac:dyDescent="0.2">
      <c r="A5477">
        <v>20645</v>
      </c>
      <c r="B5477">
        <v>1097</v>
      </c>
      <c r="C5477" s="1" t="s">
        <v>3321</v>
      </c>
      <c r="D5477" s="1" t="str">
        <f>IFERROR(LEFT(C5477,FIND(",",C5477) - 1),C5477)</f>
        <v>Acacias</v>
      </c>
      <c r="E5477">
        <v>135</v>
      </c>
      <c r="F5477">
        <v>115</v>
      </c>
      <c r="G5477">
        <v>3</v>
      </c>
      <c r="H5477">
        <v>2</v>
      </c>
      <c r="I5477" s="1" t="s">
        <v>3372</v>
      </c>
      <c r="J5477" s="1" t="s">
        <v>8</v>
      </c>
      <c r="K5477">
        <v>1551</v>
      </c>
      <c r="L5477">
        <v>449000</v>
      </c>
      <c r="M5477">
        <v>3326</v>
      </c>
      <c r="N5477" t="b">
        <v>0</v>
      </c>
      <c r="O5477" t="b">
        <v>1</v>
      </c>
      <c r="P5477" t="b">
        <v>1</v>
      </c>
      <c r="Q5477" t="b">
        <v>1</v>
      </c>
      <c r="R5477" s="5">
        <f>(houses_Madrid[[#This Row],[Precio Alquiler]]*12/houses_Madrid[[#This Row],[Precio venta]])</f>
        <v>4.1452115812917592E-2</v>
      </c>
    </row>
    <row r="5478" spans="1:18" x14ac:dyDescent="0.2">
      <c r="A5478">
        <v>20896</v>
      </c>
      <c r="B5478">
        <v>846</v>
      </c>
      <c r="C5478" s="1" t="s">
        <v>3321</v>
      </c>
      <c r="D5478" s="1" t="str">
        <f>IFERROR(LEFT(C5478,FIND(",",C5478) - 1),C5478)</f>
        <v>Acacias</v>
      </c>
      <c r="E5478">
        <v>136</v>
      </c>
      <c r="F5478">
        <v>135</v>
      </c>
      <c r="G5478">
        <v>3</v>
      </c>
      <c r="H5478">
        <v>2</v>
      </c>
      <c r="I5478" s="1" t="s">
        <v>3372</v>
      </c>
      <c r="J5478" s="1" t="s">
        <v>8</v>
      </c>
      <c r="K5478">
        <v>1551</v>
      </c>
      <c r="L5478">
        <v>449000</v>
      </c>
      <c r="M5478">
        <v>3301</v>
      </c>
      <c r="N5478" t="b">
        <v>0</v>
      </c>
      <c r="O5478" t="b">
        <v>1</v>
      </c>
      <c r="P5478" t="b">
        <v>1</v>
      </c>
      <c r="Q5478" t="b">
        <v>1</v>
      </c>
      <c r="R5478" s="5">
        <f>(houses_Madrid[[#This Row],[Precio Alquiler]]*12/houses_Madrid[[#This Row],[Precio venta]])</f>
        <v>4.1452115812917592E-2</v>
      </c>
    </row>
    <row r="5479" spans="1:18" x14ac:dyDescent="0.2">
      <c r="A5479">
        <v>21079</v>
      </c>
      <c r="B5479">
        <v>663</v>
      </c>
      <c r="C5479" s="1" t="s">
        <v>3321</v>
      </c>
      <c r="D5479" s="1" t="str">
        <f>IFERROR(LEFT(C5479,FIND(",",C5479) - 1),C5479)</f>
        <v>Acacias</v>
      </c>
      <c r="E5479">
        <v>135</v>
      </c>
      <c r="F5479">
        <v>113</v>
      </c>
      <c r="G5479">
        <v>3</v>
      </c>
      <c r="H5479">
        <v>2</v>
      </c>
      <c r="I5479" s="1" t="s">
        <v>3483</v>
      </c>
      <c r="J5479" s="1" t="s">
        <v>8</v>
      </c>
      <c r="K5479">
        <v>1551</v>
      </c>
      <c r="L5479">
        <v>449000</v>
      </c>
      <c r="M5479">
        <v>3326</v>
      </c>
      <c r="N5479" t="b">
        <v>0</v>
      </c>
      <c r="O5479" t="b">
        <v>1</v>
      </c>
      <c r="P5479" t="b">
        <v>1</v>
      </c>
      <c r="R5479" s="5">
        <f>(houses_Madrid[[#This Row],[Precio Alquiler]]*12/houses_Madrid[[#This Row],[Precio venta]])</f>
        <v>4.1452115812917592E-2</v>
      </c>
    </row>
    <row r="5480" spans="1:18" x14ac:dyDescent="0.2">
      <c r="A5480">
        <v>21087</v>
      </c>
      <c r="B5480">
        <v>655</v>
      </c>
      <c r="C5480" s="1" t="s">
        <v>3332</v>
      </c>
      <c r="D5480" s="1" t="str">
        <f>IFERROR(LEFT(C5480,FIND(",",C5480) - 1),C5480)</f>
        <v>Arganzuela</v>
      </c>
      <c r="E5480">
        <v>187</v>
      </c>
      <c r="F5480">
        <v>173</v>
      </c>
      <c r="G5480">
        <v>5</v>
      </c>
      <c r="H5480">
        <v>2</v>
      </c>
      <c r="I5480" s="1" t="s">
        <v>3</v>
      </c>
      <c r="J5480" s="1" t="s">
        <v>11</v>
      </c>
      <c r="K5480">
        <v>1551</v>
      </c>
      <c r="L5480">
        <v>449000</v>
      </c>
      <c r="M5480">
        <v>2401</v>
      </c>
      <c r="N5480" t="b">
        <v>1</v>
      </c>
      <c r="O5480" t="b">
        <v>1</v>
      </c>
      <c r="P5480" t="b">
        <v>1</v>
      </c>
      <c r="R5480" s="5">
        <f>(houses_Madrid[[#This Row],[Precio Alquiler]]*12/houses_Madrid[[#This Row],[Precio venta]])</f>
        <v>4.1452115812917592E-2</v>
      </c>
    </row>
    <row r="5481" spans="1:18" x14ac:dyDescent="0.2">
      <c r="A5481">
        <v>12054</v>
      </c>
      <c r="B5481">
        <v>9688</v>
      </c>
      <c r="C5481" s="1" t="s">
        <v>2018</v>
      </c>
      <c r="D5481" s="1" t="str">
        <f>IFERROR(LEFT(C5481,FIND(",",C5481) - 1),C5481)</f>
        <v>Arapiles</v>
      </c>
      <c r="E5481">
        <v>80</v>
      </c>
      <c r="F5481">
        <v>64</v>
      </c>
      <c r="G5481">
        <v>2</v>
      </c>
      <c r="H5481">
        <v>1</v>
      </c>
      <c r="I5481" s="1" t="s">
        <v>2058</v>
      </c>
      <c r="J5481" s="1" t="s">
        <v>18</v>
      </c>
      <c r="K5481">
        <v>1552</v>
      </c>
      <c r="L5481">
        <v>449500</v>
      </c>
      <c r="M5481">
        <v>5619</v>
      </c>
      <c r="N5481" t="b">
        <v>0</v>
      </c>
      <c r="R5481" s="5">
        <f>(houses_Madrid[[#This Row],[Precio Alquiler]]*12/houses_Madrid[[#This Row],[Precio venta]])</f>
        <v>4.143270300333704E-2</v>
      </c>
    </row>
    <row r="5482" spans="1:18" x14ac:dyDescent="0.2">
      <c r="A5482">
        <v>13592</v>
      </c>
      <c r="B5482">
        <v>8150</v>
      </c>
      <c r="C5482" s="1" t="s">
        <v>2173</v>
      </c>
      <c r="D5482" s="1" t="str">
        <f>IFERROR(LEFT(C5482,FIND(",",C5482) - 1),C5482)</f>
        <v>Ciudad Lineal</v>
      </c>
      <c r="E5482">
        <v>136</v>
      </c>
      <c r="F5482">
        <v>120</v>
      </c>
      <c r="G5482">
        <v>2</v>
      </c>
      <c r="H5482">
        <v>3</v>
      </c>
      <c r="I5482" s="1" t="s">
        <v>3</v>
      </c>
      <c r="J5482" s="1" t="s">
        <v>5</v>
      </c>
      <c r="K5482">
        <v>1552</v>
      </c>
      <c r="L5482">
        <v>449500</v>
      </c>
      <c r="M5482">
        <v>3305</v>
      </c>
      <c r="N5482" t="b">
        <v>1</v>
      </c>
      <c r="O5482" t="b">
        <v>1</v>
      </c>
      <c r="P5482" t="b">
        <v>1</v>
      </c>
      <c r="R5482" s="5">
        <f>(houses_Madrid[[#This Row],[Precio Alquiler]]*12/houses_Madrid[[#This Row],[Precio venta]])</f>
        <v>4.143270300333704E-2</v>
      </c>
    </row>
    <row r="5483" spans="1:18" x14ac:dyDescent="0.2">
      <c r="A5483">
        <v>9567</v>
      </c>
      <c r="B5483">
        <v>12175</v>
      </c>
      <c r="C5483" s="1" t="s">
        <v>1786</v>
      </c>
      <c r="D5483" s="1" t="str">
        <f>IFERROR(LEFT(C5483,FIND(",",C5483) - 1),C5483)</f>
        <v>Sanchinarro</v>
      </c>
      <c r="E5483">
        <v>147</v>
      </c>
      <c r="F5483">
        <v>89</v>
      </c>
      <c r="G5483">
        <v>3</v>
      </c>
      <c r="H5483">
        <v>2</v>
      </c>
      <c r="I5483" s="1" t="s">
        <v>1813</v>
      </c>
      <c r="J5483" s="1" t="s">
        <v>3</v>
      </c>
      <c r="K5483">
        <v>1553</v>
      </c>
      <c r="L5483">
        <v>449900</v>
      </c>
      <c r="M5483">
        <v>3061</v>
      </c>
      <c r="N5483" t="b">
        <v>0</v>
      </c>
      <c r="O5483" t="b">
        <v>1</v>
      </c>
      <c r="P5483" t="b">
        <v>1</v>
      </c>
      <c r="Q5483" t="b">
        <v>1</v>
      </c>
      <c r="R5483" s="5">
        <f>(houses_Madrid[[#This Row],[Precio Alquiler]]*12/houses_Madrid[[#This Row],[Precio venta]])</f>
        <v>4.1422538341853749E-2</v>
      </c>
    </row>
    <row r="5484" spans="1:18" x14ac:dyDescent="0.2">
      <c r="A5484">
        <v>19790</v>
      </c>
      <c r="B5484">
        <v>1952</v>
      </c>
      <c r="C5484" s="1" t="s">
        <v>3227</v>
      </c>
      <c r="D5484" s="1" t="str">
        <f>IFERROR(LEFT(C5484,FIND(",",C5484) - 1),C5484)</f>
        <v>Fuente del Berro</v>
      </c>
      <c r="E5484">
        <v>120</v>
      </c>
      <c r="F5484">
        <v>106</v>
      </c>
      <c r="G5484">
        <v>4</v>
      </c>
      <c r="H5484">
        <v>2</v>
      </c>
      <c r="I5484" s="1" t="s">
        <v>3245</v>
      </c>
      <c r="J5484" s="1" t="s">
        <v>8</v>
      </c>
      <c r="K5484">
        <v>1553</v>
      </c>
      <c r="L5484">
        <v>449950</v>
      </c>
      <c r="M5484">
        <v>3750</v>
      </c>
      <c r="N5484" t="b">
        <v>0</v>
      </c>
      <c r="O5484" t="b">
        <v>1</v>
      </c>
      <c r="P5484" t="b">
        <v>0</v>
      </c>
      <c r="Q5484" t="b">
        <v>1</v>
      </c>
      <c r="R5484" s="5">
        <f>(houses_Madrid[[#This Row],[Precio Alquiler]]*12/houses_Madrid[[#This Row],[Precio venta]])</f>
        <v>4.1417935326147348E-2</v>
      </c>
    </row>
    <row r="5485" spans="1:18" x14ac:dyDescent="0.2">
      <c r="A5485">
        <v>1975</v>
      </c>
      <c r="B5485">
        <v>19767</v>
      </c>
      <c r="C5485" s="1" t="s">
        <v>391</v>
      </c>
      <c r="D5485" s="1" t="str">
        <f>IFERROR(LEFT(C5485,FIND(",",C5485) - 1),C5485)</f>
        <v>Pradolongo</v>
      </c>
      <c r="E5485">
        <v>172</v>
      </c>
      <c r="F5485">
        <v>171</v>
      </c>
      <c r="G5485">
        <v>4</v>
      </c>
      <c r="H5485">
        <v>3</v>
      </c>
      <c r="I5485" s="1" t="s">
        <v>409</v>
      </c>
      <c r="J5485" s="1" t="s">
        <v>5</v>
      </c>
      <c r="K5485">
        <v>1553</v>
      </c>
      <c r="L5485">
        <v>450000</v>
      </c>
      <c r="M5485">
        <v>2616</v>
      </c>
      <c r="N5485" t="b">
        <v>0</v>
      </c>
      <c r="O5485" t="b">
        <v>1</v>
      </c>
      <c r="P5485" t="b">
        <v>1</v>
      </c>
      <c r="R5485" s="5">
        <f>(houses_Madrid[[#This Row],[Precio Alquiler]]*12/houses_Madrid[[#This Row],[Precio venta]])</f>
        <v>4.1413333333333337E-2</v>
      </c>
    </row>
    <row r="5486" spans="1:18" x14ac:dyDescent="0.2">
      <c r="A5486">
        <v>2630</v>
      </c>
      <c r="B5486">
        <v>19112</v>
      </c>
      <c r="C5486" s="1" t="s">
        <v>563</v>
      </c>
      <c r="D5486" s="1" t="str">
        <f>IFERROR(LEFT(C5486,FIND(",",C5486) - 1),C5486)</f>
        <v>Cuatro Caminos</v>
      </c>
      <c r="E5486">
        <v>149</v>
      </c>
      <c r="F5486">
        <v>139</v>
      </c>
      <c r="G5486">
        <v>4</v>
      </c>
      <c r="H5486">
        <v>3</v>
      </c>
      <c r="I5486" s="1" t="s">
        <v>576</v>
      </c>
      <c r="J5486" s="1" t="s">
        <v>18</v>
      </c>
      <c r="K5486">
        <v>1553</v>
      </c>
      <c r="L5486">
        <v>450000</v>
      </c>
      <c r="M5486">
        <v>3020</v>
      </c>
      <c r="N5486" t="b">
        <v>0</v>
      </c>
      <c r="O5486" t="b">
        <v>1</v>
      </c>
      <c r="R5486" s="5">
        <f>(houses_Madrid[[#This Row],[Precio Alquiler]]*12/houses_Madrid[[#This Row],[Precio venta]])</f>
        <v>4.1413333333333337E-2</v>
      </c>
    </row>
    <row r="5487" spans="1:18" x14ac:dyDescent="0.2">
      <c r="A5487">
        <v>2631</v>
      </c>
      <c r="B5487">
        <v>19111</v>
      </c>
      <c r="C5487" s="1" t="s">
        <v>570</v>
      </c>
      <c r="D5487" s="1" t="str">
        <f>IFERROR(LEFT(C5487,FIND(",",C5487) - 1),C5487)</f>
        <v>Bellas Vistas</v>
      </c>
      <c r="E5487">
        <v>149</v>
      </c>
      <c r="F5487">
        <v>139</v>
      </c>
      <c r="G5487">
        <v>4</v>
      </c>
      <c r="H5487">
        <v>3</v>
      </c>
      <c r="I5487" s="1" t="s">
        <v>576</v>
      </c>
      <c r="J5487" s="1" t="s">
        <v>18</v>
      </c>
      <c r="K5487">
        <v>1553</v>
      </c>
      <c r="L5487">
        <v>450000</v>
      </c>
      <c r="M5487">
        <v>3020</v>
      </c>
      <c r="N5487" t="b">
        <v>0</v>
      </c>
      <c r="O5487" t="b">
        <v>1</v>
      </c>
      <c r="R5487" s="5">
        <f>(houses_Madrid[[#This Row],[Precio Alquiler]]*12/houses_Madrid[[#This Row],[Precio venta]])</f>
        <v>4.1413333333333337E-2</v>
      </c>
    </row>
    <row r="5488" spans="1:18" x14ac:dyDescent="0.2">
      <c r="A5488">
        <v>2754</v>
      </c>
      <c r="B5488">
        <v>18988</v>
      </c>
      <c r="C5488" s="1" t="s">
        <v>563</v>
      </c>
      <c r="D5488" s="1" t="str">
        <f>IFERROR(LEFT(C5488,FIND(",",C5488) - 1),C5488)</f>
        <v>Cuatro Caminos</v>
      </c>
      <c r="E5488">
        <v>101</v>
      </c>
      <c r="F5488">
        <v>90</v>
      </c>
      <c r="G5488">
        <v>5</v>
      </c>
      <c r="H5488">
        <v>1</v>
      </c>
      <c r="I5488" s="1" t="s">
        <v>586</v>
      </c>
      <c r="J5488" s="1" t="s">
        <v>8</v>
      </c>
      <c r="K5488">
        <v>1553</v>
      </c>
      <c r="L5488">
        <v>450000</v>
      </c>
      <c r="M5488">
        <v>4455</v>
      </c>
      <c r="N5488" t="b">
        <v>1</v>
      </c>
      <c r="O5488" t="b">
        <v>1</v>
      </c>
      <c r="P5488" t="b">
        <v>1</v>
      </c>
      <c r="Q5488" t="b">
        <v>1</v>
      </c>
      <c r="R5488" s="5">
        <f>(houses_Madrid[[#This Row],[Precio Alquiler]]*12/houses_Madrid[[#This Row],[Precio venta]])</f>
        <v>4.1413333333333337E-2</v>
      </c>
    </row>
    <row r="5489" spans="1:18" x14ac:dyDescent="0.2">
      <c r="A5489">
        <v>3923</v>
      </c>
      <c r="B5489">
        <v>17819</v>
      </c>
      <c r="C5489" s="1" t="s">
        <v>793</v>
      </c>
      <c r="D5489" s="1" t="str">
        <f>IFERROR(LEFT(C5489,FIND(",",C5489) - 1),C5489)</f>
        <v>Ibiza</v>
      </c>
      <c r="E5489">
        <v>94</v>
      </c>
      <c r="F5489">
        <v>89</v>
      </c>
      <c r="G5489">
        <v>3</v>
      </c>
      <c r="H5489">
        <v>2</v>
      </c>
      <c r="I5489" s="1" t="s">
        <v>804</v>
      </c>
      <c r="J5489" s="1" t="s">
        <v>11</v>
      </c>
      <c r="K5489">
        <v>1553</v>
      </c>
      <c r="L5489">
        <v>450000</v>
      </c>
      <c r="M5489">
        <v>4787</v>
      </c>
      <c r="N5489" t="b">
        <v>0</v>
      </c>
      <c r="O5489" t="b">
        <v>1</v>
      </c>
      <c r="P5489" t="b">
        <v>0</v>
      </c>
      <c r="R5489" s="5">
        <f>(houses_Madrid[[#This Row],[Precio Alquiler]]*12/houses_Madrid[[#This Row],[Precio venta]])</f>
        <v>4.1413333333333337E-2</v>
      </c>
    </row>
    <row r="5490" spans="1:18" x14ac:dyDescent="0.2">
      <c r="A5490">
        <v>4159</v>
      </c>
      <c r="B5490">
        <v>17583</v>
      </c>
      <c r="C5490" s="1" t="s">
        <v>802</v>
      </c>
      <c r="D5490" s="1" t="str">
        <f>IFERROR(LEFT(C5490,FIND(",",C5490) - 1),C5490)</f>
        <v>Jerónimos</v>
      </c>
      <c r="E5490">
        <v>106</v>
      </c>
      <c r="F5490">
        <v>95</v>
      </c>
      <c r="G5490">
        <v>3</v>
      </c>
      <c r="H5490">
        <v>2</v>
      </c>
      <c r="I5490" s="1" t="s">
        <v>862</v>
      </c>
      <c r="J5490" s="1" t="s">
        <v>8</v>
      </c>
      <c r="K5490">
        <v>1553</v>
      </c>
      <c r="L5490">
        <v>450000</v>
      </c>
      <c r="M5490">
        <v>4245</v>
      </c>
      <c r="N5490" t="b">
        <v>0</v>
      </c>
      <c r="O5490" t="b">
        <v>1</v>
      </c>
      <c r="P5490" t="b">
        <v>0</v>
      </c>
      <c r="R5490" s="5">
        <f>(houses_Madrid[[#This Row],[Precio Alquiler]]*12/houses_Madrid[[#This Row],[Precio venta]])</f>
        <v>4.1413333333333337E-2</v>
      </c>
    </row>
    <row r="5491" spans="1:18" x14ac:dyDescent="0.2">
      <c r="A5491">
        <v>4223</v>
      </c>
      <c r="B5491">
        <v>17519</v>
      </c>
      <c r="C5491" s="1" t="s">
        <v>790</v>
      </c>
      <c r="D5491" s="1" t="str">
        <f>IFERROR(LEFT(C5491,FIND(",",C5491) - 1),C5491)</f>
        <v>Retiro</v>
      </c>
      <c r="E5491">
        <v>95</v>
      </c>
      <c r="F5491">
        <v>88</v>
      </c>
      <c r="G5491">
        <v>2</v>
      </c>
      <c r="H5491">
        <v>2</v>
      </c>
      <c r="I5491" s="1" t="s">
        <v>3</v>
      </c>
      <c r="J5491" s="1" t="s">
        <v>8</v>
      </c>
      <c r="K5491">
        <v>1553</v>
      </c>
      <c r="L5491">
        <v>450000</v>
      </c>
      <c r="M5491">
        <v>4737</v>
      </c>
      <c r="N5491" t="b">
        <v>0</v>
      </c>
      <c r="O5491" t="b">
        <v>1</v>
      </c>
      <c r="P5491" t="b">
        <v>1</v>
      </c>
      <c r="R5491" s="5">
        <f>(houses_Madrid[[#This Row],[Precio Alquiler]]*12/houses_Madrid[[#This Row],[Precio venta]])</f>
        <v>4.1413333333333337E-2</v>
      </c>
    </row>
    <row r="5492" spans="1:18" x14ac:dyDescent="0.2">
      <c r="A5492">
        <v>4260</v>
      </c>
      <c r="B5492">
        <v>17482</v>
      </c>
      <c r="C5492" s="1" t="s">
        <v>791</v>
      </c>
      <c r="D5492" s="1" t="str">
        <f>IFERROR(LEFT(C5492,FIND(",",C5492) - 1),C5492)</f>
        <v>Adelfas</v>
      </c>
      <c r="E5492">
        <v>95</v>
      </c>
      <c r="F5492">
        <v>75</v>
      </c>
      <c r="G5492">
        <v>2</v>
      </c>
      <c r="H5492">
        <v>2</v>
      </c>
      <c r="I5492" s="1" t="s">
        <v>837</v>
      </c>
      <c r="J5492" s="1" t="s">
        <v>18</v>
      </c>
      <c r="K5492">
        <v>1553</v>
      </c>
      <c r="L5492">
        <v>450000</v>
      </c>
      <c r="M5492">
        <v>4737</v>
      </c>
      <c r="N5492" t="b">
        <v>0</v>
      </c>
      <c r="O5492" t="b">
        <v>1</v>
      </c>
      <c r="P5492" t="b">
        <v>1</v>
      </c>
      <c r="Q5492" t="b">
        <v>1</v>
      </c>
      <c r="R5492" s="5">
        <f>(houses_Madrid[[#This Row],[Precio Alquiler]]*12/houses_Madrid[[#This Row],[Precio venta]])</f>
        <v>4.1413333333333337E-2</v>
      </c>
    </row>
    <row r="5493" spans="1:18" x14ac:dyDescent="0.2">
      <c r="A5493">
        <v>4298</v>
      </c>
      <c r="B5493">
        <v>17444</v>
      </c>
      <c r="C5493" s="1" t="s">
        <v>796</v>
      </c>
      <c r="D5493" s="1" t="str">
        <f>IFERROR(LEFT(C5493,FIND(",",C5493) - 1),C5493)</f>
        <v>Pacífico</v>
      </c>
      <c r="E5493">
        <v>110</v>
      </c>
      <c r="F5493">
        <v>103</v>
      </c>
      <c r="G5493">
        <v>2</v>
      </c>
      <c r="H5493">
        <v>2</v>
      </c>
      <c r="I5493" s="1" t="s">
        <v>866</v>
      </c>
      <c r="J5493" s="1" t="s">
        <v>5</v>
      </c>
      <c r="K5493">
        <v>1553</v>
      </c>
      <c r="L5493">
        <v>450000</v>
      </c>
      <c r="M5493">
        <v>4091</v>
      </c>
      <c r="N5493" t="b">
        <v>0</v>
      </c>
      <c r="O5493" t="b">
        <v>1</v>
      </c>
      <c r="P5493" t="b">
        <v>1</v>
      </c>
      <c r="R5493" s="5">
        <f>(houses_Madrid[[#This Row],[Precio Alquiler]]*12/houses_Madrid[[#This Row],[Precio venta]])</f>
        <v>4.1413333333333337E-2</v>
      </c>
    </row>
    <row r="5494" spans="1:18" x14ac:dyDescent="0.2">
      <c r="A5494">
        <v>4542</v>
      </c>
      <c r="B5494">
        <v>17200</v>
      </c>
      <c r="C5494" s="1" t="s">
        <v>802</v>
      </c>
      <c r="D5494" s="1" t="str">
        <f>IFERROR(LEFT(C5494,FIND(",",C5494) - 1),C5494)</f>
        <v>Jerónimos</v>
      </c>
      <c r="E5494">
        <v>106</v>
      </c>
      <c r="F5494">
        <v>90</v>
      </c>
      <c r="G5494">
        <v>3</v>
      </c>
      <c r="H5494">
        <v>2</v>
      </c>
      <c r="I5494" s="1" t="s">
        <v>862</v>
      </c>
      <c r="J5494" s="1" t="s">
        <v>8</v>
      </c>
      <c r="K5494">
        <v>1553</v>
      </c>
      <c r="L5494">
        <v>450000</v>
      </c>
      <c r="M5494">
        <v>4245</v>
      </c>
      <c r="N5494" t="b">
        <v>0</v>
      </c>
      <c r="O5494" t="b">
        <v>1</v>
      </c>
      <c r="P5494" t="b">
        <v>0</v>
      </c>
      <c r="R5494" s="5">
        <f>(houses_Madrid[[#This Row],[Precio Alquiler]]*12/houses_Madrid[[#This Row],[Precio venta]])</f>
        <v>4.1413333333333337E-2</v>
      </c>
    </row>
    <row r="5495" spans="1:18" x14ac:dyDescent="0.2">
      <c r="A5495">
        <v>5126</v>
      </c>
      <c r="B5495">
        <v>16616</v>
      </c>
      <c r="C5495" s="1" t="s">
        <v>899</v>
      </c>
      <c r="D5495" s="1" t="str">
        <f>IFERROR(LEFT(C5495,FIND(",",C5495) - 1),C5495)</f>
        <v>Palomeras Bajas</v>
      </c>
      <c r="E5495">
        <v>170</v>
      </c>
      <c r="F5495">
        <v>150</v>
      </c>
      <c r="G5495">
        <v>4</v>
      </c>
      <c r="H5495">
        <v>2</v>
      </c>
      <c r="I5495" s="1" t="s">
        <v>1064</v>
      </c>
      <c r="J5495" s="1" t="s">
        <v>5</v>
      </c>
      <c r="K5495">
        <v>1553</v>
      </c>
      <c r="L5495">
        <v>450000</v>
      </c>
      <c r="M5495">
        <v>2647</v>
      </c>
      <c r="N5495" t="b">
        <v>0</v>
      </c>
      <c r="O5495" t="b">
        <v>1</v>
      </c>
      <c r="P5495" t="b">
        <v>1</v>
      </c>
      <c r="R5495" s="5">
        <f>(houses_Madrid[[#This Row],[Precio Alquiler]]*12/houses_Madrid[[#This Row],[Precio venta]])</f>
        <v>4.1413333333333337E-2</v>
      </c>
    </row>
    <row r="5496" spans="1:18" x14ac:dyDescent="0.2">
      <c r="A5496">
        <v>5594</v>
      </c>
      <c r="B5496">
        <v>16148</v>
      </c>
      <c r="C5496" s="1" t="s">
        <v>912</v>
      </c>
      <c r="D5496" s="1" t="str">
        <f>IFERROR(LEFT(C5496,FIND(",",C5496) - 1),C5496)</f>
        <v>Numancia</v>
      </c>
      <c r="E5496">
        <v>130</v>
      </c>
      <c r="F5496">
        <v>90</v>
      </c>
      <c r="G5496">
        <v>2</v>
      </c>
      <c r="H5496">
        <v>3</v>
      </c>
      <c r="I5496" s="1" t="s">
        <v>1155</v>
      </c>
      <c r="J5496" s="1" t="s">
        <v>8</v>
      </c>
      <c r="K5496">
        <v>1553</v>
      </c>
      <c r="L5496">
        <v>450000</v>
      </c>
      <c r="M5496">
        <v>3462</v>
      </c>
      <c r="N5496" t="b">
        <v>0</v>
      </c>
      <c r="O5496" t="b">
        <v>1</v>
      </c>
      <c r="P5496" t="b">
        <v>1</v>
      </c>
      <c r="Q5496" t="b">
        <v>1</v>
      </c>
      <c r="R5496" s="5">
        <f>(houses_Madrid[[#This Row],[Precio Alquiler]]*12/houses_Madrid[[#This Row],[Precio venta]])</f>
        <v>4.1413333333333337E-2</v>
      </c>
    </row>
    <row r="5497" spans="1:18" x14ac:dyDescent="0.2">
      <c r="A5497">
        <v>5997</v>
      </c>
      <c r="B5497">
        <v>15745</v>
      </c>
      <c r="C5497" s="1" t="s">
        <v>1201</v>
      </c>
      <c r="D5497" s="1" t="str">
        <f>IFERROR(LEFT(C5497,FIND(",",C5497) - 1),C5497)</f>
        <v>Media Legua</v>
      </c>
      <c r="E5497">
        <v>144</v>
      </c>
      <c r="F5497">
        <v>102</v>
      </c>
      <c r="G5497">
        <v>3</v>
      </c>
      <c r="H5497">
        <v>2</v>
      </c>
      <c r="I5497" s="1" t="s">
        <v>1242</v>
      </c>
      <c r="J5497" s="1" t="s">
        <v>11</v>
      </c>
      <c r="K5497">
        <v>1553</v>
      </c>
      <c r="L5497">
        <v>450000</v>
      </c>
      <c r="M5497">
        <v>3125</v>
      </c>
      <c r="N5497" t="b">
        <v>0</v>
      </c>
      <c r="O5497" t="b">
        <v>1</v>
      </c>
      <c r="P5497" t="b">
        <v>1</v>
      </c>
      <c r="R5497" s="5">
        <f>(houses_Madrid[[#This Row],[Precio Alquiler]]*12/houses_Madrid[[#This Row],[Precio venta]])</f>
        <v>4.1413333333333337E-2</v>
      </c>
    </row>
    <row r="5498" spans="1:18" x14ac:dyDescent="0.2">
      <c r="A5498">
        <v>6161</v>
      </c>
      <c r="B5498">
        <v>15581</v>
      </c>
      <c r="C5498" s="1" t="s">
        <v>1245</v>
      </c>
      <c r="D5498" s="1" t="str">
        <f>IFERROR(LEFT(C5498,FIND(",",C5498) - 1),C5498)</f>
        <v>Puerta del Ángel</v>
      </c>
      <c r="E5498">
        <v>105</v>
      </c>
      <c r="F5498">
        <v>92</v>
      </c>
      <c r="G5498">
        <v>3</v>
      </c>
      <c r="H5498">
        <v>2</v>
      </c>
      <c r="I5498" s="1" t="s">
        <v>1259</v>
      </c>
      <c r="J5498" s="1" t="s">
        <v>20</v>
      </c>
      <c r="K5498">
        <v>1553</v>
      </c>
      <c r="L5498">
        <v>450000</v>
      </c>
      <c r="M5498">
        <v>4286</v>
      </c>
      <c r="N5498" t="b">
        <v>0</v>
      </c>
      <c r="O5498" t="b">
        <v>1</v>
      </c>
      <c r="P5498" t="b">
        <v>1</v>
      </c>
      <c r="Q5498" t="b">
        <v>1</v>
      </c>
      <c r="R5498" s="5">
        <f>(houses_Madrid[[#This Row],[Precio Alquiler]]*12/houses_Madrid[[#This Row],[Precio venta]])</f>
        <v>4.1413333333333337E-2</v>
      </c>
    </row>
    <row r="5499" spans="1:18" x14ac:dyDescent="0.2">
      <c r="A5499">
        <v>7190</v>
      </c>
      <c r="B5499">
        <v>14552</v>
      </c>
      <c r="C5499" s="1" t="s">
        <v>1171</v>
      </c>
      <c r="D5499" s="1" t="str">
        <f>IFERROR(LEFT(C5499,FIND(",",C5499) - 1),C5499)</f>
        <v>Aravaca</v>
      </c>
      <c r="E5499">
        <v>227</v>
      </c>
      <c r="F5499">
        <v>160</v>
      </c>
      <c r="G5499">
        <v>6</v>
      </c>
      <c r="H5499">
        <v>3</v>
      </c>
      <c r="I5499" s="1" t="s">
        <v>1484</v>
      </c>
      <c r="J5499" s="1" t="s">
        <v>3</v>
      </c>
      <c r="K5499">
        <v>1553</v>
      </c>
      <c r="L5499">
        <v>450000</v>
      </c>
      <c r="M5499">
        <v>1982</v>
      </c>
      <c r="N5499" t="b">
        <v>0</v>
      </c>
      <c r="R5499" s="5">
        <f>(houses_Madrid[[#This Row],[Precio Alquiler]]*12/houses_Madrid[[#This Row],[Precio venta]])</f>
        <v>4.1413333333333337E-2</v>
      </c>
    </row>
    <row r="5500" spans="1:18" x14ac:dyDescent="0.2">
      <c r="A5500">
        <v>7416</v>
      </c>
      <c r="B5500">
        <v>14326</v>
      </c>
      <c r="C5500" s="1" t="s">
        <v>1171</v>
      </c>
      <c r="D5500" s="1" t="str">
        <f>IFERROR(LEFT(C5500,FIND(",",C5500) - 1),C5500)</f>
        <v>Aravaca</v>
      </c>
      <c r="E5500">
        <v>114</v>
      </c>
      <c r="F5500">
        <v>80</v>
      </c>
      <c r="G5500">
        <v>2</v>
      </c>
      <c r="H5500">
        <v>2</v>
      </c>
      <c r="I5500" s="1" t="s">
        <v>1172</v>
      </c>
      <c r="J5500" s="1" t="s">
        <v>8</v>
      </c>
      <c r="K5500">
        <v>1553</v>
      </c>
      <c r="L5500">
        <v>450000</v>
      </c>
      <c r="M5500">
        <v>3947</v>
      </c>
      <c r="N5500" t="b">
        <v>0</v>
      </c>
      <c r="O5500" t="b">
        <v>1</v>
      </c>
      <c r="P5500" t="b">
        <v>1</v>
      </c>
      <c r="Q5500" t="b">
        <v>1</v>
      </c>
      <c r="R5500" s="5">
        <f>(houses_Madrid[[#This Row],[Precio Alquiler]]*12/houses_Madrid[[#This Row],[Precio venta]])</f>
        <v>4.1413333333333337E-2</v>
      </c>
    </row>
    <row r="5501" spans="1:18" x14ac:dyDescent="0.2">
      <c r="A5501">
        <v>8249</v>
      </c>
      <c r="B5501">
        <v>13493</v>
      </c>
      <c r="C5501" s="1" t="s">
        <v>1178</v>
      </c>
      <c r="D5501" s="1" t="str">
        <f>IFERROR(LEFT(C5501,FIND(",",C5501) - 1),C5501)</f>
        <v>Valdezarza</v>
      </c>
      <c r="E5501">
        <v>108</v>
      </c>
      <c r="F5501">
        <v>80</v>
      </c>
      <c r="G5501">
        <v>2</v>
      </c>
      <c r="H5501">
        <v>2</v>
      </c>
      <c r="I5501" s="1" t="s">
        <v>1583</v>
      </c>
      <c r="J5501" s="1" t="s">
        <v>11</v>
      </c>
      <c r="K5501">
        <v>1553</v>
      </c>
      <c r="L5501">
        <v>450000</v>
      </c>
      <c r="M5501">
        <v>4167</v>
      </c>
      <c r="N5501" t="b">
        <v>0</v>
      </c>
      <c r="O5501" t="b">
        <v>1</v>
      </c>
      <c r="P5501" t="b">
        <v>1</v>
      </c>
      <c r="Q5501" t="b">
        <v>1</v>
      </c>
      <c r="R5501" s="5">
        <f>(houses_Madrid[[#This Row],[Precio Alquiler]]*12/houses_Madrid[[#This Row],[Precio venta]])</f>
        <v>4.1413333333333337E-2</v>
      </c>
    </row>
    <row r="5502" spans="1:18" x14ac:dyDescent="0.2">
      <c r="A5502">
        <v>9273</v>
      </c>
      <c r="B5502">
        <v>12469</v>
      </c>
      <c r="C5502" s="1" t="s">
        <v>1587</v>
      </c>
      <c r="D5502" s="1" t="str">
        <f>IFERROR(LEFT(C5502,FIND(",",C5502) - 1),C5502)</f>
        <v>Las Tablas</v>
      </c>
      <c r="E5502">
        <v>106</v>
      </c>
      <c r="F5502">
        <v>92</v>
      </c>
      <c r="G5502">
        <v>2</v>
      </c>
      <c r="H5502">
        <v>2</v>
      </c>
      <c r="I5502" s="1" t="s">
        <v>1693</v>
      </c>
      <c r="J5502" s="1" t="s">
        <v>8</v>
      </c>
      <c r="K5502">
        <v>1553</v>
      </c>
      <c r="L5502">
        <v>450000</v>
      </c>
      <c r="M5502">
        <v>4245</v>
      </c>
      <c r="N5502" t="b">
        <v>0</v>
      </c>
      <c r="O5502" t="b">
        <v>1</v>
      </c>
      <c r="P5502" t="b">
        <v>1</v>
      </c>
      <c r="Q5502" t="b">
        <v>1</v>
      </c>
      <c r="R5502" s="5">
        <f>(houses_Madrid[[#This Row],[Precio Alquiler]]*12/houses_Madrid[[#This Row],[Precio venta]])</f>
        <v>4.1413333333333337E-2</v>
      </c>
    </row>
    <row r="5503" spans="1:18" x14ac:dyDescent="0.2">
      <c r="A5503">
        <v>9497</v>
      </c>
      <c r="B5503">
        <v>12245</v>
      </c>
      <c r="C5503" s="1" t="s">
        <v>1795</v>
      </c>
      <c r="D5503" s="1" t="str">
        <f>IFERROR(LEFT(C5503,FIND(",",C5503) - 1),C5503)</f>
        <v>Virgen del Cortijo - Manoteras</v>
      </c>
      <c r="E5503">
        <v>117</v>
      </c>
      <c r="F5503">
        <v>90</v>
      </c>
      <c r="G5503">
        <v>2</v>
      </c>
      <c r="H5503">
        <v>2</v>
      </c>
      <c r="I5503" s="1" t="s">
        <v>1796</v>
      </c>
      <c r="J5503" s="1" t="s">
        <v>11</v>
      </c>
      <c r="K5503">
        <v>1553</v>
      </c>
      <c r="L5503">
        <v>450000</v>
      </c>
      <c r="M5503">
        <v>3846</v>
      </c>
      <c r="N5503" t="b">
        <v>0</v>
      </c>
      <c r="O5503" t="b">
        <v>1</v>
      </c>
      <c r="P5503" t="b">
        <v>1</v>
      </c>
      <c r="Q5503" t="b">
        <v>1</v>
      </c>
      <c r="R5503" s="5">
        <f>(houses_Madrid[[#This Row],[Precio Alquiler]]*12/houses_Madrid[[#This Row],[Precio venta]])</f>
        <v>4.1413333333333337E-2</v>
      </c>
    </row>
    <row r="5504" spans="1:18" x14ac:dyDescent="0.2">
      <c r="A5504">
        <v>10039</v>
      </c>
      <c r="B5504">
        <v>11703</v>
      </c>
      <c r="C5504" s="1" t="s">
        <v>1795</v>
      </c>
      <c r="D5504" s="1" t="str">
        <f>IFERROR(LEFT(C5504,FIND(",",C5504) - 1),C5504)</f>
        <v>Virgen del Cortijo - Manoteras</v>
      </c>
      <c r="E5504">
        <v>85</v>
      </c>
      <c r="F5504">
        <v>70</v>
      </c>
      <c r="G5504">
        <v>2</v>
      </c>
      <c r="H5504">
        <v>2</v>
      </c>
      <c r="I5504" s="1" t="s">
        <v>1796</v>
      </c>
      <c r="J5504" s="1" t="s">
        <v>11</v>
      </c>
      <c r="K5504">
        <v>1553</v>
      </c>
      <c r="L5504">
        <v>450000</v>
      </c>
      <c r="M5504">
        <v>5294</v>
      </c>
      <c r="N5504" t="b">
        <v>0</v>
      </c>
      <c r="O5504" t="b">
        <v>1</v>
      </c>
      <c r="P5504" t="b">
        <v>1</v>
      </c>
      <c r="R5504" s="5">
        <f>(houses_Madrid[[#This Row],[Precio Alquiler]]*12/houses_Madrid[[#This Row],[Precio venta]])</f>
        <v>4.1413333333333337E-2</v>
      </c>
    </row>
    <row r="5505" spans="1:18" x14ac:dyDescent="0.2">
      <c r="A5505">
        <v>10135</v>
      </c>
      <c r="B5505">
        <v>11607</v>
      </c>
      <c r="C5505" s="1" t="s">
        <v>1795</v>
      </c>
      <c r="D5505" s="1" t="str">
        <f>IFERROR(LEFT(C5505,FIND(",",C5505) - 1),C5505)</f>
        <v>Virgen del Cortijo - Manoteras</v>
      </c>
      <c r="E5505">
        <v>108</v>
      </c>
      <c r="F5505">
        <v>105</v>
      </c>
      <c r="G5505">
        <v>2</v>
      </c>
      <c r="H5505">
        <v>2</v>
      </c>
      <c r="I5505" s="1" t="s">
        <v>1796</v>
      </c>
      <c r="J5505" s="1" t="s">
        <v>18</v>
      </c>
      <c r="K5505">
        <v>1553</v>
      </c>
      <c r="L5505">
        <v>450000</v>
      </c>
      <c r="M5505">
        <v>4167</v>
      </c>
      <c r="N5505" t="b">
        <v>0</v>
      </c>
      <c r="O5505" t="b">
        <v>1</v>
      </c>
      <c r="P5505" t="b">
        <v>1</v>
      </c>
      <c r="R5505" s="5">
        <f>(houses_Madrid[[#This Row],[Precio Alquiler]]*12/houses_Madrid[[#This Row],[Precio venta]])</f>
        <v>4.1413333333333337E-2</v>
      </c>
    </row>
    <row r="5506" spans="1:18" x14ac:dyDescent="0.2">
      <c r="A5506">
        <v>10757</v>
      </c>
      <c r="B5506">
        <v>10985</v>
      </c>
      <c r="C5506" s="1" t="s">
        <v>1795</v>
      </c>
      <c r="D5506" s="1" t="str">
        <f>IFERROR(LEFT(C5506,FIND(",",C5506) - 1),C5506)</f>
        <v>Virgen del Cortijo - Manoteras</v>
      </c>
      <c r="E5506">
        <v>117</v>
      </c>
      <c r="F5506">
        <v>90</v>
      </c>
      <c r="G5506">
        <v>2</v>
      </c>
      <c r="H5506">
        <v>2</v>
      </c>
      <c r="I5506" s="1" t="s">
        <v>1796</v>
      </c>
      <c r="J5506" s="1" t="s">
        <v>11</v>
      </c>
      <c r="K5506">
        <v>1553</v>
      </c>
      <c r="L5506">
        <v>450000</v>
      </c>
      <c r="M5506">
        <v>3846</v>
      </c>
      <c r="N5506" t="b">
        <v>0</v>
      </c>
      <c r="O5506" t="b">
        <v>1</v>
      </c>
      <c r="P5506" t="b">
        <v>1</v>
      </c>
      <c r="R5506" s="5">
        <f>(houses_Madrid[[#This Row],[Precio Alquiler]]*12/houses_Madrid[[#This Row],[Precio venta]])</f>
        <v>4.1413333333333337E-2</v>
      </c>
    </row>
    <row r="5507" spans="1:18" x14ac:dyDescent="0.2">
      <c r="A5507">
        <v>11662</v>
      </c>
      <c r="B5507">
        <v>10080</v>
      </c>
      <c r="C5507" s="1" t="s">
        <v>2012</v>
      </c>
      <c r="D5507" s="1" t="str">
        <f>IFERROR(LEFT(C5507,FIND(",",C5507) - 1),C5507)</f>
        <v>Vallehermoso</v>
      </c>
      <c r="E5507">
        <v>75</v>
      </c>
      <c r="F5507">
        <v>70</v>
      </c>
      <c r="G5507">
        <v>3</v>
      </c>
      <c r="H5507">
        <v>2</v>
      </c>
      <c r="I5507" s="1" t="s">
        <v>2093</v>
      </c>
      <c r="J5507" s="1" t="s">
        <v>11</v>
      </c>
      <c r="K5507">
        <v>1553</v>
      </c>
      <c r="L5507">
        <v>450000</v>
      </c>
      <c r="M5507">
        <v>6000</v>
      </c>
      <c r="N5507" t="b">
        <v>0</v>
      </c>
      <c r="O5507" t="b">
        <v>1</v>
      </c>
      <c r="P5507" t="b">
        <v>1</v>
      </c>
      <c r="R5507" s="5">
        <f>(houses_Madrid[[#This Row],[Precio Alquiler]]*12/houses_Madrid[[#This Row],[Precio venta]])</f>
        <v>4.1413333333333337E-2</v>
      </c>
    </row>
    <row r="5508" spans="1:18" x14ac:dyDescent="0.2">
      <c r="A5508">
        <v>11994</v>
      </c>
      <c r="B5508">
        <v>9748</v>
      </c>
      <c r="C5508" s="1" t="s">
        <v>2006</v>
      </c>
      <c r="D5508" s="1" t="str">
        <f>IFERROR(LEFT(C5508,FIND(",",C5508) - 1),C5508)</f>
        <v>Chamberí</v>
      </c>
      <c r="E5508">
        <v>78</v>
      </c>
      <c r="F5508">
        <v>66</v>
      </c>
      <c r="G5508">
        <v>4</v>
      </c>
      <c r="H5508">
        <v>2</v>
      </c>
      <c r="I5508" s="1" t="s">
        <v>3</v>
      </c>
      <c r="J5508" s="1" t="s">
        <v>5</v>
      </c>
      <c r="K5508">
        <v>1553</v>
      </c>
      <c r="L5508">
        <v>450000</v>
      </c>
      <c r="M5508">
        <v>5769</v>
      </c>
      <c r="N5508" t="b">
        <v>0</v>
      </c>
      <c r="O5508" t="b">
        <v>1</v>
      </c>
      <c r="P5508" t="b">
        <v>1</v>
      </c>
      <c r="Q5508" t="b">
        <v>1</v>
      </c>
      <c r="R5508" s="5">
        <f>(houses_Madrid[[#This Row],[Precio Alquiler]]*12/houses_Madrid[[#This Row],[Precio venta]])</f>
        <v>4.1413333333333337E-2</v>
      </c>
    </row>
    <row r="5509" spans="1:18" x14ac:dyDescent="0.2">
      <c r="A5509">
        <v>12016</v>
      </c>
      <c r="B5509">
        <v>9726</v>
      </c>
      <c r="C5509" s="1" t="s">
        <v>2012</v>
      </c>
      <c r="D5509" s="1" t="str">
        <f>IFERROR(LEFT(C5509,FIND(",",C5509) - 1),C5509)</f>
        <v>Vallehermoso</v>
      </c>
      <c r="E5509">
        <v>92</v>
      </c>
      <c r="F5509">
        <v>80</v>
      </c>
      <c r="G5509">
        <v>3</v>
      </c>
      <c r="H5509">
        <v>2</v>
      </c>
      <c r="I5509" s="1" t="s">
        <v>2143</v>
      </c>
      <c r="J5509" s="1" t="s">
        <v>11</v>
      </c>
      <c r="K5509">
        <v>1553</v>
      </c>
      <c r="L5509">
        <v>450000</v>
      </c>
      <c r="M5509">
        <v>4891</v>
      </c>
      <c r="N5509" t="b">
        <v>0</v>
      </c>
      <c r="O5509" t="b">
        <v>1</v>
      </c>
      <c r="P5509" t="b">
        <v>0</v>
      </c>
      <c r="Q5509" t="b">
        <v>1</v>
      </c>
      <c r="R5509" s="5">
        <f>(houses_Madrid[[#This Row],[Precio Alquiler]]*12/houses_Madrid[[#This Row],[Precio venta]])</f>
        <v>4.1413333333333337E-2</v>
      </c>
    </row>
    <row r="5510" spans="1:18" x14ac:dyDescent="0.2">
      <c r="A5510">
        <v>12119</v>
      </c>
      <c r="B5510">
        <v>9623</v>
      </c>
      <c r="C5510" s="1" t="s">
        <v>2007</v>
      </c>
      <c r="D5510" s="1" t="str">
        <f>IFERROR(LEFT(C5510,FIND(",",C5510) - 1),C5510)</f>
        <v>Almagro</v>
      </c>
      <c r="E5510">
        <v>83</v>
      </c>
      <c r="F5510">
        <v>72</v>
      </c>
      <c r="G5510">
        <v>2</v>
      </c>
      <c r="H5510">
        <v>2</v>
      </c>
      <c r="I5510" s="1" t="s">
        <v>2088</v>
      </c>
      <c r="J5510" s="1" t="s">
        <v>11</v>
      </c>
      <c r="K5510">
        <v>1553</v>
      </c>
      <c r="L5510">
        <v>450000</v>
      </c>
      <c r="M5510">
        <v>5422</v>
      </c>
      <c r="N5510" t="b">
        <v>1</v>
      </c>
      <c r="O5510" t="b">
        <v>0</v>
      </c>
      <c r="P5510" t="b">
        <v>1</v>
      </c>
      <c r="R5510" s="5">
        <f>(houses_Madrid[[#This Row],[Precio Alquiler]]*12/houses_Madrid[[#This Row],[Precio venta]])</f>
        <v>4.1413333333333337E-2</v>
      </c>
    </row>
    <row r="5511" spans="1:18" x14ac:dyDescent="0.2">
      <c r="A5511">
        <v>12294</v>
      </c>
      <c r="B5511">
        <v>9448</v>
      </c>
      <c r="C5511" s="1" t="s">
        <v>2007</v>
      </c>
      <c r="D5511" s="1" t="str">
        <f>IFERROR(LEFT(C5511,FIND(",",C5511) - 1),C5511)</f>
        <v>Almagro</v>
      </c>
      <c r="E5511">
        <v>92</v>
      </c>
      <c r="F5511">
        <v>80</v>
      </c>
      <c r="G5511">
        <v>1</v>
      </c>
      <c r="H5511">
        <v>1</v>
      </c>
      <c r="I5511" s="1" t="s">
        <v>2075</v>
      </c>
      <c r="J5511" s="1" t="s">
        <v>5</v>
      </c>
      <c r="K5511">
        <v>1553</v>
      </c>
      <c r="L5511">
        <v>450000</v>
      </c>
      <c r="M5511">
        <v>4891</v>
      </c>
      <c r="N5511" t="b">
        <v>1</v>
      </c>
      <c r="O5511" t="b">
        <v>1</v>
      </c>
      <c r="P5511" t="b">
        <v>1</v>
      </c>
      <c r="R5511" s="5">
        <f>(houses_Madrid[[#This Row],[Precio Alquiler]]*12/houses_Madrid[[#This Row],[Precio venta]])</f>
        <v>4.1413333333333337E-2</v>
      </c>
    </row>
    <row r="5512" spans="1:18" x14ac:dyDescent="0.2">
      <c r="A5512">
        <v>12440</v>
      </c>
      <c r="B5512">
        <v>9302</v>
      </c>
      <c r="C5512" s="1" t="s">
        <v>2009</v>
      </c>
      <c r="D5512" s="1" t="str">
        <f>IFERROR(LEFT(C5512,FIND(",",C5512) - 1),C5512)</f>
        <v>Trafalgar</v>
      </c>
      <c r="E5512">
        <v>89</v>
      </c>
      <c r="F5512">
        <v>78</v>
      </c>
      <c r="G5512">
        <v>2</v>
      </c>
      <c r="H5512">
        <v>2</v>
      </c>
      <c r="I5512" s="1" t="s">
        <v>2102</v>
      </c>
      <c r="J5512" s="1" t="s">
        <v>18</v>
      </c>
      <c r="K5512">
        <v>1553</v>
      </c>
      <c r="L5512">
        <v>450000</v>
      </c>
      <c r="M5512">
        <v>5056</v>
      </c>
      <c r="N5512" t="b">
        <v>0</v>
      </c>
      <c r="O5512" t="b">
        <v>0</v>
      </c>
      <c r="P5512" t="b">
        <v>1</v>
      </c>
      <c r="R5512" s="5">
        <f>(houses_Madrid[[#This Row],[Precio Alquiler]]*12/houses_Madrid[[#This Row],[Precio venta]])</f>
        <v>4.1413333333333337E-2</v>
      </c>
    </row>
    <row r="5513" spans="1:18" x14ac:dyDescent="0.2">
      <c r="A5513">
        <v>12555</v>
      </c>
      <c r="B5513">
        <v>9187</v>
      </c>
      <c r="C5513" s="1" t="s">
        <v>2010</v>
      </c>
      <c r="D5513" s="1" t="str">
        <f>IFERROR(LEFT(C5513,FIND(",",C5513) - 1),C5513)</f>
        <v>Nuevos Ministerios-Ríos Rosas</v>
      </c>
      <c r="E5513">
        <v>119</v>
      </c>
      <c r="F5513">
        <v>108</v>
      </c>
      <c r="G5513">
        <v>4</v>
      </c>
      <c r="H5513">
        <v>2</v>
      </c>
      <c r="I5513" s="1" t="s">
        <v>2118</v>
      </c>
      <c r="J5513" s="1" t="s">
        <v>8</v>
      </c>
      <c r="K5513">
        <v>1553</v>
      </c>
      <c r="L5513">
        <v>450000</v>
      </c>
      <c r="M5513">
        <v>3782</v>
      </c>
      <c r="N5513" t="b">
        <v>0</v>
      </c>
      <c r="O5513" t="b">
        <v>1</v>
      </c>
      <c r="R5513" s="5">
        <f>(houses_Madrid[[#This Row],[Precio Alquiler]]*12/houses_Madrid[[#This Row],[Precio venta]])</f>
        <v>4.1413333333333337E-2</v>
      </c>
    </row>
    <row r="5514" spans="1:18" x14ac:dyDescent="0.2">
      <c r="A5514">
        <v>12596</v>
      </c>
      <c r="B5514">
        <v>9146</v>
      </c>
      <c r="C5514" s="1" t="s">
        <v>2006</v>
      </c>
      <c r="D5514" s="1" t="str">
        <f>IFERROR(LEFT(C5514,FIND(",",C5514) - 1),C5514)</f>
        <v>Chamberí</v>
      </c>
      <c r="E5514">
        <v>122</v>
      </c>
      <c r="F5514">
        <v>93</v>
      </c>
      <c r="G5514">
        <v>3</v>
      </c>
      <c r="H5514">
        <v>1</v>
      </c>
      <c r="I5514" s="1" t="s">
        <v>3</v>
      </c>
      <c r="J5514" s="1" t="s">
        <v>18</v>
      </c>
      <c r="K5514">
        <v>1553</v>
      </c>
      <c r="L5514">
        <v>450000</v>
      </c>
      <c r="M5514">
        <v>3689</v>
      </c>
      <c r="N5514" t="b">
        <v>1</v>
      </c>
      <c r="O5514" t="b">
        <v>1</v>
      </c>
      <c r="P5514" t="b">
        <v>1</v>
      </c>
      <c r="R5514" s="5">
        <f>(houses_Madrid[[#This Row],[Precio Alquiler]]*12/houses_Madrid[[#This Row],[Precio venta]])</f>
        <v>4.1413333333333337E-2</v>
      </c>
    </row>
    <row r="5515" spans="1:18" x14ac:dyDescent="0.2">
      <c r="A5515">
        <v>13804</v>
      </c>
      <c r="B5515">
        <v>7938</v>
      </c>
      <c r="C5515" s="1" t="s">
        <v>2182</v>
      </c>
      <c r="D5515" s="1" t="str">
        <f>IFERROR(LEFT(C5515,FIND(",",C5515) - 1),C5515)</f>
        <v>Concepción</v>
      </c>
      <c r="E5515">
        <v>134</v>
      </c>
      <c r="F5515">
        <v>104</v>
      </c>
      <c r="G5515">
        <v>4</v>
      </c>
      <c r="H5515">
        <v>2</v>
      </c>
      <c r="I5515" s="1" t="s">
        <v>2279</v>
      </c>
      <c r="J5515" s="1" t="s">
        <v>67</v>
      </c>
      <c r="K5515">
        <v>1553</v>
      </c>
      <c r="L5515">
        <v>450000</v>
      </c>
      <c r="M5515">
        <v>3358</v>
      </c>
      <c r="N5515" t="b">
        <v>0</v>
      </c>
      <c r="O5515" t="b">
        <v>1</v>
      </c>
      <c r="P5515" t="b">
        <v>1</v>
      </c>
      <c r="Q5515" t="b">
        <v>1</v>
      </c>
      <c r="R5515" s="5">
        <f>(houses_Madrid[[#This Row],[Precio Alquiler]]*12/houses_Madrid[[#This Row],[Precio venta]])</f>
        <v>4.1413333333333337E-2</v>
      </c>
    </row>
    <row r="5516" spans="1:18" x14ac:dyDescent="0.2">
      <c r="A5516">
        <v>13884</v>
      </c>
      <c r="B5516">
        <v>7858</v>
      </c>
      <c r="C5516" s="1" t="s">
        <v>2182</v>
      </c>
      <c r="D5516" s="1" t="str">
        <f>IFERROR(LEFT(C5516,FIND(",",C5516) - 1),C5516)</f>
        <v>Concepción</v>
      </c>
      <c r="E5516">
        <v>134</v>
      </c>
      <c r="F5516">
        <v>130</v>
      </c>
      <c r="G5516">
        <v>4</v>
      </c>
      <c r="H5516">
        <v>2</v>
      </c>
      <c r="I5516" s="1" t="s">
        <v>2279</v>
      </c>
      <c r="J5516" s="1" t="s">
        <v>67</v>
      </c>
      <c r="K5516">
        <v>1553</v>
      </c>
      <c r="L5516">
        <v>450000</v>
      </c>
      <c r="M5516">
        <v>3358</v>
      </c>
      <c r="N5516" t="b">
        <v>0</v>
      </c>
      <c r="O5516" t="b">
        <v>1</v>
      </c>
      <c r="P5516" t="b">
        <v>1</v>
      </c>
      <c r="R5516" s="5">
        <f>(houses_Madrid[[#This Row],[Precio Alquiler]]*12/houses_Madrid[[#This Row],[Precio venta]])</f>
        <v>4.1413333333333337E-2</v>
      </c>
    </row>
    <row r="5517" spans="1:18" x14ac:dyDescent="0.2">
      <c r="A5517">
        <v>13997</v>
      </c>
      <c r="B5517">
        <v>7745</v>
      </c>
      <c r="C5517" s="1" t="s">
        <v>2439</v>
      </c>
      <c r="D5517" s="1" t="str">
        <f>IFERROR(LEFT(C5517,FIND(",",C5517) - 1),C5517)</f>
        <v>Chamartín</v>
      </c>
      <c r="E5517">
        <v>140</v>
      </c>
      <c r="F5517">
        <v>126</v>
      </c>
      <c r="G5517">
        <v>3</v>
      </c>
      <c r="H5517">
        <v>1</v>
      </c>
      <c r="I5517" s="1" t="s">
        <v>3</v>
      </c>
      <c r="J5517" s="1" t="s">
        <v>11</v>
      </c>
      <c r="K5517">
        <v>1553</v>
      </c>
      <c r="L5517">
        <v>450000</v>
      </c>
      <c r="M5517">
        <v>3214</v>
      </c>
      <c r="N5517" t="b">
        <v>0</v>
      </c>
      <c r="O5517" t="b">
        <v>1</v>
      </c>
      <c r="P5517" t="b">
        <v>1</v>
      </c>
      <c r="Q5517" t="b">
        <v>1</v>
      </c>
      <c r="R5517" s="5">
        <f>(houses_Madrid[[#This Row],[Precio Alquiler]]*12/houses_Madrid[[#This Row],[Precio venta]])</f>
        <v>4.1413333333333337E-2</v>
      </c>
    </row>
    <row r="5518" spans="1:18" x14ac:dyDescent="0.2">
      <c r="A5518">
        <v>14230</v>
      </c>
      <c r="B5518">
        <v>7512</v>
      </c>
      <c r="C5518" s="1" t="s">
        <v>2473</v>
      </c>
      <c r="D5518" s="1" t="str">
        <f>IFERROR(LEFT(C5518,FIND(",",C5518) - 1),C5518)</f>
        <v>Ciudad Jardín</v>
      </c>
      <c r="E5518">
        <v>124</v>
      </c>
      <c r="F5518">
        <v>114</v>
      </c>
      <c r="G5518">
        <v>3</v>
      </c>
      <c r="H5518">
        <v>2</v>
      </c>
      <c r="I5518" s="1" t="s">
        <v>2489</v>
      </c>
      <c r="J5518" s="1" t="s">
        <v>30</v>
      </c>
      <c r="K5518">
        <v>1553</v>
      </c>
      <c r="L5518">
        <v>450000</v>
      </c>
      <c r="M5518">
        <v>3629</v>
      </c>
      <c r="N5518" t="b">
        <v>0</v>
      </c>
      <c r="O5518" t="b">
        <v>1</v>
      </c>
      <c r="P5518" t="b">
        <v>1</v>
      </c>
      <c r="Q5518" t="b">
        <v>1</v>
      </c>
      <c r="R5518" s="5">
        <f>(houses_Madrid[[#This Row],[Precio Alquiler]]*12/houses_Madrid[[#This Row],[Precio venta]])</f>
        <v>4.1413333333333337E-2</v>
      </c>
    </row>
    <row r="5519" spans="1:18" x14ac:dyDescent="0.2">
      <c r="A5519">
        <v>14611</v>
      </c>
      <c r="B5519">
        <v>7131</v>
      </c>
      <c r="C5519" s="1" t="s">
        <v>2444</v>
      </c>
      <c r="D5519" s="1" t="str">
        <f>IFERROR(LEFT(C5519,FIND(",",C5519) - 1),C5519)</f>
        <v>Prosperidad</v>
      </c>
      <c r="E5519">
        <v>108</v>
      </c>
      <c r="F5519">
        <v>90</v>
      </c>
      <c r="G5519">
        <v>2</v>
      </c>
      <c r="H5519">
        <v>1</v>
      </c>
      <c r="I5519" s="1" t="s">
        <v>2488</v>
      </c>
      <c r="J5519" s="1" t="s">
        <v>19</v>
      </c>
      <c r="K5519">
        <v>1553</v>
      </c>
      <c r="L5519">
        <v>450000</v>
      </c>
      <c r="M5519">
        <v>4167</v>
      </c>
      <c r="N5519" t="b">
        <v>0</v>
      </c>
      <c r="O5519" t="b">
        <v>1</v>
      </c>
      <c r="P5519" t="b">
        <v>1</v>
      </c>
      <c r="R5519" s="5">
        <f>(houses_Madrid[[#This Row],[Precio Alquiler]]*12/houses_Madrid[[#This Row],[Precio venta]])</f>
        <v>4.1413333333333337E-2</v>
      </c>
    </row>
    <row r="5520" spans="1:18" x14ac:dyDescent="0.2">
      <c r="A5520">
        <v>14876</v>
      </c>
      <c r="B5520">
        <v>6866</v>
      </c>
      <c r="C5520" s="1" t="s">
        <v>2441</v>
      </c>
      <c r="D5520" s="1" t="str">
        <f>IFERROR(LEFT(C5520,FIND(",",C5520) - 1),C5520)</f>
        <v>Nueva España</v>
      </c>
      <c r="E5520">
        <v>90</v>
      </c>
      <c r="F5520">
        <v>87</v>
      </c>
      <c r="G5520">
        <v>2</v>
      </c>
      <c r="H5520">
        <v>2</v>
      </c>
      <c r="I5520" s="1" t="s">
        <v>564</v>
      </c>
      <c r="J5520" s="1" t="s">
        <v>19</v>
      </c>
      <c r="K5520">
        <v>1553</v>
      </c>
      <c r="L5520">
        <v>450000</v>
      </c>
      <c r="M5520">
        <v>5000</v>
      </c>
      <c r="N5520" t="b">
        <v>0</v>
      </c>
      <c r="O5520" t="b">
        <v>1</v>
      </c>
      <c r="P5520" t="b">
        <v>1</v>
      </c>
      <c r="Q5520" t="b">
        <v>1</v>
      </c>
      <c r="R5520" s="5">
        <f>(houses_Madrid[[#This Row],[Precio Alquiler]]*12/houses_Madrid[[#This Row],[Precio venta]])</f>
        <v>4.1413333333333337E-2</v>
      </c>
    </row>
    <row r="5521" spans="1:18" x14ac:dyDescent="0.2">
      <c r="A5521">
        <v>15795</v>
      </c>
      <c r="B5521">
        <v>5947</v>
      </c>
      <c r="C5521" s="1" t="s">
        <v>2622</v>
      </c>
      <c r="D5521" s="1" t="str">
        <f>IFERROR(LEFT(C5521,FIND(",",C5521) - 1),C5521)</f>
        <v>Puerta Bonita</v>
      </c>
      <c r="E5521">
        <v>143</v>
      </c>
      <c r="F5521">
        <v>87</v>
      </c>
      <c r="G5521">
        <v>2</v>
      </c>
      <c r="H5521">
        <v>2</v>
      </c>
      <c r="I5521" s="1" t="s">
        <v>2632</v>
      </c>
      <c r="J5521" s="1" t="s">
        <v>30</v>
      </c>
      <c r="K5521">
        <v>1553</v>
      </c>
      <c r="L5521">
        <v>450000</v>
      </c>
      <c r="M5521">
        <v>3147</v>
      </c>
      <c r="N5521" t="b">
        <v>0</v>
      </c>
      <c r="O5521" t="b">
        <v>1</v>
      </c>
      <c r="P5521" t="b">
        <v>1</v>
      </c>
      <c r="R5521" s="5">
        <f>(houses_Madrid[[#This Row],[Precio Alquiler]]*12/houses_Madrid[[#This Row],[Precio venta]])</f>
        <v>4.1413333333333337E-2</v>
      </c>
    </row>
    <row r="5522" spans="1:18" x14ac:dyDescent="0.2">
      <c r="A5522">
        <v>16393</v>
      </c>
      <c r="B5522">
        <v>5349</v>
      </c>
      <c r="C5522" s="1" t="s">
        <v>2622</v>
      </c>
      <c r="D5522" s="1" t="str">
        <f>IFERROR(LEFT(C5522,FIND(",",C5522) - 1),C5522)</f>
        <v>Puerta Bonita</v>
      </c>
      <c r="E5522">
        <v>143</v>
      </c>
      <c r="F5522">
        <v>142</v>
      </c>
      <c r="G5522">
        <v>2</v>
      </c>
      <c r="H5522">
        <v>2</v>
      </c>
      <c r="I5522" s="1" t="s">
        <v>2632</v>
      </c>
      <c r="J5522" s="1" t="s">
        <v>30</v>
      </c>
      <c r="K5522">
        <v>1553</v>
      </c>
      <c r="L5522">
        <v>450000</v>
      </c>
      <c r="M5522">
        <v>3147</v>
      </c>
      <c r="N5522" t="b">
        <v>0</v>
      </c>
      <c r="O5522" t="b">
        <v>1</v>
      </c>
      <c r="P5522" t="b">
        <v>1</v>
      </c>
      <c r="Q5522" t="b">
        <v>1</v>
      </c>
      <c r="R5522" s="5">
        <f>(houses_Madrid[[#This Row],[Precio Alquiler]]*12/houses_Madrid[[#This Row],[Precio venta]])</f>
        <v>4.1413333333333337E-2</v>
      </c>
    </row>
    <row r="5523" spans="1:18" x14ac:dyDescent="0.2">
      <c r="A5523">
        <v>16439</v>
      </c>
      <c r="B5523">
        <v>5303</v>
      </c>
      <c r="C5523" s="1" t="s">
        <v>2627</v>
      </c>
      <c r="D5523" s="1" t="str">
        <f>IFERROR(LEFT(C5523,FIND(",",C5523) - 1),C5523)</f>
        <v>Pau de Carabanchel</v>
      </c>
      <c r="E5523">
        <v>130</v>
      </c>
      <c r="F5523">
        <v>85</v>
      </c>
      <c r="G5523">
        <v>3</v>
      </c>
      <c r="H5523">
        <v>2</v>
      </c>
      <c r="I5523" s="1" t="s">
        <v>2842</v>
      </c>
      <c r="J5523" s="1" t="s">
        <v>8</v>
      </c>
      <c r="K5523">
        <v>1553</v>
      </c>
      <c r="L5523">
        <v>450000</v>
      </c>
      <c r="M5523">
        <v>3462</v>
      </c>
      <c r="N5523" t="b">
        <v>0</v>
      </c>
      <c r="O5523" t="b">
        <v>1</v>
      </c>
      <c r="P5523" t="b">
        <v>1</v>
      </c>
      <c r="Q5523" t="b">
        <v>1</v>
      </c>
      <c r="R5523" s="5">
        <f>(houses_Madrid[[#This Row],[Precio Alquiler]]*12/houses_Madrid[[#This Row],[Precio venta]])</f>
        <v>4.1413333333333337E-2</v>
      </c>
    </row>
    <row r="5524" spans="1:18" x14ac:dyDescent="0.2">
      <c r="A5524">
        <v>16464</v>
      </c>
      <c r="B5524">
        <v>5278</v>
      </c>
      <c r="C5524" s="1" t="s">
        <v>2624</v>
      </c>
      <c r="D5524" s="1" t="str">
        <f>IFERROR(LEFT(C5524,FIND(",",C5524) - 1),C5524)</f>
        <v>Vista Alegre</v>
      </c>
      <c r="E5524">
        <v>180</v>
      </c>
      <c r="F5524">
        <v>140</v>
      </c>
      <c r="G5524">
        <v>5</v>
      </c>
      <c r="H5524">
        <v>2</v>
      </c>
      <c r="I5524" s="1" t="s">
        <v>2802</v>
      </c>
      <c r="J5524" s="1" t="s">
        <v>3</v>
      </c>
      <c r="K5524">
        <v>1553</v>
      </c>
      <c r="L5524">
        <v>450000</v>
      </c>
      <c r="M5524">
        <v>2500</v>
      </c>
      <c r="N5524" t="b">
        <v>1</v>
      </c>
      <c r="R5524" s="5">
        <f>(houses_Madrid[[#This Row],[Precio Alquiler]]*12/houses_Madrid[[#This Row],[Precio venta]])</f>
        <v>4.1413333333333337E-2</v>
      </c>
    </row>
    <row r="5525" spans="1:18" x14ac:dyDescent="0.2">
      <c r="A5525">
        <v>16775</v>
      </c>
      <c r="B5525">
        <v>4967</v>
      </c>
      <c r="C5525" s="1" t="s">
        <v>2620</v>
      </c>
      <c r="D5525" s="1" t="str">
        <f>IFERROR(LEFT(C5525,FIND(",",C5525) - 1),C5525)</f>
        <v>Carabanchel</v>
      </c>
      <c r="E5525">
        <v>130</v>
      </c>
      <c r="F5525">
        <v>117</v>
      </c>
      <c r="G5525">
        <v>3</v>
      </c>
      <c r="H5525">
        <v>2</v>
      </c>
      <c r="I5525" s="1" t="s">
        <v>3</v>
      </c>
      <c r="J5525" s="1" t="s">
        <v>8</v>
      </c>
      <c r="K5525">
        <v>1553</v>
      </c>
      <c r="L5525">
        <v>450000</v>
      </c>
      <c r="M5525">
        <v>3462</v>
      </c>
      <c r="N5525" t="b">
        <v>0</v>
      </c>
      <c r="O5525" t="b">
        <v>1</v>
      </c>
      <c r="P5525" t="b">
        <v>1</v>
      </c>
      <c r="Q5525" t="b">
        <v>1</v>
      </c>
      <c r="R5525" s="5">
        <f>(houses_Madrid[[#This Row],[Precio Alquiler]]*12/houses_Madrid[[#This Row],[Precio venta]])</f>
        <v>4.1413333333333337E-2</v>
      </c>
    </row>
    <row r="5526" spans="1:18" x14ac:dyDescent="0.2">
      <c r="A5526">
        <v>17198</v>
      </c>
      <c r="B5526">
        <v>4544</v>
      </c>
      <c r="C5526" s="1" t="s">
        <v>2627</v>
      </c>
      <c r="D5526" s="1" t="str">
        <f>IFERROR(LEFT(C5526,FIND(",",C5526) - 1),C5526)</f>
        <v>Pau de Carabanchel</v>
      </c>
      <c r="E5526">
        <v>147</v>
      </c>
      <c r="F5526">
        <v>95</v>
      </c>
      <c r="G5526">
        <v>3</v>
      </c>
      <c r="H5526">
        <v>2</v>
      </c>
      <c r="I5526" s="1" t="s">
        <v>2842</v>
      </c>
      <c r="J5526" s="1" t="s">
        <v>8</v>
      </c>
      <c r="K5526">
        <v>1553</v>
      </c>
      <c r="L5526">
        <v>450000</v>
      </c>
      <c r="M5526">
        <v>3061</v>
      </c>
      <c r="N5526" t="b">
        <v>0</v>
      </c>
      <c r="O5526" t="b">
        <v>1</v>
      </c>
      <c r="P5526" t="b">
        <v>1</v>
      </c>
      <c r="R5526" s="5">
        <f>(houses_Madrid[[#This Row],[Precio Alquiler]]*12/houses_Madrid[[#This Row],[Precio venta]])</f>
        <v>4.1413333333333337E-2</v>
      </c>
    </row>
    <row r="5527" spans="1:18" x14ac:dyDescent="0.2">
      <c r="A5527">
        <v>17571</v>
      </c>
      <c r="B5527">
        <v>4171</v>
      </c>
      <c r="C5527" s="1" t="s">
        <v>2948</v>
      </c>
      <c r="D5527" s="1" t="str">
        <f>IFERROR(LEFT(C5527,FIND(",",C5527) - 1),C5527)</f>
        <v>Malasaña-Universidad</v>
      </c>
      <c r="E5527">
        <v>86</v>
      </c>
      <c r="F5527">
        <v>73</v>
      </c>
      <c r="G5527">
        <v>2</v>
      </c>
      <c r="H5527">
        <v>1</v>
      </c>
      <c r="I5527" s="1" t="s">
        <v>3027</v>
      </c>
      <c r="J5527" s="1" t="s">
        <v>18</v>
      </c>
      <c r="K5527">
        <v>1553</v>
      </c>
      <c r="L5527">
        <v>450000</v>
      </c>
      <c r="M5527">
        <v>5233</v>
      </c>
      <c r="N5527" t="b">
        <v>0</v>
      </c>
      <c r="O5527" t="b">
        <v>1</v>
      </c>
      <c r="P5527" t="b">
        <v>1</v>
      </c>
      <c r="R5527" s="5">
        <f>(houses_Madrid[[#This Row],[Precio Alquiler]]*12/houses_Madrid[[#This Row],[Precio venta]])</f>
        <v>4.1413333333333337E-2</v>
      </c>
    </row>
    <row r="5528" spans="1:18" x14ac:dyDescent="0.2">
      <c r="A5528">
        <v>17588</v>
      </c>
      <c r="B5528">
        <v>4154</v>
      </c>
      <c r="C5528" s="1" t="s">
        <v>2952</v>
      </c>
      <c r="D5528" s="1" t="str">
        <f>IFERROR(LEFT(C5528,FIND(",",C5528) - 1),C5528)</f>
        <v>Palacio</v>
      </c>
      <c r="E5528">
        <v>93</v>
      </c>
      <c r="F5528">
        <v>85</v>
      </c>
      <c r="G5528">
        <v>3</v>
      </c>
      <c r="H5528">
        <v>1</v>
      </c>
      <c r="I5528" s="1" t="s">
        <v>2989</v>
      </c>
      <c r="J5528" s="1" t="s">
        <v>11</v>
      </c>
      <c r="K5528">
        <v>1553</v>
      </c>
      <c r="L5528">
        <v>450000</v>
      </c>
      <c r="M5528">
        <v>4839</v>
      </c>
      <c r="N5528" t="b">
        <v>0</v>
      </c>
      <c r="O5528" t="b">
        <v>0</v>
      </c>
      <c r="R5528" s="5">
        <f>(houses_Madrid[[#This Row],[Precio Alquiler]]*12/houses_Madrid[[#This Row],[Precio venta]])</f>
        <v>4.1413333333333337E-2</v>
      </c>
    </row>
    <row r="5529" spans="1:18" x14ac:dyDescent="0.2">
      <c r="A5529">
        <v>18799</v>
      </c>
      <c r="B5529">
        <v>2943</v>
      </c>
      <c r="C5529" s="1" t="s">
        <v>2957</v>
      </c>
      <c r="D5529" s="1" t="str">
        <f>IFERROR(LEFT(C5529,FIND(",",C5529) - 1),C5529)</f>
        <v>Sol</v>
      </c>
      <c r="E5529">
        <v>105</v>
      </c>
      <c r="F5529">
        <v>95</v>
      </c>
      <c r="G5529">
        <v>2</v>
      </c>
      <c r="H5529">
        <v>2</v>
      </c>
      <c r="I5529" s="1" t="s">
        <v>3193</v>
      </c>
      <c r="J5529" s="1" t="s">
        <v>18</v>
      </c>
      <c r="K5529">
        <v>1553</v>
      </c>
      <c r="L5529">
        <v>450000</v>
      </c>
      <c r="M5529">
        <v>4286</v>
      </c>
      <c r="N5529" t="b">
        <v>0</v>
      </c>
      <c r="O5529" t="b">
        <v>1</v>
      </c>
      <c r="P5529" t="b">
        <v>1</v>
      </c>
      <c r="R5529" s="5">
        <f>(houses_Madrid[[#This Row],[Precio Alquiler]]*12/houses_Madrid[[#This Row],[Precio venta]])</f>
        <v>4.1413333333333337E-2</v>
      </c>
    </row>
    <row r="5530" spans="1:18" x14ac:dyDescent="0.2">
      <c r="A5530">
        <v>19141</v>
      </c>
      <c r="B5530">
        <v>2601</v>
      </c>
      <c r="C5530" s="1" t="s">
        <v>3211</v>
      </c>
      <c r="D5530" s="1" t="str">
        <f>IFERROR(LEFT(C5530,FIND(",",C5530) - 1),C5530)</f>
        <v>Goya</v>
      </c>
      <c r="E5530">
        <v>144</v>
      </c>
      <c r="F5530">
        <v>76</v>
      </c>
      <c r="G5530">
        <v>2</v>
      </c>
      <c r="H5530">
        <v>1</v>
      </c>
      <c r="I5530" s="1" t="s">
        <v>3238</v>
      </c>
      <c r="J5530" s="1" t="s">
        <v>11</v>
      </c>
      <c r="K5530">
        <v>1553</v>
      </c>
      <c r="L5530">
        <v>450000</v>
      </c>
      <c r="M5530">
        <v>3125</v>
      </c>
      <c r="N5530" t="b">
        <v>0</v>
      </c>
      <c r="O5530" t="b">
        <v>1</v>
      </c>
      <c r="P5530" t="b">
        <v>1</v>
      </c>
      <c r="R5530" s="5">
        <f>(houses_Madrid[[#This Row],[Precio Alquiler]]*12/houses_Madrid[[#This Row],[Precio venta]])</f>
        <v>4.1413333333333337E-2</v>
      </c>
    </row>
    <row r="5531" spans="1:18" x14ac:dyDescent="0.2">
      <c r="A5531">
        <v>19514</v>
      </c>
      <c r="B5531">
        <v>2228</v>
      </c>
      <c r="C5531" s="1" t="s">
        <v>3211</v>
      </c>
      <c r="D5531" s="1" t="str">
        <f>IFERROR(LEFT(C5531,FIND(",",C5531) - 1),C5531)</f>
        <v>Goya</v>
      </c>
      <c r="E5531">
        <v>88</v>
      </c>
      <c r="F5531">
        <v>68</v>
      </c>
      <c r="G5531">
        <v>2</v>
      </c>
      <c r="H5531">
        <v>1</v>
      </c>
      <c r="I5531" s="1" t="s">
        <v>3285</v>
      </c>
      <c r="J5531" s="1" t="s">
        <v>18</v>
      </c>
      <c r="K5531">
        <v>1553</v>
      </c>
      <c r="L5531">
        <v>450000</v>
      </c>
      <c r="M5531">
        <v>5114</v>
      </c>
      <c r="N5531" t="b">
        <v>0</v>
      </c>
      <c r="O5531" t="b">
        <v>1</v>
      </c>
      <c r="P5531" t="b">
        <v>1</v>
      </c>
      <c r="Q5531" t="b">
        <v>1</v>
      </c>
      <c r="R5531" s="5">
        <f>(houses_Madrid[[#This Row],[Precio Alquiler]]*12/houses_Madrid[[#This Row],[Precio venta]])</f>
        <v>4.1413333333333337E-2</v>
      </c>
    </row>
    <row r="5532" spans="1:18" x14ac:dyDescent="0.2">
      <c r="A5532">
        <v>19635</v>
      </c>
      <c r="B5532">
        <v>2107</v>
      </c>
      <c r="C5532" s="1" t="s">
        <v>3211</v>
      </c>
      <c r="D5532" s="1" t="str">
        <f>IFERROR(LEFT(C5532,FIND(",",C5532) - 1),C5532)</f>
        <v>Goya</v>
      </c>
      <c r="E5532">
        <v>108</v>
      </c>
      <c r="F5532">
        <v>99</v>
      </c>
      <c r="G5532">
        <v>3</v>
      </c>
      <c r="H5532">
        <v>2</v>
      </c>
      <c r="I5532" s="1" t="s">
        <v>2212</v>
      </c>
      <c r="J5532" s="1" t="s">
        <v>82</v>
      </c>
      <c r="K5532">
        <v>1553</v>
      </c>
      <c r="L5532">
        <v>450000</v>
      </c>
      <c r="M5532">
        <v>4167</v>
      </c>
      <c r="N5532" t="b">
        <v>0</v>
      </c>
      <c r="O5532" t="b">
        <v>1</v>
      </c>
      <c r="P5532" t="b">
        <v>0</v>
      </c>
      <c r="R5532" s="5">
        <f>(houses_Madrid[[#This Row],[Precio Alquiler]]*12/houses_Madrid[[#This Row],[Precio venta]])</f>
        <v>4.1413333333333337E-2</v>
      </c>
    </row>
    <row r="5533" spans="1:18" x14ac:dyDescent="0.2">
      <c r="A5533">
        <v>19871</v>
      </c>
      <c r="B5533">
        <v>1871</v>
      </c>
      <c r="C5533" s="1" t="s">
        <v>3210</v>
      </c>
      <c r="D5533" s="1" t="str">
        <f>IFERROR(LEFT(C5533,FIND(",",C5533) - 1),C5533)</f>
        <v>Barrio de Salamanca</v>
      </c>
      <c r="E5533">
        <v>72</v>
      </c>
      <c r="F5533">
        <v>56</v>
      </c>
      <c r="G5533">
        <v>2</v>
      </c>
      <c r="H5533">
        <v>2</v>
      </c>
      <c r="I5533" s="1" t="s">
        <v>3</v>
      </c>
      <c r="J5533" s="1" t="s">
        <v>18</v>
      </c>
      <c r="K5533">
        <v>1553</v>
      </c>
      <c r="L5533">
        <v>450000</v>
      </c>
      <c r="M5533">
        <v>6250</v>
      </c>
      <c r="N5533" t="b">
        <v>0</v>
      </c>
      <c r="O5533" t="b">
        <v>1</v>
      </c>
      <c r="P5533" t="b">
        <v>1</v>
      </c>
      <c r="Q5533" t="b">
        <v>1</v>
      </c>
      <c r="R5533" s="5">
        <f>(houses_Madrid[[#This Row],[Precio Alquiler]]*12/houses_Madrid[[#This Row],[Precio venta]])</f>
        <v>4.1413333333333337E-2</v>
      </c>
    </row>
    <row r="5534" spans="1:18" x14ac:dyDescent="0.2">
      <c r="A5534">
        <v>19882</v>
      </c>
      <c r="B5534">
        <v>1860</v>
      </c>
      <c r="C5534" s="1" t="s">
        <v>3211</v>
      </c>
      <c r="D5534" s="1" t="str">
        <f>IFERROR(LEFT(C5534,FIND(",",C5534) - 1),C5534)</f>
        <v>Goya</v>
      </c>
      <c r="E5534">
        <v>103</v>
      </c>
      <c r="F5534">
        <v>99</v>
      </c>
      <c r="G5534">
        <v>3</v>
      </c>
      <c r="H5534">
        <v>2</v>
      </c>
      <c r="I5534" s="1" t="s">
        <v>2212</v>
      </c>
      <c r="J5534" s="1" t="s">
        <v>12</v>
      </c>
      <c r="K5534">
        <v>1553</v>
      </c>
      <c r="L5534">
        <v>450000</v>
      </c>
      <c r="M5534">
        <v>4369</v>
      </c>
      <c r="N5534" t="b">
        <v>0</v>
      </c>
      <c r="O5534" t="b">
        <v>0</v>
      </c>
      <c r="R5534" s="5">
        <f>(houses_Madrid[[#This Row],[Precio Alquiler]]*12/houses_Madrid[[#This Row],[Precio venta]])</f>
        <v>4.1413333333333337E-2</v>
      </c>
    </row>
    <row r="5535" spans="1:18" x14ac:dyDescent="0.2">
      <c r="A5535">
        <v>19897</v>
      </c>
      <c r="B5535">
        <v>1845</v>
      </c>
      <c r="C5535" s="1" t="s">
        <v>3210</v>
      </c>
      <c r="D5535" s="1" t="str">
        <f>IFERROR(LEFT(C5535,FIND(",",C5535) - 1),C5535)</f>
        <v>Barrio de Salamanca</v>
      </c>
      <c r="E5535">
        <v>80</v>
      </c>
      <c r="F5535">
        <v>76</v>
      </c>
      <c r="G5535">
        <v>2</v>
      </c>
      <c r="H5535">
        <v>2</v>
      </c>
      <c r="I5535" s="1" t="s">
        <v>3</v>
      </c>
      <c r="J5535" s="1" t="s">
        <v>12</v>
      </c>
      <c r="K5535">
        <v>1553</v>
      </c>
      <c r="L5535">
        <v>450000</v>
      </c>
      <c r="M5535">
        <v>5625</v>
      </c>
      <c r="N5535" t="b">
        <v>0</v>
      </c>
      <c r="O5535" t="b">
        <v>1</v>
      </c>
      <c r="P5535" t="b">
        <v>1</v>
      </c>
      <c r="R5535" s="5">
        <f>(houses_Madrid[[#This Row],[Precio Alquiler]]*12/houses_Madrid[[#This Row],[Precio venta]])</f>
        <v>4.1413333333333337E-2</v>
      </c>
    </row>
    <row r="5536" spans="1:18" x14ac:dyDescent="0.2">
      <c r="A5536">
        <v>20154</v>
      </c>
      <c r="B5536">
        <v>1588</v>
      </c>
      <c r="C5536" s="1" t="s">
        <v>3326</v>
      </c>
      <c r="D5536" s="1" t="str">
        <f>IFERROR(LEFT(C5536,FIND(",",C5536) - 1),C5536)</f>
        <v>Palos de Moguer</v>
      </c>
      <c r="E5536">
        <v>129</v>
      </c>
      <c r="F5536">
        <v>118</v>
      </c>
      <c r="G5536">
        <v>3</v>
      </c>
      <c r="H5536">
        <v>1</v>
      </c>
      <c r="I5536" s="1" t="s">
        <v>401</v>
      </c>
      <c r="J5536" s="1" t="s">
        <v>30</v>
      </c>
      <c r="K5536">
        <v>1553</v>
      </c>
      <c r="L5536">
        <v>450000</v>
      </c>
      <c r="M5536">
        <v>3488</v>
      </c>
      <c r="N5536" t="b">
        <v>0</v>
      </c>
      <c r="O5536" t="b">
        <v>1</v>
      </c>
      <c r="P5536" t="b">
        <v>1</v>
      </c>
      <c r="Q5536" t="b">
        <v>1</v>
      </c>
      <c r="R5536" s="5">
        <f>(houses_Madrid[[#This Row],[Precio Alquiler]]*12/houses_Madrid[[#This Row],[Precio venta]])</f>
        <v>4.1413333333333337E-2</v>
      </c>
    </row>
    <row r="5537" spans="1:18" x14ac:dyDescent="0.2">
      <c r="A5537">
        <v>20174</v>
      </c>
      <c r="B5537">
        <v>1568</v>
      </c>
      <c r="C5537" s="1" t="s">
        <v>3321</v>
      </c>
      <c r="D5537" s="1" t="str">
        <f>IFERROR(LEFT(C5537,FIND(",",C5537) - 1),C5537)</f>
        <v>Acacias</v>
      </c>
      <c r="E5537">
        <v>135</v>
      </c>
      <c r="F5537">
        <v>128</v>
      </c>
      <c r="G5537">
        <v>3</v>
      </c>
      <c r="H5537">
        <v>2</v>
      </c>
      <c r="I5537" s="1" t="s">
        <v>3206</v>
      </c>
      <c r="J5537" s="1" t="s">
        <v>18</v>
      </c>
      <c r="K5537">
        <v>1553</v>
      </c>
      <c r="L5537">
        <v>450000</v>
      </c>
      <c r="M5537">
        <v>3333</v>
      </c>
      <c r="N5537" t="b">
        <v>0</v>
      </c>
      <c r="O5537" t="b">
        <v>1</v>
      </c>
      <c r="P5537" t="b">
        <v>1</v>
      </c>
      <c r="Q5537" t="b">
        <v>1</v>
      </c>
      <c r="R5537" s="5">
        <f>(houses_Madrid[[#This Row],[Precio Alquiler]]*12/houses_Madrid[[#This Row],[Precio venta]])</f>
        <v>4.1413333333333337E-2</v>
      </c>
    </row>
    <row r="5538" spans="1:18" x14ac:dyDescent="0.2">
      <c r="A5538">
        <v>20392</v>
      </c>
      <c r="B5538">
        <v>1350</v>
      </c>
      <c r="C5538" s="1" t="s">
        <v>3328</v>
      </c>
      <c r="D5538" s="1" t="str">
        <f>IFERROR(LEFT(C5538,FIND(",",C5538) - 1),C5538)</f>
        <v>Legazpi</v>
      </c>
      <c r="E5538">
        <v>105</v>
      </c>
      <c r="F5538">
        <v>86</v>
      </c>
      <c r="G5538">
        <v>2</v>
      </c>
      <c r="H5538">
        <v>2</v>
      </c>
      <c r="I5538" s="1" t="s">
        <v>3369</v>
      </c>
      <c r="J5538" s="1" t="s">
        <v>5</v>
      </c>
      <c r="K5538">
        <v>1553</v>
      </c>
      <c r="L5538">
        <v>450000</v>
      </c>
      <c r="M5538">
        <v>4286</v>
      </c>
      <c r="N5538" t="b">
        <v>0</v>
      </c>
      <c r="O5538" t="b">
        <v>1</v>
      </c>
      <c r="P5538" t="b">
        <v>1</v>
      </c>
      <c r="Q5538" t="b">
        <v>1</v>
      </c>
      <c r="R5538" s="5">
        <f>(houses_Madrid[[#This Row],[Precio Alquiler]]*12/houses_Madrid[[#This Row],[Precio venta]])</f>
        <v>4.1413333333333337E-2</v>
      </c>
    </row>
    <row r="5539" spans="1:18" x14ac:dyDescent="0.2">
      <c r="A5539">
        <v>20539</v>
      </c>
      <c r="B5539">
        <v>1203</v>
      </c>
      <c r="C5539" s="1" t="s">
        <v>3328</v>
      </c>
      <c r="D5539" s="1" t="str">
        <f>IFERROR(LEFT(C5539,FIND(",",C5539) - 1),C5539)</f>
        <v>Legazpi</v>
      </c>
      <c r="E5539">
        <v>102</v>
      </c>
      <c r="F5539">
        <v>70</v>
      </c>
      <c r="G5539">
        <v>1</v>
      </c>
      <c r="H5539">
        <v>1</v>
      </c>
      <c r="I5539" s="1" t="s">
        <v>3412</v>
      </c>
      <c r="J5539" s="1" t="s">
        <v>20</v>
      </c>
      <c r="K5539">
        <v>1553</v>
      </c>
      <c r="L5539">
        <v>450000</v>
      </c>
      <c r="M5539">
        <v>4412</v>
      </c>
      <c r="N5539" t="b">
        <v>0</v>
      </c>
      <c r="O5539" t="b">
        <v>1</v>
      </c>
      <c r="P5539" t="b">
        <v>1</v>
      </c>
      <c r="Q5539" t="b">
        <v>1</v>
      </c>
      <c r="R5539" s="5">
        <f>(houses_Madrid[[#This Row],[Precio Alquiler]]*12/houses_Madrid[[#This Row],[Precio venta]])</f>
        <v>4.1413333333333337E-2</v>
      </c>
    </row>
    <row r="5540" spans="1:18" x14ac:dyDescent="0.2">
      <c r="A5540">
        <v>21012</v>
      </c>
      <c r="B5540">
        <v>730</v>
      </c>
      <c r="C5540" s="1" t="s">
        <v>3324</v>
      </c>
      <c r="D5540" s="1" t="str">
        <f>IFERROR(LEFT(C5540,FIND(",",C5540) - 1),C5540)</f>
        <v>Delicias</v>
      </c>
      <c r="E5540">
        <v>130</v>
      </c>
      <c r="F5540">
        <v>119</v>
      </c>
      <c r="G5540">
        <v>4</v>
      </c>
      <c r="H5540">
        <v>2</v>
      </c>
      <c r="I5540" s="1" t="s">
        <v>3353</v>
      </c>
      <c r="J5540" s="1" t="s">
        <v>8</v>
      </c>
      <c r="K5540">
        <v>1553</v>
      </c>
      <c r="L5540">
        <v>450000</v>
      </c>
      <c r="M5540">
        <v>3462</v>
      </c>
      <c r="N5540" t="b">
        <v>1</v>
      </c>
      <c r="O5540" t="b">
        <v>1</v>
      </c>
      <c r="P5540" t="b">
        <v>1</v>
      </c>
      <c r="R5540" s="5">
        <f>(houses_Madrid[[#This Row],[Precio Alquiler]]*12/houses_Madrid[[#This Row],[Precio venta]])</f>
        <v>4.1413333333333337E-2</v>
      </c>
    </row>
    <row r="5541" spans="1:18" x14ac:dyDescent="0.2">
      <c r="A5541">
        <v>21069</v>
      </c>
      <c r="B5541">
        <v>673</v>
      </c>
      <c r="C5541" s="1" t="s">
        <v>3324</v>
      </c>
      <c r="D5541" s="1" t="str">
        <f>IFERROR(LEFT(C5541,FIND(",",C5541) - 1),C5541)</f>
        <v>Delicias</v>
      </c>
      <c r="E5541">
        <v>110</v>
      </c>
      <c r="F5541">
        <v>80</v>
      </c>
      <c r="G5541">
        <v>3</v>
      </c>
      <c r="H5541">
        <v>2</v>
      </c>
      <c r="I5541" s="1" t="s">
        <v>3083</v>
      </c>
      <c r="J5541" s="1" t="s">
        <v>18</v>
      </c>
      <c r="K5541">
        <v>1553</v>
      </c>
      <c r="L5541">
        <v>450000</v>
      </c>
      <c r="M5541">
        <v>4091</v>
      </c>
      <c r="N5541" t="b">
        <v>0</v>
      </c>
      <c r="O5541" t="b">
        <v>1</v>
      </c>
      <c r="P5541" t="b">
        <v>1</v>
      </c>
      <c r="R5541" s="5">
        <f>(houses_Madrid[[#This Row],[Precio Alquiler]]*12/houses_Madrid[[#This Row],[Precio venta]])</f>
        <v>4.1413333333333337E-2</v>
      </c>
    </row>
    <row r="5542" spans="1:18" x14ac:dyDescent="0.2">
      <c r="A5542">
        <v>21695</v>
      </c>
      <c r="B5542">
        <v>47</v>
      </c>
      <c r="C5542" s="1" t="s">
        <v>3313</v>
      </c>
      <c r="D5542" s="1" t="str">
        <f>IFERROR(LEFT(C5542,FIND(",",C5542) - 1),C5542)</f>
        <v>Imperial</v>
      </c>
      <c r="E5542">
        <v>101</v>
      </c>
      <c r="F5542">
        <v>85</v>
      </c>
      <c r="G5542">
        <v>4</v>
      </c>
      <c r="H5542">
        <v>2</v>
      </c>
      <c r="I5542" s="1" t="s">
        <v>3474</v>
      </c>
      <c r="J5542" s="1" t="s">
        <v>30</v>
      </c>
      <c r="K5542">
        <v>1553</v>
      </c>
      <c r="L5542">
        <v>450000</v>
      </c>
      <c r="M5542">
        <v>4455</v>
      </c>
      <c r="N5542" t="b">
        <v>0</v>
      </c>
      <c r="O5542" t="b">
        <v>1</v>
      </c>
      <c r="P5542" t="b">
        <v>1</v>
      </c>
      <c r="R5542" s="5">
        <f>(houses_Madrid[[#This Row],[Precio Alquiler]]*12/houses_Madrid[[#This Row],[Precio venta]])</f>
        <v>4.1413333333333337E-2</v>
      </c>
    </row>
    <row r="5543" spans="1:18" x14ac:dyDescent="0.2">
      <c r="A5543">
        <v>15546</v>
      </c>
      <c r="B5543">
        <v>6196</v>
      </c>
      <c r="C5543" s="1" t="s">
        <v>2473</v>
      </c>
      <c r="D5543" s="1" t="str">
        <f>IFERROR(LEFT(C5543,FIND(",",C5543) - 1),C5543)</f>
        <v>Ciudad Jardín</v>
      </c>
      <c r="E5543">
        <v>63</v>
      </c>
      <c r="F5543">
        <v>53</v>
      </c>
      <c r="G5543">
        <v>1</v>
      </c>
      <c r="H5543">
        <v>1</v>
      </c>
      <c r="I5543" s="1" t="s">
        <v>2572</v>
      </c>
      <c r="J5543" s="1" t="s">
        <v>3</v>
      </c>
      <c r="K5543">
        <v>1555</v>
      </c>
      <c r="L5543">
        <v>451000</v>
      </c>
      <c r="M5543">
        <v>7159</v>
      </c>
      <c r="N5543" t="b">
        <v>0</v>
      </c>
      <c r="O5543" t="b">
        <v>1</v>
      </c>
      <c r="R5543" s="5">
        <f>(houses_Madrid[[#This Row],[Precio Alquiler]]*12/houses_Madrid[[#This Row],[Precio venta]])</f>
        <v>4.1374722838137472E-2</v>
      </c>
    </row>
    <row r="5544" spans="1:18" x14ac:dyDescent="0.2">
      <c r="A5544">
        <v>20375</v>
      </c>
      <c r="B5544">
        <v>1367</v>
      </c>
      <c r="C5544" s="1" t="s">
        <v>3324</v>
      </c>
      <c r="D5544" s="1" t="str">
        <f>IFERROR(LEFT(C5544,FIND(",",C5544) - 1),C5544)</f>
        <v>Delicias</v>
      </c>
      <c r="E5544">
        <v>149</v>
      </c>
      <c r="F5544">
        <v>145</v>
      </c>
      <c r="G5544">
        <v>5</v>
      </c>
      <c r="H5544">
        <v>2</v>
      </c>
      <c r="I5544" s="1" t="s">
        <v>3370</v>
      </c>
      <c r="J5544" s="1" t="s">
        <v>5</v>
      </c>
      <c r="K5544">
        <v>1558</v>
      </c>
      <c r="L5544">
        <v>452000</v>
      </c>
      <c r="M5544">
        <v>3034</v>
      </c>
      <c r="N5544" t="b">
        <v>0</v>
      </c>
      <c r="O5544" t="b">
        <v>1</v>
      </c>
      <c r="R5544" s="5">
        <f>(houses_Madrid[[#This Row],[Precio Alquiler]]*12/houses_Madrid[[#This Row],[Precio venta]])</f>
        <v>4.1362831858407077E-2</v>
      </c>
    </row>
    <row r="5545" spans="1:18" x14ac:dyDescent="0.2">
      <c r="A5545">
        <v>20416</v>
      </c>
      <c r="B5545">
        <v>1326</v>
      </c>
      <c r="C5545" s="1" t="s">
        <v>3324</v>
      </c>
      <c r="D5545" s="1" t="str">
        <f>IFERROR(LEFT(C5545,FIND(",",C5545) - 1),C5545)</f>
        <v>Delicias</v>
      </c>
      <c r="E5545">
        <v>175</v>
      </c>
      <c r="F5545">
        <v>149</v>
      </c>
      <c r="G5545">
        <v>3</v>
      </c>
      <c r="H5545">
        <v>2</v>
      </c>
      <c r="I5545" s="1" t="s">
        <v>3403</v>
      </c>
      <c r="J5545" s="1" t="s">
        <v>5</v>
      </c>
      <c r="K5545">
        <v>1558</v>
      </c>
      <c r="L5545">
        <v>452000</v>
      </c>
      <c r="M5545">
        <v>2583</v>
      </c>
      <c r="N5545" t="b">
        <v>0</v>
      </c>
      <c r="O5545" t="b">
        <v>1</v>
      </c>
      <c r="P5545" t="b">
        <v>1</v>
      </c>
      <c r="R5545" s="5">
        <f>(houses_Madrid[[#This Row],[Precio Alquiler]]*12/houses_Madrid[[#This Row],[Precio venta]])</f>
        <v>4.1362831858407077E-2</v>
      </c>
    </row>
    <row r="5546" spans="1:18" x14ac:dyDescent="0.2">
      <c r="A5546">
        <v>20666</v>
      </c>
      <c r="B5546">
        <v>1076</v>
      </c>
      <c r="C5546" s="1" t="s">
        <v>3324</v>
      </c>
      <c r="D5546" s="1" t="str">
        <f>IFERROR(LEFT(C5546,FIND(",",C5546) - 1),C5546)</f>
        <v>Delicias</v>
      </c>
      <c r="E5546">
        <v>157</v>
      </c>
      <c r="F5546">
        <v>123</v>
      </c>
      <c r="G5546">
        <v>3</v>
      </c>
      <c r="H5546">
        <v>2</v>
      </c>
      <c r="I5546" s="1" t="s">
        <v>3370</v>
      </c>
      <c r="J5546" s="1" t="s">
        <v>5</v>
      </c>
      <c r="K5546">
        <v>1558</v>
      </c>
      <c r="L5546">
        <v>452000</v>
      </c>
      <c r="M5546">
        <v>2879</v>
      </c>
      <c r="N5546" t="b">
        <v>0</v>
      </c>
      <c r="O5546" t="b">
        <v>1</v>
      </c>
      <c r="P5546" t="b">
        <v>1</v>
      </c>
      <c r="R5546" s="5">
        <f>(houses_Madrid[[#This Row],[Precio Alquiler]]*12/houses_Madrid[[#This Row],[Precio venta]])</f>
        <v>4.1362831858407077E-2</v>
      </c>
    </row>
    <row r="5547" spans="1:18" x14ac:dyDescent="0.2">
      <c r="A5547">
        <v>20972</v>
      </c>
      <c r="B5547">
        <v>770</v>
      </c>
      <c r="C5547" s="1" t="s">
        <v>3324</v>
      </c>
      <c r="D5547" s="1" t="str">
        <f>IFERROR(LEFT(C5547,FIND(",",C5547) - 1),C5547)</f>
        <v>Delicias</v>
      </c>
      <c r="E5547">
        <v>157</v>
      </c>
      <c r="F5547">
        <v>124</v>
      </c>
      <c r="G5547">
        <v>3</v>
      </c>
      <c r="H5547">
        <v>2</v>
      </c>
      <c r="I5547" s="1" t="s">
        <v>3370</v>
      </c>
      <c r="J5547" s="1" t="s">
        <v>5</v>
      </c>
      <c r="K5547">
        <v>1558</v>
      </c>
      <c r="L5547">
        <v>452000</v>
      </c>
      <c r="M5547">
        <v>2879</v>
      </c>
      <c r="N5547" t="b">
        <v>1</v>
      </c>
      <c r="O5547" t="b">
        <v>1</v>
      </c>
      <c r="P5547" t="b">
        <v>1</v>
      </c>
      <c r="R5547" s="5">
        <f>(houses_Madrid[[#This Row],[Precio Alquiler]]*12/houses_Madrid[[#This Row],[Precio venta]])</f>
        <v>4.1362831858407077E-2</v>
      </c>
    </row>
    <row r="5548" spans="1:18" x14ac:dyDescent="0.2">
      <c r="A5548">
        <v>21075</v>
      </c>
      <c r="B5548">
        <v>667</v>
      </c>
      <c r="C5548" s="1" t="s">
        <v>3324</v>
      </c>
      <c r="D5548" s="1" t="str">
        <f>IFERROR(LEFT(C5548,FIND(",",C5548) - 1),C5548)</f>
        <v>Delicias</v>
      </c>
      <c r="E5548">
        <v>174</v>
      </c>
      <c r="F5548">
        <v>149</v>
      </c>
      <c r="G5548">
        <v>3</v>
      </c>
      <c r="H5548">
        <v>2</v>
      </c>
      <c r="I5548" s="1" t="s">
        <v>3370</v>
      </c>
      <c r="J5548" s="1" t="s">
        <v>5</v>
      </c>
      <c r="K5548">
        <v>1558</v>
      </c>
      <c r="L5548">
        <v>452000</v>
      </c>
      <c r="M5548">
        <v>2598</v>
      </c>
      <c r="N5548" t="b">
        <v>1</v>
      </c>
      <c r="O5548" t="b">
        <v>1</v>
      </c>
      <c r="P5548" t="b">
        <v>1</v>
      </c>
      <c r="R5548" s="5">
        <f>(houses_Madrid[[#This Row],[Precio Alquiler]]*12/houses_Madrid[[#This Row],[Precio venta]])</f>
        <v>4.1362831858407077E-2</v>
      </c>
    </row>
    <row r="5549" spans="1:18" x14ac:dyDescent="0.2">
      <c r="A5549">
        <v>9420</v>
      </c>
      <c r="B5549">
        <v>12322</v>
      </c>
      <c r="C5549" s="1" t="s">
        <v>1586</v>
      </c>
      <c r="D5549" s="1" t="str">
        <f>IFERROR(LEFT(C5549,FIND(",",C5549) - 1),C5549)</f>
        <v>Fuencarral</v>
      </c>
      <c r="E5549">
        <v>100</v>
      </c>
      <c r="F5549">
        <v>97</v>
      </c>
      <c r="G5549">
        <v>3</v>
      </c>
      <c r="H5549">
        <v>1</v>
      </c>
      <c r="I5549" s="1" t="s">
        <v>3</v>
      </c>
      <c r="J5549" s="1" t="s">
        <v>5</v>
      </c>
      <c r="K5549">
        <v>1563</v>
      </c>
      <c r="L5549">
        <v>454400</v>
      </c>
      <c r="M5549">
        <v>4544</v>
      </c>
      <c r="N5549" t="b">
        <v>0</v>
      </c>
      <c r="O5549" t="b">
        <v>1</v>
      </c>
      <c r="P5549" t="b">
        <v>1</v>
      </c>
      <c r="Q5549" t="b">
        <v>1</v>
      </c>
      <c r="R5549" s="5">
        <f>(houses_Madrid[[#This Row],[Precio Alquiler]]*12/houses_Madrid[[#This Row],[Precio venta]])</f>
        <v>4.1276408450704224E-2</v>
      </c>
    </row>
    <row r="5550" spans="1:18" x14ac:dyDescent="0.2">
      <c r="A5550">
        <v>830</v>
      </c>
      <c r="B5550">
        <v>20912</v>
      </c>
      <c r="C5550" s="1" t="s">
        <v>177</v>
      </c>
      <c r="D5550" s="1" t="str">
        <f>IFERROR(LEFT(C5550,FIND(",",C5550) - 1),C5550)</f>
        <v>Vicálvaro</v>
      </c>
      <c r="E5550">
        <v>130</v>
      </c>
      <c r="F5550">
        <v>102</v>
      </c>
      <c r="G5550">
        <v>4</v>
      </c>
      <c r="H5550">
        <v>2</v>
      </c>
      <c r="I5550" s="1" t="s">
        <v>3</v>
      </c>
      <c r="J5550" s="1" t="s">
        <v>30</v>
      </c>
      <c r="K5550">
        <v>1564</v>
      </c>
      <c r="L5550">
        <v>455000</v>
      </c>
      <c r="M5550">
        <v>3500</v>
      </c>
      <c r="N5550" t="b">
        <v>0</v>
      </c>
      <c r="O5550" t="b">
        <v>1</v>
      </c>
      <c r="P5550" t="b">
        <v>1</v>
      </c>
      <c r="R5550" s="5">
        <f>(houses_Madrid[[#This Row],[Precio Alquiler]]*12/houses_Madrid[[#This Row],[Precio venta]])</f>
        <v>4.1248351648351646E-2</v>
      </c>
    </row>
    <row r="5551" spans="1:18" x14ac:dyDescent="0.2">
      <c r="A5551">
        <v>7406</v>
      </c>
      <c r="B5551">
        <v>14336</v>
      </c>
      <c r="C5551" s="1" t="s">
        <v>1178</v>
      </c>
      <c r="D5551" s="1" t="str">
        <f>IFERROR(LEFT(C5551,FIND(",",C5551) - 1),C5551)</f>
        <v>Valdezarza</v>
      </c>
      <c r="E5551">
        <v>142</v>
      </c>
      <c r="F5551">
        <v>120</v>
      </c>
      <c r="G5551">
        <v>4</v>
      </c>
      <c r="H5551">
        <v>2</v>
      </c>
      <c r="I5551" s="1" t="s">
        <v>1437</v>
      </c>
      <c r="J5551" s="1" t="s">
        <v>11</v>
      </c>
      <c r="K5551">
        <v>1564</v>
      </c>
      <c r="L5551">
        <v>455000</v>
      </c>
      <c r="M5551">
        <v>3204</v>
      </c>
      <c r="N5551" t="b">
        <v>1</v>
      </c>
      <c r="O5551" t="b">
        <v>1</v>
      </c>
      <c r="P5551" t="b">
        <v>1</v>
      </c>
      <c r="R5551" s="5">
        <f>(houses_Madrid[[#This Row],[Precio Alquiler]]*12/houses_Madrid[[#This Row],[Precio venta]])</f>
        <v>4.1248351648351646E-2</v>
      </c>
    </row>
    <row r="5552" spans="1:18" x14ac:dyDescent="0.2">
      <c r="A5552">
        <v>9012</v>
      </c>
      <c r="B5552">
        <v>12730</v>
      </c>
      <c r="C5552" s="1" t="s">
        <v>1587</v>
      </c>
      <c r="D5552" s="1" t="str">
        <f>IFERROR(LEFT(C5552,FIND(",",C5552) - 1),C5552)</f>
        <v>Las Tablas</v>
      </c>
      <c r="E5552">
        <v>112</v>
      </c>
      <c r="F5552">
        <v>86</v>
      </c>
      <c r="G5552">
        <v>3</v>
      </c>
      <c r="H5552">
        <v>2</v>
      </c>
      <c r="I5552" s="1" t="s">
        <v>1751</v>
      </c>
      <c r="J5552" s="1" t="s">
        <v>8</v>
      </c>
      <c r="K5552">
        <v>1564</v>
      </c>
      <c r="L5552">
        <v>455000</v>
      </c>
      <c r="M5552">
        <v>4062</v>
      </c>
      <c r="N5552" t="b">
        <v>0</v>
      </c>
      <c r="O5552" t="b">
        <v>1</v>
      </c>
      <c r="P5552" t="b">
        <v>1</v>
      </c>
      <c r="Q5552" t="b">
        <v>1</v>
      </c>
      <c r="R5552" s="5">
        <f>(houses_Madrid[[#This Row],[Precio Alquiler]]*12/houses_Madrid[[#This Row],[Precio venta]])</f>
        <v>4.1248351648351646E-2</v>
      </c>
    </row>
    <row r="5553" spans="1:18" x14ac:dyDescent="0.2">
      <c r="A5553">
        <v>9374</v>
      </c>
      <c r="B5553">
        <v>12368</v>
      </c>
      <c r="C5553" s="1" t="s">
        <v>1586</v>
      </c>
      <c r="D5553" s="1" t="str">
        <f>IFERROR(LEFT(C5553,FIND(",",C5553) - 1),C5553)</f>
        <v>Fuencarral</v>
      </c>
      <c r="E5553">
        <v>120</v>
      </c>
      <c r="F5553">
        <v>76</v>
      </c>
      <c r="G5553">
        <v>3</v>
      </c>
      <c r="H5553">
        <v>2</v>
      </c>
      <c r="I5553" s="1" t="s">
        <v>3</v>
      </c>
      <c r="J5553" s="1" t="s">
        <v>3</v>
      </c>
      <c r="K5553">
        <v>1564</v>
      </c>
      <c r="L5553">
        <v>455000</v>
      </c>
      <c r="M5553">
        <v>3792</v>
      </c>
      <c r="N5553" t="b">
        <v>0</v>
      </c>
      <c r="R5553" s="5">
        <f>(houses_Madrid[[#This Row],[Precio Alquiler]]*12/houses_Madrid[[#This Row],[Precio venta]])</f>
        <v>4.1248351648351646E-2</v>
      </c>
    </row>
    <row r="5554" spans="1:18" x14ac:dyDescent="0.2">
      <c r="A5554">
        <v>10218</v>
      </c>
      <c r="B5554">
        <v>11524</v>
      </c>
      <c r="C5554" s="1" t="s">
        <v>1823</v>
      </c>
      <c r="D5554" s="1" t="str">
        <f>IFERROR(LEFT(C5554,FIND(",",C5554) - 1),C5554)</f>
        <v>Apóstol Santiago</v>
      </c>
      <c r="E5554">
        <v>125</v>
      </c>
      <c r="F5554">
        <v>100</v>
      </c>
      <c r="G5554">
        <v>3</v>
      </c>
      <c r="H5554">
        <v>2</v>
      </c>
      <c r="I5554" s="1" t="s">
        <v>1947</v>
      </c>
      <c r="J5554" s="1" t="s">
        <v>3</v>
      </c>
      <c r="K5554">
        <v>1564</v>
      </c>
      <c r="L5554">
        <v>455000</v>
      </c>
      <c r="M5554">
        <v>3640</v>
      </c>
      <c r="N5554" t="b">
        <v>0</v>
      </c>
      <c r="R5554" s="5">
        <f>(houses_Madrid[[#This Row],[Precio Alquiler]]*12/houses_Madrid[[#This Row],[Precio venta]])</f>
        <v>4.1248351648351646E-2</v>
      </c>
    </row>
    <row r="5555" spans="1:18" x14ac:dyDescent="0.2">
      <c r="A5555">
        <v>10365</v>
      </c>
      <c r="B5555">
        <v>11377</v>
      </c>
      <c r="C5555" s="1" t="s">
        <v>1793</v>
      </c>
      <c r="D5555" s="1" t="str">
        <f>IFERROR(LEFT(C5555,FIND(",",C5555) - 1),C5555)</f>
        <v>Palomas</v>
      </c>
      <c r="E5555">
        <v>135</v>
      </c>
      <c r="F5555">
        <v>100</v>
      </c>
      <c r="G5555">
        <v>1</v>
      </c>
      <c r="H5555">
        <v>2</v>
      </c>
      <c r="I5555" s="1" t="s">
        <v>1971</v>
      </c>
      <c r="J5555" s="1" t="s">
        <v>11</v>
      </c>
      <c r="K5555">
        <v>1564</v>
      </c>
      <c r="L5555">
        <v>455000</v>
      </c>
      <c r="M5555">
        <v>3370</v>
      </c>
      <c r="N5555" t="b">
        <v>0</v>
      </c>
      <c r="O5555" t="b">
        <v>0</v>
      </c>
      <c r="P5555" t="b">
        <v>1</v>
      </c>
      <c r="R5555" s="5">
        <f>(houses_Madrid[[#This Row],[Precio Alquiler]]*12/houses_Madrid[[#This Row],[Precio venta]])</f>
        <v>4.1248351648351646E-2</v>
      </c>
    </row>
    <row r="5556" spans="1:18" x14ac:dyDescent="0.2">
      <c r="A5556">
        <v>14662</v>
      </c>
      <c r="B5556">
        <v>7080</v>
      </c>
      <c r="C5556" s="1" t="s">
        <v>2451</v>
      </c>
      <c r="D5556" s="1" t="str">
        <f>IFERROR(LEFT(C5556,FIND(",",C5556) - 1),C5556)</f>
        <v>Castilla</v>
      </c>
      <c r="E5556">
        <v>97</v>
      </c>
      <c r="F5556">
        <v>85</v>
      </c>
      <c r="G5556">
        <v>2</v>
      </c>
      <c r="H5556">
        <v>2</v>
      </c>
      <c r="I5556" s="1" t="s">
        <v>2458</v>
      </c>
      <c r="J5556" s="1" t="s">
        <v>11</v>
      </c>
      <c r="K5556">
        <v>1564</v>
      </c>
      <c r="L5556">
        <v>455000</v>
      </c>
      <c r="M5556">
        <v>4691</v>
      </c>
      <c r="N5556" t="b">
        <v>0</v>
      </c>
      <c r="O5556" t="b">
        <v>1</v>
      </c>
      <c r="P5556" t="b">
        <v>1</v>
      </c>
      <c r="R5556" s="5">
        <f>(houses_Madrid[[#This Row],[Precio Alquiler]]*12/houses_Madrid[[#This Row],[Precio venta]])</f>
        <v>4.1248351648351646E-2</v>
      </c>
    </row>
    <row r="5557" spans="1:18" x14ac:dyDescent="0.2">
      <c r="A5557">
        <v>15545</v>
      </c>
      <c r="B5557">
        <v>6197</v>
      </c>
      <c r="C5557" s="1" t="s">
        <v>2473</v>
      </c>
      <c r="D5557" s="1" t="str">
        <f>IFERROR(LEFT(C5557,FIND(",",C5557) - 1),C5557)</f>
        <v>Ciudad Jardín</v>
      </c>
      <c r="E5557">
        <v>63</v>
      </c>
      <c r="F5557">
        <v>53</v>
      </c>
      <c r="G5557">
        <v>1</v>
      </c>
      <c r="H5557">
        <v>1</v>
      </c>
      <c r="I5557" s="1" t="s">
        <v>2572</v>
      </c>
      <c r="J5557" s="1" t="s">
        <v>3</v>
      </c>
      <c r="K5557">
        <v>1564</v>
      </c>
      <c r="L5557">
        <v>455000</v>
      </c>
      <c r="M5557">
        <v>7222</v>
      </c>
      <c r="N5557" t="b">
        <v>0</v>
      </c>
      <c r="O5557" t="b">
        <v>1</v>
      </c>
      <c r="R5557" s="5">
        <f>(houses_Madrid[[#This Row],[Precio Alquiler]]*12/houses_Madrid[[#This Row],[Precio venta]])</f>
        <v>4.1248351648351646E-2</v>
      </c>
    </row>
    <row r="5558" spans="1:18" x14ac:dyDescent="0.2">
      <c r="A5558">
        <v>17722</v>
      </c>
      <c r="B5558">
        <v>4020</v>
      </c>
      <c r="C5558" s="1" t="s">
        <v>2953</v>
      </c>
      <c r="D5558" s="1" t="str">
        <f>IFERROR(LEFT(C5558,FIND(",",C5558) - 1),C5558)</f>
        <v>Centro</v>
      </c>
      <c r="E5558">
        <v>58</v>
      </c>
      <c r="F5558">
        <v>42</v>
      </c>
      <c r="G5558">
        <v>1</v>
      </c>
      <c r="H5558">
        <v>1</v>
      </c>
      <c r="I5558" s="1" t="s">
        <v>3</v>
      </c>
      <c r="J5558" s="1" t="s">
        <v>5</v>
      </c>
      <c r="K5558">
        <v>1564</v>
      </c>
      <c r="L5558">
        <v>455000</v>
      </c>
      <c r="M5558">
        <v>7845</v>
      </c>
      <c r="N5558" t="b">
        <v>0</v>
      </c>
      <c r="O5558" t="b">
        <v>1</v>
      </c>
      <c r="P5558" t="b">
        <v>1</v>
      </c>
      <c r="R5558" s="5">
        <f>(houses_Madrid[[#This Row],[Precio Alquiler]]*12/houses_Madrid[[#This Row],[Precio venta]])</f>
        <v>4.1248351648351646E-2</v>
      </c>
    </row>
    <row r="5559" spans="1:18" x14ac:dyDescent="0.2">
      <c r="A5559">
        <v>18942</v>
      </c>
      <c r="B5559">
        <v>2800</v>
      </c>
      <c r="C5559" s="1" t="s">
        <v>2950</v>
      </c>
      <c r="D5559" s="1" t="str">
        <f>IFERROR(LEFT(C5559,FIND(",",C5559) - 1),C5559)</f>
        <v>Chueca-Justicia</v>
      </c>
      <c r="E5559">
        <v>135</v>
      </c>
      <c r="F5559">
        <v>119</v>
      </c>
      <c r="G5559">
        <v>4</v>
      </c>
      <c r="H5559">
        <v>1</v>
      </c>
      <c r="I5559" s="1" t="s">
        <v>3103</v>
      </c>
      <c r="J5559" s="1" t="s">
        <v>11</v>
      </c>
      <c r="K5559">
        <v>1564</v>
      </c>
      <c r="L5559">
        <v>455000</v>
      </c>
      <c r="M5559">
        <v>3370</v>
      </c>
      <c r="N5559" t="b">
        <v>1</v>
      </c>
      <c r="O5559" t="b">
        <v>1</v>
      </c>
      <c r="P5559" t="b">
        <v>1</v>
      </c>
      <c r="R5559" s="5">
        <f>(houses_Madrid[[#This Row],[Precio Alquiler]]*12/houses_Madrid[[#This Row],[Precio venta]])</f>
        <v>4.1248351648351646E-2</v>
      </c>
    </row>
    <row r="5560" spans="1:18" x14ac:dyDescent="0.2">
      <c r="A5560">
        <v>19533</v>
      </c>
      <c r="B5560">
        <v>2209</v>
      </c>
      <c r="C5560" s="1" t="s">
        <v>3211</v>
      </c>
      <c r="D5560" s="1" t="str">
        <f>IFERROR(LEFT(C5560,FIND(",",C5560) - 1),C5560)</f>
        <v>Goya</v>
      </c>
      <c r="E5560">
        <v>102</v>
      </c>
      <c r="F5560">
        <v>83</v>
      </c>
      <c r="G5560">
        <v>2</v>
      </c>
      <c r="H5560">
        <v>2</v>
      </c>
      <c r="I5560" s="1" t="s">
        <v>3219</v>
      </c>
      <c r="J5560" s="1" t="s">
        <v>5</v>
      </c>
      <c r="K5560">
        <v>1564</v>
      </c>
      <c r="L5560">
        <v>455000</v>
      </c>
      <c r="M5560">
        <v>4461</v>
      </c>
      <c r="N5560" t="b">
        <v>1</v>
      </c>
      <c r="O5560" t="b">
        <v>1</v>
      </c>
      <c r="P5560" t="b">
        <v>0</v>
      </c>
      <c r="Q5560" t="b">
        <v>1</v>
      </c>
      <c r="R5560" s="5">
        <f>(houses_Madrid[[#This Row],[Precio Alquiler]]*12/houses_Madrid[[#This Row],[Precio venta]])</f>
        <v>4.1248351648351646E-2</v>
      </c>
    </row>
    <row r="5561" spans="1:18" x14ac:dyDescent="0.2">
      <c r="A5561">
        <v>21105</v>
      </c>
      <c r="B5561">
        <v>637</v>
      </c>
      <c r="C5561" s="1" t="s">
        <v>3328</v>
      </c>
      <c r="D5561" s="1" t="str">
        <f>IFERROR(LEFT(C5561,FIND(",",C5561) - 1),C5561)</f>
        <v>Legazpi</v>
      </c>
      <c r="E5561">
        <v>131</v>
      </c>
      <c r="F5561">
        <v>74</v>
      </c>
      <c r="G5561">
        <v>2</v>
      </c>
      <c r="H5561">
        <v>2</v>
      </c>
      <c r="I5561" s="1" t="s">
        <v>3412</v>
      </c>
      <c r="J5561" s="1" t="s">
        <v>8</v>
      </c>
      <c r="K5561">
        <v>1564</v>
      </c>
      <c r="L5561">
        <v>455000</v>
      </c>
      <c r="M5561">
        <v>3473</v>
      </c>
      <c r="N5561" t="b">
        <v>0</v>
      </c>
      <c r="O5561" t="b">
        <v>1</v>
      </c>
      <c r="P5561" t="b">
        <v>1</v>
      </c>
      <c r="Q5561" t="b">
        <v>1</v>
      </c>
      <c r="R5561" s="5">
        <f>(houses_Madrid[[#This Row],[Precio Alquiler]]*12/houses_Madrid[[#This Row],[Precio venta]])</f>
        <v>4.1248351648351646E-2</v>
      </c>
    </row>
    <row r="5562" spans="1:18" x14ac:dyDescent="0.2">
      <c r="A5562">
        <v>913</v>
      </c>
      <c r="B5562">
        <v>20829</v>
      </c>
      <c r="C5562" s="1" t="s">
        <v>183</v>
      </c>
      <c r="D5562" s="1" t="str">
        <f>IFERROR(LEFT(C5562,FIND(",",C5562) - 1),C5562)</f>
        <v>El Cañaveral - Los Berrocales</v>
      </c>
      <c r="E5562">
        <v>173</v>
      </c>
      <c r="F5562">
        <v>142</v>
      </c>
      <c r="G5562">
        <v>4</v>
      </c>
      <c r="H5562">
        <v>3</v>
      </c>
      <c r="I5562" s="1" t="s">
        <v>187</v>
      </c>
      <c r="J5562" s="1" t="s">
        <v>3</v>
      </c>
      <c r="K5562">
        <v>1569</v>
      </c>
      <c r="L5562">
        <v>457000</v>
      </c>
      <c r="M5562">
        <v>2642</v>
      </c>
      <c r="N5562" t="b">
        <v>0</v>
      </c>
      <c r="R5562" s="5">
        <f>(houses_Madrid[[#This Row],[Precio Alquiler]]*12/houses_Madrid[[#This Row],[Precio venta]])</f>
        <v>4.1199124726477021E-2</v>
      </c>
    </row>
    <row r="5563" spans="1:18" x14ac:dyDescent="0.2">
      <c r="A5563">
        <v>18301</v>
      </c>
      <c r="B5563">
        <v>3441</v>
      </c>
      <c r="C5563" s="1" t="s">
        <v>2610</v>
      </c>
      <c r="D5563" s="1" t="str">
        <f>IFERROR(LEFT(C5563,FIND(",",C5563) - 1),C5563)</f>
        <v>Lavapiés-Embajadores</v>
      </c>
      <c r="E5563">
        <v>100</v>
      </c>
      <c r="F5563">
        <v>85</v>
      </c>
      <c r="G5563">
        <v>2</v>
      </c>
      <c r="H5563">
        <v>2</v>
      </c>
      <c r="I5563" s="1" t="s">
        <v>3145</v>
      </c>
      <c r="J5563" s="1" t="s">
        <v>11</v>
      </c>
      <c r="K5563">
        <v>1569</v>
      </c>
      <c r="L5563">
        <v>457000</v>
      </c>
      <c r="M5563">
        <v>4570</v>
      </c>
      <c r="N5563" t="b">
        <v>0</v>
      </c>
      <c r="O5563" t="b">
        <v>0</v>
      </c>
      <c r="P5563" t="b">
        <v>1</v>
      </c>
      <c r="R5563" s="5">
        <f>(houses_Madrid[[#This Row],[Precio Alquiler]]*12/houses_Madrid[[#This Row],[Precio venta]])</f>
        <v>4.1199124726477021E-2</v>
      </c>
    </row>
    <row r="5564" spans="1:18" x14ac:dyDescent="0.2">
      <c r="A5564">
        <v>3481</v>
      </c>
      <c r="B5564">
        <v>18261</v>
      </c>
      <c r="C5564" s="1" t="s">
        <v>563</v>
      </c>
      <c r="D5564" s="1" t="str">
        <f>IFERROR(LEFT(C5564,FIND(",",C5564) - 1),C5564)</f>
        <v>Cuatro Caminos</v>
      </c>
      <c r="E5564">
        <v>117</v>
      </c>
      <c r="F5564">
        <v>100</v>
      </c>
      <c r="G5564">
        <v>3</v>
      </c>
      <c r="H5564">
        <v>2</v>
      </c>
      <c r="I5564" s="1" t="s">
        <v>566</v>
      </c>
      <c r="J5564" s="1" t="s">
        <v>11</v>
      </c>
      <c r="K5564">
        <v>1571</v>
      </c>
      <c r="L5564">
        <v>458000</v>
      </c>
      <c r="M5564">
        <v>3915</v>
      </c>
      <c r="N5564" t="b">
        <v>0</v>
      </c>
      <c r="O5564" t="b">
        <v>1</v>
      </c>
      <c r="P5564" t="b">
        <v>1</v>
      </c>
      <c r="R5564" s="5">
        <f>(houses_Madrid[[#This Row],[Precio Alquiler]]*12/houses_Madrid[[#This Row],[Precio venta]])</f>
        <v>4.116157205240175E-2</v>
      </c>
    </row>
    <row r="5565" spans="1:18" x14ac:dyDescent="0.2">
      <c r="A5565">
        <v>10855</v>
      </c>
      <c r="B5565">
        <v>10887</v>
      </c>
      <c r="C5565" s="1" t="s">
        <v>1786</v>
      </c>
      <c r="D5565" s="1" t="str">
        <f>IFERROR(LEFT(C5565,FIND(",",C5565) - 1),C5565)</f>
        <v>Sanchinarro</v>
      </c>
      <c r="E5565">
        <v>93</v>
      </c>
      <c r="F5565">
        <v>87</v>
      </c>
      <c r="G5565">
        <v>3</v>
      </c>
      <c r="H5565">
        <v>2</v>
      </c>
      <c r="I5565" s="1" t="s">
        <v>1896</v>
      </c>
      <c r="J5565" s="1" t="s">
        <v>5</v>
      </c>
      <c r="K5565">
        <v>1571</v>
      </c>
      <c r="L5565">
        <v>458000</v>
      </c>
      <c r="M5565">
        <v>4925</v>
      </c>
      <c r="N5565" t="b">
        <v>0</v>
      </c>
      <c r="O5565" t="b">
        <v>1</v>
      </c>
      <c r="P5565" t="b">
        <v>1</v>
      </c>
      <c r="R5565" s="5">
        <f>(houses_Madrid[[#This Row],[Precio Alquiler]]*12/houses_Madrid[[#This Row],[Precio venta]])</f>
        <v>4.116157205240175E-2</v>
      </c>
    </row>
    <row r="5566" spans="1:18" x14ac:dyDescent="0.2">
      <c r="A5566">
        <v>12395</v>
      </c>
      <c r="B5566">
        <v>9347</v>
      </c>
      <c r="C5566" s="1" t="s">
        <v>2006</v>
      </c>
      <c r="D5566" s="1" t="str">
        <f>IFERROR(LEFT(C5566,FIND(",",C5566) - 1),C5566)</f>
        <v>Chamberí</v>
      </c>
      <c r="E5566">
        <v>100</v>
      </c>
      <c r="F5566">
        <v>90</v>
      </c>
      <c r="G5566">
        <v>3</v>
      </c>
      <c r="H5566">
        <v>1</v>
      </c>
      <c r="I5566" s="1" t="s">
        <v>3</v>
      </c>
      <c r="J5566" s="1" t="s">
        <v>8</v>
      </c>
      <c r="K5566">
        <v>1571</v>
      </c>
      <c r="L5566">
        <v>458000</v>
      </c>
      <c r="M5566">
        <v>4580</v>
      </c>
      <c r="N5566" t="b">
        <v>0</v>
      </c>
      <c r="O5566" t="b">
        <v>1</v>
      </c>
      <c r="P5566" t="b">
        <v>1</v>
      </c>
      <c r="R5566" s="5">
        <f>(houses_Madrid[[#This Row],[Precio Alquiler]]*12/houses_Madrid[[#This Row],[Precio venta]])</f>
        <v>4.116157205240175E-2</v>
      </c>
    </row>
    <row r="5567" spans="1:18" x14ac:dyDescent="0.2">
      <c r="A5567">
        <v>20493</v>
      </c>
      <c r="B5567">
        <v>1249</v>
      </c>
      <c r="C5567" s="1" t="s">
        <v>3324</v>
      </c>
      <c r="D5567" s="1" t="str">
        <f>IFERROR(LEFT(C5567,FIND(",",C5567) - 1),C5567)</f>
        <v>Delicias</v>
      </c>
      <c r="E5567">
        <v>90</v>
      </c>
      <c r="F5567">
        <v>77</v>
      </c>
      <c r="G5567">
        <v>2</v>
      </c>
      <c r="H5567">
        <v>2</v>
      </c>
      <c r="I5567" s="1" t="s">
        <v>3369</v>
      </c>
      <c r="J5567" s="1" t="s">
        <v>30</v>
      </c>
      <c r="K5567">
        <v>1571</v>
      </c>
      <c r="L5567">
        <v>458000</v>
      </c>
      <c r="M5567">
        <v>5089</v>
      </c>
      <c r="N5567" t="b">
        <v>0</v>
      </c>
      <c r="O5567" t="b">
        <v>1</v>
      </c>
      <c r="P5567" t="b">
        <v>0</v>
      </c>
      <c r="Q5567" t="b">
        <v>1</v>
      </c>
      <c r="R5567" s="5">
        <f>(houses_Madrid[[#This Row],[Precio Alquiler]]*12/houses_Madrid[[#This Row],[Precio venta]])</f>
        <v>4.116157205240175E-2</v>
      </c>
    </row>
    <row r="5568" spans="1:18" x14ac:dyDescent="0.2">
      <c r="A5568">
        <v>20598</v>
      </c>
      <c r="B5568">
        <v>1144</v>
      </c>
      <c r="C5568" s="1" t="s">
        <v>3332</v>
      </c>
      <c r="D5568" s="1" t="str">
        <f>IFERROR(LEFT(C5568,FIND(",",C5568) - 1),C5568)</f>
        <v>Arganzuela</v>
      </c>
      <c r="E5568">
        <v>100</v>
      </c>
      <c r="F5568">
        <v>95</v>
      </c>
      <c r="G5568">
        <v>3</v>
      </c>
      <c r="H5568">
        <v>2</v>
      </c>
      <c r="I5568" s="1" t="s">
        <v>3</v>
      </c>
      <c r="J5568" s="1" t="s">
        <v>11</v>
      </c>
      <c r="K5568">
        <v>1571</v>
      </c>
      <c r="L5568">
        <v>458000</v>
      </c>
      <c r="M5568">
        <v>4580</v>
      </c>
      <c r="N5568" t="b">
        <v>0</v>
      </c>
      <c r="O5568" t="b">
        <v>1</v>
      </c>
      <c r="P5568" t="b">
        <v>1</v>
      </c>
      <c r="Q5568" t="b">
        <v>1</v>
      </c>
      <c r="R5568" s="5">
        <f>(houses_Madrid[[#This Row],[Precio Alquiler]]*12/houses_Madrid[[#This Row],[Precio venta]])</f>
        <v>4.116157205240175E-2</v>
      </c>
    </row>
    <row r="5569" spans="1:18" x14ac:dyDescent="0.2">
      <c r="A5569">
        <v>6678</v>
      </c>
      <c r="B5569">
        <v>15064</v>
      </c>
      <c r="C5569" s="1" t="s">
        <v>1245</v>
      </c>
      <c r="D5569" s="1" t="str">
        <f>IFERROR(LEFT(C5569,FIND(",",C5569) - 1),C5569)</f>
        <v>Puerta del Ángel</v>
      </c>
      <c r="E5569">
        <v>107</v>
      </c>
      <c r="F5569">
        <v>105</v>
      </c>
      <c r="G5569">
        <v>3</v>
      </c>
      <c r="H5569">
        <v>2</v>
      </c>
      <c r="I5569" s="1" t="s">
        <v>1259</v>
      </c>
      <c r="J5569" s="1" t="s">
        <v>20</v>
      </c>
      <c r="K5569">
        <v>1574</v>
      </c>
      <c r="L5569">
        <v>459000</v>
      </c>
      <c r="M5569">
        <v>4290</v>
      </c>
      <c r="N5569" t="b">
        <v>0</v>
      </c>
      <c r="O5569" t="b">
        <v>1</v>
      </c>
      <c r="P5569" t="b">
        <v>1</v>
      </c>
      <c r="Q5569" t="b">
        <v>1</v>
      </c>
      <c r="R5569" s="5">
        <f>(houses_Madrid[[#This Row],[Precio Alquiler]]*12/houses_Madrid[[#This Row],[Precio venta]])</f>
        <v>4.1150326797385624E-2</v>
      </c>
    </row>
    <row r="5570" spans="1:18" x14ac:dyDescent="0.2">
      <c r="A5570">
        <v>7364</v>
      </c>
      <c r="B5570">
        <v>14378</v>
      </c>
      <c r="C5570" s="1" t="s">
        <v>1171</v>
      </c>
      <c r="D5570" s="1" t="str">
        <f>IFERROR(LEFT(C5570,FIND(",",C5570) - 1),C5570)</f>
        <v>Aravaca</v>
      </c>
      <c r="E5570">
        <v>150</v>
      </c>
      <c r="F5570">
        <v>140</v>
      </c>
      <c r="G5570">
        <v>4</v>
      </c>
      <c r="H5570">
        <v>3</v>
      </c>
      <c r="I5570" s="1" t="s">
        <v>1516</v>
      </c>
      <c r="J5570" s="1" t="s">
        <v>18</v>
      </c>
      <c r="K5570">
        <v>1574</v>
      </c>
      <c r="L5570">
        <v>459000</v>
      </c>
      <c r="M5570">
        <v>3060</v>
      </c>
      <c r="N5570" t="b">
        <v>0</v>
      </c>
      <c r="O5570" t="b">
        <v>0</v>
      </c>
      <c r="P5570" t="b">
        <v>1</v>
      </c>
      <c r="R5570" s="5">
        <f>(houses_Madrid[[#This Row],[Precio Alquiler]]*12/houses_Madrid[[#This Row],[Precio venta]])</f>
        <v>4.1150326797385624E-2</v>
      </c>
    </row>
    <row r="5571" spans="1:18" x14ac:dyDescent="0.2">
      <c r="A5571">
        <v>14709</v>
      </c>
      <c r="B5571">
        <v>7033</v>
      </c>
      <c r="C5571" s="1" t="s">
        <v>2444</v>
      </c>
      <c r="D5571" s="1" t="str">
        <f>IFERROR(LEFT(C5571,FIND(",",C5571) - 1),C5571)</f>
        <v>Prosperidad</v>
      </c>
      <c r="E5571">
        <v>131</v>
      </c>
      <c r="F5571">
        <v>111</v>
      </c>
      <c r="G5571">
        <v>3</v>
      </c>
      <c r="H5571">
        <v>2</v>
      </c>
      <c r="I5571" s="1" t="s">
        <v>2478</v>
      </c>
      <c r="J5571" s="1" t="s">
        <v>30</v>
      </c>
      <c r="K5571">
        <v>1576</v>
      </c>
      <c r="L5571">
        <v>459900</v>
      </c>
      <c r="M5571">
        <v>3511</v>
      </c>
      <c r="N5571" t="b">
        <v>0</v>
      </c>
      <c r="O5571" t="b">
        <v>1</v>
      </c>
      <c r="R5571" s="5">
        <f>(houses_Madrid[[#This Row],[Precio Alquiler]]*12/houses_Madrid[[#This Row],[Precio venta]])</f>
        <v>4.1121983039791261E-2</v>
      </c>
    </row>
    <row r="5572" spans="1:18" x14ac:dyDescent="0.2">
      <c r="A5572">
        <v>4323</v>
      </c>
      <c r="B5572">
        <v>17419</v>
      </c>
      <c r="C5572" s="1" t="s">
        <v>791</v>
      </c>
      <c r="D5572" s="1" t="str">
        <f>IFERROR(LEFT(C5572,FIND(",",C5572) - 1),C5572)</f>
        <v>Adelfas</v>
      </c>
      <c r="E5572">
        <v>123</v>
      </c>
      <c r="F5572">
        <v>110</v>
      </c>
      <c r="G5572">
        <v>4</v>
      </c>
      <c r="H5572">
        <v>1</v>
      </c>
      <c r="I5572" s="1" t="s">
        <v>797</v>
      </c>
      <c r="J5572" s="1" t="s">
        <v>67</v>
      </c>
      <c r="K5572">
        <v>1576</v>
      </c>
      <c r="L5572">
        <v>460000</v>
      </c>
      <c r="M5572">
        <v>3740</v>
      </c>
      <c r="N5572" t="b">
        <v>1</v>
      </c>
      <c r="O5572" t="b">
        <v>1</v>
      </c>
      <c r="P5572" t="b">
        <v>1</v>
      </c>
      <c r="R5572" s="5">
        <f>(houses_Madrid[[#This Row],[Precio Alquiler]]*12/houses_Madrid[[#This Row],[Precio venta]])</f>
        <v>4.111304347826087E-2</v>
      </c>
    </row>
    <row r="5573" spans="1:18" x14ac:dyDescent="0.2">
      <c r="A5573">
        <v>7087</v>
      </c>
      <c r="B5573">
        <v>14655</v>
      </c>
      <c r="C5573" s="1" t="s">
        <v>1173</v>
      </c>
      <c r="D5573" s="1" t="str">
        <f>IFERROR(LEFT(C5573,FIND(",",C5573) - 1),C5573)</f>
        <v>Argüelles</v>
      </c>
      <c r="E5573">
        <v>97</v>
      </c>
      <c r="F5573">
        <v>87</v>
      </c>
      <c r="G5573">
        <v>1</v>
      </c>
      <c r="H5573">
        <v>2</v>
      </c>
      <c r="I5573" s="1" t="s">
        <v>1440</v>
      </c>
      <c r="J5573" s="1" t="s">
        <v>18</v>
      </c>
      <c r="K5573">
        <v>1576</v>
      </c>
      <c r="L5573">
        <v>460000</v>
      </c>
      <c r="M5573">
        <v>4742</v>
      </c>
      <c r="N5573" t="b">
        <v>0</v>
      </c>
      <c r="O5573" t="b">
        <v>1</v>
      </c>
      <c r="P5573" t="b">
        <v>1</v>
      </c>
      <c r="R5573" s="5">
        <f>(houses_Madrid[[#This Row],[Precio Alquiler]]*12/houses_Madrid[[#This Row],[Precio venta]])</f>
        <v>4.111304347826087E-2</v>
      </c>
    </row>
    <row r="5574" spans="1:18" x14ac:dyDescent="0.2">
      <c r="A5574">
        <v>7914</v>
      </c>
      <c r="B5574">
        <v>13828</v>
      </c>
      <c r="C5574" s="1" t="s">
        <v>1173</v>
      </c>
      <c r="D5574" s="1" t="str">
        <f>IFERROR(LEFT(C5574,FIND(",",C5574) - 1),C5574)</f>
        <v>Argüelles</v>
      </c>
      <c r="E5574">
        <v>90</v>
      </c>
      <c r="F5574">
        <v>80</v>
      </c>
      <c r="G5574">
        <v>2</v>
      </c>
      <c r="H5574">
        <v>2</v>
      </c>
      <c r="I5574" s="1" t="s">
        <v>1569</v>
      </c>
      <c r="J5574" s="1" t="s">
        <v>11</v>
      </c>
      <c r="K5574">
        <v>1576</v>
      </c>
      <c r="L5574">
        <v>460000</v>
      </c>
      <c r="M5574">
        <v>5111</v>
      </c>
      <c r="N5574" t="b">
        <v>0</v>
      </c>
      <c r="O5574" t="b">
        <v>1</v>
      </c>
      <c r="P5574" t="b">
        <v>1</v>
      </c>
      <c r="Q5574" t="b">
        <v>1</v>
      </c>
      <c r="R5574" s="5">
        <f>(houses_Madrid[[#This Row],[Precio Alquiler]]*12/houses_Madrid[[#This Row],[Precio venta]])</f>
        <v>4.111304347826087E-2</v>
      </c>
    </row>
    <row r="5575" spans="1:18" x14ac:dyDescent="0.2">
      <c r="A5575">
        <v>7927</v>
      </c>
      <c r="B5575">
        <v>13815</v>
      </c>
      <c r="C5575" s="1" t="s">
        <v>1173</v>
      </c>
      <c r="D5575" s="1" t="str">
        <f>IFERROR(LEFT(C5575,FIND(",",C5575) - 1),C5575)</f>
        <v>Argüelles</v>
      </c>
      <c r="E5575">
        <v>95</v>
      </c>
      <c r="F5575">
        <v>90</v>
      </c>
      <c r="G5575">
        <v>2</v>
      </c>
      <c r="H5575">
        <v>2</v>
      </c>
      <c r="I5575" s="1" t="s">
        <v>1570</v>
      </c>
      <c r="J5575" s="1" t="s">
        <v>11</v>
      </c>
      <c r="K5575">
        <v>1576</v>
      </c>
      <c r="L5575">
        <v>460000</v>
      </c>
      <c r="M5575">
        <v>4842</v>
      </c>
      <c r="N5575" t="b">
        <v>0</v>
      </c>
      <c r="O5575" t="b">
        <v>1</v>
      </c>
      <c r="P5575" t="b">
        <v>1</v>
      </c>
      <c r="Q5575" t="b">
        <v>1</v>
      </c>
      <c r="R5575" s="5">
        <f>(houses_Madrid[[#This Row],[Precio Alquiler]]*12/houses_Madrid[[#This Row],[Precio venta]])</f>
        <v>4.111304347826087E-2</v>
      </c>
    </row>
    <row r="5576" spans="1:18" x14ac:dyDescent="0.2">
      <c r="A5576">
        <v>8747</v>
      </c>
      <c r="B5576">
        <v>12995</v>
      </c>
      <c r="C5576" s="1" t="s">
        <v>1592</v>
      </c>
      <c r="D5576" s="1" t="str">
        <f>IFERROR(LEFT(C5576,FIND(",",C5576) - 1),C5576)</f>
        <v>Peñagrande</v>
      </c>
      <c r="E5576">
        <v>120</v>
      </c>
      <c r="F5576">
        <v>110</v>
      </c>
      <c r="G5576">
        <v>3</v>
      </c>
      <c r="H5576">
        <v>2</v>
      </c>
      <c r="I5576" s="1" t="s">
        <v>1694</v>
      </c>
      <c r="J5576" s="1" t="s">
        <v>5</v>
      </c>
      <c r="K5576">
        <v>1576</v>
      </c>
      <c r="L5576">
        <v>460000</v>
      </c>
      <c r="M5576">
        <v>3833</v>
      </c>
      <c r="N5576" t="b">
        <v>0</v>
      </c>
      <c r="O5576" t="b">
        <v>1</v>
      </c>
      <c r="P5576" t="b">
        <v>1</v>
      </c>
      <c r="Q5576" t="b">
        <v>1</v>
      </c>
      <c r="R5576" s="5">
        <f>(houses_Madrid[[#This Row],[Precio Alquiler]]*12/houses_Madrid[[#This Row],[Precio venta]])</f>
        <v>4.111304347826087E-2</v>
      </c>
    </row>
    <row r="5577" spans="1:18" x14ac:dyDescent="0.2">
      <c r="A5577">
        <v>9168</v>
      </c>
      <c r="B5577">
        <v>12574</v>
      </c>
      <c r="C5577" s="1" t="s">
        <v>1592</v>
      </c>
      <c r="D5577" s="1" t="str">
        <f>IFERROR(LEFT(C5577,FIND(",",C5577) - 1),C5577)</f>
        <v>Peñagrande</v>
      </c>
      <c r="E5577">
        <v>124</v>
      </c>
      <c r="F5577">
        <v>80</v>
      </c>
      <c r="G5577">
        <v>3</v>
      </c>
      <c r="H5577">
        <v>2</v>
      </c>
      <c r="I5577" s="1" t="s">
        <v>1762</v>
      </c>
      <c r="J5577" s="1" t="s">
        <v>20</v>
      </c>
      <c r="K5577">
        <v>1576</v>
      </c>
      <c r="L5577">
        <v>460000</v>
      </c>
      <c r="M5577">
        <v>3710</v>
      </c>
      <c r="N5577" t="b">
        <v>0</v>
      </c>
      <c r="O5577" t="b">
        <v>1</v>
      </c>
      <c r="P5577" t="b">
        <v>1</v>
      </c>
      <c r="R5577" s="5">
        <f>(houses_Madrid[[#This Row],[Precio Alquiler]]*12/houses_Madrid[[#This Row],[Precio venta]])</f>
        <v>4.111304347826087E-2</v>
      </c>
    </row>
    <row r="5578" spans="1:18" x14ac:dyDescent="0.2">
      <c r="A5578">
        <v>10565</v>
      </c>
      <c r="B5578">
        <v>11177</v>
      </c>
      <c r="C5578" s="1" t="s">
        <v>1798</v>
      </c>
      <c r="D5578" s="1" t="str">
        <f>IFERROR(LEFT(C5578,FIND(",",C5578) - 1),C5578)</f>
        <v>Pinar del Rey</v>
      </c>
      <c r="E5578">
        <v>108</v>
      </c>
      <c r="F5578">
        <v>91</v>
      </c>
      <c r="G5578">
        <v>3</v>
      </c>
      <c r="H5578">
        <v>2</v>
      </c>
      <c r="I5578" s="1" t="s">
        <v>1983</v>
      </c>
      <c r="J5578" s="1" t="s">
        <v>11</v>
      </c>
      <c r="K5578">
        <v>1576</v>
      </c>
      <c r="L5578">
        <v>460000</v>
      </c>
      <c r="M5578">
        <v>4259</v>
      </c>
      <c r="N5578" t="b">
        <v>0</v>
      </c>
      <c r="O5578" t="b">
        <v>1</v>
      </c>
      <c r="P5578" t="b">
        <v>1</v>
      </c>
      <c r="Q5578" t="b">
        <v>1</v>
      </c>
      <c r="R5578" s="5">
        <f>(houses_Madrid[[#This Row],[Precio Alquiler]]*12/houses_Madrid[[#This Row],[Precio venta]])</f>
        <v>4.111304347826087E-2</v>
      </c>
    </row>
    <row r="5579" spans="1:18" x14ac:dyDescent="0.2">
      <c r="A5579">
        <v>10598</v>
      </c>
      <c r="B5579">
        <v>11144</v>
      </c>
      <c r="C5579" s="1" t="s">
        <v>1786</v>
      </c>
      <c r="D5579" s="1" t="str">
        <f>IFERROR(LEFT(C5579,FIND(",",C5579) - 1),C5579)</f>
        <v>Sanchinarro</v>
      </c>
      <c r="E5579">
        <v>101</v>
      </c>
      <c r="F5579">
        <v>75</v>
      </c>
      <c r="G5579">
        <v>2</v>
      </c>
      <c r="H5579">
        <v>2</v>
      </c>
      <c r="I5579" s="1" t="s">
        <v>1985</v>
      </c>
      <c r="J5579" s="1" t="s">
        <v>18</v>
      </c>
      <c r="K5579">
        <v>1576</v>
      </c>
      <c r="L5579">
        <v>460000</v>
      </c>
      <c r="M5579">
        <v>4554</v>
      </c>
      <c r="N5579" t="b">
        <v>0</v>
      </c>
      <c r="O5579" t="b">
        <v>1</v>
      </c>
      <c r="P5579" t="b">
        <v>1</v>
      </c>
      <c r="R5579" s="5">
        <f>(houses_Madrid[[#This Row],[Precio Alquiler]]*12/houses_Madrid[[#This Row],[Precio venta]])</f>
        <v>4.111304347826087E-2</v>
      </c>
    </row>
    <row r="5580" spans="1:18" x14ac:dyDescent="0.2">
      <c r="A5580">
        <v>11192</v>
      </c>
      <c r="B5580">
        <v>10550</v>
      </c>
      <c r="C5580" s="1" t="s">
        <v>2010</v>
      </c>
      <c r="D5580" s="1" t="str">
        <f>IFERROR(LEFT(C5580,FIND(",",C5580) - 1),C5580)</f>
        <v>Nuevos Ministerios-Ríos Rosas</v>
      </c>
      <c r="E5580">
        <v>77</v>
      </c>
      <c r="F5580">
        <v>58</v>
      </c>
      <c r="G5580">
        <v>1</v>
      </c>
      <c r="H5580">
        <v>1</v>
      </c>
      <c r="I5580" s="1" t="s">
        <v>2041</v>
      </c>
      <c r="J5580" s="1" t="s">
        <v>20</v>
      </c>
      <c r="K5580">
        <v>1576</v>
      </c>
      <c r="L5580">
        <v>460000</v>
      </c>
      <c r="M5580">
        <v>5974</v>
      </c>
      <c r="N5580" t="b">
        <v>0</v>
      </c>
      <c r="O5580" t="b">
        <v>1</v>
      </c>
      <c r="P5580" t="b">
        <v>1</v>
      </c>
      <c r="R5580" s="5">
        <f>(houses_Madrid[[#This Row],[Precio Alquiler]]*12/houses_Madrid[[#This Row],[Precio venta]])</f>
        <v>4.111304347826087E-2</v>
      </c>
    </row>
    <row r="5581" spans="1:18" x14ac:dyDescent="0.2">
      <c r="A5581">
        <v>11658</v>
      </c>
      <c r="B5581">
        <v>10084</v>
      </c>
      <c r="C5581" s="1" t="s">
        <v>2015</v>
      </c>
      <c r="D5581" s="1" t="str">
        <f>IFERROR(LEFT(C5581,FIND(",",C5581) - 1),C5581)</f>
        <v>Gaztambide</v>
      </c>
      <c r="E5581">
        <v>110</v>
      </c>
      <c r="F5581">
        <v>100</v>
      </c>
      <c r="G5581">
        <v>4</v>
      </c>
      <c r="H5581">
        <v>2</v>
      </c>
      <c r="I5581" s="1" t="s">
        <v>2035</v>
      </c>
      <c r="J5581" s="1" t="s">
        <v>11</v>
      </c>
      <c r="K5581">
        <v>1576</v>
      </c>
      <c r="L5581">
        <v>460000</v>
      </c>
      <c r="M5581">
        <v>4182</v>
      </c>
      <c r="N5581" t="b">
        <v>1</v>
      </c>
      <c r="O5581" t="b">
        <v>1</v>
      </c>
      <c r="P5581" t="b">
        <v>1</v>
      </c>
      <c r="R5581" s="5">
        <f>(houses_Madrid[[#This Row],[Precio Alquiler]]*12/houses_Madrid[[#This Row],[Precio venta]])</f>
        <v>4.111304347826087E-2</v>
      </c>
    </row>
    <row r="5582" spans="1:18" x14ac:dyDescent="0.2">
      <c r="A5582">
        <v>11989</v>
      </c>
      <c r="B5582">
        <v>9753</v>
      </c>
      <c r="C5582" s="1" t="s">
        <v>2015</v>
      </c>
      <c r="D5582" s="1" t="str">
        <f>IFERROR(LEFT(C5582,FIND(",",C5582) - 1),C5582)</f>
        <v>Gaztambide</v>
      </c>
      <c r="E5582">
        <v>88</v>
      </c>
      <c r="F5582">
        <v>80</v>
      </c>
      <c r="G5582">
        <v>3</v>
      </c>
      <c r="H5582">
        <v>2</v>
      </c>
      <c r="I5582" s="1" t="s">
        <v>2141</v>
      </c>
      <c r="J5582" s="1" t="s">
        <v>18</v>
      </c>
      <c r="K5582">
        <v>1576</v>
      </c>
      <c r="L5582">
        <v>460000</v>
      </c>
      <c r="M5582">
        <v>5227</v>
      </c>
      <c r="N5582" t="b">
        <v>0</v>
      </c>
      <c r="O5582" t="b">
        <v>1</v>
      </c>
      <c r="P5582" t="b">
        <v>1</v>
      </c>
      <c r="R5582" s="5">
        <f>(houses_Madrid[[#This Row],[Precio Alquiler]]*12/houses_Madrid[[#This Row],[Precio venta]])</f>
        <v>4.111304347826087E-2</v>
      </c>
    </row>
    <row r="5583" spans="1:18" x14ac:dyDescent="0.2">
      <c r="A5583">
        <v>12068</v>
      </c>
      <c r="B5583">
        <v>9674</v>
      </c>
      <c r="C5583" s="1" t="s">
        <v>2009</v>
      </c>
      <c r="D5583" s="1" t="str">
        <f>IFERROR(LEFT(C5583,FIND(",",C5583) - 1),C5583)</f>
        <v>Trafalgar</v>
      </c>
      <c r="E5583">
        <v>85</v>
      </c>
      <c r="F5583">
        <v>80</v>
      </c>
      <c r="G5583">
        <v>3</v>
      </c>
      <c r="H5583">
        <v>1</v>
      </c>
      <c r="I5583" s="1" t="s">
        <v>2030</v>
      </c>
      <c r="J5583" s="1" t="s">
        <v>30</v>
      </c>
      <c r="K5583">
        <v>1576</v>
      </c>
      <c r="L5583">
        <v>460000</v>
      </c>
      <c r="M5583">
        <v>5412</v>
      </c>
      <c r="N5583" t="b">
        <v>0</v>
      </c>
      <c r="O5583" t="b">
        <v>1</v>
      </c>
      <c r="P5583" t="b">
        <v>0</v>
      </c>
      <c r="R5583" s="5">
        <f>(houses_Madrid[[#This Row],[Precio Alquiler]]*12/houses_Madrid[[#This Row],[Precio venta]])</f>
        <v>4.111304347826087E-2</v>
      </c>
    </row>
    <row r="5584" spans="1:18" x14ac:dyDescent="0.2">
      <c r="A5584">
        <v>14409</v>
      </c>
      <c r="B5584">
        <v>7333</v>
      </c>
      <c r="C5584" s="1" t="s">
        <v>2473</v>
      </c>
      <c r="D5584" s="1" t="str">
        <f>IFERROR(LEFT(C5584,FIND(",",C5584) - 1),C5584)</f>
        <v>Ciudad Jardín</v>
      </c>
      <c r="E5584">
        <v>137</v>
      </c>
      <c r="F5584">
        <v>110</v>
      </c>
      <c r="G5584">
        <v>4</v>
      </c>
      <c r="H5584">
        <v>2</v>
      </c>
      <c r="I5584" s="1" t="s">
        <v>2507</v>
      </c>
      <c r="J5584" s="1" t="s">
        <v>5</v>
      </c>
      <c r="K5584">
        <v>1576</v>
      </c>
      <c r="L5584">
        <v>460000</v>
      </c>
      <c r="M5584">
        <v>3358</v>
      </c>
      <c r="N5584" t="b">
        <v>0</v>
      </c>
      <c r="O5584" t="b">
        <v>1</v>
      </c>
      <c r="P5584" t="b">
        <v>1</v>
      </c>
      <c r="Q5584" t="b">
        <v>1</v>
      </c>
      <c r="R5584" s="5">
        <f>(houses_Madrid[[#This Row],[Precio Alquiler]]*12/houses_Madrid[[#This Row],[Precio venta]])</f>
        <v>4.111304347826087E-2</v>
      </c>
    </row>
    <row r="5585" spans="1:18" x14ac:dyDescent="0.2">
      <c r="A5585">
        <v>14600</v>
      </c>
      <c r="B5585">
        <v>7142</v>
      </c>
      <c r="C5585" s="1" t="s">
        <v>2451</v>
      </c>
      <c r="D5585" s="1" t="str">
        <f>IFERROR(LEFT(C5585,FIND(",",C5585) - 1),C5585)</f>
        <v>Castilla</v>
      </c>
      <c r="E5585">
        <v>133</v>
      </c>
      <c r="F5585">
        <v>95</v>
      </c>
      <c r="G5585">
        <v>1</v>
      </c>
      <c r="H5585">
        <v>2</v>
      </c>
      <c r="I5585" s="1" t="s">
        <v>2519</v>
      </c>
      <c r="J5585" s="1" t="s">
        <v>11</v>
      </c>
      <c r="K5585">
        <v>1576</v>
      </c>
      <c r="L5585">
        <v>460000</v>
      </c>
      <c r="M5585">
        <v>3459</v>
      </c>
      <c r="N5585" t="b">
        <v>0</v>
      </c>
      <c r="O5585" t="b">
        <v>1</v>
      </c>
      <c r="P5585" t="b">
        <v>1</v>
      </c>
      <c r="Q5585" t="b">
        <v>1</v>
      </c>
      <c r="R5585" s="5">
        <f>(houses_Madrid[[#This Row],[Precio Alquiler]]*12/houses_Madrid[[#This Row],[Precio venta]])</f>
        <v>4.111304347826087E-2</v>
      </c>
    </row>
    <row r="5586" spans="1:18" x14ac:dyDescent="0.2">
      <c r="A5586">
        <v>15109</v>
      </c>
      <c r="B5586">
        <v>6633</v>
      </c>
      <c r="C5586" s="1" t="s">
        <v>2444</v>
      </c>
      <c r="D5586" s="1" t="str">
        <f>IFERROR(LEFT(C5586,FIND(",",C5586) - 1),C5586)</f>
        <v>Prosperidad</v>
      </c>
      <c r="E5586">
        <v>131</v>
      </c>
      <c r="F5586">
        <v>111</v>
      </c>
      <c r="G5586">
        <v>3</v>
      </c>
      <c r="H5586">
        <v>2</v>
      </c>
      <c r="I5586" s="1" t="s">
        <v>2478</v>
      </c>
      <c r="J5586" s="1" t="s">
        <v>30</v>
      </c>
      <c r="K5586">
        <v>1576</v>
      </c>
      <c r="L5586">
        <v>460000</v>
      </c>
      <c r="M5586">
        <v>3511</v>
      </c>
      <c r="N5586" t="b">
        <v>1</v>
      </c>
      <c r="O5586" t="b">
        <v>1</v>
      </c>
      <c r="P5586" t="b">
        <v>1</v>
      </c>
      <c r="Q5586" t="b">
        <v>1</v>
      </c>
      <c r="R5586" s="5">
        <f>(houses_Madrid[[#This Row],[Precio Alquiler]]*12/houses_Madrid[[#This Row],[Precio venta]])</f>
        <v>4.111304347826087E-2</v>
      </c>
    </row>
    <row r="5587" spans="1:18" x14ac:dyDescent="0.2">
      <c r="A5587">
        <v>15252</v>
      </c>
      <c r="B5587">
        <v>6490</v>
      </c>
      <c r="C5587" s="1" t="s">
        <v>2444</v>
      </c>
      <c r="D5587" s="1" t="str">
        <f>IFERROR(LEFT(C5587,FIND(",",C5587) - 1),C5587)</f>
        <v>Prosperidad</v>
      </c>
      <c r="E5587">
        <v>130</v>
      </c>
      <c r="F5587">
        <v>111</v>
      </c>
      <c r="G5587">
        <v>3</v>
      </c>
      <c r="H5587">
        <v>2</v>
      </c>
      <c r="I5587" s="1" t="s">
        <v>2478</v>
      </c>
      <c r="J5587" s="1" t="s">
        <v>30</v>
      </c>
      <c r="K5587">
        <v>1576</v>
      </c>
      <c r="L5587">
        <v>460000</v>
      </c>
      <c r="M5587">
        <v>3538</v>
      </c>
      <c r="N5587" t="b">
        <v>1</v>
      </c>
      <c r="O5587" t="b">
        <v>1</v>
      </c>
      <c r="P5587" t="b">
        <v>1</v>
      </c>
      <c r="R5587" s="5">
        <f>(houses_Madrid[[#This Row],[Precio Alquiler]]*12/houses_Madrid[[#This Row],[Precio venta]])</f>
        <v>4.111304347826087E-2</v>
      </c>
    </row>
    <row r="5588" spans="1:18" x14ac:dyDescent="0.2">
      <c r="A5588">
        <v>15354</v>
      </c>
      <c r="B5588">
        <v>6388</v>
      </c>
      <c r="C5588" s="1" t="s">
        <v>2444</v>
      </c>
      <c r="D5588" s="1" t="str">
        <f>IFERROR(LEFT(C5588,FIND(",",C5588) - 1),C5588)</f>
        <v>Prosperidad</v>
      </c>
      <c r="E5588">
        <v>131</v>
      </c>
      <c r="F5588">
        <v>112</v>
      </c>
      <c r="G5588">
        <v>3</v>
      </c>
      <c r="H5588">
        <v>2</v>
      </c>
      <c r="I5588" s="1" t="s">
        <v>2478</v>
      </c>
      <c r="J5588" s="1" t="s">
        <v>30</v>
      </c>
      <c r="K5588">
        <v>1576</v>
      </c>
      <c r="L5588">
        <v>460000</v>
      </c>
      <c r="M5588">
        <v>3511</v>
      </c>
      <c r="N5588" t="b">
        <v>0</v>
      </c>
      <c r="O5588" t="b">
        <v>1</v>
      </c>
      <c r="P5588" t="b">
        <v>1</v>
      </c>
      <c r="Q5588" t="b">
        <v>1</v>
      </c>
      <c r="R5588" s="5">
        <f>(houses_Madrid[[#This Row],[Precio Alquiler]]*12/houses_Madrid[[#This Row],[Precio venta]])</f>
        <v>4.111304347826087E-2</v>
      </c>
    </row>
    <row r="5589" spans="1:18" x14ac:dyDescent="0.2">
      <c r="A5589">
        <v>15432</v>
      </c>
      <c r="B5589">
        <v>6310</v>
      </c>
      <c r="C5589" s="1" t="s">
        <v>2473</v>
      </c>
      <c r="D5589" s="1" t="str">
        <f>IFERROR(LEFT(C5589,FIND(",",C5589) - 1),C5589)</f>
        <v>Ciudad Jardín</v>
      </c>
      <c r="E5589">
        <v>133</v>
      </c>
      <c r="F5589">
        <v>122</v>
      </c>
      <c r="G5589">
        <v>3</v>
      </c>
      <c r="H5589">
        <v>2</v>
      </c>
      <c r="I5589" s="1" t="s">
        <v>2604</v>
      </c>
      <c r="J5589" s="1" t="s">
        <v>18</v>
      </c>
      <c r="K5589">
        <v>1576</v>
      </c>
      <c r="L5589">
        <v>460000</v>
      </c>
      <c r="M5589">
        <v>3459</v>
      </c>
      <c r="N5589" t="b">
        <v>1</v>
      </c>
      <c r="O5589" t="b">
        <v>1</v>
      </c>
      <c r="P5589" t="b">
        <v>1</v>
      </c>
      <c r="R5589" s="5">
        <f>(houses_Madrid[[#This Row],[Precio Alquiler]]*12/houses_Madrid[[#This Row],[Precio venta]])</f>
        <v>4.111304347826087E-2</v>
      </c>
    </row>
    <row r="5590" spans="1:18" x14ac:dyDescent="0.2">
      <c r="A5590">
        <v>15610</v>
      </c>
      <c r="B5590">
        <v>6132</v>
      </c>
      <c r="C5590" s="1" t="s">
        <v>2442</v>
      </c>
      <c r="D5590" s="1" t="str">
        <f>IFERROR(LEFT(C5590,FIND(",",C5590) - 1),C5590)</f>
        <v>Bernabéu-Hispanoamérica</v>
      </c>
      <c r="E5590">
        <v>90</v>
      </c>
      <c r="F5590">
        <v>78</v>
      </c>
      <c r="G5590">
        <v>2</v>
      </c>
      <c r="H5590">
        <v>2</v>
      </c>
      <c r="I5590" s="1" t="s">
        <v>564</v>
      </c>
      <c r="J5590" s="1" t="s">
        <v>11</v>
      </c>
      <c r="K5590">
        <v>1576</v>
      </c>
      <c r="L5590">
        <v>460000</v>
      </c>
      <c r="M5590">
        <v>5111</v>
      </c>
      <c r="N5590" t="b">
        <v>1</v>
      </c>
      <c r="O5590" t="b">
        <v>1</v>
      </c>
      <c r="P5590" t="b">
        <v>1</v>
      </c>
      <c r="Q5590" t="b">
        <v>1</v>
      </c>
      <c r="R5590" s="5">
        <f>(houses_Madrid[[#This Row],[Precio Alquiler]]*12/houses_Madrid[[#This Row],[Precio venta]])</f>
        <v>4.111304347826087E-2</v>
      </c>
    </row>
    <row r="5591" spans="1:18" x14ac:dyDescent="0.2">
      <c r="A5591">
        <v>18616</v>
      </c>
      <c r="B5591">
        <v>3126</v>
      </c>
      <c r="C5591" s="1" t="s">
        <v>2952</v>
      </c>
      <c r="D5591" s="1" t="str">
        <f>IFERROR(LEFT(C5591,FIND(",",C5591) - 1),C5591)</f>
        <v>Palacio</v>
      </c>
      <c r="E5591">
        <v>79</v>
      </c>
      <c r="F5591">
        <v>63</v>
      </c>
      <c r="G5591">
        <v>2</v>
      </c>
      <c r="H5591">
        <v>2</v>
      </c>
      <c r="I5591" s="1" t="s">
        <v>3177</v>
      </c>
      <c r="J5591" s="1" t="s">
        <v>12</v>
      </c>
      <c r="K5591">
        <v>1576</v>
      </c>
      <c r="L5591">
        <v>460000</v>
      </c>
      <c r="M5591">
        <v>5823</v>
      </c>
      <c r="N5591" t="b">
        <v>0</v>
      </c>
      <c r="O5591" t="b">
        <v>0</v>
      </c>
      <c r="P5591" t="b">
        <v>1</v>
      </c>
      <c r="R5591" s="5">
        <f>(houses_Madrid[[#This Row],[Precio Alquiler]]*12/houses_Madrid[[#This Row],[Precio venta]])</f>
        <v>4.111304347826087E-2</v>
      </c>
    </row>
    <row r="5592" spans="1:18" x14ac:dyDescent="0.2">
      <c r="A5592">
        <v>18848</v>
      </c>
      <c r="B5592">
        <v>2894</v>
      </c>
      <c r="C5592" s="1" t="s">
        <v>2953</v>
      </c>
      <c r="D5592" s="1" t="str">
        <f>IFERROR(LEFT(C5592,FIND(",",C5592) - 1),C5592)</f>
        <v>Centro</v>
      </c>
      <c r="E5592">
        <v>119</v>
      </c>
      <c r="F5592">
        <v>111</v>
      </c>
      <c r="G5592">
        <v>6</v>
      </c>
      <c r="H5592">
        <v>1</v>
      </c>
      <c r="I5592" s="1" t="s">
        <v>3</v>
      </c>
      <c r="J5592" s="1" t="s">
        <v>18</v>
      </c>
      <c r="K5592">
        <v>1576</v>
      </c>
      <c r="L5592">
        <v>460000</v>
      </c>
      <c r="M5592">
        <v>3866</v>
      </c>
      <c r="N5592" t="b">
        <v>1</v>
      </c>
      <c r="O5592" t="b">
        <v>1</v>
      </c>
      <c r="P5592" t="b">
        <v>1</v>
      </c>
      <c r="R5592" s="5">
        <f>(houses_Madrid[[#This Row],[Precio Alquiler]]*12/houses_Madrid[[#This Row],[Precio venta]])</f>
        <v>4.111304347826087E-2</v>
      </c>
    </row>
    <row r="5593" spans="1:18" x14ac:dyDescent="0.2">
      <c r="A5593">
        <v>18995</v>
      </c>
      <c r="B5593">
        <v>2747</v>
      </c>
      <c r="C5593" s="1" t="s">
        <v>2952</v>
      </c>
      <c r="D5593" s="1" t="str">
        <f>IFERROR(LEFT(C5593,FIND(",",C5593) - 1),C5593)</f>
        <v>Palacio</v>
      </c>
      <c r="E5593">
        <v>60</v>
      </c>
      <c r="F5593">
        <v>52</v>
      </c>
      <c r="G5593">
        <v>2</v>
      </c>
      <c r="H5593">
        <v>2</v>
      </c>
      <c r="I5593" s="1" t="s">
        <v>3177</v>
      </c>
      <c r="J5593" s="1" t="s">
        <v>12</v>
      </c>
      <c r="K5593">
        <v>1576</v>
      </c>
      <c r="L5593">
        <v>460000</v>
      </c>
      <c r="M5593">
        <v>7667</v>
      </c>
      <c r="N5593" t="b">
        <v>0</v>
      </c>
      <c r="O5593" t="b">
        <v>1</v>
      </c>
      <c r="P5593" t="b">
        <v>1</v>
      </c>
      <c r="Q5593" t="b">
        <v>1</v>
      </c>
      <c r="R5593" s="5">
        <f>(houses_Madrid[[#This Row],[Precio Alquiler]]*12/houses_Madrid[[#This Row],[Precio venta]])</f>
        <v>4.111304347826087E-2</v>
      </c>
    </row>
    <row r="5594" spans="1:18" x14ac:dyDescent="0.2">
      <c r="A5594">
        <v>19747</v>
      </c>
      <c r="B5594">
        <v>1995</v>
      </c>
      <c r="C5594" s="1" t="s">
        <v>3222</v>
      </c>
      <c r="D5594" s="1" t="str">
        <f>IFERROR(LEFT(C5594,FIND(",",C5594) - 1),C5594)</f>
        <v>Castellana</v>
      </c>
      <c r="E5594">
        <v>60</v>
      </c>
      <c r="F5594">
        <v>52</v>
      </c>
      <c r="G5594">
        <v>1</v>
      </c>
      <c r="H5594">
        <v>1</v>
      </c>
      <c r="I5594" s="1" t="s">
        <v>2475</v>
      </c>
      <c r="J5594" s="1" t="s">
        <v>30</v>
      </c>
      <c r="K5594">
        <v>1576</v>
      </c>
      <c r="L5594">
        <v>460000</v>
      </c>
      <c r="M5594">
        <v>7667</v>
      </c>
      <c r="N5594" t="b">
        <v>0</v>
      </c>
      <c r="O5594" t="b">
        <v>1</v>
      </c>
      <c r="P5594" t="b">
        <v>0</v>
      </c>
      <c r="Q5594" t="b">
        <v>1</v>
      </c>
      <c r="R5594" s="5">
        <f>(houses_Madrid[[#This Row],[Precio Alquiler]]*12/houses_Madrid[[#This Row],[Precio venta]])</f>
        <v>4.111304347826087E-2</v>
      </c>
    </row>
    <row r="5595" spans="1:18" x14ac:dyDescent="0.2">
      <c r="A5595">
        <v>20839</v>
      </c>
      <c r="B5595">
        <v>903</v>
      </c>
      <c r="C5595" s="1" t="s">
        <v>3324</v>
      </c>
      <c r="D5595" s="1" t="str">
        <f>IFERROR(LEFT(C5595,FIND(",",C5595) - 1),C5595)</f>
        <v>Delicias</v>
      </c>
      <c r="E5595">
        <v>85</v>
      </c>
      <c r="F5595">
        <v>60</v>
      </c>
      <c r="G5595">
        <v>2</v>
      </c>
      <c r="H5595">
        <v>2</v>
      </c>
      <c r="I5595" s="1" t="s">
        <v>3467</v>
      </c>
      <c r="J5595" s="1" t="s">
        <v>18</v>
      </c>
      <c r="K5595">
        <v>1576</v>
      </c>
      <c r="L5595">
        <v>460000</v>
      </c>
      <c r="M5595">
        <v>5412</v>
      </c>
      <c r="N5595" t="b">
        <v>0</v>
      </c>
      <c r="O5595" t="b">
        <v>1</v>
      </c>
      <c r="P5595" t="b">
        <v>1</v>
      </c>
      <c r="Q5595" t="b">
        <v>1</v>
      </c>
      <c r="R5595" s="5">
        <f>(houses_Madrid[[#This Row],[Precio Alquiler]]*12/houses_Madrid[[#This Row],[Precio venta]])</f>
        <v>4.111304347826087E-2</v>
      </c>
    </row>
    <row r="5596" spans="1:18" x14ac:dyDescent="0.2">
      <c r="A5596">
        <v>912</v>
      </c>
      <c r="B5596">
        <v>20830</v>
      </c>
      <c r="C5596" s="1" t="s">
        <v>183</v>
      </c>
      <c r="D5596" s="1" t="str">
        <f>IFERROR(LEFT(C5596,FIND(",",C5596) - 1),C5596)</f>
        <v>El Cañaveral - Los Berrocales</v>
      </c>
      <c r="E5596">
        <v>173</v>
      </c>
      <c r="F5596">
        <v>142</v>
      </c>
      <c r="G5596">
        <v>4</v>
      </c>
      <c r="H5596">
        <v>3</v>
      </c>
      <c r="I5596" s="1" t="s">
        <v>187</v>
      </c>
      <c r="J5596" s="1" t="s">
        <v>3</v>
      </c>
      <c r="K5596">
        <v>1587</v>
      </c>
      <c r="L5596">
        <v>465000</v>
      </c>
      <c r="M5596">
        <v>2688</v>
      </c>
      <c r="N5596" t="b">
        <v>0</v>
      </c>
      <c r="R5596" s="5">
        <f>(houses_Madrid[[#This Row],[Precio Alquiler]]*12/houses_Madrid[[#This Row],[Precio venta]])</f>
        <v>4.0954838709677421E-2</v>
      </c>
    </row>
    <row r="5597" spans="1:18" x14ac:dyDescent="0.2">
      <c r="A5597">
        <v>954</v>
      </c>
      <c r="B5597">
        <v>20788</v>
      </c>
      <c r="C5597" s="1" t="s">
        <v>183</v>
      </c>
      <c r="D5597" s="1" t="str">
        <f>IFERROR(LEFT(C5597,FIND(",",C5597) - 1),C5597)</f>
        <v>El Cañaveral - Los Berrocales</v>
      </c>
      <c r="E5597">
        <v>173</v>
      </c>
      <c r="F5597">
        <v>142</v>
      </c>
      <c r="G5597">
        <v>4</v>
      </c>
      <c r="H5597">
        <v>3</v>
      </c>
      <c r="I5597" s="1" t="s">
        <v>187</v>
      </c>
      <c r="J5597" s="1" t="s">
        <v>3</v>
      </c>
      <c r="K5597">
        <v>1587</v>
      </c>
      <c r="L5597">
        <v>465000</v>
      </c>
      <c r="M5597">
        <v>2688</v>
      </c>
      <c r="N5597" t="b">
        <v>0</v>
      </c>
      <c r="R5597" s="5">
        <f>(houses_Madrid[[#This Row],[Precio Alquiler]]*12/houses_Madrid[[#This Row],[Precio venta]])</f>
        <v>4.0954838709677421E-2</v>
      </c>
    </row>
    <row r="5598" spans="1:18" x14ac:dyDescent="0.2">
      <c r="A5598">
        <v>955</v>
      </c>
      <c r="B5598">
        <v>20787</v>
      </c>
      <c r="C5598" s="1" t="s">
        <v>183</v>
      </c>
      <c r="D5598" s="1" t="str">
        <f>IFERROR(LEFT(C5598,FIND(",",C5598) - 1),C5598)</f>
        <v>El Cañaveral - Los Berrocales</v>
      </c>
      <c r="E5598">
        <v>174</v>
      </c>
      <c r="F5598">
        <v>141</v>
      </c>
      <c r="G5598">
        <v>4</v>
      </c>
      <c r="H5598">
        <v>3</v>
      </c>
      <c r="I5598" s="1" t="s">
        <v>187</v>
      </c>
      <c r="J5598" s="1" t="s">
        <v>3</v>
      </c>
      <c r="K5598">
        <v>1587</v>
      </c>
      <c r="L5598">
        <v>465000</v>
      </c>
      <c r="M5598">
        <v>2672</v>
      </c>
      <c r="N5598" t="b">
        <v>0</v>
      </c>
      <c r="R5598" s="5">
        <f>(houses_Madrid[[#This Row],[Precio Alquiler]]*12/houses_Madrid[[#This Row],[Precio venta]])</f>
        <v>4.0954838709677421E-2</v>
      </c>
    </row>
    <row r="5599" spans="1:18" x14ac:dyDescent="0.2">
      <c r="A5599">
        <v>4221</v>
      </c>
      <c r="B5599">
        <v>17521</v>
      </c>
      <c r="C5599" s="1" t="s">
        <v>810</v>
      </c>
      <c r="D5599" s="1" t="str">
        <f>IFERROR(LEFT(C5599,FIND(",",C5599) - 1),C5599)</f>
        <v>Estrella</v>
      </c>
      <c r="E5599">
        <v>130</v>
      </c>
      <c r="F5599">
        <v>129</v>
      </c>
      <c r="G5599">
        <v>3</v>
      </c>
      <c r="H5599">
        <v>2</v>
      </c>
      <c r="I5599" s="1" t="s">
        <v>869</v>
      </c>
      <c r="J5599" s="1" t="s">
        <v>8</v>
      </c>
      <c r="K5599">
        <v>1587</v>
      </c>
      <c r="L5599">
        <v>465000</v>
      </c>
      <c r="M5599">
        <v>3577</v>
      </c>
      <c r="N5599" t="b">
        <v>0</v>
      </c>
      <c r="O5599" t="b">
        <v>0</v>
      </c>
      <c r="P5599" t="b">
        <v>1</v>
      </c>
      <c r="R5599" s="5">
        <f>(houses_Madrid[[#This Row],[Precio Alquiler]]*12/houses_Madrid[[#This Row],[Precio venta]])</f>
        <v>4.0954838709677421E-2</v>
      </c>
    </row>
    <row r="5600" spans="1:18" x14ac:dyDescent="0.2">
      <c r="A5600">
        <v>4264</v>
      </c>
      <c r="B5600">
        <v>17478</v>
      </c>
      <c r="C5600" s="1" t="s">
        <v>793</v>
      </c>
      <c r="D5600" s="1" t="str">
        <f>IFERROR(LEFT(C5600,FIND(",",C5600) - 1),C5600)</f>
        <v>Ibiza</v>
      </c>
      <c r="E5600">
        <v>105</v>
      </c>
      <c r="F5600">
        <v>80</v>
      </c>
      <c r="G5600">
        <v>3</v>
      </c>
      <c r="H5600">
        <v>2</v>
      </c>
      <c r="I5600" s="1" t="s">
        <v>872</v>
      </c>
      <c r="J5600" s="1" t="s">
        <v>11</v>
      </c>
      <c r="K5600">
        <v>1587</v>
      </c>
      <c r="L5600">
        <v>465000</v>
      </c>
      <c r="M5600">
        <v>4429</v>
      </c>
      <c r="N5600" t="b">
        <v>1</v>
      </c>
      <c r="O5600" t="b">
        <v>1</v>
      </c>
      <c r="P5600" t="b">
        <v>0</v>
      </c>
      <c r="R5600" s="5">
        <f>(houses_Madrid[[#This Row],[Precio Alquiler]]*12/houses_Madrid[[#This Row],[Precio venta]])</f>
        <v>4.0954838709677421E-2</v>
      </c>
    </row>
    <row r="5601" spans="1:18" x14ac:dyDescent="0.2">
      <c r="A5601">
        <v>4330</v>
      </c>
      <c r="B5601">
        <v>17412</v>
      </c>
      <c r="C5601" s="1" t="s">
        <v>796</v>
      </c>
      <c r="D5601" s="1" t="str">
        <f>IFERROR(LEFT(C5601,FIND(",",C5601) - 1),C5601)</f>
        <v>Pacífico</v>
      </c>
      <c r="E5601">
        <v>110</v>
      </c>
      <c r="F5601">
        <v>100</v>
      </c>
      <c r="G5601">
        <v>4</v>
      </c>
      <c r="H5601">
        <v>2</v>
      </c>
      <c r="I5601" s="1" t="s">
        <v>808</v>
      </c>
      <c r="J5601" s="1" t="s">
        <v>20</v>
      </c>
      <c r="K5601">
        <v>1587</v>
      </c>
      <c r="L5601">
        <v>465000</v>
      </c>
      <c r="M5601">
        <v>4227</v>
      </c>
      <c r="N5601" t="b">
        <v>0</v>
      </c>
      <c r="O5601" t="b">
        <v>1</v>
      </c>
      <c r="P5601" t="b">
        <v>1</v>
      </c>
      <c r="Q5601" t="b">
        <v>1</v>
      </c>
      <c r="R5601" s="5">
        <f>(houses_Madrid[[#This Row],[Precio Alquiler]]*12/houses_Madrid[[#This Row],[Precio venta]])</f>
        <v>4.0954838709677421E-2</v>
      </c>
    </row>
    <row r="5602" spans="1:18" x14ac:dyDescent="0.2">
      <c r="A5602">
        <v>9186</v>
      </c>
      <c r="B5602">
        <v>12556</v>
      </c>
      <c r="C5602" s="1" t="s">
        <v>1630</v>
      </c>
      <c r="D5602" s="1" t="str">
        <f>IFERROR(LEFT(C5602,FIND(",",C5602) - 1),C5602)</f>
        <v>Arroyo del Fresno</v>
      </c>
      <c r="E5602">
        <v>95</v>
      </c>
      <c r="F5602">
        <v>80</v>
      </c>
      <c r="G5602">
        <v>3</v>
      </c>
      <c r="H5602">
        <v>2</v>
      </c>
      <c r="I5602" s="1" t="s">
        <v>1767</v>
      </c>
      <c r="J5602" s="1" t="s">
        <v>5</v>
      </c>
      <c r="K5602">
        <v>1587</v>
      </c>
      <c r="L5602">
        <v>465000</v>
      </c>
      <c r="M5602">
        <v>4895</v>
      </c>
      <c r="N5602" t="b">
        <v>0</v>
      </c>
      <c r="O5602" t="b">
        <v>1</v>
      </c>
      <c r="P5602" t="b">
        <v>1</v>
      </c>
      <c r="Q5602" t="b">
        <v>1</v>
      </c>
      <c r="R5602" s="5">
        <f>(houses_Madrid[[#This Row],[Precio Alquiler]]*12/houses_Madrid[[#This Row],[Precio venta]])</f>
        <v>4.0954838709677421E-2</v>
      </c>
    </row>
    <row r="5603" spans="1:18" x14ac:dyDescent="0.2">
      <c r="A5603">
        <v>10343</v>
      </c>
      <c r="B5603">
        <v>11399</v>
      </c>
      <c r="C5603" s="1" t="s">
        <v>1802</v>
      </c>
      <c r="D5603" s="1" t="str">
        <f>IFERROR(LEFT(C5603,FIND(",",C5603) - 1),C5603)</f>
        <v>Canillas</v>
      </c>
      <c r="E5603">
        <v>105</v>
      </c>
      <c r="F5603">
        <v>95</v>
      </c>
      <c r="G5603">
        <v>3</v>
      </c>
      <c r="H5603">
        <v>2</v>
      </c>
      <c r="I5603" s="1" t="s">
        <v>1967</v>
      </c>
      <c r="J5603" s="1" t="s">
        <v>5</v>
      </c>
      <c r="K5603">
        <v>1587</v>
      </c>
      <c r="L5603">
        <v>465000</v>
      </c>
      <c r="M5603">
        <v>4429</v>
      </c>
      <c r="N5603" t="b">
        <v>0</v>
      </c>
      <c r="O5603" t="b">
        <v>1</v>
      </c>
      <c r="P5603" t="b">
        <v>1</v>
      </c>
      <c r="Q5603" t="b">
        <v>1</v>
      </c>
      <c r="R5603" s="5">
        <f>(houses_Madrid[[#This Row],[Precio Alquiler]]*12/houses_Madrid[[#This Row],[Precio venta]])</f>
        <v>4.0954838709677421E-2</v>
      </c>
    </row>
    <row r="5604" spans="1:18" x14ac:dyDescent="0.2">
      <c r="A5604">
        <v>11571</v>
      </c>
      <c r="B5604">
        <v>10171</v>
      </c>
      <c r="C5604" s="1" t="s">
        <v>2010</v>
      </c>
      <c r="D5604" s="1" t="str">
        <f>IFERROR(LEFT(C5604,FIND(",",C5604) - 1),C5604)</f>
        <v>Nuevos Ministerios-Ríos Rosas</v>
      </c>
      <c r="E5604">
        <v>83</v>
      </c>
      <c r="F5604">
        <v>75</v>
      </c>
      <c r="G5604">
        <v>3</v>
      </c>
      <c r="H5604">
        <v>1</v>
      </c>
      <c r="I5604" s="1" t="s">
        <v>2047</v>
      </c>
      <c r="J5604" s="1" t="s">
        <v>30</v>
      </c>
      <c r="K5604">
        <v>1587</v>
      </c>
      <c r="L5604">
        <v>465000</v>
      </c>
      <c r="M5604">
        <v>5602</v>
      </c>
      <c r="N5604" t="b">
        <v>1</v>
      </c>
      <c r="O5604" t="b">
        <v>1</v>
      </c>
      <c r="P5604" t="b">
        <v>1</v>
      </c>
      <c r="R5604" s="5">
        <f>(houses_Madrid[[#This Row],[Precio Alquiler]]*12/houses_Madrid[[#This Row],[Precio venta]])</f>
        <v>4.0954838709677421E-2</v>
      </c>
    </row>
    <row r="5605" spans="1:18" x14ac:dyDescent="0.2">
      <c r="A5605">
        <v>11947</v>
      </c>
      <c r="B5605">
        <v>9795</v>
      </c>
      <c r="C5605" s="1" t="s">
        <v>2006</v>
      </c>
      <c r="D5605" s="1" t="str">
        <f>IFERROR(LEFT(C5605,FIND(",",C5605) - 1),C5605)</f>
        <v>Chamberí</v>
      </c>
      <c r="E5605">
        <v>108</v>
      </c>
      <c r="F5605">
        <v>101</v>
      </c>
      <c r="G5605">
        <v>3</v>
      </c>
      <c r="H5605">
        <v>2</v>
      </c>
      <c r="I5605" s="1" t="s">
        <v>3</v>
      </c>
      <c r="J5605" s="1" t="s">
        <v>82</v>
      </c>
      <c r="K5605">
        <v>1587</v>
      </c>
      <c r="L5605">
        <v>465000</v>
      </c>
      <c r="M5605">
        <v>4306</v>
      </c>
      <c r="N5605" t="b">
        <v>1</v>
      </c>
      <c r="O5605" t="b">
        <v>1</v>
      </c>
      <c r="P5605" t="b">
        <v>0</v>
      </c>
      <c r="R5605" s="5">
        <f>(houses_Madrid[[#This Row],[Precio Alquiler]]*12/houses_Madrid[[#This Row],[Precio venta]])</f>
        <v>4.0954838709677421E-2</v>
      </c>
    </row>
    <row r="5606" spans="1:18" x14ac:dyDescent="0.2">
      <c r="A5606">
        <v>12080</v>
      </c>
      <c r="B5606">
        <v>9662</v>
      </c>
      <c r="C5606" s="1" t="s">
        <v>2015</v>
      </c>
      <c r="D5606" s="1" t="str">
        <f>IFERROR(LEFT(C5606,FIND(",",C5606) - 1),C5606)</f>
        <v>Gaztambide</v>
      </c>
      <c r="E5606">
        <v>105</v>
      </c>
      <c r="F5606">
        <v>100</v>
      </c>
      <c r="G5606">
        <v>4</v>
      </c>
      <c r="H5606">
        <v>1</v>
      </c>
      <c r="I5606" s="1" t="s">
        <v>2149</v>
      </c>
      <c r="J5606" s="1" t="s">
        <v>11</v>
      </c>
      <c r="K5606">
        <v>1587</v>
      </c>
      <c r="L5606">
        <v>465000</v>
      </c>
      <c r="M5606">
        <v>4429</v>
      </c>
      <c r="N5606" t="b">
        <v>0</v>
      </c>
      <c r="O5606" t="b">
        <v>1</v>
      </c>
      <c r="P5606" t="b">
        <v>1</v>
      </c>
      <c r="R5606" s="5">
        <f>(houses_Madrid[[#This Row],[Precio Alquiler]]*12/houses_Madrid[[#This Row],[Precio venta]])</f>
        <v>4.0954838709677421E-2</v>
      </c>
    </row>
    <row r="5607" spans="1:18" x14ac:dyDescent="0.2">
      <c r="A5607">
        <v>12264</v>
      </c>
      <c r="B5607">
        <v>9478</v>
      </c>
      <c r="C5607" s="1" t="s">
        <v>2006</v>
      </c>
      <c r="D5607" s="1" t="str">
        <f>IFERROR(LEFT(C5607,FIND(",",C5607) - 1),C5607)</f>
        <v>Chamberí</v>
      </c>
      <c r="E5607">
        <v>108</v>
      </c>
      <c r="F5607">
        <v>100</v>
      </c>
      <c r="G5607">
        <v>3</v>
      </c>
      <c r="H5607">
        <v>2</v>
      </c>
      <c r="I5607" s="1" t="s">
        <v>3</v>
      </c>
      <c r="J5607" s="1" t="s">
        <v>11</v>
      </c>
      <c r="K5607">
        <v>1587</v>
      </c>
      <c r="L5607">
        <v>465000</v>
      </c>
      <c r="M5607">
        <v>4306</v>
      </c>
      <c r="N5607" t="b">
        <v>1</v>
      </c>
      <c r="O5607" t="b">
        <v>1</v>
      </c>
      <c r="P5607" t="b">
        <v>1</v>
      </c>
      <c r="R5607" s="5">
        <f>(houses_Madrid[[#This Row],[Precio Alquiler]]*12/houses_Madrid[[#This Row],[Precio venta]])</f>
        <v>4.0954838709677421E-2</v>
      </c>
    </row>
    <row r="5608" spans="1:18" x14ac:dyDescent="0.2">
      <c r="A5608">
        <v>13034</v>
      </c>
      <c r="B5608">
        <v>8708</v>
      </c>
      <c r="C5608" s="1" t="s">
        <v>2172</v>
      </c>
      <c r="D5608" s="1" t="str">
        <f>IFERROR(LEFT(C5608,FIND(",",C5608) - 1),C5608)</f>
        <v>San Juan Bautista</v>
      </c>
      <c r="E5608">
        <v>251</v>
      </c>
      <c r="F5608">
        <v>215</v>
      </c>
      <c r="G5608">
        <v>2</v>
      </c>
      <c r="H5608">
        <v>2</v>
      </c>
      <c r="I5608" s="1" t="s">
        <v>2303</v>
      </c>
      <c r="J5608" s="1" t="s">
        <v>11</v>
      </c>
      <c r="K5608">
        <v>1587</v>
      </c>
      <c r="L5608">
        <v>465000</v>
      </c>
      <c r="M5608">
        <v>1853</v>
      </c>
      <c r="N5608" t="b">
        <v>0</v>
      </c>
      <c r="O5608" t="b">
        <v>1</v>
      </c>
      <c r="P5608" t="b">
        <v>1</v>
      </c>
      <c r="R5608" s="5">
        <f>(houses_Madrid[[#This Row],[Precio Alquiler]]*12/houses_Madrid[[#This Row],[Precio venta]])</f>
        <v>4.0954838709677421E-2</v>
      </c>
    </row>
    <row r="5609" spans="1:18" x14ac:dyDescent="0.2">
      <c r="A5609">
        <v>14142</v>
      </c>
      <c r="B5609">
        <v>7600</v>
      </c>
      <c r="C5609" s="1" t="s">
        <v>2439</v>
      </c>
      <c r="D5609" s="1" t="str">
        <f>IFERROR(LEFT(C5609,FIND(",",C5609) - 1),C5609)</f>
        <v>Chamartín</v>
      </c>
      <c r="E5609">
        <v>79</v>
      </c>
      <c r="F5609">
        <v>62</v>
      </c>
      <c r="G5609">
        <v>2</v>
      </c>
      <c r="H5609">
        <v>2</v>
      </c>
      <c r="I5609" s="1" t="s">
        <v>3</v>
      </c>
      <c r="J5609" s="1" t="s">
        <v>20</v>
      </c>
      <c r="K5609">
        <v>1587</v>
      </c>
      <c r="L5609">
        <v>465000</v>
      </c>
      <c r="M5609">
        <v>5886</v>
      </c>
      <c r="N5609" t="b">
        <v>0</v>
      </c>
      <c r="O5609" t="b">
        <v>1</v>
      </c>
      <c r="P5609" t="b">
        <v>1</v>
      </c>
      <c r="R5609" s="5">
        <f>(houses_Madrid[[#This Row],[Precio Alquiler]]*12/houses_Madrid[[#This Row],[Precio venta]])</f>
        <v>4.0954838709677421E-2</v>
      </c>
    </row>
    <row r="5610" spans="1:18" x14ac:dyDescent="0.2">
      <c r="A5610">
        <v>15056</v>
      </c>
      <c r="B5610">
        <v>6686</v>
      </c>
      <c r="C5610" s="1" t="s">
        <v>2442</v>
      </c>
      <c r="D5610" s="1" t="str">
        <f>IFERROR(LEFT(C5610,FIND(",",C5610) - 1),C5610)</f>
        <v>Bernabéu-Hispanoamérica</v>
      </c>
      <c r="E5610">
        <v>100</v>
      </c>
      <c r="F5610">
        <v>80</v>
      </c>
      <c r="G5610">
        <v>4</v>
      </c>
      <c r="H5610">
        <v>2</v>
      </c>
      <c r="I5610" s="1" t="s">
        <v>2474</v>
      </c>
      <c r="J5610" s="1" t="s">
        <v>11</v>
      </c>
      <c r="K5610">
        <v>1587</v>
      </c>
      <c r="L5610">
        <v>465000</v>
      </c>
      <c r="M5610">
        <v>4650</v>
      </c>
      <c r="N5610" t="b">
        <v>0</v>
      </c>
      <c r="O5610" t="b">
        <v>1</v>
      </c>
      <c r="P5610" t="b">
        <v>0</v>
      </c>
      <c r="R5610" s="5">
        <f>(houses_Madrid[[#This Row],[Precio Alquiler]]*12/houses_Madrid[[#This Row],[Precio venta]])</f>
        <v>4.0954838709677421E-2</v>
      </c>
    </row>
    <row r="5611" spans="1:18" x14ac:dyDescent="0.2">
      <c r="A5611">
        <v>15097</v>
      </c>
      <c r="B5611">
        <v>6645</v>
      </c>
      <c r="C5611" s="1" t="s">
        <v>2444</v>
      </c>
      <c r="D5611" s="1" t="str">
        <f>IFERROR(LEFT(C5611,FIND(",",C5611) - 1),C5611)</f>
        <v>Prosperidad</v>
      </c>
      <c r="E5611">
        <v>88</v>
      </c>
      <c r="F5611">
        <v>80</v>
      </c>
      <c r="G5611">
        <v>2</v>
      </c>
      <c r="H5611">
        <v>1</v>
      </c>
      <c r="I5611" s="1" t="s">
        <v>2588</v>
      </c>
      <c r="J5611" s="1" t="s">
        <v>19</v>
      </c>
      <c r="K5611">
        <v>1587</v>
      </c>
      <c r="L5611">
        <v>465000</v>
      </c>
      <c r="M5611">
        <v>5284</v>
      </c>
      <c r="N5611" t="b">
        <v>0</v>
      </c>
      <c r="O5611" t="b">
        <v>1</v>
      </c>
      <c r="P5611" t="b">
        <v>1</v>
      </c>
      <c r="Q5611" t="b">
        <v>1</v>
      </c>
      <c r="R5611" s="5">
        <f>(houses_Madrid[[#This Row],[Precio Alquiler]]*12/houses_Madrid[[#This Row],[Precio venta]])</f>
        <v>4.0954838709677421E-2</v>
      </c>
    </row>
    <row r="5612" spans="1:18" x14ac:dyDescent="0.2">
      <c r="A5612">
        <v>19227</v>
      </c>
      <c r="B5612">
        <v>2515</v>
      </c>
      <c r="C5612" s="1" t="s">
        <v>3214</v>
      </c>
      <c r="D5612" s="1" t="str">
        <f>IFERROR(LEFT(C5612,FIND(",",C5612) - 1),C5612)</f>
        <v>Guindalera</v>
      </c>
      <c r="E5612">
        <v>84</v>
      </c>
      <c r="F5612">
        <v>77</v>
      </c>
      <c r="G5612">
        <v>2</v>
      </c>
      <c r="H5612">
        <v>1</v>
      </c>
      <c r="I5612" s="1" t="s">
        <v>2590</v>
      </c>
      <c r="J5612" s="1" t="s">
        <v>8</v>
      </c>
      <c r="K5612">
        <v>1587</v>
      </c>
      <c r="L5612">
        <v>465000</v>
      </c>
      <c r="M5612">
        <v>5536</v>
      </c>
      <c r="N5612" t="b">
        <v>0</v>
      </c>
      <c r="O5612" t="b">
        <v>1</v>
      </c>
      <c r="P5612" t="b">
        <v>1</v>
      </c>
      <c r="R5612" s="5">
        <f>(houses_Madrid[[#This Row],[Precio Alquiler]]*12/houses_Madrid[[#This Row],[Precio venta]])</f>
        <v>4.0954838709677421E-2</v>
      </c>
    </row>
    <row r="5613" spans="1:18" x14ac:dyDescent="0.2">
      <c r="A5613">
        <v>19251</v>
      </c>
      <c r="B5613">
        <v>2491</v>
      </c>
      <c r="C5613" s="1" t="s">
        <v>3214</v>
      </c>
      <c r="D5613" s="1" t="str">
        <f>IFERROR(LEFT(C5613,FIND(",",C5613) - 1),C5613)</f>
        <v>Guindalera</v>
      </c>
      <c r="E5613">
        <v>84</v>
      </c>
      <c r="F5613">
        <v>73</v>
      </c>
      <c r="G5613">
        <v>2</v>
      </c>
      <c r="H5613">
        <v>1</v>
      </c>
      <c r="I5613" s="1" t="s">
        <v>2468</v>
      </c>
      <c r="J5613" s="1" t="s">
        <v>8</v>
      </c>
      <c r="K5613">
        <v>1587</v>
      </c>
      <c r="L5613">
        <v>465000</v>
      </c>
      <c r="M5613">
        <v>5536</v>
      </c>
      <c r="N5613" t="b">
        <v>0</v>
      </c>
      <c r="O5613" t="b">
        <v>1</v>
      </c>
      <c r="P5613" t="b">
        <v>1</v>
      </c>
      <c r="R5613" s="5">
        <f>(houses_Madrid[[#This Row],[Precio Alquiler]]*12/houses_Madrid[[#This Row],[Precio venta]])</f>
        <v>4.0954838709677421E-2</v>
      </c>
    </row>
    <row r="5614" spans="1:18" x14ac:dyDescent="0.2">
      <c r="A5614">
        <v>19261</v>
      </c>
      <c r="B5614">
        <v>2481</v>
      </c>
      <c r="C5614" s="1" t="s">
        <v>3214</v>
      </c>
      <c r="D5614" s="1" t="str">
        <f>IFERROR(LEFT(C5614,FIND(",",C5614) - 1),C5614)</f>
        <v>Guindalera</v>
      </c>
      <c r="E5614">
        <v>84</v>
      </c>
      <c r="F5614">
        <v>73</v>
      </c>
      <c r="G5614">
        <v>2</v>
      </c>
      <c r="H5614">
        <v>1</v>
      </c>
      <c r="I5614" s="1" t="s">
        <v>2468</v>
      </c>
      <c r="J5614" s="1" t="s">
        <v>8</v>
      </c>
      <c r="K5614">
        <v>1587</v>
      </c>
      <c r="L5614">
        <v>465000</v>
      </c>
      <c r="M5614">
        <v>5536</v>
      </c>
      <c r="N5614" t="b">
        <v>0</v>
      </c>
      <c r="O5614" t="b">
        <v>1</v>
      </c>
      <c r="P5614" t="b">
        <v>1</v>
      </c>
      <c r="R5614" s="5">
        <f>(houses_Madrid[[#This Row],[Precio Alquiler]]*12/houses_Madrid[[#This Row],[Precio venta]])</f>
        <v>4.0954838709677421E-2</v>
      </c>
    </row>
    <row r="5615" spans="1:18" x14ac:dyDescent="0.2">
      <c r="A5615">
        <v>21064</v>
      </c>
      <c r="B5615">
        <v>678</v>
      </c>
      <c r="C5615" s="1" t="s">
        <v>3332</v>
      </c>
      <c r="D5615" s="1" t="str">
        <f>IFERROR(LEFT(C5615,FIND(",",C5615) - 1),C5615)</f>
        <v>Arganzuela</v>
      </c>
      <c r="E5615">
        <v>115</v>
      </c>
      <c r="F5615">
        <v>90</v>
      </c>
      <c r="G5615">
        <v>2</v>
      </c>
      <c r="H5615">
        <v>2</v>
      </c>
      <c r="I5615" s="1" t="s">
        <v>3</v>
      </c>
      <c r="J5615" s="1" t="s">
        <v>11</v>
      </c>
      <c r="K5615">
        <v>1587</v>
      </c>
      <c r="L5615">
        <v>465000</v>
      </c>
      <c r="M5615">
        <v>4043</v>
      </c>
      <c r="N5615" t="b">
        <v>0</v>
      </c>
      <c r="O5615" t="b">
        <v>1</v>
      </c>
      <c r="P5615" t="b">
        <v>1</v>
      </c>
      <c r="Q5615" t="b">
        <v>1</v>
      </c>
      <c r="R5615" s="5">
        <f>(houses_Madrid[[#This Row],[Precio Alquiler]]*12/houses_Madrid[[#This Row],[Precio venta]])</f>
        <v>4.0954838709677421E-2</v>
      </c>
    </row>
    <row r="5616" spans="1:18" x14ac:dyDescent="0.2">
      <c r="A5616">
        <v>10190</v>
      </c>
      <c r="B5616">
        <v>11552</v>
      </c>
      <c r="C5616" s="1" t="s">
        <v>1786</v>
      </c>
      <c r="D5616" s="1" t="str">
        <f>IFERROR(LEFT(C5616,FIND(",",C5616) - 1),C5616)</f>
        <v>Sanchinarro</v>
      </c>
      <c r="E5616">
        <v>102</v>
      </c>
      <c r="F5616">
        <v>77</v>
      </c>
      <c r="G5616">
        <v>2</v>
      </c>
      <c r="H5616">
        <v>2</v>
      </c>
      <c r="I5616" s="1" t="s">
        <v>1815</v>
      </c>
      <c r="J5616" s="1" t="s">
        <v>12</v>
      </c>
      <c r="K5616">
        <v>1591</v>
      </c>
      <c r="L5616">
        <v>466800</v>
      </c>
      <c r="M5616">
        <v>4576</v>
      </c>
      <c r="N5616" t="b">
        <v>0</v>
      </c>
      <c r="O5616" t="b">
        <v>1</v>
      </c>
      <c r="P5616" t="b">
        <v>1</v>
      </c>
      <c r="R5616" s="5">
        <f>(houses_Madrid[[#This Row],[Precio Alquiler]]*12/houses_Madrid[[#This Row],[Precio venta]])</f>
        <v>4.089974293059126E-2</v>
      </c>
    </row>
    <row r="5617" spans="1:18" x14ac:dyDescent="0.2">
      <c r="A5617">
        <v>4579</v>
      </c>
      <c r="B5617">
        <v>17163</v>
      </c>
      <c r="C5617" s="1" t="s">
        <v>796</v>
      </c>
      <c r="D5617" s="1" t="str">
        <f>IFERROR(LEFT(C5617,FIND(",",C5617) - 1),C5617)</f>
        <v>Pacífico</v>
      </c>
      <c r="E5617">
        <v>105</v>
      </c>
      <c r="F5617">
        <v>91</v>
      </c>
      <c r="G5617">
        <v>3</v>
      </c>
      <c r="H5617">
        <v>3</v>
      </c>
      <c r="I5617" s="1" t="s">
        <v>820</v>
      </c>
      <c r="J5617" s="1" t="s">
        <v>20</v>
      </c>
      <c r="K5617">
        <v>1592</v>
      </c>
      <c r="L5617">
        <v>467000</v>
      </c>
      <c r="M5617">
        <v>4448</v>
      </c>
      <c r="N5617" t="b">
        <v>0</v>
      </c>
      <c r="O5617" t="b">
        <v>1</v>
      </c>
      <c r="P5617" t="b">
        <v>1</v>
      </c>
      <c r="Q5617" t="b">
        <v>1</v>
      </c>
      <c r="R5617" s="5">
        <f>(houses_Madrid[[#This Row],[Precio Alquiler]]*12/houses_Madrid[[#This Row],[Precio venta]])</f>
        <v>4.0907922912205567E-2</v>
      </c>
    </row>
    <row r="5618" spans="1:18" x14ac:dyDescent="0.2">
      <c r="A5618">
        <v>13448</v>
      </c>
      <c r="B5618">
        <v>8294</v>
      </c>
      <c r="C5618" s="1" t="s">
        <v>2173</v>
      </c>
      <c r="D5618" s="1" t="str">
        <f>IFERROR(LEFT(C5618,FIND(",",C5618) - 1),C5618)</f>
        <v>Ciudad Lineal</v>
      </c>
      <c r="E5618">
        <v>134</v>
      </c>
      <c r="F5618">
        <v>120</v>
      </c>
      <c r="G5618">
        <v>4</v>
      </c>
      <c r="H5618">
        <v>2</v>
      </c>
      <c r="I5618" s="1" t="s">
        <v>3</v>
      </c>
      <c r="J5618" s="1" t="s">
        <v>67</v>
      </c>
      <c r="K5618">
        <v>1592</v>
      </c>
      <c r="L5618">
        <v>467000</v>
      </c>
      <c r="M5618">
        <v>3485</v>
      </c>
      <c r="N5618" t="b">
        <v>0</v>
      </c>
      <c r="O5618" t="b">
        <v>1</v>
      </c>
      <c r="P5618" t="b">
        <v>1</v>
      </c>
      <c r="R5618" s="5">
        <f>(houses_Madrid[[#This Row],[Precio Alquiler]]*12/houses_Madrid[[#This Row],[Precio venta]])</f>
        <v>4.0907922912205567E-2</v>
      </c>
    </row>
    <row r="5619" spans="1:18" x14ac:dyDescent="0.2">
      <c r="A5619">
        <v>1445</v>
      </c>
      <c r="B5619">
        <v>20297</v>
      </c>
      <c r="C5619" s="1" t="s">
        <v>251</v>
      </c>
      <c r="D5619" s="1" t="str">
        <f>IFERROR(LEFT(C5619,FIND(",",C5619) - 1),C5619)</f>
        <v>Ensanche de Vallecas - La Gavia</v>
      </c>
      <c r="E5619">
        <v>300</v>
      </c>
      <c r="F5619">
        <v>240</v>
      </c>
      <c r="G5619">
        <v>4</v>
      </c>
      <c r="H5619">
        <v>4</v>
      </c>
      <c r="I5619" s="1" t="s">
        <v>318</v>
      </c>
      <c r="J5619" s="1" t="s">
        <v>3</v>
      </c>
      <c r="K5619">
        <v>1594</v>
      </c>
      <c r="L5619">
        <v>468000</v>
      </c>
      <c r="M5619">
        <v>1560</v>
      </c>
      <c r="N5619" t="b">
        <v>0</v>
      </c>
      <c r="R5619" s="5">
        <f>(houses_Madrid[[#This Row],[Precio Alquiler]]*12/houses_Madrid[[#This Row],[Precio venta]])</f>
        <v>4.0871794871794868E-2</v>
      </c>
    </row>
    <row r="5620" spans="1:18" x14ac:dyDescent="0.2">
      <c r="A5620">
        <v>4386</v>
      </c>
      <c r="B5620">
        <v>17356</v>
      </c>
      <c r="C5620" s="1" t="s">
        <v>791</v>
      </c>
      <c r="D5620" s="1" t="str">
        <f>IFERROR(LEFT(C5620,FIND(",",C5620) - 1),C5620)</f>
        <v>Adelfas</v>
      </c>
      <c r="E5620">
        <v>80</v>
      </c>
      <c r="F5620">
        <v>75</v>
      </c>
      <c r="G5620">
        <v>2</v>
      </c>
      <c r="H5620">
        <v>1</v>
      </c>
      <c r="I5620" s="1" t="s">
        <v>880</v>
      </c>
      <c r="J5620" s="1" t="s">
        <v>67</v>
      </c>
      <c r="K5620">
        <v>1596</v>
      </c>
      <c r="L5620">
        <v>469000</v>
      </c>
      <c r="M5620">
        <v>5862</v>
      </c>
      <c r="N5620" t="b">
        <v>0</v>
      </c>
      <c r="O5620" t="b">
        <v>1</v>
      </c>
      <c r="P5620" t="b">
        <v>1</v>
      </c>
      <c r="Q5620" t="b">
        <v>1</v>
      </c>
      <c r="R5620" s="5">
        <f>(houses_Madrid[[#This Row],[Precio Alquiler]]*12/houses_Madrid[[#This Row],[Precio venta]])</f>
        <v>4.0835820895522387E-2</v>
      </c>
    </row>
    <row r="5621" spans="1:18" x14ac:dyDescent="0.2">
      <c r="A5621">
        <v>4629</v>
      </c>
      <c r="B5621">
        <v>17113</v>
      </c>
      <c r="C5621" s="1" t="s">
        <v>790</v>
      </c>
      <c r="D5621" s="1" t="str">
        <f>IFERROR(LEFT(C5621,FIND(",",C5621) - 1),C5621)</f>
        <v>Retiro</v>
      </c>
      <c r="E5621">
        <v>117</v>
      </c>
      <c r="F5621">
        <v>100</v>
      </c>
      <c r="G5621">
        <v>3</v>
      </c>
      <c r="H5621">
        <v>2</v>
      </c>
      <c r="I5621" s="1" t="s">
        <v>3</v>
      </c>
      <c r="J5621" s="1" t="s">
        <v>5</v>
      </c>
      <c r="K5621">
        <v>1596</v>
      </c>
      <c r="L5621">
        <v>469000</v>
      </c>
      <c r="M5621">
        <v>4009</v>
      </c>
      <c r="N5621" t="b">
        <v>0</v>
      </c>
      <c r="O5621" t="b">
        <v>1</v>
      </c>
      <c r="P5621" t="b">
        <v>1</v>
      </c>
      <c r="Q5621" t="b">
        <v>1</v>
      </c>
      <c r="R5621" s="5">
        <f>(houses_Madrid[[#This Row],[Precio Alquiler]]*12/houses_Madrid[[#This Row],[Precio venta]])</f>
        <v>4.0835820895522387E-2</v>
      </c>
    </row>
    <row r="5622" spans="1:18" x14ac:dyDescent="0.2">
      <c r="A5622">
        <v>17973</v>
      </c>
      <c r="B5622">
        <v>3769</v>
      </c>
      <c r="C5622" s="1" t="s">
        <v>2950</v>
      </c>
      <c r="D5622" s="1" t="str">
        <f>IFERROR(LEFT(C5622,FIND(",",C5622) - 1),C5622)</f>
        <v>Chueca-Justicia</v>
      </c>
      <c r="E5622">
        <v>134</v>
      </c>
      <c r="F5622">
        <v>119</v>
      </c>
      <c r="G5622">
        <v>3</v>
      </c>
      <c r="H5622">
        <v>1</v>
      </c>
      <c r="I5622" s="1" t="s">
        <v>3100</v>
      </c>
      <c r="J5622" s="1" t="s">
        <v>55</v>
      </c>
      <c r="K5622">
        <v>1596</v>
      </c>
      <c r="L5622">
        <v>469000</v>
      </c>
      <c r="M5622">
        <v>3500</v>
      </c>
      <c r="N5622" t="b">
        <v>1</v>
      </c>
      <c r="O5622" t="b">
        <v>1</v>
      </c>
      <c r="P5622" t="b">
        <v>1</v>
      </c>
      <c r="R5622" s="5">
        <f>(houses_Madrid[[#This Row],[Precio Alquiler]]*12/houses_Madrid[[#This Row],[Precio venta]])</f>
        <v>4.0835820895522387E-2</v>
      </c>
    </row>
    <row r="5623" spans="1:18" x14ac:dyDescent="0.2">
      <c r="A5623">
        <v>19785</v>
      </c>
      <c r="B5623">
        <v>1957</v>
      </c>
      <c r="C5623" s="1" t="s">
        <v>3215</v>
      </c>
      <c r="D5623" s="1" t="str">
        <f>IFERROR(LEFT(C5623,FIND(",",C5623) - 1),C5623)</f>
        <v>Lista</v>
      </c>
      <c r="E5623">
        <v>68</v>
      </c>
      <c r="F5623">
        <v>58</v>
      </c>
      <c r="G5623">
        <v>3</v>
      </c>
      <c r="H5623">
        <v>2</v>
      </c>
      <c r="I5623" s="1" t="s">
        <v>3232</v>
      </c>
      <c r="J5623" s="1" t="s">
        <v>5</v>
      </c>
      <c r="K5623">
        <v>1596</v>
      </c>
      <c r="L5623">
        <v>469000</v>
      </c>
      <c r="M5623">
        <v>6897</v>
      </c>
      <c r="N5623" t="b">
        <v>0</v>
      </c>
      <c r="O5623" t="b">
        <v>1</v>
      </c>
      <c r="P5623" t="b">
        <v>1</v>
      </c>
      <c r="R5623" s="5">
        <f>(houses_Madrid[[#This Row],[Precio Alquiler]]*12/houses_Madrid[[#This Row],[Precio venta]])</f>
        <v>4.0835820895522387E-2</v>
      </c>
    </row>
    <row r="5624" spans="1:18" x14ac:dyDescent="0.2">
      <c r="A5624">
        <v>2588</v>
      </c>
      <c r="B5624">
        <v>19154</v>
      </c>
      <c r="C5624" s="1" t="s">
        <v>571</v>
      </c>
      <c r="D5624" s="1" t="str">
        <f>IFERROR(LEFT(C5624,FIND(",",C5624) - 1),C5624)</f>
        <v>Ventilla-Almenara</v>
      </c>
      <c r="E5624">
        <v>138</v>
      </c>
      <c r="F5624">
        <v>132</v>
      </c>
      <c r="G5624">
        <v>3</v>
      </c>
      <c r="H5624">
        <v>3</v>
      </c>
      <c r="I5624" s="1" t="s">
        <v>596</v>
      </c>
      <c r="J5624" s="1" t="s">
        <v>5</v>
      </c>
      <c r="K5624">
        <v>1598</v>
      </c>
      <c r="L5624">
        <v>470000</v>
      </c>
      <c r="M5624">
        <v>3406</v>
      </c>
      <c r="N5624" t="b">
        <v>0</v>
      </c>
      <c r="O5624" t="b">
        <v>1</v>
      </c>
      <c r="P5624" t="b">
        <v>1</v>
      </c>
      <c r="R5624" s="5">
        <f>(houses_Madrid[[#This Row],[Precio Alquiler]]*12/houses_Madrid[[#This Row],[Precio venta]])</f>
        <v>4.0800000000000003E-2</v>
      </c>
    </row>
    <row r="5625" spans="1:18" x14ac:dyDescent="0.2">
      <c r="A5625">
        <v>3703</v>
      </c>
      <c r="B5625">
        <v>18039</v>
      </c>
      <c r="C5625" s="1" t="s">
        <v>563</v>
      </c>
      <c r="D5625" s="1" t="str">
        <f>IFERROR(LEFT(C5625,FIND(",",C5625) - 1),C5625)</f>
        <v>Cuatro Caminos</v>
      </c>
      <c r="E5625">
        <v>127</v>
      </c>
      <c r="F5625">
        <v>114</v>
      </c>
      <c r="G5625">
        <v>4</v>
      </c>
      <c r="H5625">
        <v>2</v>
      </c>
      <c r="I5625" s="1" t="s">
        <v>656</v>
      </c>
      <c r="J5625" s="1" t="s">
        <v>18</v>
      </c>
      <c r="K5625">
        <v>1598</v>
      </c>
      <c r="L5625">
        <v>470000</v>
      </c>
      <c r="M5625">
        <v>3701</v>
      </c>
      <c r="N5625" t="b">
        <v>0</v>
      </c>
      <c r="O5625" t="b">
        <v>1</v>
      </c>
      <c r="P5625" t="b">
        <v>1</v>
      </c>
      <c r="Q5625" t="b">
        <v>1</v>
      </c>
      <c r="R5625" s="5">
        <f>(houses_Madrid[[#This Row],[Precio Alquiler]]*12/houses_Madrid[[#This Row],[Precio venta]])</f>
        <v>4.0800000000000003E-2</v>
      </c>
    </row>
    <row r="5626" spans="1:18" x14ac:dyDescent="0.2">
      <c r="A5626">
        <v>4009</v>
      </c>
      <c r="B5626">
        <v>17733</v>
      </c>
      <c r="C5626" s="1" t="s">
        <v>810</v>
      </c>
      <c r="D5626" s="1" t="str">
        <f>IFERROR(LEFT(C5626,FIND(",",C5626) - 1),C5626)</f>
        <v>Estrella</v>
      </c>
      <c r="E5626">
        <v>88</v>
      </c>
      <c r="F5626">
        <v>75</v>
      </c>
      <c r="G5626">
        <v>3</v>
      </c>
      <c r="H5626">
        <v>2</v>
      </c>
      <c r="I5626" s="1" t="s">
        <v>801</v>
      </c>
      <c r="J5626" s="1" t="s">
        <v>11</v>
      </c>
      <c r="K5626">
        <v>1598</v>
      </c>
      <c r="L5626">
        <v>470000</v>
      </c>
      <c r="M5626">
        <v>5341</v>
      </c>
      <c r="N5626" t="b">
        <v>0</v>
      </c>
      <c r="O5626" t="b">
        <v>1</v>
      </c>
      <c r="P5626" t="b">
        <v>1</v>
      </c>
      <c r="R5626" s="5">
        <f>(houses_Madrid[[#This Row],[Precio Alquiler]]*12/houses_Madrid[[#This Row],[Precio venta]])</f>
        <v>4.0800000000000003E-2</v>
      </c>
    </row>
    <row r="5627" spans="1:18" x14ac:dyDescent="0.2">
      <c r="A5627">
        <v>4181</v>
      </c>
      <c r="B5627">
        <v>17561</v>
      </c>
      <c r="C5627" s="1" t="s">
        <v>810</v>
      </c>
      <c r="D5627" s="1" t="str">
        <f>IFERROR(LEFT(C5627,FIND(",",C5627) - 1),C5627)</f>
        <v>Estrella</v>
      </c>
      <c r="E5627">
        <v>88</v>
      </c>
      <c r="F5627">
        <v>75</v>
      </c>
      <c r="G5627">
        <v>2</v>
      </c>
      <c r="H5627">
        <v>2</v>
      </c>
      <c r="I5627" s="1" t="s">
        <v>801</v>
      </c>
      <c r="J5627" s="1" t="s">
        <v>11</v>
      </c>
      <c r="K5627">
        <v>1598</v>
      </c>
      <c r="L5627">
        <v>470000</v>
      </c>
      <c r="M5627">
        <v>5341</v>
      </c>
      <c r="N5627" t="b">
        <v>0</v>
      </c>
      <c r="O5627" t="b">
        <v>1</v>
      </c>
      <c r="P5627" t="b">
        <v>1</v>
      </c>
      <c r="R5627" s="5">
        <f>(houses_Madrid[[#This Row],[Precio Alquiler]]*12/houses_Madrid[[#This Row],[Precio venta]])</f>
        <v>4.0800000000000003E-2</v>
      </c>
    </row>
    <row r="5628" spans="1:18" x14ac:dyDescent="0.2">
      <c r="A5628">
        <v>6318</v>
      </c>
      <c r="B5628">
        <v>15424</v>
      </c>
      <c r="C5628" s="1" t="s">
        <v>1253</v>
      </c>
      <c r="D5628" s="1" t="str">
        <f>IFERROR(LEFT(C5628,FIND(",",C5628) - 1),C5628)</f>
        <v>Aluche</v>
      </c>
      <c r="E5628">
        <v>220</v>
      </c>
      <c r="F5628">
        <v>200</v>
      </c>
      <c r="G5628">
        <v>5</v>
      </c>
      <c r="H5628">
        <v>2</v>
      </c>
      <c r="I5628" s="1" t="s">
        <v>1318</v>
      </c>
      <c r="J5628" s="1" t="s">
        <v>18</v>
      </c>
      <c r="K5628">
        <v>1598</v>
      </c>
      <c r="L5628">
        <v>470000</v>
      </c>
      <c r="M5628">
        <v>2136</v>
      </c>
      <c r="N5628" t="b">
        <v>0</v>
      </c>
      <c r="O5628" t="b">
        <v>1</v>
      </c>
      <c r="P5628" t="b">
        <v>1</v>
      </c>
      <c r="R5628" s="5">
        <f>(houses_Madrid[[#This Row],[Precio Alquiler]]*12/houses_Madrid[[#This Row],[Precio venta]])</f>
        <v>4.0800000000000003E-2</v>
      </c>
    </row>
    <row r="5629" spans="1:18" x14ac:dyDescent="0.2">
      <c r="A5629">
        <v>10688</v>
      </c>
      <c r="B5629">
        <v>11054</v>
      </c>
      <c r="C5629" s="1" t="s">
        <v>1788</v>
      </c>
      <c r="D5629" s="1" t="str">
        <f>IFERROR(LEFT(C5629,FIND(",",C5629) - 1),C5629)</f>
        <v>Conde Orgaz-Piovera</v>
      </c>
      <c r="E5629">
        <v>92</v>
      </c>
      <c r="F5629">
        <v>73</v>
      </c>
      <c r="G5629">
        <v>2</v>
      </c>
      <c r="H5629">
        <v>2</v>
      </c>
      <c r="I5629" s="1" t="s">
        <v>1817</v>
      </c>
      <c r="J5629" s="1" t="s">
        <v>11</v>
      </c>
      <c r="K5629">
        <v>1598</v>
      </c>
      <c r="L5629">
        <v>470000</v>
      </c>
      <c r="M5629">
        <v>5109</v>
      </c>
      <c r="N5629" t="b">
        <v>1</v>
      </c>
      <c r="O5629" t="b">
        <v>1</v>
      </c>
      <c r="P5629" t="b">
        <v>1</v>
      </c>
      <c r="R5629" s="5">
        <f>(houses_Madrid[[#This Row],[Precio Alquiler]]*12/houses_Madrid[[#This Row],[Precio venta]])</f>
        <v>4.0800000000000003E-2</v>
      </c>
    </row>
    <row r="5630" spans="1:18" x14ac:dyDescent="0.2">
      <c r="A5630">
        <v>11877</v>
      </c>
      <c r="B5630">
        <v>9865</v>
      </c>
      <c r="C5630" s="1" t="s">
        <v>2009</v>
      </c>
      <c r="D5630" s="1" t="str">
        <f>IFERROR(LEFT(C5630,FIND(",",C5630) - 1),C5630)</f>
        <v>Trafalgar</v>
      </c>
      <c r="E5630">
        <v>79</v>
      </c>
      <c r="F5630">
        <v>69</v>
      </c>
      <c r="G5630">
        <v>2</v>
      </c>
      <c r="H5630">
        <v>2</v>
      </c>
      <c r="I5630" s="1" t="s">
        <v>2033</v>
      </c>
      <c r="J5630" s="1" t="s">
        <v>18</v>
      </c>
      <c r="K5630">
        <v>1598</v>
      </c>
      <c r="L5630">
        <v>470000</v>
      </c>
      <c r="M5630">
        <v>5949</v>
      </c>
      <c r="N5630" t="b">
        <v>0</v>
      </c>
      <c r="O5630" t="b">
        <v>0</v>
      </c>
      <c r="P5630" t="b">
        <v>1</v>
      </c>
      <c r="R5630" s="5">
        <f>(houses_Madrid[[#This Row],[Precio Alquiler]]*12/houses_Madrid[[#This Row],[Precio venta]])</f>
        <v>4.0800000000000003E-2</v>
      </c>
    </row>
    <row r="5631" spans="1:18" x14ac:dyDescent="0.2">
      <c r="A5631">
        <v>13036</v>
      </c>
      <c r="B5631">
        <v>8706</v>
      </c>
      <c r="C5631" s="1" t="s">
        <v>2182</v>
      </c>
      <c r="D5631" s="1" t="str">
        <f>IFERROR(LEFT(C5631,FIND(",",C5631) - 1),C5631)</f>
        <v>Concepción</v>
      </c>
      <c r="E5631">
        <v>133</v>
      </c>
      <c r="F5631">
        <v>110</v>
      </c>
      <c r="G5631">
        <v>4</v>
      </c>
      <c r="H5631">
        <v>2</v>
      </c>
      <c r="I5631" s="1" t="s">
        <v>2305</v>
      </c>
      <c r="J5631" s="1" t="s">
        <v>67</v>
      </c>
      <c r="K5631">
        <v>1598</v>
      </c>
      <c r="L5631">
        <v>470000</v>
      </c>
      <c r="M5631">
        <v>3534</v>
      </c>
      <c r="N5631" t="b">
        <v>0</v>
      </c>
      <c r="O5631" t="b">
        <v>1</v>
      </c>
      <c r="P5631" t="b">
        <v>1</v>
      </c>
      <c r="Q5631" t="b">
        <v>1</v>
      </c>
      <c r="R5631" s="5">
        <f>(houses_Madrid[[#This Row],[Precio Alquiler]]*12/houses_Madrid[[#This Row],[Precio venta]])</f>
        <v>4.0800000000000003E-2</v>
      </c>
    </row>
    <row r="5632" spans="1:18" x14ac:dyDescent="0.2">
      <c r="A5632">
        <v>13454</v>
      </c>
      <c r="B5632">
        <v>8288</v>
      </c>
      <c r="C5632" s="1" t="s">
        <v>2198</v>
      </c>
      <c r="D5632" s="1" t="str">
        <f>IFERROR(LEFT(C5632,FIND(",",C5632) - 1),C5632)</f>
        <v>San Pascual</v>
      </c>
      <c r="E5632">
        <v>90</v>
      </c>
      <c r="F5632">
        <v>76</v>
      </c>
      <c r="G5632">
        <v>3</v>
      </c>
      <c r="H5632">
        <v>2</v>
      </c>
      <c r="I5632" s="1" t="s">
        <v>2214</v>
      </c>
      <c r="J5632" s="1" t="s">
        <v>20</v>
      </c>
      <c r="K5632">
        <v>1598</v>
      </c>
      <c r="L5632">
        <v>470000</v>
      </c>
      <c r="M5632">
        <v>5222</v>
      </c>
      <c r="N5632" t="b">
        <v>0</v>
      </c>
      <c r="O5632" t="b">
        <v>1</v>
      </c>
      <c r="P5632" t="b">
        <v>1</v>
      </c>
      <c r="Q5632" t="b">
        <v>1</v>
      </c>
      <c r="R5632" s="5">
        <f>(houses_Madrid[[#This Row],[Precio Alquiler]]*12/houses_Madrid[[#This Row],[Precio venta]])</f>
        <v>4.0800000000000003E-2</v>
      </c>
    </row>
    <row r="5633" spans="1:18" x14ac:dyDescent="0.2">
      <c r="A5633">
        <v>15478</v>
      </c>
      <c r="B5633">
        <v>6264</v>
      </c>
      <c r="C5633" s="1" t="s">
        <v>2473</v>
      </c>
      <c r="D5633" s="1" t="str">
        <f>IFERROR(LEFT(C5633,FIND(",",C5633) - 1),C5633)</f>
        <v>Ciudad Jardín</v>
      </c>
      <c r="E5633">
        <v>90</v>
      </c>
      <c r="F5633">
        <v>85</v>
      </c>
      <c r="G5633">
        <v>2</v>
      </c>
      <c r="H5633">
        <v>2</v>
      </c>
      <c r="I5633" s="1" t="s">
        <v>2544</v>
      </c>
      <c r="J5633" s="1" t="s">
        <v>18</v>
      </c>
      <c r="K5633">
        <v>1598</v>
      </c>
      <c r="L5633">
        <v>470000</v>
      </c>
      <c r="M5633">
        <v>5222</v>
      </c>
      <c r="N5633" t="b">
        <v>0</v>
      </c>
      <c r="O5633" t="b">
        <v>1</v>
      </c>
      <c r="P5633" t="b">
        <v>1</v>
      </c>
      <c r="R5633" s="5">
        <f>(houses_Madrid[[#This Row],[Precio Alquiler]]*12/houses_Madrid[[#This Row],[Precio venta]])</f>
        <v>4.0800000000000003E-2</v>
      </c>
    </row>
    <row r="5634" spans="1:18" x14ac:dyDescent="0.2">
      <c r="A5634">
        <v>15621</v>
      </c>
      <c r="B5634">
        <v>6121</v>
      </c>
      <c r="C5634" s="1" t="s">
        <v>2444</v>
      </c>
      <c r="D5634" s="1" t="str">
        <f>IFERROR(LEFT(C5634,FIND(",",C5634) - 1),C5634)</f>
        <v>Prosperidad</v>
      </c>
      <c r="E5634">
        <v>122</v>
      </c>
      <c r="F5634">
        <v>108</v>
      </c>
      <c r="G5634">
        <v>3</v>
      </c>
      <c r="H5634">
        <v>2</v>
      </c>
      <c r="I5634" s="1" t="s">
        <v>2463</v>
      </c>
      <c r="J5634" s="1" t="s">
        <v>11</v>
      </c>
      <c r="K5634">
        <v>1598</v>
      </c>
      <c r="L5634">
        <v>470000</v>
      </c>
      <c r="M5634">
        <v>3852</v>
      </c>
      <c r="N5634" t="b">
        <v>0</v>
      </c>
      <c r="O5634" t="b">
        <v>1</v>
      </c>
      <c r="P5634" t="b">
        <v>1</v>
      </c>
      <c r="R5634" s="5">
        <f>(houses_Madrid[[#This Row],[Precio Alquiler]]*12/houses_Madrid[[#This Row],[Precio venta]])</f>
        <v>4.0800000000000003E-2</v>
      </c>
    </row>
    <row r="5635" spans="1:18" x14ac:dyDescent="0.2">
      <c r="A5635">
        <v>17798</v>
      </c>
      <c r="B5635">
        <v>3944</v>
      </c>
      <c r="C5635" s="1" t="s">
        <v>2610</v>
      </c>
      <c r="D5635" s="1" t="str">
        <f>IFERROR(LEFT(C5635,FIND(",",C5635) - 1),C5635)</f>
        <v>Lavapiés-Embajadores</v>
      </c>
      <c r="E5635">
        <v>89</v>
      </c>
      <c r="F5635">
        <v>86</v>
      </c>
      <c r="G5635">
        <v>3</v>
      </c>
      <c r="H5635">
        <v>2</v>
      </c>
      <c r="I5635" s="1" t="s">
        <v>2992</v>
      </c>
      <c r="J5635" s="1" t="s">
        <v>8</v>
      </c>
      <c r="K5635">
        <v>1598</v>
      </c>
      <c r="L5635">
        <v>470000</v>
      </c>
      <c r="M5635">
        <v>5281</v>
      </c>
      <c r="N5635" t="b">
        <v>1</v>
      </c>
      <c r="O5635" t="b">
        <v>0</v>
      </c>
      <c r="P5635" t="b">
        <v>1</v>
      </c>
      <c r="R5635" s="5">
        <f>(houses_Madrid[[#This Row],[Precio Alquiler]]*12/houses_Madrid[[#This Row],[Precio venta]])</f>
        <v>4.0800000000000003E-2</v>
      </c>
    </row>
    <row r="5636" spans="1:18" x14ac:dyDescent="0.2">
      <c r="A5636">
        <v>18629</v>
      </c>
      <c r="B5636">
        <v>3113</v>
      </c>
      <c r="C5636" s="1" t="s">
        <v>2610</v>
      </c>
      <c r="D5636" s="1" t="str">
        <f>IFERROR(LEFT(C5636,FIND(",",C5636) - 1),C5636)</f>
        <v>Lavapiés-Embajadores</v>
      </c>
      <c r="E5636">
        <v>99</v>
      </c>
      <c r="F5636">
        <v>90</v>
      </c>
      <c r="G5636">
        <v>3</v>
      </c>
      <c r="H5636">
        <v>2</v>
      </c>
      <c r="I5636" s="1" t="s">
        <v>3001</v>
      </c>
      <c r="J5636" s="1" t="s">
        <v>18</v>
      </c>
      <c r="K5636">
        <v>1598</v>
      </c>
      <c r="L5636">
        <v>470000</v>
      </c>
      <c r="M5636">
        <v>4747</v>
      </c>
      <c r="N5636" t="b">
        <v>0</v>
      </c>
      <c r="O5636" t="b">
        <v>1</v>
      </c>
      <c r="P5636" t="b">
        <v>0</v>
      </c>
      <c r="Q5636" t="b">
        <v>1</v>
      </c>
      <c r="R5636" s="5">
        <f>(houses_Madrid[[#This Row],[Precio Alquiler]]*12/houses_Madrid[[#This Row],[Precio venta]])</f>
        <v>4.0800000000000003E-2</v>
      </c>
    </row>
    <row r="5637" spans="1:18" x14ac:dyDescent="0.2">
      <c r="A5637">
        <v>20687</v>
      </c>
      <c r="B5637">
        <v>1055</v>
      </c>
      <c r="C5637" s="1" t="s">
        <v>3326</v>
      </c>
      <c r="D5637" s="1" t="str">
        <f>IFERROR(LEFT(C5637,FIND(",",C5637) - 1),C5637)</f>
        <v>Palos de Moguer</v>
      </c>
      <c r="E5637">
        <v>100</v>
      </c>
      <c r="F5637">
        <v>80</v>
      </c>
      <c r="G5637">
        <v>2</v>
      </c>
      <c r="H5637">
        <v>2</v>
      </c>
      <c r="I5637" s="1" t="s">
        <v>3341</v>
      </c>
      <c r="J5637" s="1" t="s">
        <v>5</v>
      </c>
      <c r="K5637">
        <v>1598</v>
      </c>
      <c r="L5637">
        <v>470000</v>
      </c>
      <c r="M5637">
        <v>4700</v>
      </c>
      <c r="N5637" t="b">
        <v>0</v>
      </c>
      <c r="O5637" t="b">
        <v>1</v>
      </c>
      <c r="P5637" t="b">
        <v>0</v>
      </c>
      <c r="R5637" s="5">
        <f>(houses_Madrid[[#This Row],[Precio Alquiler]]*12/houses_Madrid[[#This Row],[Precio venta]])</f>
        <v>4.0800000000000003E-2</v>
      </c>
    </row>
    <row r="5638" spans="1:18" x14ac:dyDescent="0.2">
      <c r="A5638">
        <v>20814</v>
      </c>
      <c r="B5638">
        <v>928</v>
      </c>
      <c r="C5638" s="1" t="s">
        <v>3332</v>
      </c>
      <c r="D5638" s="1" t="str">
        <f>IFERROR(LEFT(C5638,FIND(",",C5638) - 1),C5638)</f>
        <v>Arganzuela</v>
      </c>
      <c r="E5638">
        <v>110</v>
      </c>
      <c r="F5638">
        <v>90</v>
      </c>
      <c r="G5638">
        <v>3</v>
      </c>
      <c r="H5638">
        <v>2</v>
      </c>
      <c r="I5638" s="1" t="s">
        <v>3</v>
      </c>
      <c r="J5638" s="1" t="s">
        <v>11</v>
      </c>
      <c r="K5638">
        <v>1598</v>
      </c>
      <c r="L5638">
        <v>470000</v>
      </c>
      <c r="M5638">
        <v>4273</v>
      </c>
      <c r="N5638" t="b">
        <v>0</v>
      </c>
      <c r="O5638" t="b">
        <v>1</v>
      </c>
      <c r="P5638" t="b">
        <v>1</v>
      </c>
      <c r="R5638" s="5">
        <f>(houses_Madrid[[#This Row],[Precio Alquiler]]*12/houses_Madrid[[#This Row],[Precio venta]])</f>
        <v>4.0800000000000003E-2</v>
      </c>
    </row>
    <row r="5639" spans="1:18" x14ac:dyDescent="0.2">
      <c r="A5639">
        <v>3941</v>
      </c>
      <c r="B5639">
        <v>17801</v>
      </c>
      <c r="C5639" s="1" t="s">
        <v>793</v>
      </c>
      <c r="D5639" s="1" t="str">
        <f>IFERROR(LEFT(C5639,FIND(",",C5639) - 1),C5639)</f>
        <v>Ibiza</v>
      </c>
      <c r="E5639">
        <v>60</v>
      </c>
      <c r="F5639">
        <v>51</v>
      </c>
      <c r="G5639">
        <v>1</v>
      </c>
      <c r="H5639">
        <v>1</v>
      </c>
      <c r="I5639" s="1" t="s">
        <v>803</v>
      </c>
      <c r="J5639" s="1" t="s">
        <v>80</v>
      </c>
      <c r="K5639">
        <v>1608</v>
      </c>
      <c r="L5639">
        <v>474000</v>
      </c>
      <c r="M5639">
        <v>7900</v>
      </c>
      <c r="N5639" t="b">
        <v>1</v>
      </c>
      <c r="O5639" t="b">
        <v>1</v>
      </c>
      <c r="P5639" t="b">
        <v>1</v>
      </c>
      <c r="Q5639" t="b">
        <v>1</v>
      </c>
      <c r="R5639" s="5">
        <f>(houses_Madrid[[#This Row],[Precio Alquiler]]*12/houses_Madrid[[#This Row],[Precio venta]])</f>
        <v>4.0708860759493669E-2</v>
      </c>
    </row>
    <row r="5640" spans="1:18" x14ac:dyDescent="0.2">
      <c r="A5640">
        <v>4051</v>
      </c>
      <c r="B5640">
        <v>17691</v>
      </c>
      <c r="C5640" s="1" t="s">
        <v>791</v>
      </c>
      <c r="D5640" s="1" t="str">
        <f>IFERROR(LEFT(C5640,FIND(",",C5640) - 1),C5640)</f>
        <v>Adelfas</v>
      </c>
      <c r="E5640">
        <v>93</v>
      </c>
      <c r="F5640">
        <v>74</v>
      </c>
      <c r="G5640">
        <v>3</v>
      </c>
      <c r="H5640">
        <v>2</v>
      </c>
      <c r="I5640" s="1" t="s">
        <v>808</v>
      </c>
      <c r="J5640" s="1" t="s">
        <v>8</v>
      </c>
      <c r="K5640">
        <v>1610</v>
      </c>
      <c r="L5640">
        <v>475000</v>
      </c>
      <c r="M5640">
        <v>5108</v>
      </c>
      <c r="N5640" t="b">
        <v>0</v>
      </c>
      <c r="O5640" t="b">
        <v>1</v>
      </c>
      <c r="P5640" t="b">
        <v>1</v>
      </c>
      <c r="R5640" s="5">
        <f>(houses_Madrid[[#This Row],[Precio Alquiler]]*12/houses_Madrid[[#This Row],[Precio venta]])</f>
        <v>4.0673684210526313E-2</v>
      </c>
    </row>
    <row r="5641" spans="1:18" x14ac:dyDescent="0.2">
      <c r="A5641">
        <v>6107</v>
      </c>
      <c r="B5641">
        <v>15635</v>
      </c>
      <c r="C5641" s="1" t="s">
        <v>1249</v>
      </c>
      <c r="D5641" s="1" t="str">
        <f>IFERROR(LEFT(C5641,FIND(",",C5641) - 1),C5641)</f>
        <v>Los Cármenes</v>
      </c>
      <c r="E5641">
        <v>140</v>
      </c>
      <c r="F5641">
        <v>138</v>
      </c>
      <c r="G5641">
        <v>4</v>
      </c>
      <c r="H5641">
        <v>3</v>
      </c>
      <c r="I5641" s="1" t="s">
        <v>476</v>
      </c>
      <c r="J5641" s="1" t="s">
        <v>67</v>
      </c>
      <c r="K5641">
        <v>1610</v>
      </c>
      <c r="L5641">
        <v>475000</v>
      </c>
      <c r="M5641">
        <v>3393</v>
      </c>
      <c r="N5641" t="b">
        <v>0</v>
      </c>
      <c r="O5641" t="b">
        <v>1</v>
      </c>
      <c r="P5641" t="b">
        <v>1</v>
      </c>
      <c r="R5641" s="5">
        <f>(houses_Madrid[[#This Row],[Precio Alquiler]]*12/houses_Madrid[[#This Row],[Precio venta]])</f>
        <v>4.0673684210526313E-2</v>
      </c>
    </row>
    <row r="5642" spans="1:18" x14ac:dyDescent="0.2">
      <c r="A5642">
        <v>8424</v>
      </c>
      <c r="B5642">
        <v>13318</v>
      </c>
      <c r="C5642" s="1" t="s">
        <v>1592</v>
      </c>
      <c r="D5642" s="1" t="str">
        <f>IFERROR(LEFT(C5642,FIND(",",C5642) - 1),C5642)</f>
        <v>Peñagrande</v>
      </c>
      <c r="E5642">
        <v>108</v>
      </c>
      <c r="F5642">
        <v>87</v>
      </c>
      <c r="G5642">
        <v>3</v>
      </c>
      <c r="H5642">
        <v>2</v>
      </c>
      <c r="I5642" s="1" t="s">
        <v>1633</v>
      </c>
      <c r="J5642" s="1" t="s">
        <v>18</v>
      </c>
      <c r="K5642">
        <v>1610</v>
      </c>
      <c r="L5642">
        <v>475000</v>
      </c>
      <c r="M5642">
        <v>4398</v>
      </c>
      <c r="N5642" t="b">
        <v>0</v>
      </c>
      <c r="O5642" t="b">
        <v>1</v>
      </c>
      <c r="P5642" t="b">
        <v>1</v>
      </c>
      <c r="R5642" s="5">
        <f>(houses_Madrid[[#This Row],[Precio Alquiler]]*12/houses_Madrid[[#This Row],[Precio venta]])</f>
        <v>4.0673684210526313E-2</v>
      </c>
    </row>
    <row r="5643" spans="1:18" x14ac:dyDescent="0.2">
      <c r="A5643">
        <v>8760</v>
      </c>
      <c r="B5643">
        <v>12982</v>
      </c>
      <c r="C5643" s="1" t="s">
        <v>1586</v>
      </c>
      <c r="D5643" s="1" t="str">
        <f>IFERROR(LEFT(C5643,FIND(",",C5643) - 1),C5643)</f>
        <v>Fuencarral</v>
      </c>
      <c r="E5643">
        <v>147</v>
      </c>
      <c r="F5643">
        <v>125</v>
      </c>
      <c r="G5643">
        <v>4</v>
      </c>
      <c r="H5643">
        <v>2</v>
      </c>
      <c r="I5643" s="1" t="s">
        <v>3</v>
      </c>
      <c r="J5643" s="1" t="s">
        <v>12</v>
      </c>
      <c r="K5643">
        <v>1610</v>
      </c>
      <c r="L5643">
        <v>475000</v>
      </c>
      <c r="M5643">
        <v>3231</v>
      </c>
      <c r="N5643" t="b">
        <v>0</v>
      </c>
      <c r="O5643" t="b">
        <v>1</v>
      </c>
      <c r="P5643" t="b">
        <v>1</v>
      </c>
      <c r="Q5643" t="b">
        <v>1</v>
      </c>
      <c r="R5643" s="5">
        <f>(houses_Madrid[[#This Row],[Precio Alquiler]]*12/houses_Madrid[[#This Row],[Precio venta]])</f>
        <v>4.0673684210526313E-2</v>
      </c>
    </row>
    <row r="5644" spans="1:18" x14ac:dyDescent="0.2">
      <c r="A5644">
        <v>9101</v>
      </c>
      <c r="B5644">
        <v>12641</v>
      </c>
      <c r="C5644" s="1" t="s">
        <v>1590</v>
      </c>
      <c r="D5644" s="1" t="str">
        <f>IFERROR(LEFT(C5644,FIND(",",C5644) - 1),C5644)</f>
        <v>Montecarmelo</v>
      </c>
      <c r="E5644">
        <v>110</v>
      </c>
      <c r="F5644">
        <v>80</v>
      </c>
      <c r="G5644">
        <v>3</v>
      </c>
      <c r="H5644">
        <v>2</v>
      </c>
      <c r="I5644" s="1" t="s">
        <v>1708</v>
      </c>
      <c r="J5644" s="1" t="s">
        <v>18</v>
      </c>
      <c r="K5644">
        <v>1610</v>
      </c>
      <c r="L5644">
        <v>475000</v>
      </c>
      <c r="M5644">
        <v>4318</v>
      </c>
      <c r="N5644" t="b">
        <v>0</v>
      </c>
      <c r="O5644" t="b">
        <v>1</v>
      </c>
      <c r="P5644" t="b">
        <v>1</v>
      </c>
      <c r="Q5644" t="b">
        <v>1</v>
      </c>
      <c r="R5644" s="5">
        <f>(houses_Madrid[[#This Row],[Precio Alquiler]]*12/houses_Madrid[[#This Row],[Precio venta]])</f>
        <v>4.0673684210526313E-2</v>
      </c>
    </row>
    <row r="5645" spans="1:18" x14ac:dyDescent="0.2">
      <c r="A5645">
        <v>9257</v>
      </c>
      <c r="B5645">
        <v>12485</v>
      </c>
      <c r="C5645" s="1" t="s">
        <v>1630</v>
      </c>
      <c r="D5645" s="1" t="str">
        <f>IFERROR(LEFT(C5645,FIND(",",C5645) - 1),C5645)</f>
        <v>Arroyo del Fresno</v>
      </c>
      <c r="E5645">
        <v>105</v>
      </c>
      <c r="F5645">
        <v>85</v>
      </c>
      <c r="G5645">
        <v>3</v>
      </c>
      <c r="H5645">
        <v>2</v>
      </c>
      <c r="I5645" s="1" t="s">
        <v>1775</v>
      </c>
      <c r="J5645" s="1" t="s">
        <v>5</v>
      </c>
      <c r="K5645">
        <v>1610</v>
      </c>
      <c r="L5645">
        <v>475000</v>
      </c>
      <c r="M5645">
        <v>4524</v>
      </c>
      <c r="N5645" t="b">
        <v>0</v>
      </c>
      <c r="O5645" t="b">
        <v>1</v>
      </c>
      <c r="P5645" t="b">
        <v>1</v>
      </c>
      <c r="R5645" s="5">
        <f>(houses_Madrid[[#This Row],[Precio Alquiler]]*12/houses_Madrid[[#This Row],[Precio venta]])</f>
        <v>4.0673684210526313E-2</v>
      </c>
    </row>
    <row r="5646" spans="1:18" x14ac:dyDescent="0.2">
      <c r="A5646">
        <v>10310</v>
      </c>
      <c r="B5646">
        <v>11432</v>
      </c>
      <c r="C5646" s="1" t="s">
        <v>1790</v>
      </c>
      <c r="D5646" s="1" t="str">
        <f>IFERROR(LEFT(C5646,FIND(",",C5646) - 1),C5646)</f>
        <v>Hortaleza</v>
      </c>
      <c r="E5646">
        <v>105</v>
      </c>
      <c r="F5646">
        <v>100</v>
      </c>
      <c r="G5646">
        <v>3</v>
      </c>
      <c r="H5646">
        <v>2</v>
      </c>
      <c r="I5646" s="1" t="s">
        <v>3</v>
      </c>
      <c r="J5646" s="1" t="s">
        <v>18</v>
      </c>
      <c r="K5646">
        <v>1610</v>
      </c>
      <c r="L5646">
        <v>475000</v>
      </c>
      <c r="M5646">
        <v>4524</v>
      </c>
      <c r="N5646" t="b">
        <v>0</v>
      </c>
      <c r="O5646" t="b">
        <v>1</v>
      </c>
      <c r="P5646" t="b">
        <v>1</v>
      </c>
      <c r="Q5646" t="b">
        <v>1</v>
      </c>
      <c r="R5646" s="5">
        <f>(houses_Madrid[[#This Row],[Precio Alquiler]]*12/houses_Madrid[[#This Row],[Precio venta]])</f>
        <v>4.0673684210526313E-2</v>
      </c>
    </row>
    <row r="5647" spans="1:18" x14ac:dyDescent="0.2">
      <c r="A5647">
        <v>10994</v>
      </c>
      <c r="B5647">
        <v>10748</v>
      </c>
      <c r="C5647" s="1" t="s">
        <v>2015</v>
      </c>
      <c r="D5647" s="1" t="str">
        <f>IFERROR(LEFT(C5647,FIND(",",C5647) - 1),C5647)</f>
        <v>Gaztambide</v>
      </c>
      <c r="E5647">
        <v>98</v>
      </c>
      <c r="F5647">
        <v>90</v>
      </c>
      <c r="G5647">
        <v>2</v>
      </c>
      <c r="H5647">
        <v>1</v>
      </c>
      <c r="I5647" s="1" t="s">
        <v>2021</v>
      </c>
      <c r="J5647" s="1" t="s">
        <v>3</v>
      </c>
      <c r="K5647">
        <v>1610</v>
      </c>
      <c r="L5647">
        <v>475000</v>
      </c>
      <c r="M5647">
        <v>4847</v>
      </c>
      <c r="N5647" t="b">
        <v>0</v>
      </c>
      <c r="R5647" s="5">
        <f>(houses_Madrid[[#This Row],[Precio Alquiler]]*12/houses_Madrid[[#This Row],[Precio venta]])</f>
        <v>4.0673684210526313E-2</v>
      </c>
    </row>
    <row r="5648" spans="1:18" x14ac:dyDescent="0.2">
      <c r="A5648">
        <v>13280</v>
      </c>
      <c r="B5648">
        <v>8462</v>
      </c>
      <c r="C5648" s="1" t="s">
        <v>2172</v>
      </c>
      <c r="D5648" s="1" t="str">
        <f>IFERROR(LEFT(C5648,FIND(",",C5648) - 1),C5648)</f>
        <v>San Juan Bautista</v>
      </c>
      <c r="E5648">
        <v>108</v>
      </c>
      <c r="F5648">
        <v>88</v>
      </c>
      <c r="G5648">
        <v>3</v>
      </c>
      <c r="H5648">
        <v>2</v>
      </c>
      <c r="I5648" s="1" t="s">
        <v>2205</v>
      </c>
      <c r="J5648" s="1" t="s">
        <v>8</v>
      </c>
      <c r="K5648">
        <v>1610</v>
      </c>
      <c r="L5648">
        <v>475000</v>
      </c>
      <c r="M5648">
        <v>4398</v>
      </c>
      <c r="N5648" t="b">
        <v>0</v>
      </c>
      <c r="O5648" t="b">
        <v>1</v>
      </c>
      <c r="P5648" t="b">
        <v>1</v>
      </c>
      <c r="Q5648" t="b">
        <v>1</v>
      </c>
      <c r="R5648" s="5">
        <f>(houses_Madrid[[#This Row],[Precio Alquiler]]*12/houses_Madrid[[#This Row],[Precio venta]])</f>
        <v>4.0673684210526313E-2</v>
      </c>
    </row>
    <row r="5649" spans="1:18" x14ac:dyDescent="0.2">
      <c r="A5649">
        <v>13993</v>
      </c>
      <c r="B5649">
        <v>7749</v>
      </c>
      <c r="C5649" s="1" t="s">
        <v>2439</v>
      </c>
      <c r="D5649" s="1" t="str">
        <f>IFERROR(LEFT(C5649,FIND(",",C5649) - 1),C5649)</f>
        <v>Chamartín</v>
      </c>
      <c r="E5649">
        <v>87</v>
      </c>
      <c r="F5649">
        <v>80</v>
      </c>
      <c r="G5649">
        <v>2</v>
      </c>
      <c r="H5649">
        <v>2</v>
      </c>
      <c r="I5649" s="1" t="s">
        <v>3</v>
      </c>
      <c r="J5649" s="1" t="s">
        <v>18</v>
      </c>
      <c r="K5649">
        <v>1610</v>
      </c>
      <c r="L5649">
        <v>475000</v>
      </c>
      <c r="M5649">
        <v>5460</v>
      </c>
      <c r="N5649" t="b">
        <v>0</v>
      </c>
      <c r="O5649" t="b">
        <v>1</v>
      </c>
      <c r="P5649" t="b">
        <v>1</v>
      </c>
      <c r="R5649" s="5">
        <f>(houses_Madrid[[#This Row],[Precio Alquiler]]*12/houses_Madrid[[#This Row],[Precio venta]])</f>
        <v>4.0673684210526313E-2</v>
      </c>
    </row>
    <row r="5650" spans="1:18" x14ac:dyDescent="0.2">
      <c r="A5650">
        <v>14248</v>
      </c>
      <c r="B5650">
        <v>7494</v>
      </c>
      <c r="C5650" s="1" t="s">
        <v>2441</v>
      </c>
      <c r="D5650" s="1" t="str">
        <f>IFERROR(LEFT(C5650,FIND(",",C5650) - 1),C5650)</f>
        <v>Nueva España</v>
      </c>
      <c r="E5650">
        <v>116</v>
      </c>
      <c r="F5650">
        <v>115</v>
      </c>
      <c r="G5650">
        <v>3</v>
      </c>
      <c r="H5650">
        <v>2</v>
      </c>
      <c r="I5650" s="1" t="s">
        <v>2480</v>
      </c>
      <c r="J5650" s="1" t="s">
        <v>12</v>
      </c>
      <c r="K5650">
        <v>1610</v>
      </c>
      <c r="L5650">
        <v>475000</v>
      </c>
      <c r="M5650">
        <v>4095</v>
      </c>
      <c r="N5650" t="b">
        <v>0</v>
      </c>
      <c r="O5650" t="b">
        <v>1</v>
      </c>
      <c r="P5650" t="b">
        <v>1</v>
      </c>
      <c r="R5650" s="5">
        <f>(houses_Madrid[[#This Row],[Precio Alquiler]]*12/houses_Madrid[[#This Row],[Precio venta]])</f>
        <v>4.0673684210526313E-2</v>
      </c>
    </row>
    <row r="5651" spans="1:18" x14ac:dyDescent="0.2">
      <c r="A5651">
        <v>14304</v>
      </c>
      <c r="B5651">
        <v>7438</v>
      </c>
      <c r="C5651" s="1" t="s">
        <v>2444</v>
      </c>
      <c r="D5651" s="1" t="str">
        <f>IFERROR(LEFT(C5651,FIND(",",C5651) - 1),C5651)</f>
        <v>Prosperidad</v>
      </c>
      <c r="E5651">
        <v>136</v>
      </c>
      <c r="F5651">
        <v>109</v>
      </c>
      <c r="G5651">
        <v>4</v>
      </c>
      <c r="H5651">
        <v>2</v>
      </c>
      <c r="I5651" s="1" t="s">
        <v>2496</v>
      </c>
      <c r="J5651" s="1" t="s">
        <v>11</v>
      </c>
      <c r="K5651">
        <v>1610</v>
      </c>
      <c r="L5651">
        <v>475000</v>
      </c>
      <c r="M5651">
        <v>3493</v>
      </c>
      <c r="N5651" t="b">
        <v>1</v>
      </c>
      <c r="O5651" t="b">
        <v>1</v>
      </c>
      <c r="P5651" t="b">
        <v>1</v>
      </c>
      <c r="R5651" s="5">
        <f>(houses_Madrid[[#This Row],[Precio Alquiler]]*12/houses_Madrid[[#This Row],[Precio venta]])</f>
        <v>4.0673684210526313E-2</v>
      </c>
    </row>
    <row r="5652" spans="1:18" x14ac:dyDescent="0.2">
      <c r="A5652">
        <v>14402</v>
      </c>
      <c r="B5652">
        <v>7340</v>
      </c>
      <c r="C5652" s="1" t="s">
        <v>2440</v>
      </c>
      <c r="D5652" s="1" t="str">
        <f>IFERROR(LEFT(C5652,FIND(",",C5652) - 1),C5652)</f>
        <v>El Viso</v>
      </c>
      <c r="E5652">
        <v>129</v>
      </c>
      <c r="F5652">
        <v>107</v>
      </c>
      <c r="G5652">
        <v>3</v>
      </c>
      <c r="H5652">
        <v>1</v>
      </c>
      <c r="I5652" s="1" t="s">
        <v>2450</v>
      </c>
      <c r="J5652" s="1" t="s">
        <v>12</v>
      </c>
      <c r="K5652">
        <v>1610</v>
      </c>
      <c r="L5652">
        <v>475000</v>
      </c>
      <c r="M5652">
        <v>3682</v>
      </c>
      <c r="N5652" t="b">
        <v>1</v>
      </c>
      <c r="O5652" t="b">
        <v>1</v>
      </c>
      <c r="P5652" t="b">
        <v>0</v>
      </c>
      <c r="Q5652" t="b">
        <v>1</v>
      </c>
      <c r="R5652" s="5">
        <f>(houses_Madrid[[#This Row],[Precio Alquiler]]*12/houses_Madrid[[#This Row],[Precio venta]])</f>
        <v>4.0673684210526313E-2</v>
      </c>
    </row>
    <row r="5653" spans="1:18" x14ac:dyDescent="0.2">
      <c r="A5653">
        <v>14929</v>
      </c>
      <c r="B5653">
        <v>6813</v>
      </c>
      <c r="C5653" s="1" t="s">
        <v>2444</v>
      </c>
      <c r="D5653" s="1" t="str">
        <f>IFERROR(LEFT(C5653,FIND(",",C5653) - 1),C5653)</f>
        <v>Prosperidad</v>
      </c>
      <c r="E5653">
        <v>98</v>
      </c>
      <c r="F5653">
        <v>95</v>
      </c>
      <c r="G5653">
        <v>3</v>
      </c>
      <c r="H5653">
        <v>2</v>
      </c>
      <c r="I5653" s="1" t="s">
        <v>2582</v>
      </c>
      <c r="J5653" s="1" t="s">
        <v>11</v>
      </c>
      <c r="K5653">
        <v>1610</v>
      </c>
      <c r="L5653">
        <v>475000</v>
      </c>
      <c r="M5653">
        <v>4847</v>
      </c>
      <c r="N5653" t="b">
        <v>1</v>
      </c>
      <c r="O5653" t="b">
        <v>0</v>
      </c>
      <c r="P5653" t="b">
        <v>1</v>
      </c>
      <c r="R5653" s="5">
        <f>(houses_Madrid[[#This Row],[Precio Alquiler]]*12/houses_Madrid[[#This Row],[Precio venta]])</f>
        <v>4.0673684210526313E-2</v>
      </c>
    </row>
    <row r="5654" spans="1:18" x14ac:dyDescent="0.2">
      <c r="A5654">
        <v>15215</v>
      </c>
      <c r="B5654">
        <v>6527</v>
      </c>
      <c r="C5654" s="1" t="s">
        <v>2473</v>
      </c>
      <c r="D5654" s="1" t="str">
        <f>IFERROR(LEFT(C5654,FIND(",",C5654) - 1),C5654)</f>
        <v>Ciudad Jardín</v>
      </c>
      <c r="E5654">
        <v>86</v>
      </c>
      <c r="F5654">
        <v>75</v>
      </c>
      <c r="G5654">
        <v>2</v>
      </c>
      <c r="H5654">
        <v>2</v>
      </c>
      <c r="I5654" s="1" t="s">
        <v>2572</v>
      </c>
      <c r="J5654" s="1" t="s">
        <v>3</v>
      </c>
      <c r="K5654">
        <v>1610</v>
      </c>
      <c r="L5654">
        <v>475000</v>
      </c>
      <c r="M5654">
        <v>5523</v>
      </c>
      <c r="N5654" t="b">
        <v>0</v>
      </c>
      <c r="O5654" t="b">
        <v>1</v>
      </c>
      <c r="R5654" s="5">
        <f>(houses_Madrid[[#This Row],[Precio Alquiler]]*12/houses_Madrid[[#This Row],[Precio venta]])</f>
        <v>4.0673684210526313E-2</v>
      </c>
    </row>
    <row r="5655" spans="1:18" x14ac:dyDescent="0.2">
      <c r="A5655">
        <v>15670</v>
      </c>
      <c r="B5655">
        <v>6072</v>
      </c>
      <c r="C5655" s="1" t="s">
        <v>2439</v>
      </c>
      <c r="D5655" s="1" t="str">
        <f>IFERROR(LEFT(C5655,FIND(",",C5655) - 1),C5655)</f>
        <v>Chamartín</v>
      </c>
      <c r="E5655">
        <v>145</v>
      </c>
      <c r="F5655">
        <v>134</v>
      </c>
      <c r="G5655">
        <v>4</v>
      </c>
      <c r="H5655">
        <v>2</v>
      </c>
      <c r="I5655" s="1" t="s">
        <v>3</v>
      </c>
      <c r="J5655" s="1" t="s">
        <v>11</v>
      </c>
      <c r="K5655">
        <v>1610</v>
      </c>
      <c r="L5655">
        <v>475000</v>
      </c>
      <c r="M5655">
        <v>3276</v>
      </c>
      <c r="N5655" t="b">
        <v>0</v>
      </c>
      <c r="O5655" t="b">
        <v>1</v>
      </c>
      <c r="P5655" t="b">
        <v>1</v>
      </c>
      <c r="R5655" s="5">
        <f>(houses_Madrid[[#This Row],[Precio Alquiler]]*12/houses_Madrid[[#This Row],[Precio venta]])</f>
        <v>4.0673684210526313E-2</v>
      </c>
    </row>
    <row r="5656" spans="1:18" x14ac:dyDescent="0.2">
      <c r="A5656">
        <v>17402</v>
      </c>
      <c r="B5656">
        <v>4340</v>
      </c>
      <c r="C5656" s="1" t="s">
        <v>2610</v>
      </c>
      <c r="D5656" s="1" t="str">
        <f>IFERROR(LEFT(C5656,FIND(",",C5656) - 1),C5656)</f>
        <v>Lavapiés-Embajadores</v>
      </c>
      <c r="E5656">
        <v>99</v>
      </c>
      <c r="F5656">
        <v>85</v>
      </c>
      <c r="G5656">
        <v>4</v>
      </c>
      <c r="H5656">
        <v>2</v>
      </c>
      <c r="I5656" s="1" t="s">
        <v>2951</v>
      </c>
      <c r="J5656" s="1" t="s">
        <v>5</v>
      </c>
      <c r="K5656">
        <v>1610</v>
      </c>
      <c r="L5656">
        <v>475000</v>
      </c>
      <c r="M5656">
        <v>4798</v>
      </c>
      <c r="N5656" t="b">
        <v>0</v>
      </c>
      <c r="O5656" t="b">
        <v>1</v>
      </c>
      <c r="P5656" t="b">
        <v>1</v>
      </c>
      <c r="R5656" s="5">
        <f>(houses_Madrid[[#This Row],[Precio Alquiler]]*12/houses_Madrid[[#This Row],[Precio venta]])</f>
        <v>4.0673684210526313E-2</v>
      </c>
    </row>
    <row r="5657" spans="1:18" x14ac:dyDescent="0.2">
      <c r="A5657">
        <v>17494</v>
      </c>
      <c r="B5657">
        <v>4248</v>
      </c>
      <c r="C5657" s="1" t="s">
        <v>2948</v>
      </c>
      <c r="D5657" s="1" t="str">
        <f>IFERROR(LEFT(C5657,FIND(",",C5657) - 1),C5657)</f>
        <v>Malasaña-Universidad</v>
      </c>
      <c r="E5657">
        <v>114</v>
      </c>
      <c r="F5657">
        <v>92</v>
      </c>
      <c r="G5657">
        <v>3</v>
      </c>
      <c r="H5657">
        <v>3</v>
      </c>
      <c r="I5657" s="1" t="s">
        <v>2984</v>
      </c>
      <c r="J5657" s="1" t="s">
        <v>11</v>
      </c>
      <c r="K5657">
        <v>1610</v>
      </c>
      <c r="L5657">
        <v>475000</v>
      </c>
      <c r="M5657">
        <v>4167</v>
      </c>
      <c r="N5657" t="b">
        <v>0</v>
      </c>
      <c r="O5657" t="b">
        <v>1</v>
      </c>
      <c r="P5657" t="b">
        <v>1</v>
      </c>
      <c r="R5657" s="5">
        <f>(houses_Madrid[[#This Row],[Precio Alquiler]]*12/houses_Madrid[[#This Row],[Precio venta]])</f>
        <v>4.0673684210526313E-2</v>
      </c>
    </row>
    <row r="5658" spans="1:18" x14ac:dyDescent="0.2">
      <c r="A5658">
        <v>17590</v>
      </c>
      <c r="B5658">
        <v>4152</v>
      </c>
      <c r="C5658" s="1" t="s">
        <v>2948</v>
      </c>
      <c r="D5658" s="1" t="str">
        <f>IFERROR(LEFT(C5658,FIND(",",C5658) - 1),C5658)</f>
        <v>Malasaña-Universidad</v>
      </c>
      <c r="E5658">
        <v>110</v>
      </c>
      <c r="F5658">
        <v>98</v>
      </c>
      <c r="G5658">
        <v>3</v>
      </c>
      <c r="H5658">
        <v>1</v>
      </c>
      <c r="I5658" s="1" t="s">
        <v>2109</v>
      </c>
      <c r="J5658" s="1" t="s">
        <v>11</v>
      </c>
      <c r="K5658">
        <v>1610</v>
      </c>
      <c r="L5658">
        <v>475000</v>
      </c>
      <c r="M5658">
        <v>4318</v>
      </c>
      <c r="N5658" t="b">
        <v>0</v>
      </c>
      <c r="O5658" t="b">
        <v>0</v>
      </c>
      <c r="P5658" t="b">
        <v>1</v>
      </c>
      <c r="R5658" s="5">
        <f>(houses_Madrid[[#This Row],[Precio Alquiler]]*12/houses_Madrid[[#This Row],[Precio venta]])</f>
        <v>4.0673684210526313E-2</v>
      </c>
    </row>
    <row r="5659" spans="1:18" x14ac:dyDescent="0.2">
      <c r="A5659">
        <v>17903</v>
      </c>
      <c r="B5659">
        <v>3839</v>
      </c>
      <c r="C5659" s="1" t="s">
        <v>2950</v>
      </c>
      <c r="D5659" s="1" t="str">
        <f>IFERROR(LEFT(C5659,FIND(",",C5659) - 1),C5659)</f>
        <v>Chueca-Justicia</v>
      </c>
      <c r="E5659">
        <v>110</v>
      </c>
      <c r="F5659">
        <v>98</v>
      </c>
      <c r="G5659">
        <v>3</v>
      </c>
      <c r="H5659">
        <v>1</v>
      </c>
      <c r="I5659" s="1" t="s">
        <v>2109</v>
      </c>
      <c r="J5659" s="1" t="s">
        <v>11</v>
      </c>
      <c r="K5659">
        <v>1610</v>
      </c>
      <c r="L5659">
        <v>475000</v>
      </c>
      <c r="M5659">
        <v>4318</v>
      </c>
      <c r="N5659" t="b">
        <v>0</v>
      </c>
      <c r="P5659" t="b">
        <v>1</v>
      </c>
      <c r="R5659" s="5">
        <f>(houses_Madrid[[#This Row],[Precio Alquiler]]*12/houses_Madrid[[#This Row],[Precio venta]])</f>
        <v>4.0673684210526313E-2</v>
      </c>
    </row>
    <row r="5660" spans="1:18" x14ac:dyDescent="0.2">
      <c r="A5660">
        <v>18434</v>
      </c>
      <c r="B5660">
        <v>3308</v>
      </c>
      <c r="C5660" s="1" t="s">
        <v>2948</v>
      </c>
      <c r="D5660" s="1" t="str">
        <f>IFERROR(LEFT(C5660,FIND(",",C5660) - 1),C5660)</f>
        <v>Malasaña-Universidad</v>
      </c>
      <c r="E5660">
        <v>139</v>
      </c>
      <c r="F5660">
        <v>119</v>
      </c>
      <c r="G5660">
        <v>3</v>
      </c>
      <c r="H5660">
        <v>3</v>
      </c>
      <c r="I5660" s="1" t="s">
        <v>3027</v>
      </c>
      <c r="J5660" s="1" t="s">
        <v>11</v>
      </c>
      <c r="K5660">
        <v>1610</v>
      </c>
      <c r="L5660">
        <v>475000</v>
      </c>
      <c r="M5660">
        <v>3417</v>
      </c>
      <c r="N5660" t="b">
        <v>0</v>
      </c>
      <c r="O5660" t="b">
        <v>1</v>
      </c>
      <c r="P5660" t="b">
        <v>1</v>
      </c>
      <c r="R5660" s="5">
        <f>(houses_Madrid[[#This Row],[Precio Alquiler]]*12/houses_Madrid[[#This Row],[Precio venta]])</f>
        <v>4.0673684210526313E-2</v>
      </c>
    </row>
    <row r="5661" spans="1:18" x14ac:dyDescent="0.2">
      <c r="A5661">
        <v>19080</v>
      </c>
      <c r="B5661">
        <v>2662</v>
      </c>
      <c r="C5661" s="1" t="s">
        <v>3214</v>
      </c>
      <c r="D5661" s="1" t="str">
        <f>IFERROR(LEFT(C5661,FIND(",",C5661) - 1),C5661)</f>
        <v>Guindalera</v>
      </c>
      <c r="E5661">
        <v>120</v>
      </c>
      <c r="F5661">
        <v>110</v>
      </c>
      <c r="G5661">
        <v>4</v>
      </c>
      <c r="H5661">
        <v>2</v>
      </c>
      <c r="I5661" s="1" t="s">
        <v>2478</v>
      </c>
      <c r="J5661" s="1" t="s">
        <v>5</v>
      </c>
      <c r="K5661">
        <v>1610</v>
      </c>
      <c r="L5661">
        <v>475000</v>
      </c>
      <c r="M5661">
        <v>3958</v>
      </c>
      <c r="N5661" t="b">
        <v>1</v>
      </c>
      <c r="O5661" t="b">
        <v>1</v>
      </c>
      <c r="P5661" t="b">
        <v>1</v>
      </c>
      <c r="R5661" s="5">
        <f>(houses_Madrid[[#This Row],[Precio Alquiler]]*12/houses_Madrid[[#This Row],[Precio venta]])</f>
        <v>4.0673684210526313E-2</v>
      </c>
    </row>
    <row r="5662" spans="1:18" x14ac:dyDescent="0.2">
      <c r="A5662">
        <v>19186</v>
      </c>
      <c r="B5662">
        <v>2556</v>
      </c>
      <c r="C5662" s="1" t="s">
        <v>3210</v>
      </c>
      <c r="D5662" s="1" t="str">
        <f>IFERROR(LEFT(C5662,FIND(",",C5662) - 1),C5662)</f>
        <v>Barrio de Salamanca</v>
      </c>
      <c r="E5662">
        <v>90</v>
      </c>
      <c r="F5662">
        <v>85</v>
      </c>
      <c r="G5662">
        <v>4</v>
      </c>
      <c r="H5662">
        <v>2</v>
      </c>
      <c r="I5662" s="1" t="s">
        <v>3</v>
      </c>
      <c r="J5662" s="1" t="s">
        <v>30</v>
      </c>
      <c r="K5662">
        <v>1610</v>
      </c>
      <c r="L5662">
        <v>475000</v>
      </c>
      <c r="M5662">
        <v>5278</v>
      </c>
      <c r="N5662" t="b">
        <v>1</v>
      </c>
      <c r="O5662" t="b">
        <v>1</v>
      </c>
      <c r="P5662" t="b">
        <v>1</v>
      </c>
      <c r="R5662" s="5">
        <f>(houses_Madrid[[#This Row],[Precio Alquiler]]*12/houses_Madrid[[#This Row],[Precio venta]])</f>
        <v>4.0673684210526313E-2</v>
      </c>
    </row>
    <row r="5663" spans="1:18" x14ac:dyDescent="0.2">
      <c r="A5663">
        <v>19192</v>
      </c>
      <c r="B5663">
        <v>2550</v>
      </c>
      <c r="C5663" s="1" t="s">
        <v>3214</v>
      </c>
      <c r="D5663" s="1" t="str">
        <f>IFERROR(LEFT(C5663,FIND(",",C5663) - 1),C5663)</f>
        <v>Guindalera</v>
      </c>
      <c r="E5663">
        <v>126</v>
      </c>
      <c r="F5663">
        <v>110</v>
      </c>
      <c r="G5663">
        <v>3</v>
      </c>
      <c r="H5663">
        <v>2</v>
      </c>
      <c r="I5663" s="1" t="s">
        <v>3242</v>
      </c>
      <c r="J5663" s="1" t="s">
        <v>12</v>
      </c>
      <c r="K5663">
        <v>1610</v>
      </c>
      <c r="L5663">
        <v>475000</v>
      </c>
      <c r="M5663">
        <v>3770</v>
      </c>
      <c r="N5663" t="b">
        <v>0</v>
      </c>
      <c r="O5663" t="b">
        <v>1</v>
      </c>
      <c r="P5663" t="b">
        <v>1</v>
      </c>
      <c r="Q5663" t="b">
        <v>1</v>
      </c>
      <c r="R5663" s="5">
        <f>(houses_Madrid[[#This Row],[Precio Alquiler]]*12/houses_Madrid[[#This Row],[Precio venta]])</f>
        <v>4.0673684210526313E-2</v>
      </c>
    </row>
    <row r="5664" spans="1:18" x14ac:dyDescent="0.2">
      <c r="A5664">
        <v>19268</v>
      </c>
      <c r="B5664">
        <v>2474</v>
      </c>
      <c r="C5664" s="1" t="s">
        <v>3214</v>
      </c>
      <c r="D5664" s="1" t="str">
        <f>IFERROR(LEFT(C5664,FIND(",",C5664) - 1),C5664)</f>
        <v>Guindalera</v>
      </c>
      <c r="E5664">
        <v>126</v>
      </c>
      <c r="F5664">
        <v>112</v>
      </c>
      <c r="G5664">
        <v>3</v>
      </c>
      <c r="H5664">
        <v>2</v>
      </c>
      <c r="I5664" s="1" t="s">
        <v>3260</v>
      </c>
      <c r="J5664" s="1" t="s">
        <v>12</v>
      </c>
      <c r="K5664">
        <v>1610</v>
      </c>
      <c r="L5664">
        <v>475000</v>
      </c>
      <c r="M5664">
        <v>3770</v>
      </c>
      <c r="N5664" t="b">
        <v>0</v>
      </c>
      <c r="O5664" t="b">
        <v>1</v>
      </c>
      <c r="P5664" t="b">
        <v>1</v>
      </c>
      <c r="Q5664" t="b">
        <v>1</v>
      </c>
      <c r="R5664" s="5">
        <f>(houses_Madrid[[#This Row],[Precio Alquiler]]*12/houses_Madrid[[#This Row],[Precio venta]])</f>
        <v>4.0673684210526313E-2</v>
      </c>
    </row>
    <row r="5665" spans="1:18" x14ac:dyDescent="0.2">
      <c r="A5665">
        <v>19300</v>
      </c>
      <c r="B5665">
        <v>2442</v>
      </c>
      <c r="C5665" s="1" t="s">
        <v>3214</v>
      </c>
      <c r="D5665" s="1" t="str">
        <f>IFERROR(LEFT(C5665,FIND(",",C5665) - 1),C5665)</f>
        <v>Guindalera</v>
      </c>
      <c r="E5665">
        <v>130</v>
      </c>
      <c r="F5665">
        <v>115</v>
      </c>
      <c r="G5665">
        <v>4</v>
      </c>
      <c r="H5665">
        <v>2</v>
      </c>
      <c r="I5665" s="1" t="s">
        <v>3266</v>
      </c>
      <c r="J5665" s="1" t="s">
        <v>11</v>
      </c>
      <c r="K5665">
        <v>1610</v>
      </c>
      <c r="L5665">
        <v>475000</v>
      </c>
      <c r="M5665">
        <v>3654</v>
      </c>
      <c r="N5665" t="b">
        <v>0</v>
      </c>
      <c r="P5665" t="b">
        <v>1</v>
      </c>
      <c r="R5665" s="5">
        <f>(houses_Madrid[[#This Row],[Precio Alquiler]]*12/houses_Madrid[[#This Row],[Precio venta]])</f>
        <v>4.0673684210526313E-2</v>
      </c>
    </row>
    <row r="5666" spans="1:18" x14ac:dyDescent="0.2">
      <c r="A5666">
        <v>19479</v>
      </c>
      <c r="B5666">
        <v>2263</v>
      </c>
      <c r="C5666" s="1" t="s">
        <v>3210</v>
      </c>
      <c r="D5666" s="1" t="str">
        <f>IFERROR(LEFT(C5666,FIND(",",C5666) - 1),C5666)</f>
        <v>Barrio de Salamanca</v>
      </c>
      <c r="E5666">
        <v>120</v>
      </c>
      <c r="F5666">
        <v>110</v>
      </c>
      <c r="G5666">
        <v>4</v>
      </c>
      <c r="H5666">
        <v>2</v>
      </c>
      <c r="I5666" s="1" t="s">
        <v>3</v>
      </c>
      <c r="J5666" s="1" t="s">
        <v>8</v>
      </c>
      <c r="K5666">
        <v>1610</v>
      </c>
      <c r="L5666">
        <v>475000</v>
      </c>
      <c r="M5666">
        <v>3958</v>
      </c>
      <c r="N5666" t="b">
        <v>1</v>
      </c>
      <c r="O5666" t="b">
        <v>1</v>
      </c>
      <c r="P5666" t="b">
        <v>1</v>
      </c>
      <c r="R5666" s="5">
        <f>(houses_Madrid[[#This Row],[Precio Alquiler]]*12/houses_Madrid[[#This Row],[Precio venta]])</f>
        <v>4.0673684210526313E-2</v>
      </c>
    </row>
    <row r="5667" spans="1:18" x14ac:dyDescent="0.2">
      <c r="A5667">
        <v>19566</v>
      </c>
      <c r="B5667">
        <v>2176</v>
      </c>
      <c r="C5667" s="1" t="s">
        <v>3210</v>
      </c>
      <c r="D5667" s="1" t="str">
        <f>IFERROR(LEFT(C5667,FIND(",",C5667) - 1),C5667)</f>
        <v>Barrio de Salamanca</v>
      </c>
      <c r="E5667">
        <v>74</v>
      </c>
      <c r="F5667">
        <v>52</v>
      </c>
      <c r="G5667">
        <v>1</v>
      </c>
      <c r="H5667">
        <v>1</v>
      </c>
      <c r="I5667" s="1" t="s">
        <v>3</v>
      </c>
      <c r="J5667" s="1" t="s">
        <v>18</v>
      </c>
      <c r="K5667">
        <v>1610</v>
      </c>
      <c r="L5667">
        <v>475000</v>
      </c>
      <c r="M5667">
        <v>6419</v>
      </c>
      <c r="N5667" t="b">
        <v>0</v>
      </c>
      <c r="O5667" t="b">
        <v>1</v>
      </c>
      <c r="P5667" t="b">
        <v>1</v>
      </c>
      <c r="R5667" s="5">
        <f>(houses_Madrid[[#This Row],[Precio Alquiler]]*12/houses_Madrid[[#This Row],[Precio venta]])</f>
        <v>4.0673684210526313E-2</v>
      </c>
    </row>
    <row r="5668" spans="1:18" x14ac:dyDescent="0.2">
      <c r="A5668">
        <v>19586</v>
      </c>
      <c r="B5668">
        <v>2156</v>
      </c>
      <c r="C5668" s="1" t="s">
        <v>3214</v>
      </c>
      <c r="D5668" s="1" t="str">
        <f>IFERROR(LEFT(C5668,FIND(",",C5668) - 1),C5668)</f>
        <v>Guindalera</v>
      </c>
      <c r="E5668">
        <v>120</v>
      </c>
      <c r="F5668">
        <v>110</v>
      </c>
      <c r="G5668">
        <v>4</v>
      </c>
      <c r="H5668">
        <v>2</v>
      </c>
      <c r="I5668" s="1" t="s">
        <v>2478</v>
      </c>
      <c r="J5668" s="1" t="s">
        <v>5</v>
      </c>
      <c r="K5668">
        <v>1610</v>
      </c>
      <c r="L5668">
        <v>475000</v>
      </c>
      <c r="M5668">
        <v>3958</v>
      </c>
      <c r="N5668" t="b">
        <v>1</v>
      </c>
      <c r="O5668" t="b">
        <v>1</v>
      </c>
      <c r="P5668" t="b">
        <v>0</v>
      </c>
      <c r="Q5668" t="b">
        <v>1</v>
      </c>
      <c r="R5668" s="5">
        <f>(houses_Madrid[[#This Row],[Precio Alquiler]]*12/houses_Madrid[[#This Row],[Precio venta]])</f>
        <v>4.0673684210526313E-2</v>
      </c>
    </row>
    <row r="5669" spans="1:18" x14ac:dyDescent="0.2">
      <c r="A5669">
        <v>19990</v>
      </c>
      <c r="B5669">
        <v>1752</v>
      </c>
      <c r="C5669" s="1" t="s">
        <v>3210</v>
      </c>
      <c r="D5669" s="1" t="str">
        <f>IFERROR(LEFT(C5669,FIND(",",C5669) - 1),C5669)</f>
        <v>Barrio de Salamanca</v>
      </c>
      <c r="E5669">
        <v>45</v>
      </c>
      <c r="F5669">
        <v>39</v>
      </c>
      <c r="G5669">
        <v>1</v>
      </c>
      <c r="H5669">
        <v>1</v>
      </c>
      <c r="I5669" s="1" t="s">
        <v>3</v>
      </c>
      <c r="J5669" s="1" t="s">
        <v>5</v>
      </c>
      <c r="K5669">
        <v>1610</v>
      </c>
      <c r="L5669">
        <v>475000</v>
      </c>
      <c r="M5669">
        <v>10556</v>
      </c>
      <c r="N5669" t="b">
        <v>0</v>
      </c>
      <c r="O5669" t="b">
        <v>1</v>
      </c>
      <c r="P5669" t="b">
        <v>0</v>
      </c>
      <c r="R5669" s="5">
        <f>(houses_Madrid[[#This Row],[Precio Alquiler]]*12/houses_Madrid[[#This Row],[Precio venta]])</f>
        <v>4.0673684210526313E-2</v>
      </c>
    </row>
    <row r="5670" spans="1:18" x14ac:dyDescent="0.2">
      <c r="A5670">
        <v>20081</v>
      </c>
      <c r="B5670">
        <v>1661</v>
      </c>
      <c r="C5670" s="1" t="s">
        <v>3214</v>
      </c>
      <c r="D5670" s="1" t="str">
        <f>IFERROR(LEFT(C5670,FIND(",",C5670) - 1),C5670)</f>
        <v>Guindalera</v>
      </c>
      <c r="E5670">
        <v>160</v>
      </c>
      <c r="F5670">
        <v>141</v>
      </c>
      <c r="G5670">
        <v>5</v>
      </c>
      <c r="H5670">
        <v>3</v>
      </c>
      <c r="I5670" s="1" t="s">
        <v>2478</v>
      </c>
      <c r="J5670" s="1" t="s">
        <v>3</v>
      </c>
      <c r="K5670">
        <v>1610</v>
      </c>
      <c r="L5670">
        <v>475000</v>
      </c>
      <c r="M5670">
        <v>2969</v>
      </c>
      <c r="N5670" t="b">
        <v>1</v>
      </c>
      <c r="O5670" t="b">
        <v>1</v>
      </c>
      <c r="P5670" t="b">
        <v>1</v>
      </c>
      <c r="Q5670" t="b">
        <v>1</v>
      </c>
      <c r="R5670" s="5">
        <f>(houses_Madrid[[#This Row],[Precio Alquiler]]*12/houses_Madrid[[#This Row],[Precio venta]])</f>
        <v>4.0673684210526313E-2</v>
      </c>
    </row>
    <row r="5671" spans="1:18" x14ac:dyDescent="0.2">
      <c r="A5671">
        <v>20204</v>
      </c>
      <c r="B5671">
        <v>1538</v>
      </c>
      <c r="C5671" s="1" t="s">
        <v>3324</v>
      </c>
      <c r="D5671" s="1" t="str">
        <f>IFERROR(LEFT(C5671,FIND(",",C5671) - 1),C5671)</f>
        <v>Delicias</v>
      </c>
      <c r="E5671">
        <v>120</v>
      </c>
      <c r="F5671">
        <v>113</v>
      </c>
      <c r="G5671">
        <v>4</v>
      </c>
      <c r="H5671">
        <v>2</v>
      </c>
      <c r="I5671" s="1" t="s">
        <v>3083</v>
      </c>
      <c r="J5671" s="1" t="s">
        <v>30</v>
      </c>
      <c r="K5671">
        <v>1610</v>
      </c>
      <c r="L5671">
        <v>475000</v>
      </c>
      <c r="M5671">
        <v>3958</v>
      </c>
      <c r="N5671" t="b">
        <v>0</v>
      </c>
      <c r="O5671" t="b">
        <v>1</v>
      </c>
      <c r="P5671" t="b">
        <v>1</v>
      </c>
      <c r="Q5671" t="b">
        <v>1</v>
      </c>
      <c r="R5671" s="5">
        <f>(houses_Madrid[[#This Row],[Precio Alquiler]]*12/houses_Madrid[[#This Row],[Precio venta]])</f>
        <v>4.0673684210526313E-2</v>
      </c>
    </row>
    <row r="5672" spans="1:18" x14ac:dyDescent="0.2">
      <c r="A5672">
        <v>21375</v>
      </c>
      <c r="B5672">
        <v>367</v>
      </c>
      <c r="C5672" s="1" t="s">
        <v>796</v>
      </c>
      <c r="D5672" s="1" t="str">
        <f>IFERROR(LEFT(C5672,FIND(",",C5672) - 1),C5672)</f>
        <v>Pacífico</v>
      </c>
      <c r="E5672">
        <v>127</v>
      </c>
      <c r="F5672">
        <v>117</v>
      </c>
      <c r="G5672">
        <v>4</v>
      </c>
      <c r="H5672">
        <v>2</v>
      </c>
      <c r="I5672" s="1" t="s">
        <v>837</v>
      </c>
      <c r="J5672" s="1" t="s">
        <v>20</v>
      </c>
      <c r="K5672">
        <v>1610</v>
      </c>
      <c r="L5672">
        <v>475000</v>
      </c>
      <c r="M5672">
        <v>3740</v>
      </c>
      <c r="N5672" t="b">
        <v>0</v>
      </c>
      <c r="O5672" t="b">
        <v>1</v>
      </c>
      <c r="P5672" t="b">
        <v>0</v>
      </c>
      <c r="R5672" s="5">
        <f>(houses_Madrid[[#This Row],[Precio Alquiler]]*12/houses_Madrid[[#This Row],[Precio venta]])</f>
        <v>4.0673684210526313E-2</v>
      </c>
    </row>
    <row r="5673" spans="1:18" x14ac:dyDescent="0.2">
      <c r="A5673">
        <v>9467</v>
      </c>
      <c r="B5673">
        <v>12275</v>
      </c>
      <c r="C5673" s="1" t="s">
        <v>1586</v>
      </c>
      <c r="D5673" s="1" t="str">
        <f>IFERROR(LEFT(C5673,FIND(",",C5673) - 1),C5673)</f>
        <v>Fuencarral</v>
      </c>
      <c r="E5673">
        <v>136</v>
      </c>
      <c r="F5673">
        <v>118</v>
      </c>
      <c r="G5673">
        <v>4</v>
      </c>
      <c r="H5673">
        <v>2</v>
      </c>
      <c r="I5673" s="1" t="s">
        <v>3</v>
      </c>
      <c r="J5673" s="1" t="s">
        <v>30</v>
      </c>
      <c r="K5673">
        <v>1612</v>
      </c>
      <c r="L5673">
        <v>476000</v>
      </c>
      <c r="M5673">
        <v>3500</v>
      </c>
      <c r="N5673" t="b">
        <v>1</v>
      </c>
      <c r="O5673" t="b">
        <v>1</v>
      </c>
      <c r="P5673" t="b">
        <v>1</v>
      </c>
      <c r="R5673" s="5">
        <f>(houses_Madrid[[#This Row],[Precio Alquiler]]*12/houses_Madrid[[#This Row],[Precio venta]])</f>
        <v>4.0638655462184876E-2</v>
      </c>
    </row>
    <row r="5674" spans="1:18" x14ac:dyDescent="0.2">
      <c r="A5674">
        <v>7328</v>
      </c>
      <c r="B5674">
        <v>14414</v>
      </c>
      <c r="C5674" s="1" t="s">
        <v>1171</v>
      </c>
      <c r="D5674" s="1" t="str">
        <f>IFERROR(LEFT(C5674,FIND(",",C5674) - 1),C5674)</f>
        <v>Aravaca</v>
      </c>
      <c r="E5674">
        <v>137</v>
      </c>
      <c r="F5674">
        <v>130</v>
      </c>
      <c r="G5674">
        <v>2</v>
      </c>
      <c r="H5674">
        <v>2</v>
      </c>
      <c r="I5674" s="1" t="s">
        <v>1507</v>
      </c>
      <c r="J5674" s="1" t="s">
        <v>18</v>
      </c>
      <c r="K5674">
        <v>1617</v>
      </c>
      <c r="L5674">
        <v>478000</v>
      </c>
      <c r="M5674">
        <v>3489</v>
      </c>
      <c r="N5674" t="b">
        <v>0</v>
      </c>
      <c r="O5674" t="b">
        <v>1</v>
      </c>
      <c r="P5674" t="b">
        <v>1</v>
      </c>
      <c r="Q5674" t="b">
        <v>1</v>
      </c>
      <c r="R5674" s="5">
        <f>(houses_Madrid[[#This Row],[Precio Alquiler]]*12/houses_Madrid[[#This Row],[Precio venta]])</f>
        <v>4.0594142259414226E-2</v>
      </c>
    </row>
    <row r="5675" spans="1:18" x14ac:dyDescent="0.2">
      <c r="A5675">
        <v>2720</v>
      </c>
      <c r="B5675">
        <v>19022</v>
      </c>
      <c r="C5675" s="1" t="s">
        <v>559</v>
      </c>
      <c r="D5675" s="1" t="str">
        <f>IFERROR(LEFT(C5675,FIND(",",C5675) - 1),C5675)</f>
        <v>Tetuán</v>
      </c>
      <c r="E5675">
        <v>203</v>
      </c>
      <c r="F5675">
        <v>173</v>
      </c>
      <c r="G5675">
        <v>4</v>
      </c>
      <c r="H5675">
        <v>3</v>
      </c>
      <c r="I5675" s="1" t="s">
        <v>3</v>
      </c>
      <c r="J5675" s="1" t="s">
        <v>11</v>
      </c>
      <c r="K5675">
        <v>1619</v>
      </c>
      <c r="L5675">
        <v>479000</v>
      </c>
      <c r="M5675">
        <v>2360</v>
      </c>
      <c r="N5675" t="b">
        <v>0</v>
      </c>
      <c r="O5675" t="b">
        <v>1</v>
      </c>
      <c r="P5675" t="b">
        <v>1</v>
      </c>
      <c r="Q5675" t="b">
        <v>1</v>
      </c>
      <c r="R5675" s="5">
        <f>(houses_Madrid[[#This Row],[Precio Alquiler]]*12/houses_Madrid[[#This Row],[Precio venta]])</f>
        <v>4.0559498956158666E-2</v>
      </c>
    </row>
    <row r="5676" spans="1:18" x14ac:dyDescent="0.2">
      <c r="A5676">
        <v>8068</v>
      </c>
      <c r="B5676">
        <v>13674</v>
      </c>
      <c r="C5676" s="1" t="s">
        <v>1176</v>
      </c>
      <c r="D5676" s="1" t="str">
        <f>IFERROR(LEFT(C5676,FIND(",",C5676) - 1),C5676)</f>
        <v>Moncloa</v>
      </c>
      <c r="E5676">
        <v>104</v>
      </c>
      <c r="F5676">
        <v>83</v>
      </c>
      <c r="G5676">
        <v>2</v>
      </c>
      <c r="H5676">
        <v>2</v>
      </c>
      <c r="I5676" s="1" t="s">
        <v>3</v>
      </c>
      <c r="J5676" s="1" t="s">
        <v>12</v>
      </c>
      <c r="K5676">
        <v>1619</v>
      </c>
      <c r="L5676">
        <v>479000</v>
      </c>
      <c r="M5676">
        <v>4606</v>
      </c>
      <c r="N5676" t="b">
        <v>0</v>
      </c>
      <c r="O5676" t="b">
        <v>1</v>
      </c>
      <c r="P5676" t="b">
        <v>1</v>
      </c>
      <c r="Q5676" t="b">
        <v>1</v>
      </c>
      <c r="R5676" s="5">
        <f>(houses_Madrid[[#This Row],[Precio Alquiler]]*12/houses_Madrid[[#This Row],[Precio venta]])</f>
        <v>4.0559498956158666E-2</v>
      </c>
    </row>
    <row r="5677" spans="1:18" x14ac:dyDescent="0.2">
      <c r="A5677">
        <v>12397</v>
      </c>
      <c r="B5677">
        <v>9345</v>
      </c>
      <c r="C5677" s="1" t="s">
        <v>2006</v>
      </c>
      <c r="D5677" s="1" t="str">
        <f>IFERROR(LEFT(C5677,FIND(",",C5677) - 1),C5677)</f>
        <v>Chamberí</v>
      </c>
      <c r="E5677">
        <v>140</v>
      </c>
      <c r="F5677">
        <v>117</v>
      </c>
      <c r="G5677">
        <v>2</v>
      </c>
      <c r="H5677">
        <v>2</v>
      </c>
      <c r="I5677" s="1" t="s">
        <v>3</v>
      </c>
      <c r="J5677" s="1" t="s">
        <v>18</v>
      </c>
      <c r="K5677">
        <v>1619</v>
      </c>
      <c r="L5677">
        <v>479000</v>
      </c>
      <c r="M5677">
        <v>3421</v>
      </c>
      <c r="N5677" t="b">
        <v>0</v>
      </c>
      <c r="O5677" t="b">
        <v>1</v>
      </c>
      <c r="P5677" t="b">
        <v>1</v>
      </c>
      <c r="Q5677" t="b">
        <v>1</v>
      </c>
      <c r="R5677" s="5">
        <f>(houses_Madrid[[#This Row],[Precio Alquiler]]*12/houses_Madrid[[#This Row],[Precio venta]])</f>
        <v>4.0559498956158666E-2</v>
      </c>
    </row>
    <row r="5678" spans="1:18" x14ac:dyDescent="0.2">
      <c r="A5678">
        <v>12400</v>
      </c>
      <c r="B5678">
        <v>9342</v>
      </c>
      <c r="C5678" s="1" t="s">
        <v>2006</v>
      </c>
      <c r="D5678" s="1" t="str">
        <f>IFERROR(LEFT(C5678,FIND(",",C5678) - 1),C5678)</f>
        <v>Chamberí</v>
      </c>
      <c r="E5678">
        <v>170</v>
      </c>
      <c r="F5678">
        <v>144</v>
      </c>
      <c r="G5678">
        <v>5</v>
      </c>
      <c r="H5678">
        <v>2</v>
      </c>
      <c r="I5678" s="1" t="s">
        <v>3</v>
      </c>
      <c r="J5678" s="1" t="s">
        <v>30</v>
      </c>
      <c r="K5678">
        <v>1619</v>
      </c>
      <c r="L5678">
        <v>479000</v>
      </c>
      <c r="M5678">
        <v>2818</v>
      </c>
      <c r="N5678" t="b">
        <v>0</v>
      </c>
      <c r="O5678" t="b">
        <v>1</v>
      </c>
      <c r="P5678" t="b">
        <v>1</v>
      </c>
      <c r="R5678" s="5">
        <f>(houses_Madrid[[#This Row],[Precio Alquiler]]*12/houses_Madrid[[#This Row],[Precio venta]])</f>
        <v>4.0559498956158666E-2</v>
      </c>
    </row>
    <row r="5679" spans="1:18" x14ac:dyDescent="0.2">
      <c r="A5679">
        <v>13535</v>
      </c>
      <c r="B5679">
        <v>8207</v>
      </c>
      <c r="C5679" s="1" t="s">
        <v>2186</v>
      </c>
      <c r="D5679" s="1" t="str">
        <f>IFERROR(LEFT(C5679,FIND(",",C5679) - 1),C5679)</f>
        <v>Colina</v>
      </c>
      <c r="E5679">
        <v>154</v>
      </c>
      <c r="F5679">
        <v>125</v>
      </c>
      <c r="G5679">
        <v>4</v>
      </c>
      <c r="H5679">
        <v>2</v>
      </c>
      <c r="I5679" s="1" t="s">
        <v>2187</v>
      </c>
      <c r="J5679" s="1" t="s">
        <v>11</v>
      </c>
      <c r="K5679">
        <v>1619</v>
      </c>
      <c r="L5679">
        <v>479000</v>
      </c>
      <c r="M5679">
        <v>3110</v>
      </c>
      <c r="N5679" t="b">
        <v>0</v>
      </c>
      <c r="O5679" t="b">
        <v>1</v>
      </c>
      <c r="P5679" t="b">
        <v>1</v>
      </c>
      <c r="R5679" s="5">
        <f>(houses_Madrid[[#This Row],[Precio Alquiler]]*12/houses_Madrid[[#This Row],[Precio venta]])</f>
        <v>4.0559498956158666E-2</v>
      </c>
    </row>
    <row r="5680" spans="1:18" x14ac:dyDescent="0.2">
      <c r="A5680">
        <v>14081</v>
      </c>
      <c r="B5680">
        <v>7661</v>
      </c>
      <c r="C5680" s="1" t="s">
        <v>2442</v>
      </c>
      <c r="D5680" s="1" t="str">
        <f>IFERROR(LEFT(C5680,FIND(",",C5680) - 1),C5680)</f>
        <v>Bernabéu-Hispanoamérica</v>
      </c>
      <c r="E5680">
        <v>95</v>
      </c>
      <c r="F5680">
        <v>76</v>
      </c>
      <c r="G5680">
        <v>2</v>
      </c>
      <c r="H5680">
        <v>2</v>
      </c>
      <c r="I5680" s="1" t="s">
        <v>2459</v>
      </c>
      <c r="J5680" s="1" t="s">
        <v>18</v>
      </c>
      <c r="K5680">
        <v>1619</v>
      </c>
      <c r="L5680">
        <v>479000</v>
      </c>
      <c r="M5680">
        <v>5042</v>
      </c>
      <c r="N5680" t="b">
        <v>0</v>
      </c>
      <c r="O5680" t="b">
        <v>1</v>
      </c>
      <c r="P5680" t="b">
        <v>1</v>
      </c>
      <c r="Q5680" t="b">
        <v>1</v>
      </c>
      <c r="R5680" s="5">
        <f>(houses_Madrid[[#This Row],[Precio Alquiler]]*12/houses_Madrid[[#This Row],[Precio venta]])</f>
        <v>4.0559498956158666E-2</v>
      </c>
    </row>
    <row r="5681" spans="1:18" x14ac:dyDescent="0.2">
      <c r="A5681">
        <v>18294</v>
      </c>
      <c r="B5681">
        <v>3448</v>
      </c>
      <c r="C5681" s="1" t="s">
        <v>2947</v>
      </c>
      <c r="D5681" s="1" t="str">
        <f>IFERROR(LEFT(C5681,FIND(",",C5681) - 1),C5681)</f>
        <v>Huertas-Cortes</v>
      </c>
      <c r="E5681">
        <v>110</v>
      </c>
      <c r="F5681">
        <v>103</v>
      </c>
      <c r="G5681">
        <v>3</v>
      </c>
      <c r="H5681">
        <v>2</v>
      </c>
      <c r="I5681" s="1" t="s">
        <v>3142</v>
      </c>
      <c r="J5681" s="1" t="s">
        <v>11</v>
      </c>
      <c r="K5681">
        <v>1619</v>
      </c>
      <c r="L5681">
        <v>479000</v>
      </c>
      <c r="M5681">
        <v>4355</v>
      </c>
      <c r="N5681" t="b">
        <v>0</v>
      </c>
      <c r="O5681" t="b">
        <v>0</v>
      </c>
      <c r="P5681" t="b">
        <v>1</v>
      </c>
      <c r="R5681" s="5">
        <f>(houses_Madrid[[#This Row],[Precio Alquiler]]*12/houses_Madrid[[#This Row],[Precio venta]])</f>
        <v>4.0559498956158666E-2</v>
      </c>
    </row>
    <row r="5682" spans="1:18" x14ac:dyDescent="0.2">
      <c r="A5682">
        <v>20293</v>
      </c>
      <c r="B5682">
        <v>1449</v>
      </c>
      <c r="C5682" s="1" t="s">
        <v>3328</v>
      </c>
      <c r="D5682" s="1" t="str">
        <f>IFERROR(LEFT(C5682,FIND(",",C5682) - 1),C5682)</f>
        <v>Legazpi</v>
      </c>
      <c r="E5682">
        <v>94</v>
      </c>
      <c r="F5682">
        <v>71</v>
      </c>
      <c r="G5682">
        <v>2</v>
      </c>
      <c r="H5682">
        <v>2</v>
      </c>
      <c r="I5682" s="1" t="s">
        <v>3373</v>
      </c>
      <c r="J5682" s="1" t="s">
        <v>30</v>
      </c>
      <c r="K5682">
        <v>1619</v>
      </c>
      <c r="L5682">
        <v>479000</v>
      </c>
      <c r="M5682">
        <v>5096</v>
      </c>
      <c r="N5682" t="b">
        <v>0</v>
      </c>
      <c r="O5682" t="b">
        <v>1</v>
      </c>
      <c r="P5682" t="b">
        <v>1</v>
      </c>
      <c r="R5682" s="5">
        <f>(houses_Madrid[[#This Row],[Precio Alquiler]]*12/houses_Madrid[[#This Row],[Precio venta]])</f>
        <v>4.0559498956158666E-2</v>
      </c>
    </row>
    <row r="5683" spans="1:18" x14ac:dyDescent="0.2">
      <c r="A5683">
        <v>1755</v>
      </c>
      <c r="B5683">
        <v>19987</v>
      </c>
      <c r="C5683" s="1" t="s">
        <v>251</v>
      </c>
      <c r="D5683" s="1" t="str">
        <f>IFERROR(LEFT(C5683,FIND(",",C5683) - 1),C5683)</f>
        <v>Ensanche de Vallecas - La Gavia</v>
      </c>
      <c r="E5683">
        <v>126</v>
      </c>
      <c r="F5683">
        <v>82</v>
      </c>
      <c r="G5683">
        <v>3</v>
      </c>
      <c r="H5683">
        <v>2</v>
      </c>
      <c r="I5683" s="1" t="s">
        <v>3</v>
      </c>
      <c r="J5683" s="1" t="s">
        <v>3</v>
      </c>
      <c r="K5683">
        <v>1619</v>
      </c>
      <c r="L5683">
        <v>479200</v>
      </c>
      <c r="M5683">
        <v>3803</v>
      </c>
      <c r="N5683" t="b">
        <v>0</v>
      </c>
      <c r="O5683" t="b">
        <v>1</v>
      </c>
      <c r="P5683" t="b">
        <v>1</v>
      </c>
      <c r="R5683" s="5">
        <f>(houses_Madrid[[#This Row],[Precio Alquiler]]*12/houses_Madrid[[#This Row],[Precio venta]])</f>
        <v>4.0542570951585977E-2</v>
      </c>
    </row>
    <row r="5684" spans="1:18" x14ac:dyDescent="0.2">
      <c r="A5684">
        <v>19179</v>
      </c>
      <c r="B5684">
        <v>2563</v>
      </c>
      <c r="C5684" s="1" t="s">
        <v>3210</v>
      </c>
      <c r="D5684" s="1" t="str">
        <f>IFERROR(LEFT(C5684,FIND(",",C5684) - 1),C5684)</f>
        <v>Barrio de Salamanca</v>
      </c>
      <c r="E5684">
        <v>103</v>
      </c>
      <c r="F5684">
        <v>93</v>
      </c>
      <c r="G5684">
        <v>2</v>
      </c>
      <c r="H5684">
        <v>2</v>
      </c>
      <c r="I5684" s="1" t="s">
        <v>3</v>
      </c>
      <c r="J5684" s="1" t="s">
        <v>18</v>
      </c>
      <c r="K5684">
        <v>1620</v>
      </c>
      <c r="L5684">
        <v>479315</v>
      </c>
      <c r="M5684">
        <v>4654</v>
      </c>
      <c r="N5684" t="b">
        <v>0</v>
      </c>
      <c r="O5684" t="b">
        <v>1</v>
      </c>
      <c r="P5684" t="b">
        <v>1</v>
      </c>
      <c r="Q5684" t="b">
        <v>1</v>
      </c>
      <c r="R5684" s="5">
        <f>(houses_Madrid[[#This Row],[Precio Alquiler]]*12/houses_Madrid[[#This Row],[Precio venta]])</f>
        <v>4.0557879473832451E-2</v>
      </c>
    </row>
    <row r="5685" spans="1:18" x14ac:dyDescent="0.2">
      <c r="A5685">
        <v>15708</v>
      </c>
      <c r="B5685">
        <v>6034</v>
      </c>
      <c r="C5685" s="1" t="s">
        <v>2442</v>
      </c>
      <c r="D5685" s="1" t="str">
        <f>IFERROR(LEFT(C5685,FIND(",",C5685) - 1),C5685)</f>
        <v>Bernabéu-Hispanoamérica</v>
      </c>
      <c r="E5685">
        <v>93</v>
      </c>
      <c r="F5685">
        <v>82</v>
      </c>
      <c r="G5685">
        <v>2</v>
      </c>
      <c r="H5685">
        <v>1</v>
      </c>
      <c r="I5685" s="1" t="s">
        <v>2503</v>
      </c>
      <c r="J5685" s="1" t="s">
        <v>11</v>
      </c>
      <c r="K5685">
        <v>1621</v>
      </c>
      <c r="L5685">
        <v>479900</v>
      </c>
      <c r="M5685">
        <v>5160</v>
      </c>
      <c r="N5685" t="b">
        <v>1</v>
      </c>
      <c r="O5685" t="b">
        <v>1</v>
      </c>
      <c r="P5685" t="b">
        <v>1</v>
      </c>
      <c r="R5685" s="5">
        <f>(houses_Madrid[[#This Row],[Precio Alquiler]]*12/houses_Madrid[[#This Row],[Precio venta]])</f>
        <v>4.0533444467597414E-2</v>
      </c>
    </row>
    <row r="5686" spans="1:18" x14ac:dyDescent="0.2">
      <c r="A5686">
        <v>4079</v>
      </c>
      <c r="B5686">
        <v>17663</v>
      </c>
      <c r="C5686" s="1" t="s">
        <v>796</v>
      </c>
      <c r="D5686" s="1" t="str">
        <f>IFERROR(LEFT(C5686,FIND(",",C5686) - 1),C5686)</f>
        <v>Pacífico</v>
      </c>
      <c r="E5686">
        <v>115</v>
      </c>
      <c r="F5686">
        <v>110</v>
      </c>
      <c r="G5686">
        <v>4</v>
      </c>
      <c r="H5686">
        <v>1</v>
      </c>
      <c r="I5686" s="1" t="s">
        <v>3</v>
      </c>
      <c r="J5686" s="1" t="s">
        <v>30</v>
      </c>
      <c r="K5686">
        <v>1621</v>
      </c>
      <c r="L5686">
        <v>480000</v>
      </c>
      <c r="M5686">
        <v>4174</v>
      </c>
      <c r="N5686" t="b">
        <v>0</v>
      </c>
      <c r="O5686" t="b">
        <v>1</v>
      </c>
      <c r="P5686" t="b">
        <v>1</v>
      </c>
      <c r="Q5686" t="b">
        <v>1</v>
      </c>
      <c r="R5686" s="5">
        <f>(houses_Madrid[[#This Row],[Precio Alquiler]]*12/houses_Madrid[[#This Row],[Precio venta]])</f>
        <v>4.0524999999999999E-2</v>
      </c>
    </row>
    <row r="5687" spans="1:18" x14ac:dyDescent="0.2">
      <c r="A5687">
        <v>4603</v>
      </c>
      <c r="B5687">
        <v>17139</v>
      </c>
      <c r="C5687" s="1" t="s">
        <v>790</v>
      </c>
      <c r="D5687" s="1" t="str">
        <f>IFERROR(LEFT(C5687,FIND(",",C5687) - 1),C5687)</f>
        <v>Retiro</v>
      </c>
      <c r="E5687">
        <v>115</v>
      </c>
      <c r="F5687">
        <v>103</v>
      </c>
      <c r="G5687">
        <v>4</v>
      </c>
      <c r="H5687">
        <v>2</v>
      </c>
      <c r="I5687" s="1" t="s">
        <v>3</v>
      </c>
      <c r="J5687" s="1" t="s">
        <v>8</v>
      </c>
      <c r="K5687">
        <v>1621</v>
      </c>
      <c r="L5687">
        <v>480000</v>
      </c>
      <c r="M5687">
        <v>4174</v>
      </c>
      <c r="N5687" t="b">
        <v>0</v>
      </c>
      <c r="O5687" t="b">
        <v>1</v>
      </c>
      <c r="P5687" t="b">
        <v>1</v>
      </c>
      <c r="Q5687" t="b">
        <v>1</v>
      </c>
      <c r="R5687" s="5">
        <f>(houses_Madrid[[#This Row],[Precio Alquiler]]*12/houses_Madrid[[#This Row],[Precio venta]])</f>
        <v>4.0524999999999999E-2</v>
      </c>
    </row>
    <row r="5688" spans="1:18" x14ac:dyDescent="0.2">
      <c r="A5688">
        <v>8395</v>
      </c>
      <c r="B5688">
        <v>13347</v>
      </c>
      <c r="C5688" s="1" t="s">
        <v>1587</v>
      </c>
      <c r="D5688" s="1" t="str">
        <f>IFERROR(LEFT(C5688,FIND(",",C5688) - 1),C5688)</f>
        <v>Las Tablas</v>
      </c>
      <c r="E5688">
        <v>114</v>
      </c>
      <c r="F5688">
        <v>91</v>
      </c>
      <c r="G5688">
        <v>3</v>
      </c>
      <c r="H5688">
        <v>2</v>
      </c>
      <c r="I5688" s="1" t="s">
        <v>1625</v>
      </c>
      <c r="J5688" s="1" t="s">
        <v>8</v>
      </c>
      <c r="K5688">
        <v>1621</v>
      </c>
      <c r="L5688">
        <v>480000</v>
      </c>
      <c r="M5688">
        <v>4211</v>
      </c>
      <c r="N5688" t="b">
        <v>0</v>
      </c>
      <c r="O5688" t="b">
        <v>1</v>
      </c>
      <c r="P5688" t="b">
        <v>1</v>
      </c>
      <c r="Q5688" t="b">
        <v>1</v>
      </c>
      <c r="R5688" s="5">
        <f>(houses_Madrid[[#This Row],[Precio Alquiler]]*12/houses_Madrid[[#This Row],[Precio venta]])</f>
        <v>4.0524999999999999E-2</v>
      </c>
    </row>
    <row r="5689" spans="1:18" x14ac:dyDescent="0.2">
      <c r="A5689">
        <v>8703</v>
      </c>
      <c r="B5689">
        <v>13039</v>
      </c>
      <c r="C5689" s="1" t="s">
        <v>1592</v>
      </c>
      <c r="D5689" s="1" t="str">
        <f>IFERROR(LEFT(C5689,FIND(",",C5689) - 1),C5689)</f>
        <v>Peñagrande</v>
      </c>
      <c r="E5689">
        <v>103</v>
      </c>
      <c r="F5689">
        <v>80</v>
      </c>
      <c r="G5689">
        <v>2</v>
      </c>
      <c r="H5689">
        <v>2</v>
      </c>
      <c r="I5689" s="1" t="s">
        <v>1689</v>
      </c>
      <c r="J5689" s="1" t="s">
        <v>8</v>
      </c>
      <c r="K5689">
        <v>1621</v>
      </c>
      <c r="L5689">
        <v>480000</v>
      </c>
      <c r="M5689">
        <v>4660</v>
      </c>
      <c r="N5689" t="b">
        <v>0</v>
      </c>
      <c r="O5689" t="b">
        <v>1</v>
      </c>
      <c r="P5689" t="b">
        <v>1</v>
      </c>
      <c r="R5689" s="5">
        <f>(houses_Madrid[[#This Row],[Precio Alquiler]]*12/houses_Madrid[[#This Row],[Precio venta]])</f>
        <v>4.0524999999999999E-2</v>
      </c>
    </row>
    <row r="5690" spans="1:18" x14ac:dyDescent="0.2">
      <c r="A5690">
        <v>10785</v>
      </c>
      <c r="B5690">
        <v>10957</v>
      </c>
      <c r="C5690" s="1" t="s">
        <v>1786</v>
      </c>
      <c r="D5690" s="1" t="str">
        <f>IFERROR(LEFT(C5690,FIND(",",C5690) - 1),C5690)</f>
        <v>Sanchinarro</v>
      </c>
      <c r="E5690">
        <v>108</v>
      </c>
      <c r="F5690">
        <v>82</v>
      </c>
      <c r="G5690">
        <v>3</v>
      </c>
      <c r="H5690">
        <v>2</v>
      </c>
      <c r="I5690" s="1" t="s">
        <v>1853</v>
      </c>
      <c r="J5690" s="1" t="s">
        <v>18</v>
      </c>
      <c r="K5690">
        <v>1621</v>
      </c>
      <c r="L5690">
        <v>480000</v>
      </c>
      <c r="M5690">
        <v>4444</v>
      </c>
      <c r="N5690" t="b">
        <v>0</v>
      </c>
      <c r="O5690" t="b">
        <v>1</v>
      </c>
      <c r="P5690" t="b">
        <v>1</v>
      </c>
      <c r="Q5690" t="b">
        <v>1</v>
      </c>
      <c r="R5690" s="5">
        <f>(houses_Madrid[[#This Row],[Precio Alquiler]]*12/houses_Madrid[[#This Row],[Precio venta]])</f>
        <v>4.0524999999999999E-2</v>
      </c>
    </row>
    <row r="5691" spans="1:18" x14ac:dyDescent="0.2">
      <c r="A5691">
        <v>11138</v>
      </c>
      <c r="B5691">
        <v>10604</v>
      </c>
      <c r="C5691" s="1" t="s">
        <v>2015</v>
      </c>
      <c r="D5691" s="1" t="str">
        <f>IFERROR(LEFT(C5691,FIND(",",C5691) - 1),C5691)</f>
        <v>Gaztambide</v>
      </c>
      <c r="E5691">
        <v>120</v>
      </c>
      <c r="F5691">
        <v>116</v>
      </c>
      <c r="G5691">
        <v>3</v>
      </c>
      <c r="H5691">
        <v>2</v>
      </c>
      <c r="I5691" s="1" t="s">
        <v>2052</v>
      </c>
      <c r="J5691" s="1" t="s">
        <v>12</v>
      </c>
      <c r="K5691">
        <v>1621</v>
      </c>
      <c r="L5691">
        <v>480000</v>
      </c>
      <c r="M5691">
        <v>4000</v>
      </c>
      <c r="N5691" t="b">
        <v>0</v>
      </c>
      <c r="R5691" s="5">
        <f>(houses_Madrid[[#This Row],[Precio Alquiler]]*12/houses_Madrid[[#This Row],[Precio venta]])</f>
        <v>4.0524999999999999E-2</v>
      </c>
    </row>
    <row r="5692" spans="1:18" x14ac:dyDescent="0.2">
      <c r="A5692">
        <v>11391</v>
      </c>
      <c r="B5692">
        <v>10351</v>
      </c>
      <c r="C5692" s="1" t="s">
        <v>2018</v>
      </c>
      <c r="D5692" s="1" t="str">
        <f>IFERROR(LEFT(C5692,FIND(",",C5692) - 1),C5692)</f>
        <v>Arapiles</v>
      </c>
      <c r="E5692">
        <v>110</v>
      </c>
      <c r="F5692">
        <v>102</v>
      </c>
      <c r="G5692">
        <v>4</v>
      </c>
      <c r="H5692">
        <v>2</v>
      </c>
      <c r="I5692" s="1" t="s">
        <v>576</v>
      </c>
      <c r="J5692" s="1" t="s">
        <v>12</v>
      </c>
      <c r="K5692">
        <v>1621</v>
      </c>
      <c r="L5692">
        <v>480000</v>
      </c>
      <c r="M5692">
        <v>4364</v>
      </c>
      <c r="N5692" t="b">
        <v>0</v>
      </c>
      <c r="O5692" t="b">
        <v>1</v>
      </c>
      <c r="P5692" t="b">
        <v>1</v>
      </c>
      <c r="R5692" s="5">
        <f>(houses_Madrid[[#This Row],[Precio Alquiler]]*12/houses_Madrid[[#This Row],[Precio venta]])</f>
        <v>4.0524999999999999E-2</v>
      </c>
    </row>
    <row r="5693" spans="1:18" x14ac:dyDescent="0.2">
      <c r="A5693">
        <v>11580</v>
      </c>
      <c r="B5693">
        <v>10162</v>
      </c>
      <c r="C5693" s="1" t="s">
        <v>2010</v>
      </c>
      <c r="D5693" s="1" t="str">
        <f>IFERROR(LEFT(C5693,FIND(",",C5693) - 1),C5693)</f>
        <v>Nuevos Ministerios-Ríos Rosas</v>
      </c>
      <c r="E5693">
        <v>101</v>
      </c>
      <c r="F5693">
        <v>91</v>
      </c>
      <c r="G5693">
        <v>1</v>
      </c>
      <c r="H5693">
        <v>1</v>
      </c>
      <c r="I5693" s="1" t="s">
        <v>2112</v>
      </c>
      <c r="J5693" s="1" t="s">
        <v>30</v>
      </c>
      <c r="K5693">
        <v>1621</v>
      </c>
      <c r="L5693">
        <v>480000</v>
      </c>
      <c r="M5693">
        <v>4752</v>
      </c>
      <c r="N5693" t="b">
        <v>0</v>
      </c>
      <c r="O5693" t="b">
        <v>1</v>
      </c>
      <c r="P5693" t="b">
        <v>0</v>
      </c>
      <c r="Q5693" t="b">
        <v>1</v>
      </c>
      <c r="R5693" s="5">
        <f>(houses_Madrid[[#This Row],[Precio Alquiler]]*12/houses_Madrid[[#This Row],[Precio venta]])</f>
        <v>4.0524999999999999E-2</v>
      </c>
    </row>
    <row r="5694" spans="1:18" x14ac:dyDescent="0.2">
      <c r="A5694">
        <v>11628</v>
      </c>
      <c r="B5694">
        <v>10114</v>
      </c>
      <c r="C5694" s="1" t="s">
        <v>2018</v>
      </c>
      <c r="D5694" s="1" t="str">
        <f>IFERROR(LEFT(C5694,FIND(",",C5694) - 1),C5694)</f>
        <v>Arapiles</v>
      </c>
      <c r="E5694">
        <v>120</v>
      </c>
      <c r="F5694">
        <v>110</v>
      </c>
      <c r="G5694">
        <v>4</v>
      </c>
      <c r="H5694">
        <v>2</v>
      </c>
      <c r="I5694" s="1" t="s">
        <v>576</v>
      </c>
      <c r="J5694" s="1" t="s">
        <v>12</v>
      </c>
      <c r="K5694">
        <v>1621</v>
      </c>
      <c r="L5694">
        <v>480000</v>
      </c>
      <c r="M5694">
        <v>4000</v>
      </c>
      <c r="N5694" t="b">
        <v>0</v>
      </c>
      <c r="O5694" t="b">
        <v>1</v>
      </c>
      <c r="P5694" t="b">
        <v>1</v>
      </c>
      <c r="R5694" s="5">
        <f>(houses_Madrid[[#This Row],[Precio Alquiler]]*12/houses_Madrid[[#This Row],[Precio venta]])</f>
        <v>4.0524999999999999E-2</v>
      </c>
    </row>
    <row r="5695" spans="1:18" x14ac:dyDescent="0.2">
      <c r="A5695">
        <v>11661</v>
      </c>
      <c r="B5695">
        <v>10081</v>
      </c>
      <c r="C5695" s="1" t="s">
        <v>2012</v>
      </c>
      <c r="D5695" s="1" t="str">
        <f>IFERROR(LEFT(C5695,FIND(",",C5695) - 1),C5695)</f>
        <v>Vallehermoso</v>
      </c>
      <c r="E5695">
        <v>100</v>
      </c>
      <c r="F5695">
        <v>98</v>
      </c>
      <c r="G5695">
        <v>4</v>
      </c>
      <c r="H5695">
        <v>2</v>
      </c>
      <c r="I5695" s="1" t="s">
        <v>2089</v>
      </c>
      <c r="J5695" s="1" t="s">
        <v>20</v>
      </c>
      <c r="K5695">
        <v>1621</v>
      </c>
      <c r="L5695">
        <v>480000</v>
      </c>
      <c r="M5695">
        <v>4800</v>
      </c>
      <c r="N5695" t="b">
        <v>0</v>
      </c>
      <c r="O5695" t="b">
        <v>1</v>
      </c>
      <c r="P5695" t="b">
        <v>1</v>
      </c>
      <c r="R5695" s="5">
        <f>(houses_Madrid[[#This Row],[Precio Alquiler]]*12/houses_Madrid[[#This Row],[Precio venta]])</f>
        <v>4.0524999999999999E-2</v>
      </c>
    </row>
    <row r="5696" spans="1:18" x14ac:dyDescent="0.2">
      <c r="A5696">
        <v>13206</v>
      </c>
      <c r="B5696">
        <v>8536</v>
      </c>
      <c r="C5696" s="1" t="s">
        <v>2182</v>
      </c>
      <c r="D5696" s="1" t="str">
        <f>IFERROR(LEFT(C5696,FIND(",",C5696) - 1),C5696)</f>
        <v>Concepción</v>
      </c>
      <c r="E5696">
        <v>134</v>
      </c>
      <c r="F5696">
        <v>106</v>
      </c>
      <c r="G5696">
        <v>4</v>
      </c>
      <c r="H5696">
        <v>2</v>
      </c>
      <c r="I5696" s="1" t="s">
        <v>3</v>
      </c>
      <c r="J5696" s="1" t="s">
        <v>67</v>
      </c>
      <c r="K5696">
        <v>1621</v>
      </c>
      <c r="L5696">
        <v>480000</v>
      </c>
      <c r="M5696">
        <v>3582</v>
      </c>
      <c r="N5696" t="b">
        <v>0</v>
      </c>
      <c r="O5696" t="b">
        <v>1</v>
      </c>
      <c r="P5696" t="b">
        <v>1</v>
      </c>
      <c r="R5696" s="5">
        <f>(houses_Madrid[[#This Row],[Precio Alquiler]]*12/houses_Madrid[[#This Row],[Precio venta]])</f>
        <v>4.0524999999999999E-2</v>
      </c>
    </row>
    <row r="5697" spans="1:18" x14ac:dyDescent="0.2">
      <c r="A5697">
        <v>14874</v>
      </c>
      <c r="B5697">
        <v>6868</v>
      </c>
      <c r="C5697" s="1" t="s">
        <v>2442</v>
      </c>
      <c r="D5697" s="1" t="str">
        <f>IFERROR(LEFT(C5697,FIND(",",C5697) - 1),C5697)</f>
        <v>Bernabéu-Hispanoamérica</v>
      </c>
      <c r="E5697">
        <v>80</v>
      </c>
      <c r="F5697">
        <v>70</v>
      </c>
      <c r="G5697">
        <v>2</v>
      </c>
      <c r="H5697">
        <v>1</v>
      </c>
      <c r="I5697" s="1" t="s">
        <v>2560</v>
      </c>
      <c r="J5697" s="1" t="s">
        <v>20</v>
      </c>
      <c r="K5697">
        <v>1621</v>
      </c>
      <c r="L5697">
        <v>480000</v>
      </c>
      <c r="M5697">
        <v>6000</v>
      </c>
      <c r="N5697" t="b">
        <v>0</v>
      </c>
      <c r="O5697" t="b">
        <v>1</v>
      </c>
      <c r="P5697" t="b">
        <v>1</v>
      </c>
      <c r="Q5697" t="b">
        <v>1</v>
      </c>
      <c r="R5697" s="5">
        <f>(houses_Madrid[[#This Row],[Precio Alquiler]]*12/houses_Madrid[[#This Row],[Precio venta]])</f>
        <v>4.0524999999999999E-2</v>
      </c>
    </row>
    <row r="5698" spans="1:18" x14ac:dyDescent="0.2">
      <c r="A5698">
        <v>15014</v>
      </c>
      <c r="B5698">
        <v>6728</v>
      </c>
      <c r="C5698" s="1" t="s">
        <v>2444</v>
      </c>
      <c r="D5698" s="1" t="str">
        <f>IFERROR(LEFT(C5698,FIND(",",C5698) - 1),C5698)</f>
        <v>Prosperidad</v>
      </c>
      <c r="E5698">
        <v>124</v>
      </c>
      <c r="F5698">
        <v>120</v>
      </c>
      <c r="G5698">
        <v>4</v>
      </c>
      <c r="H5698">
        <v>2</v>
      </c>
      <c r="I5698" s="1" t="s">
        <v>2504</v>
      </c>
      <c r="J5698" s="1" t="s">
        <v>20</v>
      </c>
      <c r="K5698">
        <v>1621</v>
      </c>
      <c r="L5698">
        <v>480000</v>
      </c>
      <c r="M5698">
        <v>3871</v>
      </c>
      <c r="N5698" t="b">
        <v>1</v>
      </c>
      <c r="O5698" t="b">
        <v>1</v>
      </c>
      <c r="P5698" t="b">
        <v>0</v>
      </c>
      <c r="Q5698" t="b">
        <v>1</v>
      </c>
      <c r="R5698" s="5">
        <f>(houses_Madrid[[#This Row],[Precio Alquiler]]*12/houses_Madrid[[#This Row],[Precio venta]])</f>
        <v>4.0524999999999999E-2</v>
      </c>
    </row>
    <row r="5699" spans="1:18" x14ac:dyDescent="0.2">
      <c r="A5699">
        <v>17671</v>
      </c>
      <c r="B5699">
        <v>4071</v>
      </c>
      <c r="C5699" s="1" t="s">
        <v>2610</v>
      </c>
      <c r="D5699" s="1" t="str">
        <f>IFERROR(LEFT(C5699,FIND(",",C5699) - 1),C5699)</f>
        <v>Lavapiés-Embajadores</v>
      </c>
      <c r="E5699">
        <v>144</v>
      </c>
      <c r="F5699">
        <v>129</v>
      </c>
      <c r="G5699">
        <v>4</v>
      </c>
      <c r="H5699">
        <v>2</v>
      </c>
      <c r="I5699" s="1" t="s">
        <v>3045</v>
      </c>
      <c r="J5699" s="1" t="s">
        <v>18</v>
      </c>
      <c r="K5699">
        <v>1621</v>
      </c>
      <c r="L5699">
        <v>480000</v>
      </c>
      <c r="M5699">
        <v>3333</v>
      </c>
      <c r="N5699" t="b">
        <v>0</v>
      </c>
      <c r="O5699" t="b">
        <v>1</v>
      </c>
      <c r="P5699" t="b">
        <v>1</v>
      </c>
      <c r="R5699" s="5">
        <f>(houses_Madrid[[#This Row],[Precio Alquiler]]*12/houses_Madrid[[#This Row],[Precio venta]])</f>
        <v>4.0524999999999999E-2</v>
      </c>
    </row>
    <row r="5700" spans="1:18" x14ac:dyDescent="0.2">
      <c r="A5700">
        <v>18769</v>
      </c>
      <c r="B5700">
        <v>2973</v>
      </c>
      <c r="C5700" s="1" t="s">
        <v>2610</v>
      </c>
      <c r="D5700" s="1" t="str">
        <f>IFERROR(LEFT(C5700,FIND(",",C5700) - 1),C5700)</f>
        <v>Lavapiés-Embajadores</v>
      </c>
      <c r="E5700">
        <v>109</v>
      </c>
      <c r="F5700">
        <v>91</v>
      </c>
      <c r="G5700">
        <v>3</v>
      </c>
      <c r="H5700">
        <v>2</v>
      </c>
      <c r="I5700" s="1" t="s">
        <v>3188</v>
      </c>
      <c r="J5700" s="1" t="s">
        <v>8</v>
      </c>
      <c r="K5700">
        <v>1621</v>
      </c>
      <c r="L5700">
        <v>480000</v>
      </c>
      <c r="M5700">
        <v>4404</v>
      </c>
      <c r="N5700" t="b">
        <v>0</v>
      </c>
      <c r="O5700" t="b">
        <v>1</v>
      </c>
      <c r="P5700" t="b">
        <v>0</v>
      </c>
      <c r="R5700" s="5">
        <f>(houses_Madrid[[#This Row],[Precio Alquiler]]*12/houses_Madrid[[#This Row],[Precio venta]])</f>
        <v>4.0524999999999999E-2</v>
      </c>
    </row>
    <row r="5701" spans="1:18" x14ac:dyDescent="0.2">
      <c r="A5701">
        <v>19433</v>
      </c>
      <c r="B5701">
        <v>2309</v>
      </c>
      <c r="C5701" s="1" t="s">
        <v>3227</v>
      </c>
      <c r="D5701" s="1" t="str">
        <f>IFERROR(LEFT(C5701,FIND(",",C5701) - 1),C5701)</f>
        <v>Fuente del Berro</v>
      </c>
      <c r="E5701">
        <v>118</v>
      </c>
      <c r="F5701">
        <v>115</v>
      </c>
      <c r="G5701">
        <v>4</v>
      </c>
      <c r="H5701">
        <v>2</v>
      </c>
      <c r="I5701" s="1" t="s">
        <v>3276</v>
      </c>
      <c r="J5701" s="1" t="s">
        <v>11</v>
      </c>
      <c r="K5701">
        <v>1621</v>
      </c>
      <c r="L5701">
        <v>480000</v>
      </c>
      <c r="M5701">
        <v>4068</v>
      </c>
      <c r="N5701" t="b">
        <v>0</v>
      </c>
      <c r="O5701" t="b">
        <v>0</v>
      </c>
      <c r="P5701" t="b">
        <v>1</v>
      </c>
      <c r="Q5701" t="b">
        <v>1</v>
      </c>
      <c r="R5701" s="5">
        <f>(houses_Madrid[[#This Row],[Precio Alquiler]]*12/houses_Madrid[[#This Row],[Precio venta]])</f>
        <v>4.0524999999999999E-2</v>
      </c>
    </row>
    <row r="5702" spans="1:18" x14ac:dyDescent="0.2">
      <c r="A5702">
        <v>20405</v>
      </c>
      <c r="B5702">
        <v>1337</v>
      </c>
      <c r="C5702" s="1" t="s">
        <v>3328</v>
      </c>
      <c r="D5702" s="1" t="str">
        <f>IFERROR(LEFT(C5702,FIND(",",C5702) - 1),C5702)</f>
        <v>Legazpi</v>
      </c>
      <c r="E5702">
        <v>127</v>
      </c>
      <c r="F5702">
        <v>108</v>
      </c>
      <c r="G5702">
        <v>3</v>
      </c>
      <c r="H5702">
        <v>2</v>
      </c>
      <c r="I5702" s="1" t="s">
        <v>3374</v>
      </c>
      <c r="J5702" s="1" t="s">
        <v>18</v>
      </c>
      <c r="K5702">
        <v>1621</v>
      </c>
      <c r="L5702">
        <v>480000</v>
      </c>
      <c r="M5702">
        <v>3780</v>
      </c>
      <c r="N5702" t="b">
        <v>0</v>
      </c>
      <c r="O5702" t="b">
        <v>1</v>
      </c>
      <c r="P5702" t="b">
        <v>1</v>
      </c>
      <c r="Q5702" t="b">
        <v>1</v>
      </c>
      <c r="R5702" s="5">
        <f>(houses_Madrid[[#This Row],[Precio Alquiler]]*12/houses_Madrid[[#This Row],[Precio venta]])</f>
        <v>4.0524999999999999E-2</v>
      </c>
    </row>
    <row r="5703" spans="1:18" x14ac:dyDescent="0.2">
      <c r="A5703">
        <v>20724</v>
      </c>
      <c r="B5703">
        <v>1018</v>
      </c>
      <c r="C5703" s="1" t="s">
        <v>3328</v>
      </c>
      <c r="D5703" s="1" t="str">
        <f>IFERROR(LEFT(C5703,FIND(",",C5703) - 1),C5703)</f>
        <v>Legazpi</v>
      </c>
      <c r="E5703">
        <v>105</v>
      </c>
      <c r="F5703">
        <v>95</v>
      </c>
      <c r="G5703">
        <v>3</v>
      </c>
      <c r="H5703">
        <v>2</v>
      </c>
      <c r="I5703" s="1" t="s">
        <v>3339</v>
      </c>
      <c r="J5703" s="1" t="s">
        <v>5</v>
      </c>
      <c r="K5703">
        <v>1621</v>
      </c>
      <c r="L5703">
        <v>480000</v>
      </c>
      <c r="M5703">
        <v>4571</v>
      </c>
      <c r="N5703" t="b">
        <v>0</v>
      </c>
      <c r="O5703" t="b">
        <v>1</v>
      </c>
      <c r="P5703" t="b">
        <v>1</v>
      </c>
      <c r="Q5703" t="b">
        <v>1</v>
      </c>
      <c r="R5703" s="5">
        <f>(houses_Madrid[[#This Row],[Precio Alquiler]]*12/houses_Madrid[[#This Row],[Precio venta]])</f>
        <v>4.0524999999999999E-2</v>
      </c>
    </row>
    <row r="5704" spans="1:18" x14ac:dyDescent="0.2">
      <c r="A5704">
        <v>18318</v>
      </c>
      <c r="B5704">
        <v>3424</v>
      </c>
      <c r="C5704" s="1" t="s">
        <v>2610</v>
      </c>
      <c r="D5704" s="1" t="str">
        <f>IFERROR(LEFT(C5704,FIND(",",C5704) - 1),C5704)</f>
        <v>Lavapiés-Embajadores</v>
      </c>
      <c r="E5704">
        <v>107</v>
      </c>
      <c r="F5704">
        <v>85</v>
      </c>
      <c r="G5704">
        <v>3</v>
      </c>
      <c r="H5704">
        <v>2</v>
      </c>
      <c r="I5704" s="1" t="s">
        <v>2951</v>
      </c>
      <c r="J5704" s="1" t="s">
        <v>11</v>
      </c>
      <c r="K5704">
        <v>1624</v>
      </c>
      <c r="L5704">
        <v>481050</v>
      </c>
      <c r="M5704">
        <v>4496</v>
      </c>
      <c r="N5704" t="b">
        <v>0</v>
      </c>
      <c r="O5704" t="b">
        <v>1</v>
      </c>
      <c r="P5704" t="b">
        <v>1</v>
      </c>
      <c r="Q5704" t="b">
        <v>1</v>
      </c>
      <c r="R5704" s="5">
        <f>(houses_Madrid[[#This Row],[Precio Alquiler]]*12/houses_Madrid[[#This Row],[Precio venta]])</f>
        <v>4.0511381353289681E-2</v>
      </c>
    </row>
    <row r="5705" spans="1:18" x14ac:dyDescent="0.2">
      <c r="A5705">
        <v>1433</v>
      </c>
      <c r="B5705">
        <v>20309</v>
      </c>
      <c r="C5705" s="1" t="s">
        <v>251</v>
      </c>
      <c r="D5705" s="1" t="str">
        <f>IFERROR(LEFT(C5705,FIND(",",C5705) - 1),C5705)</f>
        <v>Ensanche de Vallecas - La Gavia</v>
      </c>
      <c r="E5705">
        <v>127</v>
      </c>
      <c r="F5705">
        <v>92</v>
      </c>
      <c r="G5705">
        <v>3</v>
      </c>
      <c r="H5705">
        <v>2</v>
      </c>
      <c r="I5705" s="1" t="s">
        <v>3</v>
      </c>
      <c r="J5705" s="1" t="s">
        <v>3</v>
      </c>
      <c r="K5705">
        <v>1627</v>
      </c>
      <c r="L5705">
        <v>482600</v>
      </c>
      <c r="M5705">
        <v>3800</v>
      </c>
      <c r="N5705" t="b">
        <v>0</v>
      </c>
      <c r="O5705" t="b">
        <v>1</v>
      </c>
      <c r="P5705" t="b">
        <v>1</v>
      </c>
      <c r="R5705" s="5">
        <f>(houses_Madrid[[#This Row],[Precio Alquiler]]*12/houses_Madrid[[#This Row],[Precio venta]])</f>
        <v>4.0455864069622878E-2</v>
      </c>
    </row>
    <row r="5706" spans="1:18" x14ac:dyDescent="0.2">
      <c r="A5706">
        <v>2578</v>
      </c>
      <c r="B5706">
        <v>19164</v>
      </c>
      <c r="C5706" s="1" t="s">
        <v>561</v>
      </c>
      <c r="D5706" s="1" t="str">
        <f>IFERROR(LEFT(C5706,FIND(",",C5706) - 1),C5706)</f>
        <v>Berruguete</v>
      </c>
      <c r="E5706">
        <v>173</v>
      </c>
      <c r="F5706">
        <v>165</v>
      </c>
      <c r="G5706">
        <v>3</v>
      </c>
      <c r="H5706">
        <v>2</v>
      </c>
      <c r="I5706" s="1" t="s">
        <v>594</v>
      </c>
      <c r="J5706" s="1" t="s">
        <v>3</v>
      </c>
      <c r="K5706">
        <v>1633</v>
      </c>
      <c r="L5706">
        <v>485000</v>
      </c>
      <c r="M5706">
        <v>2803</v>
      </c>
      <c r="N5706" t="b">
        <v>0</v>
      </c>
      <c r="O5706" t="b">
        <v>0</v>
      </c>
      <c r="R5706" s="5">
        <f>(houses_Madrid[[#This Row],[Precio Alquiler]]*12/houses_Madrid[[#This Row],[Precio venta]])</f>
        <v>4.0404123711340209E-2</v>
      </c>
    </row>
    <row r="5707" spans="1:18" x14ac:dyDescent="0.2">
      <c r="A5707">
        <v>3680</v>
      </c>
      <c r="B5707">
        <v>18062</v>
      </c>
      <c r="C5707" s="1" t="s">
        <v>563</v>
      </c>
      <c r="D5707" s="1" t="str">
        <f>IFERROR(LEFT(C5707,FIND(",",C5707) - 1),C5707)</f>
        <v>Cuatro Caminos</v>
      </c>
      <c r="E5707">
        <v>85</v>
      </c>
      <c r="F5707">
        <v>75</v>
      </c>
      <c r="G5707">
        <v>3</v>
      </c>
      <c r="H5707">
        <v>2</v>
      </c>
      <c r="I5707" s="1" t="s">
        <v>638</v>
      </c>
      <c r="J5707" s="1" t="s">
        <v>8</v>
      </c>
      <c r="K5707">
        <v>1633</v>
      </c>
      <c r="L5707">
        <v>485000</v>
      </c>
      <c r="M5707">
        <v>5706</v>
      </c>
      <c r="N5707" t="b">
        <v>1</v>
      </c>
      <c r="O5707" t="b">
        <v>1</v>
      </c>
      <c r="P5707" t="b">
        <v>1</v>
      </c>
      <c r="R5707" s="5">
        <f>(houses_Madrid[[#This Row],[Precio Alquiler]]*12/houses_Madrid[[#This Row],[Precio venta]])</f>
        <v>4.0404123711340209E-2</v>
      </c>
    </row>
    <row r="5708" spans="1:18" x14ac:dyDescent="0.2">
      <c r="A5708">
        <v>3845</v>
      </c>
      <c r="B5708">
        <v>17897</v>
      </c>
      <c r="C5708" s="1" t="s">
        <v>793</v>
      </c>
      <c r="D5708" s="1" t="str">
        <f>IFERROR(LEFT(C5708,FIND(",",C5708) - 1),C5708)</f>
        <v>Ibiza</v>
      </c>
      <c r="E5708">
        <v>97</v>
      </c>
      <c r="F5708">
        <v>86</v>
      </c>
      <c r="G5708">
        <v>3</v>
      </c>
      <c r="H5708">
        <v>2</v>
      </c>
      <c r="I5708" s="1" t="s">
        <v>800</v>
      </c>
      <c r="J5708" s="1" t="s">
        <v>19</v>
      </c>
      <c r="K5708">
        <v>1633</v>
      </c>
      <c r="L5708">
        <v>485000</v>
      </c>
      <c r="M5708">
        <v>5000</v>
      </c>
      <c r="N5708" t="b">
        <v>0</v>
      </c>
      <c r="O5708" t="b">
        <v>1</v>
      </c>
      <c r="P5708" t="b">
        <v>0</v>
      </c>
      <c r="R5708" s="5">
        <f>(houses_Madrid[[#This Row],[Precio Alquiler]]*12/houses_Madrid[[#This Row],[Precio venta]])</f>
        <v>4.0404123711340209E-2</v>
      </c>
    </row>
    <row r="5709" spans="1:18" x14ac:dyDescent="0.2">
      <c r="A5709">
        <v>4407</v>
      </c>
      <c r="B5709">
        <v>17335</v>
      </c>
      <c r="C5709" s="1" t="s">
        <v>810</v>
      </c>
      <c r="D5709" s="1" t="str">
        <f>IFERROR(LEFT(C5709,FIND(",",C5709) - 1),C5709)</f>
        <v>Estrella</v>
      </c>
      <c r="E5709">
        <v>126</v>
      </c>
      <c r="F5709">
        <v>109</v>
      </c>
      <c r="G5709">
        <v>3</v>
      </c>
      <c r="H5709">
        <v>2</v>
      </c>
      <c r="I5709" s="1" t="s">
        <v>808</v>
      </c>
      <c r="J5709" s="1" t="s">
        <v>5</v>
      </c>
      <c r="K5709">
        <v>1633</v>
      </c>
      <c r="L5709">
        <v>485000</v>
      </c>
      <c r="M5709">
        <v>3849</v>
      </c>
      <c r="N5709" t="b">
        <v>0</v>
      </c>
      <c r="O5709" t="b">
        <v>1</v>
      </c>
      <c r="P5709" t="b">
        <v>1</v>
      </c>
      <c r="R5709" s="5">
        <f>(houses_Madrid[[#This Row],[Precio Alquiler]]*12/houses_Madrid[[#This Row],[Precio venta]])</f>
        <v>4.0404123711340209E-2</v>
      </c>
    </row>
    <row r="5710" spans="1:18" x14ac:dyDescent="0.2">
      <c r="A5710">
        <v>9684</v>
      </c>
      <c r="B5710">
        <v>12058</v>
      </c>
      <c r="C5710" s="1" t="s">
        <v>1790</v>
      </c>
      <c r="D5710" s="1" t="str">
        <f>IFERROR(LEFT(C5710,FIND(",",C5710) - 1),C5710)</f>
        <v>Hortaleza</v>
      </c>
      <c r="E5710">
        <v>137</v>
      </c>
      <c r="F5710">
        <v>111</v>
      </c>
      <c r="G5710">
        <v>4</v>
      </c>
      <c r="H5710">
        <v>2</v>
      </c>
      <c r="I5710" s="1" t="s">
        <v>3</v>
      </c>
      <c r="J5710" s="1" t="s">
        <v>20</v>
      </c>
      <c r="K5710">
        <v>1633</v>
      </c>
      <c r="L5710">
        <v>485000</v>
      </c>
      <c r="M5710">
        <v>3540</v>
      </c>
      <c r="N5710" t="b">
        <v>0</v>
      </c>
      <c r="O5710" t="b">
        <v>1</v>
      </c>
      <c r="P5710" t="b">
        <v>1</v>
      </c>
      <c r="R5710" s="5">
        <f>(houses_Madrid[[#This Row],[Precio Alquiler]]*12/houses_Madrid[[#This Row],[Precio venta]])</f>
        <v>4.0404123711340209E-2</v>
      </c>
    </row>
    <row r="5711" spans="1:18" x14ac:dyDescent="0.2">
      <c r="A5711">
        <v>10115</v>
      </c>
      <c r="B5711">
        <v>11627</v>
      </c>
      <c r="C5711" s="1" t="s">
        <v>1786</v>
      </c>
      <c r="D5711" s="1" t="str">
        <f>IFERROR(LEFT(C5711,FIND(",",C5711) - 1),C5711)</f>
        <v>Sanchinarro</v>
      </c>
      <c r="E5711">
        <v>144</v>
      </c>
      <c r="F5711">
        <v>100</v>
      </c>
      <c r="G5711">
        <v>4</v>
      </c>
      <c r="H5711">
        <v>2</v>
      </c>
      <c r="I5711" s="1" t="s">
        <v>1854</v>
      </c>
      <c r="J5711" s="1" t="s">
        <v>20</v>
      </c>
      <c r="K5711">
        <v>1633</v>
      </c>
      <c r="L5711">
        <v>485000</v>
      </c>
      <c r="M5711">
        <v>3368</v>
      </c>
      <c r="N5711" t="b">
        <v>0</v>
      </c>
      <c r="O5711" t="b">
        <v>1</v>
      </c>
      <c r="P5711" t="b">
        <v>1</v>
      </c>
      <c r="Q5711" t="b">
        <v>1</v>
      </c>
      <c r="R5711" s="5">
        <f>(houses_Madrid[[#This Row],[Precio Alquiler]]*12/houses_Madrid[[#This Row],[Precio venta]])</f>
        <v>4.0404123711340209E-2</v>
      </c>
    </row>
    <row r="5712" spans="1:18" x14ac:dyDescent="0.2">
      <c r="A5712">
        <v>10735</v>
      </c>
      <c r="B5712">
        <v>11007</v>
      </c>
      <c r="C5712" s="1" t="s">
        <v>1786</v>
      </c>
      <c r="D5712" s="1" t="str">
        <f>IFERROR(LEFT(C5712,FIND(",",C5712) - 1),C5712)</f>
        <v>Sanchinarro</v>
      </c>
      <c r="E5712">
        <v>110</v>
      </c>
      <c r="F5712">
        <v>90</v>
      </c>
      <c r="G5712">
        <v>3</v>
      </c>
      <c r="H5712">
        <v>2</v>
      </c>
      <c r="I5712" s="1" t="s">
        <v>1853</v>
      </c>
      <c r="J5712" s="1" t="s">
        <v>8</v>
      </c>
      <c r="K5712">
        <v>1633</v>
      </c>
      <c r="L5712">
        <v>485000</v>
      </c>
      <c r="M5712">
        <v>4409</v>
      </c>
      <c r="N5712" t="b">
        <v>0</v>
      </c>
      <c r="O5712" t="b">
        <v>1</v>
      </c>
      <c r="P5712" t="b">
        <v>1</v>
      </c>
      <c r="R5712" s="5">
        <f>(houses_Madrid[[#This Row],[Precio Alquiler]]*12/houses_Madrid[[#This Row],[Precio venta]])</f>
        <v>4.0404123711340209E-2</v>
      </c>
    </row>
    <row r="5713" spans="1:18" x14ac:dyDescent="0.2">
      <c r="A5713">
        <v>13324</v>
      </c>
      <c r="B5713">
        <v>8418</v>
      </c>
      <c r="C5713" s="1" t="s">
        <v>2174</v>
      </c>
      <c r="D5713" s="1" t="str">
        <f>IFERROR(LEFT(C5713,FIND(",",C5713) - 1),C5713)</f>
        <v>Costillares</v>
      </c>
      <c r="E5713">
        <v>135</v>
      </c>
      <c r="F5713">
        <v>125</v>
      </c>
      <c r="G5713">
        <v>3</v>
      </c>
      <c r="H5713">
        <v>2</v>
      </c>
      <c r="I5713" s="1" t="s">
        <v>2365</v>
      </c>
      <c r="J5713" s="1" t="s">
        <v>18</v>
      </c>
      <c r="K5713">
        <v>1633</v>
      </c>
      <c r="L5713">
        <v>485000</v>
      </c>
      <c r="M5713">
        <v>3593</v>
      </c>
      <c r="N5713" t="b">
        <v>1</v>
      </c>
      <c r="O5713" t="b">
        <v>0</v>
      </c>
      <c r="P5713" t="b">
        <v>1</v>
      </c>
      <c r="R5713" s="5">
        <f>(houses_Madrid[[#This Row],[Precio Alquiler]]*12/houses_Madrid[[#This Row],[Precio venta]])</f>
        <v>4.0404123711340209E-2</v>
      </c>
    </row>
    <row r="5714" spans="1:18" x14ac:dyDescent="0.2">
      <c r="A5714">
        <v>17383</v>
      </c>
      <c r="B5714">
        <v>4359</v>
      </c>
      <c r="C5714" s="1" t="s">
        <v>2953</v>
      </c>
      <c r="D5714" s="1" t="str">
        <f>IFERROR(LEFT(C5714,FIND(",",C5714) - 1),C5714)</f>
        <v>Centro</v>
      </c>
      <c r="E5714">
        <v>78</v>
      </c>
      <c r="F5714">
        <v>59</v>
      </c>
      <c r="G5714">
        <v>1</v>
      </c>
      <c r="H5714">
        <v>1</v>
      </c>
      <c r="I5714" s="1" t="s">
        <v>3</v>
      </c>
      <c r="J5714" s="1" t="s">
        <v>5</v>
      </c>
      <c r="K5714">
        <v>1633</v>
      </c>
      <c r="L5714">
        <v>485000</v>
      </c>
      <c r="M5714">
        <v>6218</v>
      </c>
      <c r="N5714" t="b">
        <v>0</v>
      </c>
      <c r="O5714" t="b">
        <v>1</v>
      </c>
      <c r="P5714" t="b">
        <v>1</v>
      </c>
      <c r="R5714" s="5">
        <f>(houses_Madrid[[#This Row],[Precio Alquiler]]*12/houses_Madrid[[#This Row],[Precio venta]])</f>
        <v>4.0404123711340209E-2</v>
      </c>
    </row>
    <row r="5715" spans="1:18" x14ac:dyDescent="0.2">
      <c r="A5715">
        <v>17409</v>
      </c>
      <c r="B5715">
        <v>4333</v>
      </c>
      <c r="C5715" s="1" t="s">
        <v>2953</v>
      </c>
      <c r="D5715" s="1" t="str">
        <f>IFERROR(LEFT(C5715,FIND(",",C5715) - 1),C5715)</f>
        <v>Centro</v>
      </c>
      <c r="E5715">
        <v>78</v>
      </c>
      <c r="F5715">
        <v>59</v>
      </c>
      <c r="G5715">
        <v>1</v>
      </c>
      <c r="H5715">
        <v>1</v>
      </c>
      <c r="I5715" s="1" t="s">
        <v>3</v>
      </c>
      <c r="J5715" s="1" t="s">
        <v>5</v>
      </c>
      <c r="K5715">
        <v>1633</v>
      </c>
      <c r="L5715">
        <v>485000</v>
      </c>
      <c r="M5715">
        <v>6218</v>
      </c>
      <c r="N5715" t="b">
        <v>0</v>
      </c>
      <c r="O5715" t="b">
        <v>1</v>
      </c>
      <c r="P5715" t="b">
        <v>1</v>
      </c>
      <c r="Q5715" t="b">
        <v>1</v>
      </c>
      <c r="R5715" s="5">
        <f>(houses_Madrid[[#This Row],[Precio Alquiler]]*12/houses_Madrid[[#This Row],[Precio venta]])</f>
        <v>4.0404123711340209E-2</v>
      </c>
    </row>
    <row r="5716" spans="1:18" x14ac:dyDescent="0.2">
      <c r="A5716">
        <v>17414</v>
      </c>
      <c r="B5716">
        <v>4328</v>
      </c>
      <c r="C5716" s="1" t="s">
        <v>2953</v>
      </c>
      <c r="D5716" s="1" t="str">
        <f>IFERROR(LEFT(C5716,FIND(",",C5716) - 1),C5716)</f>
        <v>Centro</v>
      </c>
      <c r="E5716">
        <v>68</v>
      </c>
      <c r="F5716">
        <v>59</v>
      </c>
      <c r="G5716">
        <v>1</v>
      </c>
      <c r="H5716">
        <v>1</v>
      </c>
      <c r="I5716" s="1" t="s">
        <v>3</v>
      </c>
      <c r="J5716" s="1" t="s">
        <v>5</v>
      </c>
      <c r="K5716">
        <v>1633</v>
      </c>
      <c r="L5716">
        <v>485000</v>
      </c>
      <c r="M5716">
        <v>7132</v>
      </c>
      <c r="N5716" t="b">
        <v>0</v>
      </c>
      <c r="O5716" t="b">
        <v>1</v>
      </c>
      <c r="P5716" t="b">
        <v>1</v>
      </c>
      <c r="Q5716" t="b">
        <v>1</v>
      </c>
      <c r="R5716" s="5">
        <f>(houses_Madrid[[#This Row],[Precio Alquiler]]*12/houses_Madrid[[#This Row],[Precio venta]])</f>
        <v>4.0404123711340209E-2</v>
      </c>
    </row>
    <row r="5717" spans="1:18" x14ac:dyDescent="0.2">
      <c r="A5717">
        <v>17461</v>
      </c>
      <c r="B5717">
        <v>4281</v>
      </c>
      <c r="C5717" s="1" t="s">
        <v>2948</v>
      </c>
      <c r="D5717" s="1" t="str">
        <f>IFERROR(LEFT(C5717,FIND(",",C5717) - 1),C5717)</f>
        <v>Malasaña-Universidad</v>
      </c>
      <c r="E5717">
        <v>78</v>
      </c>
      <c r="F5717">
        <v>68</v>
      </c>
      <c r="G5717">
        <v>1</v>
      </c>
      <c r="H5717">
        <v>1</v>
      </c>
      <c r="I5717" s="1" t="s">
        <v>2995</v>
      </c>
      <c r="J5717" s="1" t="s">
        <v>5</v>
      </c>
      <c r="K5717">
        <v>1633</v>
      </c>
      <c r="L5717">
        <v>485000</v>
      </c>
      <c r="M5717">
        <v>6218</v>
      </c>
      <c r="N5717" t="b">
        <v>0</v>
      </c>
      <c r="O5717" t="b">
        <v>1</v>
      </c>
      <c r="R5717" s="5">
        <f>(houses_Madrid[[#This Row],[Precio Alquiler]]*12/houses_Madrid[[#This Row],[Precio venta]])</f>
        <v>4.0404123711340209E-2</v>
      </c>
    </row>
    <row r="5718" spans="1:18" x14ac:dyDescent="0.2">
      <c r="A5718">
        <v>17462</v>
      </c>
      <c r="B5718">
        <v>4280</v>
      </c>
      <c r="C5718" s="1" t="s">
        <v>2948</v>
      </c>
      <c r="D5718" s="1" t="str">
        <f>IFERROR(LEFT(C5718,FIND(",",C5718) - 1),C5718)</f>
        <v>Malasaña-Universidad</v>
      </c>
      <c r="E5718">
        <v>78</v>
      </c>
      <c r="F5718">
        <v>59</v>
      </c>
      <c r="G5718">
        <v>1</v>
      </c>
      <c r="H5718">
        <v>1</v>
      </c>
      <c r="I5718" s="1" t="s">
        <v>2996</v>
      </c>
      <c r="J5718" s="1" t="s">
        <v>5</v>
      </c>
      <c r="K5718">
        <v>1633</v>
      </c>
      <c r="L5718">
        <v>485000</v>
      </c>
      <c r="M5718">
        <v>6218</v>
      </c>
      <c r="N5718" t="b">
        <v>0</v>
      </c>
      <c r="O5718" t="b">
        <v>1</v>
      </c>
      <c r="P5718" t="b">
        <v>1</v>
      </c>
      <c r="R5718" s="5">
        <f>(houses_Madrid[[#This Row],[Precio Alquiler]]*12/houses_Madrid[[#This Row],[Precio venta]])</f>
        <v>4.0404123711340209E-2</v>
      </c>
    </row>
    <row r="5719" spans="1:18" x14ac:dyDescent="0.2">
      <c r="A5719">
        <v>17524</v>
      </c>
      <c r="B5719">
        <v>4218</v>
      </c>
      <c r="C5719" s="1" t="s">
        <v>2947</v>
      </c>
      <c r="D5719" s="1" t="str">
        <f>IFERROR(LEFT(C5719,FIND(",",C5719) - 1),C5719)</f>
        <v>Huertas-Cortes</v>
      </c>
      <c r="E5719">
        <v>72</v>
      </c>
      <c r="F5719">
        <v>61</v>
      </c>
      <c r="G5719">
        <v>1</v>
      </c>
      <c r="H5719">
        <v>1</v>
      </c>
      <c r="I5719" s="1" t="s">
        <v>3016</v>
      </c>
      <c r="J5719" s="1" t="s">
        <v>8</v>
      </c>
      <c r="K5719">
        <v>1633</v>
      </c>
      <c r="L5719">
        <v>485000</v>
      </c>
      <c r="M5719">
        <v>6736</v>
      </c>
      <c r="N5719" t="b">
        <v>0</v>
      </c>
      <c r="O5719" t="b">
        <v>1</v>
      </c>
      <c r="P5719" t="b">
        <v>1</v>
      </c>
      <c r="R5719" s="5">
        <f>(houses_Madrid[[#This Row],[Precio Alquiler]]*12/houses_Madrid[[#This Row],[Precio venta]])</f>
        <v>4.0404123711340209E-2</v>
      </c>
    </row>
    <row r="5720" spans="1:18" x14ac:dyDescent="0.2">
      <c r="A5720">
        <v>17549</v>
      </c>
      <c r="B5720">
        <v>4193</v>
      </c>
      <c r="C5720" s="1" t="s">
        <v>2953</v>
      </c>
      <c r="D5720" s="1" t="str">
        <f>IFERROR(LEFT(C5720,FIND(",",C5720) - 1),C5720)</f>
        <v>Centro</v>
      </c>
      <c r="E5720">
        <v>78</v>
      </c>
      <c r="F5720">
        <v>59</v>
      </c>
      <c r="G5720">
        <v>1</v>
      </c>
      <c r="H5720">
        <v>1</v>
      </c>
      <c r="I5720" s="1" t="s">
        <v>3</v>
      </c>
      <c r="J5720" s="1" t="s">
        <v>5</v>
      </c>
      <c r="K5720">
        <v>1633</v>
      </c>
      <c r="L5720">
        <v>485000</v>
      </c>
      <c r="M5720">
        <v>6218</v>
      </c>
      <c r="N5720" t="b">
        <v>0</v>
      </c>
      <c r="O5720" t="b">
        <v>1</v>
      </c>
      <c r="P5720" t="b">
        <v>1</v>
      </c>
      <c r="R5720" s="5">
        <f>(houses_Madrid[[#This Row],[Precio Alquiler]]*12/houses_Madrid[[#This Row],[Precio venta]])</f>
        <v>4.0404123711340209E-2</v>
      </c>
    </row>
    <row r="5721" spans="1:18" x14ac:dyDescent="0.2">
      <c r="A5721">
        <v>17895</v>
      </c>
      <c r="B5721">
        <v>3847</v>
      </c>
      <c r="C5721" s="1" t="s">
        <v>2948</v>
      </c>
      <c r="D5721" s="1" t="str">
        <f>IFERROR(LEFT(C5721,FIND(",",C5721) - 1),C5721)</f>
        <v>Malasaña-Universidad</v>
      </c>
      <c r="E5721">
        <v>68</v>
      </c>
      <c r="F5721">
        <v>59</v>
      </c>
      <c r="G5721">
        <v>1</v>
      </c>
      <c r="H5721">
        <v>1</v>
      </c>
      <c r="I5721" s="1" t="s">
        <v>2995</v>
      </c>
      <c r="J5721" s="1" t="s">
        <v>5</v>
      </c>
      <c r="K5721">
        <v>1633</v>
      </c>
      <c r="L5721">
        <v>485000</v>
      </c>
      <c r="M5721">
        <v>7132</v>
      </c>
      <c r="N5721" t="b">
        <v>0</v>
      </c>
      <c r="O5721" t="b">
        <v>1</v>
      </c>
      <c r="P5721" t="b">
        <v>1</v>
      </c>
      <c r="R5721" s="5">
        <f>(houses_Madrid[[#This Row],[Precio Alquiler]]*12/houses_Madrid[[#This Row],[Precio venta]])</f>
        <v>4.0404123711340209E-2</v>
      </c>
    </row>
    <row r="5722" spans="1:18" x14ac:dyDescent="0.2">
      <c r="A5722">
        <v>17924</v>
      </c>
      <c r="B5722">
        <v>3818</v>
      </c>
      <c r="C5722" s="1" t="s">
        <v>2948</v>
      </c>
      <c r="D5722" s="1" t="str">
        <f>IFERROR(LEFT(C5722,FIND(",",C5722) - 1),C5722)</f>
        <v>Malasaña-Universidad</v>
      </c>
      <c r="E5722">
        <v>78</v>
      </c>
      <c r="F5722">
        <v>68</v>
      </c>
      <c r="G5722">
        <v>1</v>
      </c>
      <c r="H5722">
        <v>1</v>
      </c>
      <c r="I5722" s="1" t="s">
        <v>3091</v>
      </c>
      <c r="J5722" s="1" t="s">
        <v>5</v>
      </c>
      <c r="K5722">
        <v>1633</v>
      </c>
      <c r="L5722">
        <v>485000</v>
      </c>
      <c r="M5722">
        <v>6218</v>
      </c>
      <c r="N5722" t="b">
        <v>0</v>
      </c>
      <c r="O5722" t="b">
        <v>1</v>
      </c>
      <c r="P5722" t="b">
        <v>1</v>
      </c>
      <c r="R5722" s="5">
        <f>(houses_Madrid[[#This Row],[Precio Alquiler]]*12/houses_Madrid[[#This Row],[Precio venta]])</f>
        <v>4.0404123711340209E-2</v>
      </c>
    </row>
    <row r="5723" spans="1:18" x14ac:dyDescent="0.2">
      <c r="A5723">
        <v>18009</v>
      </c>
      <c r="B5723">
        <v>3733</v>
      </c>
      <c r="C5723" s="1" t="s">
        <v>2948</v>
      </c>
      <c r="D5723" s="1" t="str">
        <f>IFERROR(LEFT(C5723,FIND(",",C5723) - 1),C5723)</f>
        <v>Malasaña-Universidad</v>
      </c>
      <c r="E5723">
        <v>78</v>
      </c>
      <c r="F5723">
        <v>59</v>
      </c>
      <c r="G5723">
        <v>1</v>
      </c>
      <c r="H5723">
        <v>1</v>
      </c>
      <c r="I5723" s="1" t="s">
        <v>3079</v>
      </c>
      <c r="J5723" s="1" t="s">
        <v>5</v>
      </c>
      <c r="K5723">
        <v>1633</v>
      </c>
      <c r="L5723">
        <v>485000</v>
      </c>
      <c r="M5723">
        <v>6218</v>
      </c>
      <c r="N5723" t="b">
        <v>0</v>
      </c>
      <c r="O5723" t="b">
        <v>1</v>
      </c>
      <c r="P5723" t="b">
        <v>1</v>
      </c>
      <c r="R5723" s="5">
        <f>(houses_Madrid[[#This Row],[Precio Alquiler]]*12/houses_Madrid[[#This Row],[Precio venta]])</f>
        <v>4.0404123711340209E-2</v>
      </c>
    </row>
    <row r="5724" spans="1:18" x14ac:dyDescent="0.2">
      <c r="A5724">
        <v>18085</v>
      </c>
      <c r="B5724">
        <v>3657</v>
      </c>
      <c r="C5724" s="1" t="s">
        <v>2948</v>
      </c>
      <c r="D5724" s="1" t="str">
        <f>IFERROR(LEFT(C5724,FIND(",",C5724) - 1),C5724)</f>
        <v>Malasaña-Universidad</v>
      </c>
      <c r="E5724">
        <v>68</v>
      </c>
      <c r="F5724">
        <v>59</v>
      </c>
      <c r="G5724">
        <v>1</v>
      </c>
      <c r="H5724">
        <v>1</v>
      </c>
      <c r="I5724" s="1" t="s">
        <v>2995</v>
      </c>
      <c r="J5724" s="1" t="s">
        <v>5</v>
      </c>
      <c r="K5724">
        <v>1633</v>
      </c>
      <c r="L5724">
        <v>485000</v>
      </c>
      <c r="M5724">
        <v>7132</v>
      </c>
      <c r="N5724" t="b">
        <v>0</v>
      </c>
      <c r="O5724" t="b">
        <v>1</v>
      </c>
      <c r="P5724" t="b">
        <v>1</v>
      </c>
      <c r="R5724" s="5">
        <f>(houses_Madrid[[#This Row],[Precio Alquiler]]*12/houses_Madrid[[#This Row],[Precio venta]])</f>
        <v>4.0404123711340209E-2</v>
      </c>
    </row>
    <row r="5725" spans="1:18" x14ac:dyDescent="0.2">
      <c r="A5725">
        <v>18175</v>
      </c>
      <c r="B5725">
        <v>3567</v>
      </c>
      <c r="C5725" s="1" t="s">
        <v>2953</v>
      </c>
      <c r="D5725" s="1" t="str">
        <f>IFERROR(LEFT(C5725,FIND(",",C5725) - 1),C5725)</f>
        <v>Centro</v>
      </c>
      <c r="E5725">
        <v>78</v>
      </c>
      <c r="F5725">
        <v>68</v>
      </c>
      <c r="G5725">
        <v>1</v>
      </c>
      <c r="H5725">
        <v>1</v>
      </c>
      <c r="I5725" s="1" t="s">
        <v>3</v>
      </c>
      <c r="J5725" s="1" t="s">
        <v>5</v>
      </c>
      <c r="K5725">
        <v>1633</v>
      </c>
      <c r="L5725">
        <v>485000</v>
      </c>
      <c r="M5725">
        <v>6218</v>
      </c>
      <c r="N5725" t="b">
        <v>0</v>
      </c>
      <c r="O5725" t="b">
        <v>1</v>
      </c>
      <c r="P5725" t="b">
        <v>1</v>
      </c>
      <c r="Q5725" t="b">
        <v>1</v>
      </c>
      <c r="R5725" s="5">
        <f>(houses_Madrid[[#This Row],[Precio Alquiler]]*12/houses_Madrid[[#This Row],[Precio venta]])</f>
        <v>4.0404123711340209E-2</v>
      </c>
    </row>
    <row r="5726" spans="1:18" x14ac:dyDescent="0.2">
      <c r="A5726">
        <v>18508</v>
      </c>
      <c r="B5726">
        <v>3234</v>
      </c>
      <c r="C5726" s="1" t="s">
        <v>2948</v>
      </c>
      <c r="D5726" s="1" t="str">
        <f>IFERROR(LEFT(C5726,FIND(",",C5726) - 1),C5726)</f>
        <v>Malasaña-Universidad</v>
      </c>
      <c r="E5726">
        <v>68</v>
      </c>
      <c r="F5726">
        <v>59</v>
      </c>
      <c r="G5726">
        <v>1</v>
      </c>
      <c r="H5726">
        <v>1</v>
      </c>
      <c r="I5726" s="1" t="s">
        <v>2995</v>
      </c>
      <c r="J5726" s="1" t="s">
        <v>5</v>
      </c>
      <c r="K5726">
        <v>1633</v>
      </c>
      <c r="L5726">
        <v>485000</v>
      </c>
      <c r="M5726">
        <v>7132</v>
      </c>
      <c r="N5726" t="b">
        <v>0</v>
      </c>
      <c r="O5726" t="b">
        <v>1</v>
      </c>
      <c r="P5726" t="b">
        <v>1</v>
      </c>
      <c r="R5726" s="5">
        <f>(houses_Madrid[[#This Row],[Precio Alquiler]]*12/houses_Madrid[[#This Row],[Precio venta]])</f>
        <v>4.0404123711340209E-2</v>
      </c>
    </row>
    <row r="5727" spans="1:18" x14ac:dyDescent="0.2">
      <c r="A5727">
        <v>18573</v>
      </c>
      <c r="B5727">
        <v>3169</v>
      </c>
      <c r="C5727" s="1" t="s">
        <v>2953</v>
      </c>
      <c r="D5727" s="1" t="str">
        <f>IFERROR(LEFT(C5727,FIND(",",C5727) - 1),C5727)</f>
        <v>Centro</v>
      </c>
      <c r="E5727">
        <v>78</v>
      </c>
      <c r="F5727">
        <v>68</v>
      </c>
      <c r="G5727">
        <v>1</v>
      </c>
      <c r="H5727">
        <v>1</v>
      </c>
      <c r="I5727" s="1" t="s">
        <v>3</v>
      </c>
      <c r="J5727" s="1" t="s">
        <v>5</v>
      </c>
      <c r="K5727">
        <v>1633</v>
      </c>
      <c r="L5727">
        <v>485000</v>
      </c>
      <c r="M5727">
        <v>6218</v>
      </c>
      <c r="N5727" t="b">
        <v>0</v>
      </c>
      <c r="O5727" t="b">
        <v>1</v>
      </c>
      <c r="P5727" t="b">
        <v>1</v>
      </c>
      <c r="R5727" s="5">
        <f>(houses_Madrid[[#This Row],[Precio Alquiler]]*12/houses_Madrid[[#This Row],[Precio venta]])</f>
        <v>4.0404123711340209E-2</v>
      </c>
    </row>
    <row r="5728" spans="1:18" x14ac:dyDescent="0.2">
      <c r="A5728">
        <v>18719</v>
      </c>
      <c r="B5728">
        <v>3023</v>
      </c>
      <c r="C5728" s="1" t="s">
        <v>2953</v>
      </c>
      <c r="D5728" s="1" t="str">
        <f>IFERROR(LEFT(C5728,FIND(",",C5728) - 1),C5728)</f>
        <v>Centro</v>
      </c>
      <c r="E5728">
        <v>68</v>
      </c>
      <c r="F5728">
        <v>59</v>
      </c>
      <c r="G5728">
        <v>1</v>
      </c>
      <c r="H5728">
        <v>1</v>
      </c>
      <c r="I5728" s="1" t="s">
        <v>3</v>
      </c>
      <c r="J5728" s="1" t="s">
        <v>5</v>
      </c>
      <c r="K5728">
        <v>1633</v>
      </c>
      <c r="L5728">
        <v>485000</v>
      </c>
      <c r="M5728">
        <v>7132</v>
      </c>
      <c r="N5728" t="b">
        <v>0</v>
      </c>
      <c r="O5728" t="b">
        <v>1</v>
      </c>
      <c r="P5728" t="b">
        <v>1</v>
      </c>
      <c r="R5728" s="5">
        <f>(houses_Madrid[[#This Row],[Precio Alquiler]]*12/houses_Madrid[[#This Row],[Precio venta]])</f>
        <v>4.0404123711340209E-2</v>
      </c>
    </row>
    <row r="5729" spans="1:18" x14ac:dyDescent="0.2">
      <c r="A5729">
        <v>18808</v>
      </c>
      <c r="B5729">
        <v>2934</v>
      </c>
      <c r="C5729" s="1" t="s">
        <v>2953</v>
      </c>
      <c r="D5729" s="1" t="str">
        <f>IFERROR(LEFT(C5729,FIND(",",C5729) - 1),C5729)</f>
        <v>Centro</v>
      </c>
      <c r="E5729">
        <v>78</v>
      </c>
      <c r="F5729">
        <v>59</v>
      </c>
      <c r="G5729">
        <v>1</v>
      </c>
      <c r="H5729">
        <v>1</v>
      </c>
      <c r="I5729" s="1" t="s">
        <v>3</v>
      </c>
      <c r="J5729" s="1" t="s">
        <v>5</v>
      </c>
      <c r="K5729">
        <v>1633</v>
      </c>
      <c r="L5729">
        <v>485000</v>
      </c>
      <c r="M5729">
        <v>6218</v>
      </c>
      <c r="N5729" t="b">
        <v>0</v>
      </c>
      <c r="O5729" t="b">
        <v>1</v>
      </c>
      <c r="P5729" t="b">
        <v>1</v>
      </c>
      <c r="R5729" s="5">
        <f>(houses_Madrid[[#This Row],[Precio Alquiler]]*12/houses_Madrid[[#This Row],[Precio venta]])</f>
        <v>4.0404123711340209E-2</v>
      </c>
    </row>
    <row r="5730" spans="1:18" x14ac:dyDescent="0.2">
      <c r="A5730">
        <v>19263</v>
      </c>
      <c r="B5730">
        <v>2479</v>
      </c>
      <c r="C5730" s="1" t="s">
        <v>3214</v>
      </c>
      <c r="D5730" s="1" t="str">
        <f>IFERROR(LEFT(C5730,FIND(",",C5730) - 1),C5730)</f>
        <v>Guindalera</v>
      </c>
      <c r="E5730">
        <v>122</v>
      </c>
      <c r="F5730">
        <v>109</v>
      </c>
      <c r="G5730">
        <v>3</v>
      </c>
      <c r="H5730">
        <v>2</v>
      </c>
      <c r="I5730" s="1" t="s">
        <v>2501</v>
      </c>
      <c r="J5730" s="1" t="s">
        <v>8</v>
      </c>
      <c r="K5730">
        <v>1633</v>
      </c>
      <c r="L5730">
        <v>485000</v>
      </c>
      <c r="M5730">
        <v>3975</v>
      </c>
      <c r="N5730" t="b">
        <v>0</v>
      </c>
      <c r="O5730" t="b">
        <v>1</v>
      </c>
      <c r="P5730" t="b">
        <v>1</v>
      </c>
      <c r="R5730" s="5">
        <f>(houses_Madrid[[#This Row],[Precio Alquiler]]*12/houses_Madrid[[#This Row],[Precio venta]])</f>
        <v>4.0404123711340209E-2</v>
      </c>
    </row>
    <row r="5731" spans="1:18" x14ac:dyDescent="0.2">
      <c r="A5731">
        <v>20742</v>
      </c>
      <c r="B5731">
        <v>1000</v>
      </c>
      <c r="C5731" s="1" t="s">
        <v>3328</v>
      </c>
      <c r="D5731" s="1" t="str">
        <f>IFERROR(LEFT(C5731,FIND(",",C5731) - 1),C5731)</f>
        <v>Legazpi</v>
      </c>
      <c r="E5731">
        <v>109</v>
      </c>
      <c r="F5731">
        <v>72</v>
      </c>
      <c r="G5731">
        <v>2</v>
      </c>
      <c r="H5731">
        <v>2</v>
      </c>
      <c r="I5731" s="1" t="s">
        <v>3453</v>
      </c>
      <c r="J5731" s="1" t="s">
        <v>18</v>
      </c>
      <c r="K5731">
        <v>1633</v>
      </c>
      <c r="L5731">
        <v>485000</v>
      </c>
      <c r="M5731">
        <v>4450</v>
      </c>
      <c r="N5731" t="b">
        <v>0</v>
      </c>
      <c r="O5731" t="b">
        <v>1</v>
      </c>
      <c r="P5731" t="b">
        <v>1</v>
      </c>
      <c r="R5731" s="5">
        <f>(houses_Madrid[[#This Row],[Precio Alquiler]]*12/houses_Madrid[[#This Row],[Precio venta]])</f>
        <v>4.0404123711340209E-2</v>
      </c>
    </row>
    <row r="5732" spans="1:18" x14ac:dyDescent="0.2">
      <c r="A5732">
        <v>1114</v>
      </c>
      <c r="B5732">
        <v>20628</v>
      </c>
      <c r="C5732" s="1" t="s">
        <v>183</v>
      </c>
      <c r="D5732" s="1" t="str">
        <f>IFERROR(LEFT(C5732,FIND(",",C5732) - 1),C5732)</f>
        <v>El Cañaveral - Los Berrocales</v>
      </c>
      <c r="E5732">
        <v>153</v>
      </c>
      <c r="F5732">
        <v>109</v>
      </c>
      <c r="G5732">
        <v>3</v>
      </c>
      <c r="H5732">
        <v>2</v>
      </c>
      <c r="I5732" s="1" t="s">
        <v>205</v>
      </c>
      <c r="J5732" s="1" t="s">
        <v>3</v>
      </c>
      <c r="K5732">
        <v>1637</v>
      </c>
      <c r="L5732">
        <v>487000</v>
      </c>
      <c r="M5732">
        <v>3183</v>
      </c>
      <c r="N5732" t="b">
        <v>0</v>
      </c>
      <c r="O5732" t="b">
        <v>1</v>
      </c>
      <c r="R5732" s="5">
        <f>(houses_Madrid[[#This Row],[Precio Alquiler]]*12/houses_Madrid[[#This Row],[Precio venta]])</f>
        <v>4.0336755646817248E-2</v>
      </c>
    </row>
    <row r="5733" spans="1:18" x14ac:dyDescent="0.2">
      <c r="A5733">
        <v>1260</v>
      </c>
      <c r="B5733">
        <v>20482</v>
      </c>
      <c r="C5733" s="1" t="s">
        <v>183</v>
      </c>
      <c r="D5733" s="1" t="str">
        <f>IFERROR(LEFT(C5733,FIND(",",C5733) - 1),C5733)</f>
        <v>El Cañaveral - Los Berrocales</v>
      </c>
      <c r="E5733">
        <v>264</v>
      </c>
      <c r="F5733">
        <v>215</v>
      </c>
      <c r="G5733">
        <v>4</v>
      </c>
      <c r="H5733">
        <v>3</v>
      </c>
      <c r="I5733" s="1" t="s">
        <v>247</v>
      </c>
      <c r="J5733" s="1" t="s">
        <v>3</v>
      </c>
      <c r="K5733">
        <v>1638</v>
      </c>
      <c r="L5733">
        <v>487300</v>
      </c>
      <c r="M5733">
        <v>1846</v>
      </c>
      <c r="N5733" t="b">
        <v>0</v>
      </c>
      <c r="R5733" s="5">
        <f>(houses_Madrid[[#This Row],[Precio Alquiler]]*12/houses_Madrid[[#This Row],[Precio venta]])</f>
        <v>4.0336548327518984E-2</v>
      </c>
    </row>
    <row r="5734" spans="1:18" x14ac:dyDescent="0.2">
      <c r="A5734">
        <v>21242</v>
      </c>
      <c r="B5734">
        <v>500</v>
      </c>
      <c r="C5734" s="1" t="s">
        <v>183</v>
      </c>
      <c r="D5734" s="1" t="str">
        <f>IFERROR(LEFT(C5734,FIND(",",C5734) - 1),C5734)</f>
        <v>El Cañaveral - Los Berrocales</v>
      </c>
      <c r="E5734">
        <v>264</v>
      </c>
      <c r="F5734">
        <v>215</v>
      </c>
      <c r="G5734">
        <v>4</v>
      </c>
      <c r="H5734">
        <v>2</v>
      </c>
      <c r="I5734" s="1" t="s">
        <v>247</v>
      </c>
      <c r="J5734" s="1" t="s">
        <v>3</v>
      </c>
      <c r="K5734">
        <v>1638</v>
      </c>
      <c r="L5734">
        <v>487600</v>
      </c>
      <c r="M5734">
        <v>1847</v>
      </c>
      <c r="N5734" t="b">
        <v>0</v>
      </c>
      <c r="R5734" s="5">
        <f>(houses_Madrid[[#This Row],[Precio Alquiler]]*12/houses_Madrid[[#This Row],[Precio venta]])</f>
        <v>4.0311730926989336E-2</v>
      </c>
    </row>
    <row r="5735" spans="1:18" x14ac:dyDescent="0.2">
      <c r="A5735">
        <v>12650</v>
      </c>
      <c r="B5735">
        <v>9092</v>
      </c>
      <c r="C5735" s="1" t="s">
        <v>2168</v>
      </c>
      <c r="D5735" s="1" t="str">
        <f>IFERROR(LEFT(C5735,FIND(",",C5735) - 1),C5735)</f>
        <v>Atalaya</v>
      </c>
      <c r="E5735">
        <v>108</v>
      </c>
      <c r="F5735">
        <v>75</v>
      </c>
      <c r="G5735">
        <v>3</v>
      </c>
      <c r="H5735">
        <v>2</v>
      </c>
      <c r="I5735" s="1" t="s">
        <v>2169</v>
      </c>
      <c r="J5735" s="1" t="s">
        <v>8</v>
      </c>
      <c r="K5735">
        <v>1639</v>
      </c>
      <c r="L5735">
        <v>488000</v>
      </c>
      <c r="M5735">
        <v>4519</v>
      </c>
      <c r="N5735" t="b">
        <v>0</v>
      </c>
      <c r="O5735" t="b">
        <v>1</v>
      </c>
      <c r="P5735" t="b">
        <v>1</v>
      </c>
      <c r="R5735" s="5">
        <f>(houses_Madrid[[#This Row],[Precio Alquiler]]*12/houses_Madrid[[#This Row],[Precio venta]])</f>
        <v>4.0303278688524589E-2</v>
      </c>
    </row>
    <row r="5736" spans="1:18" x14ac:dyDescent="0.2">
      <c r="A5736">
        <v>21241</v>
      </c>
      <c r="B5736">
        <v>501</v>
      </c>
      <c r="C5736" s="1" t="s">
        <v>183</v>
      </c>
      <c r="D5736" s="1" t="str">
        <f>IFERROR(LEFT(C5736,FIND(",",C5736) - 1),C5736)</f>
        <v>El Cañaveral - Los Berrocales</v>
      </c>
      <c r="E5736">
        <v>255</v>
      </c>
      <c r="F5736">
        <v>215</v>
      </c>
      <c r="G5736">
        <v>4</v>
      </c>
      <c r="H5736">
        <v>3</v>
      </c>
      <c r="I5736" s="1" t="s">
        <v>247</v>
      </c>
      <c r="J5736" s="1" t="s">
        <v>3</v>
      </c>
      <c r="K5736">
        <v>1640</v>
      </c>
      <c r="L5736">
        <v>488200</v>
      </c>
      <c r="M5736">
        <v>1915</v>
      </c>
      <c r="N5736" t="b">
        <v>0</v>
      </c>
      <c r="R5736" s="5">
        <f>(houses_Madrid[[#This Row],[Precio Alquiler]]*12/houses_Madrid[[#This Row],[Precio venta]])</f>
        <v>4.0311347808275298E-2</v>
      </c>
    </row>
    <row r="5737" spans="1:18" x14ac:dyDescent="0.2">
      <c r="A5737">
        <v>8491</v>
      </c>
      <c r="B5737">
        <v>13251</v>
      </c>
      <c r="C5737" s="1" t="s">
        <v>1590</v>
      </c>
      <c r="D5737" s="1" t="str">
        <f>IFERROR(LEFT(C5737,FIND(",",C5737) - 1),C5737)</f>
        <v>Montecarmelo</v>
      </c>
      <c r="E5737">
        <v>109</v>
      </c>
      <c r="F5737">
        <v>75</v>
      </c>
      <c r="G5737">
        <v>2</v>
      </c>
      <c r="H5737">
        <v>2</v>
      </c>
      <c r="I5737" s="1" t="s">
        <v>1614</v>
      </c>
      <c r="J5737" s="1" t="s">
        <v>11</v>
      </c>
      <c r="K5737">
        <v>1642</v>
      </c>
      <c r="L5737">
        <v>489000</v>
      </c>
      <c r="M5737">
        <v>4486</v>
      </c>
      <c r="N5737" t="b">
        <v>0</v>
      </c>
      <c r="O5737" t="b">
        <v>1</v>
      </c>
      <c r="P5737" t="b">
        <v>1</v>
      </c>
      <c r="R5737" s="5">
        <f>(houses_Madrid[[#This Row],[Precio Alquiler]]*12/houses_Madrid[[#This Row],[Precio venta]])</f>
        <v>4.0294478527607362E-2</v>
      </c>
    </row>
    <row r="5738" spans="1:18" x14ac:dyDescent="0.2">
      <c r="A5738">
        <v>12342</v>
      </c>
      <c r="B5738">
        <v>9400</v>
      </c>
      <c r="C5738" s="1" t="s">
        <v>2015</v>
      </c>
      <c r="D5738" s="1" t="str">
        <f>IFERROR(LEFT(C5738,FIND(",",C5738) - 1),C5738)</f>
        <v>Gaztambide</v>
      </c>
      <c r="E5738">
        <v>124</v>
      </c>
      <c r="F5738">
        <v>107</v>
      </c>
      <c r="G5738">
        <v>5</v>
      </c>
      <c r="H5738">
        <v>2</v>
      </c>
      <c r="I5738" s="1" t="s">
        <v>2036</v>
      </c>
      <c r="J5738" s="1" t="s">
        <v>12</v>
      </c>
      <c r="K5738">
        <v>1642</v>
      </c>
      <c r="L5738">
        <v>489000</v>
      </c>
      <c r="M5738">
        <v>3944</v>
      </c>
      <c r="N5738" t="b">
        <v>1</v>
      </c>
      <c r="O5738" t="b">
        <v>1</v>
      </c>
      <c r="P5738" t="b">
        <v>0</v>
      </c>
      <c r="R5738" s="5">
        <f>(houses_Madrid[[#This Row],[Precio Alquiler]]*12/houses_Madrid[[#This Row],[Precio venta]])</f>
        <v>4.0294478527607362E-2</v>
      </c>
    </row>
    <row r="5739" spans="1:18" x14ac:dyDescent="0.2">
      <c r="A5739">
        <v>13085</v>
      </c>
      <c r="B5739">
        <v>8657</v>
      </c>
      <c r="C5739" s="1" t="s">
        <v>2186</v>
      </c>
      <c r="D5739" s="1" t="str">
        <f>IFERROR(LEFT(C5739,FIND(",",C5739) - 1),C5739)</f>
        <v>Colina</v>
      </c>
      <c r="E5739">
        <v>154</v>
      </c>
      <c r="F5739">
        <v>125</v>
      </c>
      <c r="G5739">
        <v>4</v>
      </c>
      <c r="H5739">
        <v>2</v>
      </c>
      <c r="I5739" s="1" t="s">
        <v>2187</v>
      </c>
      <c r="J5739" s="1" t="s">
        <v>11</v>
      </c>
      <c r="K5739">
        <v>1642</v>
      </c>
      <c r="L5739">
        <v>489000</v>
      </c>
      <c r="M5739">
        <v>3175</v>
      </c>
      <c r="N5739" t="b">
        <v>1</v>
      </c>
      <c r="O5739" t="b">
        <v>1</v>
      </c>
      <c r="P5739" t="b">
        <v>1</v>
      </c>
      <c r="R5739" s="5">
        <f>(houses_Madrid[[#This Row],[Precio Alquiler]]*12/houses_Madrid[[#This Row],[Precio venta]])</f>
        <v>4.0294478527607362E-2</v>
      </c>
    </row>
    <row r="5740" spans="1:18" x14ac:dyDescent="0.2">
      <c r="A5740">
        <v>14140</v>
      </c>
      <c r="B5740">
        <v>7602</v>
      </c>
      <c r="C5740" s="1" t="s">
        <v>2451</v>
      </c>
      <c r="D5740" s="1" t="str">
        <f>IFERROR(LEFT(C5740,FIND(",",C5740) - 1),C5740)</f>
        <v>Castilla</v>
      </c>
      <c r="E5740">
        <v>117</v>
      </c>
      <c r="F5740">
        <v>107</v>
      </c>
      <c r="G5740">
        <v>3</v>
      </c>
      <c r="H5740">
        <v>2</v>
      </c>
      <c r="I5740" s="1" t="s">
        <v>2467</v>
      </c>
      <c r="J5740" s="1" t="s">
        <v>8</v>
      </c>
      <c r="K5740">
        <v>1642</v>
      </c>
      <c r="L5740">
        <v>489000</v>
      </c>
      <c r="M5740">
        <v>4179</v>
      </c>
      <c r="N5740" t="b">
        <v>0</v>
      </c>
      <c r="O5740" t="b">
        <v>1</v>
      </c>
      <c r="P5740" t="b">
        <v>1</v>
      </c>
      <c r="R5740" s="5">
        <f>(houses_Madrid[[#This Row],[Precio Alquiler]]*12/houses_Madrid[[#This Row],[Precio venta]])</f>
        <v>4.0294478527607362E-2</v>
      </c>
    </row>
    <row r="5741" spans="1:18" x14ac:dyDescent="0.2">
      <c r="A5741">
        <v>7405</v>
      </c>
      <c r="B5741">
        <v>14337</v>
      </c>
      <c r="C5741" s="1" t="s">
        <v>1173</v>
      </c>
      <c r="D5741" s="1" t="str">
        <f>IFERROR(LEFT(C5741,FIND(",",C5741) - 1),C5741)</f>
        <v>Argüelles</v>
      </c>
      <c r="E5741">
        <v>75</v>
      </c>
      <c r="F5741">
        <v>70</v>
      </c>
      <c r="G5741">
        <v>3</v>
      </c>
      <c r="H5741">
        <v>2</v>
      </c>
      <c r="I5741" s="1" t="s">
        <v>1522</v>
      </c>
      <c r="J5741" s="1" t="s">
        <v>18</v>
      </c>
      <c r="K5741">
        <v>1643</v>
      </c>
      <c r="L5741">
        <v>489500</v>
      </c>
      <c r="M5741">
        <v>6527</v>
      </c>
      <c r="N5741" t="b">
        <v>0</v>
      </c>
      <c r="O5741" t="b">
        <v>1</v>
      </c>
      <c r="P5741" t="b">
        <v>1</v>
      </c>
      <c r="R5741" s="5">
        <f>(houses_Madrid[[#This Row],[Precio Alquiler]]*12/houses_Madrid[[#This Row],[Precio venta]])</f>
        <v>4.0277834525025535E-2</v>
      </c>
    </row>
    <row r="5742" spans="1:18" x14ac:dyDescent="0.2">
      <c r="A5742">
        <v>9048</v>
      </c>
      <c r="B5742">
        <v>12694</v>
      </c>
      <c r="C5742" s="1" t="s">
        <v>1590</v>
      </c>
      <c r="D5742" s="1" t="str">
        <f>IFERROR(LEFT(C5742,FIND(",",C5742) - 1),C5742)</f>
        <v>Montecarmelo</v>
      </c>
      <c r="E5742">
        <v>157</v>
      </c>
      <c r="F5742">
        <v>106</v>
      </c>
      <c r="G5742">
        <v>3</v>
      </c>
      <c r="H5742">
        <v>2</v>
      </c>
      <c r="I5742" s="1" t="s">
        <v>1598</v>
      </c>
      <c r="J5742" s="1" t="s">
        <v>11</v>
      </c>
      <c r="K5742">
        <v>1644</v>
      </c>
      <c r="L5742">
        <v>489900</v>
      </c>
      <c r="M5742">
        <v>3120</v>
      </c>
      <c r="N5742" t="b">
        <v>0</v>
      </c>
      <c r="O5742" t="b">
        <v>1</v>
      </c>
      <c r="P5742" t="b">
        <v>1</v>
      </c>
      <c r="Q5742" t="b">
        <v>1</v>
      </c>
      <c r="R5742" s="5">
        <f>(houses_Madrid[[#This Row],[Precio Alquiler]]*12/houses_Madrid[[#This Row],[Precio venta]])</f>
        <v>4.0269442743417025E-2</v>
      </c>
    </row>
    <row r="5743" spans="1:18" x14ac:dyDescent="0.2">
      <c r="A5743">
        <v>20861</v>
      </c>
      <c r="B5743">
        <v>881</v>
      </c>
      <c r="C5743" s="1" t="s">
        <v>3324</v>
      </c>
      <c r="D5743" s="1" t="str">
        <f>IFERROR(LEFT(C5743,FIND(",",C5743) - 1),C5743)</f>
        <v>Delicias</v>
      </c>
      <c r="E5743">
        <v>116</v>
      </c>
      <c r="F5743">
        <v>12</v>
      </c>
      <c r="G5743">
        <v>3</v>
      </c>
      <c r="H5743">
        <v>2</v>
      </c>
      <c r="I5743" s="1" t="s">
        <v>3454</v>
      </c>
      <c r="J5743" s="1" t="s">
        <v>5</v>
      </c>
      <c r="K5743">
        <v>1644</v>
      </c>
      <c r="L5743">
        <v>489900</v>
      </c>
      <c r="M5743">
        <v>4223</v>
      </c>
      <c r="N5743" t="b">
        <v>0</v>
      </c>
      <c r="O5743" t="b">
        <v>1</v>
      </c>
      <c r="P5743" t="b">
        <v>1</v>
      </c>
      <c r="Q5743" t="b">
        <v>1</v>
      </c>
      <c r="R5743" s="5">
        <f>(houses_Madrid[[#This Row],[Precio Alquiler]]*12/houses_Madrid[[#This Row],[Precio venta]])</f>
        <v>4.0269442743417025E-2</v>
      </c>
    </row>
    <row r="5744" spans="1:18" x14ac:dyDescent="0.2">
      <c r="A5744">
        <v>4477</v>
      </c>
      <c r="B5744">
        <v>17265</v>
      </c>
      <c r="C5744" s="1" t="s">
        <v>793</v>
      </c>
      <c r="D5744" s="1" t="str">
        <f>IFERROR(LEFT(C5744,FIND(",",C5744) - 1),C5744)</f>
        <v>Ibiza</v>
      </c>
      <c r="E5744">
        <v>84</v>
      </c>
      <c r="F5744">
        <v>80</v>
      </c>
      <c r="G5744">
        <v>2</v>
      </c>
      <c r="H5744">
        <v>1</v>
      </c>
      <c r="I5744" s="1" t="s">
        <v>804</v>
      </c>
      <c r="J5744" s="1" t="s">
        <v>5</v>
      </c>
      <c r="K5744">
        <v>1644</v>
      </c>
      <c r="L5744">
        <v>490000</v>
      </c>
      <c r="M5744">
        <v>5833</v>
      </c>
      <c r="N5744" t="b">
        <v>0</v>
      </c>
      <c r="O5744" t="b">
        <v>1</v>
      </c>
      <c r="P5744" t="b">
        <v>1</v>
      </c>
      <c r="Q5744" t="b">
        <v>1</v>
      </c>
      <c r="R5744" s="5">
        <f>(houses_Madrid[[#This Row],[Precio Alquiler]]*12/houses_Madrid[[#This Row],[Precio venta]])</f>
        <v>4.0261224489795917E-2</v>
      </c>
    </row>
    <row r="5745" spans="1:18" x14ac:dyDescent="0.2">
      <c r="A5745">
        <v>6660</v>
      </c>
      <c r="B5745">
        <v>15082</v>
      </c>
      <c r="C5745" s="1" t="s">
        <v>1255</v>
      </c>
      <c r="D5745" s="1" t="str">
        <f>IFERROR(LEFT(C5745,FIND(",",C5745) - 1),C5745)</f>
        <v>Águilas</v>
      </c>
      <c r="E5745">
        <v>180</v>
      </c>
      <c r="F5745">
        <v>92</v>
      </c>
      <c r="G5745">
        <v>3</v>
      </c>
      <c r="H5745">
        <v>2</v>
      </c>
      <c r="I5745" s="1" t="s">
        <v>1285</v>
      </c>
      <c r="J5745" s="1" t="s">
        <v>80</v>
      </c>
      <c r="K5745">
        <v>1644</v>
      </c>
      <c r="L5745">
        <v>490000</v>
      </c>
      <c r="M5745">
        <v>2722</v>
      </c>
      <c r="N5745" t="b">
        <v>0</v>
      </c>
      <c r="O5745" t="b">
        <v>1</v>
      </c>
      <c r="P5745" t="b">
        <v>1</v>
      </c>
      <c r="R5745" s="5">
        <f>(houses_Madrid[[#This Row],[Precio Alquiler]]*12/houses_Madrid[[#This Row],[Precio venta]])</f>
        <v>4.0261224489795917E-2</v>
      </c>
    </row>
    <row r="5746" spans="1:18" x14ac:dyDescent="0.2">
      <c r="A5746">
        <v>7289</v>
      </c>
      <c r="B5746">
        <v>14453</v>
      </c>
      <c r="C5746" s="1" t="s">
        <v>1177</v>
      </c>
      <c r="D5746" s="1" t="str">
        <f>IFERROR(LEFT(C5746,FIND(",",C5746) - 1),C5746)</f>
        <v>Ciudad Universitaria</v>
      </c>
      <c r="E5746">
        <v>124</v>
      </c>
      <c r="F5746">
        <v>103</v>
      </c>
      <c r="G5746">
        <v>2</v>
      </c>
      <c r="H5746">
        <v>2</v>
      </c>
      <c r="I5746" s="1" t="s">
        <v>707</v>
      </c>
      <c r="J5746" s="1" t="s">
        <v>67</v>
      </c>
      <c r="K5746">
        <v>1644</v>
      </c>
      <c r="L5746">
        <v>490000</v>
      </c>
      <c r="M5746">
        <v>3952</v>
      </c>
      <c r="N5746" t="b">
        <v>0</v>
      </c>
      <c r="O5746" t="b">
        <v>1</v>
      </c>
      <c r="P5746" t="b">
        <v>0</v>
      </c>
      <c r="R5746" s="5">
        <f>(houses_Madrid[[#This Row],[Precio Alquiler]]*12/houses_Madrid[[#This Row],[Precio venta]])</f>
        <v>4.0261224489795917E-2</v>
      </c>
    </row>
    <row r="5747" spans="1:18" x14ac:dyDescent="0.2">
      <c r="A5747">
        <v>7466</v>
      </c>
      <c r="B5747">
        <v>14276</v>
      </c>
      <c r="C5747" s="1" t="s">
        <v>1429</v>
      </c>
      <c r="D5747" s="1" t="str">
        <f>IFERROR(LEFT(C5747,FIND(",",C5747) - 1),C5747)</f>
        <v>Casa de Campo</v>
      </c>
      <c r="E5747">
        <v>190</v>
      </c>
      <c r="F5747">
        <v>130</v>
      </c>
      <c r="G5747">
        <v>3</v>
      </c>
      <c r="H5747">
        <v>2</v>
      </c>
      <c r="I5747" s="1" t="s">
        <v>1526</v>
      </c>
      <c r="J5747" s="1" t="s">
        <v>12</v>
      </c>
      <c r="K5747">
        <v>1644</v>
      </c>
      <c r="L5747">
        <v>490000</v>
      </c>
      <c r="M5747">
        <v>2579</v>
      </c>
      <c r="N5747" t="b">
        <v>0</v>
      </c>
      <c r="O5747" t="b">
        <v>1</v>
      </c>
      <c r="P5747" t="b">
        <v>1</v>
      </c>
      <c r="R5747" s="5">
        <f>(houses_Madrid[[#This Row],[Precio Alquiler]]*12/houses_Madrid[[#This Row],[Precio venta]])</f>
        <v>4.0261224489795917E-2</v>
      </c>
    </row>
    <row r="5748" spans="1:18" x14ac:dyDescent="0.2">
      <c r="A5748">
        <v>7491</v>
      </c>
      <c r="B5748">
        <v>14251</v>
      </c>
      <c r="C5748" s="1" t="s">
        <v>1177</v>
      </c>
      <c r="D5748" s="1" t="str">
        <f>IFERROR(LEFT(C5748,FIND(",",C5748) - 1),C5748)</f>
        <v>Ciudad Universitaria</v>
      </c>
      <c r="E5748">
        <v>120</v>
      </c>
      <c r="F5748">
        <v>110</v>
      </c>
      <c r="G5748">
        <v>3</v>
      </c>
      <c r="H5748">
        <v>2</v>
      </c>
      <c r="I5748" s="1" t="s">
        <v>1534</v>
      </c>
      <c r="J5748" s="1" t="s">
        <v>11</v>
      </c>
      <c r="K5748">
        <v>1644</v>
      </c>
      <c r="L5748">
        <v>490000</v>
      </c>
      <c r="M5748">
        <v>4083</v>
      </c>
      <c r="N5748" t="b">
        <v>0</v>
      </c>
      <c r="O5748" t="b">
        <v>1</v>
      </c>
      <c r="P5748" t="b">
        <v>1</v>
      </c>
      <c r="R5748" s="5">
        <f>(houses_Madrid[[#This Row],[Precio Alquiler]]*12/houses_Madrid[[#This Row],[Precio venta]])</f>
        <v>4.0261224489795917E-2</v>
      </c>
    </row>
    <row r="5749" spans="1:18" x14ac:dyDescent="0.2">
      <c r="A5749">
        <v>10527</v>
      </c>
      <c r="B5749">
        <v>11215</v>
      </c>
      <c r="C5749" s="1" t="s">
        <v>1786</v>
      </c>
      <c r="D5749" s="1" t="str">
        <f>IFERROR(LEFT(C5749,FIND(",",C5749) - 1),C5749)</f>
        <v>Sanchinarro</v>
      </c>
      <c r="E5749">
        <v>137</v>
      </c>
      <c r="F5749">
        <v>112</v>
      </c>
      <c r="G5749">
        <v>3</v>
      </c>
      <c r="H5749">
        <v>2</v>
      </c>
      <c r="I5749" s="1" t="s">
        <v>1854</v>
      </c>
      <c r="J5749" s="1" t="s">
        <v>11</v>
      </c>
      <c r="K5749">
        <v>1644</v>
      </c>
      <c r="L5749">
        <v>490000</v>
      </c>
      <c r="M5749">
        <v>3577</v>
      </c>
      <c r="N5749" t="b">
        <v>0</v>
      </c>
      <c r="O5749" t="b">
        <v>1</v>
      </c>
      <c r="P5749" t="b">
        <v>1</v>
      </c>
      <c r="R5749" s="5">
        <f>(houses_Madrid[[#This Row],[Precio Alquiler]]*12/houses_Madrid[[#This Row],[Precio venta]])</f>
        <v>4.0261224489795917E-2</v>
      </c>
    </row>
    <row r="5750" spans="1:18" x14ac:dyDescent="0.2">
      <c r="A5750">
        <v>11625</v>
      </c>
      <c r="B5750">
        <v>10117</v>
      </c>
      <c r="C5750" s="1" t="s">
        <v>2007</v>
      </c>
      <c r="D5750" s="1" t="str">
        <f>IFERROR(LEFT(C5750,FIND(",",C5750) - 1),C5750)</f>
        <v>Almagro</v>
      </c>
      <c r="E5750">
        <v>87</v>
      </c>
      <c r="F5750">
        <v>77</v>
      </c>
      <c r="G5750">
        <v>3</v>
      </c>
      <c r="H5750">
        <v>1</v>
      </c>
      <c r="I5750" s="1" t="s">
        <v>2075</v>
      </c>
      <c r="J5750" s="1" t="s">
        <v>30</v>
      </c>
      <c r="K5750">
        <v>1644</v>
      </c>
      <c r="L5750">
        <v>490000</v>
      </c>
      <c r="M5750">
        <v>5632</v>
      </c>
      <c r="N5750" t="b">
        <v>1</v>
      </c>
      <c r="O5750" t="b">
        <v>1</v>
      </c>
      <c r="P5750" t="b">
        <v>0</v>
      </c>
      <c r="R5750" s="5">
        <f>(houses_Madrid[[#This Row],[Precio Alquiler]]*12/houses_Madrid[[#This Row],[Precio venta]])</f>
        <v>4.0261224489795917E-2</v>
      </c>
    </row>
    <row r="5751" spans="1:18" x14ac:dyDescent="0.2">
      <c r="A5751">
        <v>11732</v>
      </c>
      <c r="B5751">
        <v>10010</v>
      </c>
      <c r="C5751" s="1" t="s">
        <v>2015</v>
      </c>
      <c r="D5751" s="1" t="str">
        <f>IFERROR(LEFT(C5751,FIND(",",C5751) - 1),C5751)</f>
        <v>Gaztambide</v>
      </c>
      <c r="E5751">
        <v>102</v>
      </c>
      <c r="F5751">
        <v>97</v>
      </c>
      <c r="G5751">
        <v>4</v>
      </c>
      <c r="H5751">
        <v>2</v>
      </c>
      <c r="I5751" s="1" t="s">
        <v>2051</v>
      </c>
      <c r="J5751" s="1" t="s">
        <v>18</v>
      </c>
      <c r="K5751">
        <v>1644</v>
      </c>
      <c r="L5751">
        <v>490000</v>
      </c>
      <c r="M5751">
        <v>4804</v>
      </c>
      <c r="N5751" t="b">
        <v>0</v>
      </c>
      <c r="O5751" t="b">
        <v>1</v>
      </c>
      <c r="P5751" t="b">
        <v>0</v>
      </c>
      <c r="Q5751" t="b">
        <v>1</v>
      </c>
      <c r="R5751" s="5">
        <f>(houses_Madrid[[#This Row],[Precio Alquiler]]*12/houses_Madrid[[#This Row],[Precio venta]])</f>
        <v>4.0261224489795917E-2</v>
      </c>
    </row>
    <row r="5752" spans="1:18" x14ac:dyDescent="0.2">
      <c r="A5752">
        <v>12074</v>
      </c>
      <c r="B5752">
        <v>9668</v>
      </c>
      <c r="C5752" s="1" t="s">
        <v>2006</v>
      </c>
      <c r="D5752" s="1" t="str">
        <f>IFERROR(LEFT(C5752,FIND(",",C5752) - 1),C5752)</f>
        <v>Chamberí</v>
      </c>
      <c r="E5752">
        <v>78</v>
      </c>
      <c r="F5752">
        <v>70</v>
      </c>
      <c r="G5752">
        <v>2</v>
      </c>
      <c r="H5752">
        <v>2</v>
      </c>
      <c r="I5752" s="1" t="s">
        <v>3</v>
      </c>
      <c r="J5752" s="1" t="s">
        <v>3</v>
      </c>
      <c r="K5752">
        <v>1644</v>
      </c>
      <c r="L5752">
        <v>490000</v>
      </c>
      <c r="M5752">
        <v>6282</v>
      </c>
      <c r="N5752" t="b">
        <v>0</v>
      </c>
      <c r="O5752" t="b">
        <v>1</v>
      </c>
      <c r="R5752" s="5">
        <f>(houses_Madrid[[#This Row],[Precio Alquiler]]*12/houses_Madrid[[#This Row],[Precio venta]])</f>
        <v>4.0261224489795917E-2</v>
      </c>
    </row>
    <row r="5753" spans="1:18" x14ac:dyDescent="0.2">
      <c r="A5753">
        <v>13602</v>
      </c>
      <c r="B5753">
        <v>8140</v>
      </c>
      <c r="C5753" s="1" t="s">
        <v>2168</v>
      </c>
      <c r="D5753" s="1" t="str">
        <f>IFERROR(LEFT(C5753,FIND(",",C5753) - 1),C5753)</f>
        <v>Atalaya</v>
      </c>
      <c r="E5753">
        <v>121</v>
      </c>
      <c r="F5753">
        <v>85</v>
      </c>
      <c r="G5753">
        <v>2</v>
      </c>
      <c r="H5753">
        <v>2</v>
      </c>
      <c r="I5753" s="1" t="s">
        <v>2278</v>
      </c>
      <c r="J5753" s="1" t="s">
        <v>11</v>
      </c>
      <c r="K5753">
        <v>1644</v>
      </c>
      <c r="L5753">
        <v>490000</v>
      </c>
      <c r="M5753">
        <v>4050</v>
      </c>
      <c r="N5753" t="b">
        <v>0</v>
      </c>
      <c r="O5753" t="b">
        <v>1</v>
      </c>
      <c r="P5753" t="b">
        <v>1</v>
      </c>
      <c r="R5753" s="5">
        <f>(houses_Madrid[[#This Row],[Precio Alquiler]]*12/houses_Madrid[[#This Row],[Precio venta]])</f>
        <v>4.0261224489795917E-2</v>
      </c>
    </row>
    <row r="5754" spans="1:18" x14ac:dyDescent="0.2">
      <c r="A5754">
        <v>14269</v>
      </c>
      <c r="B5754">
        <v>7473</v>
      </c>
      <c r="C5754" s="1" t="s">
        <v>2442</v>
      </c>
      <c r="D5754" s="1" t="str">
        <f>IFERROR(LEFT(C5754,FIND(",",C5754) - 1),C5754)</f>
        <v>Bernabéu-Hispanoamérica</v>
      </c>
      <c r="E5754">
        <v>100</v>
      </c>
      <c r="F5754">
        <v>90</v>
      </c>
      <c r="G5754">
        <v>3</v>
      </c>
      <c r="H5754">
        <v>2</v>
      </c>
      <c r="I5754" s="1" t="s">
        <v>2465</v>
      </c>
      <c r="J5754" s="1" t="s">
        <v>18</v>
      </c>
      <c r="K5754">
        <v>1644</v>
      </c>
      <c r="L5754">
        <v>490000</v>
      </c>
      <c r="M5754">
        <v>4900</v>
      </c>
      <c r="N5754" t="b">
        <v>1</v>
      </c>
      <c r="O5754" t="b">
        <v>1</v>
      </c>
      <c r="P5754" t="b">
        <v>1</v>
      </c>
      <c r="R5754" s="5">
        <f>(houses_Madrid[[#This Row],[Precio Alquiler]]*12/houses_Madrid[[#This Row],[Precio venta]])</f>
        <v>4.0261224489795917E-2</v>
      </c>
    </row>
    <row r="5755" spans="1:18" x14ac:dyDescent="0.2">
      <c r="A5755">
        <v>16255</v>
      </c>
      <c r="B5755">
        <v>5487</v>
      </c>
      <c r="C5755" s="1" t="s">
        <v>2612</v>
      </c>
      <c r="D5755" s="1" t="str">
        <f>IFERROR(LEFT(C5755,FIND(",",C5755) - 1),C5755)</f>
        <v>Opañel</v>
      </c>
      <c r="E5755">
        <v>270</v>
      </c>
      <c r="F5755">
        <v>250</v>
      </c>
      <c r="G5755">
        <v>5</v>
      </c>
      <c r="H5755">
        <v>3</v>
      </c>
      <c r="I5755" s="1" t="s">
        <v>2790</v>
      </c>
      <c r="J5755" s="1" t="s">
        <v>3</v>
      </c>
      <c r="K5755">
        <v>1644</v>
      </c>
      <c r="L5755">
        <v>490000</v>
      </c>
      <c r="M5755">
        <v>1815</v>
      </c>
      <c r="N5755" t="b">
        <v>0</v>
      </c>
      <c r="R5755" s="5">
        <f>(houses_Madrid[[#This Row],[Precio Alquiler]]*12/houses_Madrid[[#This Row],[Precio venta]])</f>
        <v>4.0261224489795917E-2</v>
      </c>
    </row>
    <row r="5756" spans="1:18" x14ac:dyDescent="0.2">
      <c r="A5756">
        <v>17480</v>
      </c>
      <c r="B5756">
        <v>4262</v>
      </c>
      <c r="C5756" s="1" t="s">
        <v>2953</v>
      </c>
      <c r="D5756" s="1" t="str">
        <f>IFERROR(LEFT(C5756,FIND(",",C5756) - 1),C5756)</f>
        <v>Centro</v>
      </c>
      <c r="E5756">
        <v>121</v>
      </c>
      <c r="F5756">
        <v>108</v>
      </c>
      <c r="G5756">
        <v>2</v>
      </c>
      <c r="H5756">
        <v>1</v>
      </c>
      <c r="I5756" s="1" t="s">
        <v>3</v>
      </c>
      <c r="J5756" s="1" t="s">
        <v>11</v>
      </c>
      <c r="K5756">
        <v>1644</v>
      </c>
      <c r="L5756">
        <v>490000</v>
      </c>
      <c r="M5756">
        <v>4050</v>
      </c>
      <c r="N5756" t="b">
        <v>0</v>
      </c>
      <c r="O5756" t="b">
        <v>0</v>
      </c>
      <c r="P5756" t="b">
        <v>1</v>
      </c>
      <c r="R5756" s="5">
        <f>(houses_Madrid[[#This Row],[Precio Alquiler]]*12/houses_Madrid[[#This Row],[Precio venta]])</f>
        <v>4.0261224489795917E-2</v>
      </c>
    </row>
    <row r="5757" spans="1:18" x14ac:dyDescent="0.2">
      <c r="A5757">
        <v>17508</v>
      </c>
      <c r="B5757">
        <v>4234</v>
      </c>
      <c r="C5757" s="1" t="s">
        <v>2610</v>
      </c>
      <c r="D5757" s="1" t="str">
        <f>IFERROR(LEFT(C5757,FIND(",",C5757) - 1),C5757)</f>
        <v>Lavapiés-Embajadores</v>
      </c>
      <c r="E5757">
        <v>79</v>
      </c>
      <c r="F5757">
        <v>61</v>
      </c>
      <c r="G5757">
        <v>1</v>
      </c>
      <c r="H5757">
        <v>1</v>
      </c>
      <c r="I5757" s="1" t="s">
        <v>3011</v>
      </c>
      <c r="J5757" s="1" t="s">
        <v>3</v>
      </c>
      <c r="K5757">
        <v>1644</v>
      </c>
      <c r="L5757">
        <v>490000</v>
      </c>
      <c r="M5757">
        <v>6203</v>
      </c>
      <c r="N5757" t="b">
        <v>0</v>
      </c>
      <c r="O5757" t="b">
        <v>1</v>
      </c>
      <c r="P5757" t="b">
        <v>1</v>
      </c>
      <c r="R5757" s="5">
        <f>(houses_Madrid[[#This Row],[Precio Alquiler]]*12/houses_Madrid[[#This Row],[Precio venta]])</f>
        <v>4.0261224489795917E-2</v>
      </c>
    </row>
    <row r="5758" spans="1:18" x14ac:dyDescent="0.2">
      <c r="A5758">
        <v>17509</v>
      </c>
      <c r="B5758">
        <v>4233</v>
      </c>
      <c r="C5758" s="1" t="s">
        <v>2610</v>
      </c>
      <c r="D5758" s="1" t="str">
        <f>IFERROR(LEFT(C5758,FIND(",",C5758) - 1),C5758)</f>
        <v>Lavapiés-Embajadores</v>
      </c>
      <c r="E5758">
        <v>72</v>
      </c>
      <c r="F5758">
        <v>61</v>
      </c>
      <c r="G5758">
        <v>1</v>
      </c>
      <c r="H5758">
        <v>1</v>
      </c>
      <c r="I5758" s="1" t="s">
        <v>3011</v>
      </c>
      <c r="J5758" s="1" t="s">
        <v>3</v>
      </c>
      <c r="K5758">
        <v>1644</v>
      </c>
      <c r="L5758">
        <v>490000</v>
      </c>
      <c r="M5758">
        <v>6806</v>
      </c>
      <c r="N5758" t="b">
        <v>0</v>
      </c>
      <c r="O5758" t="b">
        <v>1</v>
      </c>
      <c r="P5758" t="b">
        <v>1</v>
      </c>
      <c r="R5758" s="5">
        <f>(houses_Madrid[[#This Row],[Precio Alquiler]]*12/houses_Madrid[[#This Row],[Precio venta]])</f>
        <v>4.0261224489795917E-2</v>
      </c>
    </row>
    <row r="5759" spans="1:18" x14ac:dyDescent="0.2">
      <c r="A5759">
        <v>17510</v>
      </c>
      <c r="B5759">
        <v>4232</v>
      </c>
      <c r="C5759" s="1" t="s">
        <v>2610</v>
      </c>
      <c r="D5759" s="1" t="str">
        <f>IFERROR(LEFT(C5759,FIND(",",C5759) - 1),C5759)</f>
        <v>Lavapiés-Embajadores</v>
      </c>
      <c r="E5759">
        <v>84</v>
      </c>
      <c r="F5759">
        <v>61</v>
      </c>
      <c r="G5759">
        <v>1</v>
      </c>
      <c r="H5759">
        <v>1</v>
      </c>
      <c r="I5759" s="1" t="s">
        <v>3011</v>
      </c>
      <c r="J5759" s="1" t="s">
        <v>3</v>
      </c>
      <c r="K5759">
        <v>1644</v>
      </c>
      <c r="L5759">
        <v>490000</v>
      </c>
      <c r="M5759">
        <v>5833</v>
      </c>
      <c r="N5759" t="b">
        <v>0</v>
      </c>
      <c r="O5759" t="b">
        <v>1</v>
      </c>
      <c r="P5759" t="b">
        <v>1</v>
      </c>
      <c r="R5759" s="5">
        <f>(houses_Madrid[[#This Row],[Precio Alquiler]]*12/houses_Madrid[[#This Row],[Precio venta]])</f>
        <v>4.0261224489795917E-2</v>
      </c>
    </row>
    <row r="5760" spans="1:18" x14ac:dyDescent="0.2">
      <c r="A5760">
        <v>19202</v>
      </c>
      <c r="B5760">
        <v>2540</v>
      </c>
      <c r="C5760" s="1" t="s">
        <v>3214</v>
      </c>
      <c r="D5760" s="1" t="str">
        <f>IFERROR(LEFT(C5760,FIND(",",C5760) - 1),C5760)</f>
        <v>Guindalera</v>
      </c>
      <c r="E5760">
        <v>110</v>
      </c>
      <c r="F5760">
        <v>100</v>
      </c>
      <c r="G5760">
        <v>4</v>
      </c>
      <c r="H5760">
        <v>3</v>
      </c>
      <c r="I5760" s="1" t="s">
        <v>3246</v>
      </c>
      <c r="J5760" s="1" t="s">
        <v>55</v>
      </c>
      <c r="K5760">
        <v>1644</v>
      </c>
      <c r="L5760">
        <v>490000</v>
      </c>
      <c r="M5760">
        <v>4455</v>
      </c>
      <c r="N5760" t="b">
        <v>1</v>
      </c>
      <c r="O5760" t="b">
        <v>1</v>
      </c>
      <c r="P5760" t="b">
        <v>1</v>
      </c>
      <c r="R5760" s="5">
        <f>(houses_Madrid[[#This Row],[Precio Alquiler]]*12/houses_Madrid[[#This Row],[Precio venta]])</f>
        <v>4.0261224489795917E-2</v>
      </c>
    </row>
    <row r="5761" spans="1:18" x14ac:dyDescent="0.2">
      <c r="A5761">
        <v>19278</v>
      </c>
      <c r="B5761">
        <v>2464</v>
      </c>
      <c r="C5761" s="1" t="s">
        <v>3211</v>
      </c>
      <c r="D5761" s="1" t="str">
        <f>IFERROR(LEFT(C5761,FIND(",",C5761) - 1),C5761)</f>
        <v>Goya</v>
      </c>
      <c r="E5761">
        <v>70</v>
      </c>
      <c r="F5761">
        <v>65</v>
      </c>
      <c r="G5761">
        <v>1</v>
      </c>
      <c r="H5761">
        <v>1</v>
      </c>
      <c r="I5761" s="1" t="s">
        <v>3224</v>
      </c>
      <c r="J5761" s="1" t="s">
        <v>11</v>
      </c>
      <c r="K5761">
        <v>1644</v>
      </c>
      <c r="L5761">
        <v>490000</v>
      </c>
      <c r="M5761">
        <v>7000</v>
      </c>
      <c r="N5761" t="b">
        <v>0</v>
      </c>
      <c r="O5761" t="b">
        <v>1</v>
      </c>
      <c r="P5761" t="b">
        <v>1</v>
      </c>
      <c r="R5761" s="5">
        <f>(houses_Madrid[[#This Row],[Precio Alquiler]]*12/houses_Madrid[[#This Row],[Precio venta]])</f>
        <v>4.0261224489795917E-2</v>
      </c>
    </row>
    <row r="5762" spans="1:18" x14ac:dyDescent="0.2">
      <c r="A5762">
        <v>19480</v>
      </c>
      <c r="B5762">
        <v>2262</v>
      </c>
      <c r="C5762" s="1" t="s">
        <v>3210</v>
      </c>
      <c r="D5762" s="1" t="str">
        <f>IFERROR(LEFT(C5762,FIND(",",C5762) - 1),C5762)</f>
        <v>Barrio de Salamanca</v>
      </c>
      <c r="E5762">
        <v>160</v>
      </c>
      <c r="F5762">
        <v>140</v>
      </c>
      <c r="G5762">
        <v>5</v>
      </c>
      <c r="H5762">
        <v>2</v>
      </c>
      <c r="I5762" s="1" t="s">
        <v>3</v>
      </c>
      <c r="J5762" s="1" t="s">
        <v>55</v>
      </c>
      <c r="K5762">
        <v>1644</v>
      </c>
      <c r="L5762">
        <v>490000</v>
      </c>
      <c r="M5762">
        <v>3062</v>
      </c>
      <c r="N5762" t="b">
        <v>0</v>
      </c>
      <c r="O5762" t="b">
        <v>1</v>
      </c>
      <c r="P5762" t="b">
        <v>1</v>
      </c>
      <c r="R5762" s="5">
        <f>(houses_Madrid[[#This Row],[Precio Alquiler]]*12/houses_Madrid[[#This Row],[Precio venta]])</f>
        <v>4.0261224489795917E-2</v>
      </c>
    </row>
    <row r="5763" spans="1:18" x14ac:dyDescent="0.2">
      <c r="A5763">
        <v>19909</v>
      </c>
      <c r="B5763">
        <v>1833</v>
      </c>
      <c r="C5763" s="1" t="s">
        <v>3214</v>
      </c>
      <c r="D5763" s="1" t="str">
        <f>IFERROR(LEFT(C5763,FIND(",",C5763) - 1),C5763)</f>
        <v>Guindalera</v>
      </c>
      <c r="E5763">
        <v>114</v>
      </c>
      <c r="F5763">
        <v>99</v>
      </c>
      <c r="G5763">
        <v>2</v>
      </c>
      <c r="H5763">
        <v>2</v>
      </c>
      <c r="I5763" s="1" t="s">
        <v>3256</v>
      </c>
      <c r="J5763" s="1" t="s">
        <v>8</v>
      </c>
      <c r="K5763">
        <v>1644</v>
      </c>
      <c r="L5763">
        <v>490000</v>
      </c>
      <c r="M5763">
        <v>4298</v>
      </c>
      <c r="N5763" t="b">
        <v>0</v>
      </c>
      <c r="O5763" t="b">
        <v>1</v>
      </c>
      <c r="P5763" t="b">
        <v>1</v>
      </c>
      <c r="R5763" s="5">
        <f>(houses_Madrid[[#This Row],[Precio Alquiler]]*12/houses_Madrid[[#This Row],[Precio venta]])</f>
        <v>4.0261224489795917E-2</v>
      </c>
    </row>
    <row r="5764" spans="1:18" x14ac:dyDescent="0.2">
      <c r="A5764">
        <v>20465</v>
      </c>
      <c r="B5764">
        <v>1277</v>
      </c>
      <c r="C5764" s="1" t="s">
        <v>3321</v>
      </c>
      <c r="D5764" s="1" t="str">
        <f>IFERROR(LEFT(C5764,FIND(",",C5764) - 1),C5764)</f>
        <v>Acacias</v>
      </c>
      <c r="E5764">
        <v>110</v>
      </c>
      <c r="F5764">
        <v>82</v>
      </c>
      <c r="G5764">
        <v>3</v>
      </c>
      <c r="H5764">
        <v>2</v>
      </c>
      <c r="I5764" s="1" t="s">
        <v>2958</v>
      </c>
      <c r="J5764" s="1" t="s">
        <v>30</v>
      </c>
      <c r="K5764">
        <v>1644</v>
      </c>
      <c r="L5764">
        <v>490000</v>
      </c>
      <c r="M5764">
        <v>4455</v>
      </c>
      <c r="N5764" t="b">
        <v>0</v>
      </c>
      <c r="O5764" t="b">
        <v>1</v>
      </c>
      <c r="P5764" t="b">
        <v>1</v>
      </c>
      <c r="R5764" s="5">
        <f>(houses_Madrid[[#This Row],[Precio Alquiler]]*12/houses_Madrid[[#This Row],[Precio venta]])</f>
        <v>4.0261224489795917E-2</v>
      </c>
    </row>
    <row r="5765" spans="1:18" x14ac:dyDescent="0.2">
      <c r="A5765">
        <v>20607</v>
      </c>
      <c r="B5765">
        <v>1135</v>
      </c>
      <c r="C5765" s="1" t="s">
        <v>3326</v>
      </c>
      <c r="D5765" s="1" t="str">
        <f>IFERROR(LEFT(C5765,FIND(",",C5765) - 1),C5765)</f>
        <v>Palos de Moguer</v>
      </c>
      <c r="E5765">
        <v>120</v>
      </c>
      <c r="F5765">
        <v>100</v>
      </c>
      <c r="G5765">
        <v>3</v>
      </c>
      <c r="H5765">
        <v>2</v>
      </c>
      <c r="I5765" s="1" t="s">
        <v>401</v>
      </c>
      <c r="J5765" s="1" t="s">
        <v>30</v>
      </c>
      <c r="K5765">
        <v>1644</v>
      </c>
      <c r="L5765">
        <v>490000</v>
      </c>
      <c r="M5765">
        <v>4083</v>
      </c>
      <c r="N5765" t="b">
        <v>0</v>
      </c>
      <c r="O5765" t="b">
        <v>1</v>
      </c>
      <c r="P5765" t="b">
        <v>1</v>
      </c>
      <c r="Q5765" t="b">
        <v>1</v>
      </c>
      <c r="R5765" s="5">
        <f>(houses_Madrid[[#This Row],[Precio Alquiler]]*12/houses_Madrid[[#This Row],[Precio venta]])</f>
        <v>4.0261224489795917E-2</v>
      </c>
    </row>
    <row r="5766" spans="1:18" x14ac:dyDescent="0.2">
      <c r="A5766">
        <v>20842</v>
      </c>
      <c r="B5766">
        <v>900</v>
      </c>
      <c r="C5766" s="1" t="s">
        <v>3321</v>
      </c>
      <c r="D5766" s="1" t="str">
        <f>IFERROR(LEFT(C5766,FIND(",",C5766) - 1),C5766)</f>
        <v>Acacias</v>
      </c>
      <c r="E5766">
        <v>131</v>
      </c>
      <c r="F5766">
        <v>109</v>
      </c>
      <c r="G5766">
        <v>4</v>
      </c>
      <c r="H5766">
        <v>2</v>
      </c>
      <c r="I5766" s="1" t="s">
        <v>3468</v>
      </c>
      <c r="J5766" s="1" t="s">
        <v>11</v>
      </c>
      <c r="K5766">
        <v>1644</v>
      </c>
      <c r="L5766">
        <v>490000</v>
      </c>
      <c r="M5766">
        <v>3740</v>
      </c>
      <c r="N5766" t="b">
        <v>0</v>
      </c>
      <c r="O5766" t="b">
        <v>1</v>
      </c>
      <c r="P5766" t="b">
        <v>1</v>
      </c>
      <c r="Q5766" t="b">
        <v>1</v>
      </c>
      <c r="R5766" s="5">
        <f>(houses_Madrid[[#This Row],[Precio Alquiler]]*12/houses_Madrid[[#This Row],[Precio venta]])</f>
        <v>4.0261224489795917E-2</v>
      </c>
    </row>
    <row r="5767" spans="1:18" x14ac:dyDescent="0.2">
      <c r="A5767">
        <v>14478</v>
      </c>
      <c r="B5767">
        <v>7264</v>
      </c>
      <c r="C5767" s="1" t="s">
        <v>2441</v>
      </c>
      <c r="D5767" s="1" t="str">
        <f>IFERROR(LEFT(C5767,FIND(",",C5767) - 1),C5767)</f>
        <v>Nueva España</v>
      </c>
      <c r="E5767">
        <v>77</v>
      </c>
      <c r="F5767">
        <v>70</v>
      </c>
      <c r="G5767">
        <v>1</v>
      </c>
      <c r="H5767">
        <v>1</v>
      </c>
      <c r="I5767" s="1" t="s">
        <v>2520</v>
      </c>
      <c r="J5767" s="1" t="s">
        <v>18</v>
      </c>
      <c r="K5767">
        <v>1655</v>
      </c>
      <c r="L5767">
        <v>494800</v>
      </c>
      <c r="M5767">
        <v>6426</v>
      </c>
      <c r="N5767" t="b">
        <v>0</v>
      </c>
      <c r="O5767" t="b">
        <v>1</v>
      </c>
      <c r="P5767" t="b">
        <v>1</v>
      </c>
      <c r="R5767" s="5">
        <f>(houses_Madrid[[#This Row],[Precio Alquiler]]*12/houses_Madrid[[#This Row],[Precio venta]])</f>
        <v>4.0137429264349232E-2</v>
      </c>
    </row>
    <row r="5768" spans="1:18" x14ac:dyDescent="0.2">
      <c r="A5768">
        <v>15174</v>
      </c>
      <c r="B5768">
        <v>6568</v>
      </c>
      <c r="C5768" s="1" t="s">
        <v>2441</v>
      </c>
      <c r="D5768" s="1" t="str">
        <f>IFERROR(LEFT(C5768,FIND(",",C5768) - 1),C5768)</f>
        <v>Nueva España</v>
      </c>
      <c r="E5768">
        <v>77</v>
      </c>
      <c r="F5768">
        <v>69</v>
      </c>
      <c r="G5768">
        <v>1</v>
      </c>
      <c r="H5768">
        <v>1</v>
      </c>
      <c r="I5768" s="1" t="s">
        <v>2520</v>
      </c>
      <c r="J5768" s="1" t="s">
        <v>5</v>
      </c>
      <c r="K5768">
        <v>1655</v>
      </c>
      <c r="L5768">
        <v>494800</v>
      </c>
      <c r="M5768">
        <v>6426</v>
      </c>
      <c r="N5768" t="b">
        <v>0</v>
      </c>
      <c r="O5768" t="b">
        <v>1</v>
      </c>
      <c r="P5768" t="b">
        <v>1</v>
      </c>
      <c r="R5768" s="5">
        <f>(houses_Madrid[[#This Row],[Precio Alquiler]]*12/houses_Madrid[[#This Row],[Precio venta]])</f>
        <v>4.0137429264349232E-2</v>
      </c>
    </row>
    <row r="5769" spans="1:18" x14ac:dyDescent="0.2">
      <c r="A5769">
        <v>531</v>
      </c>
      <c r="B5769">
        <v>21211</v>
      </c>
      <c r="C5769" s="1" t="s">
        <v>13</v>
      </c>
      <c r="D5769" s="1" t="str">
        <f>IFERROR(LEFT(C5769,FIND(",",C5769) - 1),C5769)</f>
        <v>Los Rosales</v>
      </c>
      <c r="E5769">
        <v>274</v>
      </c>
      <c r="F5769">
        <v>244</v>
      </c>
      <c r="G5769">
        <v>8</v>
      </c>
      <c r="H5769">
        <v>3</v>
      </c>
      <c r="I5769" s="1" t="s">
        <v>149</v>
      </c>
      <c r="J5769" s="1" t="s">
        <v>3</v>
      </c>
      <c r="K5769">
        <v>1655</v>
      </c>
      <c r="L5769">
        <v>495000</v>
      </c>
      <c r="M5769">
        <v>1807</v>
      </c>
      <c r="N5769" t="b">
        <v>0</v>
      </c>
      <c r="R5769" s="5">
        <f>(houses_Madrid[[#This Row],[Precio Alquiler]]*12/houses_Madrid[[#This Row],[Precio venta]])</f>
        <v>4.012121212121212E-2</v>
      </c>
    </row>
    <row r="5770" spans="1:18" x14ac:dyDescent="0.2">
      <c r="A5770">
        <v>3017</v>
      </c>
      <c r="B5770">
        <v>18725</v>
      </c>
      <c r="C5770" s="1" t="s">
        <v>571</v>
      </c>
      <c r="D5770" s="1" t="str">
        <f>IFERROR(LEFT(C5770,FIND(",",C5770) - 1),C5770)</f>
        <v>Ventilla-Almenara</v>
      </c>
      <c r="E5770">
        <v>102</v>
      </c>
      <c r="F5770">
        <v>75</v>
      </c>
      <c r="G5770">
        <v>3</v>
      </c>
      <c r="H5770">
        <v>2</v>
      </c>
      <c r="I5770" s="1" t="s">
        <v>687</v>
      </c>
      <c r="J5770" s="1" t="s">
        <v>20</v>
      </c>
      <c r="K5770">
        <v>1655</v>
      </c>
      <c r="L5770">
        <v>495000</v>
      </c>
      <c r="M5770">
        <v>4853</v>
      </c>
      <c r="N5770" t="b">
        <v>0</v>
      </c>
      <c r="O5770" t="b">
        <v>1</v>
      </c>
      <c r="P5770" t="b">
        <v>1</v>
      </c>
      <c r="R5770" s="5">
        <f>(houses_Madrid[[#This Row],[Precio Alquiler]]*12/houses_Madrid[[#This Row],[Precio venta]])</f>
        <v>4.012121212121212E-2</v>
      </c>
    </row>
    <row r="5771" spans="1:18" x14ac:dyDescent="0.2">
      <c r="A5771">
        <v>3455</v>
      </c>
      <c r="B5771">
        <v>18287</v>
      </c>
      <c r="C5771" s="1" t="s">
        <v>571</v>
      </c>
      <c r="D5771" s="1" t="str">
        <f>IFERROR(LEFT(C5771,FIND(",",C5771) - 1),C5771)</f>
        <v>Ventilla-Almenara</v>
      </c>
      <c r="E5771">
        <v>270</v>
      </c>
      <c r="F5771">
        <v>260</v>
      </c>
      <c r="G5771">
        <v>0</v>
      </c>
      <c r="H5771">
        <v>2</v>
      </c>
      <c r="I5771" s="1" t="s">
        <v>752</v>
      </c>
      <c r="J5771" s="1" t="s">
        <v>12</v>
      </c>
      <c r="K5771">
        <v>1655</v>
      </c>
      <c r="L5771">
        <v>495000</v>
      </c>
      <c r="M5771">
        <v>1833</v>
      </c>
      <c r="N5771" t="b">
        <v>0</v>
      </c>
      <c r="O5771" t="b">
        <v>0</v>
      </c>
      <c r="P5771" t="b">
        <v>1</v>
      </c>
      <c r="Q5771" t="b">
        <v>1</v>
      </c>
      <c r="R5771" s="5">
        <f>(houses_Madrid[[#This Row],[Precio Alquiler]]*12/houses_Madrid[[#This Row],[Precio venta]])</f>
        <v>4.012121212121212E-2</v>
      </c>
    </row>
    <row r="5772" spans="1:18" x14ac:dyDescent="0.2">
      <c r="A5772">
        <v>3761</v>
      </c>
      <c r="B5772">
        <v>17981</v>
      </c>
      <c r="C5772" s="1" t="s">
        <v>568</v>
      </c>
      <c r="D5772" s="1" t="str">
        <f>IFERROR(LEFT(C5772,FIND(",",C5772) - 1),C5772)</f>
        <v>Cuzco-Castillejos</v>
      </c>
      <c r="E5772">
        <v>115</v>
      </c>
      <c r="F5772">
        <v>110</v>
      </c>
      <c r="G5772">
        <v>2</v>
      </c>
      <c r="H5772">
        <v>2</v>
      </c>
      <c r="I5772" s="1" t="s">
        <v>771</v>
      </c>
      <c r="J5772" s="1" t="s">
        <v>18</v>
      </c>
      <c r="K5772">
        <v>1655</v>
      </c>
      <c r="L5772">
        <v>495000</v>
      </c>
      <c r="M5772">
        <v>4304</v>
      </c>
      <c r="N5772" t="b">
        <v>0</v>
      </c>
      <c r="O5772" t="b">
        <v>1</v>
      </c>
      <c r="P5772" t="b">
        <v>1</v>
      </c>
      <c r="Q5772" t="b">
        <v>1</v>
      </c>
      <c r="R5772" s="5">
        <f>(houses_Madrid[[#This Row],[Precio Alquiler]]*12/houses_Madrid[[#This Row],[Precio venta]])</f>
        <v>4.012121212121212E-2</v>
      </c>
    </row>
    <row r="5773" spans="1:18" x14ac:dyDescent="0.2">
      <c r="A5773">
        <v>3883</v>
      </c>
      <c r="B5773">
        <v>17859</v>
      </c>
      <c r="C5773" s="1" t="s">
        <v>791</v>
      </c>
      <c r="D5773" s="1" t="str">
        <f>IFERROR(LEFT(C5773,FIND(",",C5773) - 1),C5773)</f>
        <v>Adelfas</v>
      </c>
      <c r="E5773">
        <v>123</v>
      </c>
      <c r="F5773">
        <v>110</v>
      </c>
      <c r="G5773">
        <v>4</v>
      </c>
      <c r="H5773">
        <v>2</v>
      </c>
      <c r="I5773" s="1" t="s">
        <v>815</v>
      </c>
      <c r="J5773" s="1" t="s">
        <v>11</v>
      </c>
      <c r="K5773">
        <v>1655</v>
      </c>
      <c r="L5773">
        <v>495000</v>
      </c>
      <c r="M5773">
        <v>4024</v>
      </c>
      <c r="N5773" t="b">
        <v>0</v>
      </c>
      <c r="O5773" t="b">
        <v>1</v>
      </c>
      <c r="P5773" t="b">
        <v>1</v>
      </c>
      <c r="Q5773" t="b">
        <v>1</v>
      </c>
      <c r="R5773" s="5">
        <f>(houses_Madrid[[#This Row],[Precio Alquiler]]*12/houses_Madrid[[#This Row],[Precio venta]])</f>
        <v>4.012121212121212E-2</v>
      </c>
    </row>
    <row r="5774" spans="1:18" x14ac:dyDescent="0.2">
      <c r="A5774">
        <v>4188</v>
      </c>
      <c r="B5774">
        <v>17554</v>
      </c>
      <c r="C5774" s="1" t="s">
        <v>790</v>
      </c>
      <c r="D5774" s="1" t="str">
        <f>IFERROR(LEFT(C5774,FIND(",",C5774) - 1),C5774)</f>
        <v>Retiro</v>
      </c>
      <c r="E5774">
        <v>120</v>
      </c>
      <c r="F5774">
        <v>100</v>
      </c>
      <c r="G5774">
        <v>3</v>
      </c>
      <c r="H5774">
        <v>1</v>
      </c>
      <c r="I5774" s="1" t="s">
        <v>3</v>
      </c>
      <c r="J5774" s="1" t="s">
        <v>11</v>
      </c>
      <c r="K5774">
        <v>1655</v>
      </c>
      <c r="L5774">
        <v>495000</v>
      </c>
      <c r="M5774">
        <v>4125</v>
      </c>
      <c r="N5774" t="b">
        <v>0</v>
      </c>
      <c r="O5774" t="b">
        <v>1</v>
      </c>
      <c r="P5774" t="b">
        <v>1</v>
      </c>
      <c r="Q5774" t="b">
        <v>1</v>
      </c>
      <c r="R5774" s="5">
        <f>(houses_Madrid[[#This Row],[Precio Alquiler]]*12/houses_Madrid[[#This Row],[Precio venta]])</f>
        <v>4.012121212121212E-2</v>
      </c>
    </row>
    <row r="5775" spans="1:18" x14ac:dyDescent="0.2">
      <c r="A5775">
        <v>4240</v>
      </c>
      <c r="B5775">
        <v>17502</v>
      </c>
      <c r="C5775" s="1" t="s">
        <v>791</v>
      </c>
      <c r="D5775" s="1" t="str">
        <f>IFERROR(LEFT(C5775,FIND(",",C5775) - 1),C5775)</f>
        <v>Adelfas</v>
      </c>
      <c r="E5775">
        <v>118</v>
      </c>
      <c r="F5775">
        <v>114</v>
      </c>
      <c r="G5775">
        <v>4</v>
      </c>
      <c r="H5775">
        <v>4</v>
      </c>
      <c r="I5775" s="1" t="s">
        <v>808</v>
      </c>
      <c r="J5775" s="1" t="s">
        <v>18</v>
      </c>
      <c r="K5775">
        <v>1655</v>
      </c>
      <c r="L5775">
        <v>495000</v>
      </c>
      <c r="M5775">
        <v>4195</v>
      </c>
      <c r="N5775" t="b">
        <v>1</v>
      </c>
      <c r="O5775" t="b">
        <v>1</v>
      </c>
      <c r="P5775" t="b">
        <v>1</v>
      </c>
      <c r="R5775" s="5">
        <f>(houses_Madrid[[#This Row],[Precio Alquiler]]*12/houses_Madrid[[#This Row],[Precio venta]])</f>
        <v>4.012121212121212E-2</v>
      </c>
    </row>
    <row r="5776" spans="1:18" x14ac:dyDescent="0.2">
      <c r="A5776">
        <v>4266</v>
      </c>
      <c r="B5776">
        <v>17476</v>
      </c>
      <c r="C5776" s="1" t="s">
        <v>791</v>
      </c>
      <c r="D5776" s="1" t="str">
        <f>IFERROR(LEFT(C5776,FIND(",",C5776) - 1),C5776)</f>
        <v>Adelfas</v>
      </c>
      <c r="E5776">
        <v>117</v>
      </c>
      <c r="F5776">
        <v>107</v>
      </c>
      <c r="G5776">
        <v>3</v>
      </c>
      <c r="H5776">
        <v>2</v>
      </c>
      <c r="I5776" s="1" t="s">
        <v>805</v>
      </c>
      <c r="J5776" s="1" t="s">
        <v>11</v>
      </c>
      <c r="K5776">
        <v>1655</v>
      </c>
      <c r="L5776">
        <v>495000</v>
      </c>
      <c r="M5776">
        <v>4231</v>
      </c>
      <c r="N5776" t="b">
        <v>0</v>
      </c>
      <c r="O5776" t="b">
        <v>1</v>
      </c>
      <c r="P5776" t="b">
        <v>1</v>
      </c>
      <c r="R5776" s="5">
        <f>(houses_Madrid[[#This Row],[Precio Alquiler]]*12/houses_Madrid[[#This Row],[Precio venta]])</f>
        <v>4.012121212121212E-2</v>
      </c>
    </row>
    <row r="5777" spans="1:18" x14ac:dyDescent="0.2">
      <c r="A5777">
        <v>4373</v>
      </c>
      <c r="B5777">
        <v>17369</v>
      </c>
      <c r="C5777" s="1" t="s">
        <v>796</v>
      </c>
      <c r="D5777" s="1" t="str">
        <f>IFERROR(LEFT(C5777,FIND(",",C5777) - 1),C5777)</f>
        <v>Pacífico</v>
      </c>
      <c r="E5777">
        <v>108</v>
      </c>
      <c r="F5777">
        <v>68</v>
      </c>
      <c r="G5777">
        <v>2</v>
      </c>
      <c r="H5777">
        <v>2</v>
      </c>
      <c r="I5777" s="1" t="s">
        <v>820</v>
      </c>
      <c r="J5777" s="1" t="s">
        <v>12</v>
      </c>
      <c r="K5777">
        <v>1655</v>
      </c>
      <c r="L5777">
        <v>495000</v>
      </c>
      <c r="M5777">
        <v>4583</v>
      </c>
      <c r="N5777" t="b">
        <v>0</v>
      </c>
      <c r="O5777" t="b">
        <v>1</v>
      </c>
      <c r="P5777" t="b">
        <v>1</v>
      </c>
      <c r="R5777" s="5">
        <f>(houses_Madrid[[#This Row],[Precio Alquiler]]*12/houses_Madrid[[#This Row],[Precio venta]])</f>
        <v>4.012121212121212E-2</v>
      </c>
    </row>
    <row r="5778" spans="1:18" x14ac:dyDescent="0.2">
      <c r="A5778">
        <v>5721</v>
      </c>
      <c r="B5778">
        <v>16021</v>
      </c>
      <c r="C5778" s="1" t="s">
        <v>1171</v>
      </c>
      <c r="D5778" s="1" t="str">
        <f>IFERROR(LEFT(C5778,FIND(",",C5778) - 1),C5778)</f>
        <v>Aravaca</v>
      </c>
      <c r="E5778">
        <v>120</v>
      </c>
      <c r="F5778">
        <v>110</v>
      </c>
      <c r="G5778">
        <v>3</v>
      </c>
      <c r="H5778">
        <v>2</v>
      </c>
      <c r="I5778" s="1" t="s">
        <v>1182</v>
      </c>
      <c r="J5778" s="1" t="s">
        <v>11</v>
      </c>
      <c r="K5778">
        <v>1655</v>
      </c>
      <c r="L5778">
        <v>495000</v>
      </c>
      <c r="M5778">
        <v>4125</v>
      </c>
      <c r="N5778" t="b">
        <v>1</v>
      </c>
      <c r="O5778" t="b">
        <v>1</v>
      </c>
      <c r="P5778" t="b">
        <v>1</v>
      </c>
      <c r="Q5778" t="b">
        <v>1</v>
      </c>
      <c r="R5778" s="5">
        <f>(houses_Madrid[[#This Row],[Precio Alquiler]]*12/houses_Madrid[[#This Row],[Precio venta]])</f>
        <v>4.012121212121212E-2</v>
      </c>
    </row>
    <row r="5779" spans="1:18" x14ac:dyDescent="0.2">
      <c r="A5779">
        <v>7119</v>
      </c>
      <c r="B5779">
        <v>14623</v>
      </c>
      <c r="C5779" s="1" t="s">
        <v>1171</v>
      </c>
      <c r="D5779" s="1" t="str">
        <f>IFERROR(LEFT(C5779,FIND(",",C5779) - 1),C5779)</f>
        <v>Aravaca</v>
      </c>
      <c r="E5779">
        <v>170</v>
      </c>
      <c r="F5779">
        <v>143</v>
      </c>
      <c r="G5779">
        <v>5</v>
      </c>
      <c r="H5779">
        <v>3</v>
      </c>
      <c r="I5779" s="1" t="s">
        <v>1474</v>
      </c>
      <c r="J5779" s="1" t="s">
        <v>18</v>
      </c>
      <c r="K5779">
        <v>1655</v>
      </c>
      <c r="L5779">
        <v>495000</v>
      </c>
      <c r="M5779">
        <v>2912</v>
      </c>
      <c r="N5779" t="b">
        <v>0</v>
      </c>
      <c r="O5779" t="b">
        <v>1</v>
      </c>
      <c r="P5779" t="b">
        <v>1</v>
      </c>
      <c r="R5779" s="5">
        <f>(houses_Madrid[[#This Row],[Precio Alquiler]]*12/houses_Madrid[[#This Row],[Precio venta]])</f>
        <v>4.012121212121212E-2</v>
      </c>
    </row>
    <row r="5780" spans="1:18" x14ac:dyDescent="0.2">
      <c r="A5780">
        <v>7186</v>
      </c>
      <c r="B5780">
        <v>14556</v>
      </c>
      <c r="C5780" s="1" t="s">
        <v>1171</v>
      </c>
      <c r="D5780" s="1" t="str">
        <f>IFERROR(LEFT(C5780,FIND(",",C5780) - 1),C5780)</f>
        <v>Aravaca</v>
      </c>
      <c r="E5780">
        <v>120</v>
      </c>
      <c r="F5780">
        <v>110</v>
      </c>
      <c r="G5780">
        <v>3</v>
      </c>
      <c r="H5780">
        <v>2</v>
      </c>
      <c r="I5780" s="1" t="s">
        <v>1465</v>
      </c>
      <c r="J5780" s="1" t="s">
        <v>11</v>
      </c>
      <c r="K5780">
        <v>1655</v>
      </c>
      <c r="L5780">
        <v>495000</v>
      </c>
      <c r="M5780">
        <v>4125</v>
      </c>
      <c r="N5780" t="b">
        <v>1</v>
      </c>
      <c r="O5780" t="b">
        <v>1</v>
      </c>
      <c r="P5780" t="b">
        <v>1</v>
      </c>
      <c r="Q5780" t="b">
        <v>1</v>
      </c>
      <c r="R5780" s="5">
        <f>(houses_Madrid[[#This Row],[Precio Alquiler]]*12/houses_Madrid[[#This Row],[Precio venta]])</f>
        <v>4.012121212121212E-2</v>
      </c>
    </row>
    <row r="5781" spans="1:18" x14ac:dyDescent="0.2">
      <c r="A5781">
        <v>7586</v>
      </c>
      <c r="B5781">
        <v>14156</v>
      </c>
      <c r="C5781" s="1" t="s">
        <v>1178</v>
      </c>
      <c r="D5781" s="1" t="str">
        <f>IFERROR(LEFT(C5781,FIND(",",C5781) - 1),C5781)</f>
        <v>Valdezarza</v>
      </c>
      <c r="E5781">
        <v>130</v>
      </c>
      <c r="F5781">
        <v>118</v>
      </c>
      <c r="G5781">
        <v>3</v>
      </c>
      <c r="H5781">
        <v>2</v>
      </c>
      <c r="I5781" s="1" t="s">
        <v>1545</v>
      </c>
      <c r="J5781" s="1" t="s">
        <v>30</v>
      </c>
      <c r="K5781">
        <v>1655</v>
      </c>
      <c r="L5781">
        <v>495000</v>
      </c>
      <c r="M5781">
        <v>3808</v>
      </c>
      <c r="N5781" t="b">
        <v>0</v>
      </c>
      <c r="O5781" t="b">
        <v>1</v>
      </c>
      <c r="P5781" t="b">
        <v>1</v>
      </c>
      <c r="R5781" s="5">
        <f>(houses_Madrid[[#This Row],[Precio Alquiler]]*12/houses_Madrid[[#This Row],[Precio venta]])</f>
        <v>4.012121212121212E-2</v>
      </c>
    </row>
    <row r="5782" spans="1:18" x14ac:dyDescent="0.2">
      <c r="A5782">
        <v>8325</v>
      </c>
      <c r="B5782">
        <v>13417</v>
      </c>
      <c r="C5782" s="1" t="s">
        <v>1590</v>
      </c>
      <c r="D5782" s="1" t="str">
        <f>IFERROR(LEFT(C5782,FIND(",",C5782) - 1),C5782)</f>
        <v>Montecarmelo</v>
      </c>
      <c r="E5782">
        <v>102</v>
      </c>
      <c r="F5782">
        <v>91</v>
      </c>
      <c r="G5782">
        <v>3</v>
      </c>
      <c r="H5782">
        <v>2</v>
      </c>
      <c r="I5782" s="1" t="s">
        <v>1599</v>
      </c>
      <c r="J5782" s="1" t="s">
        <v>11</v>
      </c>
      <c r="K5782">
        <v>1655</v>
      </c>
      <c r="L5782">
        <v>495000</v>
      </c>
      <c r="M5782">
        <v>4853</v>
      </c>
      <c r="N5782" t="b">
        <v>0</v>
      </c>
      <c r="O5782" t="b">
        <v>1</v>
      </c>
      <c r="P5782" t="b">
        <v>1</v>
      </c>
      <c r="R5782" s="5">
        <f>(houses_Madrid[[#This Row],[Precio Alquiler]]*12/houses_Madrid[[#This Row],[Precio venta]])</f>
        <v>4.012121212121212E-2</v>
      </c>
    </row>
    <row r="5783" spans="1:18" x14ac:dyDescent="0.2">
      <c r="A5783">
        <v>8529</v>
      </c>
      <c r="B5783">
        <v>13213</v>
      </c>
      <c r="C5783" s="1" t="s">
        <v>1587</v>
      </c>
      <c r="D5783" s="1" t="str">
        <f>IFERROR(LEFT(C5783,FIND(",",C5783) - 1),C5783)</f>
        <v>Las Tablas</v>
      </c>
      <c r="E5783">
        <v>130</v>
      </c>
      <c r="F5783">
        <v>98</v>
      </c>
      <c r="G5783">
        <v>2</v>
      </c>
      <c r="H5783">
        <v>2</v>
      </c>
      <c r="I5783" s="1" t="s">
        <v>1657</v>
      </c>
      <c r="J5783" s="1" t="s">
        <v>11</v>
      </c>
      <c r="K5783">
        <v>1655</v>
      </c>
      <c r="L5783">
        <v>495000</v>
      </c>
      <c r="M5783">
        <v>3808</v>
      </c>
      <c r="N5783" t="b">
        <v>0</v>
      </c>
      <c r="O5783" t="b">
        <v>1</v>
      </c>
      <c r="P5783" t="b">
        <v>1</v>
      </c>
      <c r="R5783" s="5">
        <f>(houses_Madrid[[#This Row],[Precio Alquiler]]*12/houses_Madrid[[#This Row],[Precio venta]])</f>
        <v>4.012121212121212E-2</v>
      </c>
    </row>
    <row r="5784" spans="1:18" x14ac:dyDescent="0.2">
      <c r="A5784">
        <v>8788</v>
      </c>
      <c r="B5784">
        <v>12954</v>
      </c>
      <c r="C5784" s="1" t="s">
        <v>1590</v>
      </c>
      <c r="D5784" s="1" t="str">
        <f>IFERROR(LEFT(C5784,FIND(",",C5784) - 1),C5784)</f>
        <v>Montecarmelo</v>
      </c>
      <c r="E5784">
        <v>120</v>
      </c>
      <c r="F5784">
        <v>91</v>
      </c>
      <c r="G5784">
        <v>2</v>
      </c>
      <c r="H5784">
        <v>2</v>
      </c>
      <c r="I5784" s="1" t="s">
        <v>1652</v>
      </c>
      <c r="J5784" s="1" t="s">
        <v>11</v>
      </c>
      <c r="K5784">
        <v>1655</v>
      </c>
      <c r="L5784">
        <v>495000</v>
      </c>
      <c r="M5784">
        <v>4125</v>
      </c>
      <c r="N5784" t="b">
        <v>0</v>
      </c>
      <c r="O5784" t="b">
        <v>1</v>
      </c>
      <c r="P5784" t="b">
        <v>1</v>
      </c>
      <c r="Q5784" t="b">
        <v>1</v>
      </c>
      <c r="R5784" s="5">
        <f>(houses_Madrid[[#This Row],[Precio Alquiler]]*12/houses_Madrid[[#This Row],[Precio venta]])</f>
        <v>4.012121212121212E-2</v>
      </c>
    </row>
    <row r="5785" spans="1:18" x14ac:dyDescent="0.2">
      <c r="A5785">
        <v>9721</v>
      </c>
      <c r="B5785">
        <v>12021</v>
      </c>
      <c r="C5785" s="1" t="s">
        <v>1793</v>
      </c>
      <c r="D5785" s="1" t="str">
        <f>IFERROR(LEFT(C5785,FIND(",",C5785) - 1),C5785)</f>
        <v>Palomas</v>
      </c>
      <c r="E5785">
        <v>116</v>
      </c>
      <c r="F5785">
        <v>79</v>
      </c>
      <c r="G5785">
        <v>2</v>
      </c>
      <c r="H5785">
        <v>2</v>
      </c>
      <c r="I5785" s="1" t="s">
        <v>1814</v>
      </c>
      <c r="J5785" s="1" t="s">
        <v>18</v>
      </c>
      <c r="K5785">
        <v>1655</v>
      </c>
      <c r="L5785">
        <v>495000</v>
      </c>
      <c r="M5785">
        <v>4267</v>
      </c>
      <c r="N5785" t="b">
        <v>0</v>
      </c>
      <c r="O5785" t="b">
        <v>1</v>
      </c>
      <c r="P5785" t="b">
        <v>1</v>
      </c>
      <c r="Q5785" t="b">
        <v>1</v>
      </c>
      <c r="R5785" s="5">
        <f>(houses_Madrid[[#This Row],[Precio Alquiler]]*12/houses_Madrid[[#This Row],[Precio venta]])</f>
        <v>4.012121212121212E-2</v>
      </c>
    </row>
    <row r="5786" spans="1:18" x14ac:dyDescent="0.2">
      <c r="A5786">
        <v>10063</v>
      </c>
      <c r="B5786">
        <v>11679</v>
      </c>
      <c r="C5786" s="1" t="s">
        <v>1786</v>
      </c>
      <c r="D5786" s="1" t="str">
        <f>IFERROR(LEFT(C5786,FIND(",",C5786) - 1),C5786)</f>
        <v>Sanchinarro</v>
      </c>
      <c r="E5786">
        <v>152</v>
      </c>
      <c r="F5786">
        <v>90</v>
      </c>
      <c r="G5786">
        <v>3</v>
      </c>
      <c r="H5786">
        <v>2</v>
      </c>
      <c r="I5786" s="1" t="s">
        <v>1792</v>
      </c>
      <c r="J5786" s="1" t="s">
        <v>18</v>
      </c>
      <c r="K5786">
        <v>1655</v>
      </c>
      <c r="L5786">
        <v>495000</v>
      </c>
      <c r="M5786">
        <v>3257</v>
      </c>
      <c r="N5786" t="b">
        <v>0</v>
      </c>
      <c r="O5786" t="b">
        <v>1</v>
      </c>
      <c r="P5786" t="b">
        <v>1</v>
      </c>
      <c r="Q5786" t="b">
        <v>1</v>
      </c>
      <c r="R5786" s="5">
        <f>(houses_Madrid[[#This Row],[Precio Alquiler]]*12/houses_Madrid[[#This Row],[Precio venta]])</f>
        <v>4.012121212121212E-2</v>
      </c>
    </row>
    <row r="5787" spans="1:18" x14ac:dyDescent="0.2">
      <c r="A5787">
        <v>10355</v>
      </c>
      <c r="B5787">
        <v>11387</v>
      </c>
      <c r="C5787" s="1" t="s">
        <v>1786</v>
      </c>
      <c r="D5787" s="1" t="str">
        <f>IFERROR(LEFT(C5787,FIND(",",C5787) - 1),C5787)</f>
        <v>Sanchinarro</v>
      </c>
      <c r="E5787">
        <v>110</v>
      </c>
      <c r="F5787">
        <v>96</v>
      </c>
      <c r="G5787">
        <v>3</v>
      </c>
      <c r="H5787">
        <v>2</v>
      </c>
      <c r="I5787" s="1" t="s">
        <v>1854</v>
      </c>
      <c r="J5787" s="1" t="s">
        <v>11</v>
      </c>
      <c r="K5787">
        <v>1655</v>
      </c>
      <c r="L5787">
        <v>495000</v>
      </c>
      <c r="M5787">
        <v>4500</v>
      </c>
      <c r="N5787" t="b">
        <v>0</v>
      </c>
      <c r="O5787" t="b">
        <v>1</v>
      </c>
      <c r="P5787" t="b">
        <v>1</v>
      </c>
      <c r="R5787" s="5">
        <f>(houses_Madrid[[#This Row],[Precio Alquiler]]*12/houses_Madrid[[#This Row],[Precio venta]])</f>
        <v>4.012121212121212E-2</v>
      </c>
    </row>
    <row r="5788" spans="1:18" x14ac:dyDescent="0.2">
      <c r="A5788">
        <v>10973</v>
      </c>
      <c r="B5788">
        <v>10769</v>
      </c>
      <c r="C5788" s="1" t="s">
        <v>2007</v>
      </c>
      <c r="D5788" s="1" t="str">
        <f>IFERROR(LEFT(C5788,FIND(",",C5788) - 1),C5788)</f>
        <v>Almagro</v>
      </c>
      <c r="E5788">
        <v>75</v>
      </c>
      <c r="F5788">
        <v>67</v>
      </c>
      <c r="G5788">
        <v>2</v>
      </c>
      <c r="H5788">
        <v>1</v>
      </c>
      <c r="I5788" s="1" t="s">
        <v>2017</v>
      </c>
      <c r="J5788" s="1" t="s">
        <v>11</v>
      </c>
      <c r="K5788">
        <v>1655</v>
      </c>
      <c r="L5788">
        <v>495000</v>
      </c>
      <c r="M5788">
        <v>6600</v>
      </c>
      <c r="N5788" t="b">
        <v>0</v>
      </c>
      <c r="O5788" t="b">
        <v>0</v>
      </c>
      <c r="P5788" t="b">
        <v>1</v>
      </c>
      <c r="R5788" s="5">
        <f>(houses_Madrid[[#This Row],[Precio Alquiler]]*12/houses_Madrid[[#This Row],[Precio venta]])</f>
        <v>4.012121212121212E-2</v>
      </c>
    </row>
    <row r="5789" spans="1:18" x14ac:dyDescent="0.2">
      <c r="A5789">
        <v>11168</v>
      </c>
      <c r="B5789">
        <v>10574</v>
      </c>
      <c r="C5789" s="1" t="s">
        <v>2010</v>
      </c>
      <c r="D5789" s="1" t="str">
        <f>IFERROR(LEFT(C5789,FIND(",",C5789) - 1),C5789)</f>
        <v>Nuevos Ministerios-Ríos Rosas</v>
      </c>
      <c r="E5789">
        <v>110</v>
      </c>
      <c r="F5789">
        <v>92</v>
      </c>
      <c r="G5789">
        <v>4</v>
      </c>
      <c r="H5789">
        <v>2</v>
      </c>
      <c r="I5789" s="1" t="s">
        <v>2056</v>
      </c>
      <c r="J5789" s="1" t="s">
        <v>18</v>
      </c>
      <c r="K5789">
        <v>1655</v>
      </c>
      <c r="L5789">
        <v>495000</v>
      </c>
      <c r="M5789">
        <v>4500</v>
      </c>
      <c r="N5789" t="b">
        <v>1</v>
      </c>
      <c r="O5789" t="b">
        <v>1</v>
      </c>
      <c r="P5789" t="b">
        <v>1</v>
      </c>
      <c r="Q5789" t="b">
        <v>1</v>
      </c>
      <c r="R5789" s="5">
        <f>(houses_Madrid[[#This Row],[Precio Alquiler]]*12/houses_Madrid[[#This Row],[Precio venta]])</f>
        <v>4.012121212121212E-2</v>
      </c>
    </row>
    <row r="5790" spans="1:18" x14ac:dyDescent="0.2">
      <c r="A5790">
        <v>11344</v>
      </c>
      <c r="B5790">
        <v>10398</v>
      </c>
      <c r="C5790" s="1" t="s">
        <v>2006</v>
      </c>
      <c r="D5790" s="1" t="str">
        <f>IFERROR(LEFT(C5790,FIND(",",C5790) - 1),C5790)</f>
        <v>Chamberí</v>
      </c>
      <c r="E5790">
        <v>85</v>
      </c>
      <c r="F5790">
        <v>80</v>
      </c>
      <c r="G5790">
        <v>3</v>
      </c>
      <c r="H5790">
        <v>1</v>
      </c>
      <c r="I5790" s="1" t="s">
        <v>3</v>
      </c>
      <c r="J5790" s="1" t="s">
        <v>5</v>
      </c>
      <c r="K5790">
        <v>1655</v>
      </c>
      <c r="L5790">
        <v>495000</v>
      </c>
      <c r="M5790">
        <v>5824</v>
      </c>
      <c r="N5790" t="b">
        <v>0</v>
      </c>
      <c r="O5790" t="b">
        <v>1</v>
      </c>
      <c r="P5790" t="b">
        <v>1</v>
      </c>
      <c r="R5790" s="5">
        <f>(houses_Madrid[[#This Row],[Precio Alquiler]]*12/houses_Madrid[[#This Row],[Precio venta]])</f>
        <v>4.012121212121212E-2</v>
      </c>
    </row>
    <row r="5791" spans="1:18" x14ac:dyDescent="0.2">
      <c r="A5791">
        <v>11682</v>
      </c>
      <c r="B5791">
        <v>10060</v>
      </c>
      <c r="C5791" s="1" t="s">
        <v>2006</v>
      </c>
      <c r="D5791" s="1" t="str">
        <f>IFERROR(LEFT(C5791,FIND(",",C5791) - 1),C5791)</f>
        <v>Chamberí</v>
      </c>
      <c r="E5791">
        <v>83</v>
      </c>
      <c r="F5791">
        <v>78</v>
      </c>
      <c r="G5791">
        <v>4</v>
      </c>
      <c r="H5791">
        <v>2</v>
      </c>
      <c r="I5791" s="1" t="s">
        <v>3</v>
      </c>
      <c r="J5791" s="1" t="s">
        <v>11</v>
      </c>
      <c r="K5791">
        <v>1655</v>
      </c>
      <c r="L5791">
        <v>495000</v>
      </c>
      <c r="M5791">
        <v>5964</v>
      </c>
      <c r="N5791" t="b">
        <v>0</v>
      </c>
      <c r="O5791" t="b">
        <v>1</v>
      </c>
      <c r="P5791" t="b">
        <v>1</v>
      </c>
      <c r="R5791" s="5">
        <f>(houses_Madrid[[#This Row],[Precio Alquiler]]*12/houses_Madrid[[#This Row],[Precio venta]])</f>
        <v>4.012121212121212E-2</v>
      </c>
    </row>
    <row r="5792" spans="1:18" x14ac:dyDescent="0.2">
      <c r="A5792">
        <v>11771</v>
      </c>
      <c r="B5792">
        <v>9971</v>
      </c>
      <c r="C5792" s="1" t="s">
        <v>2006</v>
      </c>
      <c r="D5792" s="1" t="str">
        <f>IFERROR(LEFT(C5792,FIND(",",C5792) - 1),C5792)</f>
        <v>Chamberí</v>
      </c>
      <c r="E5792">
        <v>135</v>
      </c>
      <c r="F5792">
        <v>125</v>
      </c>
      <c r="G5792">
        <v>4</v>
      </c>
      <c r="H5792">
        <v>2</v>
      </c>
      <c r="I5792" s="1" t="s">
        <v>3</v>
      </c>
      <c r="J5792" s="1" t="s">
        <v>11</v>
      </c>
      <c r="K5792">
        <v>1655</v>
      </c>
      <c r="L5792">
        <v>495000</v>
      </c>
      <c r="M5792">
        <v>3667</v>
      </c>
      <c r="N5792" t="b">
        <v>0</v>
      </c>
      <c r="O5792" t="b">
        <v>1</v>
      </c>
      <c r="P5792" t="b">
        <v>1</v>
      </c>
      <c r="Q5792" t="b">
        <v>1</v>
      </c>
      <c r="R5792" s="5">
        <f>(houses_Madrid[[#This Row],[Precio Alquiler]]*12/houses_Madrid[[#This Row],[Precio venta]])</f>
        <v>4.012121212121212E-2</v>
      </c>
    </row>
    <row r="5793" spans="1:18" x14ac:dyDescent="0.2">
      <c r="A5793">
        <v>12305</v>
      </c>
      <c r="B5793">
        <v>9437</v>
      </c>
      <c r="C5793" s="1" t="s">
        <v>2007</v>
      </c>
      <c r="D5793" s="1" t="str">
        <f>IFERROR(LEFT(C5793,FIND(",",C5793) - 1),C5793)</f>
        <v>Almagro</v>
      </c>
      <c r="E5793">
        <v>75</v>
      </c>
      <c r="F5793">
        <v>67</v>
      </c>
      <c r="G5793">
        <v>2</v>
      </c>
      <c r="H5793">
        <v>1</v>
      </c>
      <c r="I5793" s="1" t="s">
        <v>2157</v>
      </c>
      <c r="J5793" s="1" t="s">
        <v>11</v>
      </c>
      <c r="K5793">
        <v>1655</v>
      </c>
      <c r="L5793">
        <v>495000</v>
      </c>
      <c r="M5793">
        <v>6600</v>
      </c>
      <c r="N5793" t="b">
        <v>0</v>
      </c>
      <c r="O5793" t="b">
        <v>0</v>
      </c>
      <c r="P5793" t="b">
        <v>1</v>
      </c>
      <c r="R5793" s="5">
        <f>(houses_Madrid[[#This Row],[Precio Alquiler]]*12/houses_Madrid[[#This Row],[Precio venta]])</f>
        <v>4.012121212121212E-2</v>
      </c>
    </row>
    <row r="5794" spans="1:18" x14ac:dyDescent="0.2">
      <c r="A5794">
        <v>14614</v>
      </c>
      <c r="B5794">
        <v>7128</v>
      </c>
      <c r="C5794" s="1" t="s">
        <v>2451</v>
      </c>
      <c r="D5794" s="1" t="str">
        <f>IFERROR(LEFT(C5794,FIND(",",C5794) - 1),C5794)</f>
        <v>Castilla</v>
      </c>
      <c r="E5794">
        <v>136</v>
      </c>
      <c r="F5794">
        <v>126</v>
      </c>
      <c r="G5794">
        <v>4</v>
      </c>
      <c r="H5794">
        <v>2</v>
      </c>
      <c r="I5794" s="1" t="s">
        <v>2534</v>
      </c>
      <c r="J5794" s="1" t="s">
        <v>30</v>
      </c>
      <c r="K5794">
        <v>1655</v>
      </c>
      <c r="L5794">
        <v>495000</v>
      </c>
      <c r="M5794">
        <v>3640</v>
      </c>
      <c r="N5794" t="b">
        <v>0</v>
      </c>
      <c r="O5794" t="b">
        <v>1</v>
      </c>
      <c r="P5794" t="b">
        <v>1</v>
      </c>
      <c r="Q5794" t="b">
        <v>1</v>
      </c>
      <c r="R5794" s="5">
        <f>(houses_Madrid[[#This Row],[Precio Alquiler]]*12/houses_Madrid[[#This Row],[Precio venta]])</f>
        <v>4.012121212121212E-2</v>
      </c>
    </row>
    <row r="5795" spans="1:18" x14ac:dyDescent="0.2">
      <c r="A5795">
        <v>17378</v>
      </c>
      <c r="B5795">
        <v>4364</v>
      </c>
      <c r="C5795" s="1" t="s">
        <v>2953</v>
      </c>
      <c r="D5795" s="1" t="str">
        <f>IFERROR(LEFT(C5795,FIND(",",C5795) - 1),C5795)</f>
        <v>Centro</v>
      </c>
      <c r="E5795">
        <v>95</v>
      </c>
      <c r="F5795">
        <v>88</v>
      </c>
      <c r="G5795">
        <v>4</v>
      </c>
      <c r="H5795">
        <v>2</v>
      </c>
      <c r="I5795" s="1" t="s">
        <v>3</v>
      </c>
      <c r="J5795" s="1" t="s">
        <v>11</v>
      </c>
      <c r="K5795">
        <v>1655</v>
      </c>
      <c r="L5795">
        <v>495000</v>
      </c>
      <c r="M5795">
        <v>5211</v>
      </c>
      <c r="N5795" t="b">
        <v>0</v>
      </c>
      <c r="O5795" t="b">
        <v>1</v>
      </c>
      <c r="P5795" t="b">
        <v>1</v>
      </c>
      <c r="R5795" s="5">
        <f>(houses_Madrid[[#This Row],[Precio Alquiler]]*12/houses_Madrid[[#This Row],[Precio venta]])</f>
        <v>4.012121212121212E-2</v>
      </c>
    </row>
    <row r="5796" spans="1:18" x14ac:dyDescent="0.2">
      <c r="A5796">
        <v>17649</v>
      </c>
      <c r="B5796">
        <v>4093</v>
      </c>
      <c r="C5796" s="1" t="s">
        <v>2957</v>
      </c>
      <c r="D5796" s="1" t="str">
        <f>IFERROR(LEFT(C5796,FIND(",",C5796) - 1),C5796)</f>
        <v>Sol</v>
      </c>
      <c r="E5796">
        <v>119</v>
      </c>
      <c r="F5796">
        <v>109</v>
      </c>
      <c r="G5796">
        <v>2</v>
      </c>
      <c r="H5796">
        <v>2</v>
      </c>
      <c r="I5796" s="1" t="s">
        <v>3040</v>
      </c>
      <c r="J5796" s="1" t="s">
        <v>30</v>
      </c>
      <c r="K5796">
        <v>1655</v>
      </c>
      <c r="L5796">
        <v>495000</v>
      </c>
      <c r="M5796">
        <v>4160</v>
      </c>
      <c r="N5796" t="b">
        <v>0</v>
      </c>
      <c r="O5796" t="b">
        <v>1</v>
      </c>
      <c r="P5796" t="b">
        <v>1</v>
      </c>
      <c r="R5796" s="5">
        <f>(houses_Madrid[[#This Row],[Precio Alquiler]]*12/houses_Madrid[[#This Row],[Precio venta]])</f>
        <v>4.012121212121212E-2</v>
      </c>
    </row>
    <row r="5797" spans="1:18" x14ac:dyDescent="0.2">
      <c r="A5797">
        <v>17987</v>
      </c>
      <c r="B5797">
        <v>3755</v>
      </c>
      <c r="C5797" s="1" t="s">
        <v>2948</v>
      </c>
      <c r="D5797" s="1" t="str">
        <f>IFERROR(LEFT(C5797,FIND(",",C5797) - 1),C5797)</f>
        <v>Malasaña-Universidad</v>
      </c>
      <c r="E5797">
        <v>77</v>
      </c>
      <c r="F5797">
        <v>68</v>
      </c>
      <c r="G5797">
        <v>1</v>
      </c>
      <c r="H5797">
        <v>1</v>
      </c>
      <c r="I5797" s="1" t="s">
        <v>2995</v>
      </c>
      <c r="J5797" s="1" t="s">
        <v>5</v>
      </c>
      <c r="K5797">
        <v>1655</v>
      </c>
      <c r="L5797">
        <v>495000</v>
      </c>
      <c r="M5797">
        <v>6429</v>
      </c>
      <c r="N5797" t="b">
        <v>0</v>
      </c>
      <c r="O5797" t="b">
        <v>1</v>
      </c>
      <c r="P5797" t="b">
        <v>1</v>
      </c>
      <c r="R5797" s="5">
        <f>(houses_Madrid[[#This Row],[Precio Alquiler]]*12/houses_Madrid[[#This Row],[Precio venta]])</f>
        <v>4.012121212121212E-2</v>
      </c>
    </row>
    <row r="5798" spans="1:18" x14ac:dyDescent="0.2">
      <c r="A5798">
        <v>18155</v>
      </c>
      <c r="B5798">
        <v>3587</v>
      </c>
      <c r="C5798" s="1" t="s">
        <v>2948</v>
      </c>
      <c r="D5798" s="1" t="str">
        <f>IFERROR(LEFT(C5798,FIND(",",C5798) - 1),C5798)</f>
        <v>Malasaña-Universidad</v>
      </c>
      <c r="E5798">
        <v>68</v>
      </c>
      <c r="F5798">
        <v>59</v>
      </c>
      <c r="G5798">
        <v>1</v>
      </c>
      <c r="H5798">
        <v>1</v>
      </c>
      <c r="I5798" s="1" t="s">
        <v>2996</v>
      </c>
      <c r="J5798" s="1" t="s">
        <v>5</v>
      </c>
      <c r="K5798">
        <v>1655</v>
      </c>
      <c r="L5798">
        <v>495000</v>
      </c>
      <c r="M5798">
        <v>7279</v>
      </c>
      <c r="N5798" t="b">
        <v>0</v>
      </c>
      <c r="O5798" t="b">
        <v>1</v>
      </c>
      <c r="P5798" t="b">
        <v>1</v>
      </c>
      <c r="R5798" s="5">
        <f>(houses_Madrid[[#This Row],[Precio Alquiler]]*12/houses_Madrid[[#This Row],[Precio venta]])</f>
        <v>4.012121212121212E-2</v>
      </c>
    </row>
    <row r="5799" spans="1:18" x14ac:dyDescent="0.2">
      <c r="A5799">
        <v>18359</v>
      </c>
      <c r="B5799">
        <v>3383</v>
      </c>
      <c r="C5799" s="1" t="s">
        <v>2948</v>
      </c>
      <c r="D5799" s="1" t="str">
        <f>IFERROR(LEFT(C5799,FIND(",",C5799) - 1),C5799)</f>
        <v>Malasaña-Universidad</v>
      </c>
      <c r="E5799">
        <v>68</v>
      </c>
      <c r="F5799">
        <v>50</v>
      </c>
      <c r="G5799">
        <v>1</v>
      </c>
      <c r="H5799">
        <v>1</v>
      </c>
      <c r="I5799" s="1" t="s">
        <v>2995</v>
      </c>
      <c r="J5799" s="1" t="s">
        <v>5</v>
      </c>
      <c r="K5799">
        <v>1655</v>
      </c>
      <c r="L5799">
        <v>495000</v>
      </c>
      <c r="M5799">
        <v>7279</v>
      </c>
      <c r="N5799" t="b">
        <v>0</v>
      </c>
      <c r="O5799" t="b">
        <v>1</v>
      </c>
      <c r="P5799" t="b">
        <v>1</v>
      </c>
      <c r="R5799" s="5">
        <f>(houses_Madrid[[#This Row],[Precio Alquiler]]*12/houses_Madrid[[#This Row],[Precio venta]])</f>
        <v>4.012121212121212E-2</v>
      </c>
    </row>
    <row r="5800" spans="1:18" x14ac:dyDescent="0.2">
      <c r="A5800">
        <v>18813</v>
      </c>
      <c r="B5800">
        <v>2929</v>
      </c>
      <c r="C5800" s="1" t="s">
        <v>2952</v>
      </c>
      <c r="D5800" s="1" t="str">
        <f>IFERROR(LEFT(C5800,FIND(",",C5800) - 1),C5800)</f>
        <v>Palacio</v>
      </c>
      <c r="E5800">
        <v>65</v>
      </c>
      <c r="F5800">
        <v>63</v>
      </c>
      <c r="G5800">
        <v>1</v>
      </c>
      <c r="H5800">
        <v>1</v>
      </c>
      <c r="I5800" s="1" t="s">
        <v>3195</v>
      </c>
      <c r="J5800" s="1" t="s">
        <v>18</v>
      </c>
      <c r="K5800">
        <v>1655</v>
      </c>
      <c r="L5800">
        <v>495000</v>
      </c>
      <c r="M5800">
        <v>7615</v>
      </c>
      <c r="N5800" t="b">
        <v>0</v>
      </c>
      <c r="O5800" t="b">
        <v>1</v>
      </c>
      <c r="P5800" t="b">
        <v>1</v>
      </c>
      <c r="R5800" s="5">
        <f>(houses_Madrid[[#This Row],[Precio Alquiler]]*12/houses_Madrid[[#This Row],[Precio venta]])</f>
        <v>4.012121212121212E-2</v>
      </c>
    </row>
    <row r="5801" spans="1:18" x14ac:dyDescent="0.2">
      <c r="A5801">
        <v>19817</v>
      </c>
      <c r="B5801">
        <v>1925</v>
      </c>
      <c r="C5801" s="1" t="s">
        <v>3211</v>
      </c>
      <c r="D5801" s="1" t="str">
        <f>IFERROR(LEFT(C5801,FIND(",",C5801) - 1),C5801)</f>
        <v>Goya</v>
      </c>
      <c r="E5801">
        <v>101</v>
      </c>
      <c r="F5801">
        <v>77</v>
      </c>
      <c r="G5801">
        <v>3</v>
      </c>
      <c r="H5801">
        <v>1</v>
      </c>
      <c r="I5801" s="1" t="s">
        <v>872</v>
      </c>
      <c r="J5801" s="1" t="s">
        <v>30</v>
      </c>
      <c r="K5801">
        <v>1655</v>
      </c>
      <c r="L5801">
        <v>495000</v>
      </c>
      <c r="M5801">
        <v>4901</v>
      </c>
      <c r="N5801" t="b">
        <v>1</v>
      </c>
      <c r="O5801" t="b">
        <v>1</v>
      </c>
      <c r="P5801" t="b">
        <v>1</v>
      </c>
      <c r="R5801" s="5">
        <f>(houses_Madrid[[#This Row],[Precio Alquiler]]*12/houses_Madrid[[#This Row],[Precio venta]])</f>
        <v>4.012121212121212E-2</v>
      </c>
    </row>
    <row r="5802" spans="1:18" x14ac:dyDescent="0.2">
      <c r="A5802">
        <v>20596</v>
      </c>
      <c r="B5802">
        <v>1146</v>
      </c>
      <c r="C5802" s="1" t="s">
        <v>3324</v>
      </c>
      <c r="D5802" s="1" t="str">
        <f>IFERROR(LEFT(C5802,FIND(",",C5802) - 1),C5802)</f>
        <v>Delicias</v>
      </c>
      <c r="E5802">
        <v>109</v>
      </c>
      <c r="F5802">
        <v>70</v>
      </c>
      <c r="G5802">
        <v>3</v>
      </c>
      <c r="H5802">
        <v>2</v>
      </c>
      <c r="I5802" s="1" t="s">
        <v>3369</v>
      </c>
      <c r="J5802" s="1" t="s">
        <v>18</v>
      </c>
      <c r="K5802">
        <v>1655</v>
      </c>
      <c r="L5802">
        <v>495000</v>
      </c>
      <c r="M5802">
        <v>4541</v>
      </c>
      <c r="N5802" t="b">
        <v>0</v>
      </c>
      <c r="O5802" t="b">
        <v>1</v>
      </c>
      <c r="R5802" s="5">
        <f>(houses_Madrid[[#This Row],[Precio Alquiler]]*12/houses_Madrid[[#This Row],[Precio venta]])</f>
        <v>4.012121212121212E-2</v>
      </c>
    </row>
    <row r="5803" spans="1:18" x14ac:dyDescent="0.2">
      <c r="A5803">
        <v>20686</v>
      </c>
      <c r="B5803">
        <v>1056</v>
      </c>
      <c r="C5803" s="1" t="s">
        <v>3324</v>
      </c>
      <c r="D5803" s="1" t="str">
        <f>IFERROR(LEFT(C5803,FIND(",",C5803) - 1),C5803)</f>
        <v>Delicias</v>
      </c>
      <c r="E5803">
        <v>120</v>
      </c>
      <c r="F5803">
        <v>90</v>
      </c>
      <c r="G5803">
        <v>3</v>
      </c>
      <c r="H5803">
        <v>2</v>
      </c>
      <c r="I5803" s="1" t="s">
        <v>3083</v>
      </c>
      <c r="J5803" s="1" t="s">
        <v>11</v>
      </c>
      <c r="K5803">
        <v>1655</v>
      </c>
      <c r="L5803">
        <v>495000</v>
      </c>
      <c r="M5803">
        <v>4125</v>
      </c>
      <c r="N5803" t="b">
        <v>0</v>
      </c>
      <c r="O5803" t="b">
        <v>1</v>
      </c>
      <c r="P5803" t="b">
        <v>0</v>
      </c>
      <c r="R5803" s="5">
        <f>(houses_Madrid[[#This Row],[Precio Alquiler]]*12/houses_Madrid[[#This Row],[Precio venta]])</f>
        <v>4.012121212121212E-2</v>
      </c>
    </row>
    <row r="5804" spans="1:18" x14ac:dyDescent="0.2">
      <c r="A5804">
        <v>21113</v>
      </c>
      <c r="B5804">
        <v>629</v>
      </c>
      <c r="C5804" s="1" t="s">
        <v>13</v>
      </c>
      <c r="D5804" s="1" t="str">
        <f>IFERROR(LEFT(C5804,FIND(",",C5804) - 1),C5804)</f>
        <v>Los Rosales</v>
      </c>
      <c r="E5804">
        <v>264</v>
      </c>
      <c r="F5804">
        <v>244</v>
      </c>
      <c r="G5804">
        <v>8</v>
      </c>
      <c r="H5804">
        <v>3</v>
      </c>
      <c r="I5804" s="1" t="s">
        <v>149</v>
      </c>
      <c r="J5804" s="1" t="s">
        <v>3</v>
      </c>
      <c r="K5804">
        <v>1655</v>
      </c>
      <c r="L5804">
        <v>495000</v>
      </c>
      <c r="M5804">
        <v>1875</v>
      </c>
      <c r="N5804" t="b">
        <v>0</v>
      </c>
      <c r="R5804" s="5">
        <f>(houses_Madrid[[#This Row],[Precio Alquiler]]*12/houses_Madrid[[#This Row],[Precio venta]])</f>
        <v>4.012121212121212E-2</v>
      </c>
    </row>
    <row r="5805" spans="1:18" x14ac:dyDescent="0.2">
      <c r="A5805">
        <v>3905</v>
      </c>
      <c r="B5805">
        <v>17837</v>
      </c>
      <c r="C5805" s="1" t="s">
        <v>791</v>
      </c>
      <c r="D5805" s="1" t="str">
        <f>IFERROR(LEFT(C5805,FIND(",",C5805) - 1),C5805)</f>
        <v>Adelfas</v>
      </c>
      <c r="E5805">
        <v>140</v>
      </c>
      <c r="F5805">
        <v>126</v>
      </c>
      <c r="G5805">
        <v>3</v>
      </c>
      <c r="H5805">
        <v>2</v>
      </c>
      <c r="I5805" s="1" t="s">
        <v>792</v>
      </c>
      <c r="J5805" s="1" t="s">
        <v>5</v>
      </c>
      <c r="K5805">
        <v>1658</v>
      </c>
      <c r="L5805">
        <v>496000</v>
      </c>
      <c r="M5805">
        <v>3543</v>
      </c>
      <c r="N5805" t="b">
        <v>0</v>
      </c>
      <c r="O5805" t="b">
        <v>1</v>
      </c>
      <c r="P5805" t="b">
        <v>1</v>
      </c>
      <c r="Q5805" t="b">
        <v>1</v>
      </c>
      <c r="R5805" s="5">
        <f>(houses_Madrid[[#This Row],[Precio Alquiler]]*12/houses_Madrid[[#This Row],[Precio venta]])</f>
        <v>4.0112903225806448E-2</v>
      </c>
    </row>
    <row r="5806" spans="1:18" x14ac:dyDescent="0.2">
      <c r="A5806">
        <v>4507</v>
      </c>
      <c r="B5806">
        <v>17235</v>
      </c>
      <c r="C5806" s="1" t="s">
        <v>791</v>
      </c>
      <c r="D5806" s="1" t="str">
        <f>IFERROR(LEFT(C5806,FIND(",",C5806) - 1),C5806)</f>
        <v>Adelfas</v>
      </c>
      <c r="E5806">
        <v>100</v>
      </c>
      <c r="F5806">
        <v>80</v>
      </c>
      <c r="G5806">
        <v>3</v>
      </c>
      <c r="H5806">
        <v>2</v>
      </c>
      <c r="I5806" s="1" t="s">
        <v>890</v>
      </c>
      <c r="J5806" s="1" t="s">
        <v>11</v>
      </c>
      <c r="K5806">
        <v>1660</v>
      </c>
      <c r="L5806">
        <v>497000</v>
      </c>
      <c r="M5806">
        <v>4970</v>
      </c>
      <c r="N5806" t="b">
        <v>0</v>
      </c>
      <c r="O5806" t="b">
        <v>1</v>
      </c>
      <c r="P5806" t="b">
        <v>1</v>
      </c>
      <c r="Q5806" t="b">
        <v>1</v>
      </c>
      <c r="R5806" s="5">
        <f>(houses_Madrid[[#This Row],[Precio Alquiler]]*12/houses_Madrid[[#This Row],[Precio venta]])</f>
        <v>4.0080482897384306E-2</v>
      </c>
    </row>
    <row r="5807" spans="1:18" x14ac:dyDescent="0.2">
      <c r="A5807">
        <v>8937</v>
      </c>
      <c r="B5807">
        <v>12805</v>
      </c>
      <c r="C5807" s="1" t="s">
        <v>1592</v>
      </c>
      <c r="D5807" s="1" t="str">
        <f>IFERROR(LEFT(C5807,FIND(",",C5807) - 1),C5807)</f>
        <v>Peñagrande</v>
      </c>
      <c r="E5807">
        <v>120</v>
      </c>
      <c r="F5807">
        <v>100</v>
      </c>
      <c r="G5807">
        <v>3</v>
      </c>
      <c r="H5807">
        <v>2</v>
      </c>
      <c r="I5807" s="1" t="s">
        <v>3</v>
      </c>
      <c r="J5807" s="1" t="s">
        <v>5</v>
      </c>
      <c r="K5807">
        <v>1662</v>
      </c>
      <c r="L5807">
        <v>497900</v>
      </c>
      <c r="M5807">
        <v>4149</v>
      </c>
      <c r="N5807" t="b">
        <v>0</v>
      </c>
      <c r="O5807" t="b">
        <v>1</v>
      </c>
      <c r="P5807" t="b">
        <v>1</v>
      </c>
      <c r="R5807" s="5">
        <f>(houses_Madrid[[#This Row],[Precio Alquiler]]*12/houses_Madrid[[#This Row],[Precio venta]])</f>
        <v>4.0056236192006427E-2</v>
      </c>
    </row>
    <row r="5808" spans="1:18" x14ac:dyDescent="0.2">
      <c r="A5808">
        <v>4012</v>
      </c>
      <c r="B5808">
        <v>17730</v>
      </c>
      <c r="C5808" s="1" t="s">
        <v>796</v>
      </c>
      <c r="D5808" s="1" t="str">
        <f>IFERROR(LEFT(C5808,FIND(",",C5808) - 1),C5808)</f>
        <v>Pacífico</v>
      </c>
      <c r="E5808">
        <v>105</v>
      </c>
      <c r="F5808">
        <v>86</v>
      </c>
      <c r="G5808">
        <v>3</v>
      </c>
      <c r="H5808">
        <v>2</v>
      </c>
      <c r="I5808" s="1" t="s">
        <v>792</v>
      </c>
      <c r="J5808" s="1" t="s">
        <v>18</v>
      </c>
      <c r="K5808">
        <v>1662</v>
      </c>
      <c r="L5808">
        <v>498000</v>
      </c>
      <c r="M5808">
        <v>4743</v>
      </c>
      <c r="N5808" t="b">
        <v>0</v>
      </c>
      <c r="O5808" t="b">
        <v>1</v>
      </c>
      <c r="P5808" t="b">
        <v>1</v>
      </c>
      <c r="Q5808" t="b">
        <v>1</v>
      </c>
      <c r="R5808" s="5">
        <f>(houses_Madrid[[#This Row],[Precio Alquiler]]*12/houses_Madrid[[#This Row],[Precio venta]])</f>
        <v>4.0048192771084339E-2</v>
      </c>
    </row>
    <row r="5809" spans="1:18" x14ac:dyDescent="0.2">
      <c r="A5809">
        <v>7194</v>
      </c>
      <c r="B5809">
        <v>14548</v>
      </c>
      <c r="C5809" s="1" t="s">
        <v>1171</v>
      </c>
      <c r="D5809" s="1" t="str">
        <f>IFERROR(LEFT(C5809,FIND(",",C5809) - 1),C5809)</f>
        <v>Aravaca</v>
      </c>
      <c r="E5809">
        <v>117</v>
      </c>
      <c r="F5809">
        <v>100</v>
      </c>
      <c r="G5809">
        <v>3</v>
      </c>
      <c r="H5809">
        <v>2</v>
      </c>
      <c r="I5809" s="1" t="s">
        <v>1465</v>
      </c>
      <c r="J5809" s="1" t="s">
        <v>5</v>
      </c>
      <c r="K5809">
        <v>1662</v>
      </c>
      <c r="L5809">
        <v>498000</v>
      </c>
      <c r="M5809">
        <v>4256</v>
      </c>
      <c r="N5809" t="b">
        <v>0</v>
      </c>
      <c r="O5809" t="b">
        <v>1</v>
      </c>
      <c r="P5809" t="b">
        <v>1</v>
      </c>
      <c r="Q5809" t="b">
        <v>1</v>
      </c>
      <c r="R5809" s="5">
        <f>(houses_Madrid[[#This Row],[Precio Alquiler]]*12/houses_Madrid[[#This Row],[Precio venta]])</f>
        <v>4.0048192771084339E-2</v>
      </c>
    </row>
    <row r="5810" spans="1:18" x14ac:dyDescent="0.2">
      <c r="A5810">
        <v>19098</v>
      </c>
      <c r="B5810">
        <v>2644</v>
      </c>
      <c r="C5810" s="1" t="s">
        <v>3210</v>
      </c>
      <c r="D5810" s="1" t="str">
        <f>IFERROR(LEFT(C5810,FIND(",",C5810) - 1),C5810)</f>
        <v>Barrio de Salamanca</v>
      </c>
      <c r="E5810">
        <v>107</v>
      </c>
      <c r="F5810">
        <v>97</v>
      </c>
      <c r="G5810">
        <v>3</v>
      </c>
      <c r="H5810">
        <v>2</v>
      </c>
      <c r="I5810" s="1" t="s">
        <v>3</v>
      </c>
      <c r="J5810" s="1" t="s">
        <v>20</v>
      </c>
      <c r="K5810">
        <v>1662</v>
      </c>
      <c r="L5810">
        <v>498000</v>
      </c>
      <c r="M5810">
        <v>4654</v>
      </c>
      <c r="N5810" t="b">
        <v>1</v>
      </c>
      <c r="O5810" t="b">
        <v>1</v>
      </c>
      <c r="P5810" t="b">
        <v>1</v>
      </c>
      <c r="R5810" s="5">
        <f>(houses_Madrid[[#This Row],[Precio Alquiler]]*12/houses_Madrid[[#This Row],[Precio venta]])</f>
        <v>4.0048192771084339E-2</v>
      </c>
    </row>
    <row r="5811" spans="1:18" x14ac:dyDescent="0.2">
      <c r="A5811">
        <v>19277</v>
      </c>
      <c r="B5811">
        <v>2465</v>
      </c>
      <c r="C5811" s="1" t="s">
        <v>3214</v>
      </c>
      <c r="D5811" s="1" t="str">
        <f>IFERROR(LEFT(C5811,FIND(",",C5811) - 1),C5811)</f>
        <v>Guindalera</v>
      </c>
      <c r="E5811">
        <v>139</v>
      </c>
      <c r="F5811">
        <v>117</v>
      </c>
      <c r="G5811">
        <v>3</v>
      </c>
      <c r="H5811">
        <v>2</v>
      </c>
      <c r="I5811" s="1" t="s">
        <v>3260</v>
      </c>
      <c r="J5811" s="1" t="s">
        <v>18</v>
      </c>
      <c r="K5811">
        <v>1662</v>
      </c>
      <c r="L5811">
        <v>498000</v>
      </c>
      <c r="M5811">
        <v>3583</v>
      </c>
      <c r="N5811" t="b">
        <v>0</v>
      </c>
      <c r="O5811" t="b">
        <v>1</v>
      </c>
      <c r="P5811" t="b">
        <v>1</v>
      </c>
      <c r="Q5811" t="b">
        <v>1</v>
      </c>
      <c r="R5811" s="5">
        <f>(houses_Madrid[[#This Row],[Precio Alquiler]]*12/houses_Madrid[[#This Row],[Precio venta]])</f>
        <v>4.0048192771084339E-2</v>
      </c>
    </row>
    <row r="5812" spans="1:18" x14ac:dyDescent="0.2">
      <c r="A5812">
        <v>19784</v>
      </c>
      <c r="B5812">
        <v>1958</v>
      </c>
      <c r="C5812" s="1" t="s">
        <v>3215</v>
      </c>
      <c r="D5812" s="1" t="str">
        <f>IFERROR(LEFT(C5812,FIND(",",C5812) - 1),C5812)</f>
        <v>Lista</v>
      </c>
      <c r="E5812">
        <v>96</v>
      </c>
      <c r="F5812">
        <v>92</v>
      </c>
      <c r="G5812">
        <v>2</v>
      </c>
      <c r="H5812">
        <v>3</v>
      </c>
      <c r="I5812" s="1" t="s">
        <v>3216</v>
      </c>
      <c r="J5812" s="1" t="s">
        <v>8</v>
      </c>
      <c r="K5812">
        <v>1662</v>
      </c>
      <c r="L5812">
        <v>498000</v>
      </c>
      <c r="M5812">
        <v>5188</v>
      </c>
      <c r="N5812" t="b">
        <v>0</v>
      </c>
      <c r="O5812" t="b">
        <v>1</v>
      </c>
      <c r="P5812" t="b">
        <v>0</v>
      </c>
      <c r="R5812" s="5">
        <f>(houses_Madrid[[#This Row],[Precio Alquiler]]*12/houses_Madrid[[#This Row],[Precio venta]])</f>
        <v>4.0048192771084339E-2</v>
      </c>
    </row>
    <row r="5813" spans="1:18" x14ac:dyDescent="0.2">
      <c r="A5813">
        <v>20602</v>
      </c>
      <c r="B5813">
        <v>1140</v>
      </c>
      <c r="C5813" s="1" t="s">
        <v>3328</v>
      </c>
      <c r="D5813" s="1" t="str">
        <f>IFERROR(LEFT(C5813,FIND(",",C5813) - 1),C5813)</f>
        <v>Legazpi</v>
      </c>
      <c r="E5813">
        <v>82</v>
      </c>
      <c r="F5813">
        <v>60</v>
      </c>
      <c r="G5813">
        <v>2</v>
      </c>
      <c r="H5813">
        <v>1</v>
      </c>
      <c r="I5813" s="1" t="s">
        <v>3373</v>
      </c>
      <c r="J5813" s="1" t="s">
        <v>30</v>
      </c>
      <c r="K5813">
        <v>1662</v>
      </c>
      <c r="L5813">
        <v>498000</v>
      </c>
      <c r="M5813">
        <v>6073</v>
      </c>
      <c r="N5813" t="b">
        <v>0</v>
      </c>
      <c r="O5813" t="b">
        <v>1</v>
      </c>
      <c r="P5813" t="b">
        <v>1</v>
      </c>
      <c r="Q5813" t="b">
        <v>1</v>
      </c>
      <c r="R5813" s="5">
        <f>(houses_Madrid[[#This Row],[Precio Alquiler]]*12/houses_Madrid[[#This Row],[Precio venta]])</f>
        <v>4.0048192771084339E-2</v>
      </c>
    </row>
    <row r="5814" spans="1:18" x14ac:dyDescent="0.2">
      <c r="A5814">
        <v>9060</v>
      </c>
      <c r="B5814">
        <v>12682</v>
      </c>
      <c r="C5814" s="1" t="s">
        <v>1587</v>
      </c>
      <c r="D5814" s="1" t="str">
        <f>IFERROR(LEFT(C5814,FIND(",",C5814) - 1),C5814)</f>
        <v>Las Tablas</v>
      </c>
      <c r="E5814">
        <v>133</v>
      </c>
      <c r="F5814">
        <v>88</v>
      </c>
      <c r="G5814">
        <v>2</v>
      </c>
      <c r="H5814">
        <v>2</v>
      </c>
      <c r="I5814" s="1" t="s">
        <v>1673</v>
      </c>
      <c r="J5814" s="1" t="s">
        <v>8</v>
      </c>
      <c r="K5814">
        <v>1664</v>
      </c>
      <c r="L5814">
        <v>498995</v>
      </c>
      <c r="M5814">
        <v>3752</v>
      </c>
      <c r="N5814" t="b">
        <v>0</v>
      </c>
      <c r="O5814" t="b">
        <v>1</v>
      </c>
      <c r="P5814" t="b">
        <v>1</v>
      </c>
      <c r="Q5814" t="b">
        <v>1</v>
      </c>
      <c r="R5814" s="5">
        <f>(houses_Madrid[[#This Row],[Precio Alquiler]]*12/houses_Madrid[[#This Row],[Precio venta]])</f>
        <v>4.001643303039109E-2</v>
      </c>
    </row>
    <row r="5815" spans="1:18" x14ac:dyDescent="0.2">
      <c r="A5815">
        <v>3930</v>
      </c>
      <c r="B5815">
        <v>17812</v>
      </c>
      <c r="C5815" s="1" t="s">
        <v>796</v>
      </c>
      <c r="D5815" s="1" t="str">
        <f>IFERROR(LEFT(C5815,FIND(",",C5815) - 1),C5815)</f>
        <v>Pacífico</v>
      </c>
      <c r="E5815">
        <v>139</v>
      </c>
      <c r="F5815">
        <v>124</v>
      </c>
      <c r="G5815">
        <v>4</v>
      </c>
      <c r="H5815">
        <v>1</v>
      </c>
      <c r="I5815" s="1" t="s">
        <v>817</v>
      </c>
      <c r="J5815" s="1" t="s">
        <v>11</v>
      </c>
      <c r="K5815">
        <v>1664</v>
      </c>
      <c r="L5815">
        <v>499000</v>
      </c>
      <c r="M5815">
        <v>3590</v>
      </c>
      <c r="N5815" t="b">
        <v>1</v>
      </c>
      <c r="O5815" t="b">
        <v>1</v>
      </c>
      <c r="P5815" t="b">
        <v>1</v>
      </c>
      <c r="Q5815" t="b">
        <v>1</v>
      </c>
      <c r="R5815" s="5">
        <f>(houses_Madrid[[#This Row],[Precio Alquiler]]*12/houses_Madrid[[#This Row],[Precio venta]])</f>
        <v>4.0016032064128258E-2</v>
      </c>
    </row>
    <row r="5816" spans="1:18" x14ac:dyDescent="0.2">
      <c r="A5816">
        <v>8661</v>
      </c>
      <c r="B5816">
        <v>13081</v>
      </c>
      <c r="C5816" s="1" t="s">
        <v>1589</v>
      </c>
      <c r="D5816" s="1" t="str">
        <f>IFERROR(LEFT(C5816,FIND(",",C5816) - 1),C5816)</f>
        <v>La Paz</v>
      </c>
      <c r="E5816">
        <v>140</v>
      </c>
      <c r="F5816">
        <v>130</v>
      </c>
      <c r="G5816">
        <v>3</v>
      </c>
      <c r="H5816">
        <v>2</v>
      </c>
      <c r="I5816" s="1" t="s">
        <v>1620</v>
      </c>
      <c r="J5816" s="1" t="s">
        <v>12</v>
      </c>
      <c r="K5816">
        <v>1664</v>
      </c>
      <c r="L5816">
        <v>499000</v>
      </c>
      <c r="M5816">
        <v>3564</v>
      </c>
      <c r="N5816" t="b">
        <v>0</v>
      </c>
      <c r="O5816" t="b">
        <v>1</v>
      </c>
      <c r="P5816" t="b">
        <v>1</v>
      </c>
      <c r="Q5816" t="b">
        <v>1</v>
      </c>
      <c r="R5816" s="5">
        <f>(houses_Madrid[[#This Row],[Precio Alquiler]]*12/houses_Madrid[[#This Row],[Precio venta]])</f>
        <v>4.0016032064128258E-2</v>
      </c>
    </row>
    <row r="5817" spans="1:18" x14ac:dyDescent="0.2">
      <c r="A5817">
        <v>9039</v>
      </c>
      <c r="B5817">
        <v>12703</v>
      </c>
      <c r="C5817" s="1" t="s">
        <v>1589</v>
      </c>
      <c r="D5817" s="1" t="str">
        <f>IFERROR(LEFT(C5817,FIND(",",C5817) - 1),C5817)</f>
        <v>La Paz</v>
      </c>
      <c r="E5817">
        <v>140</v>
      </c>
      <c r="F5817">
        <v>130</v>
      </c>
      <c r="G5817">
        <v>3</v>
      </c>
      <c r="H5817">
        <v>2</v>
      </c>
      <c r="I5817" s="1" t="s">
        <v>1620</v>
      </c>
      <c r="J5817" s="1" t="s">
        <v>55</v>
      </c>
      <c r="K5817">
        <v>1664</v>
      </c>
      <c r="L5817">
        <v>499000</v>
      </c>
      <c r="M5817">
        <v>3564</v>
      </c>
      <c r="N5817" t="b">
        <v>0</v>
      </c>
      <c r="O5817" t="b">
        <v>1</v>
      </c>
      <c r="P5817" t="b">
        <v>1</v>
      </c>
      <c r="Q5817" t="b">
        <v>1</v>
      </c>
      <c r="R5817" s="5">
        <f>(houses_Madrid[[#This Row],[Precio Alquiler]]*12/houses_Madrid[[#This Row],[Precio venta]])</f>
        <v>4.0016032064128258E-2</v>
      </c>
    </row>
    <row r="5818" spans="1:18" x14ac:dyDescent="0.2">
      <c r="A5818">
        <v>9696</v>
      </c>
      <c r="B5818">
        <v>12046</v>
      </c>
      <c r="C5818" s="1" t="s">
        <v>1786</v>
      </c>
      <c r="D5818" s="1" t="str">
        <f>IFERROR(LEFT(C5818,FIND(",",C5818) - 1),C5818)</f>
        <v>Sanchinarro</v>
      </c>
      <c r="E5818">
        <v>113</v>
      </c>
      <c r="F5818">
        <v>90</v>
      </c>
      <c r="G5818">
        <v>3</v>
      </c>
      <c r="H5818">
        <v>2</v>
      </c>
      <c r="I5818" s="1" t="s">
        <v>1854</v>
      </c>
      <c r="J5818" s="1" t="s">
        <v>11</v>
      </c>
      <c r="K5818">
        <v>1664</v>
      </c>
      <c r="L5818">
        <v>499000</v>
      </c>
      <c r="M5818">
        <v>4416</v>
      </c>
      <c r="N5818" t="b">
        <v>0</v>
      </c>
      <c r="O5818" t="b">
        <v>1</v>
      </c>
      <c r="P5818" t="b">
        <v>1</v>
      </c>
      <c r="R5818" s="5">
        <f>(houses_Madrid[[#This Row],[Precio Alquiler]]*12/houses_Madrid[[#This Row],[Precio venta]])</f>
        <v>4.0016032064128258E-2</v>
      </c>
    </row>
    <row r="5819" spans="1:18" x14ac:dyDescent="0.2">
      <c r="A5819">
        <v>9783</v>
      </c>
      <c r="B5819">
        <v>11959</v>
      </c>
      <c r="C5819" s="1" t="s">
        <v>1786</v>
      </c>
      <c r="D5819" s="1" t="str">
        <f>IFERROR(LEFT(C5819,FIND(",",C5819) - 1),C5819)</f>
        <v>Sanchinarro</v>
      </c>
      <c r="E5819">
        <v>130</v>
      </c>
      <c r="F5819">
        <v>110</v>
      </c>
      <c r="G5819">
        <v>4</v>
      </c>
      <c r="H5819">
        <v>2</v>
      </c>
      <c r="I5819" s="1" t="s">
        <v>1821</v>
      </c>
      <c r="J5819" s="1" t="s">
        <v>5</v>
      </c>
      <c r="K5819">
        <v>1664</v>
      </c>
      <c r="L5819">
        <v>499000</v>
      </c>
      <c r="M5819">
        <v>3838</v>
      </c>
      <c r="N5819" t="b">
        <v>0</v>
      </c>
      <c r="O5819" t="b">
        <v>1</v>
      </c>
      <c r="P5819" t="b">
        <v>1</v>
      </c>
      <c r="R5819" s="5">
        <f>(houses_Madrid[[#This Row],[Precio Alquiler]]*12/houses_Madrid[[#This Row],[Precio venta]])</f>
        <v>4.0016032064128258E-2</v>
      </c>
    </row>
    <row r="5820" spans="1:18" x14ac:dyDescent="0.2">
      <c r="A5820">
        <v>11496</v>
      </c>
      <c r="B5820">
        <v>10246</v>
      </c>
      <c r="C5820" s="1" t="s">
        <v>2015</v>
      </c>
      <c r="D5820" s="1" t="str">
        <f>IFERROR(LEFT(C5820,FIND(",",C5820) - 1),C5820)</f>
        <v>Gaztambide</v>
      </c>
      <c r="E5820">
        <v>80</v>
      </c>
      <c r="F5820">
        <v>70</v>
      </c>
      <c r="G5820">
        <v>3</v>
      </c>
      <c r="H5820">
        <v>1</v>
      </c>
      <c r="I5820" s="1" t="s">
        <v>2052</v>
      </c>
      <c r="J5820" s="1" t="s">
        <v>5</v>
      </c>
      <c r="K5820">
        <v>1664</v>
      </c>
      <c r="L5820">
        <v>499000</v>
      </c>
      <c r="M5820">
        <v>6238</v>
      </c>
      <c r="N5820" t="b">
        <v>0</v>
      </c>
      <c r="O5820" t="b">
        <v>1</v>
      </c>
      <c r="P5820" t="b">
        <v>1</v>
      </c>
      <c r="R5820" s="5">
        <f>(houses_Madrid[[#This Row],[Precio Alquiler]]*12/houses_Madrid[[#This Row],[Precio venta]])</f>
        <v>4.0016032064128258E-2</v>
      </c>
    </row>
    <row r="5821" spans="1:18" x14ac:dyDescent="0.2">
      <c r="A5821">
        <v>13199</v>
      </c>
      <c r="B5821">
        <v>8543</v>
      </c>
      <c r="C5821" s="1" t="s">
        <v>2174</v>
      </c>
      <c r="D5821" s="1" t="str">
        <f>IFERROR(LEFT(C5821,FIND(",",C5821) - 1),C5821)</f>
        <v>Costillares</v>
      </c>
      <c r="E5821">
        <v>95</v>
      </c>
      <c r="F5821">
        <v>85</v>
      </c>
      <c r="G5821">
        <v>2</v>
      </c>
      <c r="H5821">
        <v>2</v>
      </c>
      <c r="I5821" s="1" t="s">
        <v>2282</v>
      </c>
      <c r="J5821" s="1" t="s">
        <v>20</v>
      </c>
      <c r="K5821">
        <v>1664</v>
      </c>
      <c r="L5821">
        <v>499000</v>
      </c>
      <c r="M5821">
        <v>5253</v>
      </c>
      <c r="N5821" t="b">
        <v>0</v>
      </c>
      <c r="O5821" t="b">
        <v>1</v>
      </c>
      <c r="P5821" t="b">
        <v>1</v>
      </c>
      <c r="R5821" s="5">
        <f>(houses_Madrid[[#This Row],[Precio Alquiler]]*12/houses_Madrid[[#This Row],[Precio venta]])</f>
        <v>4.0016032064128258E-2</v>
      </c>
    </row>
    <row r="5822" spans="1:18" x14ac:dyDescent="0.2">
      <c r="A5822">
        <v>14518</v>
      </c>
      <c r="B5822">
        <v>7224</v>
      </c>
      <c r="C5822" s="1" t="s">
        <v>2442</v>
      </c>
      <c r="D5822" s="1" t="str">
        <f>IFERROR(LEFT(C5822,FIND(",",C5822) - 1),C5822)</f>
        <v>Bernabéu-Hispanoamérica</v>
      </c>
      <c r="E5822">
        <v>96</v>
      </c>
      <c r="F5822">
        <v>82</v>
      </c>
      <c r="G5822">
        <v>2</v>
      </c>
      <c r="H5822">
        <v>2</v>
      </c>
      <c r="I5822" s="1" t="s">
        <v>2527</v>
      </c>
      <c r="J5822" s="1" t="s">
        <v>11</v>
      </c>
      <c r="K5822">
        <v>1664</v>
      </c>
      <c r="L5822">
        <v>499000</v>
      </c>
      <c r="M5822">
        <v>5198</v>
      </c>
      <c r="N5822" t="b">
        <v>0</v>
      </c>
      <c r="O5822" t="b">
        <v>1</v>
      </c>
      <c r="P5822" t="b">
        <v>0</v>
      </c>
      <c r="Q5822" t="b">
        <v>1</v>
      </c>
      <c r="R5822" s="5">
        <f>(houses_Madrid[[#This Row],[Precio Alquiler]]*12/houses_Madrid[[#This Row],[Precio venta]])</f>
        <v>4.0016032064128258E-2</v>
      </c>
    </row>
    <row r="5823" spans="1:18" x14ac:dyDescent="0.2">
      <c r="A5823">
        <v>15070</v>
      </c>
      <c r="B5823">
        <v>6672</v>
      </c>
      <c r="C5823" s="1" t="s">
        <v>2442</v>
      </c>
      <c r="D5823" s="1" t="str">
        <f>IFERROR(LEFT(C5823,FIND(",",C5823) - 1),C5823)</f>
        <v>Bernabéu-Hispanoamérica</v>
      </c>
      <c r="E5823">
        <v>76</v>
      </c>
      <c r="F5823">
        <v>64</v>
      </c>
      <c r="G5823">
        <v>2</v>
      </c>
      <c r="H5823">
        <v>1</v>
      </c>
      <c r="I5823" s="1" t="s">
        <v>2589</v>
      </c>
      <c r="J5823" s="1" t="s">
        <v>11</v>
      </c>
      <c r="K5823">
        <v>1664</v>
      </c>
      <c r="L5823">
        <v>499000</v>
      </c>
      <c r="M5823">
        <v>6566</v>
      </c>
      <c r="N5823" t="b">
        <v>0</v>
      </c>
      <c r="O5823" t="b">
        <v>1</v>
      </c>
      <c r="P5823" t="b">
        <v>1</v>
      </c>
      <c r="R5823" s="5">
        <f>(houses_Madrid[[#This Row],[Precio Alquiler]]*12/houses_Madrid[[#This Row],[Precio venta]])</f>
        <v>4.0016032064128258E-2</v>
      </c>
    </row>
    <row r="5824" spans="1:18" x14ac:dyDescent="0.2">
      <c r="A5824">
        <v>17546</v>
      </c>
      <c r="B5824">
        <v>4196</v>
      </c>
      <c r="C5824" s="1" t="s">
        <v>2953</v>
      </c>
      <c r="D5824" s="1" t="str">
        <f>IFERROR(LEFT(C5824,FIND(",",C5824) - 1),C5824)</f>
        <v>Centro</v>
      </c>
      <c r="E5824">
        <v>82</v>
      </c>
      <c r="F5824">
        <v>80</v>
      </c>
      <c r="G5824">
        <v>2</v>
      </c>
      <c r="H5824">
        <v>2</v>
      </c>
      <c r="I5824" s="1" t="s">
        <v>3</v>
      </c>
      <c r="J5824" s="1" t="s">
        <v>5</v>
      </c>
      <c r="K5824">
        <v>1664</v>
      </c>
      <c r="L5824">
        <v>499000</v>
      </c>
      <c r="M5824">
        <v>6085</v>
      </c>
      <c r="N5824" t="b">
        <v>0</v>
      </c>
      <c r="O5824" t="b">
        <v>1</v>
      </c>
      <c r="P5824" t="b">
        <v>1</v>
      </c>
      <c r="Q5824" t="b">
        <v>1</v>
      </c>
      <c r="R5824" s="5">
        <f>(houses_Madrid[[#This Row],[Precio Alquiler]]*12/houses_Madrid[[#This Row],[Precio venta]])</f>
        <v>4.0016032064128258E-2</v>
      </c>
    </row>
    <row r="5825" spans="1:18" x14ac:dyDescent="0.2">
      <c r="A5825">
        <v>17591</v>
      </c>
      <c r="B5825">
        <v>4151</v>
      </c>
      <c r="C5825" s="1" t="s">
        <v>2948</v>
      </c>
      <c r="D5825" s="1" t="str">
        <f>IFERROR(LEFT(C5825,FIND(",",C5825) - 1),C5825)</f>
        <v>Malasaña-Universidad</v>
      </c>
      <c r="E5825">
        <v>139</v>
      </c>
      <c r="F5825">
        <v>127</v>
      </c>
      <c r="G5825">
        <v>5</v>
      </c>
      <c r="H5825">
        <v>2</v>
      </c>
      <c r="I5825" s="1" t="s">
        <v>3018</v>
      </c>
      <c r="J5825" s="1" t="s">
        <v>8</v>
      </c>
      <c r="K5825">
        <v>1664</v>
      </c>
      <c r="L5825">
        <v>499000</v>
      </c>
      <c r="M5825">
        <v>3590</v>
      </c>
      <c r="N5825" t="b">
        <v>0</v>
      </c>
      <c r="O5825" t="b">
        <v>0</v>
      </c>
      <c r="P5825" t="b">
        <v>1</v>
      </c>
      <c r="R5825" s="5">
        <f>(houses_Madrid[[#This Row],[Precio Alquiler]]*12/houses_Madrid[[#This Row],[Precio venta]])</f>
        <v>4.0016032064128258E-2</v>
      </c>
    </row>
    <row r="5826" spans="1:18" x14ac:dyDescent="0.2">
      <c r="A5826">
        <v>17597</v>
      </c>
      <c r="B5826">
        <v>4145</v>
      </c>
      <c r="C5826" s="1" t="s">
        <v>2948</v>
      </c>
      <c r="D5826" s="1" t="str">
        <f>IFERROR(LEFT(C5826,FIND(",",C5826) - 1),C5826)</f>
        <v>Malasaña-Universidad</v>
      </c>
      <c r="E5826">
        <v>125</v>
      </c>
      <c r="F5826">
        <v>100</v>
      </c>
      <c r="G5826">
        <v>3</v>
      </c>
      <c r="H5826">
        <v>2</v>
      </c>
      <c r="I5826" s="1" t="s">
        <v>3032</v>
      </c>
      <c r="J5826" s="1" t="s">
        <v>5</v>
      </c>
      <c r="K5826">
        <v>1664</v>
      </c>
      <c r="L5826">
        <v>499000</v>
      </c>
      <c r="M5826">
        <v>3992</v>
      </c>
      <c r="N5826" t="b">
        <v>0</v>
      </c>
      <c r="O5826" t="b">
        <v>1</v>
      </c>
      <c r="P5826" t="b">
        <v>1</v>
      </c>
      <c r="R5826" s="5">
        <f>(houses_Madrid[[#This Row],[Precio Alquiler]]*12/houses_Madrid[[#This Row],[Precio venta]])</f>
        <v>4.0016032064128258E-2</v>
      </c>
    </row>
    <row r="5827" spans="1:18" x14ac:dyDescent="0.2">
      <c r="A5827">
        <v>17659</v>
      </c>
      <c r="B5827">
        <v>4083</v>
      </c>
      <c r="C5827" s="1" t="s">
        <v>2610</v>
      </c>
      <c r="D5827" s="1" t="str">
        <f>IFERROR(LEFT(C5827,FIND(",",C5827) - 1),C5827)</f>
        <v>Lavapiés-Embajadores</v>
      </c>
      <c r="E5827">
        <v>102</v>
      </c>
      <c r="F5827">
        <v>85</v>
      </c>
      <c r="G5827">
        <v>2</v>
      </c>
      <c r="H5827">
        <v>2</v>
      </c>
      <c r="I5827" s="1" t="s">
        <v>3043</v>
      </c>
      <c r="J5827" s="1" t="s">
        <v>11</v>
      </c>
      <c r="K5827">
        <v>1664</v>
      </c>
      <c r="L5827">
        <v>499000</v>
      </c>
      <c r="M5827">
        <v>4892</v>
      </c>
      <c r="N5827" t="b">
        <v>0</v>
      </c>
      <c r="O5827" t="b">
        <v>0</v>
      </c>
      <c r="P5827" t="b">
        <v>1</v>
      </c>
      <c r="R5827" s="5">
        <f>(houses_Madrid[[#This Row],[Precio Alquiler]]*12/houses_Madrid[[#This Row],[Precio venta]])</f>
        <v>4.0016032064128258E-2</v>
      </c>
    </row>
    <row r="5828" spans="1:18" x14ac:dyDescent="0.2">
      <c r="A5828">
        <v>18323</v>
      </c>
      <c r="B5828">
        <v>3419</v>
      </c>
      <c r="C5828" s="1" t="s">
        <v>2952</v>
      </c>
      <c r="D5828" s="1" t="str">
        <f>IFERROR(LEFT(C5828,FIND(",",C5828) - 1),C5828)</f>
        <v>Palacio</v>
      </c>
      <c r="E5828">
        <v>117</v>
      </c>
      <c r="F5828">
        <v>108</v>
      </c>
      <c r="G5828">
        <v>3</v>
      </c>
      <c r="H5828">
        <v>2</v>
      </c>
      <c r="I5828" s="1" t="s">
        <v>2958</v>
      </c>
      <c r="J5828" s="1" t="s">
        <v>18</v>
      </c>
      <c r="K5828">
        <v>1664</v>
      </c>
      <c r="L5828">
        <v>499000</v>
      </c>
      <c r="M5828">
        <v>4265</v>
      </c>
      <c r="N5828" t="b">
        <v>0</v>
      </c>
      <c r="O5828" t="b">
        <v>1</v>
      </c>
      <c r="P5828" t="b">
        <v>1</v>
      </c>
      <c r="R5828" s="5">
        <f>(houses_Madrid[[#This Row],[Precio Alquiler]]*12/houses_Madrid[[#This Row],[Precio venta]])</f>
        <v>4.0016032064128258E-2</v>
      </c>
    </row>
    <row r="5829" spans="1:18" x14ac:dyDescent="0.2">
      <c r="A5829">
        <v>19463</v>
      </c>
      <c r="B5829">
        <v>2279</v>
      </c>
      <c r="C5829" s="1" t="s">
        <v>3215</v>
      </c>
      <c r="D5829" s="1" t="str">
        <f>IFERROR(LEFT(C5829,FIND(",",C5829) - 1),C5829)</f>
        <v>Lista</v>
      </c>
      <c r="E5829">
        <v>95</v>
      </c>
      <c r="F5829">
        <v>80</v>
      </c>
      <c r="G5829">
        <v>4</v>
      </c>
      <c r="H5829">
        <v>2</v>
      </c>
      <c r="I5829" s="1" t="s">
        <v>3280</v>
      </c>
      <c r="J5829" s="1" t="s">
        <v>11</v>
      </c>
      <c r="K5829">
        <v>1664</v>
      </c>
      <c r="L5829">
        <v>499000</v>
      </c>
      <c r="M5829">
        <v>5253</v>
      </c>
      <c r="N5829" t="b">
        <v>1</v>
      </c>
      <c r="O5829" t="b">
        <v>1</v>
      </c>
      <c r="P5829" t="b">
        <v>0</v>
      </c>
      <c r="R5829" s="5">
        <f>(houses_Madrid[[#This Row],[Precio Alquiler]]*12/houses_Madrid[[#This Row],[Precio venta]])</f>
        <v>4.0016032064128258E-2</v>
      </c>
    </row>
    <row r="5830" spans="1:18" x14ac:dyDescent="0.2">
      <c r="A5830">
        <v>20270</v>
      </c>
      <c r="B5830">
        <v>1472</v>
      </c>
      <c r="C5830" s="1" t="s">
        <v>3321</v>
      </c>
      <c r="D5830" s="1" t="str">
        <f>IFERROR(LEFT(C5830,FIND(",",C5830) - 1),C5830)</f>
        <v>Acacias</v>
      </c>
      <c r="E5830">
        <v>118</v>
      </c>
      <c r="F5830">
        <v>90</v>
      </c>
      <c r="G5830">
        <v>3</v>
      </c>
      <c r="H5830">
        <v>2</v>
      </c>
      <c r="I5830" s="1" t="s">
        <v>3340</v>
      </c>
      <c r="J5830" s="1" t="s">
        <v>19</v>
      </c>
      <c r="K5830">
        <v>1664</v>
      </c>
      <c r="L5830">
        <v>499000</v>
      </c>
      <c r="M5830">
        <v>4229</v>
      </c>
      <c r="N5830" t="b">
        <v>0</v>
      </c>
      <c r="O5830" t="b">
        <v>1</v>
      </c>
      <c r="P5830" t="b">
        <v>1</v>
      </c>
      <c r="Q5830" t="b">
        <v>1</v>
      </c>
      <c r="R5830" s="5">
        <f>(houses_Madrid[[#This Row],[Precio Alquiler]]*12/houses_Madrid[[#This Row],[Precio venta]])</f>
        <v>4.0016032064128258E-2</v>
      </c>
    </row>
    <row r="5831" spans="1:18" x14ac:dyDescent="0.2">
      <c r="A5831">
        <v>20287</v>
      </c>
      <c r="B5831">
        <v>1455</v>
      </c>
      <c r="C5831" s="1" t="s">
        <v>3321</v>
      </c>
      <c r="D5831" s="1" t="str">
        <f>IFERROR(LEFT(C5831,FIND(",",C5831) - 1),C5831)</f>
        <v>Acacias</v>
      </c>
      <c r="E5831">
        <v>118</v>
      </c>
      <c r="F5831">
        <v>90</v>
      </c>
      <c r="G5831">
        <v>3</v>
      </c>
      <c r="H5831">
        <v>2</v>
      </c>
      <c r="I5831" s="1" t="s">
        <v>3380</v>
      </c>
      <c r="J5831" s="1" t="s">
        <v>19</v>
      </c>
      <c r="K5831">
        <v>1664</v>
      </c>
      <c r="L5831">
        <v>499000</v>
      </c>
      <c r="M5831">
        <v>4229</v>
      </c>
      <c r="N5831" t="b">
        <v>0</v>
      </c>
      <c r="O5831" t="b">
        <v>1</v>
      </c>
      <c r="P5831" t="b">
        <v>1</v>
      </c>
      <c r="Q5831" t="b">
        <v>1</v>
      </c>
      <c r="R5831" s="5">
        <f>(houses_Madrid[[#This Row],[Precio Alquiler]]*12/houses_Madrid[[#This Row],[Precio venta]])</f>
        <v>4.0016032064128258E-2</v>
      </c>
    </row>
    <row r="5832" spans="1:18" x14ac:dyDescent="0.2">
      <c r="A5832">
        <v>21240</v>
      </c>
      <c r="B5832">
        <v>502</v>
      </c>
      <c r="C5832" s="1" t="s">
        <v>183</v>
      </c>
      <c r="D5832" s="1" t="str">
        <f>IFERROR(LEFT(C5832,FIND(",",C5832) - 1),C5832)</f>
        <v>El Cañaveral - Los Berrocales</v>
      </c>
      <c r="E5832">
        <v>264</v>
      </c>
      <c r="F5832">
        <v>215</v>
      </c>
      <c r="G5832">
        <v>4</v>
      </c>
      <c r="H5832">
        <v>3</v>
      </c>
      <c r="I5832" s="1" t="s">
        <v>247</v>
      </c>
      <c r="J5832" s="1" t="s">
        <v>3</v>
      </c>
      <c r="K5832">
        <v>1664</v>
      </c>
      <c r="L5832">
        <v>499000</v>
      </c>
      <c r="M5832">
        <v>1890</v>
      </c>
      <c r="N5832" t="b">
        <v>0</v>
      </c>
      <c r="R5832" s="5">
        <f>(houses_Madrid[[#This Row],[Precio Alquiler]]*12/houses_Madrid[[#This Row],[Precio venta]])</f>
        <v>4.0016032064128258E-2</v>
      </c>
    </row>
    <row r="5833" spans="1:18" x14ac:dyDescent="0.2">
      <c r="A5833">
        <v>9284</v>
      </c>
      <c r="B5833">
        <v>12458</v>
      </c>
      <c r="C5833" s="1" t="s">
        <v>1587</v>
      </c>
      <c r="D5833" s="1" t="str">
        <f>IFERROR(LEFT(C5833,FIND(",",C5833) - 1),C5833)</f>
        <v>Las Tablas</v>
      </c>
      <c r="E5833">
        <v>133</v>
      </c>
      <c r="F5833">
        <v>88</v>
      </c>
      <c r="G5833">
        <v>2</v>
      </c>
      <c r="H5833">
        <v>2</v>
      </c>
      <c r="I5833" s="1" t="s">
        <v>1673</v>
      </c>
      <c r="J5833" s="1" t="s">
        <v>8</v>
      </c>
      <c r="K5833">
        <v>1666</v>
      </c>
      <c r="L5833">
        <v>499900</v>
      </c>
      <c r="M5833">
        <v>3759</v>
      </c>
      <c r="N5833" t="b">
        <v>0</v>
      </c>
      <c r="O5833" t="b">
        <v>1</v>
      </c>
      <c r="P5833" t="b">
        <v>1</v>
      </c>
      <c r="R5833" s="5">
        <f>(houses_Madrid[[#This Row],[Precio Alquiler]]*12/houses_Madrid[[#This Row],[Precio venta]])</f>
        <v>3.9991998399679936E-2</v>
      </c>
    </row>
    <row r="5834" spans="1:18" x14ac:dyDescent="0.2">
      <c r="A5834">
        <v>8642</v>
      </c>
      <c r="B5834">
        <v>13100</v>
      </c>
      <c r="C5834" s="1" t="s">
        <v>1587</v>
      </c>
      <c r="D5834" s="1" t="str">
        <f>IFERROR(LEFT(C5834,FIND(",",C5834) - 1),C5834)</f>
        <v>Las Tablas</v>
      </c>
      <c r="E5834">
        <v>133</v>
      </c>
      <c r="F5834">
        <v>88</v>
      </c>
      <c r="G5834">
        <v>2</v>
      </c>
      <c r="H5834">
        <v>2</v>
      </c>
      <c r="I5834" s="1" t="s">
        <v>1675</v>
      </c>
      <c r="J5834" s="1" t="s">
        <v>8</v>
      </c>
      <c r="K5834">
        <v>1667</v>
      </c>
      <c r="L5834">
        <v>499995</v>
      </c>
      <c r="M5834">
        <v>3759</v>
      </c>
      <c r="N5834" t="b">
        <v>0</v>
      </c>
      <c r="O5834" t="b">
        <v>1</v>
      </c>
      <c r="P5834" t="b">
        <v>1</v>
      </c>
      <c r="Q5834" t="b">
        <v>1</v>
      </c>
      <c r="R5834" s="5">
        <f>(houses_Madrid[[#This Row],[Precio Alquiler]]*12/houses_Madrid[[#This Row],[Precio venta]])</f>
        <v>4.0008400084000841E-2</v>
      </c>
    </row>
    <row r="5835" spans="1:18" x14ac:dyDescent="0.2">
      <c r="A5835">
        <v>6242</v>
      </c>
      <c r="B5835">
        <v>15500</v>
      </c>
      <c r="C5835" s="1" t="s">
        <v>1255</v>
      </c>
      <c r="D5835" s="1" t="str">
        <f>IFERROR(LEFT(C5835,FIND(",",C5835) - 1),C5835)</f>
        <v>Águilas</v>
      </c>
      <c r="E5835">
        <v>200</v>
      </c>
      <c r="F5835">
        <v>140</v>
      </c>
      <c r="G5835">
        <v>4</v>
      </c>
      <c r="H5835">
        <v>3</v>
      </c>
      <c r="I5835" s="1" t="s">
        <v>1337</v>
      </c>
      <c r="J5835" s="1" t="s">
        <v>3</v>
      </c>
      <c r="K5835">
        <v>1667</v>
      </c>
      <c r="L5835">
        <v>500000</v>
      </c>
      <c r="M5835">
        <v>2500</v>
      </c>
      <c r="N5835" t="b">
        <v>0</v>
      </c>
      <c r="R5835" s="5">
        <f>(houses_Madrid[[#This Row],[Precio Alquiler]]*12/houses_Madrid[[#This Row],[Precio venta]])</f>
        <v>4.0008000000000002E-2</v>
      </c>
    </row>
    <row r="5836" spans="1:18" x14ac:dyDescent="0.2">
      <c r="A5836">
        <v>7861</v>
      </c>
      <c r="B5836">
        <v>13881</v>
      </c>
      <c r="C5836" s="1" t="s">
        <v>1176</v>
      </c>
      <c r="D5836" s="1" t="str">
        <f>IFERROR(LEFT(C5836,FIND(",",C5836) - 1),C5836)</f>
        <v>Moncloa</v>
      </c>
      <c r="E5836">
        <v>100</v>
      </c>
      <c r="F5836">
        <v>96</v>
      </c>
      <c r="G5836">
        <v>3</v>
      </c>
      <c r="H5836">
        <v>1</v>
      </c>
      <c r="I5836" s="1" t="s">
        <v>3</v>
      </c>
      <c r="J5836" s="1" t="s">
        <v>11</v>
      </c>
      <c r="K5836">
        <v>1667</v>
      </c>
      <c r="L5836">
        <v>500000</v>
      </c>
      <c r="M5836">
        <v>5000</v>
      </c>
      <c r="N5836" t="b">
        <v>1</v>
      </c>
      <c r="O5836" t="b">
        <v>1</v>
      </c>
      <c r="R5836" s="5">
        <f>(houses_Madrid[[#This Row],[Precio Alquiler]]*12/houses_Madrid[[#This Row],[Precio venta]])</f>
        <v>4.0008000000000002E-2</v>
      </c>
    </row>
    <row r="5837" spans="1:18" x14ac:dyDescent="0.2">
      <c r="A5837">
        <v>8324</v>
      </c>
      <c r="B5837">
        <v>13418</v>
      </c>
      <c r="C5837" s="1" t="s">
        <v>1590</v>
      </c>
      <c r="D5837" s="1" t="str">
        <f>IFERROR(LEFT(C5837,FIND(",",C5837) - 1),C5837)</f>
        <v>Montecarmelo</v>
      </c>
      <c r="E5837">
        <v>111</v>
      </c>
      <c r="F5837">
        <v>87</v>
      </c>
      <c r="G5837">
        <v>3</v>
      </c>
      <c r="H5837">
        <v>2</v>
      </c>
      <c r="I5837" s="1" t="s">
        <v>1598</v>
      </c>
      <c r="J5837" s="1" t="s">
        <v>5</v>
      </c>
      <c r="K5837">
        <v>1667</v>
      </c>
      <c r="L5837">
        <v>500000</v>
      </c>
      <c r="M5837">
        <v>4505</v>
      </c>
      <c r="N5837" t="b">
        <v>0</v>
      </c>
      <c r="O5837" t="b">
        <v>1</v>
      </c>
      <c r="P5837" t="b">
        <v>1</v>
      </c>
      <c r="R5837" s="5">
        <f>(houses_Madrid[[#This Row],[Precio Alquiler]]*12/houses_Madrid[[#This Row],[Precio venta]])</f>
        <v>4.0008000000000002E-2</v>
      </c>
    </row>
    <row r="5838" spans="1:18" x14ac:dyDescent="0.2">
      <c r="A5838">
        <v>8549</v>
      </c>
      <c r="B5838">
        <v>13193</v>
      </c>
      <c r="C5838" s="1" t="s">
        <v>1587</v>
      </c>
      <c r="D5838" s="1" t="str">
        <f>IFERROR(LEFT(C5838,FIND(",",C5838) - 1),C5838)</f>
        <v>Las Tablas</v>
      </c>
      <c r="E5838">
        <v>119</v>
      </c>
      <c r="F5838">
        <v>92</v>
      </c>
      <c r="G5838">
        <v>3</v>
      </c>
      <c r="H5838">
        <v>2</v>
      </c>
      <c r="I5838" s="1" t="s">
        <v>1663</v>
      </c>
      <c r="J5838" s="1" t="s">
        <v>11</v>
      </c>
      <c r="K5838">
        <v>1667</v>
      </c>
      <c r="L5838">
        <v>500000</v>
      </c>
      <c r="M5838">
        <v>4202</v>
      </c>
      <c r="N5838" t="b">
        <v>0</v>
      </c>
      <c r="O5838" t="b">
        <v>1</v>
      </c>
      <c r="P5838" t="b">
        <v>1</v>
      </c>
      <c r="Q5838" t="b">
        <v>1</v>
      </c>
      <c r="R5838" s="5">
        <f>(houses_Madrid[[#This Row],[Precio Alquiler]]*12/houses_Madrid[[#This Row],[Precio venta]])</f>
        <v>4.0008000000000002E-2</v>
      </c>
    </row>
    <row r="5839" spans="1:18" x14ac:dyDescent="0.2">
      <c r="A5839">
        <v>8906</v>
      </c>
      <c r="B5839">
        <v>12836</v>
      </c>
      <c r="C5839" s="1" t="s">
        <v>1592</v>
      </c>
      <c r="D5839" s="1" t="str">
        <f>IFERROR(LEFT(C5839,FIND(",",C5839) - 1),C5839)</f>
        <v>Peñagrande</v>
      </c>
      <c r="E5839">
        <v>89</v>
      </c>
      <c r="F5839">
        <v>70</v>
      </c>
      <c r="G5839">
        <v>2</v>
      </c>
      <c r="H5839">
        <v>2</v>
      </c>
      <c r="I5839" s="1" t="s">
        <v>1732</v>
      </c>
      <c r="J5839" s="1" t="s">
        <v>11</v>
      </c>
      <c r="K5839">
        <v>1667</v>
      </c>
      <c r="L5839">
        <v>500000</v>
      </c>
      <c r="M5839">
        <v>5618</v>
      </c>
      <c r="N5839" t="b">
        <v>0</v>
      </c>
      <c r="O5839" t="b">
        <v>1</v>
      </c>
      <c r="P5839" t="b">
        <v>1</v>
      </c>
      <c r="R5839" s="5">
        <f>(houses_Madrid[[#This Row],[Precio Alquiler]]*12/houses_Madrid[[#This Row],[Precio venta]])</f>
        <v>4.0008000000000002E-2</v>
      </c>
    </row>
    <row r="5840" spans="1:18" x14ac:dyDescent="0.2">
      <c r="A5840">
        <v>10234</v>
      </c>
      <c r="B5840">
        <v>11508</v>
      </c>
      <c r="C5840" s="1" t="s">
        <v>1786</v>
      </c>
      <c r="D5840" s="1" t="str">
        <f>IFERROR(LEFT(C5840,FIND(",",C5840) - 1),C5840)</f>
        <v>Sanchinarro</v>
      </c>
      <c r="E5840">
        <v>140</v>
      </c>
      <c r="F5840">
        <v>87</v>
      </c>
      <c r="G5840">
        <v>3</v>
      </c>
      <c r="H5840">
        <v>2</v>
      </c>
      <c r="I5840" s="1" t="s">
        <v>1853</v>
      </c>
      <c r="J5840" s="1" t="s">
        <v>18</v>
      </c>
      <c r="K5840">
        <v>1667</v>
      </c>
      <c r="L5840">
        <v>500000</v>
      </c>
      <c r="M5840">
        <v>3571</v>
      </c>
      <c r="N5840" t="b">
        <v>0</v>
      </c>
      <c r="O5840" t="b">
        <v>1</v>
      </c>
      <c r="P5840" t="b">
        <v>1</v>
      </c>
      <c r="R5840" s="5">
        <f>(houses_Madrid[[#This Row],[Precio Alquiler]]*12/houses_Madrid[[#This Row],[Precio venta]])</f>
        <v>4.0008000000000002E-2</v>
      </c>
    </row>
    <row r="5841" spans="1:18" x14ac:dyDescent="0.2">
      <c r="A5841">
        <v>10269</v>
      </c>
      <c r="B5841">
        <v>11473</v>
      </c>
      <c r="C5841" s="1" t="s">
        <v>1788</v>
      </c>
      <c r="D5841" s="1" t="str">
        <f>IFERROR(LEFT(C5841,FIND(",",C5841) - 1),C5841)</f>
        <v>Conde Orgaz-Piovera</v>
      </c>
      <c r="E5841">
        <v>99</v>
      </c>
      <c r="F5841">
        <v>90</v>
      </c>
      <c r="G5841">
        <v>2</v>
      </c>
      <c r="H5841">
        <v>2</v>
      </c>
      <c r="I5841" s="1" t="s">
        <v>1954</v>
      </c>
      <c r="J5841" s="1" t="s">
        <v>5</v>
      </c>
      <c r="K5841">
        <v>1667</v>
      </c>
      <c r="L5841">
        <v>500000</v>
      </c>
      <c r="M5841">
        <v>5051</v>
      </c>
      <c r="N5841" t="b">
        <v>0</v>
      </c>
      <c r="O5841" t="b">
        <v>1</v>
      </c>
      <c r="P5841" t="b">
        <v>1</v>
      </c>
      <c r="R5841" s="5">
        <f>(houses_Madrid[[#This Row],[Precio Alquiler]]*12/houses_Madrid[[#This Row],[Precio venta]])</f>
        <v>4.0008000000000002E-2</v>
      </c>
    </row>
    <row r="5842" spans="1:18" x14ac:dyDescent="0.2">
      <c r="A5842">
        <v>11588</v>
      </c>
      <c r="B5842">
        <v>10154</v>
      </c>
      <c r="C5842" s="1" t="s">
        <v>2010</v>
      </c>
      <c r="D5842" s="1" t="str">
        <f>IFERROR(LEFT(C5842,FIND(",",C5842) - 1),C5842)</f>
        <v>Nuevos Ministerios-Ríos Rosas</v>
      </c>
      <c r="E5842">
        <v>103</v>
      </c>
      <c r="F5842">
        <v>92</v>
      </c>
      <c r="G5842">
        <v>2</v>
      </c>
      <c r="H5842">
        <v>1</v>
      </c>
      <c r="I5842" s="1" t="s">
        <v>2082</v>
      </c>
      <c r="J5842" s="1" t="s">
        <v>11</v>
      </c>
      <c r="K5842">
        <v>1667</v>
      </c>
      <c r="L5842">
        <v>500000</v>
      </c>
      <c r="M5842">
        <v>4854</v>
      </c>
      <c r="N5842" t="b">
        <v>0</v>
      </c>
      <c r="O5842" t="b">
        <v>1</v>
      </c>
      <c r="P5842" t="b">
        <v>1</v>
      </c>
      <c r="R5842" s="5">
        <f>(houses_Madrid[[#This Row],[Precio Alquiler]]*12/houses_Madrid[[#This Row],[Precio venta]])</f>
        <v>4.0008000000000002E-2</v>
      </c>
    </row>
    <row r="5843" spans="1:18" x14ac:dyDescent="0.2">
      <c r="A5843">
        <v>11996</v>
      </c>
      <c r="B5843">
        <v>9746</v>
      </c>
      <c r="C5843" s="1" t="s">
        <v>2009</v>
      </c>
      <c r="D5843" s="1" t="str">
        <f>IFERROR(LEFT(C5843,FIND(",",C5843) - 1),C5843)</f>
        <v>Trafalgar</v>
      </c>
      <c r="E5843">
        <v>80</v>
      </c>
      <c r="F5843">
        <v>70</v>
      </c>
      <c r="G5843">
        <v>2</v>
      </c>
      <c r="H5843">
        <v>1</v>
      </c>
      <c r="I5843" s="1" t="s">
        <v>2090</v>
      </c>
      <c r="J5843" s="1" t="s">
        <v>5</v>
      </c>
      <c r="K5843">
        <v>1667</v>
      </c>
      <c r="L5843">
        <v>500000</v>
      </c>
      <c r="M5843">
        <v>6250</v>
      </c>
      <c r="N5843" t="b">
        <v>0</v>
      </c>
      <c r="O5843" t="b">
        <v>1</v>
      </c>
      <c r="P5843" t="b">
        <v>1</v>
      </c>
      <c r="R5843" s="5">
        <f>(houses_Madrid[[#This Row],[Precio Alquiler]]*12/houses_Madrid[[#This Row],[Precio venta]])</f>
        <v>4.0008000000000002E-2</v>
      </c>
    </row>
    <row r="5844" spans="1:18" x14ac:dyDescent="0.2">
      <c r="A5844">
        <v>12110</v>
      </c>
      <c r="B5844">
        <v>9632</v>
      </c>
      <c r="C5844" s="1" t="s">
        <v>2009</v>
      </c>
      <c r="D5844" s="1" t="str">
        <f>IFERROR(LEFT(C5844,FIND(",",C5844) - 1),C5844)</f>
        <v>Trafalgar</v>
      </c>
      <c r="E5844">
        <v>115</v>
      </c>
      <c r="F5844">
        <v>104</v>
      </c>
      <c r="G5844">
        <v>3</v>
      </c>
      <c r="H5844">
        <v>2</v>
      </c>
      <c r="I5844" s="1" t="s">
        <v>2151</v>
      </c>
      <c r="J5844" s="1" t="s">
        <v>11</v>
      </c>
      <c r="K5844">
        <v>1667</v>
      </c>
      <c r="L5844">
        <v>500000</v>
      </c>
      <c r="M5844">
        <v>4348</v>
      </c>
      <c r="N5844" t="b">
        <v>0</v>
      </c>
      <c r="O5844" t="b">
        <v>1</v>
      </c>
      <c r="P5844" t="b">
        <v>1</v>
      </c>
      <c r="R5844" s="5">
        <f>(houses_Madrid[[#This Row],[Precio Alquiler]]*12/houses_Madrid[[#This Row],[Precio venta]])</f>
        <v>4.0008000000000002E-2</v>
      </c>
    </row>
    <row r="5845" spans="1:18" x14ac:dyDescent="0.2">
      <c r="A5845">
        <v>12721</v>
      </c>
      <c r="B5845">
        <v>9021</v>
      </c>
      <c r="C5845" s="1" t="s">
        <v>2174</v>
      </c>
      <c r="D5845" s="1" t="str">
        <f>IFERROR(LEFT(C5845,FIND(",",C5845) - 1),C5845)</f>
        <v>Costillares</v>
      </c>
      <c r="E5845">
        <v>134</v>
      </c>
      <c r="F5845">
        <v>117</v>
      </c>
      <c r="G5845">
        <v>4</v>
      </c>
      <c r="H5845">
        <v>3</v>
      </c>
      <c r="I5845" s="1" t="s">
        <v>2203</v>
      </c>
      <c r="J5845" s="1" t="s">
        <v>19</v>
      </c>
      <c r="K5845">
        <v>1667</v>
      </c>
      <c r="L5845">
        <v>500000</v>
      </c>
      <c r="M5845">
        <v>3731</v>
      </c>
      <c r="N5845" t="b">
        <v>1</v>
      </c>
      <c r="O5845" t="b">
        <v>1</v>
      </c>
      <c r="P5845" t="b">
        <v>1</v>
      </c>
      <c r="Q5845" t="b">
        <v>1</v>
      </c>
      <c r="R5845" s="5">
        <f>(houses_Madrid[[#This Row],[Precio Alquiler]]*12/houses_Madrid[[#This Row],[Precio venta]])</f>
        <v>4.0008000000000002E-2</v>
      </c>
    </row>
    <row r="5846" spans="1:18" x14ac:dyDescent="0.2">
      <c r="A5846">
        <v>14700</v>
      </c>
      <c r="B5846">
        <v>7042</v>
      </c>
      <c r="C5846" s="1" t="s">
        <v>2441</v>
      </c>
      <c r="D5846" s="1" t="str">
        <f>IFERROR(LEFT(C5846,FIND(",",C5846) - 1),C5846)</f>
        <v>Nueva España</v>
      </c>
      <c r="E5846">
        <v>83</v>
      </c>
      <c r="F5846">
        <v>74</v>
      </c>
      <c r="G5846">
        <v>2</v>
      </c>
      <c r="H5846">
        <v>1</v>
      </c>
      <c r="I5846" s="1" t="s">
        <v>2553</v>
      </c>
      <c r="J5846" s="1" t="s">
        <v>20</v>
      </c>
      <c r="K5846">
        <v>1667</v>
      </c>
      <c r="L5846">
        <v>500000</v>
      </c>
      <c r="M5846">
        <v>6024</v>
      </c>
      <c r="N5846" t="b">
        <v>1</v>
      </c>
      <c r="O5846" t="b">
        <v>1</v>
      </c>
      <c r="P5846" t="b">
        <v>1</v>
      </c>
      <c r="Q5846" t="b">
        <v>1</v>
      </c>
      <c r="R5846" s="5">
        <f>(houses_Madrid[[#This Row],[Precio Alquiler]]*12/houses_Madrid[[#This Row],[Precio venta]])</f>
        <v>4.0008000000000002E-2</v>
      </c>
    </row>
    <row r="5847" spans="1:18" x14ac:dyDescent="0.2">
      <c r="A5847">
        <v>16282</v>
      </c>
      <c r="B5847">
        <v>5460</v>
      </c>
      <c r="C5847" s="1" t="s">
        <v>2612</v>
      </c>
      <c r="D5847" s="1" t="str">
        <f>IFERROR(LEFT(C5847,FIND(",",C5847) - 1),C5847)</f>
        <v>Opañel</v>
      </c>
      <c r="E5847">
        <v>257</v>
      </c>
      <c r="F5847">
        <v>220</v>
      </c>
      <c r="G5847">
        <v>5</v>
      </c>
      <c r="H5847">
        <v>3</v>
      </c>
      <c r="I5847" s="1" t="s">
        <v>2790</v>
      </c>
      <c r="J5847" s="1" t="s">
        <v>3</v>
      </c>
      <c r="K5847">
        <v>1667</v>
      </c>
      <c r="L5847">
        <v>500000</v>
      </c>
      <c r="M5847">
        <v>1946</v>
      </c>
      <c r="N5847" t="b">
        <v>0</v>
      </c>
      <c r="O5847" t="b">
        <v>0</v>
      </c>
      <c r="P5847" t="b">
        <v>1</v>
      </c>
      <c r="R5847" s="5">
        <f>(houses_Madrid[[#This Row],[Precio Alquiler]]*12/houses_Madrid[[#This Row],[Precio venta]])</f>
        <v>4.0008000000000002E-2</v>
      </c>
    </row>
    <row r="5848" spans="1:18" x14ac:dyDescent="0.2">
      <c r="A5848">
        <v>18960</v>
      </c>
      <c r="B5848">
        <v>2782</v>
      </c>
      <c r="C5848" s="1" t="s">
        <v>2948</v>
      </c>
      <c r="D5848" s="1" t="str">
        <f>IFERROR(LEFT(C5848,FIND(",",C5848) - 1),C5848)</f>
        <v>Malasaña-Universidad</v>
      </c>
      <c r="E5848">
        <v>116</v>
      </c>
      <c r="F5848">
        <v>95</v>
      </c>
      <c r="G5848">
        <v>4</v>
      </c>
      <c r="H5848">
        <v>1</v>
      </c>
      <c r="I5848" s="1" t="s">
        <v>2976</v>
      </c>
      <c r="J5848" s="1" t="s">
        <v>5</v>
      </c>
      <c r="K5848">
        <v>1667</v>
      </c>
      <c r="L5848">
        <v>500000</v>
      </c>
      <c r="M5848">
        <v>4310</v>
      </c>
      <c r="N5848" t="b">
        <v>1</v>
      </c>
      <c r="O5848" t="b">
        <v>0</v>
      </c>
      <c r="P5848" t="b">
        <v>1</v>
      </c>
      <c r="R5848" s="5">
        <f>(houses_Madrid[[#This Row],[Precio Alquiler]]*12/houses_Madrid[[#This Row],[Precio venta]])</f>
        <v>4.0008000000000002E-2</v>
      </c>
    </row>
    <row r="5849" spans="1:18" x14ac:dyDescent="0.2">
      <c r="A5849">
        <v>19916</v>
      </c>
      <c r="B5849">
        <v>1826</v>
      </c>
      <c r="C5849" s="1" t="s">
        <v>3214</v>
      </c>
      <c r="D5849" s="1" t="str">
        <f>IFERROR(LEFT(C5849,FIND(",",C5849) - 1),C5849)</f>
        <v>Guindalera</v>
      </c>
      <c r="E5849">
        <v>110</v>
      </c>
      <c r="F5849">
        <v>95</v>
      </c>
      <c r="G5849">
        <v>3</v>
      </c>
      <c r="H5849">
        <v>2</v>
      </c>
      <c r="I5849" s="1" t="s">
        <v>2212</v>
      </c>
      <c r="J5849" s="1" t="s">
        <v>20</v>
      </c>
      <c r="K5849">
        <v>1667</v>
      </c>
      <c r="L5849">
        <v>500000</v>
      </c>
      <c r="M5849">
        <v>4545</v>
      </c>
      <c r="N5849" t="b">
        <v>0</v>
      </c>
      <c r="O5849" t="b">
        <v>1</v>
      </c>
      <c r="P5849" t="b">
        <v>1</v>
      </c>
      <c r="Q5849" t="b">
        <v>1</v>
      </c>
      <c r="R5849" s="5">
        <f>(houses_Madrid[[#This Row],[Precio Alquiler]]*12/houses_Madrid[[#This Row],[Precio venta]])</f>
        <v>4.0008000000000002E-2</v>
      </c>
    </row>
    <row r="5850" spans="1:18" x14ac:dyDescent="0.2">
      <c r="A5850">
        <v>20559</v>
      </c>
      <c r="B5850">
        <v>1183</v>
      </c>
      <c r="C5850" s="1" t="s">
        <v>3324</v>
      </c>
      <c r="D5850" s="1" t="str">
        <f>IFERROR(LEFT(C5850,FIND(",",C5850) - 1),C5850)</f>
        <v>Delicias</v>
      </c>
      <c r="E5850">
        <v>140</v>
      </c>
      <c r="F5850">
        <v>125</v>
      </c>
      <c r="G5850">
        <v>3</v>
      </c>
      <c r="H5850">
        <v>2</v>
      </c>
      <c r="I5850" s="1" t="s">
        <v>3325</v>
      </c>
      <c r="J5850" s="1" t="s">
        <v>18</v>
      </c>
      <c r="K5850">
        <v>1667</v>
      </c>
      <c r="L5850">
        <v>500000</v>
      </c>
      <c r="M5850">
        <v>3571</v>
      </c>
      <c r="N5850" t="b">
        <v>0</v>
      </c>
      <c r="O5850" t="b">
        <v>1</v>
      </c>
      <c r="P5850" t="b">
        <v>1</v>
      </c>
      <c r="R5850" s="5">
        <f>(houses_Madrid[[#This Row],[Precio Alquiler]]*12/houses_Madrid[[#This Row],[Precio venta]])</f>
        <v>4.0008000000000002E-2</v>
      </c>
    </row>
    <row r="5851" spans="1:18" x14ac:dyDescent="0.2">
      <c r="A5851">
        <v>20591</v>
      </c>
      <c r="B5851">
        <v>1151</v>
      </c>
      <c r="C5851" s="1" t="s">
        <v>3324</v>
      </c>
      <c r="D5851" s="1" t="str">
        <f>IFERROR(LEFT(C5851,FIND(",",C5851) - 1),C5851)</f>
        <v>Delicias</v>
      </c>
      <c r="E5851">
        <v>140</v>
      </c>
      <c r="F5851">
        <v>125</v>
      </c>
      <c r="G5851">
        <v>3</v>
      </c>
      <c r="H5851">
        <v>2</v>
      </c>
      <c r="I5851" s="1" t="s">
        <v>3325</v>
      </c>
      <c r="J5851" s="1" t="s">
        <v>18</v>
      </c>
      <c r="K5851">
        <v>1667</v>
      </c>
      <c r="L5851">
        <v>500000</v>
      </c>
      <c r="M5851">
        <v>3571</v>
      </c>
      <c r="N5851" t="b">
        <v>0</v>
      </c>
      <c r="O5851" t="b">
        <v>1</v>
      </c>
      <c r="P5851" t="b">
        <v>1</v>
      </c>
      <c r="R5851" s="5">
        <f>(houses_Madrid[[#This Row],[Precio Alquiler]]*12/houses_Madrid[[#This Row],[Precio venta]])</f>
        <v>4.0008000000000002E-2</v>
      </c>
    </row>
    <row r="5852" spans="1:18" x14ac:dyDescent="0.2">
      <c r="A5852">
        <v>20657</v>
      </c>
      <c r="B5852">
        <v>1085</v>
      </c>
      <c r="C5852" s="1" t="s">
        <v>3321</v>
      </c>
      <c r="D5852" s="1" t="str">
        <f>IFERROR(LEFT(C5852,FIND(",",C5852) - 1),C5852)</f>
        <v>Acacias</v>
      </c>
      <c r="E5852">
        <v>82</v>
      </c>
      <c r="F5852">
        <v>74</v>
      </c>
      <c r="G5852">
        <v>2</v>
      </c>
      <c r="H5852">
        <v>1</v>
      </c>
      <c r="I5852" s="1" t="s">
        <v>3333</v>
      </c>
      <c r="J5852" s="1" t="s">
        <v>80</v>
      </c>
      <c r="K5852">
        <v>1667</v>
      </c>
      <c r="L5852">
        <v>500000</v>
      </c>
      <c r="M5852">
        <v>6098</v>
      </c>
      <c r="N5852" t="b">
        <v>0</v>
      </c>
      <c r="O5852" t="b">
        <v>1</v>
      </c>
      <c r="P5852" t="b">
        <v>1</v>
      </c>
      <c r="Q5852" t="b">
        <v>1</v>
      </c>
      <c r="R5852" s="5">
        <f>(houses_Madrid[[#This Row],[Precio Alquiler]]*12/houses_Madrid[[#This Row],[Precio venta]])</f>
        <v>4.0008000000000002E-2</v>
      </c>
    </row>
    <row r="5853" spans="1:18" x14ac:dyDescent="0.2">
      <c r="A5853">
        <v>21066</v>
      </c>
      <c r="B5853">
        <v>676</v>
      </c>
      <c r="C5853" s="1" t="s">
        <v>3324</v>
      </c>
      <c r="D5853" s="1" t="str">
        <f>IFERROR(LEFT(C5853,FIND(",",C5853) - 1),C5853)</f>
        <v>Delicias</v>
      </c>
      <c r="E5853">
        <v>130</v>
      </c>
      <c r="F5853">
        <v>115</v>
      </c>
      <c r="G5853">
        <v>3</v>
      </c>
      <c r="H5853">
        <v>2</v>
      </c>
      <c r="I5853" s="1" t="s">
        <v>3353</v>
      </c>
      <c r="J5853" s="1" t="s">
        <v>8</v>
      </c>
      <c r="K5853">
        <v>1667</v>
      </c>
      <c r="L5853">
        <v>500000</v>
      </c>
      <c r="M5853">
        <v>3846</v>
      </c>
      <c r="N5853" t="b">
        <v>0</v>
      </c>
      <c r="O5853" t="b">
        <v>1</v>
      </c>
      <c r="P5853" t="b">
        <v>1</v>
      </c>
      <c r="Q5853" t="b">
        <v>1</v>
      </c>
      <c r="R5853" s="5">
        <f>(houses_Madrid[[#This Row],[Precio Alquiler]]*12/houses_Madrid[[#This Row],[Precio venta]])</f>
        <v>4.0008000000000002E-2</v>
      </c>
    </row>
    <row r="5854" spans="1:18" x14ac:dyDescent="0.2">
      <c r="A5854">
        <v>18282</v>
      </c>
      <c r="B5854">
        <v>3460</v>
      </c>
      <c r="C5854" s="1" t="s">
        <v>2610</v>
      </c>
      <c r="D5854" s="1" t="str">
        <f>IFERROR(LEFT(C5854,FIND(",",C5854) - 1),C5854)</f>
        <v>Lavapiés-Embajadores</v>
      </c>
      <c r="E5854">
        <v>85</v>
      </c>
      <c r="F5854">
        <v>72</v>
      </c>
      <c r="G5854">
        <v>3</v>
      </c>
      <c r="H5854">
        <v>2</v>
      </c>
      <c r="I5854" s="1" t="s">
        <v>2951</v>
      </c>
      <c r="J5854" s="1" t="s">
        <v>11</v>
      </c>
      <c r="K5854">
        <v>1667</v>
      </c>
      <c r="L5854">
        <v>500085</v>
      </c>
      <c r="M5854">
        <v>5883</v>
      </c>
      <c r="N5854" t="b">
        <v>0</v>
      </c>
      <c r="O5854" t="b">
        <v>1</v>
      </c>
      <c r="P5854" t="b">
        <v>1</v>
      </c>
      <c r="Q5854" t="b">
        <v>1</v>
      </c>
      <c r="R5854" s="5">
        <f>(houses_Madrid[[#This Row],[Precio Alquiler]]*12/houses_Madrid[[#This Row],[Precio venta]])</f>
        <v>4.0001199796034677E-2</v>
      </c>
    </row>
    <row r="5855" spans="1:18" x14ac:dyDescent="0.2">
      <c r="A5855">
        <v>11209</v>
      </c>
      <c r="B5855">
        <v>10533</v>
      </c>
      <c r="C5855" s="1" t="s">
        <v>2010</v>
      </c>
      <c r="D5855" s="1" t="str">
        <f>IFERROR(LEFT(C5855,FIND(",",C5855) - 1),C5855)</f>
        <v>Nuevos Ministerios-Ríos Rosas</v>
      </c>
      <c r="E5855">
        <v>88</v>
      </c>
      <c r="F5855">
        <v>81</v>
      </c>
      <c r="G5855">
        <v>2</v>
      </c>
      <c r="H5855">
        <v>2</v>
      </c>
      <c r="I5855" s="1" t="s">
        <v>2064</v>
      </c>
      <c r="J5855" s="1" t="s">
        <v>5</v>
      </c>
      <c r="K5855">
        <v>1678</v>
      </c>
      <c r="L5855">
        <v>505000</v>
      </c>
      <c r="M5855">
        <v>5739</v>
      </c>
      <c r="N5855" t="b">
        <v>0</v>
      </c>
      <c r="O5855" t="b">
        <v>1</v>
      </c>
      <c r="P5855" t="b">
        <v>1</v>
      </c>
      <c r="R5855" s="5">
        <f>(houses_Madrid[[#This Row],[Precio Alquiler]]*12/houses_Madrid[[#This Row],[Precio venta]])</f>
        <v>3.9873267326732673E-2</v>
      </c>
    </row>
    <row r="5856" spans="1:18" x14ac:dyDescent="0.2">
      <c r="A5856">
        <v>11531</v>
      </c>
      <c r="B5856">
        <v>10211</v>
      </c>
      <c r="C5856" s="1" t="s">
        <v>2010</v>
      </c>
      <c r="D5856" s="1" t="str">
        <f>IFERROR(LEFT(C5856,FIND(",",C5856) - 1),C5856)</f>
        <v>Nuevos Ministerios-Ríos Rosas</v>
      </c>
      <c r="E5856">
        <v>90</v>
      </c>
      <c r="F5856">
        <v>80</v>
      </c>
      <c r="G5856">
        <v>2</v>
      </c>
      <c r="H5856">
        <v>2</v>
      </c>
      <c r="I5856" s="1" t="s">
        <v>2105</v>
      </c>
      <c r="J5856" s="1" t="s">
        <v>5</v>
      </c>
      <c r="K5856">
        <v>1678</v>
      </c>
      <c r="L5856">
        <v>505000</v>
      </c>
      <c r="M5856">
        <v>5611</v>
      </c>
      <c r="N5856" t="b">
        <v>0</v>
      </c>
      <c r="O5856" t="b">
        <v>1</v>
      </c>
      <c r="P5856" t="b">
        <v>1</v>
      </c>
      <c r="R5856" s="5">
        <f>(houses_Madrid[[#This Row],[Precio Alquiler]]*12/houses_Madrid[[#This Row],[Precio venta]])</f>
        <v>3.9873267326732673E-2</v>
      </c>
    </row>
    <row r="5857" spans="1:18" x14ac:dyDescent="0.2">
      <c r="A5857">
        <v>11971</v>
      </c>
      <c r="B5857">
        <v>9771</v>
      </c>
      <c r="C5857" s="1" t="s">
        <v>2012</v>
      </c>
      <c r="D5857" s="1" t="str">
        <f>IFERROR(LEFT(C5857,FIND(",",C5857) - 1),C5857)</f>
        <v>Vallehermoso</v>
      </c>
      <c r="E5857">
        <v>91</v>
      </c>
      <c r="F5857">
        <v>81</v>
      </c>
      <c r="G5857">
        <v>2</v>
      </c>
      <c r="H5857">
        <v>1</v>
      </c>
      <c r="I5857" s="1" t="s">
        <v>576</v>
      </c>
      <c r="J5857" s="1" t="s">
        <v>8</v>
      </c>
      <c r="K5857">
        <v>1678</v>
      </c>
      <c r="L5857">
        <v>505000</v>
      </c>
      <c r="M5857">
        <v>5549</v>
      </c>
      <c r="N5857" t="b">
        <v>0</v>
      </c>
      <c r="O5857" t="b">
        <v>1</v>
      </c>
      <c r="P5857" t="b">
        <v>0</v>
      </c>
      <c r="R5857" s="5">
        <f>(houses_Madrid[[#This Row],[Precio Alquiler]]*12/houses_Madrid[[#This Row],[Precio venta]])</f>
        <v>3.9873267326732673E-2</v>
      </c>
    </row>
    <row r="5858" spans="1:18" x14ac:dyDescent="0.2">
      <c r="A5858">
        <v>11973</v>
      </c>
      <c r="B5858">
        <v>9769</v>
      </c>
      <c r="C5858" s="1" t="s">
        <v>2010</v>
      </c>
      <c r="D5858" s="1" t="str">
        <f>IFERROR(LEFT(C5858,FIND(",",C5858) - 1),C5858)</f>
        <v>Nuevos Ministerios-Ríos Rosas</v>
      </c>
      <c r="E5858">
        <v>90</v>
      </c>
      <c r="F5858">
        <v>80</v>
      </c>
      <c r="G5858">
        <v>2</v>
      </c>
      <c r="H5858">
        <v>2</v>
      </c>
      <c r="I5858" s="1" t="s">
        <v>2064</v>
      </c>
      <c r="J5858" s="1" t="s">
        <v>5</v>
      </c>
      <c r="K5858">
        <v>1678</v>
      </c>
      <c r="L5858">
        <v>505000</v>
      </c>
      <c r="M5858">
        <v>5611</v>
      </c>
      <c r="N5858" t="b">
        <v>0</v>
      </c>
      <c r="O5858" t="b">
        <v>1</v>
      </c>
      <c r="P5858" t="b">
        <v>1</v>
      </c>
      <c r="R5858" s="5">
        <f>(houses_Madrid[[#This Row],[Precio Alquiler]]*12/houses_Madrid[[#This Row],[Precio venta]])</f>
        <v>3.9873267326732673E-2</v>
      </c>
    </row>
    <row r="5859" spans="1:18" x14ac:dyDescent="0.2">
      <c r="A5859">
        <v>19420</v>
      </c>
      <c r="B5859">
        <v>2322</v>
      </c>
      <c r="C5859" s="1" t="s">
        <v>3211</v>
      </c>
      <c r="D5859" s="1" t="str">
        <f>IFERROR(LEFT(C5859,FIND(",",C5859) - 1),C5859)</f>
        <v>Goya</v>
      </c>
      <c r="E5859">
        <v>65</v>
      </c>
      <c r="F5859">
        <v>50</v>
      </c>
      <c r="G5859">
        <v>2</v>
      </c>
      <c r="H5859">
        <v>2</v>
      </c>
      <c r="I5859" s="1" t="s">
        <v>3225</v>
      </c>
      <c r="J5859" s="1" t="s">
        <v>5</v>
      </c>
      <c r="K5859">
        <v>1678</v>
      </c>
      <c r="L5859">
        <v>505000</v>
      </c>
      <c r="M5859">
        <v>7769</v>
      </c>
      <c r="N5859" t="b">
        <v>0</v>
      </c>
      <c r="O5859" t="b">
        <v>1</v>
      </c>
      <c r="P5859" t="b">
        <v>1</v>
      </c>
      <c r="R5859" s="5">
        <f>(houses_Madrid[[#This Row],[Precio Alquiler]]*12/houses_Madrid[[#This Row],[Precio venta]])</f>
        <v>3.9873267326732673E-2</v>
      </c>
    </row>
    <row r="5860" spans="1:18" x14ac:dyDescent="0.2">
      <c r="A5860">
        <v>5463</v>
      </c>
      <c r="B5860">
        <v>16279</v>
      </c>
      <c r="C5860" s="1" t="s">
        <v>901</v>
      </c>
      <c r="D5860" s="1" t="str">
        <f>IFERROR(LEFT(C5860,FIND(",",C5860) - 1),C5860)</f>
        <v>San Diego</v>
      </c>
      <c r="E5860">
        <v>301</v>
      </c>
      <c r="F5860">
        <v>280</v>
      </c>
      <c r="G5860">
        <v>4</v>
      </c>
      <c r="H5860">
        <v>2</v>
      </c>
      <c r="I5860" s="1" t="s">
        <v>1114</v>
      </c>
      <c r="J5860" s="1" t="s">
        <v>3</v>
      </c>
      <c r="K5860">
        <v>1680</v>
      </c>
      <c r="L5860">
        <v>506000</v>
      </c>
      <c r="M5860">
        <v>1681</v>
      </c>
      <c r="N5860" t="b">
        <v>0</v>
      </c>
      <c r="R5860" s="5">
        <f>(houses_Madrid[[#This Row],[Precio Alquiler]]*12/houses_Madrid[[#This Row],[Precio venta]])</f>
        <v>3.9841897233201584E-2</v>
      </c>
    </row>
    <row r="5861" spans="1:18" x14ac:dyDescent="0.2">
      <c r="A5861">
        <v>14993</v>
      </c>
      <c r="B5861">
        <v>6749</v>
      </c>
      <c r="C5861" s="1" t="s">
        <v>2440</v>
      </c>
      <c r="D5861" s="1" t="str">
        <f>IFERROR(LEFT(C5861,FIND(",",C5861) - 1),C5861)</f>
        <v>El Viso</v>
      </c>
      <c r="E5861">
        <v>110</v>
      </c>
      <c r="F5861">
        <v>92</v>
      </c>
      <c r="G5861">
        <v>3</v>
      </c>
      <c r="H5861">
        <v>2</v>
      </c>
      <c r="I5861" s="1" t="s">
        <v>2474</v>
      </c>
      <c r="J5861" s="1" t="s">
        <v>18</v>
      </c>
      <c r="K5861">
        <v>1680</v>
      </c>
      <c r="L5861">
        <v>506000</v>
      </c>
      <c r="M5861">
        <v>4600</v>
      </c>
      <c r="N5861" t="b">
        <v>0</v>
      </c>
      <c r="O5861" t="b">
        <v>1</v>
      </c>
      <c r="P5861" t="b">
        <v>1</v>
      </c>
      <c r="R5861" s="5">
        <f>(houses_Madrid[[#This Row],[Precio Alquiler]]*12/houses_Madrid[[#This Row],[Precio venta]])</f>
        <v>3.9841897233201584E-2</v>
      </c>
    </row>
    <row r="5862" spans="1:18" x14ac:dyDescent="0.2">
      <c r="A5862">
        <v>20578</v>
      </c>
      <c r="B5862">
        <v>1164</v>
      </c>
      <c r="C5862" s="1" t="s">
        <v>3326</v>
      </c>
      <c r="D5862" s="1" t="str">
        <f>IFERROR(LEFT(C5862,FIND(",",C5862) - 1),C5862)</f>
        <v>Palos de Moguer</v>
      </c>
      <c r="E5862">
        <v>110</v>
      </c>
      <c r="F5862">
        <v>90</v>
      </c>
      <c r="G5862">
        <v>5</v>
      </c>
      <c r="H5862">
        <v>2</v>
      </c>
      <c r="I5862" s="1" t="s">
        <v>3338</v>
      </c>
      <c r="J5862" s="1" t="s">
        <v>5</v>
      </c>
      <c r="K5862">
        <v>1680</v>
      </c>
      <c r="L5862">
        <v>506000</v>
      </c>
      <c r="M5862">
        <v>4600</v>
      </c>
      <c r="N5862" t="b">
        <v>1</v>
      </c>
      <c r="O5862" t="b">
        <v>1</v>
      </c>
      <c r="P5862" t="b">
        <v>1</v>
      </c>
      <c r="R5862" s="5">
        <f>(houses_Madrid[[#This Row],[Precio Alquiler]]*12/houses_Madrid[[#This Row],[Precio venta]])</f>
        <v>3.9841897233201584E-2</v>
      </c>
    </row>
    <row r="5863" spans="1:18" x14ac:dyDescent="0.2">
      <c r="A5863">
        <v>10889</v>
      </c>
      <c r="B5863">
        <v>10853</v>
      </c>
      <c r="C5863" s="1" t="s">
        <v>1790</v>
      </c>
      <c r="D5863" s="1" t="str">
        <f>IFERROR(LEFT(C5863,FIND(",",C5863) - 1),C5863)</f>
        <v>Hortaleza</v>
      </c>
      <c r="E5863">
        <v>120</v>
      </c>
      <c r="F5863">
        <v>91</v>
      </c>
      <c r="G5863">
        <v>2</v>
      </c>
      <c r="H5863">
        <v>2</v>
      </c>
      <c r="I5863" s="1" t="s">
        <v>3</v>
      </c>
      <c r="J5863" s="1" t="s">
        <v>11</v>
      </c>
      <c r="K5863">
        <v>1683</v>
      </c>
      <c r="L5863">
        <v>507000</v>
      </c>
      <c r="M5863">
        <v>4225</v>
      </c>
      <c r="N5863" t="b">
        <v>0</v>
      </c>
      <c r="O5863" t="b">
        <v>1</v>
      </c>
      <c r="P5863" t="b">
        <v>1</v>
      </c>
      <c r="R5863" s="5">
        <f>(houses_Madrid[[#This Row],[Precio Alquiler]]*12/houses_Madrid[[#This Row],[Precio venta]])</f>
        <v>3.9834319526627221E-2</v>
      </c>
    </row>
    <row r="5864" spans="1:18" x14ac:dyDescent="0.2">
      <c r="A5864">
        <v>2994</v>
      </c>
      <c r="B5864">
        <v>18748</v>
      </c>
      <c r="C5864" s="1" t="s">
        <v>559</v>
      </c>
      <c r="D5864" s="1" t="str">
        <f>IFERROR(LEFT(C5864,FIND(",",C5864) - 1),C5864)</f>
        <v>Tetuán</v>
      </c>
      <c r="E5864">
        <v>152</v>
      </c>
      <c r="F5864">
        <v>112</v>
      </c>
      <c r="G5864">
        <v>3</v>
      </c>
      <c r="H5864">
        <v>3</v>
      </c>
      <c r="I5864" s="1" t="s">
        <v>3</v>
      </c>
      <c r="J5864" s="1" t="s">
        <v>55</v>
      </c>
      <c r="K5864">
        <v>1685</v>
      </c>
      <c r="L5864">
        <v>508000</v>
      </c>
      <c r="M5864">
        <v>3342</v>
      </c>
      <c r="N5864" t="b">
        <v>0</v>
      </c>
      <c r="O5864" t="b">
        <v>1</v>
      </c>
      <c r="P5864" t="b">
        <v>1</v>
      </c>
      <c r="Q5864" t="b">
        <v>1</v>
      </c>
      <c r="R5864" s="5">
        <f>(houses_Madrid[[#This Row],[Precio Alquiler]]*12/houses_Madrid[[#This Row],[Precio venta]])</f>
        <v>3.9803149606299215E-2</v>
      </c>
    </row>
    <row r="5865" spans="1:18" x14ac:dyDescent="0.2">
      <c r="A5865">
        <v>12067</v>
      </c>
      <c r="B5865">
        <v>9675</v>
      </c>
      <c r="C5865" s="1" t="s">
        <v>2006</v>
      </c>
      <c r="D5865" s="1" t="str">
        <f>IFERROR(LEFT(C5865,FIND(",",C5865) - 1),C5865)</f>
        <v>Chamberí</v>
      </c>
      <c r="E5865">
        <v>147</v>
      </c>
      <c r="F5865">
        <v>140</v>
      </c>
      <c r="G5865">
        <v>4</v>
      </c>
      <c r="H5865">
        <v>3</v>
      </c>
      <c r="I5865" s="1" t="s">
        <v>3</v>
      </c>
      <c r="J5865" s="1" t="s">
        <v>30</v>
      </c>
      <c r="K5865">
        <v>1687</v>
      </c>
      <c r="L5865">
        <v>509000</v>
      </c>
      <c r="M5865">
        <v>3463</v>
      </c>
      <c r="N5865" t="b">
        <v>1</v>
      </c>
      <c r="O5865" t="b">
        <v>1</v>
      </c>
      <c r="P5865" t="b">
        <v>0</v>
      </c>
      <c r="Q5865" t="b">
        <v>1</v>
      </c>
      <c r="R5865" s="5">
        <f>(houses_Madrid[[#This Row],[Precio Alquiler]]*12/houses_Madrid[[#This Row],[Precio venta]])</f>
        <v>3.9772102161100199E-2</v>
      </c>
    </row>
    <row r="5866" spans="1:18" x14ac:dyDescent="0.2">
      <c r="A5866">
        <v>14204</v>
      </c>
      <c r="B5866">
        <v>7538</v>
      </c>
      <c r="C5866" s="1" t="s">
        <v>2444</v>
      </c>
      <c r="D5866" s="1" t="str">
        <f>IFERROR(LEFT(C5866,FIND(",",C5866) - 1),C5866)</f>
        <v>Prosperidad</v>
      </c>
      <c r="E5866">
        <v>144</v>
      </c>
      <c r="F5866">
        <v>129</v>
      </c>
      <c r="G5866">
        <v>3</v>
      </c>
      <c r="H5866">
        <v>2</v>
      </c>
      <c r="I5866" s="1" t="s">
        <v>2463</v>
      </c>
      <c r="J5866" s="1" t="s">
        <v>5</v>
      </c>
      <c r="K5866">
        <v>1687</v>
      </c>
      <c r="L5866">
        <v>509000</v>
      </c>
      <c r="M5866">
        <v>3535</v>
      </c>
      <c r="N5866" t="b">
        <v>1</v>
      </c>
      <c r="O5866" t="b">
        <v>1</v>
      </c>
      <c r="P5866" t="b">
        <v>1</v>
      </c>
      <c r="Q5866" t="b">
        <v>1</v>
      </c>
      <c r="R5866" s="5">
        <f>(houses_Madrid[[#This Row],[Precio Alquiler]]*12/houses_Madrid[[#This Row],[Precio venta]])</f>
        <v>3.9772102161100199E-2</v>
      </c>
    </row>
    <row r="5867" spans="1:18" x14ac:dyDescent="0.2">
      <c r="A5867">
        <v>18914</v>
      </c>
      <c r="B5867">
        <v>2828</v>
      </c>
      <c r="C5867" s="1" t="s">
        <v>2948</v>
      </c>
      <c r="D5867" s="1" t="str">
        <f>IFERROR(LEFT(C5867,FIND(",",C5867) - 1),C5867)</f>
        <v>Malasaña-Universidad</v>
      </c>
      <c r="E5867">
        <v>133</v>
      </c>
      <c r="F5867">
        <v>111</v>
      </c>
      <c r="G5867">
        <v>2</v>
      </c>
      <c r="H5867">
        <v>1</v>
      </c>
      <c r="I5867" s="1" t="s">
        <v>3072</v>
      </c>
      <c r="J5867" s="1" t="s">
        <v>5</v>
      </c>
      <c r="K5867">
        <v>1687</v>
      </c>
      <c r="L5867">
        <v>509000</v>
      </c>
      <c r="M5867">
        <v>3827</v>
      </c>
      <c r="N5867" t="b">
        <v>1</v>
      </c>
      <c r="O5867" t="b">
        <v>0</v>
      </c>
      <c r="P5867" t="b">
        <v>1</v>
      </c>
      <c r="R5867" s="5">
        <f>(houses_Madrid[[#This Row],[Precio Alquiler]]*12/houses_Madrid[[#This Row],[Precio venta]])</f>
        <v>3.9772102161100199E-2</v>
      </c>
    </row>
    <row r="5868" spans="1:18" x14ac:dyDescent="0.2">
      <c r="A5868">
        <v>19934</v>
      </c>
      <c r="B5868">
        <v>1808</v>
      </c>
      <c r="C5868" s="1" t="s">
        <v>3214</v>
      </c>
      <c r="D5868" s="1" t="str">
        <f>IFERROR(LEFT(C5868,FIND(",",C5868) - 1),C5868)</f>
        <v>Guindalera</v>
      </c>
      <c r="E5868">
        <v>155</v>
      </c>
      <c r="F5868">
        <v>143</v>
      </c>
      <c r="G5868">
        <v>4</v>
      </c>
      <c r="H5868">
        <v>3</v>
      </c>
      <c r="I5868" s="1" t="s">
        <v>3306</v>
      </c>
      <c r="J5868" s="1" t="s">
        <v>67</v>
      </c>
      <c r="K5868">
        <v>1687</v>
      </c>
      <c r="L5868">
        <v>509000</v>
      </c>
      <c r="M5868">
        <v>3284</v>
      </c>
      <c r="N5868" t="b">
        <v>1</v>
      </c>
      <c r="O5868" t="b">
        <v>1</v>
      </c>
      <c r="P5868" t="b">
        <v>1</v>
      </c>
      <c r="Q5868" t="b">
        <v>1</v>
      </c>
      <c r="R5868" s="5">
        <f>(houses_Madrid[[#This Row],[Precio Alquiler]]*12/houses_Madrid[[#This Row],[Precio venta]])</f>
        <v>3.9772102161100199E-2</v>
      </c>
    </row>
    <row r="5869" spans="1:18" x14ac:dyDescent="0.2">
      <c r="A5869">
        <v>4282</v>
      </c>
      <c r="B5869">
        <v>17460</v>
      </c>
      <c r="C5869" s="1" t="s">
        <v>796</v>
      </c>
      <c r="D5869" s="1" t="str">
        <f>IFERROR(LEFT(C5869,FIND(",",C5869) - 1),C5869)</f>
        <v>Pacífico</v>
      </c>
      <c r="E5869">
        <v>150</v>
      </c>
      <c r="F5869">
        <v>140</v>
      </c>
      <c r="G5869">
        <v>4</v>
      </c>
      <c r="H5869">
        <v>2</v>
      </c>
      <c r="I5869" s="1" t="s">
        <v>792</v>
      </c>
      <c r="J5869" s="1" t="s">
        <v>30</v>
      </c>
      <c r="K5869">
        <v>1689</v>
      </c>
      <c r="L5869">
        <v>510000</v>
      </c>
      <c r="M5869">
        <v>3400</v>
      </c>
      <c r="N5869" t="b">
        <v>0</v>
      </c>
      <c r="O5869" t="b">
        <v>1</v>
      </c>
      <c r="P5869" t="b">
        <v>1</v>
      </c>
      <c r="Q5869" t="b">
        <v>1</v>
      </c>
      <c r="R5869" s="5">
        <f>(houses_Madrid[[#This Row],[Precio Alquiler]]*12/houses_Madrid[[#This Row],[Precio venta]])</f>
        <v>3.9741176470588238E-2</v>
      </c>
    </row>
    <row r="5870" spans="1:18" x14ac:dyDescent="0.2">
      <c r="A5870">
        <v>4303</v>
      </c>
      <c r="B5870">
        <v>17439</v>
      </c>
      <c r="C5870" s="1" t="s">
        <v>796</v>
      </c>
      <c r="D5870" s="1" t="str">
        <f>IFERROR(LEFT(C5870,FIND(",",C5870) - 1),C5870)</f>
        <v>Pacífico</v>
      </c>
      <c r="E5870">
        <v>111</v>
      </c>
      <c r="F5870">
        <v>102</v>
      </c>
      <c r="G5870">
        <v>4</v>
      </c>
      <c r="H5870">
        <v>2</v>
      </c>
      <c r="I5870" s="1" t="s">
        <v>867</v>
      </c>
      <c r="J5870" s="1" t="s">
        <v>11</v>
      </c>
      <c r="K5870">
        <v>1689</v>
      </c>
      <c r="L5870">
        <v>510000</v>
      </c>
      <c r="M5870">
        <v>4595</v>
      </c>
      <c r="N5870" t="b">
        <v>0</v>
      </c>
      <c r="O5870" t="b">
        <v>1</v>
      </c>
      <c r="P5870" t="b">
        <v>1</v>
      </c>
      <c r="Q5870" t="b">
        <v>1</v>
      </c>
      <c r="R5870" s="5">
        <f>(houses_Madrid[[#This Row],[Precio Alquiler]]*12/houses_Madrid[[#This Row],[Precio venta]])</f>
        <v>3.9741176470588238E-2</v>
      </c>
    </row>
    <row r="5871" spans="1:18" x14ac:dyDescent="0.2">
      <c r="A5871">
        <v>8441</v>
      </c>
      <c r="B5871">
        <v>13301</v>
      </c>
      <c r="C5871" s="1" t="s">
        <v>1587</v>
      </c>
      <c r="D5871" s="1" t="str">
        <f>IFERROR(LEFT(C5871,FIND(",",C5871) - 1),C5871)</f>
        <v>Las Tablas</v>
      </c>
      <c r="E5871">
        <v>127</v>
      </c>
      <c r="F5871">
        <v>102</v>
      </c>
      <c r="G5871">
        <v>4</v>
      </c>
      <c r="H5871">
        <v>2</v>
      </c>
      <c r="I5871" s="1" t="s">
        <v>1640</v>
      </c>
      <c r="J5871" s="1" t="s">
        <v>18</v>
      </c>
      <c r="K5871">
        <v>1689</v>
      </c>
      <c r="L5871">
        <v>510000</v>
      </c>
      <c r="M5871">
        <v>4016</v>
      </c>
      <c r="N5871" t="b">
        <v>0</v>
      </c>
      <c r="O5871" t="b">
        <v>1</v>
      </c>
      <c r="P5871" t="b">
        <v>1</v>
      </c>
      <c r="R5871" s="5">
        <f>(houses_Madrid[[#This Row],[Precio Alquiler]]*12/houses_Madrid[[#This Row],[Precio venta]])</f>
        <v>3.9741176470588238E-2</v>
      </c>
    </row>
    <row r="5872" spans="1:18" x14ac:dyDescent="0.2">
      <c r="A5872">
        <v>9478</v>
      </c>
      <c r="B5872">
        <v>12264</v>
      </c>
      <c r="C5872" s="1" t="s">
        <v>1786</v>
      </c>
      <c r="D5872" s="1" t="str">
        <f>IFERROR(LEFT(C5872,FIND(",",C5872) - 1),C5872)</f>
        <v>Sanchinarro</v>
      </c>
      <c r="E5872">
        <v>114</v>
      </c>
      <c r="F5872">
        <v>77</v>
      </c>
      <c r="G5872">
        <v>3</v>
      </c>
      <c r="H5872">
        <v>2</v>
      </c>
      <c r="I5872" s="1" t="s">
        <v>1792</v>
      </c>
      <c r="J5872" s="1" t="s">
        <v>5</v>
      </c>
      <c r="K5872">
        <v>1689</v>
      </c>
      <c r="L5872">
        <v>510000</v>
      </c>
      <c r="M5872">
        <v>4474</v>
      </c>
      <c r="N5872" t="b">
        <v>0</v>
      </c>
      <c r="O5872" t="b">
        <v>1</v>
      </c>
      <c r="P5872" t="b">
        <v>1</v>
      </c>
      <c r="R5872" s="5">
        <f>(houses_Madrid[[#This Row],[Precio Alquiler]]*12/houses_Madrid[[#This Row],[Precio venta]])</f>
        <v>3.9741176470588238E-2</v>
      </c>
    </row>
    <row r="5873" spans="1:18" x14ac:dyDescent="0.2">
      <c r="A5873">
        <v>10745</v>
      </c>
      <c r="B5873">
        <v>10997</v>
      </c>
      <c r="C5873" s="1" t="s">
        <v>1788</v>
      </c>
      <c r="D5873" s="1" t="str">
        <f>IFERROR(LEFT(C5873,FIND(",",C5873) - 1),C5873)</f>
        <v>Conde Orgaz-Piovera</v>
      </c>
      <c r="E5873">
        <v>110</v>
      </c>
      <c r="F5873">
        <v>80</v>
      </c>
      <c r="G5873">
        <v>2</v>
      </c>
      <c r="H5873">
        <v>2</v>
      </c>
      <c r="I5873" s="1" t="s">
        <v>1954</v>
      </c>
      <c r="J5873" s="1" t="s">
        <v>11</v>
      </c>
      <c r="K5873">
        <v>1689</v>
      </c>
      <c r="L5873">
        <v>510000</v>
      </c>
      <c r="M5873">
        <v>4636</v>
      </c>
      <c r="N5873" t="b">
        <v>0</v>
      </c>
      <c r="O5873" t="b">
        <v>1</v>
      </c>
      <c r="P5873" t="b">
        <v>1</v>
      </c>
      <c r="R5873" s="5">
        <f>(houses_Madrid[[#This Row],[Precio Alquiler]]*12/houses_Madrid[[#This Row],[Precio venta]])</f>
        <v>3.9741176470588238E-2</v>
      </c>
    </row>
    <row r="5874" spans="1:18" x14ac:dyDescent="0.2">
      <c r="A5874">
        <v>11052</v>
      </c>
      <c r="B5874">
        <v>10690</v>
      </c>
      <c r="C5874" s="1" t="s">
        <v>2006</v>
      </c>
      <c r="D5874" s="1" t="str">
        <f>IFERROR(LEFT(C5874,FIND(",",C5874) - 1),C5874)</f>
        <v>Chamberí</v>
      </c>
      <c r="E5874">
        <v>100</v>
      </c>
      <c r="F5874">
        <v>89</v>
      </c>
      <c r="G5874">
        <v>3</v>
      </c>
      <c r="H5874">
        <v>1</v>
      </c>
      <c r="I5874" s="1" t="s">
        <v>3</v>
      </c>
      <c r="J5874" s="1" t="s">
        <v>11</v>
      </c>
      <c r="K5874">
        <v>1689</v>
      </c>
      <c r="L5874">
        <v>510000</v>
      </c>
      <c r="M5874">
        <v>5100</v>
      </c>
      <c r="N5874" t="b">
        <v>0</v>
      </c>
      <c r="O5874" t="b">
        <v>1</v>
      </c>
      <c r="P5874" t="b">
        <v>1</v>
      </c>
      <c r="R5874" s="5">
        <f>(houses_Madrid[[#This Row],[Precio Alquiler]]*12/houses_Madrid[[#This Row],[Precio venta]])</f>
        <v>3.9741176470588238E-2</v>
      </c>
    </row>
    <row r="5875" spans="1:18" x14ac:dyDescent="0.2">
      <c r="A5875">
        <v>11258</v>
      </c>
      <c r="B5875">
        <v>10484</v>
      </c>
      <c r="C5875" s="1" t="s">
        <v>2012</v>
      </c>
      <c r="D5875" s="1" t="str">
        <f>IFERROR(LEFT(C5875,FIND(",",C5875) - 1),C5875)</f>
        <v>Vallehermoso</v>
      </c>
      <c r="E5875">
        <v>135</v>
      </c>
      <c r="F5875">
        <v>110</v>
      </c>
      <c r="G5875">
        <v>3</v>
      </c>
      <c r="H5875">
        <v>2</v>
      </c>
      <c r="I5875" s="1" t="s">
        <v>2074</v>
      </c>
      <c r="J5875" s="1" t="s">
        <v>5</v>
      </c>
      <c r="K5875">
        <v>1689</v>
      </c>
      <c r="L5875">
        <v>510000</v>
      </c>
      <c r="M5875">
        <v>3778</v>
      </c>
      <c r="N5875" t="b">
        <v>1</v>
      </c>
      <c r="O5875" t="b">
        <v>1</v>
      </c>
      <c r="P5875" t="b">
        <v>1</v>
      </c>
      <c r="R5875" s="5">
        <f>(houses_Madrid[[#This Row],[Precio Alquiler]]*12/houses_Madrid[[#This Row],[Precio venta]])</f>
        <v>3.9741176470588238E-2</v>
      </c>
    </row>
    <row r="5876" spans="1:18" x14ac:dyDescent="0.2">
      <c r="A5876">
        <v>12306</v>
      </c>
      <c r="B5876">
        <v>9436</v>
      </c>
      <c r="C5876" s="1" t="s">
        <v>2010</v>
      </c>
      <c r="D5876" s="1" t="str">
        <f>IFERROR(LEFT(C5876,FIND(",",C5876) - 1),C5876)</f>
        <v>Nuevos Ministerios-Ríos Rosas</v>
      </c>
      <c r="E5876">
        <v>82</v>
      </c>
      <c r="F5876">
        <v>73</v>
      </c>
      <c r="G5876">
        <v>3</v>
      </c>
      <c r="H5876">
        <v>2</v>
      </c>
      <c r="I5876" s="1" t="s">
        <v>2082</v>
      </c>
      <c r="J5876" s="1" t="s">
        <v>18</v>
      </c>
      <c r="K5876">
        <v>1689</v>
      </c>
      <c r="L5876">
        <v>510000</v>
      </c>
      <c r="M5876">
        <v>6220</v>
      </c>
      <c r="N5876" t="b">
        <v>1</v>
      </c>
      <c r="O5876" t="b">
        <v>1</v>
      </c>
      <c r="P5876" t="b">
        <v>1</v>
      </c>
      <c r="R5876" s="5">
        <f>(houses_Madrid[[#This Row],[Precio Alquiler]]*12/houses_Madrid[[#This Row],[Precio venta]])</f>
        <v>3.9741176470588238E-2</v>
      </c>
    </row>
    <row r="5877" spans="1:18" x14ac:dyDescent="0.2">
      <c r="A5877">
        <v>19244</v>
      </c>
      <c r="B5877">
        <v>2498</v>
      </c>
      <c r="C5877" s="1" t="s">
        <v>3229</v>
      </c>
      <c r="D5877" s="1" t="str">
        <f>IFERROR(LEFT(C5877,FIND(",",C5877) - 1),C5877)</f>
        <v>Recoletos</v>
      </c>
      <c r="E5877">
        <v>63</v>
      </c>
      <c r="F5877">
        <v>60</v>
      </c>
      <c r="G5877">
        <v>1</v>
      </c>
      <c r="H5877">
        <v>1</v>
      </c>
      <c r="I5877" s="1" t="s">
        <v>3255</v>
      </c>
      <c r="J5877" s="1" t="s">
        <v>30</v>
      </c>
      <c r="K5877">
        <v>1689</v>
      </c>
      <c r="L5877">
        <v>510000</v>
      </c>
      <c r="M5877">
        <v>8095</v>
      </c>
      <c r="N5877" t="b">
        <v>0</v>
      </c>
      <c r="O5877" t="b">
        <v>1</v>
      </c>
      <c r="P5877" t="b">
        <v>1</v>
      </c>
      <c r="R5877" s="5">
        <f>(houses_Madrid[[#This Row],[Precio Alquiler]]*12/houses_Madrid[[#This Row],[Precio venta]])</f>
        <v>3.9741176470588238E-2</v>
      </c>
    </row>
    <row r="5878" spans="1:18" x14ac:dyDescent="0.2">
      <c r="A5878">
        <v>19417</v>
      </c>
      <c r="B5878">
        <v>2325</v>
      </c>
      <c r="C5878" s="1" t="s">
        <v>3214</v>
      </c>
      <c r="D5878" s="1" t="str">
        <f>IFERROR(LEFT(C5878,FIND(",",C5878) - 1),C5878)</f>
        <v>Guindalera</v>
      </c>
      <c r="E5878">
        <v>150</v>
      </c>
      <c r="F5878">
        <v>135</v>
      </c>
      <c r="G5878">
        <v>4</v>
      </c>
      <c r="H5878">
        <v>2</v>
      </c>
      <c r="I5878" s="1" t="s">
        <v>3248</v>
      </c>
      <c r="J5878" s="1" t="s">
        <v>11</v>
      </c>
      <c r="K5878">
        <v>1689</v>
      </c>
      <c r="L5878">
        <v>510000</v>
      </c>
      <c r="M5878">
        <v>3400</v>
      </c>
      <c r="N5878" t="b">
        <v>0</v>
      </c>
      <c r="O5878" t="b">
        <v>1</v>
      </c>
      <c r="P5878" t="b">
        <v>1</v>
      </c>
      <c r="Q5878" t="b">
        <v>1</v>
      </c>
      <c r="R5878" s="5">
        <f>(houses_Madrid[[#This Row],[Precio Alquiler]]*12/houses_Madrid[[#This Row],[Precio venta]])</f>
        <v>3.9741176470588238E-2</v>
      </c>
    </row>
    <row r="5879" spans="1:18" x14ac:dyDescent="0.2">
      <c r="A5879">
        <v>20699</v>
      </c>
      <c r="B5879">
        <v>1043</v>
      </c>
      <c r="C5879" s="1" t="s">
        <v>3328</v>
      </c>
      <c r="D5879" s="1" t="str">
        <f>IFERROR(LEFT(C5879,FIND(",",C5879) - 1),C5879)</f>
        <v>Legazpi</v>
      </c>
      <c r="E5879">
        <v>115</v>
      </c>
      <c r="F5879">
        <v>84</v>
      </c>
      <c r="G5879">
        <v>3</v>
      </c>
      <c r="H5879">
        <v>1</v>
      </c>
      <c r="I5879" s="1" t="s">
        <v>3345</v>
      </c>
      <c r="J5879" s="1" t="s">
        <v>5</v>
      </c>
      <c r="K5879">
        <v>1689</v>
      </c>
      <c r="L5879">
        <v>510000</v>
      </c>
      <c r="M5879">
        <v>4435</v>
      </c>
      <c r="N5879" t="b">
        <v>0</v>
      </c>
      <c r="O5879" t="b">
        <v>1</v>
      </c>
      <c r="P5879" t="b">
        <v>1</v>
      </c>
      <c r="R5879" s="5">
        <f>(houses_Madrid[[#This Row],[Precio Alquiler]]*12/houses_Madrid[[#This Row],[Precio venta]])</f>
        <v>3.9741176470588238E-2</v>
      </c>
    </row>
    <row r="5880" spans="1:18" x14ac:dyDescent="0.2">
      <c r="A5880">
        <v>21021</v>
      </c>
      <c r="B5880">
        <v>721</v>
      </c>
      <c r="C5880" s="1" t="s">
        <v>3328</v>
      </c>
      <c r="D5880" s="1" t="str">
        <f>IFERROR(LEFT(C5880,FIND(",",C5880) - 1),C5880)</f>
        <v>Legazpi</v>
      </c>
      <c r="E5880">
        <v>115</v>
      </c>
      <c r="F5880">
        <v>108</v>
      </c>
      <c r="G5880">
        <v>3</v>
      </c>
      <c r="H5880">
        <v>2</v>
      </c>
      <c r="I5880" s="1" t="s">
        <v>3385</v>
      </c>
      <c r="J5880" s="1" t="s">
        <v>18</v>
      </c>
      <c r="K5880">
        <v>1689</v>
      </c>
      <c r="L5880">
        <v>510000</v>
      </c>
      <c r="M5880">
        <v>4435</v>
      </c>
      <c r="N5880" t="b">
        <v>0</v>
      </c>
      <c r="O5880" t="b">
        <v>1</v>
      </c>
      <c r="P5880" t="b">
        <v>1</v>
      </c>
      <c r="R5880" s="5">
        <f>(houses_Madrid[[#This Row],[Precio Alquiler]]*12/houses_Madrid[[#This Row],[Precio venta]])</f>
        <v>3.9741176470588238E-2</v>
      </c>
    </row>
    <row r="5881" spans="1:18" x14ac:dyDescent="0.2">
      <c r="A5881">
        <v>21048</v>
      </c>
      <c r="B5881">
        <v>694</v>
      </c>
      <c r="C5881" s="1" t="s">
        <v>3328</v>
      </c>
      <c r="D5881" s="1" t="str">
        <f>IFERROR(LEFT(C5881,FIND(",",C5881) - 1),C5881)</f>
        <v>Legazpi</v>
      </c>
      <c r="E5881">
        <v>114</v>
      </c>
      <c r="F5881">
        <v>95</v>
      </c>
      <c r="G5881">
        <v>3</v>
      </c>
      <c r="H5881">
        <v>2</v>
      </c>
      <c r="I5881" s="1" t="s">
        <v>3481</v>
      </c>
      <c r="J5881" s="1" t="s">
        <v>18</v>
      </c>
      <c r="K5881">
        <v>1689</v>
      </c>
      <c r="L5881">
        <v>510000</v>
      </c>
      <c r="M5881">
        <v>4474</v>
      </c>
      <c r="N5881" t="b">
        <v>0</v>
      </c>
      <c r="O5881" t="b">
        <v>1</v>
      </c>
      <c r="P5881" t="b">
        <v>1</v>
      </c>
      <c r="Q5881" t="b">
        <v>1</v>
      </c>
      <c r="R5881" s="5">
        <f>(houses_Madrid[[#This Row],[Precio Alquiler]]*12/houses_Madrid[[#This Row],[Precio venta]])</f>
        <v>3.9741176470588238E-2</v>
      </c>
    </row>
    <row r="5882" spans="1:18" x14ac:dyDescent="0.2">
      <c r="A5882">
        <v>20324</v>
      </c>
      <c r="B5882">
        <v>1418</v>
      </c>
      <c r="C5882" s="1" t="s">
        <v>3328</v>
      </c>
      <c r="D5882" s="1" t="str">
        <f>IFERROR(LEFT(C5882,FIND(",",C5882) - 1),C5882)</f>
        <v>Legazpi</v>
      </c>
      <c r="E5882">
        <v>125</v>
      </c>
      <c r="F5882">
        <v>95</v>
      </c>
      <c r="G5882">
        <v>3</v>
      </c>
      <c r="H5882">
        <v>2</v>
      </c>
      <c r="I5882" s="1" t="s">
        <v>3083</v>
      </c>
      <c r="J5882" s="1" t="s">
        <v>18</v>
      </c>
      <c r="K5882">
        <v>1694</v>
      </c>
      <c r="L5882">
        <v>512000</v>
      </c>
      <c r="M5882">
        <v>4096</v>
      </c>
      <c r="N5882" t="b">
        <v>0</v>
      </c>
      <c r="O5882" t="b">
        <v>1</v>
      </c>
      <c r="P5882" t="b">
        <v>1</v>
      </c>
      <c r="Q5882" t="b">
        <v>1</v>
      </c>
      <c r="R5882" s="5">
        <f>(houses_Madrid[[#This Row],[Precio Alquiler]]*12/houses_Madrid[[#This Row],[Precio venta]])</f>
        <v>3.9703124999999999E-2</v>
      </c>
    </row>
    <row r="5883" spans="1:18" x14ac:dyDescent="0.2">
      <c r="A5883">
        <v>8673</v>
      </c>
      <c r="B5883">
        <v>13069</v>
      </c>
      <c r="C5883" s="1" t="s">
        <v>1592</v>
      </c>
      <c r="D5883" s="1" t="str">
        <f>IFERROR(LEFT(C5883,FIND(",",C5883) - 1),C5883)</f>
        <v>Peñagrande</v>
      </c>
      <c r="E5883">
        <v>92</v>
      </c>
      <c r="F5883">
        <v>63</v>
      </c>
      <c r="G5883">
        <v>2</v>
      </c>
      <c r="H5883">
        <v>2</v>
      </c>
      <c r="I5883" s="1" t="s">
        <v>1672</v>
      </c>
      <c r="J5883" s="1" t="s">
        <v>3</v>
      </c>
      <c r="K5883">
        <v>1699</v>
      </c>
      <c r="L5883">
        <v>514000</v>
      </c>
      <c r="M5883">
        <v>5587</v>
      </c>
      <c r="N5883" t="b">
        <v>0</v>
      </c>
      <c r="O5883" t="b">
        <v>1</v>
      </c>
      <c r="R5883" s="5">
        <f>(houses_Madrid[[#This Row],[Precio Alquiler]]*12/houses_Madrid[[#This Row],[Precio venta]])</f>
        <v>3.9665369649805444E-2</v>
      </c>
    </row>
    <row r="5884" spans="1:18" x14ac:dyDescent="0.2">
      <c r="A5884">
        <v>21085</v>
      </c>
      <c r="B5884">
        <v>657</v>
      </c>
      <c r="C5884" s="1" t="s">
        <v>3321</v>
      </c>
      <c r="D5884" s="1" t="str">
        <f>IFERROR(LEFT(C5884,FIND(",",C5884) - 1),C5884)</f>
        <v>Acacias</v>
      </c>
      <c r="E5884">
        <v>107</v>
      </c>
      <c r="F5884">
        <v>91</v>
      </c>
      <c r="G5884">
        <v>3</v>
      </c>
      <c r="H5884">
        <v>2</v>
      </c>
      <c r="I5884" s="1" t="s">
        <v>3424</v>
      </c>
      <c r="J5884" s="1" t="s">
        <v>8</v>
      </c>
      <c r="K5884">
        <v>1699</v>
      </c>
      <c r="L5884">
        <v>514000</v>
      </c>
      <c r="M5884">
        <v>4804</v>
      </c>
      <c r="N5884" t="b">
        <v>0</v>
      </c>
      <c r="O5884" t="b">
        <v>1</v>
      </c>
      <c r="P5884" t="b">
        <v>1</v>
      </c>
      <c r="Q5884" t="b">
        <v>1</v>
      </c>
      <c r="R5884" s="5">
        <f>(houses_Madrid[[#This Row],[Precio Alquiler]]*12/houses_Madrid[[#This Row],[Precio venta]])</f>
        <v>3.9665369649805444E-2</v>
      </c>
    </row>
    <row r="5885" spans="1:18" x14ac:dyDescent="0.2">
      <c r="A5885">
        <v>3936</v>
      </c>
      <c r="B5885">
        <v>17806</v>
      </c>
      <c r="C5885" s="1" t="s">
        <v>810</v>
      </c>
      <c r="D5885" s="1" t="str">
        <f>IFERROR(LEFT(C5885,FIND(",",C5885) - 1),C5885)</f>
        <v>Estrella</v>
      </c>
      <c r="E5885">
        <v>118</v>
      </c>
      <c r="F5885">
        <v>92</v>
      </c>
      <c r="G5885">
        <v>3</v>
      </c>
      <c r="H5885">
        <v>2</v>
      </c>
      <c r="I5885" s="1" t="s">
        <v>797</v>
      </c>
      <c r="J5885" s="1" t="s">
        <v>11</v>
      </c>
      <c r="K5885">
        <v>1701</v>
      </c>
      <c r="L5885">
        <v>514900</v>
      </c>
      <c r="M5885">
        <v>4364</v>
      </c>
      <c r="N5885" t="b">
        <v>1</v>
      </c>
      <c r="O5885" t="b">
        <v>1</v>
      </c>
      <c r="P5885" t="b">
        <v>1</v>
      </c>
      <c r="R5885" s="5">
        <f>(houses_Madrid[[#This Row],[Precio Alquiler]]*12/houses_Madrid[[#This Row],[Precio venta]])</f>
        <v>3.964264905806953E-2</v>
      </c>
    </row>
    <row r="5886" spans="1:18" x14ac:dyDescent="0.2">
      <c r="A5886">
        <v>2857</v>
      </c>
      <c r="B5886">
        <v>18885</v>
      </c>
      <c r="C5886" s="1" t="s">
        <v>568</v>
      </c>
      <c r="D5886" s="1" t="str">
        <f>IFERROR(LEFT(C5886,FIND(",",C5886) - 1),C5886)</f>
        <v>Cuzco-Castillejos</v>
      </c>
      <c r="E5886">
        <v>129</v>
      </c>
      <c r="F5886">
        <v>107</v>
      </c>
      <c r="G5886">
        <v>3</v>
      </c>
      <c r="H5886">
        <v>2</v>
      </c>
      <c r="I5886" s="1" t="s">
        <v>576</v>
      </c>
      <c r="J5886" s="1" t="s">
        <v>20</v>
      </c>
      <c r="K5886">
        <v>1701</v>
      </c>
      <c r="L5886">
        <v>515000</v>
      </c>
      <c r="M5886">
        <v>3992</v>
      </c>
      <c r="N5886" t="b">
        <v>0</v>
      </c>
      <c r="O5886" t="b">
        <v>1</v>
      </c>
      <c r="P5886" t="b">
        <v>1</v>
      </c>
      <c r="R5886" s="5">
        <f>(houses_Madrid[[#This Row],[Precio Alquiler]]*12/houses_Madrid[[#This Row],[Precio venta]])</f>
        <v>3.9634951456310678E-2</v>
      </c>
    </row>
    <row r="5887" spans="1:18" x14ac:dyDescent="0.2">
      <c r="A5887">
        <v>4584</v>
      </c>
      <c r="B5887">
        <v>17158</v>
      </c>
      <c r="C5887" s="1" t="s">
        <v>802</v>
      </c>
      <c r="D5887" s="1" t="str">
        <f>IFERROR(LEFT(C5887,FIND(",",C5887) - 1),C5887)</f>
        <v>Jerónimos</v>
      </c>
      <c r="E5887">
        <v>155</v>
      </c>
      <c r="F5887">
        <v>120</v>
      </c>
      <c r="G5887">
        <v>4</v>
      </c>
      <c r="H5887">
        <v>2</v>
      </c>
      <c r="I5887" s="1" t="s">
        <v>818</v>
      </c>
      <c r="J5887" s="1" t="s">
        <v>11</v>
      </c>
      <c r="K5887">
        <v>1701</v>
      </c>
      <c r="L5887">
        <v>515000</v>
      </c>
      <c r="M5887">
        <v>3323</v>
      </c>
      <c r="N5887" t="b">
        <v>1</v>
      </c>
      <c r="O5887" t="b">
        <v>1</v>
      </c>
      <c r="P5887" t="b">
        <v>1</v>
      </c>
      <c r="R5887" s="5">
        <f>(houses_Madrid[[#This Row],[Precio Alquiler]]*12/houses_Madrid[[#This Row],[Precio venta]])</f>
        <v>3.9634951456310678E-2</v>
      </c>
    </row>
    <row r="5888" spans="1:18" x14ac:dyDescent="0.2">
      <c r="A5888">
        <v>9268</v>
      </c>
      <c r="B5888">
        <v>12474</v>
      </c>
      <c r="C5888" s="1" t="s">
        <v>1603</v>
      </c>
      <c r="D5888" s="1" t="str">
        <f>IFERROR(LEFT(C5888,FIND(",",C5888) - 1),C5888)</f>
        <v>Pilar</v>
      </c>
      <c r="E5888">
        <v>151</v>
      </c>
      <c r="F5888">
        <v>136</v>
      </c>
      <c r="G5888">
        <v>5</v>
      </c>
      <c r="H5888">
        <v>2</v>
      </c>
      <c r="I5888" s="1" t="s">
        <v>1628</v>
      </c>
      <c r="J5888" s="1" t="s">
        <v>80</v>
      </c>
      <c r="K5888">
        <v>1701</v>
      </c>
      <c r="L5888">
        <v>515000</v>
      </c>
      <c r="M5888">
        <v>3411</v>
      </c>
      <c r="N5888" t="b">
        <v>0</v>
      </c>
      <c r="O5888" t="b">
        <v>1</v>
      </c>
      <c r="P5888" t="b">
        <v>1</v>
      </c>
      <c r="R5888" s="5">
        <f>(houses_Madrid[[#This Row],[Precio Alquiler]]*12/houses_Madrid[[#This Row],[Precio venta]])</f>
        <v>3.9634951456310678E-2</v>
      </c>
    </row>
    <row r="5889" spans="1:18" x14ac:dyDescent="0.2">
      <c r="A5889">
        <v>14284</v>
      </c>
      <c r="B5889">
        <v>7458</v>
      </c>
      <c r="C5889" s="1" t="s">
        <v>2439</v>
      </c>
      <c r="D5889" s="1" t="str">
        <f>IFERROR(LEFT(C5889,FIND(",",C5889) - 1),C5889)</f>
        <v>Chamartín</v>
      </c>
      <c r="E5889">
        <v>93</v>
      </c>
      <c r="F5889">
        <v>86</v>
      </c>
      <c r="G5889">
        <v>3</v>
      </c>
      <c r="H5889">
        <v>2</v>
      </c>
      <c r="I5889" s="1" t="s">
        <v>3</v>
      </c>
      <c r="J5889" s="1" t="s">
        <v>18</v>
      </c>
      <c r="K5889">
        <v>1701</v>
      </c>
      <c r="L5889">
        <v>515000</v>
      </c>
      <c r="M5889">
        <v>5538</v>
      </c>
      <c r="N5889" t="b">
        <v>0</v>
      </c>
      <c r="O5889" t="b">
        <v>1</v>
      </c>
      <c r="P5889" t="b">
        <v>1</v>
      </c>
      <c r="Q5889" t="b">
        <v>1</v>
      </c>
      <c r="R5889" s="5">
        <f>(houses_Madrid[[#This Row],[Precio Alquiler]]*12/houses_Madrid[[#This Row],[Precio venta]])</f>
        <v>3.9634951456310678E-2</v>
      </c>
    </row>
    <row r="5890" spans="1:18" x14ac:dyDescent="0.2">
      <c r="A5890">
        <v>15271</v>
      </c>
      <c r="B5890">
        <v>6471</v>
      </c>
      <c r="C5890" s="1" t="s">
        <v>2439</v>
      </c>
      <c r="D5890" s="1" t="str">
        <f>IFERROR(LEFT(C5890,FIND(",",C5890) - 1),C5890)</f>
        <v>Chamartín</v>
      </c>
      <c r="E5890">
        <v>93</v>
      </c>
      <c r="F5890">
        <v>78</v>
      </c>
      <c r="G5890">
        <v>3</v>
      </c>
      <c r="H5890">
        <v>2</v>
      </c>
      <c r="I5890" s="1" t="s">
        <v>3</v>
      </c>
      <c r="J5890" s="1" t="s">
        <v>18</v>
      </c>
      <c r="K5890">
        <v>1701</v>
      </c>
      <c r="L5890">
        <v>515000</v>
      </c>
      <c r="M5890">
        <v>5538</v>
      </c>
      <c r="N5890" t="b">
        <v>0</v>
      </c>
      <c r="O5890" t="b">
        <v>1</v>
      </c>
      <c r="P5890" t="b">
        <v>1</v>
      </c>
      <c r="R5890" s="5">
        <f>(houses_Madrid[[#This Row],[Precio Alquiler]]*12/houses_Madrid[[#This Row],[Precio venta]])</f>
        <v>3.9634951456310678E-2</v>
      </c>
    </row>
    <row r="5891" spans="1:18" x14ac:dyDescent="0.2">
      <c r="A5891">
        <v>17618</v>
      </c>
      <c r="B5891">
        <v>4124</v>
      </c>
      <c r="C5891" s="1" t="s">
        <v>2952</v>
      </c>
      <c r="D5891" s="1" t="str">
        <f>IFERROR(LEFT(C5891,FIND(",",C5891) - 1),C5891)</f>
        <v>Palacio</v>
      </c>
      <c r="E5891">
        <v>100</v>
      </c>
      <c r="F5891">
        <v>90</v>
      </c>
      <c r="G5891">
        <v>3</v>
      </c>
      <c r="H5891">
        <v>1</v>
      </c>
      <c r="I5891" s="1" t="s">
        <v>3036</v>
      </c>
      <c r="J5891" s="1" t="s">
        <v>5</v>
      </c>
      <c r="K5891">
        <v>1701</v>
      </c>
      <c r="L5891">
        <v>515000</v>
      </c>
      <c r="M5891">
        <v>5150</v>
      </c>
      <c r="N5891" t="b">
        <v>0</v>
      </c>
      <c r="O5891" t="b">
        <v>1</v>
      </c>
      <c r="P5891" t="b">
        <v>1</v>
      </c>
      <c r="R5891" s="5">
        <f>(houses_Madrid[[#This Row],[Precio Alquiler]]*12/houses_Madrid[[#This Row],[Precio venta]])</f>
        <v>3.9634951456310678E-2</v>
      </c>
    </row>
    <row r="5892" spans="1:18" x14ac:dyDescent="0.2">
      <c r="A5892">
        <v>17850</v>
      </c>
      <c r="B5892">
        <v>3892</v>
      </c>
      <c r="C5892" s="1" t="s">
        <v>2950</v>
      </c>
      <c r="D5892" s="1" t="str">
        <f>IFERROR(LEFT(C5892,FIND(",",C5892) - 1),C5892)</f>
        <v>Chueca-Justicia</v>
      </c>
      <c r="E5892">
        <v>70</v>
      </c>
      <c r="F5892">
        <v>65</v>
      </c>
      <c r="G5892">
        <v>2</v>
      </c>
      <c r="H5892">
        <v>2</v>
      </c>
      <c r="I5892" s="1" t="s">
        <v>3058</v>
      </c>
      <c r="J5892" s="1" t="s">
        <v>11</v>
      </c>
      <c r="K5892">
        <v>1701</v>
      </c>
      <c r="L5892">
        <v>515000</v>
      </c>
      <c r="M5892">
        <v>7357</v>
      </c>
      <c r="N5892" t="b">
        <v>0</v>
      </c>
      <c r="O5892" t="b">
        <v>1</v>
      </c>
      <c r="P5892" t="b">
        <v>1</v>
      </c>
      <c r="R5892" s="5">
        <f>(houses_Madrid[[#This Row],[Precio Alquiler]]*12/houses_Madrid[[#This Row],[Precio venta]])</f>
        <v>3.9634951456310678E-2</v>
      </c>
    </row>
    <row r="5893" spans="1:18" x14ac:dyDescent="0.2">
      <c r="A5893">
        <v>18055</v>
      </c>
      <c r="B5893">
        <v>3687</v>
      </c>
      <c r="C5893" s="1" t="s">
        <v>2950</v>
      </c>
      <c r="D5893" s="1" t="str">
        <f>IFERROR(LEFT(C5893,FIND(",",C5893) - 1),C5893)</f>
        <v>Chueca-Justicia</v>
      </c>
      <c r="E5893">
        <v>70</v>
      </c>
      <c r="F5893">
        <v>65</v>
      </c>
      <c r="G5893">
        <v>2</v>
      </c>
      <c r="H5893">
        <v>2</v>
      </c>
      <c r="I5893" s="1" t="s">
        <v>3058</v>
      </c>
      <c r="J5893" s="1" t="s">
        <v>11</v>
      </c>
      <c r="K5893">
        <v>1701</v>
      </c>
      <c r="L5893">
        <v>515000</v>
      </c>
      <c r="M5893">
        <v>7357</v>
      </c>
      <c r="N5893" t="b">
        <v>0</v>
      </c>
      <c r="O5893" t="b">
        <v>1</v>
      </c>
      <c r="P5893" t="b">
        <v>1</v>
      </c>
      <c r="R5893" s="5">
        <f>(houses_Madrid[[#This Row],[Precio Alquiler]]*12/houses_Madrid[[#This Row],[Precio venta]])</f>
        <v>3.9634951456310678E-2</v>
      </c>
    </row>
    <row r="5894" spans="1:18" x14ac:dyDescent="0.2">
      <c r="A5894">
        <v>18119</v>
      </c>
      <c r="B5894">
        <v>3623</v>
      </c>
      <c r="C5894" s="1" t="s">
        <v>2950</v>
      </c>
      <c r="D5894" s="1" t="str">
        <f>IFERROR(LEFT(C5894,FIND(",",C5894) - 1),C5894)</f>
        <v>Chueca-Justicia</v>
      </c>
      <c r="E5894">
        <v>70</v>
      </c>
      <c r="F5894">
        <v>65</v>
      </c>
      <c r="G5894">
        <v>2</v>
      </c>
      <c r="H5894">
        <v>2</v>
      </c>
      <c r="I5894" s="1" t="s">
        <v>3058</v>
      </c>
      <c r="J5894" s="1" t="s">
        <v>11</v>
      </c>
      <c r="K5894">
        <v>1701</v>
      </c>
      <c r="L5894">
        <v>515000</v>
      </c>
      <c r="M5894">
        <v>7357</v>
      </c>
      <c r="N5894" t="b">
        <v>0</v>
      </c>
      <c r="O5894" t="b">
        <v>1</v>
      </c>
      <c r="P5894" t="b">
        <v>1</v>
      </c>
      <c r="R5894" s="5">
        <f>(houses_Madrid[[#This Row],[Precio Alquiler]]*12/houses_Madrid[[#This Row],[Precio venta]])</f>
        <v>3.9634951456310678E-2</v>
      </c>
    </row>
    <row r="5895" spans="1:18" x14ac:dyDescent="0.2">
      <c r="A5895">
        <v>18288</v>
      </c>
      <c r="B5895">
        <v>3454</v>
      </c>
      <c r="C5895" s="1" t="s">
        <v>2953</v>
      </c>
      <c r="D5895" s="1" t="str">
        <f>IFERROR(LEFT(C5895,FIND(",",C5895) - 1),C5895)</f>
        <v>Centro</v>
      </c>
      <c r="E5895">
        <v>70</v>
      </c>
      <c r="F5895">
        <v>65</v>
      </c>
      <c r="G5895">
        <v>2</v>
      </c>
      <c r="H5895">
        <v>2</v>
      </c>
      <c r="I5895" s="1" t="s">
        <v>3</v>
      </c>
      <c r="J5895" s="1" t="s">
        <v>11</v>
      </c>
      <c r="K5895">
        <v>1701</v>
      </c>
      <c r="L5895">
        <v>515000</v>
      </c>
      <c r="M5895">
        <v>7357</v>
      </c>
      <c r="N5895" t="b">
        <v>0</v>
      </c>
      <c r="O5895" t="b">
        <v>1</v>
      </c>
      <c r="P5895" t="b">
        <v>1</v>
      </c>
      <c r="Q5895" t="b">
        <v>1</v>
      </c>
      <c r="R5895" s="5">
        <f>(houses_Madrid[[#This Row],[Precio Alquiler]]*12/houses_Madrid[[#This Row],[Precio venta]])</f>
        <v>3.9634951456310678E-2</v>
      </c>
    </row>
    <row r="5896" spans="1:18" x14ac:dyDescent="0.2">
      <c r="A5896">
        <v>18449</v>
      </c>
      <c r="B5896">
        <v>3293</v>
      </c>
      <c r="C5896" s="1" t="s">
        <v>2950</v>
      </c>
      <c r="D5896" s="1" t="str">
        <f>IFERROR(LEFT(C5896,FIND(",",C5896) - 1),C5896)</f>
        <v>Chueca-Justicia</v>
      </c>
      <c r="E5896">
        <v>65</v>
      </c>
      <c r="F5896">
        <v>50</v>
      </c>
      <c r="G5896">
        <v>2</v>
      </c>
      <c r="H5896">
        <v>2</v>
      </c>
      <c r="I5896" s="1" t="s">
        <v>3160</v>
      </c>
      <c r="J5896" s="1" t="s">
        <v>11</v>
      </c>
      <c r="K5896">
        <v>1701</v>
      </c>
      <c r="L5896">
        <v>515000</v>
      </c>
      <c r="M5896">
        <v>7923</v>
      </c>
      <c r="N5896" t="b">
        <v>0</v>
      </c>
      <c r="O5896" t="b">
        <v>1</v>
      </c>
      <c r="P5896" t="b">
        <v>1</v>
      </c>
      <c r="R5896" s="5">
        <f>(houses_Madrid[[#This Row],[Precio Alquiler]]*12/houses_Madrid[[#This Row],[Precio venta]])</f>
        <v>3.9634951456310678E-2</v>
      </c>
    </row>
    <row r="5897" spans="1:18" x14ac:dyDescent="0.2">
      <c r="A5897">
        <v>18606</v>
      </c>
      <c r="B5897">
        <v>3136</v>
      </c>
      <c r="C5897" s="1" t="s">
        <v>2950</v>
      </c>
      <c r="D5897" s="1" t="str">
        <f>IFERROR(LEFT(C5897,FIND(",",C5897) - 1),C5897)</f>
        <v>Chueca-Justicia</v>
      </c>
      <c r="E5897">
        <v>65</v>
      </c>
      <c r="F5897">
        <v>50</v>
      </c>
      <c r="G5897">
        <v>2</v>
      </c>
      <c r="H5897">
        <v>2</v>
      </c>
      <c r="I5897" s="1" t="s">
        <v>3058</v>
      </c>
      <c r="J5897" s="1" t="s">
        <v>11</v>
      </c>
      <c r="K5897">
        <v>1701</v>
      </c>
      <c r="L5897">
        <v>515000</v>
      </c>
      <c r="M5897">
        <v>7923</v>
      </c>
      <c r="N5897" t="b">
        <v>0</v>
      </c>
      <c r="O5897" t="b">
        <v>1</v>
      </c>
      <c r="P5897" t="b">
        <v>1</v>
      </c>
      <c r="R5897" s="5">
        <f>(houses_Madrid[[#This Row],[Precio Alquiler]]*12/houses_Madrid[[#This Row],[Precio venta]])</f>
        <v>3.9634951456310678E-2</v>
      </c>
    </row>
    <row r="5898" spans="1:18" x14ac:dyDescent="0.2">
      <c r="A5898">
        <v>18897</v>
      </c>
      <c r="B5898">
        <v>2845</v>
      </c>
      <c r="C5898" s="1" t="s">
        <v>2950</v>
      </c>
      <c r="D5898" s="1" t="str">
        <f>IFERROR(LEFT(C5898,FIND(",",C5898) - 1),C5898)</f>
        <v>Chueca-Justicia</v>
      </c>
      <c r="E5898">
        <v>70</v>
      </c>
      <c r="F5898">
        <v>50</v>
      </c>
      <c r="G5898">
        <v>2</v>
      </c>
      <c r="H5898">
        <v>2</v>
      </c>
      <c r="I5898" s="1" t="s">
        <v>3058</v>
      </c>
      <c r="J5898" s="1" t="s">
        <v>11</v>
      </c>
      <c r="K5898">
        <v>1701</v>
      </c>
      <c r="L5898">
        <v>515000</v>
      </c>
      <c r="M5898">
        <v>7357</v>
      </c>
      <c r="N5898" t="b">
        <v>0</v>
      </c>
      <c r="O5898" t="b">
        <v>1</v>
      </c>
      <c r="P5898" t="b">
        <v>1</v>
      </c>
      <c r="R5898" s="5">
        <f>(houses_Madrid[[#This Row],[Precio Alquiler]]*12/houses_Madrid[[#This Row],[Precio venta]])</f>
        <v>3.9634951456310678E-2</v>
      </c>
    </row>
    <row r="5899" spans="1:18" x14ac:dyDescent="0.2">
      <c r="A5899">
        <v>19217</v>
      </c>
      <c r="B5899">
        <v>2525</v>
      </c>
      <c r="C5899" s="1" t="s">
        <v>3214</v>
      </c>
      <c r="D5899" s="1" t="str">
        <f>IFERROR(LEFT(C5899,FIND(",",C5899) - 1),C5899)</f>
        <v>Guindalera</v>
      </c>
      <c r="E5899">
        <v>148</v>
      </c>
      <c r="F5899">
        <v>140</v>
      </c>
      <c r="G5899">
        <v>4</v>
      </c>
      <c r="H5899">
        <v>2</v>
      </c>
      <c r="I5899" s="1" t="s">
        <v>3252</v>
      </c>
      <c r="J5899" s="1" t="s">
        <v>8</v>
      </c>
      <c r="K5899">
        <v>1701</v>
      </c>
      <c r="L5899">
        <v>515000</v>
      </c>
      <c r="M5899">
        <v>3480</v>
      </c>
      <c r="N5899" t="b">
        <v>0</v>
      </c>
      <c r="O5899" t="b">
        <v>1</v>
      </c>
      <c r="P5899" t="b">
        <v>1</v>
      </c>
      <c r="R5899" s="5">
        <f>(houses_Madrid[[#This Row],[Precio Alquiler]]*12/houses_Madrid[[#This Row],[Precio venta]])</f>
        <v>3.9634951456310678E-2</v>
      </c>
    </row>
    <row r="5900" spans="1:18" x14ac:dyDescent="0.2">
      <c r="A5900">
        <v>19234</v>
      </c>
      <c r="B5900">
        <v>2508</v>
      </c>
      <c r="C5900" s="1" t="s">
        <v>3210</v>
      </c>
      <c r="D5900" s="1" t="str">
        <f>IFERROR(LEFT(C5900,FIND(",",C5900) - 1),C5900)</f>
        <v>Barrio de Salamanca</v>
      </c>
      <c r="E5900">
        <v>67</v>
      </c>
      <c r="F5900">
        <v>58</v>
      </c>
      <c r="G5900">
        <v>2</v>
      </c>
      <c r="H5900">
        <v>1</v>
      </c>
      <c r="I5900" s="1" t="s">
        <v>3</v>
      </c>
      <c r="J5900" s="1" t="s">
        <v>20</v>
      </c>
      <c r="K5900">
        <v>1701</v>
      </c>
      <c r="L5900">
        <v>515000</v>
      </c>
      <c r="M5900">
        <v>7687</v>
      </c>
      <c r="N5900" t="b">
        <v>0</v>
      </c>
      <c r="O5900" t="b">
        <v>1</v>
      </c>
      <c r="P5900" t="b">
        <v>1</v>
      </c>
      <c r="Q5900" t="b">
        <v>1</v>
      </c>
      <c r="R5900" s="5">
        <f>(houses_Madrid[[#This Row],[Precio Alquiler]]*12/houses_Madrid[[#This Row],[Precio venta]])</f>
        <v>3.9634951456310678E-2</v>
      </c>
    </row>
    <row r="5901" spans="1:18" x14ac:dyDescent="0.2">
      <c r="A5901">
        <v>19771</v>
      </c>
      <c r="B5901">
        <v>1971</v>
      </c>
      <c r="C5901" s="1" t="s">
        <v>3215</v>
      </c>
      <c r="D5901" s="1" t="str">
        <f>IFERROR(LEFT(C5901,FIND(",",C5901) - 1),C5901)</f>
        <v>Lista</v>
      </c>
      <c r="E5901">
        <v>103</v>
      </c>
      <c r="F5901">
        <v>100</v>
      </c>
      <c r="G5901">
        <v>2</v>
      </c>
      <c r="H5901">
        <v>1</v>
      </c>
      <c r="I5901" s="1" t="s">
        <v>3216</v>
      </c>
      <c r="J5901" s="1" t="s">
        <v>82</v>
      </c>
      <c r="K5901">
        <v>1701</v>
      </c>
      <c r="L5901">
        <v>515000</v>
      </c>
      <c r="M5901">
        <v>5000</v>
      </c>
      <c r="N5901" t="b">
        <v>0</v>
      </c>
      <c r="O5901" t="b">
        <v>1</v>
      </c>
      <c r="P5901" t="b">
        <v>0</v>
      </c>
      <c r="R5901" s="5">
        <f>(houses_Madrid[[#This Row],[Precio Alquiler]]*12/houses_Madrid[[#This Row],[Precio venta]])</f>
        <v>3.9634951456310678E-2</v>
      </c>
    </row>
    <row r="5902" spans="1:18" x14ac:dyDescent="0.2">
      <c r="A5902">
        <v>20008</v>
      </c>
      <c r="B5902">
        <v>1734</v>
      </c>
      <c r="C5902" s="1" t="s">
        <v>3210</v>
      </c>
      <c r="D5902" s="1" t="str">
        <f>IFERROR(LEFT(C5902,FIND(",",C5902) - 1),C5902)</f>
        <v>Barrio de Salamanca</v>
      </c>
      <c r="E5902">
        <v>80</v>
      </c>
      <c r="F5902">
        <v>71</v>
      </c>
      <c r="G5902">
        <v>2</v>
      </c>
      <c r="H5902">
        <v>1</v>
      </c>
      <c r="I5902" s="1" t="s">
        <v>3</v>
      </c>
      <c r="J5902" s="1" t="s">
        <v>20</v>
      </c>
      <c r="K5902">
        <v>1701</v>
      </c>
      <c r="L5902">
        <v>515000</v>
      </c>
      <c r="M5902">
        <v>6438</v>
      </c>
      <c r="N5902" t="b">
        <v>0</v>
      </c>
      <c r="O5902" t="b">
        <v>1</v>
      </c>
      <c r="P5902" t="b">
        <v>1</v>
      </c>
      <c r="Q5902" t="b">
        <v>1</v>
      </c>
      <c r="R5902" s="5">
        <f>(houses_Madrid[[#This Row],[Precio Alquiler]]*12/houses_Madrid[[#This Row],[Precio venta]])</f>
        <v>3.9634951456310678E-2</v>
      </c>
    </row>
    <row r="5903" spans="1:18" x14ac:dyDescent="0.2">
      <c r="A5903">
        <v>20636</v>
      </c>
      <c r="B5903">
        <v>1106</v>
      </c>
      <c r="C5903" s="1" t="s">
        <v>3328</v>
      </c>
      <c r="D5903" s="1" t="str">
        <f>IFERROR(LEFT(C5903,FIND(",",C5903) - 1),C5903)</f>
        <v>Legazpi</v>
      </c>
      <c r="E5903">
        <v>106</v>
      </c>
      <c r="F5903">
        <v>76</v>
      </c>
      <c r="G5903">
        <v>2</v>
      </c>
      <c r="H5903">
        <v>2</v>
      </c>
      <c r="I5903" s="1" t="s">
        <v>3407</v>
      </c>
      <c r="J5903" s="1" t="s">
        <v>67</v>
      </c>
      <c r="K5903">
        <v>1701</v>
      </c>
      <c r="L5903">
        <v>515000</v>
      </c>
      <c r="M5903">
        <v>4858</v>
      </c>
      <c r="N5903" t="b">
        <v>0</v>
      </c>
      <c r="O5903" t="b">
        <v>1</v>
      </c>
      <c r="P5903" t="b">
        <v>1</v>
      </c>
      <c r="R5903" s="5">
        <f>(houses_Madrid[[#This Row],[Precio Alquiler]]*12/houses_Madrid[[#This Row],[Precio venta]])</f>
        <v>3.9634951456310678E-2</v>
      </c>
    </row>
    <row r="5904" spans="1:18" x14ac:dyDescent="0.2">
      <c r="A5904">
        <v>21000</v>
      </c>
      <c r="B5904">
        <v>742</v>
      </c>
      <c r="C5904" s="1" t="s">
        <v>3321</v>
      </c>
      <c r="D5904" s="1" t="str">
        <f>IFERROR(LEFT(C5904,FIND(",",C5904) - 1),C5904)</f>
        <v>Acacias</v>
      </c>
      <c r="E5904">
        <v>125</v>
      </c>
      <c r="F5904">
        <v>94</v>
      </c>
      <c r="G5904">
        <v>2</v>
      </c>
      <c r="H5904">
        <v>1</v>
      </c>
      <c r="I5904" s="1" t="s">
        <v>3424</v>
      </c>
      <c r="J5904" s="1" t="s">
        <v>19</v>
      </c>
      <c r="K5904">
        <v>1701</v>
      </c>
      <c r="L5904">
        <v>515000</v>
      </c>
      <c r="M5904">
        <v>4120</v>
      </c>
      <c r="N5904" t="b">
        <v>0</v>
      </c>
      <c r="O5904" t="b">
        <v>1</v>
      </c>
      <c r="P5904" t="b">
        <v>1</v>
      </c>
      <c r="R5904" s="5">
        <f>(houses_Madrid[[#This Row],[Precio Alquiler]]*12/houses_Madrid[[#This Row],[Precio venta]])</f>
        <v>3.9634951456310678E-2</v>
      </c>
    </row>
    <row r="5905" spans="1:18" x14ac:dyDescent="0.2">
      <c r="A5905">
        <v>21039</v>
      </c>
      <c r="B5905">
        <v>703</v>
      </c>
      <c r="C5905" s="1" t="s">
        <v>3313</v>
      </c>
      <c r="D5905" s="1" t="str">
        <f>IFERROR(LEFT(C5905,FIND(",",C5905) - 1),C5905)</f>
        <v>Imperial</v>
      </c>
      <c r="E5905">
        <v>136</v>
      </c>
      <c r="F5905">
        <v>124</v>
      </c>
      <c r="G5905">
        <v>4</v>
      </c>
      <c r="H5905">
        <v>2</v>
      </c>
      <c r="I5905" s="1" t="s">
        <v>3388</v>
      </c>
      <c r="J5905" s="1" t="s">
        <v>8</v>
      </c>
      <c r="K5905">
        <v>1701</v>
      </c>
      <c r="L5905">
        <v>515000</v>
      </c>
      <c r="M5905">
        <v>3787</v>
      </c>
      <c r="N5905" t="b">
        <v>0</v>
      </c>
      <c r="O5905" t="b">
        <v>1</v>
      </c>
      <c r="P5905" t="b">
        <v>1</v>
      </c>
      <c r="Q5905" t="b">
        <v>1</v>
      </c>
      <c r="R5905" s="5">
        <f>(houses_Madrid[[#This Row],[Precio Alquiler]]*12/houses_Madrid[[#This Row],[Precio venta]])</f>
        <v>3.9634951456310678E-2</v>
      </c>
    </row>
    <row r="5906" spans="1:18" x14ac:dyDescent="0.2">
      <c r="A5906">
        <v>10895</v>
      </c>
      <c r="B5906">
        <v>10847</v>
      </c>
      <c r="C5906" s="1" t="s">
        <v>1797</v>
      </c>
      <c r="D5906" s="1" t="str">
        <f>IFERROR(LEFT(C5906,FIND(",",C5906) - 1),C5906)</f>
        <v>Valdebebas - Valdefuentes</v>
      </c>
      <c r="E5906">
        <v>138</v>
      </c>
      <c r="F5906">
        <v>104</v>
      </c>
      <c r="G5906">
        <v>3</v>
      </c>
      <c r="H5906">
        <v>2</v>
      </c>
      <c r="I5906" s="1" t="s">
        <v>1882</v>
      </c>
      <c r="J5906" s="1" t="s">
        <v>18</v>
      </c>
      <c r="K5906">
        <v>1703</v>
      </c>
      <c r="L5906">
        <v>516000</v>
      </c>
      <c r="M5906">
        <v>3739</v>
      </c>
      <c r="N5906" t="b">
        <v>0</v>
      </c>
      <c r="O5906" t="b">
        <v>1</v>
      </c>
      <c r="R5906" s="5">
        <f>(houses_Madrid[[#This Row],[Precio Alquiler]]*12/houses_Madrid[[#This Row],[Precio venta]])</f>
        <v>3.9604651162790695E-2</v>
      </c>
    </row>
    <row r="5907" spans="1:18" x14ac:dyDescent="0.2">
      <c r="A5907">
        <v>13939</v>
      </c>
      <c r="B5907">
        <v>7803</v>
      </c>
      <c r="C5907" s="1" t="s">
        <v>2182</v>
      </c>
      <c r="D5907" s="1" t="str">
        <f>IFERROR(LEFT(C5907,FIND(",",C5907) - 1),C5907)</f>
        <v>Concepción</v>
      </c>
      <c r="E5907">
        <v>128</v>
      </c>
      <c r="F5907">
        <v>118</v>
      </c>
      <c r="G5907">
        <v>3</v>
      </c>
      <c r="H5907">
        <v>2</v>
      </c>
      <c r="I5907" s="1" t="s">
        <v>2188</v>
      </c>
      <c r="J5907" s="1" t="s">
        <v>11</v>
      </c>
      <c r="K5907">
        <v>1705</v>
      </c>
      <c r="L5907">
        <v>517000</v>
      </c>
      <c r="M5907">
        <v>4039</v>
      </c>
      <c r="N5907" t="b">
        <v>0</v>
      </c>
      <c r="O5907" t="b">
        <v>1</v>
      </c>
      <c r="P5907" t="b">
        <v>1</v>
      </c>
      <c r="R5907" s="5">
        <f>(houses_Madrid[[#This Row],[Precio Alquiler]]*12/houses_Madrid[[#This Row],[Precio venta]])</f>
        <v>3.9574468085106382E-2</v>
      </c>
    </row>
    <row r="5908" spans="1:18" x14ac:dyDescent="0.2">
      <c r="A5908">
        <v>20233</v>
      </c>
      <c r="B5908">
        <v>1509</v>
      </c>
      <c r="C5908" s="1" t="s">
        <v>3326</v>
      </c>
      <c r="D5908" s="1" t="str">
        <f>IFERROR(LEFT(C5908,FIND(",",C5908) - 1),C5908)</f>
        <v>Palos de Moguer</v>
      </c>
      <c r="E5908">
        <v>118</v>
      </c>
      <c r="F5908">
        <v>115</v>
      </c>
      <c r="G5908">
        <v>3</v>
      </c>
      <c r="H5908">
        <v>2</v>
      </c>
      <c r="I5908" s="1" t="s">
        <v>3361</v>
      </c>
      <c r="J5908" s="1" t="s">
        <v>8</v>
      </c>
      <c r="K5908">
        <v>1705</v>
      </c>
      <c r="L5908">
        <v>517000</v>
      </c>
      <c r="M5908">
        <v>4381</v>
      </c>
      <c r="N5908" t="b">
        <v>0</v>
      </c>
      <c r="O5908" t="b">
        <v>1</v>
      </c>
      <c r="P5908" t="b">
        <v>1</v>
      </c>
      <c r="Q5908" t="b">
        <v>1</v>
      </c>
      <c r="R5908" s="5">
        <f>(houses_Madrid[[#This Row],[Precio Alquiler]]*12/houses_Madrid[[#This Row],[Precio venta]])</f>
        <v>3.9574468085106382E-2</v>
      </c>
    </row>
    <row r="5909" spans="1:18" x14ac:dyDescent="0.2">
      <c r="A5909">
        <v>21198</v>
      </c>
      <c r="B5909">
        <v>544</v>
      </c>
      <c r="C5909" s="1" t="s">
        <v>3328</v>
      </c>
      <c r="D5909" s="1" t="str">
        <f>IFERROR(LEFT(C5909,FIND(",",C5909) - 1),C5909)</f>
        <v>Legazpi</v>
      </c>
      <c r="E5909">
        <v>140</v>
      </c>
      <c r="F5909">
        <v>90</v>
      </c>
      <c r="G5909">
        <v>3</v>
      </c>
      <c r="H5909">
        <v>2</v>
      </c>
      <c r="I5909" s="1" t="s">
        <v>3491</v>
      </c>
      <c r="J5909" s="1" t="s">
        <v>8</v>
      </c>
      <c r="K5909">
        <v>1708</v>
      </c>
      <c r="L5909">
        <v>518000</v>
      </c>
      <c r="M5909">
        <v>3700</v>
      </c>
      <c r="N5909" t="b">
        <v>0</v>
      </c>
      <c r="O5909" t="b">
        <v>1</v>
      </c>
      <c r="P5909" t="b">
        <v>1</v>
      </c>
      <c r="Q5909" t="b">
        <v>1</v>
      </c>
      <c r="R5909" s="5">
        <f>(houses_Madrid[[#This Row],[Precio Alquiler]]*12/houses_Madrid[[#This Row],[Precio venta]])</f>
        <v>3.9567567567567567E-2</v>
      </c>
    </row>
    <row r="5910" spans="1:18" x14ac:dyDescent="0.2">
      <c r="A5910">
        <v>9457</v>
      </c>
      <c r="B5910">
        <v>12285</v>
      </c>
      <c r="C5910" s="1" t="s">
        <v>1589</v>
      </c>
      <c r="D5910" s="1" t="str">
        <f>IFERROR(LEFT(C5910,FIND(",",C5910) - 1),C5910)</f>
        <v>La Paz</v>
      </c>
      <c r="E5910">
        <v>161</v>
      </c>
      <c r="F5910">
        <v>142</v>
      </c>
      <c r="G5910">
        <v>3</v>
      </c>
      <c r="H5910">
        <v>2</v>
      </c>
      <c r="I5910" s="1" t="s">
        <v>1602</v>
      </c>
      <c r="J5910" s="1" t="s">
        <v>11</v>
      </c>
      <c r="K5910">
        <v>1709</v>
      </c>
      <c r="L5910">
        <v>518500</v>
      </c>
      <c r="M5910">
        <v>3220</v>
      </c>
      <c r="N5910" t="b">
        <v>0</v>
      </c>
      <c r="O5910" t="b">
        <v>1</v>
      </c>
      <c r="P5910" t="b">
        <v>1</v>
      </c>
      <c r="Q5910" t="b">
        <v>1</v>
      </c>
      <c r="R5910" s="5">
        <f>(houses_Madrid[[#This Row],[Precio Alquiler]]*12/houses_Madrid[[#This Row],[Precio venta]])</f>
        <v>3.9552555448408869E-2</v>
      </c>
    </row>
    <row r="5911" spans="1:18" x14ac:dyDescent="0.2">
      <c r="A5911">
        <v>2286</v>
      </c>
      <c r="B5911">
        <v>19456</v>
      </c>
      <c r="C5911" s="1" t="s">
        <v>396</v>
      </c>
      <c r="D5911" s="1" t="str">
        <f>IFERROR(LEFT(C5911,FIND(",",C5911) - 1),C5911)</f>
        <v>Almendrales</v>
      </c>
      <c r="E5911">
        <v>118</v>
      </c>
      <c r="F5911">
        <v>83</v>
      </c>
      <c r="G5911">
        <v>3</v>
      </c>
      <c r="H5911">
        <v>2</v>
      </c>
      <c r="I5911" s="1" t="s">
        <v>415</v>
      </c>
      <c r="J5911" s="1" t="s">
        <v>30</v>
      </c>
      <c r="K5911">
        <v>1710</v>
      </c>
      <c r="L5911">
        <v>519000</v>
      </c>
      <c r="M5911">
        <v>4398</v>
      </c>
      <c r="N5911" t="b">
        <v>0</v>
      </c>
      <c r="O5911" t="b">
        <v>1</v>
      </c>
      <c r="P5911" t="b">
        <v>1</v>
      </c>
      <c r="R5911" s="5">
        <f>(houses_Madrid[[#This Row],[Precio Alquiler]]*12/houses_Madrid[[#This Row],[Precio venta]])</f>
        <v>3.9537572254335261E-2</v>
      </c>
    </row>
    <row r="5912" spans="1:18" x14ac:dyDescent="0.2">
      <c r="A5912">
        <v>20704</v>
      </c>
      <c r="B5912">
        <v>1038</v>
      </c>
      <c r="C5912" s="1" t="s">
        <v>3326</v>
      </c>
      <c r="D5912" s="1" t="str">
        <f>IFERROR(LEFT(C5912,FIND(",",C5912) - 1),C5912)</f>
        <v>Palos de Moguer</v>
      </c>
      <c r="E5912">
        <v>115</v>
      </c>
      <c r="F5912">
        <v>105</v>
      </c>
      <c r="G5912">
        <v>3</v>
      </c>
      <c r="H5912">
        <v>2</v>
      </c>
      <c r="I5912" s="1" t="s">
        <v>3391</v>
      </c>
      <c r="J5912" s="1" t="s">
        <v>8</v>
      </c>
      <c r="K5912">
        <v>1710</v>
      </c>
      <c r="L5912">
        <v>519000</v>
      </c>
      <c r="M5912">
        <v>4513</v>
      </c>
      <c r="N5912" t="b">
        <v>0</v>
      </c>
      <c r="O5912" t="b">
        <v>1</v>
      </c>
      <c r="P5912" t="b">
        <v>1</v>
      </c>
      <c r="Q5912" t="b">
        <v>1</v>
      </c>
      <c r="R5912" s="5">
        <f>(houses_Madrid[[#This Row],[Precio Alquiler]]*12/houses_Madrid[[#This Row],[Precio venta]])</f>
        <v>3.9537572254335261E-2</v>
      </c>
    </row>
    <row r="5913" spans="1:18" x14ac:dyDescent="0.2">
      <c r="A5913">
        <v>2936</v>
      </c>
      <c r="B5913">
        <v>18806</v>
      </c>
      <c r="C5913" s="1" t="s">
        <v>563</v>
      </c>
      <c r="D5913" s="1" t="str">
        <f>IFERROR(LEFT(C5913,FIND(",",C5913) - 1),C5913)</f>
        <v>Cuatro Caminos</v>
      </c>
      <c r="E5913">
        <v>120</v>
      </c>
      <c r="F5913">
        <v>101</v>
      </c>
      <c r="G5913">
        <v>4</v>
      </c>
      <c r="H5913">
        <v>2</v>
      </c>
      <c r="I5913" s="1" t="s">
        <v>587</v>
      </c>
      <c r="J5913" s="1" t="s">
        <v>18</v>
      </c>
      <c r="K5913">
        <v>1712</v>
      </c>
      <c r="L5913">
        <v>519999</v>
      </c>
      <c r="M5913">
        <v>4333</v>
      </c>
      <c r="N5913" t="b">
        <v>0</v>
      </c>
      <c r="O5913" t="b">
        <v>1</v>
      </c>
      <c r="P5913" t="b">
        <v>1</v>
      </c>
      <c r="R5913" s="5">
        <f>(houses_Madrid[[#This Row],[Precio Alquiler]]*12/houses_Madrid[[#This Row],[Precio venta]])</f>
        <v>3.9507768284169777E-2</v>
      </c>
    </row>
    <row r="5914" spans="1:18" x14ac:dyDescent="0.2">
      <c r="A5914">
        <v>3675</v>
      </c>
      <c r="B5914">
        <v>18067</v>
      </c>
      <c r="C5914" s="1" t="s">
        <v>571</v>
      </c>
      <c r="D5914" s="1" t="str">
        <f>IFERROR(LEFT(C5914,FIND(",",C5914) - 1),C5914)</f>
        <v>Ventilla-Almenara</v>
      </c>
      <c r="E5914">
        <v>135</v>
      </c>
      <c r="F5914">
        <v>125</v>
      </c>
      <c r="G5914">
        <v>5</v>
      </c>
      <c r="H5914">
        <v>2</v>
      </c>
      <c r="I5914" s="1" t="s">
        <v>564</v>
      </c>
      <c r="J5914" s="1" t="s">
        <v>20</v>
      </c>
      <c r="K5914">
        <v>1712</v>
      </c>
      <c r="L5914">
        <v>520000</v>
      </c>
      <c r="M5914">
        <v>3852</v>
      </c>
      <c r="N5914" t="b">
        <v>1</v>
      </c>
      <c r="O5914" t="b">
        <v>1</v>
      </c>
      <c r="P5914" t="b">
        <v>1</v>
      </c>
      <c r="Q5914" t="b">
        <v>1</v>
      </c>
      <c r="R5914" s="5">
        <f>(houses_Madrid[[#This Row],[Precio Alquiler]]*12/houses_Madrid[[#This Row],[Precio venta]])</f>
        <v>3.9507692307692306E-2</v>
      </c>
    </row>
    <row r="5915" spans="1:18" x14ac:dyDescent="0.2">
      <c r="A5915">
        <v>3775</v>
      </c>
      <c r="B5915">
        <v>17967</v>
      </c>
      <c r="C5915" s="1" t="s">
        <v>563</v>
      </c>
      <c r="D5915" s="1" t="str">
        <f>IFERROR(LEFT(C5915,FIND(",",C5915) - 1),C5915)</f>
        <v>Cuatro Caminos</v>
      </c>
      <c r="E5915">
        <v>122</v>
      </c>
      <c r="F5915">
        <v>110</v>
      </c>
      <c r="G5915">
        <v>4</v>
      </c>
      <c r="H5915">
        <v>3</v>
      </c>
      <c r="I5915" s="1" t="s">
        <v>621</v>
      </c>
      <c r="J5915" s="1" t="s">
        <v>19</v>
      </c>
      <c r="K5915">
        <v>1712</v>
      </c>
      <c r="L5915">
        <v>520000</v>
      </c>
      <c r="M5915">
        <v>4262</v>
      </c>
      <c r="N5915" t="b">
        <v>0</v>
      </c>
      <c r="O5915" t="b">
        <v>1</v>
      </c>
      <c r="P5915" t="b">
        <v>1</v>
      </c>
      <c r="R5915" s="5">
        <f>(houses_Madrid[[#This Row],[Precio Alquiler]]*12/houses_Madrid[[#This Row],[Precio venta]])</f>
        <v>3.9507692307692306E-2</v>
      </c>
    </row>
    <row r="5916" spans="1:18" x14ac:dyDescent="0.2">
      <c r="A5916">
        <v>3906</v>
      </c>
      <c r="B5916">
        <v>17836</v>
      </c>
      <c r="C5916" s="1" t="s">
        <v>793</v>
      </c>
      <c r="D5916" s="1" t="str">
        <f>IFERROR(LEFT(C5916,FIND(",",C5916) - 1),C5916)</f>
        <v>Ibiza</v>
      </c>
      <c r="E5916">
        <v>104</v>
      </c>
      <c r="F5916">
        <v>88</v>
      </c>
      <c r="G5916">
        <v>4</v>
      </c>
      <c r="H5916">
        <v>2</v>
      </c>
      <c r="I5916" s="1" t="s">
        <v>822</v>
      </c>
      <c r="J5916" s="1" t="s">
        <v>11</v>
      </c>
      <c r="K5916">
        <v>1712</v>
      </c>
      <c r="L5916">
        <v>520000</v>
      </c>
      <c r="M5916">
        <v>5000</v>
      </c>
      <c r="N5916" t="b">
        <v>0</v>
      </c>
      <c r="O5916" t="b">
        <v>1</v>
      </c>
      <c r="P5916" t="b">
        <v>1</v>
      </c>
      <c r="Q5916" t="b">
        <v>1</v>
      </c>
      <c r="R5916" s="5">
        <f>(houses_Madrid[[#This Row],[Precio Alquiler]]*12/houses_Madrid[[#This Row],[Precio venta]])</f>
        <v>3.9507692307692306E-2</v>
      </c>
    </row>
    <row r="5917" spans="1:18" x14ac:dyDescent="0.2">
      <c r="A5917">
        <v>4318</v>
      </c>
      <c r="B5917">
        <v>17424</v>
      </c>
      <c r="C5917" s="1" t="s">
        <v>791</v>
      </c>
      <c r="D5917" s="1" t="str">
        <f>IFERROR(LEFT(C5917,FIND(",",C5917) - 1),C5917)</f>
        <v>Adelfas</v>
      </c>
      <c r="E5917">
        <v>112</v>
      </c>
      <c r="F5917">
        <v>100</v>
      </c>
      <c r="G5917">
        <v>3</v>
      </c>
      <c r="H5917">
        <v>2</v>
      </c>
      <c r="I5917" s="1" t="s">
        <v>837</v>
      </c>
      <c r="J5917" s="1" t="s">
        <v>11</v>
      </c>
      <c r="K5917">
        <v>1712</v>
      </c>
      <c r="L5917">
        <v>520000</v>
      </c>
      <c r="M5917">
        <v>4643</v>
      </c>
      <c r="N5917" t="b">
        <v>0</v>
      </c>
      <c r="O5917" t="b">
        <v>1</v>
      </c>
      <c r="P5917" t="b">
        <v>1</v>
      </c>
      <c r="R5917" s="5">
        <f>(houses_Madrid[[#This Row],[Precio Alquiler]]*12/houses_Madrid[[#This Row],[Precio venta]])</f>
        <v>3.9507692307692306E-2</v>
      </c>
    </row>
    <row r="5918" spans="1:18" x14ac:dyDescent="0.2">
      <c r="A5918">
        <v>4478</v>
      </c>
      <c r="B5918">
        <v>17264</v>
      </c>
      <c r="C5918" s="1" t="s">
        <v>796</v>
      </c>
      <c r="D5918" s="1" t="str">
        <f>IFERROR(LEFT(C5918,FIND(",",C5918) - 1),C5918)</f>
        <v>Pacífico</v>
      </c>
      <c r="E5918">
        <v>125</v>
      </c>
      <c r="F5918">
        <v>105</v>
      </c>
      <c r="G5918">
        <v>4</v>
      </c>
      <c r="H5918">
        <v>2</v>
      </c>
      <c r="I5918" s="1" t="s">
        <v>795</v>
      </c>
      <c r="J5918" s="1" t="s">
        <v>5</v>
      </c>
      <c r="K5918">
        <v>1712</v>
      </c>
      <c r="L5918">
        <v>520000</v>
      </c>
      <c r="M5918">
        <v>4160</v>
      </c>
      <c r="N5918" t="b">
        <v>0</v>
      </c>
      <c r="O5918" t="b">
        <v>1</v>
      </c>
      <c r="P5918" t="b">
        <v>1</v>
      </c>
      <c r="Q5918" t="b">
        <v>1</v>
      </c>
      <c r="R5918" s="5">
        <f>(houses_Madrid[[#This Row],[Precio Alquiler]]*12/houses_Madrid[[#This Row],[Precio venta]])</f>
        <v>3.9507692307692306E-2</v>
      </c>
    </row>
    <row r="5919" spans="1:18" x14ac:dyDescent="0.2">
      <c r="A5919">
        <v>4482</v>
      </c>
      <c r="B5919">
        <v>17260</v>
      </c>
      <c r="C5919" s="1" t="s">
        <v>796</v>
      </c>
      <c r="D5919" s="1" t="str">
        <f>IFERROR(LEFT(C5919,FIND(",",C5919) - 1),C5919)</f>
        <v>Pacífico</v>
      </c>
      <c r="E5919">
        <v>124</v>
      </c>
      <c r="F5919">
        <v>104</v>
      </c>
      <c r="G5919">
        <v>4</v>
      </c>
      <c r="H5919">
        <v>2</v>
      </c>
      <c r="I5919" s="1" t="s">
        <v>795</v>
      </c>
      <c r="J5919" s="1" t="s">
        <v>18</v>
      </c>
      <c r="K5919">
        <v>1712</v>
      </c>
      <c r="L5919">
        <v>520000</v>
      </c>
      <c r="M5919">
        <v>4194</v>
      </c>
      <c r="N5919" t="b">
        <v>0</v>
      </c>
      <c r="O5919" t="b">
        <v>1</v>
      </c>
      <c r="P5919" t="b">
        <v>1</v>
      </c>
      <c r="Q5919" t="b">
        <v>1</v>
      </c>
      <c r="R5919" s="5">
        <f>(houses_Madrid[[#This Row],[Precio Alquiler]]*12/houses_Madrid[[#This Row],[Precio venta]])</f>
        <v>3.9507692307692306E-2</v>
      </c>
    </row>
    <row r="5920" spans="1:18" x14ac:dyDescent="0.2">
      <c r="A5920">
        <v>4614</v>
      </c>
      <c r="B5920">
        <v>17128</v>
      </c>
      <c r="C5920" s="1" t="s">
        <v>790</v>
      </c>
      <c r="D5920" s="1" t="str">
        <f>IFERROR(LEFT(C5920,FIND(",",C5920) - 1),C5920)</f>
        <v>Retiro</v>
      </c>
      <c r="E5920">
        <v>145</v>
      </c>
      <c r="F5920">
        <v>130</v>
      </c>
      <c r="G5920">
        <v>5</v>
      </c>
      <c r="H5920">
        <v>2</v>
      </c>
      <c r="I5920" s="1" t="s">
        <v>3</v>
      </c>
      <c r="J5920" s="1" t="s">
        <v>11</v>
      </c>
      <c r="K5920">
        <v>1712</v>
      </c>
      <c r="L5920">
        <v>520000</v>
      </c>
      <c r="M5920">
        <v>3586</v>
      </c>
      <c r="N5920" t="b">
        <v>0</v>
      </c>
      <c r="O5920" t="b">
        <v>1</v>
      </c>
      <c r="P5920" t="b">
        <v>1</v>
      </c>
      <c r="R5920" s="5">
        <f>(houses_Madrid[[#This Row],[Precio Alquiler]]*12/houses_Madrid[[#This Row],[Precio venta]])</f>
        <v>3.9507692307692306E-2</v>
      </c>
    </row>
    <row r="5921" spans="1:18" x14ac:dyDescent="0.2">
      <c r="A5921">
        <v>7123</v>
      </c>
      <c r="B5921">
        <v>14619</v>
      </c>
      <c r="C5921" s="1" t="s">
        <v>1177</v>
      </c>
      <c r="D5921" s="1" t="str">
        <f>IFERROR(LEFT(C5921,FIND(",",C5921) - 1),C5921)</f>
        <v>Ciudad Universitaria</v>
      </c>
      <c r="E5921">
        <v>171</v>
      </c>
      <c r="F5921">
        <v>112</v>
      </c>
      <c r="G5921">
        <v>4</v>
      </c>
      <c r="H5921">
        <v>3</v>
      </c>
      <c r="I5921" s="1" t="s">
        <v>1475</v>
      </c>
      <c r="J5921" s="1" t="s">
        <v>5</v>
      </c>
      <c r="K5921">
        <v>1712</v>
      </c>
      <c r="L5921">
        <v>520000</v>
      </c>
      <c r="M5921">
        <v>3041</v>
      </c>
      <c r="N5921" t="b">
        <v>0</v>
      </c>
      <c r="O5921" t="b">
        <v>1</v>
      </c>
      <c r="P5921" t="b">
        <v>1</v>
      </c>
      <c r="R5921" s="5">
        <f>(houses_Madrid[[#This Row],[Precio Alquiler]]*12/houses_Madrid[[#This Row],[Precio venta]])</f>
        <v>3.9507692307692306E-2</v>
      </c>
    </row>
    <row r="5922" spans="1:18" x14ac:dyDescent="0.2">
      <c r="A5922">
        <v>7536</v>
      </c>
      <c r="B5922">
        <v>14206</v>
      </c>
      <c r="C5922" s="1" t="s">
        <v>1177</v>
      </c>
      <c r="D5922" s="1" t="str">
        <f>IFERROR(LEFT(C5922,FIND(",",C5922) - 1),C5922)</f>
        <v>Ciudad Universitaria</v>
      </c>
      <c r="E5922">
        <v>140</v>
      </c>
      <c r="F5922">
        <v>120</v>
      </c>
      <c r="G5922">
        <v>4</v>
      </c>
      <c r="H5922">
        <v>3</v>
      </c>
      <c r="I5922" s="1" t="s">
        <v>1475</v>
      </c>
      <c r="J5922" s="1" t="s">
        <v>5</v>
      </c>
      <c r="K5922">
        <v>1712</v>
      </c>
      <c r="L5922">
        <v>520000</v>
      </c>
      <c r="M5922">
        <v>3714</v>
      </c>
      <c r="N5922" t="b">
        <v>1</v>
      </c>
      <c r="O5922" t="b">
        <v>1</v>
      </c>
      <c r="P5922" t="b">
        <v>1</v>
      </c>
      <c r="R5922" s="5">
        <f>(houses_Madrid[[#This Row],[Precio Alquiler]]*12/houses_Madrid[[#This Row],[Precio venta]])</f>
        <v>3.9507692307692306E-2</v>
      </c>
    </row>
    <row r="5923" spans="1:18" x14ac:dyDescent="0.2">
      <c r="A5923">
        <v>8121</v>
      </c>
      <c r="B5923">
        <v>13621</v>
      </c>
      <c r="C5923" s="1" t="s">
        <v>1171</v>
      </c>
      <c r="D5923" s="1" t="str">
        <f>IFERROR(LEFT(C5923,FIND(",",C5923) - 1),C5923)</f>
        <v>Aravaca</v>
      </c>
      <c r="E5923">
        <v>127</v>
      </c>
      <c r="F5923">
        <v>103</v>
      </c>
      <c r="G5923">
        <v>3</v>
      </c>
      <c r="H5923">
        <v>2</v>
      </c>
      <c r="I5923" s="1" t="s">
        <v>1554</v>
      </c>
      <c r="J5923" s="1" t="s">
        <v>12</v>
      </c>
      <c r="K5923">
        <v>1712</v>
      </c>
      <c r="L5923">
        <v>520000</v>
      </c>
      <c r="M5923">
        <v>4094</v>
      </c>
      <c r="N5923" t="b">
        <v>0</v>
      </c>
      <c r="O5923" t="b">
        <v>1</v>
      </c>
      <c r="P5923" t="b">
        <v>1</v>
      </c>
      <c r="R5923" s="5">
        <f>(houses_Madrid[[#This Row],[Precio Alquiler]]*12/houses_Madrid[[#This Row],[Precio venta]])</f>
        <v>3.9507692307692306E-2</v>
      </c>
    </row>
    <row r="5924" spans="1:18" x14ac:dyDescent="0.2">
      <c r="A5924">
        <v>8237</v>
      </c>
      <c r="B5924">
        <v>13505</v>
      </c>
      <c r="C5924" s="1" t="s">
        <v>1177</v>
      </c>
      <c r="D5924" s="1" t="str">
        <f>IFERROR(LEFT(C5924,FIND(",",C5924) - 1),C5924)</f>
        <v>Ciudad Universitaria</v>
      </c>
      <c r="E5924">
        <v>171</v>
      </c>
      <c r="F5924">
        <v>95</v>
      </c>
      <c r="G5924">
        <v>4</v>
      </c>
      <c r="H5924">
        <v>3</v>
      </c>
      <c r="I5924" s="1" t="s">
        <v>1565</v>
      </c>
      <c r="J5924" s="1" t="s">
        <v>5</v>
      </c>
      <c r="K5924">
        <v>1712</v>
      </c>
      <c r="L5924">
        <v>520000</v>
      </c>
      <c r="M5924">
        <v>3041</v>
      </c>
      <c r="N5924" t="b">
        <v>1</v>
      </c>
      <c r="O5924" t="b">
        <v>1</v>
      </c>
      <c r="P5924" t="b">
        <v>1</v>
      </c>
      <c r="Q5924" t="b">
        <v>1</v>
      </c>
      <c r="R5924" s="5">
        <f>(houses_Madrid[[#This Row],[Precio Alquiler]]*12/houses_Madrid[[#This Row],[Precio venta]])</f>
        <v>3.9507692307692306E-2</v>
      </c>
    </row>
    <row r="5925" spans="1:18" x14ac:dyDescent="0.2">
      <c r="A5925">
        <v>8247</v>
      </c>
      <c r="B5925">
        <v>13495</v>
      </c>
      <c r="C5925" s="1" t="s">
        <v>1176</v>
      </c>
      <c r="D5925" s="1" t="str">
        <f>IFERROR(LEFT(C5925,FIND(",",C5925) - 1),C5925)</f>
        <v>Moncloa</v>
      </c>
      <c r="E5925">
        <v>125</v>
      </c>
      <c r="F5925">
        <v>111</v>
      </c>
      <c r="G5925">
        <v>3</v>
      </c>
      <c r="H5925">
        <v>1</v>
      </c>
      <c r="I5925" s="1" t="s">
        <v>3</v>
      </c>
      <c r="J5925" s="1" t="s">
        <v>11</v>
      </c>
      <c r="K5925">
        <v>1712</v>
      </c>
      <c r="L5925">
        <v>520000</v>
      </c>
      <c r="M5925">
        <v>4160</v>
      </c>
      <c r="N5925" t="b">
        <v>0</v>
      </c>
      <c r="O5925" t="b">
        <v>1</v>
      </c>
      <c r="P5925" t="b">
        <v>1</v>
      </c>
      <c r="R5925" s="5">
        <f>(houses_Madrid[[#This Row],[Precio Alquiler]]*12/houses_Madrid[[#This Row],[Precio venta]])</f>
        <v>3.9507692307692306E-2</v>
      </c>
    </row>
    <row r="5926" spans="1:18" x14ac:dyDescent="0.2">
      <c r="A5926">
        <v>9025</v>
      </c>
      <c r="B5926">
        <v>12717</v>
      </c>
      <c r="C5926" s="1" t="s">
        <v>1587</v>
      </c>
      <c r="D5926" s="1" t="str">
        <f>IFERROR(LEFT(C5926,FIND(",",C5926) - 1),C5926)</f>
        <v>Las Tablas</v>
      </c>
      <c r="E5926">
        <v>118</v>
      </c>
      <c r="F5926">
        <v>91</v>
      </c>
      <c r="G5926">
        <v>3</v>
      </c>
      <c r="H5926">
        <v>2</v>
      </c>
      <c r="I5926" s="1" t="s">
        <v>1753</v>
      </c>
      <c r="J5926" s="1" t="s">
        <v>5</v>
      </c>
      <c r="K5926">
        <v>1712</v>
      </c>
      <c r="L5926">
        <v>520000</v>
      </c>
      <c r="M5926">
        <v>4407</v>
      </c>
      <c r="N5926" t="b">
        <v>0</v>
      </c>
      <c r="O5926" t="b">
        <v>1</v>
      </c>
      <c r="P5926" t="b">
        <v>1</v>
      </c>
      <c r="R5926" s="5">
        <f>(houses_Madrid[[#This Row],[Precio Alquiler]]*12/houses_Madrid[[#This Row],[Precio venta]])</f>
        <v>3.9507692307692306E-2</v>
      </c>
    </row>
    <row r="5927" spans="1:18" x14ac:dyDescent="0.2">
      <c r="A5927">
        <v>10369</v>
      </c>
      <c r="B5927">
        <v>11373</v>
      </c>
      <c r="C5927" s="1" t="s">
        <v>1788</v>
      </c>
      <c r="D5927" s="1" t="str">
        <f>IFERROR(LEFT(C5927,FIND(",",C5927) - 1),C5927)</f>
        <v>Conde Orgaz-Piovera</v>
      </c>
      <c r="E5927">
        <v>76</v>
      </c>
      <c r="F5927">
        <v>70</v>
      </c>
      <c r="G5927">
        <v>2</v>
      </c>
      <c r="H5927">
        <v>1</v>
      </c>
      <c r="I5927" s="1" t="s">
        <v>1891</v>
      </c>
      <c r="J5927" s="1" t="s">
        <v>11</v>
      </c>
      <c r="K5927">
        <v>1712</v>
      </c>
      <c r="L5927">
        <v>520000</v>
      </c>
      <c r="M5927">
        <v>6842</v>
      </c>
      <c r="N5927" t="b">
        <v>0</v>
      </c>
      <c r="O5927" t="b">
        <v>1</v>
      </c>
      <c r="P5927" t="b">
        <v>1</v>
      </c>
      <c r="R5927" s="5">
        <f>(houses_Madrid[[#This Row],[Precio Alquiler]]*12/houses_Madrid[[#This Row],[Precio venta]])</f>
        <v>3.9507692307692306E-2</v>
      </c>
    </row>
    <row r="5928" spans="1:18" x14ac:dyDescent="0.2">
      <c r="A5928">
        <v>10714</v>
      </c>
      <c r="B5928">
        <v>11028</v>
      </c>
      <c r="C5928" s="1" t="s">
        <v>1790</v>
      </c>
      <c r="D5928" s="1" t="str">
        <f>IFERROR(LEFT(C5928,FIND(",",C5928) - 1),C5928)</f>
        <v>Hortaleza</v>
      </c>
      <c r="E5928">
        <v>114</v>
      </c>
      <c r="F5928">
        <v>90</v>
      </c>
      <c r="G5928">
        <v>3</v>
      </c>
      <c r="H5928">
        <v>2</v>
      </c>
      <c r="I5928" s="1" t="s">
        <v>3</v>
      </c>
      <c r="J5928" s="1" t="s">
        <v>8</v>
      </c>
      <c r="K5928">
        <v>1712</v>
      </c>
      <c r="L5928">
        <v>520000</v>
      </c>
      <c r="M5928">
        <v>4561</v>
      </c>
      <c r="N5928" t="b">
        <v>0</v>
      </c>
      <c r="O5928" t="b">
        <v>1</v>
      </c>
      <c r="P5928" t="b">
        <v>1</v>
      </c>
      <c r="Q5928" t="b">
        <v>1</v>
      </c>
      <c r="R5928" s="5">
        <f>(houses_Madrid[[#This Row],[Precio Alquiler]]*12/houses_Madrid[[#This Row],[Precio venta]])</f>
        <v>3.9507692307692306E-2</v>
      </c>
    </row>
    <row r="5929" spans="1:18" x14ac:dyDescent="0.2">
      <c r="A5929">
        <v>11514</v>
      </c>
      <c r="B5929">
        <v>10228</v>
      </c>
      <c r="C5929" s="1" t="s">
        <v>2015</v>
      </c>
      <c r="D5929" s="1" t="str">
        <f>IFERROR(LEFT(C5929,FIND(",",C5929) - 1),C5929)</f>
        <v>Gaztambide</v>
      </c>
      <c r="E5929">
        <v>145</v>
      </c>
      <c r="F5929">
        <v>121</v>
      </c>
      <c r="G5929">
        <v>5</v>
      </c>
      <c r="H5929">
        <v>2</v>
      </c>
      <c r="I5929" s="1" t="s">
        <v>2103</v>
      </c>
      <c r="J5929" s="1" t="s">
        <v>11</v>
      </c>
      <c r="K5929">
        <v>1712</v>
      </c>
      <c r="L5929">
        <v>520000</v>
      </c>
      <c r="M5929">
        <v>3586</v>
      </c>
      <c r="N5929" t="b">
        <v>1</v>
      </c>
      <c r="O5929" t="b">
        <v>1</v>
      </c>
      <c r="P5929" t="b">
        <v>1</v>
      </c>
      <c r="R5929" s="5">
        <f>(houses_Madrid[[#This Row],[Precio Alquiler]]*12/houses_Madrid[[#This Row],[Precio venta]])</f>
        <v>3.9507692307692306E-2</v>
      </c>
    </row>
    <row r="5930" spans="1:18" x14ac:dyDescent="0.2">
      <c r="A5930">
        <v>11773</v>
      </c>
      <c r="B5930">
        <v>9969</v>
      </c>
      <c r="C5930" s="1" t="s">
        <v>2015</v>
      </c>
      <c r="D5930" s="1" t="str">
        <f>IFERROR(LEFT(C5930,FIND(",",C5930) - 1),C5930)</f>
        <v>Gaztambide</v>
      </c>
      <c r="E5930">
        <v>120</v>
      </c>
      <c r="F5930">
        <v>110</v>
      </c>
      <c r="G5930">
        <v>1</v>
      </c>
      <c r="H5930">
        <v>1</v>
      </c>
      <c r="I5930" s="1" t="s">
        <v>2021</v>
      </c>
      <c r="J5930" s="1" t="s">
        <v>30</v>
      </c>
      <c r="K5930">
        <v>1712</v>
      </c>
      <c r="L5930">
        <v>520000</v>
      </c>
      <c r="M5930">
        <v>4333</v>
      </c>
      <c r="N5930" t="b">
        <v>0</v>
      </c>
      <c r="O5930" t="b">
        <v>1</v>
      </c>
      <c r="P5930" t="b">
        <v>1</v>
      </c>
      <c r="R5930" s="5">
        <f>(houses_Madrid[[#This Row],[Precio Alquiler]]*12/houses_Madrid[[#This Row],[Precio venta]])</f>
        <v>3.9507692307692306E-2</v>
      </c>
    </row>
    <row r="5931" spans="1:18" x14ac:dyDescent="0.2">
      <c r="A5931">
        <v>12557</v>
      </c>
      <c r="B5931">
        <v>9185</v>
      </c>
      <c r="C5931" s="1" t="s">
        <v>2010</v>
      </c>
      <c r="D5931" s="1" t="str">
        <f>IFERROR(LEFT(C5931,FIND(",",C5931) - 1),C5931)</f>
        <v>Nuevos Ministerios-Ríos Rosas</v>
      </c>
      <c r="E5931">
        <v>149</v>
      </c>
      <c r="F5931">
        <v>126</v>
      </c>
      <c r="G5931">
        <v>4</v>
      </c>
      <c r="H5931">
        <v>2</v>
      </c>
      <c r="I5931" s="1" t="s">
        <v>2011</v>
      </c>
      <c r="J5931" s="1" t="s">
        <v>55</v>
      </c>
      <c r="K5931">
        <v>1712</v>
      </c>
      <c r="L5931">
        <v>520000</v>
      </c>
      <c r="M5931">
        <v>3490</v>
      </c>
      <c r="N5931" t="b">
        <v>1</v>
      </c>
      <c r="O5931" t="b">
        <v>1</v>
      </c>
      <c r="P5931" t="b">
        <v>1</v>
      </c>
      <c r="Q5931" t="b">
        <v>1</v>
      </c>
      <c r="R5931" s="5">
        <f>(houses_Madrid[[#This Row],[Precio Alquiler]]*12/houses_Madrid[[#This Row],[Precio venta]])</f>
        <v>3.9507692307692306E-2</v>
      </c>
    </row>
    <row r="5932" spans="1:18" x14ac:dyDescent="0.2">
      <c r="A5932">
        <v>13243</v>
      </c>
      <c r="B5932">
        <v>8499</v>
      </c>
      <c r="C5932" s="1" t="s">
        <v>2174</v>
      </c>
      <c r="D5932" s="1" t="str">
        <f>IFERROR(LEFT(C5932,FIND(",",C5932) - 1),C5932)</f>
        <v>Costillares</v>
      </c>
      <c r="E5932">
        <v>130</v>
      </c>
      <c r="F5932">
        <v>110</v>
      </c>
      <c r="G5932">
        <v>3</v>
      </c>
      <c r="H5932">
        <v>2</v>
      </c>
      <c r="I5932" s="1" t="s">
        <v>2352</v>
      </c>
      <c r="J5932" s="1" t="s">
        <v>18</v>
      </c>
      <c r="K5932">
        <v>1712</v>
      </c>
      <c r="L5932">
        <v>520000</v>
      </c>
      <c r="M5932">
        <v>4000</v>
      </c>
      <c r="N5932" t="b">
        <v>1</v>
      </c>
      <c r="O5932" t="b">
        <v>1</v>
      </c>
      <c r="P5932" t="b">
        <v>1</v>
      </c>
      <c r="R5932" s="5">
        <f>(houses_Madrid[[#This Row],[Precio Alquiler]]*12/houses_Madrid[[#This Row],[Precio venta]])</f>
        <v>3.9507692307692306E-2</v>
      </c>
    </row>
    <row r="5933" spans="1:18" x14ac:dyDescent="0.2">
      <c r="A5933">
        <v>14182</v>
      </c>
      <c r="B5933">
        <v>7560</v>
      </c>
      <c r="C5933" s="1" t="s">
        <v>2444</v>
      </c>
      <c r="D5933" s="1" t="str">
        <f>IFERROR(LEFT(C5933,FIND(",",C5933) - 1),C5933)</f>
        <v>Prosperidad</v>
      </c>
      <c r="E5933">
        <v>123</v>
      </c>
      <c r="F5933">
        <v>110</v>
      </c>
      <c r="G5933">
        <v>4</v>
      </c>
      <c r="H5933">
        <v>2</v>
      </c>
      <c r="I5933" s="1" t="s">
        <v>2479</v>
      </c>
      <c r="J5933" s="1" t="s">
        <v>18</v>
      </c>
      <c r="K5933">
        <v>1712</v>
      </c>
      <c r="L5933">
        <v>520000</v>
      </c>
      <c r="M5933">
        <v>4228</v>
      </c>
      <c r="N5933" t="b">
        <v>1</v>
      </c>
      <c r="O5933" t="b">
        <v>1</v>
      </c>
      <c r="P5933" t="b">
        <v>1</v>
      </c>
      <c r="R5933" s="5">
        <f>(houses_Madrid[[#This Row],[Precio Alquiler]]*12/houses_Madrid[[#This Row],[Precio venta]])</f>
        <v>3.9507692307692306E-2</v>
      </c>
    </row>
    <row r="5934" spans="1:18" x14ac:dyDescent="0.2">
      <c r="A5934">
        <v>14419</v>
      </c>
      <c r="B5934">
        <v>7323</v>
      </c>
      <c r="C5934" s="1" t="s">
        <v>2451</v>
      </c>
      <c r="D5934" s="1" t="str">
        <f>IFERROR(LEFT(C5934,FIND(",",C5934) - 1),C5934)</f>
        <v>Castilla</v>
      </c>
      <c r="E5934">
        <v>115</v>
      </c>
      <c r="F5934">
        <v>90</v>
      </c>
      <c r="G5934">
        <v>3</v>
      </c>
      <c r="H5934">
        <v>2</v>
      </c>
      <c r="I5934" s="1" t="s">
        <v>2452</v>
      </c>
      <c r="J5934" s="1" t="s">
        <v>19</v>
      </c>
      <c r="K5934">
        <v>1712</v>
      </c>
      <c r="L5934">
        <v>520000</v>
      </c>
      <c r="M5934">
        <v>4522</v>
      </c>
      <c r="N5934" t="b">
        <v>0</v>
      </c>
      <c r="O5934" t="b">
        <v>1</v>
      </c>
      <c r="P5934" t="b">
        <v>1</v>
      </c>
      <c r="R5934" s="5">
        <f>(houses_Madrid[[#This Row],[Precio Alquiler]]*12/houses_Madrid[[#This Row],[Precio venta]])</f>
        <v>3.9507692307692306E-2</v>
      </c>
    </row>
    <row r="5935" spans="1:18" x14ac:dyDescent="0.2">
      <c r="A5935">
        <v>14624</v>
      </c>
      <c r="B5935">
        <v>7118</v>
      </c>
      <c r="C5935" s="1" t="s">
        <v>2442</v>
      </c>
      <c r="D5935" s="1" t="str">
        <f>IFERROR(LEFT(C5935,FIND(",",C5935) - 1),C5935)</f>
        <v>Bernabéu-Hispanoamérica</v>
      </c>
      <c r="E5935">
        <v>100</v>
      </c>
      <c r="F5935">
        <v>88</v>
      </c>
      <c r="G5935">
        <v>2</v>
      </c>
      <c r="H5935">
        <v>2</v>
      </c>
      <c r="I5935" s="1" t="s">
        <v>2465</v>
      </c>
      <c r="J5935" s="1" t="s">
        <v>5</v>
      </c>
      <c r="K5935">
        <v>1712</v>
      </c>
      <c r="L5935">
        <v>520000</v>
      </c>
      <c r="M5935">
        <v>5200</v>
      </c>
      <c r="N5935" t="b">
        <v>0</v>
      </c>
      <c r="O5935" t="b">
        <v>1</v>
      </c>
      <c r="P5935" t="b">
        <v>1</v>
      </c>
      <c r="R5935" s="5">
        <f>(houses_Madrid[[#This Row],[Precio Alquiler]]*12/houses_Madrid[[#This Row],[Precio venta]])</f>
        <v>3.9507692307692306E-2</v>
      </c>
    </row>
    <row r="5936" spans="1:18" x14ac:dyDescent="0.2">
      <c r="A5936">
        <v>17367</v>
      </c>
      <c r="B5936">
        <v>4375</v>
      </c>
      <c r="C5936" s="1" t="s">
        <v>2952</v>
      </c>
      <c r="D5936" s="1" t="str">
        <f>IFERROR(LEFT(C5936,FIND(",",C5936) - 1),C5936)</f>
        <v>Palacio</v>
      </c>
      <c r="E5936">
        <v>119</v>
      </c>
      <c r="F5936">
        <v>108</v>
      </c>
      <c r="G5936">
        <v>3</v>
      </c>
      <c r="H5936">
        <v>2</v>
      </c>
      <c r="I5936" s="1" t="s">
        <v>2971</v>
      </c>
      <c r="J5936" s="1" t="s">
        <v>18</v>
      </c>
      <c r="K5936">
        <v>1712</v>
      </c>
      <c r="L5936">
        <v>520000</v>
      </c>
      <c r="M5936">
        <v>4370</v>
      </c>
      <c r="N5936" t="b">
        <v>0</v>
      </c>
      <c r="O5936" t="b">
        <v>1</v>
      </c>
      <c r="P5936" t="b">
        <v>1</v>
      </c>
      <c r="R5936" s="5">
        <f>(houses_Madrid[[#This Row],[Precio Alquiler]]*12/houses_Madrid[[#This Row],[Precio venta]])</f>
        <v>3.9507692307692306E-2</v>
      </c>
    </row>
    <row r="5937" spans="1:18" x14ac:dyDescent="0.2">
      <c r="A5937">
        <v>17472</v>
      </c>
      <c r="B5937">
        <v>4270</v>
      </c>
      <c r="C5937" s="1" t="s">
        <v>2948</v>
      </c>
      <c r="D5937" s="1" t="str">
        <f>IFERROR(LEFT(C5937,FIND(",",C5937) - 1),C5937)</f>
        <v>Malasaña-Universidad</v>
      </c>
      <c r="E5937">
        <v>82</v>
      </c>
      <c r="F5937">
        <v>61</v>
      </c>
      <c r="G5937">
        <v>2</v>
      </c>
      <c r="H5937">
        <v>2</v>
      </c>
      <c r="I5937" s="1" t="s">
        <v>2999</v>
      </c>
      <c r="J5937" s="1" t="s">
        <v>11</v>
      </c>
      <c r="K5937">
        <v>1712</v>
      </c>
      <c r="L5937">
        <v>520000</v>
      </c>
      <c r="M5937">
        <v>6341</v>
      </c>
      <c r="N5937" t="b">
        <v>0</v>
      </c>
      <c r="O5937" t="b">
        <v>1</v>
      </c>
      <c r="P5937" t="b">
        <v>1</v>
      </c>
      <c r="R5937" s="5">
        <f>(houses_Madrid[[#This Row],[Precio Alquiler]]*12/houses_Madrid[[#This Row],[Precio venta]])</f>
        <v>3.9507692307692306E-2</v>
      </c>
    </row>
    <row r="5938" spans="1:18" x14ac:dyDescent="0.2">
      <c r="A5938">
        <v>17526</v>
      </c>
      <c r="B5938">
        <v>4216</v>
      </c>
      <c r="C5938" s="1" t="s">
        <v>2948</v>
      </c>
      <c r="D5938" s="1" t="str">
        <f>IFERROR(LEFT(C5938,FIND(",",C5938) - 1),C5938)</f>
        <v>Malasaña-Universidad</v>
      </c>
      <c r="E5938">
        <v>82</v>
      </c>
      <c r="F5938">
        <v>61</v>
      </c>
      <c r="G5938">
        <v>2</v>
      </c>
      <c r="H5938">
        <v>2</v>
      </c>
      <c r="I5938" s="1" t="s">
        <v>2999</v>
      </c>
      <c r="J5938" s="1" t="s">
        <v>11</v>
      </c>
      <c r="K5938">
        <v>1712</v>
      </c>
      <c r="L5938">
        <v>520000</v>
      </c>
      <c r="M5938">
        <v>6341</v>
      </c>
      <c r="N5938" t="b">
        <v>0</v>
      </c>
      <c r="O5938" t="b">
        <v>1</v>
      </c>
      <c r="P5938" t="b">
        <v>1</v>
      </c>
      <c r="R5938" s="5">
        <f>(houses_Madrid[[#This Row],[Precio Alquiler]]*12/houses_Madrid[[#This Row],[Precio venta]])</f>
        <v>3.9507692307692306E-2</v>
      </c>
    </row>
    <row r="5939" spans="1:18" x14ac:dyDescent="0.2">
      <c r="A5939">
        <v>17599</v>
      </c>
      <c r="B5939">
        <v>4143</v>
      </c>
      <c r="C5939" s="1" t="s">
        <v>2953</v>
      </c>
      <c r="D5939" s="1" t="str">
        <f>IFERROR(LEFT(C5939,FIND(",",C5939) - 1),C5939)</f>
        <v>Centro</v>
      </c>
      <c r="E5939">
        <v>87</v>
      </c>
      <c r="F5939">
        <v>61</v>
      </c>
      <c r="G5939">
        <v>2</v>
      </c>
      <c r="H5939">
        <v>2</v>
      </c>
      <c r="I5939" s="1" t="s">
        <v>3</v>
      </c>
      <c r="J5939" s="1" t="s">
        <v>11</v>
      </c>
      <c r="K5939">
        <v>1712</v>
      </c>
      <c r="L5939">
        <v>520000</v>
      </c>
      <c r="M5939">
        <v>5977</v>
      </c>
      <c r="N5939" t="b">
        <v>0</v>
      </c>
      <c r="O5939" t="b">
        <v>1</v>
      </c>
      <c r="P5939" t="b">
        <v>1</v>
      </c>
      <c r="R5939" s="5">
        <f>(houses_Madrid[[#This Row],[Precio Alquiler]]*12/houses_Madrid[[#This Row],[Precio venta]])</f>
        <v>3.9507692307692306E-2</v>
      </c>
    </row>
    <row r="5940" spans="1:18" x14ac:dyDescent="0.2">
      <c r="A5940">
        <v>17605</v>
      </c>
      <c r="B5940">
        <v>4137</v>
      </c>
      <c r="C5940" s="1" t="s">
        <v>2953</v>
      </c>
      <c r="D5940" s="1" t="str">
        <f>IFERROR(LEFT(C5940,FIND(",",C5940) - 1),C5940)</f>
        <v>Centro</v>
      </c>
      <c r="E5940">
        <v>87</v>
      </c>
      <c r="F5940">
        <v>61</v>
      </c>
      <c r="G5940">
        <v>2</v>
      </c>
      <c r="H5940">
        <v>2</v>
      </c>
      <c r="I5940" s="1" t="s">
        <v>3</v>
      </c>
      <c r="J5940" s="1" t="s">
        <v>11</v>
      </c>
      <c r="K5940">
        <v>1712</v>
      </c>
      <c r="L5940">
        <v>520000</v>
      </c>
      <c r="M5940">
        <v>5977</v>
      </c>
      <c r="N5940" t="b">
        <v>0</v>
      </c>
      <c r="O5940" t="b">
        <v>1</v>
      </c>
      <c r="P5940" t="b">
        <v>1</v>
      </c>
      <c r="R5940" s="5">
        <f>(houses_Madrid[[#This Row],[Precio Alquiler]]*12/houses_Madrid[[#This Row],[Precio venta]])</f>
        <v>3.9507692307692306E-2</v>
      </c>
    </row>
    <row r="5941" spans="1:18" x14ac:dyDescent="0.2">
      <c r="A5941">
        <v>17683</v>
      </c>
      <c r="B5941">
        <v>4059</v>
      </c>
      <c r="C5941" s="1" t="s">
        <v>2952</v>
      </c>
      <c r="D5941" s="1" t="str">
        <f>IFERROR(LEFT(C5941,FIND(",",C5941) - 1),C5941)</f>
        <v>Palacio</v>
      </c>
      <c r="E5941">
        <v>115</v>
      </c>
      <c r="F5941">
        <v>105</v>
      </c>
      <c r="G5941">
        <v>2</v>
      </c>
      <c r="H5941">
        <v>1</v>
      </c>
      <c r="I5941" s="1" t="s">
        <v>2958</v>
      </c>
      <c r="J5941" s="1" t="s">
        <v>18</v>
      </c>
      <c r="K5941">
        <v>1712</v>
      </c>
      <c r="L5941">
        <v>520000</v>
      </c>
      <c r="M5941">
        <v>4522</v>
      </c>
      <c r="N5941" t="b">
        <v>0</v>
      </c>
      <c r="O5941" t="b">
        <v>1</v>
      </c>
      <c r="P5941" t="b">
        <v>1</v>
      </c>
      <c r="R5941" s="5">
        <f>(houses_Madrid[[#This Row],[Precio Alquiler]]*12/houses_Madrid[[#This Row],[Precio venta]])</f>
        <v>3.9507692307692306E-2</v>
      </c>
    </row>
    <row r="5942" spans="1:18" x14ac:dyDescent="0.2">
      <c r="A5942">
        <v>17867</v>
      </c>
      <c r="B5942">
        <v>3875</v>
      </c>
      <c r="C5942" s="1" t="s">
        <v>2948</v>
      </c>
      <c r="D5942" s="1" t="str">
        <f>IFERROR(LEFT(C5942,FIND(",",C5942) - 1),C5942)</f>
        <v>Malasaña-Universidad</v>
      </c>
      <c r="E5942">
        <v>88</v>
      </c>
      <c r="F5942">
        <v>77</v>
      </c>
      <c r="G5942">
        <v>2</v>
      </c>
      <c r="H5942">
        <v>2</v>
      </c>
      <c r="I5942" s="1" t="s">
        <v>3084</v>
      </c>
      <c r="J5942" s="1" t="s">
        <v>5</v>
      </c>
      <c r="K5942">
        <v>1712</v>
      </c>
      <c r="L5942">
        <v>520000</v>
      </c>
      <c r="M5942">
        <v>5909</v>
      </c>
      <c r="N5942" t="b">
        <v>0</v>
      </c>
      <c r="O5942" t="b">
        <v>1</v>
      </c>
      <c r="P5942" t="b">
        <v>1</v>
      </c>
      <c r="R5942" s="5">
        <f>(houses_Madrid[[#This Row],[Precio Alquiler]]*12/houses_Madrid[[#This Row],[Precio venta]])</f>
        <v>3.9507692307692306E-2</v>
      </c>
    </row>
    <row r="5943" spans="1:18" x14ac:dyDescent="0.2">
      <c r="A5943">
        <v>17901</v>
      </c>
      <c r="B5943">
        <v>3841</v>
      </c>
      <c r="C5943" s="1" t="s">
        <v>2948</v>
      </c>
      <c r="D5943" s="1" t="str">
        <f>IFERROR(LEFT(C5943,FIND(",",C5943) - 1),C5943)</f>
        <v>Malasaña-Universidad</v>
      </c>
      <c r="E5943">
        <v>87</v>
      </c>
      <c r="F5943">
        <v>82</v>
      </c>
      <c r="G5943">
        <v>2</v>
      </c>
      <c r="H5943">
        <v>2</v>
      </c>
      <c r="I5943" s="1" t="s">
        <v>2999</v>
      </c>
      <c r="J5943" s="1" t="s">
        <v>11</v>
      </c>
      <c r="K5943">
        <v>1712</v>
      </c>
      <c r="L5943">
        <v>520000</v>
      </c>
      <c r="M5943">
        <v>5977</v>
      </c>
      <c r="N5943" t="b">
        <v>0</v>
      </c>
      <c r="O5943" t="b">
        <v>1</v>
      </c>
      <c r="P5943" t="b">
        <v>1</v>
      </c>
      <c r="R5943" s="5">
        <f>(houses_Madrid[[#This Row],[Precio Alquiler]]*12/houses_Madrid[[#This Row],[Precio venta]])</f>
        <v>3.9507692307692306E-2</v>
      </c>
    </row>
    <row r="5944" spans="1:18" x14ac:dyDescent="0.2">
      <c r="A5944">
        <v>17984</v>
      </c>
      <c r="B5944">
        <v>3758</v>
      </c>
      <c r="C5944" s="1" t="s">
        <v>2948</v>
      </c>
      <c r="D5944" s="1" t="str">
        <f>IFERROR(LEFT(C5944,FIND(",",C5944) - 1),C5944)</f>
        <v>Malasaña-Universidad</v>
      </c>
      <c r="E5944">
        <v>87</v>
      </c>
      <c r="F5944">
        <v>70</v>
      </c>
      <c r="G5944">
        <v>2</v>
      </c>
      <c r="H5944">
        <v>2</v>
      </c>
      <c r="I5944" s="1" t="s">
        <v>2999</v>
      </c>
      <c r="J5944" s="1" t="s">
        <v>11</v>
      </c>
      <c r="K5944">
        <v>1712</v>
      </c>
      <c r="L5944">
        <v>520000</v>
      </c>
      <c r="M5944">
        <v>5977</v>
      </c>
      <c r="N5944" t="b">
        <v>0</v>
      </c>
      <c r="O5944" t="b">
        <v>1</v>
      </c>
      <c r="P5944" t="b">
        <v>1</v>
      </c>
      <c r="R5944" s="5">
        <f>(houses_Madrid[[#This Row],[Precio Alquiler]]*12/houses_Madrid[[#This Row],[Precio venta]])</f>
        <v>3.9507692307692306E-2</v>
      </c>
    </row>
    <row r="5945" spans="1:18" x14ac:dyDescent="0.2">
      <c r="A5945">
        <v>18019</v>
      </c>
      <c r="B5945">
        <v>3723</v>
      </c>
      <c r="C5945" s="1" t="s">
        <v>2948</v>
      </c>
      <c r="D5945" s="1" t="str">
        <f>IFERROR(LEFT(C5945,FIND(",",C5945) - 1),C5945)</f>
        <v>Malasaña-Universidad</v>
      </c>
      <c r="E5945">
        <v>87</v>
      </c>
      <c r="F5945">
        <v>82</v>
      </c>
      <c r="G5945">
        <v>2</v>
      </c>
      <c r="H5945">
        <v>2</v>
      </c>
      <c r="I5945" s="1" t="s">
        <v>2999</v>
      </c>
      <c r="J5945" s="1" t="s">
        <v>11</v>
      </c>
      <c r="K5945">
        <v>1712</v>
      </c>
      <c r="L5945">
        <v>520000</v>
      </c>
      <c r="M5945">
        <v>5977</v>
      </c>
      <c r="N5945" t="b">
        <v>0</v>
      </c>
      <c r="O5945" t="b">
        <v>1</v>
      </c>
      <c r="P5945" t="b">
        <v>1</v>
      </c>
      <c r="R5945" s="5">
        <f>(houses_Madrid[[#This Row],[Precio Alquiler]]*12/houses_Madrid[[#This Row],[Precio venta]])</f>
        <v>3.9507692307692306E-2</v>
      </c>
    </row>
    <row r="5946" spans="1:18" x14ac:dyDescent="0.2">
      <c r="A5946">
        <v>18152</v>
      </c>
      <c r="B5946">
        <v>3590</v>
      </c>
      <c r="C5946" s="1" t="s">
        <v>2948</v>
      </c>
      <c r="D5946" s="1" t="str">
        <f>IFERROR(LEFT(C5946,FIND(",",C5946) - 1),C5946)</f>
        <v>Malasaña-Universidad</v>
      </c>
      <c r="E5946">
        <v>82</v>
      </c>
      <c r="F5946">
        <v>61</v>
      </c>
      <c r="G5946">
        <v>2</v>
      </c>
      <c r="H5946">
        <v>2</v>
      </c>
      <c r="I5946" s="1" t="s">
        <v>3127</v>
      </c>
      <c r="J5946" s="1" t="s">
        <v>11</v>
      </c>
      <c r="K5946">
        <v>1712</v>
      </c>
      <c r="L5946">
        <v>520000</v>
      </c>
      <c r="M5946">
        <v>6341</v>
      </c>
      <c r="N5946" t="b">
        <v>0</v>
      </c>
      <c r="O5946" t="b">
        <v>1</v>
      </c>
      <c r="P5946" t="b">
        <v>1</v>
      </c>
      <c r="R5946" s="5">
        <f>(houses_Madrid[[#This Row],[Precio Alquiler]]*12/houses_Madrid[[#This Row],[Precio venta]])</f>
        <v>3.9507692307692306E-2</v>
      </c>
    </row>
    <row r="5947" spans="1:18" x14ac:dyDescent="0.2">
      <c r="A5947">
        <v>18204</v>
      </c>
      <c r="B5947">
        <v>3538</v>
      </c>
      <c r="C5947" s="1" t="s">
        <v>2953</v>
      </c>
      <c r="D5947" s="1" t="str">
        <f>IFERROR(LEFT(C5947,FIND(",",C5947) - 1),C5947)</f>
        <v>Centro</v>
      </c>
      <c r="E5947">
        <v>82</v>
      </c>
      <c r="F5947">
        <v>61</v>
      </c>
      <c r="G5947">
        <v>2</v>
      </c>
      <c r="H5947">
        <v>2</v>
      </c>
      <c r="I5947" s="1" t="s">
        <v>3</v>
      </c>
      <c r="J5947" s="1" t="s">
        <v>11</v>
      </c>
      <c r="K5947">
        <v>1712</v>
      </c>
      <c r="L5947">
        <v>520000</v>
      </c>
      <c r="M5947">
        <v>6341</v>
      </c>
      <c r="N5947" t="b">
        <v>0</v>
      </c>
      <c r="O5947" t="b">
        <v>1</v>
      </c>
      <c r="P5947" t="b">
        <v>1</v>
      </c>
      <c r="R5947" s="5">
        <f>(houses_Madrid[[#This Row],[Precio Alquiler]]*12/houses_Madrid[[#This Row],[Precio venta]])</f>
        <v>3.9507692307692306E-2</v>
      </c>
    </row>
    <row r="5948" spans="1:18" x14ac:dyDescent="0.2">
      <c r="A5948">
        <v>18325</v>
      </c>
      <c r="B5948">
        <v>3417</v>
      </c>
      <c r="C5948" s="1" t="s">
        <v>2948</v>
      </c>
      <c r="D5948" s="1" t="str">
        <f>IFERROR(LEFT(C5948,FIND(",",C5948) - 1),C5948)</f>
        <v>Malasaña-Universidad</v>
      </c>
      <c r="E5948">
        <v>87</v>
      </c>
      <c r="F5948">
        <v>82</v>
      </c>
      <c r="G5948">
        <v>2</v>
      </c>
      <c r="H5948">
        <v>2</v>
      </c>
      <c r="I5948" s="1" t="s">
        <v>2999</v>
      </c>
      <c r="J5948" s="1" t="s">
        <v>11</v>
      </c>
      <c r="K5948">
        <v>1712</v>
      </c>
      <c r="L5948">
        <v>520000</v>
      </c>
      <c r="M5948">
        <v>5977</v>
      </c>
      <c r="N5948" t="b">
        <v>0</v>
      </c>
      <c r="O5948" t="b">
        <v>1</v>
      </c>
      <c r="P5948" t="b">
        <v>1</v>
      </c>
      <c r="R5948" s="5">
        <f>(houses_Madrid[[#This Row],[Precio Alquiler]]*12/houses_Madrid[[#This Row],[Precio venta]])</f>
        <v>3.9507692307692306E-2</v>
      </c>
    </row>
    <row r="5949" spans="1:18" x14ac:dyDescent="0.2">
      <c r="A5949">
        <v>18354</v>
      </c>
      <c r="B5949">
        <v>3388</v>
      </c>
      <c r="C5949" s="1" t="s">
        <v>2948</v>
      </c>
      <c r="D5949" s="1" t="str">
        <f>IFERROR(LEFT(C5949,FIND(",",C5949) - 1),C5949)</f>
        <v>Malasaña-Universidad</v>
      </c>
      <c r="E5949">
        <v>87</v>
      </c>
      <c r="F5949">
        <v>82</v>
      </c>
      <c r="G5949">
        <v>2</v>
      </c>
      <c r="H5949">
        <v>2</v>
      </c>
      <c r="I5949" s="1" t="s">
        <v>2999</v>
      </c>
      <c r="J5949" s="1" t="s">
        <v>11</v>
      </c>
      <c r="K5949">
        <v>1712</v>
      </c>
      <c r="L5949">
        <v>520000</v>
      </c>
      <c r="M5949">
        <v>5977</v>
      </c>
      <c r="N5949" t="b">
        <v>0</v>
      </c>
      <c r="O5949" t="b">
        <v>1</v>
      </c>
      <c r="P5949" t="b">
        <v>1</v>
      </c>
      <c r="R5949" s="5">
        <f>(houses_Madrid[[#This Row],[Precio Alquiler]]*12/houses_Madrid[[#This Row],[Precio venta]])</f>
        <v>3.9507692307692306E-2</v>
      </c>
    </row>
    <row r="5950" spans="1:18" x14ac:dyDescent="0.2">
      <c r="A5950">
        <v>18356</v>
      </c>
      <c r="B5950">
        <v>3386</v>
      </c>
      <c r="C5950" s="1" t="s">
        <v>2948</v>
      </c>
      <c r="D5950" s="1" t="str">
        <f>IFERROR(LEFT(C5950,FIND(",",C5950) - 1),C5950)</f>
        <v>Malasaña-Universidad</v>
      </c>
      <c r="E5950">
        <v>87</v>
      </c>
      <c r="F5950">
        <v>82</v>
      </c>
      <c r="G5950">
        <v>2</v>
      </c>
      <c r="H5950">
        <v>2</v>
      </c>
      <c r="I5950" s="1" t="s">
        <v>3153</v>
      </c>
      <c r="J5950" s="1" t="s">
        <v>11</v>
      </c>
      <c r="K5950">
        <v>1712</v>
      </c>
      <c r="L5950">
        <v>520000</v>
      </c>
      <c r="M5950">
        <v>5977</v>
      </c>
      <c r="N5950" t="b">
        <v>0</v>
      </c>
      <c r="O5950" t="b">
        <v>1</v>
      </c>
      <c r="P5950" t="b">
        <v>1</v>
      </c>
      <c r="R5950" s="5">
        <f>(houses_Madrid[[#This Row],[Precio Alquiler]]*12/houses_Madrid[[#This Row],[Precio venta]])</f>
        <v>3.9507692307692306E-2</v>
      </c>
    </row>
    <row r="5951" spans="1:18" x14ac:dyDescent="0.2">
      <c r="A5951">
        <v>18418</v>
      </c>
      <c r="B5951">
        <v>3324</v>
      </c>
      <c r="C5951" s="1" t="s">
        <v>2953</v>
      </c>
      <c r="D5951" s="1" t="str">
        <f>IFERROR(LEFT(C5951,FIND(",",C5951) - 1),C5951)</f>
        <v>Centro</v>
      </c>
      <c r="E5951">
        <v>87</v>
      </c>
      <c r="F5951">
        <v>82</v>
      </c>
      <c r="G5951">
        <v>2</v>
      </c>
      <c r="H5951">
        <v>2</v>
      </c>
      <c r="I5951" s="1" t="s">
        <v>3</v>
      </c>
      <c r="J5951" s="1" t="s">
        <v>11</v>
      </c>
      <c r="K5951">
        <v>1712</v>
      </c>
      <c r="L5951">
        <v>520000</v>
      </c>
      <c r="M5951">
        <v>5977</v>
      </c>
      <c r="N5951" t="b">
        <v>0</v>
      </c>
      <c r="O5951" t="b">
        <v>1</v>
      </c>
      <c r="P5951" t="b">
        <v>1</v>
      </c>
      <c r="Q5951" t="b">
        <v>1</v>
      </c>
      <c r="R5951" s="5">
        <f>(houses_Madrid[[#This Row],[Precio Alquiler]]*12/houses_Madrid[[#This Row],[Precio venta]])</f>
        <v>3.9507692307692306E-2</v>
      </c>
    </row>
    <row r="5952" spans="1:18" x14ac:dyDescent="0.2">
      <c r="A5952">
        <v>18507</v>
      </c>
      <c r="B5952">
        <v>3235</v>
      </c>
      <c r="C5952" s="1" t="s">
        <v>2948</v>
      </c>
      <c r="D5952" s="1" t="str">
        <f>IFERROR(LEFT(C5952,FIND(",",C5952) - 1),C5952)</f>
        <v>Malasaña-Universidad</v>
      </c>
      <c r="E5952">
        <v>82</v>
      </c>
      <c r="F5952">
        <v>61</v>
      </c>
      <c r="G5952">
        <v>2</v>
      </c>
      <c r="H5952">
        <v>2</v>
      </c>
      <c r="I5952" s="1" t="s">
        <v>2999</v>
      </c>
      <c r="J5952" s="1" t="s">
        <v>11</v>
      </c>
      <c r="K5952">
        <v>1712</v>
      </c>
      <c r="L5952">
        <v>520000</v>
      </c>
      <c r="M5952">
        <v>6341</v>
      </c>
      <c r="N5952" t="b">
        <v>0</v>
      </c>
      <c r="O5952" t="b">
        <v>1</v>
      </c>
      <c r="P5952" t="b">
        <v>1</v>
      </c>
      <c r="R5952" s="5">
        <f>(houses_Madrid[[#This Row],[Precio Alquiler]]*12/houses_Madrid[[#This Row],[Precio venta]])</f>
        <v>3.9507692307692306E-2</v>
      </c>
    </row>
    <row r="5953" spans="1:18" x14ac:dyDescent="0.2">
      <c r="A5953">
        <v>18770</v>
      </c>
      <c r="B5953">
        <v>2972</v>
      </c>
      <c r="C5953" s="1" t="s">
        <v>2948</v>
      </c>
      <c r="D5953" s="1" t="str">
        <f>IFERROR(LEFT(C5953,FIND(",",C5953) - 1),C5953)</f>
        <v>Malasaña-Universidad</v>
      </c>
      <c r="E5953">
        <v>82</v>
      </c>
      <c r="F5953">
        <v>61</v>
      </c>
      <c r="G5953">
        <v>2</v>
      </c>
      <c r="H5953">
        <v>2</v>
      </c>
      <c r="I5953" s="1" t="s">
        <v>2999</v>
      </c>
      <c r="J5953" s="1" t="s">
        <v>11</v>
      </c>
      <c r="K5953">
        <v>1712</v>
      </c>
      <c r="L5953">
        <v>520000</v>
      </c>
      <c r="M5953">
        <v>6341</v>
      </c>
      <c r="N5953" t="b">
        <v>0</v>
      </c>
      <c r="O5953" t="b">
        <v>1</v>
      </c>
      <c r="P5953" t="b">
        <v>1</v>
      </c>
      <c r="R5953" s="5">
        <f>(houses_Madrid[[#This Row],[Precio Alquiler]]*12/houses_Madrid[[#This Row],[Precio venta]])</f>
        <v>3.9507692307692306E-2</v>
      </c>
    </row>
    <row r="5954" spans="1:18" x14ac:dyDescent="0.2">
      <c r="A5954">
        <v>19020</v>
      </c>
      <c r="B5954">
        <v>2722</v>
      </c>
      <c r="C5954" s="1" t="s">
        <v>2948</v>
      </c>
      <c r="D5954" s="1" t="str">
        <f>IFERROR(LEFT(C5954,FIND(",",C5954) - 1),C5954)</f>
        <v>Malasaña-Universidad</v>
      </c>
      <c r="E5954">
        <v>87</v>
      </c>
      <c r="F5954">
        <v>82</v>
      </c>
      <c r="G5954">
        <v>2</v>
      </c>
      <c r="H5954">
        <v>2</v>
      </c>
      <c r="I5954" s="1" t="s">
        <v>2999</v>
      </c>
      <c r="J5954" s="1" t="s">
        <v>11</v>
      </c>
      <c r="K5954">
        <v>1712</v>
      </c>
      <c r="L5954">
        <v>520000</v>
      </c>
      <c r="M5954">
        <v>5977</v>
      </c>
      <c r="N5954" t="b">
        <v>0</v>
      </c>
      <c r="O5954" t="b">
        <v>1</v>
      </c>
      <c r="P5954" t="b">
        <v>1</v>
      </c>
      <c r="R5954" s="5">
        <f>(houses_Madrid[[#This Row],[Precio Alquiler]]*12/houses_Madrid[[#This Row],[Precio venta]])</f>
        <v>3.9507692307692306E-2</v>
      </c>
    </row>
    <row r="5955" spans="1:18" x14ac:dyDescent="0.2">
      <c r="A5955">
        <v>19238</v>
      </c>
      <c r="B5955">
        <v>2504</v>
      </c>
      <c r="C5955" s="1" t="s">
        <v>3210</v>
      </c>
      <c r="D5955" s="1" t="str">
        <f>IFERROR(LEFT(C5955,FIND(",",C5955) - 1),C5955)</f>
        <v>Barrio de Salamanca</v>
      </c>
      <c r="E5955">
        <v>82</v>
      </c>
      <c r="F5955">
        <v>50</v>
      </c>
      <c r="G5955">
        <v>1</v>
      </c>
      <c r="H5955">
        <v>1</v>
      </c>
      <c r="I5955" s="1" t="s">
        <v>3</v>
      </c>
      <c r="J5955" s="1" t="s">
        <v>19</v>
      </c>
      <c r="K5955">
        <v>1712</v>
      </c>
      <c r="L5955">
        <v>520000</v>
      </c>
      <c r="M5955">
        <v>6341</v>
      </c>
      <c r="N5955" t="b">
        <v>0</v>
      </c>
      <c r="O5955" t="b">
        <v>1</v>
      </c>
      <c r="P5955" t="b">
        <v>1</v>
      </c>
      <c r="Q5955" t="b">
        <v>1</v>
      </c>
      <c r="R5955" s="5">
        <f>(houses_Madrid[[#This Row],[Precio Alquiler]]*12/houses_Madrid[[#This Row],[Precio venta]])</f>
        <v>3.9507692307692306E-2</v>
      </c>
    </row>
    <row r="5956" spans="1:18" x14ac:dyDescent="0.2">
      <c r="A5956">
        <v>19450</v>
      </c>
      <c r="B5956">
        <v>2292</v>
      </c>
      <c r="C5956" s="1" t="s">
        <v>3210</v>
      </c>
      <c r="D5956" s="1" t="str">
        <f>IFERROR(LEFT(C5956,FIND(",",C5956) - 1),C5956)</f>
        <v>Barrio de Salamanca</v>
      </c>
      <c r="E5956">
        <v>85</v>
      </c>
      <c r="F5956">
        <v>75</v>
      </c>
      <c r="G5956">
        <v>2</v>
      </c>
      <c r="H5956">
        <v>1</v>
      </c>
      <c r="I5956" s="1" t="s">
        <v>3</v>
      </c>
      <c r="J5956" s="1" t="s">
        <v>18</v>
      </c>
      <c r="K5956">
        <v>1712</v>
      </c>
      <c r="L5956">
        <v>520000</v>
      </c>
      <c r="M5956">
        <v>6118</v>
      </c>
      <c r="N5956" t="b">
        <v>0</v>
      </c>
      <c r="O5956" t="b">
        <v>1</v>
      </c>
      <c r="P5956" t="b">
        <v>1</v>
      </c>
      <c r="Q5956" t="b">
        <v>1</v>
      </c>
      <c r="R5956" s="5">
        <f>(houses_Madrid[[#This Row],[Precio Alquiler]]*12/houses_Madrid[[#This Row],[Precio venta]])</f>
        <v>3.9507692307692306E-2</v>
      </c>
    </row>
    <row r="5957" spans="1:18" x14ac:dyDescent="0.2">
      <c r="A5957">
        <v>19494</v>
      </c>
      <c r="B5957">
        <v>2248</v>
      </c>
      <c r="C5957" s="1" t="s">
        <v>3214</v>
      </c>
      <c r="D5957" s="1" t="str">
        <f>IFERROR(LEFT(C5957,FIND(",",C5957) - 1),C5957)</f>
        <v>Guindalera</v>
      </c>
      <c r="E5957">
        <v>130</v>
      </c>
      <c r="F5957">
        <v>115</v>
      </c>
      <c r="G5957">
        <v>4</v>
      </c>
      <c r="H5957">
        <v>2</v>
      </c>
      <c r="I5957" s="1" t="s">
        <v>3284</v>
      </c>
      <c r="J5957" s="1" t="s">
        <v>11</v>
      </c>
      <c r="K5957">
        <v>1712</v>
      </c>
      <c r="L5957">
        <v>520000</v>
      </c>
      <c r="M5957">
        <v>4000</v>
      </c>
      <c r="N5957" t="b">
        <v>0</v>
      </c>
      <c r="O5957" t="b">
        <v>1</v>
      </c>
      <c r="P5957" t="b">
        <v>1</v>
      </c>
      <c r="R5957" s="5">
        <f>(houses_Madrid[[#This Row],[Precio Alquiler]]*12/houses_Madrid[[#This Row],[Precio venta]])</f>
        <v>3.9507692307692306E-2</v>
      </c>
    </row>
    <row r="5958" spans="1:18" x14ac:dyDescent="0.2">
      <c r="A5958">
        <v>20256</v>
      </c>
      <c r="B5958">
        <v>1486</v>
      </c>
      <c r="C5958" s="1" t="s">
        <v>3313</v>
      </c>
      <c r="D5958" s="1" t="str">
        <f>IFERROR(LEFT(C5958,FIND(",",C5958) - 1),C5958)</f>
        <v>Imperial</v>
      </c>
      <c r="E5958">
        <v>123</v>
      </c>
      <c r="F5958">
        <v>98</v>
      </c>
      <c r="G5958">
        <v>3</v>
      </c>
      <c r="H5958">
        <v>2</v>
      </c>
      <c r="I5958" s="1" t="s">
        <v>3371</v>
      </c>
      <c r="J5958" s="1" t="s">
        <v>8</v>
      </c>
      <c r="K5958">
        <v>1712</v>
      </c>
      <c r="L5958">
        <v>520000</v>
      </c>
      <c r="M5958">
        <v>4228</v>
      </c>
      <c r="N5958" t="b">
        <v>0</v>
      </c>
      <c r="O5958" t="b">
        <v>1</v>
      </c>
      <c r="P5958" t="b">
        <v>1</v>
      </c>
      <c r="Q5958" t="b">
        <v>1</v>
      </c>
      <c r="R5958" s="5">
        <f>(houses_Madrid[[#This Row],[Precio Alquiler]]*12/houses_Madrid[[#This Row],[Precio venta]])</f>
        <v>3.9507692307692306E-2</v>
      </c>
    </row>
    <row r="5959" spans="1:18" x14ac:dyDescent="0.2">
      <c r="A5959">
        <v>20542</v>
      </c>
      <c r="B5959">
        <v>1200</v>
      </c>
      <c r="C5959" s="1" t="s">
        <v>3315</v>
      </c>
      <c r="D5959" s="1" t="str">
        <f>IFERROR(LEFT(C5959,FIND(",",C5959) - 1),C5959)</f>
        <v>Chopera</v>
      </c>
      <c r="E5959">
        <v>135</v>
      </c>
      <c r="F5959">
        <v>110</v>
      </c>
      <c r="G5959">
        <v>4</v>
      </c>
      <c r="H5959">
        <v>2</v>
      </c>
      <c r="I5959" s="1" t="s">
        <v>3422</v>
      </c>
      <c r="J5959" s="1" t="s">
        <v>11</v>
      </c>
      <c r="K5959">
        <v>1712</v>
      </c>
      <c r="L5959">
        <v>520000</v>
      </c>
      <c r="M5959">
        <v>3852</v>
      </c>
      <c r="N5959" t="b">
        <v>0</v>
      </c>
      <c r="O5959" t="b">
        <v>1</v>
      </c>
      <c r="P5959" t="b">
        <v>1</v>
      </c>
      <c r="Q5959" t="b">
        <v>1</v>
      </c>
      <c r="R5959" s="5">
        <f>(houses_Madrid[[#This Row],[Precio Alquiler]]*12/houses_Madrid[[#This Row],[Precio venta]])</f>
        <v>3.9507692307692306E-2</v>
      </c>
    </row>
    <row r="5960" spans="1:18" x14ac:dyDescent="0.2">
      <c r="A5960">
        <v>18966</v>
      </c>
      <c r="B5960">
        <v>2776</v>
      </c>
      <c r="C5960" s="1" t="s">
        <v>2953</v>
      </c>
      <c r="D5960" s="1" t="str">
        <f>IFERROR(LEFT(C5960,FIND(",",C5960) - 1),C5960)</f>
        <v>Centro</v>
      </c>
      <c r="E5960">
        <v>102</v>
      </c>
      <c r="F5960">
        <v>72</v>
      </c>
      <c r="G5960">
        <v>2</v>
      </c>
      <c r="H5960">
        <v>1</v>
      </c>
      <c r="I5960" s="1" t="s">
        <v>3</v>
      </c>
      <c r="J5960" s="1" t="s">
        <v>11</v>
      </c>
      <c r="K5960">
        <v>1716</v>
      </c>
      <c r="L5960">
        <v>521700</v>
      </c>
      <c r="M5960">
        <v>5115</v>
      </c>
      <c r="N5960" t="b">
        <v>0</v>
      </c>
      <c r="O5960" t="b">
        <v>1</v>
      </c>
      <c r="P5960" t="b">
        <v>1</v>
      </c>
      <c r="Q5960" t="b">
        <v>1</v>
      </c>
      <c r="R5960" s="5">
        <f>(houses_Madrid[[#This Row],[Precio Alquiler]]*12/houses_Madrid[[#This Row],[Precio venta]])</f>
        <v>3.947096032202415E-2</v>
      </c>
    </row>
    <row r="5961" spans="1:18" x14ac:dyDescent="0.2">
      <c r="A5961">
        <v>3581</v>
      </c>
      <c r="B5961">
        <v>18161</v>
      </c>
      <c r="C5961" s="1" t="s">
        <v>557</v>
      </c>
      <c r="D5961" s="1" t="str">
        <f>IFERROR(LEFT(C5961,FIND(",",C5961) - 1),C5961)</f>
        <v>Valdeacederas</v>
      </c>
      <c r="E5961">
        <v>169</v>
      </c>
      <c r="F5961">
        <v>154</v>
      </c>
      <c r="G5961">
        <v>4</v>
      </c>
      <c r="H5961">
        <v>3</v>
      </c>
      <c r="I5961" s="1" t="s">
        <v>694</v>
      </c>
      <c r="J5961" s="1" t="s">
        <v>5</v>
      </c>
      <c r="K5961">
        <v>1717</v>
      </c>
      <c r="L5961">
        <v>522000</v>
      </c>
      <c r="M5961">
        <v>3089</v>
      </c>
      <c r="N5961" t="b">
        <v>0</v>
      </c>
      <c r="O5961" t="b">
        <v>1</v>
      </c>
      <c r="P5961" t="b">
        <v>1</v>
      </c>
      <c r="R5961" s="5">
        <f>(houses_Madrid[[#This Row],[Precio Alquiler]]*12/houses_Madrid[[#This Row],[Precio venta]])</f>
        <v>3.9471264367816089E-2</v>
      </c>
    </row>
    <row r="5962" spans="1:18" x14ac:dyDescent="0.2">
      <c r="A5962">
        <v>7546</v>
      </c>
      <c r="B5962">
        <v>14196</v>
      </c>
      <c r="C5962" s="1" t="s">
        <v>1173</v>
      </c>
      <c r="D5962" s="1" t="str">
        <f>IFERROR(LEFT(C5962,FIND(",",C5962) - 1),C5962)</f>
        <v>Argüelles</v>
      </c>
      <c r="E5962">
        <v>141</v>
      </c>
      <c r="F5962">
        <v>118</v>
      </c>
      <c r="G5962">
        <v>3</v>
      </c>
      <c r="H5962">
        <v>2</v>
      </c>
      <c r="I5962" s="1" t="s">
        <v>1443</v>
      </c>
      <c r="J5962" s="1" t="s">
        <v>745</v>
      </c>
      <c r="K5962">
        <v>1717</v>
      </c>
      <c r="L5962">
        <v>522000</v>
      </c>
      <c r="M5962">
        <v>3702</v>
      </c>
      <c r="N5962" t="b">
        <v>0</v>
      </c>
      <c r="O5962" t="b">
        <v>1</v>
      </c>
      <c r="P5962" t="b">
        <v>0</v>
      </c>
      <c r="R5962" s="5">
        <f>(houses_Madrid[[#This Row],[Precio Alquiler]]*12/houses_Madrid[[#This Row],[Precio venta]])</f>
        <v>3.9471264367816089E-2</v>
      </c>
    </row>
    <row r="5963" spans="1:18" x14ac:dyDescent="0.2">
      <c r="A5963">
        <v>10816</v>
      </c>
      <c r="B5963">
        <v>10926</v>
      </c>
      <c r="C5963" s="1" t="s">
        <v>1786</v>
      </c>
      <c r="D5963" s="1" t="str">
        <f>IFERROR(LEFT(C5963,FIND(",",C5963) - 1),C5963)</f>
        <v>Sanchinarro</v>
      </c>
      <c r="E5963">
        <v>116</v>
      </c>
      <c r="F5963">
        <v>16</v>
      </c>
      <c r="G5963">
        <v>3</v>
      </c>
      <c r="H5963">
        <v>2</v>
      </c>
      <c r="I5963" s="1" t="s">
        <v>1822</v>
      </c>
      <c r="J5963" s="1" t="s">
        <v>18</v>
      </c>
      <c r="K5963">
        <v>1717</v>
      </c>
      <c r="L5963">
        <v>522000</v>
      </c>
      <c r="M5963">
        <v>4500</v>
      </c>
      <c r="N5963" t="b">
        <v>0</v>
      </c>
      <c r="O5963" t="b">
        <v>1</v>
      </c>
      <c r="P5963" t="b">
        <v>0</v>
      </c>
      <c r="Q5963" t="b">
        <v>1</v>
      </c>
      <c r="R5963" s="5">
        <f>(houses_Madrid[[#This Row],[Precio Alquiler]]*12/houses_Madrid[[#This Row],[Precio venta]])</f>
        <v>3.9471264367816089E-2</v>
      </c>
    </row>
    <row r="5964" spans="1:18" x14ac:dyDescent="0.2">
      <c r="A5964">
        <v>13029</v>
      </c>
      <c r="B5964">
        <v>8713</v>
      </c>
      <c r="C5964" s="1" t="s">
        <v>2166</v>
      </c>
      <c r="D5964" s="1" t="str">
        <f>IFERROR(LEFT(C5964,FIND(",",C5964) - 1),C5964)</f>
        <v>Pueblo Nuevo</v>
      </c>
      <c r="E5964">
        <v>138</v>
      </c>
      <c r="F5964">
        <v>120</v>
      </c>
      <c r="G5964">
        <v>4</v>
      </c>
      <c r="H5964">
        <v>2</v>
      </c>
      <c r="I5964" s="1" t="s">
        <v>2299</v>
      </c>
      <c r="J5964" s="1" t="s">
        <v>5</v>
      </c>
      <c r="K5964">
        <v>1719</v>
      </c>
      <c r="L5964">
        <v>523127</v>
      </c>
      <c r="M5964">
        <v>3791</v>
      </c>
      <c r="N5964" t="b">
        <v>0</v>
      </c>
      <c r="O5964" t="b">
        <v>1</v>
      </c>
      <c r="P5964" t="b">
        <v>1</v>
      </c>
      <c r="Q5964" t="b">
        <v>1</v>
      </c>
      <c r="R5964" s="5">
        <f>(houses_Madrid[[#This Row],[Precio Alquiler]]*12/houses_Madrid[[#This Row],[Precio venta]])</f>
        <v>3.9432107308550311E-2</v>
      </c>
    </row>
    <row r="5965" spans="1:18" x14ac:dyDescent="0.2">
      <c r="A5965">
        <v>13720</v>
      </c>
      <c r="B5965">
        <v>8022</v>
      </c>
      <c r="C5965" s="1" t="s">
        <v>2166</v>
      </c>
      <c r="D5965" s="1" t="str">
        <f>IFERROR(LEFT(C5965,FIND(",",C5965) - 1),C5965)</f>
        <v>Pueblo Nuevo</v>
      </c>
      <c r="E5965">
        <v>138</v>
      </c>
      <c r="F5965">
        <v>114</v>
      </c>
      <c r="G5965">
        <v>4</v>
      </c>
      <c r="H5965">
        <v>2</v>
      </c>
      <c r="I5965" s="1" t="s">
        <v>2307</v>
      </c>
      <c r="J5965" s="1" t="s">
        <v>5</v>
      </c>
      <c r="K5965">
        <v>1719</v>
      </c>
      <c r="L5965">
        <v>523127</v>
      </c>
      <c r="M5965">
        <v>3791</v>
      </c>
      <c r="N5965" t="b">
        <v>0</v>
      </c>
      <c r="O5965" t="b">
        <v>1</v>
      </c>
      <c r="P5965" t="b">
        <v>1</v>
      </c>
      <c r="Q5965" t="b">
        <v>1</v>
      </c>
      <c r="R5965" s="5">
        <f>(houses_Madrid[[#This Row],[Precio Alquiler]]*12/houses_Madrid[[#This Row],[Precio venta]])</f>
        <v>3.9432107308550311E-2</v>
      </c>
    </row>
    <row r="5966" spans="1:18" x14ac:dyDescent="0.2">
      <c r="A5966">
        <v>2614</v>
      </c>
      <c r="B5966">
        <v>19128</v>
      </c>
      <c r="C5966" s="1" t="s">
        <v>571</v>
      </c>
      <c r="D5966" s="1" t="str">
        <f>IFERROR(LEFT(C5966,FIND(",",C5966) - 1),C5966)</f>
        <v>Ventilla-Almenara</v>
      </c>
      <c r="E5966">
        <v>119</v>
      </c>
      <c r="F5966">
        <v>92</v>
      </c>
      <c r="G5966">
        <v>3</v>
      </c>
      <c r="H5966">
        <v>2</v>
      </c>
      <c r="I5966" s="1" t="s">
        <v>602</v>
      </c>
      <c r="J5966" s="1" t="s">
        <v>67</v>
      </c>
      <c r="K5966">
        <v>1724</v>
      </c>
      <c r="L5966">
        <v>525000</v>
      </c>
      <c r="M5966">
        <v>4412</v>
      </c>
      <c r="N5966" t="b">
        <v>1</v>
      </c>
      <c r="O5966" t="b">
        <v>1</v>
      </c>
      <c r="P5966" t="b">
        <v>1</v>
      </c>
      <c r="Q5966" t="b">
        <v>1</v>
      </c>
      <c r="R5966" s="5">
        <f>(houses_Madrid[[#This Row],[Precio Alquiler]]*12/houses_Madrid[[#This Row],[Precio venta]])</f>
        <v>3.9405714285714287E-2</v>
      </c>
    </row>
    <row r="5967" spans="1:18" x14ac:dyDescent="0.2">
      <c r="A5967">
        <v>3267</v>
      </c>
      <c r="B5967">
        <v>18475</v>
      </c>
      <c r="C5967" s="1" t="s">
        <v>563</v>
      </c>
      <c r="D5967" s="1" t="str">
        <f>IFERROR(LEFT(C5967,FIND(",",C5967) - 1),C5967)</f>
        <v>Cuatro Caminos</v>
      </c>
      <c r="E5967">
        <v>180</v>
      </c>
      <c r="F5967">
        <v>165</v>
      </c>
      <c r="G5967">
        <v>2</v>
      </c>
      <c r="H5967">
        <v>2</v>
      </c>
      <c r="I5967" s="1" t="s">
        <v>566</v>
      </c>
      <c r="J5967" s="1" t="s">
        <v>11</v>
      </c>
      <c r="K5967">
        <v>1724</v>
      </c>
      <c r="L5967">
        <v>525000</v>
      </c>
      <c r="M5967">
        <v>2917</v>
      </c>
      <c r="N5967" t="b">
        <v>1</v>
      </c>
      <c r="O5967" t="b">
        <v>1</v>
      </c>
      <c r="P5967" t="b">
        <v>1</v>
      </c>
      <c r="R5967" s="5">
        <f>(houses_Madrid[[#This Row],[Precio Alquiler]]*12/houses_Madrid[[#This Row],[Precio venta]])</f>
        <v>3.9405714285714287E-2</v>
      </c>
    </row>
    <row r="5968" spans="1:18" x14ac:dyDescent="0.2">
      <c r="A5968">
        <v>4256</v>
      </c>
      <c r="B5968">
        <v>17486</v>
      </c>
      <c r="C5968" s="1" t="s">
        <v>810</v>
      </c>
      <c r="D5968" s="1" t="str">
        <f>IFERROR(LEFT(C5968,FIND(",",C5968) - 1),C5968)</f>
        <v>Estrella</v>
      </c>
      <c r="E5968">
        <v>150</v>
      </c>
      <c r="F5968">
        <v>140</v>
      </c>
      <c r="G5968">
        <v>3</v>
      </c>
      <c r="H5968">
        <v>2</v>
      </c>
      <c r="I5968" s="1" t="s">
        <v>863</v>
      </c>
      <c r="J5968" s="1" t="s">
        <v>11</v>
      </c>
      <c r="K5968">
        <v>1724</v>
      </c>
      <c r="L5968">
        <v>525000</v>
      </c>
      <c r="M5968">
        <v>3500</v>
      </c>
      <c r="N5968" t="b">
        <v>0</v>
      </c>
      <c r="O5968" t="b">
        <v>1</v>
      </c>
      <c r="P5968" t="b">
        <v>1</v>
      </c>
      <c r="R5968" s="5">
        <f>(houses_Madrid[[#This Row],[Precio Alquiler]]*12/houses_Madrid[[#This Row],[Precio venta]])</f>
        <v>3.9405714285714287E-2</v>
      </c>
    </row>
    <row r="5969" spans="1:18" x14ac:dyDescent="0.2">
      <c r="A5969">
        <v>8223</v>
      </c>
      <c r="B5969">
        <v>13519</v>
      </c>
      <c r="C5969" s="1" t="s">
        <v>1173</v>
      </c>
      <c r="D5969" s="1" t="str">
        <f>IFERROR(LEFT(C5969,FIND(",",C5969) - 1),C5969)</f>
        <v>Argüelles</v>
      </c>
      <c r="E5969">
        <v>131</v>
      </c>
      <c r="F5969">
        <v>101</v>
      </c>
      <c r="G5969">
        <v>4</v>
      </c>
      <c r="H5969">
        <v>2</v>
      </c>
      <c r="I5969" s="1" t="s">
        <v>1440</v>
      </c>
      <c r="J5969" s="1" t="s">
        <v>11</v>
      </c>
      <c r="K5969">
        <v>1724</v>
      </c>
      <c r="L5969">
        <v>525000</v>
      </c>
      <c r="M5969">
        <v>4008</v>
      </c>
      <c r="N5969" t="b">
        <v>1</v>
      </c>
      <c r="O5969" t="b">
        <v>0</v>
      </c>
      <c r="P5969" t="b">
        <v>1</v>
      </c>
      <c r="R5969" s="5">
        <f>(houses_Madrid[[#This Row],[Precio Alquiler]]*12/houses_Madrid[[#This Row],[Precio venta]])</f>
        <v>3.9405714285714287E-2</v>
      </c>
    </row>
    <row r="5970" spans="1:18" x14ac:dyDescent="0.2">
      <c r="A5970">
        <v>8672</v>
      </c>
      <c r="B5970">
        <v>13070</v>
      </c>
      <c r="C5970" s="1" t="s">
        <v>1592</v>
      </c>
      <c r="D5970" s="1" t="str">
        <f>IFERROR(LEFT(C5970,FIND(",",C5970) - 1),C5970)</f>
        <v>Peñagrande</v>
      </c>
      <c r="E5970">
        <v>99</v>
      </c>
      <c r="F5970">
        <v>73</v>
      </c>
      <c r="G5970">
        <v>2</v>
      </c>
      <c r="H5970">
        <v>2</v>
      </c>
      <c r="I5970" s="1" t="s">
        <v>1672</v>
      </c>
      <c r="J5970" s="1" t="s">
        <v>3</v>
      </c>
      <c r="K5970">
        <v>1724</v>
      </c>
      <c r="L5970">
        <v>525000</v>
      </c>
      <c r="M5970">
        <v>5303</v>
      </c>
      <c r="N5970" t="b">
        <v>0</v>
      </c>
      <c r="O5970" t="b">
        <v>0</v>
      </c>
      <c r="R5970" s="5">
        <f>(houses_Madrid[[#This Row],[Precio Alquiler]]*12/houses_Madrid[[#This Row],[Precio venta]])</f>
        <v>3.9405714285714287E-2</v>
      </c>
    </row>
    <row r="5971" spans="1:18" x14ac:dyDescent="0.2">
      <c r="A5971">
        <v>9603</v>
      </c>
      <c r="B5971">
        <v>12139</v>
      </c>
      <c r="C5971" s="1" t="s">
        <v>1786</v>
      </c>
      <c r="D5971" s="1" t="str">
        <f>IFERROR(LEFT(C5971,FIND(",",C5971) - 1),C5971)</f>
        <v>Sanchinarro</v>
      </c>
      <c r="E5971">
        <v>134</v>
      </c>
      <c r="F5971">
        <v>104</v>
      </c>
      <c r="G5971">
        <v>3</v>
      </c>
      <c r="H5971">
        <v>2</v>
      </c>
      <c r="I5971" s="1" t="s">
        <v>1822</v>
      </c>
      <c r="J5971" s="1" t="s">
        <v>8</v>
      </c>
      <c r="K5971">
        <v>1724</v>
      </c>
      <c r="L5971">
        <v>525000</v>
      </c>
      <c r="M5971">
        <v>3918</v>
      </c>
      <c r="N5971" t="b">
        <v>0</v>
      </c>
      <c r="O5971" t="b">
        <v>1</v>
      </c>
      <c r="P5971" t="b">
        <v>1</v>
      </c>
      <c r="R5971" s="5">
        <f>(houses_Madrid[[#This Row],[Precio Alquiler]]*12/houses_Madrid[[#This Row],[Precio venta]])</f>
        <v>3.9405714285714287E-2</v>
      </c>
    </row>
    <row r="5972" spans="1:18" x14ac:dyDescent="0.2">
      <c r="A5972">
        <v>9829</v>
      </c>
      <c r="B5972">
        <v>11913</v>
      </c>
      <c r="C5972" s="1" t="s">
        <v>1793</v>
      </c>
      <c r="D5972" s="1" t="str">
        <f>IFERROR(LEFT(C5972,FIND(",",C5972) - 1),C5972)</f>
        <v>Palomas</v>
      </c>
      <c r="E5972">
        <v>122</v>
      </c>
      <c r="F5972">
        <v>86</v>
      </c>
      <c r="G5972">
        <v>3</v>
      </c>
      <c r="H5972">
        <v>2</v>
      </c>
      <c r="I5972" s="1" t="s">
        <v>1873</v>
      </c>
      <c r="J5972" s="1" t="s">
        <v>5</v>
      </c>
      <c r="K5972">
        <v>1724</v>
      </c>
      <c r="L5972">
        <v>525000</v>
      </c>
      <c r="M5972">
        <v>4303</v>
      </c>
      <c r="N5972" t="b">
        <v>0</v>
      </c>
      <c r="O5972" t="b">
        <v>1</v>
      </c>
      <c r="P5972" t="b">
        <v>1</v>
      </c>
      <c r="R5972" s="5">
        <f>(houses_Madrid[[#This Row],[Precio Alquiler]]*12/houses_Madrid[[#This Row],[Precio venta]])</f>
        <v>3.9405714285714287E-2</v>
      </c>
    </row>
    <row r="5973" spans="1:18" x14ac:dyDescent="0.2">
      <c r="A5973">
        <v>11979</v>
      </c>
      <c r="B5973">
        <v>9763</v>
      </c>
      <c r="C5973" s="1" t="s">
        <v>2012</v>
      </c>
      <c r="D5973" s="1" t="str">
        <f>IFERROR(LEFT(C5973,FIND(",",C5973) - 1),C5973)</f>
        <v>Vallehermoso</v>
      </c>
      <c r="E5973">
        <v>150</v>
      </c>
      <c r="F5973">
        <v>120</v>
      </c>
      <c r="G5973">
        <v>4</v>
      </c>
      <c r="H5973">
        <v>2</v>
      </c>
      <c r="I5973" s="1" t="s">
        <v>707</v>
      </c>
      <c r="J5973" s="1" t="s">
        <v>19</v>
      </c>
      <c r="K5973">
        <v>1724</v>
      </c>
      <c r="L5973">
        <v>525000</v>
      </c>
      <c r="M5973">
        <v>3500</v>
      </c>
      <c r="N5973" t="b">
        <v>1</v>
      </c>
      <c r="O5973" t="b">
        <v>1</v>
      </c>
      <c r="P5973" t="b">
        <v>1</v>
      </c>
      <c r="R5973" s="5">
        <f>(houses_Madrid[[#This Row],[Precio Alquiler]]*12/houses_Madrid[[#This Row],[Precio venta]])</f>
        <v>3.9405714285714287E-2</v>
      </c>
    </row>
    <row r="5974" spans="1:18" x14ac:dyDescent="0.2">
      <c r="A5974">
        <v>13154</v>
      </c>
      <c r="B5974">
        <v>8588</v>
      </c>
      <c r="C5974" s="1" t="s">
        <v>2170</v>
      </c>
      <c r="D5974" s="1" t="str">
        <f>IFERROR(LEFT(C5974,FIND(",",C5974) - 1),C5974)</f>
        <v>Quintana</v>
      </c>
      <c r="E5974">
        <v>145</v>
      </c>
      <c r="F5974">
        <v>135</v>
      </c>
      <c r="G5974">
        <v>4</v>
      </c>
      <c r="H5974">
        <v>2</v>
      </c>
      <c r="I5974" s="1" t="s">
        <v>2336</v>
      </c>
      <c r="J5974" s="1" t="s">
        <v>5</v>
      </c>
      <c r="K5974">
        <v>1724</v>
      </c>
      <c r="L5974">
        <v>525000</v>
      </c>
      <c r="M5974">
        <v>3621</v>
      </c>
      <c r="N5974" t="b">
        <v>0</v>
      </c>
      <c r="O5974" t="b">
        <v>1</v>
      </c>
      <c r="P5974" t="b">
        <v>1</v>
      </c>
      <c r="R5974" s="5">
        <f>(houses_Madrid[[#This Row],[Precio Alquiler]]*12/houses_Madrid[[#This Row],[Precio venta]])</f>
        <v>3.9405714285714287E-2</v>
      </c>
    </row>
    <row r="5975" spans="1:18" x14ac:dyDescent="0.2">
      <c r="A5975">
        <v>13782</v>
      </c>
      <c r="B5975">
        <v>7960</v>
      </c>
      <c r="C5975" s="1" t="s">
        <v>2182</v>
      </c>
      <c r="D5975" s="1" t="str">
        <f>IFERROR(LEFT(C5975,FIND(",",C5975) - 1),C5975)</f>
        <v>Concepción</v>
      </c>
      <c r="E5975">
        <v>150</v>
      </c>
      <c r="F5975">
        <v>103</v>
      </c>
      <c r="G5975">
        <v>3</v>
      </c>
      <c r="H5975">
        <v>2</v>
      </c>
      <c r="I5975" s="1" t="s">
        <v>2424</v>
      </c>
      <c r="J5975" s="1" t="s">
        <v>12</v>
      </c>
      <c r="K5975">
        <v>1724</v>
      </c>
      <c r="L5975">
        <v>525000</v>
      </c>
      <c r="M5975">
        <v>3500</v>
      </c>
      <c r="N5975" t="b">
        <v>0</v>
      </c>
      <c r="O5975" t="b">
        <v>1</v>
      </c>
      <c r="P5975" t="b">
        <v>1</v>
      </c>
      <c r="R5975" s="5">
        <f>(houses_Madrid[[#This Row],[Precio Alquiler]]*12/houses_Madrid[[#This Row],[Precio venta]])</f>
        <v>3.9405714285714287E-2</v>
      </c>
    </row>
    <row r="5976" spans="1:18" x14ac:dyDescent="0.2">
      <c r="A5976">
        <v>14555</v>
      </c>
      <c r="B5976">
        <v>7187</v>
      </c>
      <c r="C5976" s="1" t="s">
        <v>2442</v>
      </c>
      <c r="D5976" s="1" t="str">
        <f>IFERROR(LEFT(C5976,FIND(",",C5976) - 1),C5976)</f>
        <v>Bernabéu-Hispanoamérica</v>
      </c>
      <c r="E5976">
        <v>80</v>
      </c>
      <c r="F5976">
        <v>77</v>
      </c>
      <c r="G5976">
        <v>2</v>
      </c>
      <c r="H5976">
        <v>2</v>
      </c>
      <c r="I5976" s="1" t="s">
        <v>2474</v>
      </c>
      <c r="J5976" s="1" t="s">
        <v>19</v>
      </c>
      <c r="K5976">
        <v>1724</v>
      </c>
      <c r="L5976">
        <v>525000</v>
      </c>
      <c r="M5976">
        <v>6562</v>
      </c>
      <c r="N5976" t="b">
        <v>0</v>
      </c>
      <c r="O5976" t="b">
        <v>1</v>
      </c>
      <c r="P5976" t="b">
        <v>0</v>
      </c>
      <c r="R5976" s="5">
        <f>(houses_Madrid[[#This Row],[Precio Alquiler]]*12/houses_Madrid[[#This Row],[Precio venta]])</f>
        <v>3.9405714285714287E-2</v>
      </c>
    </row>
    <row r="5977" spans="1:18" x14ac:dyDescent="0.2">
      <c r="A5977">
        <v>17381</v>
      </c>
      <c r="B5977">
        <v>4361</v>
      </c>
      <c r="C5977" s="1" t="s">
        <v>2953</v>
      </c>
      <c r="D5977" s="1" t="str">
        <f>IFERROR(LEFT(C5977,FIND(",",C5977) - 1),C5977)</f>
        <v>Centro</v>
      </c>
      <c r="E5977">
        <v>87</v>
      </c>
      <c r="F5977">
        <v>61</v>
      </c>
      <c r="G5977">
        <v>2</v>
      </c>
      <c r="H5977">
        <v>2</v>
      </c>
      <c r="I5977" s="1" t="s">
        <v>3</v>
      </c>
      <c r="J5977" s="1" t="s">
        <v>11</v>
      </c>
      <c r="K5977">
        <v>1724</v>
      </c>
      <c r="L5977">
        <v>525000</v>
      </c>
      <c r="M5977">
        <v>6034</v>
      </c>
      <c r="N5977" t="b">
        <v>0</v>
      </c>
      <c r="O5977" t="b">
        <v>1</v>
      </c>
      <c r="R5977" s="5">
        <f>(houses_Madrid[[#This Row],[Precio Alquiler]]*12/houses_Madrid[[#This Row],[Precio venta]])</f>
        <v>3.9405714285714287E-2</v>
      </c>
    </row>
    <row r="5978" spans="1:18" x14ac:dyDescent="0.2">
      <c r="A5978">
        <v>17505</v>
      </c>
      <c r="B5978">
        <v>4237</v>
      </c>
      <c r="C5978" s="1" t="s">
        <v>2610</v>
      </c>
      <c r="D5978" s="1" t="str">
        <f>IFERROR(LEFT(C5978,FIND(",",C5978) - 1),C5978)</f>
        <v>Lavapiés-Embajadores</v>
      </c>
      <c r="E5978">
        <v>109</v>
      </c>
      <c r="F5978">
        <v>99</v>
      </c>
      <c r="G5978">
        <v>4</v>
      </c>
      <c r="H5978">
        <v>2</v>
      </c>
      <c r="I5978" s="1" t="s">
        <v>2975</v>
      </c>
      <c r="J5978" s="1" t="s">
        <v>11</v>
      </c>
      <c r="K5978">
        <v>1724</v>
      </c>
      <c r="L5978">
        <v>525000</v>
      </c>
      <c r="M5978">
        <v>4817</v>
      </c>
      <c r="N5978" t="b">
        <v>0</v>
      </c>
      <c r="O5978" t="b">
        <v>1</v>
      </c>
      <c r="R5978" s="5">
        <f>(houses_Madrid[[#This Row],[Precio Alquiler]]*12/houses_Madrid[[#This Row],[Precio venta]])</f>
        <v>3.9405714285714287E-2</v>
      </c>
    </row>
    <row r="5979" spans="1:18" x14ac:dyDescent="0.2">
      <c r="A5979">
        <v>17513</v>
      </c>
      <c r="B5979">
        <v>4229</v>
      </c>
      <c r="C5979" s="1" t="s">
        <v>2948</v>
      </c>
      <c r="D5979" s="1" t="str">
        <f>IFERROR(LEFT(C5979,FIND(",",C5979) - 1),C5979)</f>
        <v>Malasaña-Universidad</v>
      </c>
      <c r="E5979">
        <v>94</v>
      </c>
      <c r="F5979">
        <v>80</v>
      </c>
      <c r="G5979">
        <v>4</v>
      </c>
      <c r="H5979">
        <v>2</v>
      </c>
      <c r="I5979" s="1" t="s">
        <v>3014</v>
      </c>
      <c r="J5979" s="1" t="s">
        <v>8</v>
      </c>
      <c r="K5979">
        <v>1724</v>
      </c>
      <c r="L5979">
        <v>525000</v>
      </c>
      <c r="M5979">
        <v>5585</v>
      </c>
      <c r="N5979" t="b">
        <v>0</v>
      </c>
      <c r="O5979" t="b">
        <v>0</v>
      </c>
      <c r="P5979" t="b">
        <v>1</v>
      </c>
      <c r="R5979" s="5">
        <f>(houses_Madrid[[#This Row],[Precio Alquiler]]*12/houses_Madrid[[#This Row],[Precio venta]])</f>
        <v>3.9405714285714287E-2</v>
      </c>
    </row>
    <row r="5980" spans="1:18" x14ac:dyDescent="0.2">
      <c r="A5980">
        <v>17977</v>
      </c>
      <c r="B5980">
        <v>3765</v>
      </c>
      <c r="C5980" s="1" t="s">
        <v>2948</v>
      </c>
      <c r="D5980" s="1" t="str">
        <f>IFERROR(LEFT(C5980,FIND(",",C5980) - 1),C5980)</f>
        <v>Malasaña-Universidad</v>
      </c>
      <c r="E5980">
        <v>95</v>
      </c>
      <c r="F5980">
        <v>81</v>
      </c>
      <c r="G5980">
        <v>2</v>
      </c>
      <c r="H5980">
        <v>2</v>
      </c>
      <c r="I5980" s="1" t="s">
        <v>2968</v>
      </c>
      <c r="J5980" s="1" t="s">
        <v>11</v>
      </c>
      <c r="K5980">
        <v>1724</v>
      </c>
      <c r="L5980">
        <v>525000</v>
      </c>
      <c r="M5980">
        <v>5526</v>
      </c>
      <c r="N5980" t="b">
        <v>0</v>
      </c>
      <c r="O5980" t="b">
        <v>1</v>
      </c>
      <c r="P5980" t="b">
        <v>1</v>
      </c>
      <c r="R5980" s="5">
        <f>(houses_Madrid[[#This Row],[Precio Alquiler]]*12/houses_Madrid[[#This Row],[Precio venta]])</f>
        <v>3.9405714285714287E-2</v>
      </c>
    </row>
    <row r="5981" spans="1:18" x14ac:dyDescent="0.2">
      <c r="A5981">
        <v>18011</v>
      </c>
      <c r="B5981">
        <v>3731</v>
      </c>
      <c r="C5981" s="1" t="s">
        <v>2948</v>
      </c>
      <c r="D5981" s="1" t="str">
        <f>IFERROR(LEFT(C5981,FIND(",",C5981) - 1),C5981)</f>
        <v>Malasaña-Universidad</v>
      </c>
      <c r="E5981">
        <v>87</v>
      </c>
      <c r="F5981">
        <v>82</v>
      </c>
      <c r="G5981">
        <v>2</v>
      </c>
      <c r="H5981">
        <v>2</v>
      </c>
      <c r="I5981" s="1" t="s">
        <v>2999</v>
      </c>
      <c r="J5981" s="1" t="s">
        <v>11</v>
      </c>
      <c r="K5981">
        <v>1724</v>
      </c>
      <c r="L5981">
        <v>525000</v>
      </c>
      <c r="M5981">
        <v>6034</v>
      </c>
      <c r="N5981" t="b">
        <v>0</v>
      </c>
      <c r="O5981" t="b">
        <v>1</v>
      </c>
      <c r="P5981" t="b">
        <v>1</v>
      </c>
      <c r="R5981" s="5">
        <f>(houses_Madrid[[#This Row],[Precio Alquiler]]*12/houses_Madrid[[#This Row],[Precio venta]])</f>
        <v>3.9405714285714287E-2</v>
      </c>
    </row>
    <row r="5982" spans="1:18" x14ac:dyDescent="0.2">
      <c r="A5982">
        <v>18316</v>
      </c>
      <c r="B5982">
        <v>3426</v>
      </c>
      <c r="C5982" s="1" t="s">
        <v>2953</v>
      </c>
      <c r="D5982" s="1" t="str">
        <f>IFERROR(LEFT(C5982,FIND(",",C5982) - 1),C5982)</f>
        <v>Centro</v>
      </c>
      <c r="E5982">
        <v>94</v>
      </c>
      <c r="F5982">
        <v>66</v>
      </c>
      <c r="G5982">
        <v>2</v>
      </c>
      <c r="H5982">
        <v>2</v>
      </c>
      <c r="I5982" s="1" t="s">
        <v>3</v>
      </c>
      <c r="J5982" s="1" t="s">
        <v>11</v>
      </c>
      <c r="K5982">
        <v>1724</v>
      </c>
      <c r="L5982">
        <v>525000</v>
      </c>
      <c r="M5982">
        <v>5585</v>
      </c>
      <c r="N5982" t="b">
        <v>0</v>
      </c>
      <c r="O5982" t="b">
        <v>1</v>
      </c>
      <c r="P5982" t="b">
        <v>1</v>
      </c>
      <c r="R5982" s="5">
        <f>(houses_Madrid[[#This Row],[Precio Alquiler]]*12/houses_Madrid[[#This Row],[Precio venta]])</f>
        <v>3.9405714285714287E-2</v>
      </c>
    </row>
    <row r="5983" spans="1:18" x14ac:dyDescent="0.2">
      <c r="A5983">
        <v>18435</v>
      </c>
      <c r="B5983">
        <v>3307</v>
      </c>
      <c r="C5983" s="1" t="s">
        <v>2948</v>
      </c>
      <c r="D5983" s="1" t="str">
        <f>IFERROR(LEFT(C5983,FIND(",",C5983) - 1),C5983)</f>
        <v>Malasaña-Universidad</v>
      </c>
      <c r="E5983">
        <v>95</v>
      </c>
      <c r="F5983">
        <v>81</v>
      </c>
      <c r="G5983">
        <v>2</v>
      </c>
      <c r="H5983">
        <v>2</v>
      </c>
      <c r="I5983" s="1" t="s">
        <v>3018</v>
      </c>
      <c r="J5983" s="1" t="s">
        <v>11</v>
      </c>
      <c r="K5983">
        <v>1724</v>
      </c>
      <c r="L5983">
        <v>525000</v>
      </c>
      <c r="M5983">
        <v>5526</v>
      </c>
      <c r="N5983" t="b">
        <v>0</v>
      </c>
      <c r="O5983" t="b">
        <v>1</v>
      </c>
      <c r="P5983" t="b">
        <v>1</v>
      </c>
      <c r="R5983" s="5">
        <f>(houses_Madrid[[#This Row],[Precio Alquiler]]*12/houses_Madrid[[#This Row],[Precio venta]])</f>
        <v>3.9405714285714287E-2</v>
      </c>
    </row>
    <row r="5984" spans="1:18" x14ac:dyDescent="0.2">
      <c r="A5984">
        <v>18680</v>
      </c>
      <c r="B5984">
        <v>3062</v>
      </c>
      <c r="C5984" s="1" t="s">
        <v>2952</v>
      </c>
      <c r="D5984" s="1" t="str">
        <f>IFERROR(LEFT(C5984,FIND(",",C5984) - 1),C5984)</f>
        <v>Palacio</v>
      </c>
      <c r="E5984">
        <v>72</v>
      </c>
      <c r="F5984">
        <v>58</v>
      </c>
      <c r="G5984">
        <v>2</v>
      </c>
      <c r="H5984">
        <v>2</v>
      </c>
      <c r="I5984" s="1" t="s">
        <v>3092</v>
      </c>
      <c r="J5984" s="1" t="s">
        <v>5</v>
      </c>
      <c r="K5984">
        <v>1724</v>
      </c>
      <c r="L5984">
        <v>525000</v>
      </c>
      <c r="M5984">
        <v>7292</v>
      </c>
      <c r="N5984" t="b">
        <v>0</v>
      </c>
      <c r="O5984" t="b">
        <v>1</v>
      </c>
      <c r="P5984" t="b">
        <v>1</v>
      </c>
      <c r="R5984" s="5">
        <f>(houses_Madrid[[#This Row],[Precio Alquiler]]*12/houses_Madrid[[#This Row],[Precio venta]])</f>
        <v>3.9405714285714287E-2</v>
      </c>
    </row>
    <row r="5985" spans="1:18" x14ac:dyDescent="0.2">
      <c r="A5985">
        <v>19200</v>
      </c>
      <c r="B5985">
        <v>2542</v>
      </c>
      <c r="C5985" s="1" t="s">
        <v>3227</v>
      </c>
      <c r="D5985" s="1" t="str">
        <f>IFERROR(LEFT(C5985,FIND(",",C5985) - 1),C5985)</f>
        <v>Fuente del Berro</v>
      </c>
      <c r="E5985">
        <v>114</v>
      </c>
      <c r="F5985">
        <v>106</v>
      </c>
      <c r="G5985">
        <v>4</v>
      </c>
      <c r="H5985">
        <v>2</v>
      </c>
      <c r="I5985" s="1" t="s">
        <v>3245</v>
      </c>
      <c r="J5985" s="1" t="s">
        <v>20</v>
      </c>
      <c r="K5985">
        <v>1724</v>
      </c>
      <c r="L5985">
        <v>525000</v>
      </c>
      <c r="M5985">
        <v>4605</v>
      </c>
      <c r="N5985" t="b">
        <v>1</v>
      </c>
      <c r="O5985" t="b">
        <v>1</v>
      </c>
      <c r="P5985" t="b">
        <v>1</v>
      </c>
      <c r="R5985" s="5">
        <f>(houses_Madrid[[#This Row],[Precio Alquiler]]*12/houses_Madrid[[#This Row],[Precio venta]])</f>
        <v>3.9405714285714287E-2</v>
      </c>
    </row>
    <row r="5986" spans="1:18" x14ac:dyDescent="0.2">
      <c r="A5986">
        <v>19911</v>
      </c>
      <c r="B5986">
        <v>1831</v>
      </c>
      <c r="C5986" s="1" t="s">
        <v>3214</v>
      </c>
      <c r="D5986" s="1" t="str">
        <f>IFERROR(LEFT(C5986,FIND(",",C5986) - 1),C5986)</f>
        <v>Guindalera</v>
      </c>
      <c r="E5986">
        <v>150</v>
      </c>
      <c r="F5986">
        <v>137</v>
      </c>
      <c r="G5986">
        <v>4</v>
      </c>
      <c r="H5986">
        <v>2</v>
      </c>
      <c r="I5986" s="1" t="s">
        <v>3305</v>
      </c>
      <c r="J5986" s="1" t="s">
        <v>3</v>
      </c>
      <c r="K5986">
        <v>1724</v>
      </c>
      <c r="L5986">
        <v>525000</v>
      </c>
      <c r="M5986">
        <v>3500</v>
      </c>
      <c r="N5986" t="b">
        <v>0</v>
      </c>
      <c r="O5986" t="b">
        <v>1</v>
      </c>
      <c r="P5986" t="b">
        <v>1</v>
      </c>
      <c r="Q5986" t="b">
        <v>1</v>
      </c>
      <c r="R5986" s="5">
        <f>(houses_Madrid[[#This Row],[Precio Alquiler]]*12/houses_Madrid[[#This Row],[Precio venta]])</f>
        <v>3.9405714285714287E-2</v>
      </c>
    </row>
    <row r="5987" spans="1:18" x14ac:dyDescent="0.2">
      <c r="A5987">
        <v>20412</v>
      </c>
      <c r="B5987">
        <v>1330</v>
      </c>
      <c r="C5987" s="1" t="s">
        <v>3321</v>
      </c>
      <c r="D5987" s="1" t="str">
        <f>IFERROR(LEFT(C5987,FIND(",",C5987) - 1),C5987)</f>
        <v>Acacias</v>
      </c>
      <c r="E5987">
        <v>125</v>
      </c>
      <c r="F5987">
        <v>107</v>
      </c>
      <c r="G5987">
        <v>3</v>
      </c>
      <c r="H5987">
        <v>2</v>
      </c>
      <c r="I5987" s="1" t="s">
        <v>3401</v>
      </c>
      <c r="J5987" s="1" t="s">
        <v>8</v>
      </c>
      <c r="K5987">
        <v>1724</v>
      </c>
      <c r="L5987">
        <v>525000</v>
      </c>
      <c r="M5987">
        <v>4200</v>
      </c>
      <c r="N5987" t="b">
        <v>0</v>
      </c>
      <c r="O5987" t="b">
        <v>1</v>
      </c>
      <c r="P5987" t="b">
        <v>1</v>
      </c>
      <c r="Q5987" t="b">
        <v>1</v>
      </c>
      <c r="R5987" s="5">
        <f>(houses_Madrid[[#This Row],[Precio Alquiler]]*12/houses_Madrid[[#This Row],[Precio venta]])</f>
        <v>3.9405714285714287E-2</v>
      </c>
    </row>
    <row r="5988" spans="1:18" x14ac:dyDescent="0.2">
      <c r="A5988">
        <v>20763</v>
      </c>
      <c r="B5988">
        <v>979</v>
      </c>
      <c r="C5988" s="1" t="s">
        <v>3321</v>
      </c>
      <c r="D5988" s="1" t="str">
        <f>IFERROR(LEFT(C5988,FIND(",",C5988) - 1),C5988)</f>
        <v>Acacias</v>
      </c>
      <c r="E5988">
        <v>125</v>
      </c>
      <c r="F5988">
        <v>107</v>
      </c>
      <c r="G5988">
        <v>3</v>
      </c>
      <c r="H5988">
        <v>2</v>
      </c>
      <c r="I5988" s="1" t="s">
        <v>3460</v>
      </c>
      <c r="J5988" s="1" t="s">
        <v>8</v>
      </c>
      <c r="K5988">
        <v>1724</v>
      </c>
      <c r="L5988">
        <v>525000</v>
      </c>
      <c r="M5988">
        <v>4200</v>
      </c>
      <c r="N5988" t="b">
        <v>0</v>
      </c>
      <c r="O5988" t="b">
        <v>1</v>
      </c>
      <c r="P5988" t="b">
        <v>1</v>
      </c>
      <c r="R5988" s="5">
        <f>(houses_Madrid[[#This Row],[Precio Alquiler]]*12/houses_Madrid[[#This Row],[Precio venta]])</f>
        <v>3.9405714285714287E-2</v>
      </c>
    </row>
    <row r="5989" spans="1:18" x14ac:dyDescent="0.2">
      <c r="A5989">
        <v>1261</v>
      </c>
      <c r="B5989">
        <v>20481</v>
      </c>
      <c r="C5989" s="1" t="s">
        <v>183</v>
      </c>
      <c r="D5989" s="1" t="str">
        <f>IFERROR(LEFT(C5989,FIND(",",C5989) - 1),C5989)</f>
        <v>El Cañaveral - Los Berrocales</v>
      </c>
      <c r="E5989">
        <v>264</v>
      </c>
      <c r="F5989">
        <v>215</v>
      </c>
      <c r="G5989">
        <v>4</v>
      </c>
      <c r="H5989">
        <v>3</v>
      </c>
      <c r="I5989" s="1" t="s">
        <v>247</v>
      </c>
      <c r="J5989" s="1" t="s">
        <v>3</v>
      </c>
      <c r="K5989">
        <v>1724</v>
      </c>
      <c r="L5989">
        <v>525100</v>
      </c>
      <c r="M5989">
        <v>1989</v>
      </c>
      <c r="N5989" t="b">
        <v>0</v>
      </c>
      <c r="R5989" s="5">
        <f>(houses_Madrid[[#This Row],[Precio Alquiler]]*12/houses_Madrid[[#This Row],[Precio venta]])</f>
        <v>3.9398209864787662E-2</v>
      </c>
    </row>
    <row r="5990" spans="1:18" x14ac:dyDescent="0.2">
      <c r="A5990">
        <v>7574</v>
      </c>
      <c r="B5990">
        <v>14168</v>
      </c>
      <c r="C5990" s="1" t="s">
        <v>1173</v>
      </c>
      <c r="D5990" s="1" t="str">
        <f>IFERROR(LEFT(C5990,FIND(",",C5990) - 1),C5990)</f>
        <v>Argüelles</v>
      </c>
      <c r="E5990">
        <v>89</v>
      </c>
      <c r="F5990">
        <v>72</v>
      </c>
      <c r="G5990">
        <v>2</v>
      </c>
      <c r="H5990">
        <v>1</v>
      </c>
      <c r="I5990" s="1" t="s">
        <v>1431</v>
      </c>
      <c r="J5990" s="1" t="s">
        <v>11</v>
      </c>
      <c r="K5990">
        <v>1733</v>
      </c>
      <c r="L5990">
        <v>529000</v>
      </c>
      <c r="M5990">
        <v>5944</v>
      </c>
      <c r="N5990" t="b">
        <v>0</v>
      </c>
      <c r="O5990" t="b">
        <v>1</v>
      </c>
      <c r="P5990" t="b">
        <v>1</v>
      </c>
      <c r="Q5990" t="b">
        <v>1</v>
      </c>
      <c r="R5990" s="5">
        <f>(houses_Madrid[[#This Row],[Precio Alquiler]]*12/houses_Madrid[[#This Row],[Precio venta]])</f>
        <v>3.9311909262759924E-2</v>
      </c>
    </row>
    <row r="5991" spans="1:18" x14ac:dyDescent="0.2">
      <c r="A5991">
        <v>14174</v>
      </c>
      <c r="B5991">
        <v>7568</v>
      </c>
      <c r="C5991" s="1" t="s">
        <v>2451</v>
      </c>
      <c r="D5991" s="1" t="str">
        <f>IFERROR(LEFT(C5991,FIND(",",C5991) - 1),C5991)</f>
        <v>Castilla</v>
      </c>
      <c r="E5991">
        <v>143</v>
      </c>
      <c r="F5991">
        <v>128</v>
      </c>
      <c r="G5991">
        <v>2</v>
      </c>
      <c r="H5991">
        <v>2</v>
      </c>
      <c r="I5991" s="1" t="s">
        <v>2477</v>
      </c>
      <c r="J5991" s="1" t="s">
        <v>11</v>
      </c>
      <c r="K5991">
        <v>1733</v>
      </c>
      <c r="L5991">
        <v>529000</v>
      </c>
      <c r="M5991">
        <v>3699</v>
      </c>
      <c r="N5991" t="b">
        <v>1</v>
      </c>
      <c r="O5991" t="b">
        <v>1</v>
      </c>
      <c r="P5991" t="b">
        <v>1</v>
      </c>
      <c r="R5991" s="5">
        <f>(houses_Madrid[[#This Row],[Precio Alquiler]]*12/houses_Madrid[[#This Row],[Precio venta]])</f>
        <v>3.9311909262759924E-2</v>
      </c>
    </row>
    <row r="5992" spans="1:18" x14ac:dyDescent="0.2">
      <c r="A5992">
        <v>19439</v>
      </c>
      <c r="B5992">
        <v>2303</v>
      </c>
      <c r="C5992" s="1" t="s">
        <v>3215</v>
      </c>
      <c r="D5992" s="1" t="str">
        <f>IFERROR(LEFT(C5992,FIND(",",C5992) - 1),C5992)</f>
        <v>Lista</v>
      </c>
      <c r="E5992">
        <v>171</v>
      </c>
      <c r="F5992">
        <v>109</v>
      </c>
      <c r="G5992">
        <v>4</v>
      </c>
      <c r="H5992">
        <v>2</v>
      </c>
      <c r="I5992" s="1" t="s">
        <v>3272</v>
      </c>
      <c r="J5992" s="1" t="s">
        <v>5</v>
      </c>
      <c r="K5992">
        <v>1733</v>
      </c>
      <c r="L5992">
        <v>529000</v>
      </c>
      <c r="M5992">
        <v>3094</v>
      </c>
      <c r="N5992" t="b">
        <v>1</v>
      </c>
      <c r="O5992" t="b">
        <v>1</v>
      </c>
      <c r="P5992" t="b">
        <v>0</v>
      </c>
      <c r="Q5992" t="b">
        <v>1</v>
      </c>
      <c r="R5992" s="5">
        <f>(houses_Madrid[[#This Row],[Precio Alquiler]]*12/houses_Madrid[[#This Row],[Precio venta]])</f>
        <v>3.9311909262759924E-2</v>
      </c>
    </row>
    <row r="5993" spans="1:18" x14ac:dyDescent="0.2">
      <c r="A5993">
        <v>2538</v>
      </c>
      <c r="B5993">
        <v>19204</v>
      </c>
      <c r="C5993" s="1" t="s">
        <v>563</v>
      </c>
      <c r="D5993" s="1" t="str">
        <f>IFERROR(LEFT(C5993,FIND(",",C5993) - 1),C5993)</f>
        <v>Cuatro Caminos</v>
      </c>
      <c r="E5993">
        <v>119</v>
      </c>
      <c r="F5993">
        <v>101</v>
      </c>
      <c r="G5993">
        <v>4</v>
      </c>
      <c r="H5993">
        <v>2</v>
      </c>
      <c r="I5993" s="1" t="s">
        <v>575</v>
      </c>
      <c r="J5993" s="1" t="s">
        <v>18</v>
      </c>
      <c r="K5993">
        <v>1735</v>
      </c>
      <c r="L5993">
        <v>530000</v>
      </c>
      <c r="M5993">
        <v>4454</v>
      </c>
      <c r="N5993" t="b">
        <v>0</v>
      </c>
      <c r="O5993" t="b">
        <v>1</v>
      </c>
      <c r="P5993" t="b">
        <v>1</v>
      </c>
      <c r="R5993" s="5">
        <f>(houses_Madrid[[#This Row],[Precio Alquiler]]*12/houses_Madrid[[#This Row],[Precio venta]])</f>
        <v>3.9283018867924527E-2</v>
      </c>
    </row>
    <row r="5994" spans="1:18" x14ac:dyDescent="0.2">
      <c r="A5994">
        <v>3265</v>
      </c>
      <c r="B5994">
        <v>18477</v>
      </c>
      <c r="C5994" s="1" t="s">
        <v>563</v>
      </c>
      <c r="D5994" s="1" t="str">
        <f>IFERROR(LEFT(C5994,FIND(",",C5994) - 1),C5994)</f>
        <v>Cuatro Caminos</v>
      </c>
      <c r="E5994">
        <v>135</v>
      </c>
      <c r="F5994">
        <v>120</v>
      </c>
      <c r="G5994">
        <v>4</v>
      </c>
      <c r="H5994">
        <v>2</v>
      </c>
      <c r="I5994" s="1" t="s">
        <v>578</v>
      </c>
      <c r="J5994" s="1" t="s">
        <v>18</v>
      </c>
      <c r="K5994">
        <v>1735</v>
      </c>
      <c r="L5994">
        <v>530000</v>
      </c>
      <c r="M5994">
        <v>3926</v>
      </c>
      <c r="N5994" t="b">
        <v>0</v>
      </c>
      <c r="O5994" t="b">
        <v>1</v>
      </c>
      <c r="P5994" t="b">
        <v>1</v>
      </c>
      <c r="Q5994" t="b">
        <v>1</v>
      </c>
      <c r="R5994" s="5">
        <f>(houses_Madrid[[#This Row],[Precio Alquiler]]*12/houses_Madrid[[#This Row],[Precio venta]])</f>
        <v>3.9283018867924527E-2</v>
      </c>
    </row>
    <row r="5995" spans="1:18" x14ac:dyDescent="0.2">
      <c r="A5995">
        <v>4391</v>
      </c>
      <c r="B5995">
        <v>17351</v>
      </c>
      <c r="C5995" s="1" t="s">
        <v>798</v>
      </c>
      <c r="D5995" s="1" t="str">
        <f>IFERROR(LEFT(C5995,FIND(",",C5995) - 1),C5995)</f>
        <v>Niño Jesús</v>
      </c>
      <c r="E5995">
        <v>93</v>
      </c>
      <c r="F5995">
        <v>67</v>
      </c>
      <c r="G5995">
        <v>2</v>
      </c>
      <c r="H5995">
        <v>2</v>
      </c>
      <c r="I5995" s="1" t="s">
        <v>808</v>
      </c>
      <c r="J5995" s="1" t="s">
        <v>20</v>
      </c>
      <c r="K5995">
        <v>1735</v>
      </c>
      <c r="L5995">
        <v>530000</v>
      </c>
      <c r="M5995">
        <v>5699</v>
      </c>
      <c r="N5995" t="b">
        <v>0</v>
      </c>
      <c r="O5995" t="b">
        <v>1</v>
      </c>
      <c r="P5995" t="b">
        <v>1</v>
      </c>
      <c r="R5995" s="5">
        <f>(houses_Madrid[[#This Row],[Precio Alquiler]]*12/houses_Madrid[[#This Row],[Precio venta]])</f>
        <v>3.9283018867924527E-2</v>
      </c>
    </row>
    <row r="5996" spans="1:18" x14ac:dyDescent="0.2">
      <c r="A5996">
        <v>4411</v>
      </c>
      <c r="B5996">
        <v>17331</v>
      </c>
      <c r="C5996" s="1" t="s">
        <v>791</v>
      </c>
      <c r="D5996" s="1" t="str">
        <f>IFERROR(LEFT(C5996,FIND(",",C5996) - 1),C5996)</f>
        <v>Adelfas</v>
      </c>
      <c r="E5996">
        <v>96</v>
      </c>
      <c r="F5996">
        <v>70</v>
      </c>
      <c r="G5996">
        <v>2</v>
      </c>
      <c r="H5996">
        <v>2</v>
      </c>
      <c r="I5996" s="1" t="s">
        <v>834</v>
      </c>
      <c r="J5996" s="1" t="s">
        <v>8</v>
      </c>
      <c r="K5996">
        <v>1735</v>
      </c>
      <c r="L5996">
        <v>530000</v>
      </c>
      <c r="M5996">
        <v>5521</v>
      </c>
      <c r="N5996" t="b">
        <v>0</v>
      </c>
      <c r="O5996" t="b">
        <v>1</v>
      </c>
      <c r="P5996" t="b">
        <v>1</v>
      </c>
      <c r="R5996" s="5">
        <f>(houses_Madrid[[#This Row],[Precio Alquiler]]*12/houses_Madrid[[#This Row],[Precio venta]])</f>
        <v>3.9283018867924527E-2</v>
      </c>
    </row>
    <row r="5997" spans="1:18" x14ac:dyDescent="0.2">
      <c r="A5997">
        <v>5968</v>
      </c>
      <c r="B5997">
        <v>15774</v>
      </c>
      <c r="C5997" s="1" t="s">
        <v>1201</v>
      </c>
      <c r="D5997" s="1" t="str">
        <f>IFERROR(LEFT(C5997,FIND(",",C5997) - 1),C5997)</f>
        <v>Media Legua</v>
      </c>
      <c r="E5997">
        <v>193</v>
      </c>
      <c r="F5997">
        <v>168</v>
      </c>
      <c r="G5997">
        <v>4</v>
      </c>
      <c r="H5997">
        <v>2</v>
      </c>
      <c r="I5997" s="1" t="s">
        <v>1207</v>
      </c>
      <c r="J5997" s="1" t="s">
        <v>8</v>
      </c>
      <c r="K5997">
        <v>1735</v>
      </c>
      <c r="L5997">
        <v>530000</v>
      </c>
      <c r="M5997">
        <v>2746</v>
      </c>
      <c r="N5997" t="b">
        <v>0</v>
      </c>
      <c r="O5997" t="b">
        <v>1</v>
      </c>
      <c r="P5997" t="b">
        <v>1</v>
      </c>
      <c r="Q5997" t="b">
        <v>1</v>
      </c>
      <c r="R5997" s="5">
        <f>(houses_Madrid[[#This Row],[Precio Alquiler]]*12/houses_Madrid[[#This Row],[Precio venta]])</f>
        <v>3.9283018867924527E-2</v>
      </c>
    </row>
    <row r="5998" spans="1:18" x14ac:dyDescent="0.2">
      <c r="A5998">
        <v>7940</v>
      </c>
      <c r="B5998">
        <v>13802</v>
      </c>
      <c r="C5998" s="1" t="s">
        <v>1176</v>
      </c>
      <c r="D5998" s="1" t="str">
        <f>IFERROR(LEFT(C5998,FIND(",",C5998) - 1),C5998)</f>
        <v>Moncloa</v>
      </c>
      <c r="E5998">
        <v>129</v>
      </c>
      <c r="F5998">
        <v>89</v>
      </c>
      <c r="G5998">
        <v>3</v>
      </c>
      <c r="H5998">
        <v>2</v>
      </c>
      <c r="I5998" s="1" t="s">
        <v>1445</v>
      </c>
      <c r="J5998" s="1" t="s">
        <v>12</v>
      </c>
      <c r="K5998">
        <v>1735</v>
      </c>
      <c r="L5998">
        <v>530000</v>
      </c>
      <c r="M5998">
        <v>4109</v>
      </c>
      <c r="N5998" t="b">
        <v>0</v>
      </c>
      <c r="O5998" t="b">
        <v>1</v>
      </c>
      <c r="P5998" t="b">
        <v>1</v>
      </c>
      <c r="R5998" s="5">
        <f>(houses_Madrid[[#This Row],[Precio Alquiler]]*12/houses_Madrid[[#This Row],[Precio venta]])</f>
        <v>3.9283018867924527E-2</v>
      </c>
    </row>
    <row r="5999" spans="1:18" x14ac:dyDescent="0.2">
      <c r="A5999">
        <v>8118</v>
      </c>
      <c r="B5999">
        <v>13624</v>
      </c>
      <c r="C5999" s="1" t="s">
        <v>1171</v>
      </c>
      <c r="D5999" s="1" t="str">
        <f>IFERROR(LEFT(C5999,FIND(",",C5999) - 1),C5999)</f>
        <v>Aravaca</v>
      </c>
      <c r="E5999">
        <v>127</v>
      </c>
      <c r="F5999">
        <v>103</v>
      </c>
      <c r="G5999">
        <v>3</v>
      </c>
      <c r="H5999">
        <v>2</v>
      </c>
      <c r="I5999" s="1" t="s">
        <v>1554</v>
      </c>
      <c r="J5999" s="1" t="s">
        <v>12</v>
      </c>
      <c r="K5999">
        <v>1735</v>
      </c>
      <c r="L5999">
        <v>530000</v>
      </c>
      <c r="M5999">
        <v>4173</v>
      </c>
      <c r="N5999" t="b">
        <v>0</v>
      </c>
      <c r="O5999" t="b">
        <v>1</v>
      </c>
      <c r="R5999" s="5">
        <f>(houses_Madrid[[#This Row],[Precio Alquiler]]*12/houses_Madrid[[#This Row],[Precio venta]])</f>
        <v>3.9283018867924527E-2</v>
      </c>
    </row>
    <row r="6000" spans="1:18" x14ac:dyDescent="0.2">
      <c r="A6000">
        <v>8416</v>
      </c>
      <c r="B6000">
        <v>13326</v>
      </c>
      <c r="C6000" s="1" t="s">
        <v>1586</v>
      </c>
      <c r="D6000" s="1" t="str">
        <f>IFERROR(LEFT(C6000,FIND(",",C6000) - 1),C6000)</f>
        <v>Fuencarral</v>
      </c>
      <c r="E6000">
        <v>125</v>
      </c>
      <c r="F6000">
        <v>122</v>
      </c>
      <c r="G6000">
        <v>3</v>
      </c>
      <c r="H6000">
        <v>2</v>
      </c>
      <c r="I6000" s="1" t="s">
        <v>3</v>
      </c>
      <c r="J6000" s="1" t="s">
        <v>20</v>
      </c>
      <c r="K6000">
        <v>1735</v>
      </c>
      <c r="L6000">
        <v>530000</v>
      </c>
      <c r="M6000">
        <v>4240</v>
      </c>
      <c r="N6000" t="b">
        <v>0</v>
      </c>
      <c r="O6000" t="b">
        <v>1</v>
      </c>
      <c r="P6000" t="b">
        <v>1</v>
      </c>
      <c r="Q6000" t="b">
        <v>1</v>
      </c>
      <c r="R6000" s="5">
        <f>(houses_Madrid[[#This Row],[Precio Alquiler]]*12/houses_Madrid[[#This Row],[Precio venta]])</f>
        <v>3.9283018867924527E-2</v>
      </c>
    </row>
    <row r="6001" spans="1:18" x14ac:dyDescent="0.2">
      <c r="A6001">
        <v>8695</v>
      </c>
      <c r="B6001">
        <v>13047</v>
      </c>
      <c r="C6001" s="1" t="s">
        <v>1586</v>
      </c>
      <c r="D6001" s="1" t="str">
        <f>IFERROR(LEFT(C6001,FIND(",",C6001) - 1),C6001)</f>
        <v>Fuencarral</v>
      </c>
      <c r="E6001">
        <v>167</v>
      </c>
      <c r="F6001">
        <v>135</v>
      </c>
      <c r="G6001">
        <v>5</v>
      </c>
      <c r="H6001">
        <v>3</v>
      </c>
      <c r="I6001" s="1" t="s">
        <v>3</v>
      </c>
      <c r="J6001" s="1" t="s">
        <v>3</v>
      </c>
      <c r="K6001">
        <v>1735</v>
      </c>
      <c r="L6001">
        <v>530000</v>
      </c>
      <c r="M6001">
        <v>3174</v>
      </c>
      <c r="N6001" t="b">
        <v>0</v>
      </c>
      <c r="R6001" s="5">
        <f>(houses_Madrid[[#This Row],[Precio Alquiler]]*12/houses_Madrid[[#This Row],[Precio venta]])</f>
        <v>3.9283018867924527E-2</v>
      </c>
    </row>
    <row r="6002" spans="1:18" x14ac:dyDescent="0.2">
      <c r="A6002">
        <v>8853</v>
      </c>
      <c r="B6002">
        <v>12889</v>
      </c>
      <c r="C6002" s="1" t="s">
        <v>1587</v>
      </c>
      <c r="D6002" s="1" t="str">
        <f>IFERROR(LEFT(C6002,FIND(",",C6002) - 1),C6002)</f>
        <v>Las Tablas</v>
      </c>
      <c r="E6002">
        <v>125</v>
      </c>
      <c r="F6002">
        <v>120</v>
      </c>
      <c r="G6002">
        <v>3</v>
      </c>
      <c r="H6002">
        <v>2</v>
      </c>
      <c r="I6002" s="1" t="s">
        <v>1710</v>
      </c>
      <c r="J6002" s="1" t="s">
        <v>20</v>
      </c>
      <c r="K6002">
        <v>1735</v>
      </c>
      <c r="L6002">
        <v>530000</v>
      </c>
      <c r="M6002">
        <v>4240</v>
      </c>
      <c r="N6002" t="b">
        <v>0</v>
      </c>
      <c r="O6002" t="b">
        <v>1</v>
      </c>
      <c r="P6002" t="b">
        <v>0</v>
      </c>
      <c r="R6002" s="5">
        <f>(houses_Madrid[[#This Row],[Precio Alquiler]]*12/houses_Madrid[[#This Row],[Precio venta]])</f>
        <v>3.9283018867924527E-2</v>
      </c>
    </row>
    <row r="6003" spans="1:18" x14ac:dyDescent="0.2">
      <c r="A6003">
        <v>8879</v>
      </c>
      <c r="B6003">
        <v>12863</v>
      </c>
      <c r="C6003" s="1" t="s">
        <v>1611</v>
      </c>
      <c r="D6003" s="1" t="str">
        <f>IFERROR(LEFT(C6003,FIND(",",C6003) - 1),C6003)</f>
        <v>Mirasierra</v>
      </c>
      <c r="E6003">
        <v>129</v>
      </c>
      <c r="F6003">
        <v>110</v>
      </c>
      <c r="G6003">
        <v>3</v>
      </c>
      <c r="H6003">
        <v>2</v>
      </c>
      <c r="I6003" s="1" t="s">
        <v>1639</v>
      </c>
      <c r="J6003" s="1" t="s">
        <v>18</v>
      </c>
      <c r="K6003">
        <v>1735</v>
      </c>
      <c r="L6003">
        <v>530000</v>
      </c>
      <c r="M6003">
        <v>4109</v>
      </c>
      <c r="N6003" t="b">
        <v>0</v>
      </c>
      <c r="O6003" t="b">
        <v>1</v>
      </c>
      <c r="P6003" t="b">
        <v>1</v>
      </c>
      <c r="R6003" s="5">
        <f>(houses_Madrid[[#This Row],[Precio Alquiler]]*12/houses_Madrid[[#This Row],[Precio venta]])</f>
        <v>3.9283018867924527E-2</v>
      </c>
    </row>
    <row r="6004" spans="1:18" x14ac:dyDescent="0.2">
      <c r="A6004">
        <v>9179</v>
      </c>
      <c r="B6004">
        <v>12563</v>
      </c>
      <c r="C6004" s="1" t="s">
        <v>1587</v>
      </c>
      <c r="D6004" s="1" t="str">
        <f>IFERROR(LEFT(C6004,FIND(",",C6004) - 1),C6004)</f>
        <v>Las Tablas</v>
      </c>
      <c r="E6004">
        <v>125</v>
      </c>
      <c r="F6004">
        <v>120</v>
      </c>
      <c r="G6004">
        <v>3</v>
      </c>
      <c r="H6004">
        <v>2</v>
      </c>
      <c r="I6004" s="1" t="s">
        <v>1764</v>
      </c>
      <c r="J6004" s="1" t="s">
        <v>20</v>
      </c>
      <c r="K6004">
        <v>1735</v>
      </c>
      <c r="L6004">
        <v>530000</v>
      </c>
      <c r="M6004">
        <v>4240</v>
      </c>
      <c r="N6004" t="b">
        <v>0</v>
      </c>
      <c r="O6004" t="b">
        <v>1</v>
      </c>
      <c r="P6004" t="b">
        <v>0</v>
      </c>
      <c r="Q6004" t="b">
        <v>1</v>
      </c>
      <c r="R6004" s="5">
        <f>(houses_Madrid[[#This Row],[Precio Alquiler]]*12/houses_Madrid[[#This Row],[Precio venta]])</f>
        <v>3.9283018867924527E-2</v>
      </c>
    </row>
    <row r="6005" spans="1:18" x14ac:dyDescent="0.2">
      <c r="A6005">
        <v>9369</v>
      </c>
      <c r="B6005">
        <v>12373</v>
      </c>
      <c r="C6005" s="1" t="s">
        <v>1587</v>
      </c>
      <c r="D6005" s="1" t="str">
        <f>IFERROR(LEFT(C6005,FIND(",",C6005) - 1),C6005)</f>
        <v>Las Tablas</v>
      </c>
      <c r="E6005">
        <v>120</v>
      </c>
      <c r="F6005">
        <v>96</v>
      </c>
      <c r="G6005">
        <v>3</v>
      </c>
      <c r="H6005">
        <v>2</v>
      </c>
      <c r="I6005" s="1" t="s">
        <v>1677</v>
      </c>
      <c r="J6005" s="1" t="s">
        <v>5</v>
      </c>
      <c r="K6005">
        <v>1735</v>
      </c>
      <c r="L6005">
        <v>530000</v>
      </c>
      <c r="M6005">
        <v>4417</v>
      </c>
      <c r="N6005" t="b">
        <v>0</v>
      </c>
      <c r="O6005" t="b">
        <v>1</v>
      </c>
      <c r="P6005" t="b">
        <v>1</v>
      </c>
      <c r="R6005" s="5">
        <f>(houses_Madrid[[#This Row],[Precio Alquiler]]*12/houses_Madrid[[#This Row],[Precio venta]])</f>
        <v>3.9283018867924527E-2</v>
      </c>
    </row>
    <row r="6006" spans="1:18" x14ac:dyDescent="0.2">
      <c r="A6006">
        <v>10143</v>
      </c>
      <c r="B6006">
        <v>11599</v>
      </c>
      <c r="C6006" s="1" t="s">
        <v>1786</v>
      </c>
      <c r="D6006" s="1" t="str">
        <f>IFERROR(LEFT(C6006,FIND(",",C6006) - 1),C6006)</f>
        <v>Sanchinarro</v>
      </c>
      <c r="E6006">
        <v>120</v>
      </c>
      <c r="F6006">
        <v>90</v>
      </c>
      <c r="G6006">
        <v>3</v>
      </c>
      <c r="H6006">
        <v>2</v>
      </c>
      <c r="I6006" s="1" t="s">
        <v>1928</v>
      </c>
      <c r="J6006" s="1" t="s">
        <v>8</v>
      </c>
      <c r="K6006">
        <v>1735</v>
      </c>
      <c r="L6006">
        <v>530000</v>
      </c>
      <c r="M6006">
        <v>4417</v>
      </c>
      <c r="N6006" t="b">
        <v>0</v>
      </c>
      <c r="O6006" t="b">
        <v>1</v>
      </c>
      <c r="P6006" t="b">
        <v>1</v>
      </c>
      <c r="Q6006" t="b">
        <v>1</v>
      </c>
      <c r="R6006" s="5">
        <f>(houses_Madrid[[#This Row],[Precio Alquiler]]*12/houses_Madrid[[#This Row],[Precio venta]])</f>
        <v>3.9283018867924527E-2</v>
      </c>
    </row>
    <row r="6007" spans="1:18" x14ac:dyDescent="0.2">
      <c r="A6007">
        <v>10385</v>
      </c>
      <c r="B6007">
        <v>11357</v>
      </c>
      <c r="C6007" s="1" t="s">
        <v>1823</v>
      </c>
      <c r="D6007" s="1" t="str">
        <f>IFERROR(LEFT(C6007,FIND(",",C6007) - 1),C6007)</f>
        <v>Apóstol Santiago</v>
      </c>
      <c r="E6007">
        <v>120</v>
      </c>
      <c r="F6007">
        <v>93</v>
      </c>
      <c r="G6007">
        <v>4</v>
      </c>
      <c r="H6007">
        <v>2</v>
      </c>
      <c r="I6007" s="1" t="s">
        <v>1930</v>
      </c>
      <c r="J6007" s="1" t="s">
        <v>12</v>
      </c>
      <c r="K6007">
        <v>1735</v>
      </c>
      <c r="L6007">
        <v>530000</v>
      </c>
      <c r="M6007">
        <v>4417</v>
      </c>
      <c r="N6007" t="b">
        <v>0</v>
      </c>
      <c r="O6007" t="b">
        <v>1</v>
      </c>
      <c r="P6007" t="b">
        <v>1</v>
      </c>
      <c r="Q6007" t="b">
        <v>1</v>
      </c>
      <c r="R6007" s="5">
        <f>(houses_Madrid[[#This Row],[Precio Alquiler]]*12/houses_Madrid[[#This Row],[Precio venta]])</f>
        <v>3.9283018867924527E-2</v>
      </c>
    </row>
    <row r="6008" spans="1:18" x14ac:dyDescent="0.2">
      <c r="A6008">
        <v>11196</v>
      </c>
      <c r="B6008">
        <v>10546</v>
      </c>
      <c r="C6008" s="1" t="s">
        <v>2006</v>
      </c>
      <c r="D6008" s="1" t="str">
        <f>IFERROR(LEFT(C6008,FIND(",",C6008) - 1),C6008)</f>
        <v>Chamberí</v>
      </c>
      <c r="E6008">
        <v>105</v>
      </c>
      <c r="F6008">
        <v>94</v>
      </c>
      <c r="G6008">
        <v>2</v>
      </c>
      <c r="H6008">
        <v>1</v>
      </c>
      <c r="I6008" s="1" t="s">
        <v>3</v>
      </c>
      <c r="J6008" s="1" t="s">
        <v>18</v>
      </c>
      <c r="K6008">
        <v>1735</v>
      </c>
      <c r="L6008">
        <v>530000</v>
      </c>
      <c r="M6008">
        <v>5048</v>
      </c>
      <c r="N6008" t="b">
        <v>0</v>
      </c>
      <c r="O6008" t="b">
        <v>1</v>
      </c>
      <c r="P6008" t="b">
        <v>1</v>
      </c>
      <c r="R6008" s="5">
        <f>(houses_Madrid[[#This Row],[Precio Alquiler]]*12/houses_Madrid[[#This Row],[Precio venta]])</f>
        <v>3.9283018867924527E-2</v>
      </c>
    </row>
    <row r="6009" spans="1:18" x14ac:dyDescent="0.2">
      <c r="A6009">
        <v>11634</v>
      </c>
      <c r="B6009">
        <v>10108</v>
      </c>
      <c r="C6009" s="1" t="s">
        <v>2009</v>
      </c>
      <c r="D6009" s="1" t="str">
        <f>IFERROR(LEFT(C6009,FIND(",",C6009) - 1),C6009)</f>
        <v>Trafalgar</v>
      </c>
      <c r="E6009">
        <v>106</v>
      </c>
      <c r="F6009">
        <v>92</v>
      </c>
      <c r="G6009">
        <v>2</v>
      </c>
      <c r="H6009">
        <v>1</v>
      </c>
      <c r="I6009" s="1" t="s">
        <v>2116</v>
      </c>
      <c r="J6009" s="1" t="s">
        <v>18</v>
      </c>
      <c r="K6009">
        <v>1735</v>
      </c>
      <c r="L6009">
        <v>530000</v>
      </c>
      <c r="M6009">
        <v>5000</v>
      </c>
      <c r="N6009" t="b">
        <v>0</v>
      </c>
      <c r="O6009" t="b">
        <v>0</v>
      </c>
      <c r="P6009" t="b">
        <v>1</v>
      </c>
      <c r="R6009" s="5">
        <f>(houses_Madrid[[#This Row],[Precio Alquiler]]*12/houses_Madrid[[#This Row],[Precio venta]])</f>
        <v>3.9283018867924527E-2</v>
      </c>
    </row>
    <row r="6010" spans="1:18" x14ac:dyDescent="0.2">
      <c r="A6010">
        <v>12803</v>
      </c>
      <c r="B6010">
        <v>8939</v>
      </c>
      <c r="C6010" s="1" t="s">
        <v>2173</v>
      </c>
      <c r="D6010" s="1" t="str">
        <f>IFERROR(LEFT(C6010,FIND(",",C6010) - 1),C6010)</f>
        <v>Ciudad Lineal</v>
      </c>
      <c r="E6010">
        <v>141</v>
      </c>
      <c r="F6010">
        <v>113</v>
      </c>
      <c r="G6010">
        <v>3</v>
      </c>
      <c r="H6010">
        <v>2</v>
      </c>
      <c r="I6010" s="1" t="s">
        <v>3</v>
      </c>
      <c r="J6010" s="1" t="s">
        <v>18</v>
      </c>
      <c r="K6010">
        <v>1735</v>
      </c>
      <c r="L6010">
        <v>530000</v>
      </c>
      <c r="M6010">
        <v>3759</v>
      </c>
      <c r="N6010" t="b">
        <v>0</v>
      </c>
      <c r="O6010" t="b">
        <v>1</v>
      </c>
      <c r="P6010" t="b">
        <v>1</v>
      </c>
      <c r="Q6010" t="b">
        <v>1</v>
      </c>
      <c r="R6010" s="5">
        <f>(houses_Madrid[[#This Row],[Precio Alquiler]]*12/houses_Madrid[[#This Row],[Precio venta]])</f>
        <v>3.9283018867924527E-2</v>
      </c>
    </row>
    <row r="6011" spans="1:18" x14ac:dyDescent="0.2">
      <c r="A6011">
        <v>12998</v>
      </c>
      <c r="B6011">
        <v>8744</v>
      </c>
      <c r="C6011" s="1" t="s">
        <v>2174</v>
      </c>
      <c r="D6011" s="1" t="str">
        <f>IFERROR(LEFT(C6011,FIND(",",C6011) - 1),C6011)</f>
        <v>Costillares</v>
      </c>
      <c r="E6011">
        <v>141</v>
      </c>
      <c r="F6011">
        <v>113</v>
      </c>
      <c r="G6011">
        <v>3</v>
      </c>
      <c r="H6011">
        <v>2</v>
      </c>
      <c r="I6011" s="1" t="s">
        <v>2294</v>
      </c>
      <c r="J6011" s="1" t="s">
        <v>18</v>
      </c>
      <c r="K6011">
        <v>1735</v>
      </c>
      <c r="L6011">
        <v>530000</v>
      </c>
      <c r="M6011">
        <v>3759</v>
      </c>
      <c r="N6011" t="b">
        <v>0</v>
      </c>
      <c r="O6011" t="b">
        <v>1</v>
      </c>
      <c r="P6011" t="b">
        <v>1</v>
      </c>
      <c r="Q6011" t="b">
        <v>1</v>
      </c>
      <c r="R6011" s="5">
        <f>(houses_Madrid[[#This Row],[Precio Alquiler]]*12/houses_Madrid[[#This Row],[Precio venta]])</f>
        <v>3.9283018867924527E-2</v>
      </c>
    </row>
    <row r="6012" spans="1:18" x14ac:dyDescent="0.2">
      <c r="A6012">
        <v>13924</v>
      </c>
      <c r="B6012">
        <v>7818</v>
      </c>
      <c r="C6012" s="1" t="s">
        <v>2173</v>
      </c>
      <c r="D6012" s="1" t="str">
        <f>IFERROR(LEFT(C6012,FIND(",",C6012) - 1),C6012)</f>
        <v>Ciudad Lineal</v>
      </c>
      <c r="E6012">
        <v>145</v>
      </c>
      <c r="F6012">
        <v>137</v>
      </c>
      <c r="G6012">
        <v>4</v>
      </c>
      <c r="H6012">
        <v>2</v>
      </c>
      <c r="I6012" s="1" t="s">
        <v>3</v>
      </c>
      <c r="J6012" s="1" t="s">
        <v>80</v>
      </c>
      <c r="K6012">
        <v>1735</v>
      </c>
      <c r="L6012">
        <v>530000</v>
      </c>
      <c r="M6012">
        <v>3655</v>
      </c>
      <c r="N6012" t="b">
        <v>0</v>
      </c>
      <c r="O6012" t="b">
        <v>1</v>
      </c>
      <c r="P6012" t="b">
        <v>1</v>
      </c>
      <c r="Q6012" t="b">
        <v>1</v>
      </c>
      <c r="R6012" s="5">
        <f>(houses_Madrid[[#This Row],[Precio Alquiler]]*12/houses_Madrid[[#This Row],[Precio venta]])</f>
        <v>3.9283018867924527E-2</v>
      </c>
    </row>
    <row r="6013" spans="1:18" x14ac:dyDescent="0.2">
      <c r="A6013">
        <v>15018</v>
      </c>
      <c r="B6013">
        <v>6724</v>
      </c>
      <c r="C6013" s="1" t="s">
        <v>2451</v>
      </c>
      <c r="D6013" s="1" t="str">
        <f>IFERROR(LEFT(C6013,FIND(",",C6013) - 1),C6013)</f>
        <v>Castilla</v>
      </c>
      <c r="E6013">
        <v>120</v>
      </c>
      <c r="F6013">
        <v>106</v>
      </c>
      <c r="G6013">
        <v>3</v>
      </c>
      <c r="H6013">
        <v>2</v>
      </c>
      <c r="I6013" s="1" t="s">
        <v>2458</v>
      </c>
      <c r="J6013" s="1" t="s">
        <v>11</v>
      </c>
      <c r="K6013">
        <v>1735</v>
      </c>
      <c r="L6013">
        <v>530000</v>
      </c>
      <c r="M6013">
        <v>4417</v>
      </c>
      <c r="N6013" t="b">
        <v>0</v>
      </c>
      <c r="O6013" t="b">
        <v>1</v>
      </c>
      <c r="P6013" t="b">
        <v>1</v>
      </c>
      <c r="R6013" s="5">
        <f>(houses_Madrid[[#This Row],[Precio Alquiler]]*12/houses_Madrid[[#This Row],[Precio venta]])</f>
        <v>3.9283018867924527E-2</v>
      </c>
    </row>
    <row r="6014" spans="1:18" x14ac:dyDescent="0.2">
      <c r="A6014">
        <v>15029</v>
      </c>
      <c r="B6014">
        <v>6713</v>
      </c>
      <c r="C6014" s="1" t="s">
        <v>2440</v>
      </c>
      <c r="D6014" s="1" t="str">
        <f>IFERROR(LEFT(C6014,FIND(",",C6014) - 1),C6014)</f>
        <v>El Viso</v>
      </c>
      <c r="E6014">
        <v>90</v>
      </c>
      <c r="F6014">
        <v>80</v>
      </c>
      <c r="G6014">
        <v>3</v>
      </c>
      <c r="H6014">
        <v>2</v>
      </c>
      <c r="I6014" s="1" t="s">
        <v>2474</v>
      </c>
      <c r="J6014" s="1" t="s">
        <v>18</v>
      </c>
      <c r="K6014">
        <v>1735</v>
      </c>
      <c r="L6014">
        <v>530000</v>
      </c>
      <c r="M6014">
        <v>5889</v>
      </c>
      <c r="N6014" t="b">
        <v>0</v>
      </c>
      <c r="O6014" t="b">
        <v>1</v>
      </c>
      <c r="P6014" t="b">
        <v>1</v>
      </c>
      <c r="Q6014" t="b">
        <v>1</v>
      </c>
      <c r="R6014" s="5">
        <f>(houses_Madrid[[#This Row],[Precio Alquiler]]*12/houses_Madrid[[#This Row],[Precio venta]])</f>
        <v>3.9283018867924527E-2</v>
      </c>
    </row>
    <row r="6015" spans="1:18" x14ac:dyDescent="0.2">
      <c r="A6015">
        <v>17992</v>
      </c>
      <c r="B6015">
        <v>3750</v>
      </c>
      <c r="C6015" s="1" t="s">
        <v>2948</v>
      </c>
      <c r="D6015" s="1" t="str">
        <f>IFERROR(LEFT(C6015,FIND(",",C6015) - 1),C6015)</f>
        <v>Malasaña-Universidad</v>
      </c>
      <c r="E6015">
        <v>120</v>
      </c>
      <c r="F6015">
        <v>108</v>
      </c>
      <c r="G6015">
        <v>4</v>
      </c>
      <c r="H6015">
        <v>2</v>
      </c>
      <c r="I6015" s="1" t="s">
        <v>3032</v>
      </c>
      <c r="J6015" s="1" t="s">
        <v>18</v>
      </c>
      <c r="K6015">
        <v>1735</v>
      </c>
      <c r="L6015">
        <v>530000</v>
      </c>
      <c r="M6015">
        <v>4417</v>
      </c>
      <c r="N6015" t="b">
        <v>0</v>
      </c>
      <c r="O6015" t="b">
        <v>1</v>
      </c>
      <c r="P6015" t="b">
        <v>1</v>
      </c>
      <c r="R6015" s="5">
        <f>(houses_Madrid[[#This Row],[Precio Alquiler]]*12/houses_Madrid[[#This Row],[Precio venta]])</f>
        <v>3.9283018867924527E-2</v>
      </c>
    </row>
    <row r="6016" spans="1:18" x14ac:dyDescent="0.2">
      <c r="A6016">
        <v>19177</v>
      </c>
      <c r="B6016">
        <v>2565</v>
      </c>
      <c r="C6016" s="1" t="s">
        <v>3210</v>
      </c>
      <c r="D6016" s="1" t="str">
        <f>IFERROR(LEFT(C6016,FIND(",",C6016) - 1),C6016)</f>
        <v>Barrio de Salamanca</v>
      </c>
      <c r="E6016">
        <v>90</v>
      </c>
      <c r="F6016">
        <v>80</v>
      </c>
      <c r="G6016">
        <v>2</v>
      </c>
      <c r="H6016">
        <v>1</v>
      </c>
      <c r="I6016" s="1" t="s">
        <v>3</v>
      </c>
      <c r="J6016" s="1" t="s">
        <v>8</v>
      </c>
      <c r="K6016">
        <v>1735</v>
      </c>
      <c r="L6016">
        <v>530000</v>
      </c>
      <c r="M6016">
        <v>5889</v>
      </c>
      <c r="N6016" t="b">
        <v>0</v>
      </c>
      <c r="O6016" t="b">
        <v>1</v>
      </c>
      <c r="P6016" t="b">
        <v>1</v>
      </c>
      <c r="Q6016" t="b">
        <v>1</v>
      </c>
      <c r="R6016" s="5">
        <f>(houses_Madrid[[#This Row],[Precio Alquiler]]*12/houses_Madrid[[#This Row],[Precio venta]])</f>
        <v>3.9283018867924527E-2</v>
      </c>
    </row>
    <row r="6017" spans="1:18" x14ac:dyDescent="0.2">
      <c r="A6017">
        <v>20178</v>
      </c>
      <c r="B6017">
        <v>1564</v>
      </c>
      <c r="C6017" s="1" t="s">
        <v>3321</v>
      </c>
      <c r="D6017" s="1" t="str">
        <f>IFERROR(LEFT(C6017,FIND(",",C6017) - 1),C6017)</f>
        <v>Acacias</v>
      </c>
      <c r="E6017">
        <v>153</v>
      </c>
      <c r="F6017">
        <v>120</v>
      </c>
      <c r="G6017">
        <v>4</v>
      </c>
      <c r="H6017">
        <v>2</v>
      </c>
      <c r="I6017" s="1" t="s">
        <v>3340</v>
      </c>
      <c r="J6017" s="1" t="s">
        <v>18</v>
      </c>
      <c r="K6017">
        <v>1735</v>
      </c>
      <c r="L6017">
        <v>530000</v>
      </c>
      <c r="M6017">
        <v>3464</v>
      </c>
      <c r="N6017" t="b">
        <v>0</v>
      </c>
      <c r="O6017" t="b">
        <v>1</v>
      </c>
      <c r="P6017" t="b">
        <v>1</v>
      </c>
      <c r="Q6017" t="b">
        <v>1</v>
      </c>
      <c r="R6017" s="5">
        <f>(houses_Madrid[[#This Row],[Precio Alquiler]]*12/houses_Madrid[[#This Row],[Precio venta]])</f>
        <v>3.9283018867924527E-2</v>
      </c>
    </row>
    <row r="6018" spans="1:18" x14ac:dyDescent="0.2">
      <c r="A6018">
        <v>20284</v>
      </c>
      <c r="B6018">
        <v>1458</v>
      </c>
      <c r="C6018" s="1" t="s">
        <v>3321</v>
      </c>
      <c r="D6018" s="1" t="str">
        <f>IFERROR(LEFT(C6018,FIND(",",C6018) - 1),C6018)</f>
        <v>Acacias</v>
      </c>
      <c r="E6018">
        <v>114</v>
      </c>
      <c r="F6018">
        <v>95</v>
      </c>
      <c r="G6018">
        <v>3</v>
      </c>
      <c r="H6018">
        <v>2</v>
      </c>
      <c r="I6018" s="1" t="s">
        <v>3340</v>
      </c>
      <c r="J6018" s="1" t="s">
        <v>11</v>
      </c>
      <c r="K6018">
        <v>1735</v>
      </c>
      <c r="L6018">
        <v>530000</v>
      </c>
      <c r="M6018">
        <v>4649</v>
      </c>
      <c r="N6018" t="b">
        <v>0</v>
      </c>
      <c r="O6018" t="b">
        <v>1</v>
      </c>
      <c r="P6018" t="b">
        <v>1</v>
      </c>
      <c r="Q6018" t="b">
        <v>1</v>
      </c>
      <c r="R6018" s="5">
        <f>(houses_Madrid[[#This Row],[Precio Alquiler]]*12/houses_Madrid[[#This Row],[Precio venta]])</f>
        <v>3.9283018867924527E-2</v>
      </c>
    </row>
    <row r="6019" spans="1:18" x14ac:dyDescent="0.2">
      <c r="A6019">
        <v>20468</v>
      </c>
      <c r="B6019">
        <v>1274</v>
      </c>
      <c r="C6019" s="1" t="s">
        <v>3321</v>
      </c>
      <c r="D6019" s="1" t="str">
        <f>IFERROR(LEFT(C6019,FIND(",",C6019) - 1),C6019)</f>
        <v>Acacias</v>
      </c>
      <c r="E6019">
        <v>121</v>
      </c>
      <c r="F6019">
        <v>105</v>
      </c>
      <c r="G6019">
        <v>3</v>
      </c>
      <c r="H6019">
        <v>3</v>
      </c>
      <c r="I6019" s="1" t="s">
        <v>3333</v>
      </c>
      <c r="J6019" s="1" t="s">
        <v>30</v>
      </c>
      <c r="K6019">
        <v>1735</v>
      </c>
      <c r="L6019">
        <v>530000</v>
      </c>
      <c r="M6019">
        <v>4380</v>
      </c>
      <c r="N6019" t="b">
        <v>0</v>
      </c>
      <c r="O6019" t="b">
        <v>1</v>
      </c>
      <c r="P6019" t="b">
        <v>1</v>
      </c>
      <c r="R6019" s="5">
        <f>(houses_Madrid[[#This Row],[Precio Alquiler]]*12/houses_Madrid[[#This Row],[Precio venta]])</f>
        <v>3.9283018867924527E-2</v>
      </c>
    </row>
    <row r="6020" spans="1:18" x14ac:dyDescent="0.2">
      <c r="A6020">
        <v>20482</v>
      </c>
      <c r="B6020">
        <v>1260</v>
      </c>
      <c r="C6020" s="1" t="s">
        <v>3313</v>
      </c>
      <c r="D6020" s="1" t="str">
        <f>IFERROR(LEFT(C6020,FIND(",",C6020) - 1),C6020)</f>
        <v>Imperial</v>
      </c>
      <c r="E6020">
        <v>118</v>
      </c>
      <c r="F6020">
        <v>98</v>
      </c>
      <c r="G6020">
        <v>3</v>
      </c>
      <c r="H6020">
        <v>2</v>
      </c>
      <c r="I6020" s="1" t="s">
        <v>3408</v>
      </c>
      <c r="J6020" s="1" t="s">
        <v>11</v>
      </c>
      <c r="K6020">
        <v>1735</v>
      </c>
      <c r="L6020">
        <v>530000</v>
      </c>
      <c r="M6020">
        <v>4492</v>
      </c>
      <c r="N6020" t="b">
        <v>0</v>
      </c>
      <c r="O6020" t="b">
        <v>1</v>
      </c>
      <c r="P6020" t="b">
        <v>1</v>
      </c>
      <c r="R6020" s="5">
        <f>(houses_Madrid[[#This Row],[Precio Alquiler]]*12/houses_Madrid[[#This Row],[Precio venta]])</f>
        <v>3.9283018867924527E-2</v>
      </c>
    </row>
    <row r="6021" spans="1:18" x14ac:dyDescent="0.2">
      <c r="A6021">
        <v>20868</v>
      </c>
      <c r="B6021">
        <v>874</v>
      </c>
      <c r="C6021" s="1" t="s">
        <v>3324</v>
      </c>
      <c r="D6021" s="1" t="str">
        <f>IFERROR(LEFT(C6021,FIND(",",C6021) - 1),C6021)</f>
        <v>Delicias</v>
      </c>
      <c r="E6021">
        <v>178</v>
      </c>
      <c r="F6021">
        <v>160</v>
      </c>
      <c r="G6021">
        <v>4</v>
      </c>
      <c r="H6021">
        <v>3</v>
      </c>
      <c r="I6021" s="1" t="s">
        <v>3370</v>
      </c>
      <c r="J6021" s="1" t="s">
        <v>8</v>
      </c>
      <c r="K6021">
        <v>1735</v>
      </c>
      <c r="L6021">
        <v>530000</v>
      </c>
      <c r="M6021">
        <v>2978</v>
      </c>
      <c r="N6021" t="b">
        <v>1</v>
      </c>
      <c r="O6021" t="b">
        <v>1</v>
      </c>
      <c r="P6021" t="b">
        <v>1</v>
      </c>
      <c r="Q6021" t="b">
        <v>1</v>
      </c>
      <c r="R6021" s="5">
        <f>(houses_Madrid[[#This Row],[Precio Alquiler]]*12/houses_Madrid[[#This Row],[Precio venta]])</f>
        <v>3.9283018867924527E-2</v>
      </c>
    </row>
    <row r="6022" spans="1:18" x14ac:dyDescent="0.2">
      <c r="A6022">
        <v>9576</v>
      </c>
      <c r="B6022">
        <v>12166</v>
      </c>
      <c r="C6022" s="1" t="s">
        <v>1786</v>
      </c>
      <c r="D6022" s="1" t="str">
        <f>IFERROR(LEFT(C6022,FIND(",",C6022) - 1),C6022)</f>
        <v>Sanchinarro</v>
      </c>
      <c r="E6022">
        <v>120</v>
      </c>
      <c r="F6022">
        <v>115</v>
      </c>
      <c r="G6022">
        <v>3</v>
      </c>
      <c r="H6022">
        <v>2</v>
      </c>
      <c r="I6022" s="1" t="s">
        <v>1815</v>
      </c>
      <c r="J6022" s="1" t="s">
        <v>5</v>
      </c>
      <c r="K6022">
        <v>1736</v>
      </c>
      <c r="L6022">
        <v>530250</v>
      </c>
      <c r="M6022">
        <v>4419</v>
      </c>
      <c r="N6022" t="b">
        <v>0</v>
      </c>
      <c r="O6022" t="b">
        <v>1</v>
      </c>
      <c r="P6022" t="b">
        <v>1</v>
      </c>
      <c r="R6022" s="5">
        <f>(houses_Madrid[[#This Row],[Precio Alquiler]]*12/houses_Madrid[[#This Row],[Precio venta]])</f>
        <v>3.9287128712871287E-2</v>
      </c>
    </row>
    <row r="6023" spans="1:18" x14ac:dyDescent="0.2">
      <c r="A6023">
        <v>4065</v>
      </c>
      <c r="B6023">
        <v>17677</v>
      </c>
      <c r="C6023" s="1" t="s">
        <v>796</v>
      </c>
      <c r="D6023" s="1" t="str">
        <f>IFERROR(LEFT(C6023,FIND(",",C6023) - 1),C6023)</f>
        <v>Pacífico</v>
      </c>
      <c r="E6023">
        <v>117</v>
      </c>
      <c r="F6023">
        <v>94</v>
      </c>
      <c r="G6023">
        <v>2</v>
      </c>
      <c r="H6023">
        <v>2</v>
      </c>
      <c r="I6023" s="1" t="s">
        <v>820</v>
      </c>
      <c r="J6023" s="1" t="s">
        <v>5</v>
      </c>
      <c r="K6023">
        <v>1739</v>
      </c>
      <c r="L6023">
        <v>531527</v>
      </c>
      <c r="M6023">
        <v>4543</v>
      </c>
      <c r="N6023" t="b">
        <v>0</v>
      </c>
      <c r="O6023" t="b">
        <v>1</v>
      </c>
      <c r="P6023" t="b">
        <v>1</v>
      </c>
      <c r="Q6023" t="b">
        <v>1</v>
      </c>
      <c r="R6023" s="5">
        <f>(houses_Madrid[[#This Row],[Precio Alquiler]]*12/houses_Madrid[[#This Row],[Precio venta]])</f>
        <v>3.9260470305365482E-2</v>
      </c>
    </row>
    <row r="6024" spans="1:18" x14ac:dyDescent="0.2">
      <c r="A6024">
        <v>15435</v>
      </c>
      <c r="B6024">
        <v>6307</v>
      </c>
      <c r="C6024" s="1" t="s">
        <v>2439</v>
      </c>
      <c r="D6024" s="1" t="str">
        <f>IFERROR(LEFT(C6024,FIND(",",C6024) - 1),C6024)</f>
        <v>Chamartín</v>
      </c>
      <c r="E6024">
        <v>149</v>
      </c>
      <c r="F6024">
        <v>100</v>
      </c>
      <c r="G6024">
        <v>3</v>
      </c>
      <c r="H6024">
        <v>2</v>
      </c>
      <c r="I6024" s="1" t="s">
        <v>3</v>
      </c>
      <c r="J6024" s="1" t="s">
        <v>20</v>
      </c>
      <c r="K6024">
        <v>1742</v>
      </c>
      <c r="L6024">
        <v>533000</v>
      </c>
      <c r="M6024">
        <v>3577</v>
      </c>
      <c r="N6024" t="b">
        <v>0</v>
      </c>
      <c r="O6024" t="b">
        <v>1</v>
      </c>
      <c r="P6024" t="b">
        <v>1</v>
      </c>
      <c r="Q6024" t="b">
        <v>1</v>
      </c>
      <c r="R6024" s="5">
        <f>(houses_Madrid[[#This Row],[Precio Alquiler]]*12/houses_Madrid[[#This Row],[Precio venta]])</f>
        <v>3.9219512195121951E-2</v>
      </c>
    </row>
    <row r="6025" spans="1:18" x14ac:dyDescent="0.2">
      <c r="A6025">
        <v>7365</v>
      </c>
      <c r="B6025">
        <v>14377</v>
      </c>
      <c r="C6025" s="1" t="s">
        <v>1425</v>
      </c>
      <c r="D6025" s="1" t="str">
        <f>IFERROR(LEFT(C6025,FIND(",",C6025) - 1),C6025)</f>
        <v>Valdemarín</v>
      </c>
      <c r="E6025">
        <v>115</v>
      </c>
      <c r="F6025">
        <v>103</v>
      </c>
      <c r="G6025">
        <v>2</v>
      </c>
      <c r="H6025">
        <v>2</v>
      </c>
      <c r="I6025" s="1" t="s">
        <v>1517</v>
      </c>
      <c r="J6025" s="1" t="s">
        <v>12</v>
      </c>
      <c r="K6025">
        <v>1744</v>
      </c>
      <c r="L6025">
        <v>534000</v>
      </c>
      <c r="M6025">
        <v>4643</v>
      </c>
      <c r="N6025" t="b">
        <v>0</v>
      </c>
      <c r="O6025" t="b">
        <v>1</v>
      </c>
      <c r="P6025" t="b">
        <v>1</v>
      </c>
      <c r="R6025" s="5">
        <f>(houses_Madrid[[#This Row],[Precio Alquiler]]*12/houses_Madrid[[#This Row],[Precio venta]])</f>
        <v>3.9191011235955059E-2</v>
      </c>
    </row>
    <row r="6026" spans="1:18" x14ac:dyDescent="0.2">
      <c r="A6026">
        <v>10803</v>
      </c>
      <c r="B6026">
        <v>10939</v>
      </c>
      <c r="C6026" s="1" t="s">
        <v>1797</v>
      </c>
      <c r="D6026" s="1" t="str">
        <f>IFERROR(LEFT(C6026,FIND(",",C6026) - 1),C6026)</f>
        <v>Valdebebas - Valdefuentes</v>
      </c>
      <c r="E6026">
        <v>142</v>
      </c>
      <c r="F6026">
        <v>109</v>
      </c>
      <c r="G6026">
        <v>3</v>
      </c>
      <c r="H6026">
        <v>2</v>
      </c>
      <c r="I6026" s="1" t="s">
        <v>1882</v>
      </c>
      <c r="J6026" s="1" t="s">
        <v>11</v>
      </c>
      <c r="K6026">
        <v>1745</v>
      </c>
      <c r="L6026">
        <v>534300</v>
      </c>
      <c r="M6026">
        <v>3763</v>
      </c>
      <c r="N6026" t="b">
        <v>0</v>
      </c>
      <c r="O6026" t="b">
        <v>1</v>
      </c>
      <c r="R6026" s="5">
        <f>(houses_Madrid[[#This Row],[Precio Alquiler]]*12/houses_Madrid[[#This Row],[Precio venta]])</f>
        <v>3.9191465468837734E-2</v>
      </c>
    </row>
    <row r="6027" spans="1:18" x14ac:dyDescent="0.2">
      <c r="A6027">
        <v>9390</v>
      </c>
      <c r="B6027">
        <v>12352</v>
      </c>
      <c r="C6027" s="1" t="s">
        <v>1595</v>
      </c>
      <c r="D6027" s="1" t="str">
        <f>IFERROR(LEFT(C6027,FIND(",",C6027) - 1),C6027)</f>
        <v>Tres Olivos - Valverde</v>
      </c>
      <c r="E6027">
        <v>158</v>
      </c>
      <c r="F6027">
        <v>129</v>
      </c>
      <c r="G6027">
        <v>4</v>
      </c>
      <c r="H6027">
        <v>3</v>
      </c>
      <c r="I6027" s="1" t="s">
        <v>1621</v>
      </c>
      <c r="J6027" s="1" t="s">
        <v>3</v>
      </c>
      <c r="K6027">
        <v>1746</v>
      </c>
      <c r="L6027">
        <v>534900</v>
      </c>
      <c r="M6027">
        <v>3385</v>
      </c>
      <c r="N6027" t="b">
        <v>0</v>
      </c>
      <c r="R6027" s="5">
        <f>(houses_Madrid[[#This Row],[Precio Alquiler]]*12/houses_Madrid[[#This Row],[Precio venta]])</f>
        <v>3.9169938306225463E-2</v>
      </c>
    </row>
    <row r="6028" spans="1:18" x14ac:dyDescent="0.2">
      <c r="A6028">
        <v>4058</v>
      </c>
      <c r="B6028">
        <v>17684</v>
      </c>
      <c r="C6028" s="1" t="s">
        <v>793</v>
      </c>
      <c r="D6028" s="1" t="str">
        <f>IFERROR(LEFT(C6028,FIND(",",C6028) - 1),C6028)</f>
        <v>Ibiza</v>
      </c>
      <c r="E6028">
        <v>119</v>
      </c>
      <c r="F6028">
        <v>112</v>
      </c>
      <c r="G6028">
        <v>4</v>
      </c>
      <c r="H6028">
        <v>2</v>
      </c>
      <c r="I6028" s="1" t="s">
        <v>801</v>
      </c>
      <c r="J6028" s="1" t="s">
        <v>11</v>
      </c>
      <c r="K6028">
        <v>1747</v>
      </c>
      <c r="L6028">
        <v>535000</v>
      </c>
      <c r="M6028">
        <v>4496</v>
      </c>
      <c r="N6028" t="b">
        <v>0</v>
      </c>
      <c r="O6028" t="b">
        <v>1</v>
      </c>
      <c r="P6028" t="b">
        <v>1</v>
      </c>
      <c r="Q6028" t="b">
        <v>1</v>
      </c>
      <c r="R6028" s="5">
        <f>(houses_Madrid[[#This Row],[Precio Alquiler]]*12/houses_Madrid[[#This Row],[Precio venta]])</f>
        <v>3.918504672897196E-2</v>
      </c>
    </row>
    <row r="6029" spans="1:18" x14ac:dyDescent="0.2">
      <c r="A6029">
        <v>9410</v>
      </c>
      <c r="B6029">
        <v>12332</v>
      </c>
      <c r="C6029" s="1" t="s">
        <v>1611</v>
      </c>
      <c r="D6029" s="1" t="str">
        <f>IFERROR(LEFT(C6029,FIND(",",C6029) - 1),C6029)</f>
        <v>Mirasierra</v>
      </c>
      <c r="E6029">
        <v>150</v>
      </c>
      <c r="F6029">
        <v>127</v>
      </c>
      <c r="G6029">
        <v>2</v>
      </c>
      <c r="H6029">
        <v>2</v>
      </c>
      <c r="I6029" s="1" t="s">
        <v>1639</v>
      </c>
      <c r="J6029" s="1" t="s">
        <v>18</v>
      </c>
      <c r="K6029">
        <v>1747</v>
      </c>
      <c r="L6029">
        <v>535000</v>
      </c>
      <c r="M6029">
        <v>3567</v>
      </c>
      <c r="N6029" t="b">
        <v>1</v>
      </c>
      <c r="O6029" t="b">
        <v>1</v>
      </c>
      <c r="P6029" t="b">
        <v>1</v>
      </c>
      <c r="R6029" s="5">
        <f>(houses_Madrid[[#This Row],[Precio Alquiler]]*12/houses_Madrid[[#This Row],[Precio venta]])</f>
        <v>3.918504672897196E-2</v>
      </c>
    </row>
    <row r="6030" spans="1:18" x14ac:dyDescent="0.2">
      <c r="A6030">
        <v>13082</v>
      </c>
      <c r="B6030">
        <v>8660</v>
      </c>
      <c r="C6030" s="1" t="s">
        <v>2186</v>
      </c>
      <c r="D6030" s="1" t="str">
        <f>IFERROR(LEFT(C6030,FIND(",",C6030) - 1),C6030)</f>
        <v>Colina</v>
      </c>
      <c r="E6030">
        <v>154</v>
      </c>
      <c r="F6030">
        <v>125</v>
      </c>
      <c r="G6030">
        <v>3</v>
      </c>
      <c r="H6030">
        <v>2</v>
      </c>
      <c r="I6030" s="1" t="s">
        <v>2187</v>
      </c>
      <c r="J6030" s="1" t="s">
        <v>11</v>
      </c>
      <c r="K6030">
        <v>1747</v>
      </c>
      <c r="L6030">
        <v>535000</v>
      </c>
      <c r="M6030">
        <v>3474</v>
      </c>
      <c r="N6030" t="b">
        <v>0</v>
      </c>
      <c r="O6030" t="b">
        <v>1</v>
      </c>
      <c r="P6030" t="b">
        <v>1</v>
      </c>
      <c r="R6030" s="5">
        <f>(houses_Madrid[[#This Row],[Precio Alquiler]]*12/houses_Madrid[[#This Row],[Precio venta]])</f>
        <v>3.918504672897196E-2</v>
      </c>
    </row>
    <row r="6031" spans="1:18" x14ac:dyDescent="0.2">
      <c r="A6031">
        <v>15129</v>
      </c>
      <c r="B6031">
        <v>6613</v>
      </c>
      <c r="C6031" s="1" t="s">
        <v>2444</v>
      </c>
      <c r="D6031" s="1" t="str">
        <f>IFERROR(LEFT(C6031,FIND(",",C6031) - 1),C6031)</f>
        <v>Prosperidad</v>
      </c>
      <c r="E6031">
        <v>120</v>
      </c>
      <c r="F6031">
        <v>110</v>
      </c>
      <c r="G6031">
        <v>3</v>
      </c>
      <c r="H6031">
        <v>2</v>
      </c>
      <c r="I6031" s="1" t="s">
        <v>2541</v>
      </c>
      <c r="J6031" s="1" t="s">
        <v>80</v>
      </c>
      <c r="K6031">
        <v>1747</v>
      </c>
      <c r="L6031">
        <v>535000</v>
      </c>
      <c r="M6031">
        <v>4458</v>
      </c>
      <c r="N6031" t="b">
        <v>0</v>
      </c>
      <c r="O6031" t="b">
        <v>1</v>
      </c>
      <c r="P6031" t="b">
        <v>1</v>
      </c>
      <c r="R6031" s="5">
        <f>(houses_Madrid[[#This Row],[Precio Alquiler]]*12/houses_Madrid[[#This Row],[Precio venta]])</f>
        <v>3.918504672897196E-2</v>
      </c>
    </row>
    <row r="6032" spans="1:18" x14ac:dyDescent="0.2">
      <c r="A6032">
        <v>17492</v>
      </c>
      <c r="B6032">
        <v>4250</v>
      </c>
      <c r="C6032" s="1" t="s">
        <v>2953</v>
      </c>
      <c r="D6032" s="1" t="str">
        <f>IFERROR(LEFT(C6032,FIND(",",C6032) - 1),C6032)</f>
        <v>Centro</v>
      </c>
      <c r="E6032">
        <v>90</v>
      </c>
      <c r="F6032">
        <v>75</v>
      </c>
      <c r="G6032">
        <v>3</v>
      </c>
      <c r="H6032">
        <v>1</v>
      </c>
      <c r="I6032" s="1" t="s">
        <v>3</v>
      </c>
      <c r="J6032" s="1" t="s">
        <v>18</v>
      </c>
      <c r="K6032">
        <v>1747</v>
      </c>
      <c r="L6032">
        <v>535000</v>
      </c>
      <c r="M6032">
        <v>5944</v>
      </c>
      <c r="N6032" t="b">
        <v>0</v>
      </c>
      <c r="O6032" t="b">
        <v>1</v>
      </c>
      <c r="P6032" t="b">
        <v>1</v>
      </c>
      <c r="R6032" s="5">
        <f>(houses_Madrid[[#This Row],[Precio Alquiler]]*12/houses_Madrid[[#This Row],[Precio venta]])</f>
        <v>3.918504672897196E-2</v>
      </c>
    </row>
    <row r="6033" spans="1:18" x14ac:dyDescent="0.2">
      <c r="A6033">
        <v>21036</v>
      </c>
      <c r="B6033">
        <v>706</v>
      </c>
      <c r="C6033" s="1" t="s">
        <v>3326</v>
      </c>
      <c r="D6033" s="1" t="str">
        <f>IFERROR(LEFT(C6033,FIND(",",C6033) - 1),C6033)</f>
        <v>Palos de Moguer</v>
      </c>
      <c r="E6033">
        <v>132</v>
      </c>
      <c r="F6033">
        <v>92</v>
      </c>
      <c r="G6033">
        <v>4</v>
      </c>
      <c r="H6033">
        <v>2</v>
      </c>
      <c r="I6033" s="1" t="s">
        <v>3352</v>
      </c>
      <c r="J6033" s="1" t="s">
        <v>11</v>
      </c>
      <c r="K6033">
        <v>1747</v>
      </c>
      <c r="L6033">
        <v>535000</v>
      </c>
      <c r="M6033">
        <v>4053</v>
      </c>
      <c r="N6033" t="b">
        <v>0</v>
      </c>
      <c r="O6033" t="b">
        <v>1</v>
      </c>
      <c r="Q6033" t="b">
        <v>1</v>
      </c>
      <c r="R6033" s="5">
        <f>(houses_Madrid[[#This Row],[Precio Alquiler]]*12/houses_Madrid[[#This Row],[Precio venta]])</f>
        <v>3.918504672897196E-2</v>
      </c>
    </row>
    <row r="6034" spans="1:18" x14ac:dyDescent="0.2">
      <c r="A6034">
        <v>17493</v>
      </c>
      <c r="B6034">
        <v>4249</v>
      </c>
      <c r="C6034" s="1" t="s">
        <v>2953</v>
      </c>
      <c r="D6034" s="1" t="str">
        <f>IFERROR(LEFT(C6034,FIND(",",C6034) - 1),C6034)</f>
        <v>Centro</v>
      </c>
      <c r="E6034">
        <v>116</v>
      </c>
      <c r="F6034">
        <v>102</v>
      </c>
      <c r="G6034">
        <v>3</v>
      </c>
      <c r="H6034">
        <v>1</v>
      </c>
      <c r="I6034" s="1" t="s">
        <v>3</v>
      </c>
      <c r="J6034" s="1" t="s">
        <v>5</v>
      </c>
      <c r="K6034">
        <v>1752</v>
      </c>
      <c r="L6034">
        <v>537277</v>
      </c>
      <c r="M6034">
        <v>4632</v>
      </c>
      <c r="N6034" t="b">
        <v>0</v>
      </c>
      <c r="O6034" t="b">
        <v>1</v>
      </c>
      <c r="P6034" t="b">
        <v>1</v>
      </c>
      <c r="R6034" s="5">
        <f>(houses_Madrid[[#This Row],[Precio Alquiler]]*12/houses_Madrid[[#This Row],[Precio venta]])</f>
        <v>3.9130653275684608E-2</v>
      </c>
    </row>
    <row r="6035" spans="1:18" x14ac:dyDescent="0.2">
      <c r="A6035">
        <v>7990</v>
      </c>
      <c r="B6035">
        <v>13752</v>
      </c>
      <c r="C6035" s="1" t="s">
        <v>1176</v>
      </c>
      <c r="D6035" s="1" t="str">
        <f>IFERROR(LEFT(C6035,FIND(",",C6035) - 1),C6035)</f>
        <v>Moncloa</v>
      </c>
      <c r="E6035">
        <v>140</v>
      </c>
      <c r="F6035">
        <v>123</v>
      </c>
      <c r="G6035">
        <v>4</v>
      </c>
      <c r="H6035">
        <v>2</v>
      </c>
      <c r="I6035" s="1" t="s">
        <v>3</v>
      </c>
      <c r="J6035" s="1" t="s">
        <v>11</v>
      </c>
      <c r="K6035">
        <v>1754</v>
      </c>
      <c r="L6035">
        <v>538000</v>
      </c>
      <c r="M6035">
        <v>3843</v>
      </c>
      <c r="N6035" t="b">
        <v>0</v>
      </c>
      <c r="O6035" t="b">
        <v>1</v>
      </c>
      <c r="P6035" t="b">
        <v>1</v>
      </c>
      <c r="R6035" s="5">
        <f>(houses_Madrid[[#This Row],[Precio Alquiler]]*12/houses_Madrid[[#This Row],[Precio venta]])</f>
        <v>3.9122676579925651E-2</v>
      </c>
    </row>
    <row r="6036" spans="1:18" x14ac:dyDescent="0.2">
      <c r="A6036">
        <v>17944</v>
      </c>
      <c r="B6036">
        <v>3798</v>
      </c>
      <c r="C6036" s="1" t="s">
        <v>2948</v>
      </c>
      <c r="D6036" s="1" t="str">
        <f>IFERROR(LEFT(C6036,FIND(",",C6036) - 1),C6036)</f>
        <v>Malasaña-Universidad</v>
      </c>
      <c r="E6036">
        <v>117</v>
      </c>
      <c r="F6036">
        <v>106</v>
      </c>
      <c r="G6036">
        <v>4</v>
      </c>
      <c r="H6036">
        <v>1</v>
      </c>
      <c r="I6036" s="1" t="s">
        <v>3094</v>
      </c>
      <c r="J6036" s="1" t="s">
        <v>18</v>
      </c>
      <c r="K6036">
        <v>1756</v>
      </c>
      <c r="L6036">
        <v>539000</v>
      </c>
      <c r="M6036">
        <v>4607</v>
      </c>
      <c r="N6036" t="b">
        <v>0</v>
      </c>
      <c r="O6036" t="b">
        <v>1</v>
      </c>
      <c r="P6036" t="b">
        <v>1</v>
      </c>
      <c r="R6036" s="5">
        <f>(houses_Madrid[[#This Row],[Precio Alquiler]]*12/houses_Madrid[[#This Row],[Precio venta]])</f>
        <v>3.9094619666048235E-2</v>
      </c>
    </row>
    <row r="6037" spans="1:18" x14ac:dyDescent="0.2">
      <c r="A6037">
        <v>17998</v>
      </c>
      <c r="B6037">
        <v>3744</v>
      </c>
      <c r="C6037" s="1" t="s">
        <v>2953</v>
      </c>
      <c r="D6037" s="1" t="str">
        <f>IFERROR(LEFT(C6037,FIND(",",C6037) - 1),C6037)</f>
        <v>Centro</v>
      </c>
      <c r="E6037">
        <v>110</v>
      </c>
      <c r="F6037">
        <v>100</v>
      </c>
      <c r="G6037">
        <v>2</v>
      </c>
      <c r="H6037">
        <v>2</v>
      </c>
      <c r="I6037" s="1" t="s">
        <v>3</v>
      </c>
      <c r="J6037" s="1" t="s">
        <v>11</v>
      </c>
      <c r="K6037">
        <v>1756</v>
      </c>
      <c r="L6037">
        <v>539000</v>
      </c>
      <c r="M6037">
        <v>4900</v>
      </c>
      <c r="N6037" t="b">
        <v>0</v>
      </c>
      <c r="O6037" t="b">
        <v>1</v>
      </c>
      <c r="P6037" t="b">
        <v>1</v>
      </c>
      <c r="R6037" s="5">
        <f>(houses_Madrid[[#This Row],[Precio Alquiler]]*12/houses_Madrid[[#This Row],[Precio venta]])</f>
        <v>3.9094619666048235E-2</v>
      </c>
    </row>
    <row r="6038" spans="1:18" x14ac:dyDescent="0.2">
      <c r="A6038">
        <v>19905</v>
      </c>
      <c r="B6038">
        <v>1837</v>
      </c>
      <c r="C6038" s="1" t="s">
        <v>3210</v>
      </c>
      <c r="D6038" s="1" t="str">
        <f>IFERROR(LEFT(C6038,FIND(",",C6038) - 1),C6038)</f>
        <v>Barrio de Salamanca</v>
      </c>
      <c r="E6038">
        <v>110</v>
      </c>
      <c r="F6038">
        <v>100</v>
      </c>
      <c r="G6038">
        <v>3</v>
      </c>
      <c r="H6038">
        <v>2</v>
      </c>
      <c r="I6038" s="1" t="s">
        <v>3</v>
      </c>
      <c r="J6038" s="1" t="s">
        <v>30</v>
      </c>
      <c r="K6038">
        <v>1756</v>
      </c>
      <c r="L6038">
        <v>539000</v>
      </c>
      <c r="M6038">
        <v>4900</v>
      </c>
      <c r="N6038" t="b">
        <v>0</v>
      </c>
      <c r="O6038" t="b">
        <v>1</v>
      </c>
      <c r="P6038" t="b">
        <v>1</v>
      </c>
      <c r="Q6038" t="b">
        <v>1</v>
      </c>
      <c r="R6038" s="5">
        <f>(houses_Madrid[[#This Row],[Precio Alquiler]]*12/houses_Madrid[[#This Row],[Precio venta]])</f>
        <v>3.9094619666048235E-2</v>
      </c>
    </row>
    <row r="6039" spans="1:18" x14ac:dyDescent="0.2">
      <c r="A6039">
        <v>19910</v>
      </c>
      <c r="B6039">
        <v>1832</v>
      </c>
      <c r="C6039" s="1" t="s">
        <v>3214</v>
      </c>
      <c r="D6039" s="1" t="str">
        <f>IFERROR(LEFT(C6039,FIND(",",C6039) - 1),C6039)</f>
        <v>Guindalera</v>
      </c>
      <c r="E6039">
        <v>162</v>
      </c>
      <c r="F6039">
        <v>136</v>
      </c>
      <c r="G6039">
        <v>4</v>
      </c>
      <c r="H6039">
        <v>2</v>
      </c>
      <c r="I6039" s="1" t="s">
        <v>3304</v>
      </c>
      <c r="J6039" s="1" t="s">
        <v>8</v>
      </c>
      <c r="K6039">
        <v>1756</v>
      </c>
      <c r="L6039">
        <v>539000</v>
      </c>
      <c r="M6039">
        <v>3327</v>
      </c>
      <c r="N6039" t="b">
        <v>0</v>
      </c>
      <c r="O6039" t="b">
        <v>1</v>
      </c>
      <c r="P6039" t="b">
        <v>1</v>
      </c>
      <c r="Q6039" t="b">
        <v>1</v>
      </c>
      <c r="R6039" s="5">
        <f>(houses_Madrid[[#This Row],[Precio Alquiler]]*12/houses_Madrid[[#This Row],[Precio venta]])</f>
        <v>3.9094619666048235E-2</v>
      </c>
    </row>
    <row r="6040" spans="1:18" x14ac:dyDescent="0.2">
      <c r="A6040">
        <v>19945</v>
      </c>
      <c r="B6040">
        <v>1797</v>
      </c>
      <c r="C6040" s="1" t="s">
        <v>3214</v>
      </c>
      <c r="D6040" s="1" t="str">
        <f>IFERROR(LEFT(C6040,FIND(",",C6040) - 1),C6040)</f>
        <v>Guindalera</v>
      </c>
      <c r="E6040">
        <v>179</v>
      </c>
      <c r="F6040">
        <v>172</v>
      </c>
      <c r="G6040">
        <v>4</v>
      </c>
      <c r="H6040">
        <v>3</v>
      </c>
      <c r="I6040" s="1" t="s">
        <v>3307</v>
      </c>
      <c r="J6040" s="1" t="s">
        <v>8</v>
      </c>
      <c r="K6040">
        <v>1756</v>
      </c>
      <c r="L6040">
        <v>539000</v>
      </c>
      <c r="M6040">
        <v>3011</v>
      </c>
      <c r="N6040" t="b">
        <v>1</v>
      </c>
      <c r="O6040" t="b">
        <v>1</v>
      </c>
      <c r="P6040" t="b">
        <v>1</v>
      </c>
      <c r="Q6040" t="b">
        <v>1</v>
      </c>
      <c r="R6040" s="5">
        <f>(houses_Madrid[[#This Row],[Precio Alquiler]]*12/houses_Madrid[[#This Row],[Precio venta]])</f>
        <v>3.9094619666048235E-2</v>
      </c>
    </row>
    <row r="6041" spans="1:18" x14ac:dyDescent="0.2">
      <c r="A6041">
        <v>2558</v>
      </c>
      <c r="B6041">
        <v>19184</v>
      </c>
      <c r="C6041" s="1" t="s">
        <v>563</v>
      </c>
      <c r="D6041" s="1" t="str">
        <f>IFERROR(LEFT(C6041,FIND(",",C6041) - 1),C6041)</f>
        <v>Cuatro Caminos</v>
      </c>
      <c r="E6041">
        <v>118</v>
      </c>
      <c r="F6041">
        <v>100</v>
      </c>
      <c r="G6041">
        <v>4</v>
      </c>
      <c r="H6041">
        <v>2</v>
      </c>
      <c r="I6041" s="1" t="s">
        <v>578</v>
      </c>
      <c r="J6041" s="1" t="s">
        <v>11</v>
      </c>
      <c r="K6041">
        <v>1758</v>
      </c>
      <c r="L6041">
        <v>540000</v>
      </c>
      <c r="M6041">
        <v>4576</v>
      </c>
      <c r="N6041" t="b">
        <v>0</v>
      </c>
      <c r="O6041" t="b">
        <v>1</v>
      </c>
      <c r="P6041" t="b">
        <v>1</v>
      </c>
      <c r="Q6041" t="b">
        <v>1</v>
      </c>
      <c r="R6041" s="5">
        <f>(houses_Madrid[[#This Row],[Precio Alquiler]]*12/houses_Madrid[[#This Row],[Precio venta]])</f>
        <v>3.9066666666666666E-2</v>
      </c>
    </row>
    <row r="6042" spans="1:18" x14ac:dyDescent="0.2">
      <c r="A6042">
        <v>7566</v>
      </c>
      <c r="B6042">
        <v>14176</v>
      </c>
      <c r="C6042" s="1" t="s">
        <v>1429</v>
      </c>
      <c r="D6042" s="1" t="str">
        <f>IFERROR(LEFT(C6042,FIND(",",C6042) - 1),C6042)</f>
        <v>Casa de Campo</v>
      </c>
      <c r="E6042">
        <v>136</v>
      </c>
      <c r="F6042">
        <v>130</v>
      </c>
      <c r="G6042">
        <v>3</v>
      </c>
      <c r="H6042">
        <v>3</v>
      </c>
      <c r="I6042" s="1" t="s">
        <v>1430</v>
      </c>
      <c r="J6042" s="1" t="s">
        <v>8</v>
      </c>
      <c r="K6042">
        <v>1758</v>
      </c>
      <c r="L6042">
        <v>540000</v>
      </c>
      <c r="M6042">
        <v>3971</v>
      </c>
      <c r="N6042" t="b">
        <v>1</v>
      </c>
      <c r="O6042" t="b">
        <v>1</v>
      </c>
      <c r="P6042" t="b">
        <v>1</v>
      </c>
      <c r="R6042" s="5">
        <f>(houses_Madrid[[#This Row],[Precio Alquiler]]*12/houses_Madrid[[#This Row],[Precio venta]])</f>
        <v>3.9066666666666666E-2</v>
      </c>
    </row>
    <row r="6043" spans="1:18" x14ac:dyDescent="0.2">
      <c r="A6043">
        <v>7710</v>
      </c>
      <c r="B6043">
        <v>14032</v>
      </c>
      <c r="C6043" s="1" t="s">
        <v>1429</v>
      </c>
      <c r="D6043" s="1" t="str">
        <f>IFERROR(LEFT(C6043,FIND(",",C6043) - 1),C6043)</f>
        <v>Casa de Campo</v>
      </c>
      <c r="E6043">
        <v>136</v>
      </c>
      <c r="F6043">
        <v>130</v>
      </c>
      <c r="G6043">
        <v>3</v>
      </c>
      <c r="H6043">
        <v>3</v>
      </c>
      <c r="I6043" s="1" t="s">
        <v>1556</v>
      </c>
      <c r="J6043" s="1" t="s">
        <v>8</v>
      </c>
      <c r="K6043">
        <v>1758</v>
      </c>
      <c r="L6043">
        <v>540000</v>
      </c>
      <c r="M6043">
        <v>3971</v>
      </c>
      <c r="N6043" t="b">
        <v>1</v>
      </c>
      <c r="O6043" t="b">
        <v>1</v>
      </c>
      <c r="P6043" t="b">
        <v>1</v>
      </c>
      <c r="R6043" s="5">
        <f>(houses_Madrid[[#This Row],[Precio Alquiler]]*12/houses_Madrid[[#This Row],[Precio venta]])</f>
        <v>3.9066666666666666E-2</v>
      </c>
    </row>
    <row r="6044" spans="1:18" x14ac:dyDescent="0.2">
      <c r="A6044">
        <v>8425</v>
      </c>
      <c r="B6044">
        <v>13317</v>
      </c>
      <c r="C6044" s="1" t="s">
        <v>1587</v>
      </c>
      <c r="D6044" s="1" t="str">
        <f>IFERROR(LEFT(C6044,FIND(",",C6044) - 1),C6044)</f>
        <v>Las Tablas</v>
      </c>
      <c r="E6044">
        <v>133</v>
      </c>
      <c r="F6044">
        <v>109</v>
      </c>
      <c r="G6044">
        <v>3</v>
      </c>
      <c r="H6044">
        <v>3</v>
      </c>
      <c r="I6044" s="1" t="s">
        <v>1634</v>
      </c>
      <c r="J6044" s="1" t="s">
        <v>18</v>
      </c>
      <c r="K6044">
        <v>1758</v>
      </c>
      <c r="L6044">
        <v>540000</v>
      </c>
      <c r="M6044">
        <v>4060</v>
      </c>
      <c r="N6044" t="b">
        <v>0</v>
      </c>
      <c r="O6044" t="b">
        <v>1</v>
      </c>
      <c r="P6044" t="b">
        <v>1</v>
      </c>
      <c r="R6044" s="5">
        <f>(houses_Madrid[[#This Row],[Precio Alquiler]]*12/houses_Madrid[[#This Row],[Precio venta]])</f>
        <v>3.9066666666666666E-2</v>
      </c>
    </row>
    <row r="6045" spans="1:18" x14ac:dyDescent="0.2">
      <c r="A6045">
        <v>8975</v>
      </c>
      <c r="B6045">
        <v>12767</v>
      </c>
      <c r="C6045" s="1" t="s">
        <v>1586</v>
      </c>
      <c r="D6045" s="1" t="str">
        <f>IFERROR(LEFT(C6045,FIND(",",C6045) - 1),C6045)</f>
        <v>Fuencarral</v>
      </c>
      <c r="E6045">
        <v>180</v>
      </c>
      <c r="F6045">
        <v>163</v>
      </c>
      <c r="G6045">
        <v>6</v>
      </c>
      <c r="H6045">
        <v>3</v>
      </c>
      <c r="I6045" s="1" t="s">
        <v>3</v>
      </c>
      <c r="J6045" s="1" t="s">
        <v>5</v>
      </c>
      <c r="K6045">
        <v>1758</v>
      </c>
      <c r="L6045">
        <v>540000</v>
      </c>
      <c r="M6045">
        <v>3000</v>
      </c>
      <c r="N6045" t="b">
        <v>0</v>
      </c>
      <c r="O6045" t="b">
        <v>1</v>
      </c>
      <c r="P6045" t="b">
        <v>1</v>
      </c>
      <c r="Q6045" t="b">
        <v>1</v>
      </c>
      <c r="R6045" s="5">
        <f>(houses_Madrid[[#This Row],[Precio Alquiler]]*12/houses_Madrid[[#This Row],[Precio venta]])</f>
        <v>3.9066666666666666E-2</v>
      </c>
    </row>
    <row r="6046" spans="1:18" x14ac:dyDescent="0.2">
      <c r="A6046">
        <v>9360</v>
      </c>
      <c r="B6046">
        <v>12382</v>
      </c>
      <c r="C6046" s="1" t="s">
        <v>1586</v>
      </c>
      <c r="D6046" s="1" t="str">
        <f>IFERROR(LEFT(C6046,FIND(",",C6046) - 1),C6046)</f>
        <v>Fuencarral</v>
      </c>
      <c r="E6046">
        <v>118</v>
      </c>
      <c r="F6046">
        <v>99</v>
      </c>
      <c r="G6046">
        <v>3</v>
      </c>
      <c r="H6046">
        <v>2</v>
      </c>
      <c r="I6046" s="1" t="s">
        <v>3</v>
      </c>
      <c r="J6046" s="1" t="s">
        <v>5</v>
      </c>
      <c r="K6046">
        <v>1758</v>
      </c>
      <c r="L6046">
        <v>540000</v>
      </c>
      <c r="M6046">
        <v>4576</v>
      </c>
      <c r="N6046" t="b">
        <v>0</v>
      </c>
      <c r="O6046" t="b">
        <v>1</v>
      </c>
      <c r="P6046" t="b">
        <v>1</v>
      </c>
      <c r="Q6046" t="b">
        <v>1</v>
      </c>
      <c r="R6046" s="5">
        <f>(houses_Madrid[[#This Row],[Precio Alquiler]]*12/houses_Madrid[[#This Row],[Precio venta]])</f>
        <v>3.9066666666666666E-2</v>
      </c>
    </row>
    <row r="6047" spans="1:18" x14ac:dyDescent="0.2">
      <c r="A6047">
        <v>11507</v>
      </c>
      <c r="B6047">
        <v>10235</v>
      </c>
      <c r="C6047" s="1" t="s">
        <v>2009</v>
      </c>
      <c r="D6047" s="1" t="str">
        <f>IFERROR(LEFT(C6047,FIND(",",C6047) - 1),C6047)</f>
        <v>Trafalgar</v>
      </c>
      <c r="E6047">
        <v>120</v>
      </c>
      <c r="F6047">
        <v>110</v>
      </c>
      <c r="G6047">
        <v>4</v>
      </c>
      <c r="H6047">
        <v>2</v>
      </c>
      <c r="I6047" s="1" t="s">
        <v>2101</v>
      </c>
      <c r="J6047" s="1" t="s">
        <v>11</v>
      </c>
      <c r="K6047">
        <v>1758</v>
      </c>
      <c r="L6047">
        <v>540000</v>
      </c>
      <c r="M6047">
        <v>4500</v>
      </c>
      <c r="N6047" t="b">
        <v>0</v>
      </c>
      <c r="O6047" t="b">
        <v>1</v>
      </c>
      <c r="P6047" t="b">
        <v>1</v>
      </c>
      <c r="R6047" s="5">
        <f>(houses_Madrid[[#This Row],[Precio Alquiler]]*12/houses_Madrid[[#This Row],[Precio venta]])</f>
        <v>3.9066666666666666E-2</v>
      </c>
    </row>
    <row r="6048" spans="1:18" x14ac:dyDescent="0.2">
      <c r="A6048">
        <v>11917</v>
      </c>
      <c r="B6048">
        <v>9825</v>
      </c>
      <c r="C6048" s="1" t="s">
        <v>2009</v>
      </c>
      <c r="D6048" s="1" t="str">
        <f>IFERROR(LEFT(C6048,FIND(",",C6048) - 1),C6048)</f>
        <v>Trafalgar</v>
      </c>
      <c r="E6048">
        <v>120</v>
      </c>
      <c r="F6048">
        <v>110</v>
      </c>
      <c r="G6048">
        <v>4</v>
      </c>
      <c r="H6048">
        <v>2</v>
      </c>
      <c r="I6048" s="1" t="s">
        <v>2138</v>
      </c>
      <c r="J6048" s="1" t="s">
        <v>11</v>
      </c>
      <c r="K6048">
        <v>1758</v>
      </c>
      <c r="L6048">
        <v>540000</v>
      </c>
      <c r="M6048">
        <v>4500</v>
      </c>
      <c r="N6048" t="b">
        <v>0</v>
      </c>
      <c r="O6048" t="b">
        <v>1</v>
      </c>
      <c r="P6048" t="b">
        <v>1</v>
      </c>
      <c r="R6048" s="5">
        <f>(houses_Madrid[[#This Row],[Precio Alquiler]]*12/houses_Madrid[[#This Row],[Precio venta]])</f>
        <v>3.9066666666666666E-2</v>
      </c>
    </row>
    <row r="6049" spans="1:18" x14ac:dyDescent="0.2">
      <c r="A6049">
        <v>12701</v>
      </c>
      <c r="B6049">
        <v>9041</v>
      </c>
      <c r="C6049" s="1" t="s">
        <v>2198</v>
      </c>
      <c r="D6049" s="1" t="str">
        <f>IFERROR(LEFT(C6049,FIND(",",C6049) - 1),C6049)</f>
        <v>San Pascual</v>
      </c>
      <c r="E6049">
        <v>144</v>
      </c>
      <c r="F6049">
        <v>130</v>
      </c>
      <c r="G6049">
        <v>4</v>
      </c>
      <c r="H6049">
        <v>2</v>
      </c>
      <c r="I6049" s="1" t="s">
        <v>2199</v>
      </c>
      <c r="J6049" s="1" t="s">
        <v>67</v>
      </c>
      <c r="K6049">
        <v>1758</v>
      </c>
      <c r="L6049">
        <v>540000</v>
      </c>
      <c r="M6049">
        <v>3750</v>
      </c>
      <c r="N6049" t="b">
        <v>0</v>
      </c>
      <c r="O6049" t="b">
        <v>1</v>
      </c>
      <c r="P6049" t="b">
        <v>1</v>
      </c>
      <c r="R6049" s="5">
        <f>(houses_Madrid[[#This Row],[Precio Alquiler]]*12/houses_Madrid[[#This Row],[Precio venta]])</f>
        <v>3.9066666666666666E-2</v>
      </c>
    </row>
    <row r="6050" spans="1:18" x14ac:dyDescent="0.2">
      <c r="A6050">
        <v>12919</v>
      </c>
      <c r="B6050">
        <v>8823</v>
      </c>
      <c r="C6050" s="1" t="s">
        <v>2198</v>
      </c>
      <c r="D6050" s="1" t="str">
        <f>IFERROR(LEFT(C6050,FIND(",",C6050) - 1),C6050)</f>
        <v>San Pascual</v>
      </c>
      <c r="E6050">
        <v>145</v>
      </c>
      <c r="F6050">
        <v>120</v>
      </c>
      <c r="G6050">
        <v>4</v>
      </c>
      <c r="H6050">
        <v>2</v>
      </c>
      <c r="I6050" s="1" t="s">
        <v>2199</v>
      </c>
      <c r="J6050" s="1" t="s">
        <v>67</v>
      </c>
      <c r="K6050">
        <v>1758</v>
      </c>
      <c r="L6050">
        <v>540000</v>
      </c>
      <c r="M6050">
        <v>3724</v>
      </c>
      <c r="N6050" t="b">
        <v>1</v>
      </c>
      <c r="O6050" t="b">
        <v>1</v>
      </c>
      <c r="P6050" t="b">
        <v>1</v>
      </c>
      <c r="Q6050" t="b">
        <v>1</v>
      </c>
      <c r="R6050" s="5">
        <f>(houses_Madrid[[#This Row],[Precio Alquiler]]*12/houses_Madrid[[#This Row],[Precio venta]])</f>
        <v>3.9066666666666666E-2</v>
      </c>
    </row>
    <row r="6051" spans="1:18" x14ac:dyDescent="0.2">
      <c r="A6051">
        <v>12964</v>
      </c>
      <c r="B6051">
        <v>8778</v>
      </c>
      <c r="C6051" s="1" t="s">
        <v>2198</v>
      </c>
      <c r="D6051" s="1" t="str">
        <f>IFERROR(LEFT(C6051,FIND(",",C6051) - 1),C6051)</f>
        <v>San Pascual</v>
      </c>
      <c r="E6051">
        <v>144</v>
      </c>
      <c r="F6051">
        <v>120</v>
      </c>
      <c r="G6051">
        <v>4</v>
      </c>
      <c r="H6051">
        <v>2</v>
      </c>
      <c r="I6051" s="1" t="s">
        <v>2199</v>
      </c>
      <c r="J6051" s="1" t="s">
        <v>67</v>
      </c>
      <c r="K6051">
        <v>1758</v>
      </c>
      <c r="L6051">
        <v>540000</v>
      </c>
      <c r="M6051">
        <v>3750</v>
      </c>
      <c r="N6051" t="b">
        <v>1</v>
      </c>
      <c r="O6051" t="b">
        <v>1</v>
      </c>
      <c r="P6051" t="b">
        <v>1</v>
      </c>
      <c r="Q6051" t="b">
        <v>1</v>
      </c>
      <c r="R6051" s="5">
        <f>(houses_Madrid[[#This Row],[Precio Alquiler]]*12/houses_Madrid[[#This Row],[Precio venta]])</f>
        <v>3.9066666666666666E-2</v>
      </c>
    </row>
    <row r="6052" spans="1:18" x14ac:dyDescent="0.2">
      <c r="A6052">
        <v>14962</v>
      </c>
      <c r="B6052">
        <v>6780</v>
      </c>
      <c r="C6052" s="1" t="s">
        <v>2439</v>
      </c>
      <c r="D6052" s="1" t="str">
        <f>IFERROR(LEFT(C6052,FIND(",",C6052) - 1),C6052)</f>
        <v>Chamartín</v>
      </c>
      <c r="E6052">
        <v>93</v>
      </c>
      <c r="F6052">
        <v>78</v>
      </c>
      <c r="G6052">
        <v>3</v>
      </c>
      <c r="H6052">
        <v>2</v>
      </c>
      <c r="I6052" s="1" t="s">
        <v>3</v>
      </c>
      <c r="J6052" s="1" t="s">
        <v>18</v>
      </c>
      <c r="K6052">
        <v>1758</v>
      </c>
      <c r="L6052">
        <v>540000</v>
      </c>
      <c r="M6052">
        <v>5806</v>
      </c>
      <c r="N6052" t="b">
        <v>0</v>
      </c>
      <c r="O6052" t="b">
        <v>1</v>
      </c>
      <c r="P6052" t="b">
        <v>1</v>
      </c>
      <c r="R6052" s="5">
        <f>(houses_Madrid[[#This Row],[Precio Alquiler]]*12/houses_Madrid[[#This Row],[Precio venta]])</f>
        <v>3.9066666666666666E-2</v>
      </c>
    </row>
    <row r="6053" spans="1:18" x14ac:dyDescent="0.2">
      <c r="A6053">
        <v>17525</v>
      </c>
      <c r="B6053">
        <v>4217</v>
      </c>
      <c r="C6053" s="1" t="s">
        <v>2610</v>
      </c>
      <c r="D6053" s="1" t="str">
        <f>IFERROR(LEFT(C6053,FIND(",",C6053) - 1),C6053)</f>
        <v>Lavapiés-Embajadores</v>
      </c>
      <c r="E6053">
        <v>108</v>
      </c>
      <c r="F6053">
        <v>91</v>
      </c>
      <c r="G6053">
        <v>3</v>
      </c>
      <c r="H6053">
        <v>1</v>
      </c>
      <c r="I6053" s="1" t="s">
        <v>2958</v>
      </c>
      <c r="J6053" s="1" t="s">
        <v>18</v>
      </c>
      <c r="K6053">
        <v>1758</v>
      </c>
      <c r="L6053">
        <v>540000</v>
      </c>
      <c r="M6053">
        <v>5000</v>
      </c>
      <c r="N6053" t="b">
        <v>1</v>
      </c>
      <c r="O6053" t="b">
        <v>1</v>
      </c>
      <c r="P6053" t="b">
        <v>1</v>
      </c>
      <c r="R6053" s="5">
        <f>(houses_Madrid[[#This Row],[Precio Alquiler]]*12/houses_Madrid[[#This Row],[Precio venta]])</f>
        <v>3.9066666666666666E-2</v>
      </c>
    </row>
    <row r="6054" spans="1:18" x14ac:dyDescent="0.2">
      <c r="A6054">
        <v>17530</v>
      </c>
      <c r="B6054">
        <v>4212</v>
      </c>
      <c r="C6054" s="1" t="s">
        <v>2948</v>
      </c>
      <c r="D6054" s="1" t="str">
        <f>IFERROR(LEFT(C6054,FIND(",",C6054) - 1),C6054)</f>
        <v>Malasaña-Universidad</v>
      </c>
      <c r="E6054">
        <v>94</v>
      </c>
      <c r="F6054">
        <v>66</v>
      </c>
      <c r="G6054">
        <v>2</v>
      </c>
      <c r="H6054">
        <v>2</v>
      </c>
      <c r="I6054" s="1" t="s">
        <v>3018</v>
      </c>
      <c r="J6054" s="1" t="s">
        <v>11</v>
      </c>
      <c r="K6054">
        <v>1758</v>
      </c>
      <c r="L6054">
        <v>540000</v>
      </c>
      <c r="M6054">
        <v>5745</v>
      </c>
      <c r="N6054" t="b">
        <v>0</v>
      </c>
      <c r="O6054" t="b">
        <v>1</v>
      </c>
      <c r="P6054" t="b">
        <v>1</v>
      </c>
      <c r="R6054" s="5">
        <f>(houses_Madrid[[#This Row],[Precio Alquiler]]*12/houses_Madrid[[#This Row],[Precio venta]])</f>
        <v>3.9066666666666666E-2</v>
      </c>
    </row>
    <row r="6055" spans="1:18" x14ac:dyDescent="0.2">
      <c r="A6055">
        <v>17561</v>
      </c>
      <c r="B6055">
        <v>4181</v>
      </c>
      <c r="C6055" s="1" t="s">
        <v>2948</v>
      </c>
      <c r="D6055" s="1" t="str">
        <f>IFERROR(LEFT(C6055,FIND(",",C6055) - 1),C6055)</f>
        <v>Malasaña-Universidad</v>
      </c>
      <c r="E6055">
        <v>94</v>
      </c>
      <c r="F6055">
        <v>66</v>
      </c>
      <c r="G6055">
        <v>2</v>
      </c>
      <c r="H6055">
        <v>2</v>
      </c>
      <c r="I6055" s="1" t="s">
        <v>3018</v>
      </c>
      <c r="J6055" s="1" t="s">
        <v>11</v>
      </c>
      <c r="K6055">
        <v>1758</v>
      </c>
      <c r="L6055">
        <v>540000</v>
      </c>
      <c r="M6055">
        <v>5745</v>
      </c>
      <c r="N6055" t="b">
        <v>0</v>
      </c>
      <c r="O6055" t="b">
        <v>1</v>
      </c>
      <c r="P6055" t="b">
        <v>1</v>
      </c>
      <c r="R6055" s="5">
        <f>(houses_Madrid[[#This Row],[Precio Alquiler]]*12/houses_Madrid[[#This Row],[Precio venta]])</f>
        <v>3.9066666666666666E-2</v>
      </c>
    </row>
    <row r="6056" spans="1:18" x14ac:dyDescent="0.2">
      <c r="A6056">
        <v>18056</v>
      </c>
      <c r="B6056">
        <v>3686</v>
      </c>
      <c r="C6056" s="1" t="s">
        <v>2948</v>
      </c>
      <c r="D6056" s="1" t="str">
        <f>IFERROR(LEFT(C6056,FIND(",",C6056) - 1),C6056)</f>
        <v>Malasaña-Universidad</v>
      </c>
      <c r="E6056">
        <v>95</v>
      </c>
      <c r="F6056">
        <v>81</v>
      </c>
      <c r="G6056">
        <v>2</v>
      </c>
      <c r="H6056">
        <v>2</v>
      </c>
      <c r="I6056" s="1" t="s">
        <v>3018</v>
      </c>
      <c r="J6056" s="1" t="s">
        <v>11</v>
      </c>
      <c r="K6056">
        <v>1758</v>
      </c>
      <c r="L6056">
        <v>540000</v>
      </c>
      <c r="M6056">
        <v>5684</v>
      </c>
      <c r="N6056" t="b">
        <v>0</v>
      </c>
      <c r="O6056" t="b">
        <v>1</v>
      </c>
      <c r="P6056" t="b">
        <v>1</v>
      </c>
      <c r="R6056" s="5">
        <f>(houses_Madrid[[#This Row],[Precio Alquiler]]*12/houses_Madrid[[#This Row],[Precio venta]])</f>
        <v>3.9066666666666666E-2</v>
      </c>
    </row>
    <row r="6057" spans="1:18" x14ac:dyDescent="0.2">
      <c r="A6057">
        <v>18066</v>
      </c>
      <c r="B6057">
        <v>3676</v>
      </c>
      <c r="C6057" s="1" t="s">
        <v>2950</v>
      </c>
      <c r="D6057" s="1" t="str">
        <f>IFERROR(LEFT(C6057,FIND(",",C6057) - 1),C6057)</f>
        <v>Chueca-Justicia</v>
      </c>
      <c r="E6057">
        <v>60</v>
      </c>
      <c r="F6057">
        <v>45</v>
      </c>
      <c r="G6057">
        <v>1</v>
      </c>
      <c r="H6057">
        <v>1</v>
      </c>
      <c r="I6057" s="1" t="s">
        <v>3110</v>
      </c>
      <c r="J6057" s="1" t="s">
        <v>20</v>
      </c>
      <c r="K6057">
        <v>1758</v>
      </c>
      <c r="L6057">
        <v>540000</v>
      </c>
      <c r="M6057">
        <v>9000</v>
      </c>
      <c r="N6057" t="b">
        <v>0</v>
      </c>
      <c r="O6057" t="b">
        <v>1</v>
      </c>
      <c r="P6057" t="b">
        <v>1</v>
      </c>
      <c r="R6057" s="5">
        <f>(houses_Madrid[[#This Row],[Precio Alquiler]]*12/houses_Madrid[[#This Row],[Precio venta]])</f>
        <v>3.9066666666666666E-2</v>
      </c>
    </row>
    <row r="6058" spans="1:18" x14ac:dyDescent="0.2">
      <c r="A6058">
        <v>18370</v>
      </c>
      <c r="B6058">
        <v>3372</v>
      </c>
      <c r="C6058" s="1" t="s">
        <v>2953</v>
      </c>
      <c r="D6058" s="1" t="str">
        <f>IFERROR(LEFT(C6058,FIND(",",C6058) - 1),C6058)</f>
        <v>Centro</v>
      </c>
      <c r="E6058">
        <v>94</v>
      </c>
      <c r="F6058">
        <v>81</v>
      </c>
      <c r="G6058">
        <v>2</v>
      </c>
      <c r="H6058">
        <v>2</v>
      </c>
      <c r="I6058" s="1" t="s">
        <v>3</v>
      </c>
      <c r="J6058" s="1" t="s">
        <v>11</v>
      </c>
      <c r="K6058">
        <v>1758</v>
      </c>
      <c r="L6058">
        <v>540000</v>
      </c>
      <c r="M6058">
        <v>5745</v>
      </c>
      <c r="N6058" t="b">
        <v>0</v>
      </c>
      <c r="R6058" s="5">
        <f>(houses_Madrid[[#This Row],[Precio Alquiler]]*12/houses_Madrid[[#This Row],[Precio venta]])</f>
        <v>3.9066666666666666E-2</v>
      </c>
    </row>
    <row r="6059" spans="1:18" x14ac:dyDescent="0.2">
      <c r="A6059">
        <v>18432</v>
      </c>
      <c r="B6059">
        <v>3310</v>
      </c>
      <c r="C6059" s="1" t="s">
        <v>2948</v>
      </c>
      <c r="D6059" s="1" t="str">
        <f>IFERROR(LEFT(C6059,FIND(",",C6059) - 1),C6059)</f>
        <v>Malasaña-Universidad</v>
      </c>
      <c r="E6059">
        <v>81</v>
      </c>
      <c r="F6059">
        <v>66</v>
      </c>
      <c r="G6059">
        <v>2</v>
      </c>
      <c r="H6059">
        <v>2</v>
      </c>
      <c r="I6059" s="1" t="s">
        <v>3018</v>
      </c>
      <c r="J6059" s="1" t="s">
        <v>11</v>
      </c>
      <c r="K6059">
        <v>1758</v>
      </c>
      <c r="L6059">
        <v>540000</v>
      </c>
      <c r="M6059">
        <v>6667</v>
      </c>
      <c r="N6059" t="b">
        <v>0</v>
      </c>
      <c r="O6059" t="b">
        <v>1</v>
      </c>
      <c r="P6059" t="b">
        <v>1</v>
      </c>
      <c r="R6059" s="5">
        <f>(houses_Madrid[[#This Row],[Precio Alquiler]]*12/houses_Madrid[[#This Row],[Precio venta]])</f>
        <v>3.9066666666666666E-2</v>
      </c>
    </row>
    <row r="6060" spans="1:18" x14ac:dyDescent="0.2">
      <c r="A6060">
        <v>18460</v>
      </c>
      <c r="B6060">
        <v>3282</v>
      </c>
      <c r="C6060" s="1" t="s">
        <v>2948</v>
      </c>
      <c r="D6060" s="1" t="str">
        <f>IFERROR(LEFT(C6060,FIND(",",C6060) - 1),C6060)</f>
        <v>Malasaña-Universidad</v>
      </c>
      <c r="E6060">
        <v>94</v>
      </c>
      <c r="F6060">
        <v>81</v>
      </c>
      <c r="G6060">
        <v>2</v>
      </c>
      <c r="H6060">
        <v>2</v>
      </c>
      <c r="I6060" s="1" t="s">
        <v>3018</v>
      </c>
      <c r="J6060" s="1" t="s">
        <v>11</v>
      </c>
      <c r="K6060">
        <v>1758</v>
      </c>
      <c r="L6060">
        <v>540000</v>
      </c>
      <c r="M6060">
        <v>5745</v>
      </c>
      <c r="N6060" t="b">
        <v>0</v>
      </c>
      <c r="O6060" t="b">
        <v>1</v>
      </c>
      <c r="P6060" t="b">
        <v>1</v>
      </c>
      <c r="R6060" s="5">
        <f>(houses_Madrid[[#This Row],[Precio Alquiler]]*12/houses_Madrid[[#This Row],[Precio venta]])</f>
        <v>3.9066666666666666E-2</v>
      </c>
    </row>
    <row r="6061" spans="1:18" x14ac:dyDescent="0.2">
      <c r="A6061">
        <v>18591</v>
      </c>
      <c r="B6061">
        <v>3151</v>
      </c>
      <c r="C6061" s="1" t="s">
        <v>2948</v>
      </c>
      <c r="D6061" s="1" t="str">
        <f>IFERROR(LEFT(C6061,FIND(",",C6061) - 1),C6061)</f>
        <v>Malasaña-Universidad</v>
      </c>
      <c r="E6061">
        <v>81</v>
      </c>
      <c r="F6061">
        <v>66</v>
      </c>
      <c r="G6061">
        <v>2</v>
      </c>
      <c r="H6061">
        <v>2</v>
      </c>
      <c r="I6061" s="1" t="s">
        <v>3018</v>
      </c>
      <c r="J6061" s="1" t="s">
        <v>11</v>
      </c>
      <c r="K6061">
        <v>1758</v>
      </c>
      <c r="L6061">
        <v>540000</v>
      </c>
      <c r="M6061">
        <v>6667</v>
      </c>
      <c r="N6061" t="b">
        <v>0</v>
      </c>
      <c r="O6061" t="b">
        <v>1</v>
      </c>
      <c r="P6061" t="b">
        <v>1</v>
      </c>
      <c r="R6061" s="5">
        <f>(houses_Madrid[[#This Row],[Precio Alquiler]]*12/houses_Madrid[[#This Row],[Precio venta]])</f>
        <v>3.9066666666666666E-2</v>
      </c>
    </row>
    <row r="6062" spans="1:18" x14ac:dyDescent="0.2">
      <c r="A6062">
        <v>18706</v>
      </c>
      <c r="B6062">
        <v>3036</v>
      </c>
      <c r="C6062" s="1" t="s">
        <v>2948</v>
      </c>
      <c r="D6062" s="1" t="str">
        <f>IFERROR(LEFT(C6062,FIND(",",C6062) - 1),C6062)</f>
        <v>Malasaña-Universidad</v>
      </c>
      <c r="E6062">
        <v>94</v>
      </c>
      <c r="F6062">
        <v>67</v>
      </c>
      <c r="G6062">
        <v>2</v>
      </c>
      <c r="H6062">
        <v>2</v>
      </c>
      <c r="I6062" s="1" t="s">
        <v>3018</v>
      </c>
      <c r="J6062" s="1" t="s">
        <v>11</v>
      </c>
      <c r="K6062">
        <v>1758</v>
      </c>
      <c r="L6062">
        <v>540000</v>
      </c>
      <c r="M6062">
        <v>5745</v>
      </c>
      <c r="N6062" t="b">
        <v>0</v>
      </c>
      <c r="O6062" t="b">
        <v>1</v>
      </c>
      <c r="P6062" t="b">
        <v>1</v>
      </c>
      <c r="R6062" s="5">
        <f>(houses_Madrid[[#This Row],[Precio Alquiler]]*12/houses_Madrid[[#This Row],[Precio venta]])</f>
        <v>3.9066666666666666E-2</v>
      </c>
    </row>
    <row r="6063" spans="1:18" x14ac:dyDescent="0.2">
      <c r="A6063">
        <v>18760</v>
      </c>
      <c r="B6063">
        <v>2982</v>
      </c>
      <c r="C6063" s="1" t="s">
        <v>2948</v>
      </c>
      <c r="D6063" s="1" t="str">
        <f>IFERROR(LEFT(C6063,FIND(",",C6063) - 1),C6063)</f>
        <v>Malasaña-Universidad</v>
      </c>
      <c r="E6063">
        <v>81</v>
      </c>
      <c r="F6063">
        <v>66</v>
      </c>
      <c r="G6063">
        <v>2</v>
      </c>
      <c r="H6063">
        <v>2</v>
      </c>
      <c r="I6063" s="1" t="s">
        <v>3018</v>
      </c>
      <c r="J6063" s="1" t="s">
        <v>11</v>
      </c>
      <c r="K6063">
        <v>1758</v>
      </c>
      <c r="L6063">
        <v>540000</v>
      </c>
      <c r="M6063">
        <v>6667</v>
      </c>
      <c r="N6063" t="b">
        <v>0</v>
      </c>
      <c r="O6063" t="b">
        <v>1</v>
      </c>
      <c r="P6063" t="b">
        <v>1</v>
      </c>
      <c r="R6063" s="5">
        <f>(houses_Madrid[[#This Row],[Precio Alquiler]]*12/houses_Madrid[[#This Row],[Precio venta]])</f>
        <v>3.9066666666666666E-2</v>
      </c>
    </row>
    <row r="6064" spans="1:18" x14ac:dyDescent="0.2">
      <c r="A6064">
        <v>18821</v>
      </c>
      <c r="B6064">
        <v>2921</v>
      </c>
      <c r="C6064" s="1" t="s">
        <v>2948</v>
      </c>
      <c r="D6064" s="1" t="str">
        <f>IFERROR(LEFT(C6064,FIND(",",C6064) - 1),C6064)</f>
        <v>Malasaña-Universidad</v>
      </c>
      <c r="E6064">
        <v>94</v>
      </c>
      <c r="F6064">
        <v>81</v>
      </c>
      <c r="G6064">
        <v>2</v>
      </c>
      <c r="H6064">
        <v>2</v>
      </c>
      <c r="I6064" s="1" t="s">
        <v>3018</v>
      </c>
      <c r="J6064" s="1" t="s">
        <v>11</v>
      </c>
      <c r="K6064">
        <v>1758</v>
      </c>
      <c r="L6064">
        <v>540000</v>
      </c>
      <c r="M6064">
        <v>5745</v>
      </c>
      <c r="N6064" t="b">
        <v>0</v>
      </c>
      <c r="O6064" t="b">
        <v>1</v>
      </c>
      <c r="P6064" t="b">
        <v>1</v>
      </c>
      <c r="R6064" s="5">
        <f>(houses_Madrid[[#This Row],[Precio Alquiler]]*12/houses_Madrid[[#This Row],[Precio venta]])</f>
        <v>3.9066666666666666E-2</v>
      </c>
    </row>
    <row r="6065" spans="1:18" x14ac:dyDescent="0.2">
      <c r="A6065">
        <v>19213</v>
      </c>
      <c r="B6065">
        <v>2529</v>
      </c>
      <c r="C6065" s="1" t="s">
        <v>3211</v>
      </c>
      <c r="D6065" s="1" t="str">
        <f>IFERROR(LEFT(C6065,FIND(",",C6065) - 1),C6065)</f>
        <v>Goya</v>
      </c>
      <c r="E6065">
        <v>147</v>
      </c>
      <c r="F6065">
        <v>133</v>
      </c>
      <c r="G6065">
        <v>4</v>
      </c>
      <c r="H6065">
        <v>2</v>
      </c>
      <c r="I6065" s="1" t="s">
        <v>3219</v>
      </c>
      <c r="J6065" s="1" t="s">
        <v>11</v>
      </c>
      <c r="K6065">
        <v>1758</v>
      </c>
      <c r="L6065">
        <v>540000</v>
      </c>
      <c r="M6065">
        <v>3673</v>
      </c>
      <c r="N6065" t="b">
        <v>0</v>
      </c>
      <c r="O6065" t="b">
        <v>1</v>
      </c>
      <c r="P6065" t="b">
        <v>1</v>
      </c>
      <c r="R6065" s="5">
        <f>(houses_Madrid[[#This Row],[Precio Alquiler]]*12/houses_Madrid[[#This Row],[Precio venta]])</f>
        <v>3.9066666666666666E-2</v>
      </c>
    </row>
    <row r="6066" spans="1:18" x14ac:dyDescent="0.2">
      <c r="A6066">
        <v>20330</v>
      </c>
      <c r="B6066">
        <v>1412</v>
      </c>
      <c r="C6066" s="1" t="s">
        <v>3321</v>
      </c>
      <c r="D6066" s="1" t="str">
        <f>IFERROR(LEFT(C6066,FIND(",",C6066) - 1),C6066)</f>
        <v>Acacias</v>
      </c>
      <c r="E6066">
        <v>133</v>
      </c>
      <c r="F6066">
        <v>106</v>
      </c>
      <c r="G6066">
        <v>4</v>
      </c>
      <c r="H6066">
        <v>2</v>
      </c>
      <c r="I6066" s="1" t="s">
        <v>3354</v>
      </c>
      <c r="J6066" s="1" t="s">
        <v>11</v>
      </c>
      <c r="K6066">
        <v>1758</v>
      </c>
      <c r="L6066">
        <v>540000</v>
      </c>
      <c r="M6066">
        <v>4060</v>
      </c>
      <c r="N6066" t="b">
        <v>0</v>
      </c>
      <c r="O6066" t="b">
        <v>1</v>
      </c>
      <c r="P6066" t="b">
        <v>1</v>
      </c>
      <c r="Q6066" t="b">
        <v>1</v>
      </c>
      <c r="R6066" s="5">
        <f>(houses_Madrid[[#This Row],[Precio Alquiler]]*12/houses_Madrid[[#This Row],[Precio venta]])</f>
        <v>3.9066666666666666E-2</v>
      </c>
    </row>
    <row r="6067" spans="1:18" x14ac:dyDescent="0.2">
      <c r="A6067">
        <v>20527</v>
      </c>
      <c r="B6067">
        <v>1215</v>
      </c>
      <c r="C6067" s="1" t="s">
        <v>3326</v>
      </c>
      <c r="D6067" s="1" t="str">
        <f>IFERROR(LEFT(C6067,FIND(",",C6067) - 1),C6067)</f>
        <v>Palos de Moguer</v>
      </c>
      <c r="E6067">
        <v>153</v>
      </c>
      <c r="F6067">
        <v>139</v>
      </c>
      <c r="G6067">
        <v>4</v>
      </c>
      <c r="H6067">
        <v>2</v>
      </c>
      <c r="I6067" s="1" t="s">
        <v>3327</v>
      </c>
      <c r="J6067" s="1" t="s">
        <v>18</v>
      </c>
      <c r="K6067">
        <v>1758</v>
      </c>
      <c r="L6067">
        <v>540000</v>
      </c>
      <c r="M6067">
        <v>3529</v>
      </c>
      <c r="N6067" t="b">
        <v>1</v>
      </c>
      <c r="O6067" t="b">
        <v>1</v>
      </c>
      <c r="P6067" t="b">
        <v>1</v>
      </c>
      <c r="R6067" s="5">
        <f>(houses_Madrid[[#This Row],[Precio Alquiler]]*12/houses_Madrid[[#This Row],[Precio venta]])</f>
        <v>3.9066666666666666E-2</v>
      </c>
    </row>
    <row r="6068" spans="1:18" x14ac:dyDescent="0.2">
      <c r="A6068">
        <v>20553</v>
      </c>
      <c r="B6068">
        <v>1189</v>
      </c>
      <c r="C6068" s="1" t="s">
        <v>3321</v>
      </c>
      <c r="D6068" s="1" t="str">
        <f>IFERROR(LEFT(C6068,FIND(",",C6068) - 1),C6068)</f>
        <v>Acacias</v>
      </c>
      <c r="E6068">
        <v>120</v>
      </c>
      <c r="F6068">
        <v>115</v>
      </c>
      <c r="G6068">
        <v>3</v>
      </c>
      <c r="H6068">
        <v>2</v>
      </c>
      <c r="I6068" s="1" t="s">
        <v>3424</v>
      </c>
      <c r="J6068" s="1" t="s">
        <v>11</v>
      </c>
      <c r="K6068">
        <v>1758</v>
      </c>
      <c r="L6068">
        <v>540000</v>
      </c>
      <c r="M6068">
        <v>4500</v>
      </c>
      <c r="N6068" t="b">
        <v>0</v>
      </c>
      <c r="O6068" t="b">
        <v>1</v>
      </c>
      <c r="P6068" t="b">
        <v>1</v>
      </c>
      <c r="Q6068" t="b">
        <v>1</v>
      </c>
      <c r="R6068" s="5">
        <f>(houses_Madrid[[#This Row],[Precio Alquiler]]*12/houses_Madrid[[#This Row],[Precio venta]])</f>
        <v>3.9066666666666666E-2</v>
      </c>
    </row>
    <row r="6069" spans="1:18" x14ac:dyDescent="0.2">
      <c r="A6069">
        <v>20714</v>
      </c>
      <c r="B6069">
        <v>1028</v>
      </c>
      <c r="C6069" s="1" t="s">
        <v>3328</v>
      </c>
      <c r="D6069" s="1" t="str">
        <f>IFERROR(LEFT(C6069,FIND(",",C6069) - 1),C6069)</f>
        <v>Legazpi</v>
      </c>
      <c r="E6069">
        <v>125</v>
      </c>
      <c r="F6069">
        <v>107</v>
      </c>
      <c r="G6069">
        <v>3</v>
      </c>
      <c r="H6069">
        <v>2</v>
      </c>
      <c r="I6069" s="1" t="s">
        <v>3373</v>
      </c>
      <c r="J6069" s="1" t="s">
        <v>19</v>
      </c>
      <c r="K6069">
        <v>1758</v>
      </c>
      <c r="L6069">
        <v>540000</v>
      </c>
      <c r="M6069">
        <v>4320</v>
      </c>
      <c r="N6069" t="b">
        <v>0</v>
      </c>
      <c r="O6069" t="b">
        <v>1</v>
      </c>
      <c r="P6069" t="b">
        <v>1</v>
      </c>
      <c r="R6069" s="5">
        <f>(houses_Madrid[[#This Row],[Precio Alquiler]]*12/houses_Madrid[[#This Row],[Precio venta]])</f>
        <v>3.9066666666666666E-2</v>
      </c>
    </row>
    <row r="6070" spans="1:18" x14ac:dyDescent="0.2">
      <c r="A6070">
        <v>14255</v>
      </c>
      <c r="B6070">
        <v>7487</v>
      </c>
      <c r="C6070" s="1" t="s">
        <v>2444</v>
      </c>
      <c r="D6070" s="1" t="str">
        <f>IFERROR(LEFT(C6070,FIND(",",C6070) - 1),C6070)</f>
        <v>Prosperidad</v>
      </c>
      <c r="E6070">
        <v>132</v>
      </c>
      <c r="F6070">
        <v>121</v>
      </c>
      <c r="G6070">
        <v>4</v>
      </c>
      <c r="H6070">
        <v>2</v>
      </c>
      <c r="I6070" s="1" t="s">
        <v>2446</v>
      </c>
      <c r="J6070" s="1" t="s">
        <v>30</v>
      </c>
      <c r="K6070">
        <v>1765</v>
      </c>
      <c r="L6070">
        <v>543000</v>
      </c>
      <c r="M6070">
        <v>4114</v>
      </c>
      <c r="N6070" t="b">
        <v>1</v>
      </c>
      <c r="O6070" t="b">
        <v>1</v>
      </c>
      <c r="P6070" t="b">
        <v>1</v>
      </c>
      <c r="R6070" s="5">
        <f>(houses_Madrid[[#This Row],[Precio Alquiler]]*12/houses_Madrid[[#This Row],[Precio venta]])</f>
        <v>3.900552486187845E-2</v>
      </c>
    </row>
    <row r="6071" spans="1:18" x14ac:dyDescent="0.2">
      <c r="A6071">
        <v>815</v>
      </c>
      <c r="B6071">
        <v>20927</v>
      </c>
      <c r="C6071" s="1" t="s">
        <v>195</v>
      </c>
      <c r="D6071" s="1" t="str">
        <f>IFERROR(LEFT(C6071,FIND(",",C6071) - 1),C6071)</f>
        <v>Valdebernardo - Valderribas</v>
      </c>
      <c r="E6071">
        <v>137</v>
      </c>
      <c r="F6071">
        <v>110</v>
      </c>
      <c r="G6071">
        <v>3</v>
      </c>
      <c r="H6071">
        <v>2</v>
      </c>
      <c r="I6071" s="1" t="s">
        <v>198</v>
      </c>
      <c r="J6071" s="1" t="s">
        <v>3</v>
      </c>
      <c r="K6071">
        <v>1770</v>
      </c>
      <c r="L6071">
        <v>545000</v>
      </c>
      <c r="M6071">
        <v>3978</v>
      </c>
      <c r="N6071" t="b">
        <v>0</v>
      </c>
      <c r="O6071" t="b">
        <v>1</v>
      </c>
      <c r="P6071" t="b">
        <v>1</v>
      </c>
      <c r="R6071" s="5">
        <f>(houses_Madrid[[#This Row],[Precio Alquiler]]*12/houses_Madrid[[#This Row],[Precio venta]])</f>
        <v>3.8972477064220183E-2</v>
      </c>
    </row>
    <row r="6072" spans="1:18" x14ac:dyDescent="0.2">
      <c r="A6072">
        <v>4589</v>
      </c>
      <c r="B6072">
        <v>17153</v>
      </c>
      <c r="C6072" s="1" t="s">
        <v>790</v>
      </c>
      <c r="D6072" s="1" t="str">
        <f>IFERROR(LEFT(C6072,FIND(",",C6072) - 1),C6072)</f>
        <v>Retiro</v>
      </c>
      <c r="E6072">
        <v>138</v>
      </c>
      <c r="F6072">
        <v>115</v>
      </c>
      <c r="G6072">
        <v>3</v>
      </c>
      <c r="H6072">
        <v>1</v>
      </c>
      <c r="I6072" s="1" t="s">
        <v>3</v>
      </c>
      <c r="J6072" s="1" t="s">
        <v>11</v>
      </c>
      <c r="K6072">
        <v>1770</v>
      </c>
      <c r="L6072">
        <v>545000</v>
      </c>
      <c r="M6072">
        <v>3949</v>
      </c>
      <c r="N6072" t="b">
        <v>1</v>
      </c>
      <c r="O6072" t="b">
        <v>1</v>
      </c>
      <c r="P6072" t="b">
        <v>1</v>
      </c>
      <c r="Q6072" t="b">
        <v>1</v>
      </c>
      <c r="R6072" s="5">
        <f>(houses_Madrid[[#This Row],[Precio Alquiler]]*12/houses_Madrid[[#This Row],[Precio venta]])</f>
        <v>3.8972477064220183E-2</v>
      </c>
    </row>
    <row r="6073" spans="1:18" x14ac:dyDescent="0.2">
      <c r="A6073">
        <v>6890</v>
      </c>
      <c r="B6073">
        <v>14852</v>
      </c>
      <c r="C6073" s="1" t="s">
        <v>1425</v>
      </c>
      <c r="D6073" s="1" t="str">
        <f>IFERROR(LEFT(C6073,FIND(",",C6073) - 1),C6073)</f>
        <v>Valdemarín</v>
      </c>
      <c r="E6073">
        <v>100</v>
      </c>
      <c r="F6073">
        <v>72</v>
      </c>
      <c r="G6073">
        <v>2</v>
      </c>
      <c r="H6073">
        <v>2</v>
      </c>
      <c r="I6073" s="1" t="s">
        <v>1432</v>
      </c>
      <c r="J6073" s="1" t="s">
        <v>12</v>
      </c>
      <c r="K6073">
        <v>1770</v>
      </c>
      <c r="L6073">
        <v>545000</v>
      </c>
      <c r="M6073">
        <v>5450</v>
      </c>
      <c r="N6073" t="b">
        <v>0</v>
      </c>
      <c r="O6073" t="b">
        <v>1</v>
      </c>
      <c r="P6073" t="b">
        <v>1</v>
      </c>
      <c r="R6073" s="5">
        <f>(houses_Madrid[[#This Row],[Precio Alquiler]]*12/houses_Madrid[[#This Row],[Precio venta]])</f>
        <v>3.8972477064220183E-2</v>
      </c>
    </row>
    <row r="6074" spans="1:18" x14ac:dyDescent="0.2">
      <c r="A6074">
        <v>7632</v>
      </c>
      <c r="B6074">
        <v>14110</v>
      </c>
      <c r="C6074" s="1" t="s">
        <v>1425</v>
      </c>
      <c r="D6074" s="1" t="str">
        <f>IFERROR(LEFT(C6074,FIND(",",C6074) - 1),C6074)</f>
        <v>Valdemarín</v>
      </c>
      <c r="E6074">
        <v>127</v>
      </c>
      <c r="F6074">
        <v>110</v>
      </c>
      <c r="G6074">
        <v>2</v>
      </c>
      <c r="H6074">
        <v>2</v>
      </c>
      <c r="I6074" s="1" t="s">
        <v>1533</v>
      </c>
      <c r="J6074" s="1" t="s">
        <v>12</v>
      </c>
      <c r="K6074">
        <v>1770</v>
      </c>
      <c r="L6074">
        <v>545000</v>
      </c>
      <c r="M6074">
        <v>4291</v>
      </c>
      <c r="N6074" t="b">
        <v>0</v>
      </c>
      <c r="O6074" t="b">
        <v>1</v>
      </c>
      <c r="P6074" t="b">
        <v>1</v>
      </c>
      <c r="R6074" s="5">
        <f>(houses_Madrid[[#This Row],[Precio Alquiler]]*12/houses_Madrid[[#This Row],[Precio venta]])</f>
        <v>3.8972477064220183E-2</v>
      </c>
    </row>
    <row r="6075" spans="1:18" x14ac:dyDescent="0.2">
      <c r="A6075">
        <v>8138</v>
      </c>
      <c r="B6075">
        <v>13604</v>
      </c>
      <c r="C6075" s="1" t="s">
        <v>1176</v>
      </c>
      <c r="D6075" s="1" t="str">
        <f>IFERROR(LEFT(C6075,FIND(",",C6075) - 1),C6075)</f>
        <v>Moncloa</v>
      </c>
      <c r="E6075">
        <v>127</v>
      </c>
      <c r="F6075">
        <v>100</v>
      </c>
      <c r="G6075">
        <v>2</v>
      </c>
      <c r="H6075">
        <v>2</v>
      </c>
      <c r="I6075" s="1" t="s">
        <v>3</v>
      </c>
      <c r="J6075" s="1" t="s">
        <v>12</v>
      </c>
      <c r="K6075">
        <v>1770</v>
      </c>
      <c r="L6075">
        <v>545000</v>
      </c>
      <c r="M6075">
        <v>4291</v>
      </c>
      <c r="N6075" t="b">
        <v>0</v>
      </c>
      <c r="O6075" t="b">
        <v>1</v>
      </c>
      <c r="P6075" t="b">
        <v>1</v>
      </c>
      <c r="R6075" s="5">
        <f>(houses_Madrid[[#This Row],[Precio Alquiler]]*12/houses_Madrid[[#This Row],[Precio venta]])</f>
        <v>3.8972477064220183E-2</v>
      </c>
    </row>
    <row r="6076" spans="1:18" x14ac:dyDescent="0.2">
      <c r="A6076">
        <v>10624</v>
      </c>
      <c r="B6076">
        <v>11118</v>
      </c>
      <c r="C6076" s="1" t="s">
        <v>1790</v>
      </c>
      <c r="D6076" s="1" t="str">
        <f>IFERROR(LEFT(C6076,FIND(",",C6076) - 1),C6076)</f>
        <v>Hortaleza</v>
      </c>
      <c r="E6076">
        <v>110</v>
      </c>
      <c r="F6076">
        <v>85</v>
      </c>
      <c r="G6076">
        <v>2</v>
      </c>
      <c r="H6076">
        <v>2</v>
      </c>
      <c r="I6076" s="1" t="s">
        <v>3</v>
      </c>
      <c r="J6076" s="1" t="s">
        <v>5</v>
      </c>
      <c r="K6076">
        <v>1770</v>
      </c>
      <c r="L6076">
        <v>545000</v>
      </c>
      <c r="M6076">
        <v>4955</v>
      </c>
      <c r="N6076" t="b">
        <v>0</v>
      </c>
      <c r="O6076" t="b">
        <v>1</v>
      </c>
      <c r="P6076" t="b">
        <v>1</v>
      </c>
      <c r="Q6076" t="b">
        <v>1</v>
      </c>
      <c r="R6076" s="5">
        <f>(houses_Madrid[[#This Row],[Precio Alquiler]]*12/houses_Madrid[[#This Row],[Precio venta]])</f>
        <v>3.8972477064220183E-2</v>
      </c>
    </row>
    <row r="6077" spans="1:18" x14ac:dyDescent="0.2">
      <c r="A6077">
        <v>10850</v>
      </c>
      <c r="B6077">
        <v>10892</v>
      </c>
      <c r="C6077" s="1" t="s">
        <v>1788</v>
      </c>
      <c r="D6077" s="1" t="str">
        <f>IFERROR(LEFT(C6077,FIND(",",C6077) - 1),C6077)</f>
        <v>Conde Orgaz-Piovera</v>
      </c>
      <c r="E6077">
        <v>110</v>
      </c>
      <c r="F6077">
        <v>85</v>
      </c>
      <c r="G6077">
        <v>2</v>
      </c>
      <c r="H6077">
        <v>2</v>
      </c>
      <c r="I6077" s="1" t="s">
        <v>1817</v>
      </c>
      <c r="J6077" s="1" t="s">
        <v>5</v>
      </c>
      <c r="K6077">
        <v>1770</v>
      </c>
      <c r="L6077">
        <v>545000</v>
      </c>
      <c r="M6077">
        <v>4955</v>
      </c>
      <c r="N6077" t="b">
        <v>0</v>
      </c>
      <c r="O6077" t="b">
        <v>1</v>
      </c>
      <c r="P6077" t="b">
        <v>1</v>
      </c>
      <c r="R6077" s="5">
        <f>(houses_Madrid[[#This Row],[Precio Alquiler]]*12/houses_Madrid[[#This Row],[Precio venta]])</f>
        <v>3.8972477064220183E-2</v>
      </c>
    </row>
    <row r="6078" spans="1:18" x14ac:dyDescent="0.2">
      <c r="A6078">
        <v>11243</v>
      </c>
      <c r="B6078">
        <v>10499</v>
      </c>
      <c r="C6078" s="1" t="s">
        <v>2015</v>
      </c>
      <c r="D6078" s="1" t="str">
        <f>IFERROR(LEFT(C6078,FIND(",",C6078) - 1),C6078)</f>
        <v>Gaztambide</v>
      </c>
      <c r="E6078">
        <v>105</v>
      </c>
      <c r="F6078">
        <v>90</v>
      </c>
      <c r="G6078">
        <v>4</v>
      </c>
      <c r="H6078">
        <v>2</v>
      </c>
      <c r="I6078" s="1" t="s">
        <v>2019</v>
      </c>
      <c r="J6078" s="1" t="s">
        <v>18</v>
      </c>
      <c r="K6078">
        <v>1770</v>
      </c>
      <c r="L6078">
        <v>545000</v>
      </c>
      <c r="M6078">
        <v>5190</v>
      </c>
      <c r="N6078" t="b">
        <v>0</v>
      </c>
      <c r="O6078" t="b">
        <v>1</v>
      </c>
      <c r="P6078" t="b">
        <v>1</v>
      </c>
      <c r="R6078" s="5">
        <f>(houses_Madrid[[#This Row],[Precio Alquiler]]*12/houses_Madrid[[#This Row],[Precio venta]])</f>
        <v>3.8972477064220183E-2</v>
      </c>
    </row>
    <row r="6079" spans="1:18" x14ac:dyDescent="0.2">
      <c r="A6079">
        <v>12411</v>
      </c>
      <c r="B6079">
        <v>9331</v>
      </c>
      <c r="C6079" s="1" t="s">
        <v>2009</v>
      </c>
      <c r="D6079" s="1" t="str">
        <f>IFERROR(LEFT(C6079,FIND(",",C6079) - 1),C6079)</f>
        <v>Trafalgar</v>
      </c>
      <c r="E6079">
        <v>135</v>
      </c>
      <c r="F6079">
        <v>125</v>
      </c>
      <c r="G6079">
        <v>4</v>
      </c>
      <c r="H6079">
        <v>1</v>
      </c>
      <c r="I6079" s="1" t="s">
        <v>2116</v>
      </c>
      <c r="J6079" s="1" t="s">
        <v>11</v>
      </c>
      <c r="K6079">
        <v>1770</v>
      </c>
      <c r="L6079">
        <v>545000</v>
      </c>
      <c r="M6079">
        <v>4037</v>
      </c>
      <c r="N6079" t="b">
        <v>0</v>
      </c>
      <c r="O6079" t="b">
        <v>1</v>
      </c>
      <c r="P6079" t="b">
        <v>1</v>
      </c>
      <c r="R6079" s="5">
        <f>(houses_Madrid[[#This Row],[Precio Alquiler]]*12/houses_Madrid[[#This Row],[Precio venta]])</f>
        <v>3.8972477064220183E-2</v>
      </c>
    </row>
    <row r="6080" spans="1:18" x14ac:dyDescent="0.2">
      <c r="A6080">
        <v>18545</v>
      </c>
      <c r="B6080">
        <v>3197</v>
      </c>
      <c r="C6080" s="1" t="s">
        <v>2953</v>
      </c>
      <c r="D6080" s="1" t="str">
        <f>IFERROR(LEFT(C6080,FIND(",",C6080) - 1),C6080)</f>
        <v>Centro</v>
      </c>
      <c r="E6080">
        <v>169</v>
      </c>
      <c r="F6080">
        <v>136</v>
      </c>
      <c r="G6080">
        <v>5</v>
      </c>
      <c r="H6080">
        <v>2</v>
      </c>
      <c r="I6080" s="1" t="s">
        <v>3</v>
      </c>
      <c r="J6080" s="1" t="s">
        <v>11</v>
      </c>
      <c r="K6080">
        <v>1770</v>
      </c>
      <c r="L6080">
        <v>545000</v>
      </c>
      <c r="M6080">
        <v>3225</v>
      </c>
      <c r="N6080" t="b">
        <v>0</v>
      </c>
      <c r="O6080" t="b">
        <v>1</v>
      </c>
      <c r="P6080" t="b">
        <v>1</v>
      </c>
      <c r="R6080" s="5">
        <f>(houses_Madrid[[#This Row],[Precio Alquiler]]*12/houses_Madrid[[#This Row],[Precio venta]])</f>
        <v>3.8972477064220183E-2</v>
      </c>
    </row>
    <row r="6081" spans="1:18" x14ac:dyDescent="0.2">
      <c r="A6081">
        <v>17745</v>
      </c>
      <c r="B6081">
        <v>3997</v>
      </c>
      <c r="C6081" s="1" t="s">
        <v>2948</v>
      </c>
      <c r="D6081" s="1" t="str">
        <f>IFERROR(LEFT(C6081,FIND(",",C6081) - 1),C6081)</f>
        <v>Malasaña-Universidad</v>
      </c>
      <c r="E6081">
        <v>86</v>
      </c>
      <c r="F6081">
        <v>80</v>
      </c>
      <c r="G6081">
        <v>2</v>
      </c>
      <c r="H6081">
        <v>2</v>
      </c>
      <c r="I6081" s="1" t="s">
        <v>3059</v>
      </c>
      <c r="J6081" s="1" t="s">
        <v>18</v>
      </c>
      <c r="K6081">
        <v>1777</v>
      </c>
      <c r="L6081">
        <v>548000</v>
      </c>
      <c r="M6081">
        <v>6372</v>
      </c>
      <c r="N6081" t="b">
        <v>0</v>
      </c>
      <c r="O6081" t="b">
        <v>0</v>
      </c>
      <c r="P6081" t="b">
        <v>1</v>
      </c>
      <c r="R6081" s="5">
        <f>(houses_Madrid[[#This Row],[Precio Alquiler]]*12/houses_Madrid[[#This Row],[Precio venta]])</f>
        <v>3.8912408759124086E-2</v>
      </c>
    </row>
    <row r="6082" spans="1:18" x14ac:dyDescent="0.2">
      <c r="A6082">
        <v>3922</v>
      </c>
      <c r="B6082">
        <v>17820</v>
      </c>
      <c r="C6082" s="1" t="s">
        <v>796</v>
      </c>
      <c r="D6082" s="1" t="str">
        <f>IFERROR(LEFT(C6082,FIND(",",C6082) - 1),C6082)</f>
        <v>Pacífico</v>
      </c>
      <c r="E6082">
        <v>161</v>
      </c>
      <c r="F6082">
        <v>124</v>
      </c>
      <c r="G6082">
        <v>4</v>
      </c>
      <c r="H6082">
        <v>2</v>
      </c>
      <c r="I6082" s="1" t="s">
        <v>817</v>
      </c>
      <c r="J6082" s="1" t="s">
        <v>5</v>
      </c>
      <c r="K6082">
        <v>1779</v>
      </c>
      <c r="L6082">
        <v>549000</v>
      </c>
      <c r="M6082">
        <v>3410</v>
      </c>
      <c r="N6082" t="b">
        <v>0</v>
      </c>
      <c r="O6082" t="b">
        <v>1</v>
      </c>
      <c r="P6082" t="b">
        <v>0</v>
      </c>
      <c r="R6082" s="5">
        <f>(houses_Madrid[[#This Row],[Precio Alquiler]]*12/houses_Madrid[[#This Row],[Precio venta]])</f>
        <v>3.8885245901639345E-2</v>
      </c>
    </row>
    <row r="6083" spans="1:18" x14ac:dyDescent="0.2">
      <c r="A6083">
        <v>4581</v>
      </c>
      <c r="B6083">
        <v>17161</v>
      </c>
      <c r="C6083" s="1" t="s">
        <v>810</v>
      </c>
      <c r="D6083" s="1" t="str">
        <f>IFERROR(LEFT(C6083,FIND(",",C6083) - 1),C6083)</f>
        <v>Estrella</v>
      </c>
      <c r="E6083">
        <v>159</v>
      </c>
      <c r="F6083">
        <v>136</v>
      </c>
      <c r="G6083">
        <v>5</v>
      </c>
      <c r="H6083">
        <v>3</v>
      </c>
      <c r="I6083" s="1" t="s">
        <v>851</v>
      </c>
      <c r="J6083" s="1" t="s">
        <v>18</v>
      </c>
      <c r="K6083">
        <v>1779</v>
      </c>
      <c r="L6083">
        <v>549000</v>
      </c>
      <c r="M6083">
        <v>3453</v>
      </c>
      <c r="N6083" t="b">
        <v>0</v>
      </c>
      <c r="O6083" t="b">
        <v>1</v>
      </c>
      <c r="P6083" t="b">
        <v>1</v>
      </c>
      <c r="R6083" s="5">
        <f>(houses_Madrid[[#This Row],[Precio Alquiler]]*12/houses_Madrid[[#This Row],[Precio venta]])</f>
        <v>3.8885245901639345E-2</v>
      </c>
    </row>
    <row r="6084" spans="1:18" x14ac:dyDescent="0.2">
      <c r="A6084">
        <v>9236</v>
      </c>
      <c r="B6084">
        <v>12506</v>
      </c>
      <c r="C6084" s="1" t="s">
        <v>1611</v>
      </c>
      <c r="D6084" s="1" t="str">
        <f>IFERROR(LEFT(C6084,FIND(",",C6084) - 1),C6084)</f>
        <v>Mirasierra</v>
      </c>
      <c r="E6084">
        <v>145</v>
      </c>
      <c r="F6084">
        <v>100</v>
      </c>
      <c r="G6084">
        <v>4</v>
      </c>
      <c r="H6084">
        <v>2</v>
      </c>
      <c r="I6084" s="1" t="s">
        <v>1773</v>
      </c>
      <c r="J6084" s="1" t="s">
        <v>19</v>
      </c>
      <c r="K6084">
        <v>1779</v>
      </c>
      <c r="L6084">
        <v>549000</v>
      </c>
      <c r="M6084">
        <v>3786</v>
      </c>
      <c r="N6084" t="b">
        <v>0</v>
      </c>
      <c r="O6084" t="b">
        <v>1</v>
      </c>
      <c r="P6084" t="b">
        <v>1</v>
      </c>
      <c r="Q6084" t="b">
        <v>1</v>
      </c>
      <c r="R6084" s="5">
        <f>(houses_Madrid[[#This Row],[Precio Alquiler]]*12/houses_Madrid[[#This Row],[Precio venta]])</f>
        <v>3.8885245901639345E-2</v>
      </c>
    </row>
    <row r="6085" spans="1:18" x14ac:dyDescent="0.2">
      <c r="A6085">
        <v>9421</v>
      </c>
      <c r="B6085">
        <v>12321</v>
      </c>
      <c r="C6085" s="1" t="s">
        <v>1586</v>
      </c>
      <c r="D6085" s="1" t="str">
        <f>IFERROR(LEFT(C6085,FIND(",",C6085) - 1),C6085)</f>
        <v>Fuencarral</v>
      </c>
      <c r="E6085">
        <v>143</v>
      </c>
      <c r="F6085">
        <v>96</v>
      </c>
      <c r="G6085">
        <v>3</v>
      </c>
      <c r="H6085">
        <v>2</v>
      </c>
      <c r="I6085" s="1" t="s">
        <v>3</v>
      </c>
      <c r="J6085" s="1" t="s">
        <v>11</v>
      </c>
      <c r="K6085">
        <v>1779</v>
      </c>
      <c r="L6085">
        <v>549000</v>
      </c>
      <c r="M6085">
        <v>3839</v>
      </c>
      <c r="N6085" t="b">
        <v>0</v>
      </c>
      <c r="O6085" t="b">
        <v>1</v>
      </c>
      <c r="P6085" t="b">
        <v>1</v>
      </c>
      <c r="R6085" s="5">
        <f>(houses_Madrid[[#This Row],[Precio Alquiler]]*12/houses_Madrid[[#This Row],[Precio venta]])</f>
        <v>3.8885245901639345E-2</v>
      </c>
    </row>
    <row r="6086" spans="1:18" x14ac:dyDescent="0.2">
      <c r="A6086">
        <v>9739</v>
      </c>
      <c r="B6086">
        <v>12003</v>
      </c>
      <c r="C6086" s="1" t="s">
        <v>1790</v>
      </c>
      <c r="D6086" s="1" t="str">
        <f>IFERROR(LEFT(C6086,FIND(",",C6086) - 1),C6086)</f>
        <v>Hortaleza</v>
      </c>
      <c r="E6086">
        <v>140</v>
      </c>
      <c r="F6086">
        <v>102</v>
      </c>
      <c r="G6086">
        <v>3</v>
      </c>
      <c r="H6086">
        <v>2</v>
      </c>
      <c r="I6086" s="1" t="s">
        <v>3</v>
      </c>
      <c r="J6086" s="1" t="s">
        <v>11</v>
      </c>
      <c r="K6086">
        <v>1779</v>
      </c>
      <c r="L6086">
        <v>549000</v>
      </c>
      <c r="M6086">
        <v>3921</v>
      </c>
      <c r="N6086" t="b">
        <v>0</v>
      </c>
      <c r="O6086" t="b">
        <v>1</v>
      </c>
      <c r="P6086" t="b">
        <v>1</v>
      </c>
      <c r="R6086" s="5">
        <f>(houses_Madrid[[#This Row],[Precio Alquiler]]*12/houses_Madrid[[#This Row],[Precio venta]])</f>
        <v>3.8885245901639345E-2</v>
      </c>
    </row>
    <row r="6087" spans="1:18" x14ac:dyDescent="0.2">
      <c r="A6087">
        <v>10120</v>
      </c>
      <c r="B6087">
        <v>11622</v>
      </c>
      <c r="C6087" s="1" t="s">
        <v>1786</v>
      </c>
      <c r="D6087" s="1" t="str">
        <f>IFERROR(LEFT(C6087,FIND(",",C6087) - 1),C6087)</f>
        <v>Sanchinarro</v>
      </c>
      <c r="E6087">
        <v>140</v>
      </c>
      <c r="F6087">
        <v>110</v>
      </c>
      <c r="G6087">
        <v>3</v>
      </c>
      <c r="H6087">
        <v>2</v>
      </c>
      <c r="I6087" s="1" t="s">
        <v>1792</v>
      </c>
      <c r="J6087" s="1" t="s">
        <v>11</v>
      </c>
      <c r="K6087">
        <v>1779</v>
      </c>
      <c r="L6087">
        <v>549000</v>
      </c>
      <c r="M6087">
        <v>3921</v>
      </c>
      <c r="N6087" t="b">
        <v>0</v>
      </c>
      <c r="O6087" t="b">
        <v>1</v>
      </c>
      <c r="P6087" t="b">
        <v>1</v>
      </c>
      <c r="R6087" s="5">
        <f>(houses_Madrid[[#This Row],[Precio Alquiler]]*12/houses_Madrid[[#This Row],[Precio venta]])</f>
        <v>3.8885245901639345E-2</v>
      </c>
    </row>
    <row r="6088" spans="1:18" x14ac:dyDescent="0.2">
      <c r="A6088">
        <v>12570</v>
      </c>
      <c r="B6088">
        <v>9172</v>
      </c>
      <c r="C6088" s="1" t="s">
        <v>2018</v>
      </c>
      <c r="D6088" s="1" t="str">
        <f>IFERROR(LEFT(C6088,FIND(",",C6088) - 1),C6088)</f>
        <v>Arapiles</v>
      </c>
      <c r="E6088">
        <v>117</v>
      </c>
      <c r="F6088">
        <v>94</v>
      </c>
      <c r="G6088">
        <v>3</v>
      </c>
      <c r="H6088">
        <v>2</v>
      </c>
      <c r="I6088" s="1" t="s">
        <v>2019</v>
      </c>
      <c r="J6088" s="1" t="s">
        <v>11</v>
      </c>
      <c r="K6088">
        <v>1779</v>
      </c>
      <c r="L6088">
        <v>549000</v>
      </c>
      <c r="M6088">
        <v>4692</v>
      </c>
      <c r="N6088" t="b">
        <v>0</v>
      </c>
      <c r="O6088" t="b">
        <v>1</v>
      </c>
      <c r="P6088" t="b">
        <v>1</v>
      </c>
      <c r="R6088" s="5">
        <f>(houses_Madrid[[#This Row],[Precio Alquiler]]*12/houses_Madrid[[#This Row],[Precio venta]])</f>
        <v>3.8885245901639345E-2</v>
      </c>
    </row>
    <row r="6089" spans="1:18" x14ac:dyDescent="0.2">
      <c r="A6089">
        <v>15418</v>
      </c>
      <c r="B6089">
        <v>6324</v>
      </c>
      <c r="C6089" s="1" t="s">
        <v>2444</v>
      </c>
      <c r="D6089" s="1" t="str">
        <f>IFERROR(LEFT(C6089,FIND(",",C6089) - 1),C6089)</f>
        <v>Prosperidad</v>
      </c>
      <c r="E6089">
        <v>111</v>
      </c>
      <c r="F6089">
        <v>93</v>
      </c>
      <c r="G6089">
        <v>4</v>
      </c>
      <c r="H6089">
        <v>2</v>
      </c>
      <c r="I6089" s="1" t="s">
        <v>2501</v>
      </c>
      <c r="J6089" s="1" t="s">
        <v>20</v>
      </c>
      <c r="K6089">
        <v>1779</v>
      </c>
      <c r="L6089">
        <v>549000</v>
      </c>
      <c r="M6089">
        <v>4946</v>
      </c>
      <c r="N6089" t="b">
        <v>1</v>
      </c>
      <c r="O6089" t="b">
        <v>1</v>
      </c>
      <c r="P6089" t="b">
        <v>1</v>
      </c>
      <c r="R6089" s="5">
        <f>(houses_Madrid[[#This Row],[Precio Alquiler]]*12/houses_Madrid[[#This Row],[Precio venta]])</f>
        <v>3.8885245901639345E-2</v>
      </c>
    </row>
    <row r="6090" spans="1:18" x14ac:dyDescent="0.2">
      <c r="A6090">
        <v>16062</v>
      </c>
      <c r="B6090">
        <v>5680</v>
      </c>
      <c r="C6090" s="1" t="s">
        <v>2627</v>
      </c>
      <c r="D6090" s="1" t="str">
        <f>IFERROR(LEFT(C6090,FIND(",",C6090) - 1),C6090)</f>
        <v>Pau de Carabanchel</v>
      </c>
      <c r="E6090">
        <v>226</v>
      </c>
      <c r="F6090">
        <v>150</v>
      </c>
      <c r="G6090">
        <v>4</v>
      </c>
      <c r="H6090">
        <v>2</v>
      </c>
      <c r="I6090" s="1" t="s">
        <v>2736</v>
      </c>
      <c r="J6090" s="1" t="s">
        <v>20</v>
      </c>
      <c r="K6090">
        <v>1779</v>
      </c>
      <c r="L6090">
        <v>549000</v>
      </c>
      <c r="M6090">
        <v>2429</v>
      </c>
      <c r="N6090" t="b">
        <v>0</v>
      </c>
      <c r="O6090" t="b">
        <v>1</v>
      </c>
      <c r="P6090" t="b">
        <v>1</v>
      </c>
      <c r="Q6090" t="b">
        <v>1</v>
      </c>
      <c r="R6090" s="5">
        <f>(houses_Madrid[[#This Row],[Precio Alquiler]]*12/houses_Madrid[[#This Row],[Precio venta]])</f>
        <v>3.8885245901639345E-2</v>
      </c>
    </row>
    <row r="6091" spans="1:18" x14ac:dyDescent="0.2">
      <c r="A6091">
        <v>18815</v>
      </c>
      <c r="B6091">
        <v>2927</v>
      </c>
      <c r="C6091" s="1" t="s">
        <v>2948</v>
      </c>
      <c r="D6091" s="1" t="str">
        <f>IFERROR(LEFT(C6091,FIND(",",C6091) - 1),C6091)</f>
        <v>Malasaña-Universidad</v>
      </c>
      <c r="E6091">
        <v>120</v>
      </c>
      <c r="F6091">
        <v>118</v>
      </c>
      <c r="G6091">
        <v>3</v>
      </c>
      <c r="H6091">
        <v>2</v>
      </c>
      <c r="I6091" s="1" t="s">
        <v>3197</v>
      </c>
      <c r="J6091" s="1" t="s">
        <v>12</v>
      </c>
      <c r="K6091">
        <v>1779</v>
      </c>
      <c r="L6091">
        <v>549000</v>
      </c>
      <c r="M6091">
        <v>4575</v>
      </c>
      <c r="N6091" t="b">
        <v>0</v>
      </c>
      <c r="O6091" t="b">
        <v>1</v>
      </c>
      <c r="P6091" t="b">
        <v>1</v>
      </c>
      <c r="R6091" s="5">
        <f>(houses_Madrid[[#This Row],[Precio Alquiler]]*12/houses_Madrid[[#This Row],[Precio venta]])</f>
        <v>3.8885245901639345E-2</v>
      </c>
    </row>
    <row r="6092" spans="1:18" x14ac:dyDescent="0.2">
      <c r="A6092">
        <v>14586</v>
      </c>
      <c r="B6092">
        <v>7156</v>
      </c>
      <c r="C6092" s="1" t="s">
        <v>2442</v>
      </c>
      <c r="D6092" s="1" t="str">
        <f>IFERROR(LEFT(C6092,FIND(",",C6092) - 1),C6092)</f>
        <v>Bernabéu-Hispanoamérica</v>
      </c>
      <c r="E6092">
        <v>105</v>
      </c>
      <c r="F6092">
        <v>85</v>
      </c>
      <c r="G6092">
        <v>3</v>
      </c>
      <c r="H6092">
        <v>2</v>
      </c>
      <c r="I6092" s="1" t="s">
        <v>2533</v>
      </c>
      <c r="J6092" s="1" t="s">
        <v>5</v>
      </c>
      <c r="K6092">
        <v>1780</v>
      </c>
      <c r="L6092">
        <v>549600</v>
      </c>
      <c r="M6092">
        <v>5234</v>
      </c>
      <c r="N6092" t="b">
        <v>1</v>
      </c>
      <c r="O6092" t="b">
        <v>1</v>
      </c>
      <c r="P6092" t="b">
        <v>1</v>
      </c>
      <c r="R6092" s="5">
        <f>(houses_Madrid[[#This Row],[Precio Alquiler]]*12/houses_Madrid[[#This Row],[Precio venta]])</f>
        <v>3.88646288209607E-2</v>
      </c>
    </row>
    <row r="6093" spans="1:18" x14ac:dyDescent="0.2">
      <c r="A6093">
        <v>15550</v>
      </c>
      <c r="B6093">
        <v>6192</v>
      </c>
      <c r="C6093" s="1" t="s">
        <v>2451</v>
      </c>
      <c r="D6093" s="1" t="str">
        <f>IFERROR(LEFT(C6093,FIND(",",C6093) - 1),C6093)</f>
        <v>Castilla</v>
      </c>
      <c r="E6093">
        <v>180</v>
      </c>
      <c r="F6093">
        <v>158</v>
      </c>
      <c r="G6093">
        <v>4</v>
      </c>
      <c r="H6093">
        <v>3</v>
      </c>
      <c r="I6093" s="1" t="s">
        <v>2606</v>
      </c>
      <c r="J6093" s="1" t="s">
        <v>19</v>
      </c>
      <c r="K6093">
        <v>1781</v>
      </c>
      <c r="L6093">
        <v>549900</v>
      </c>
      <c r="M6093">
        <v>3055</v>
      </c>
      <c r="N6093" t="b">
        <v>0</v>
      </c>
      <c r="O6093" t="b">
        <v>1</v>
      </c>
      <c r="P6093" t="b">
        <v>1</v>
      </c>
      <c r="R6093" s="5">
        <f>(houses_Madrid[[#This Row],[Precio Alquiler]]*12/houses_Madrid[[#This Row],[Precio venta]])</f>
        <v>3.8865248226950352E-2</v>
      </c>
    </row>
    <row r="6094" spans="1:18" x14ac:dyDescent="0.2">
      <c r="A6094">
        <v>2863</v>
      </c>
      <c r="B6094">
        <v>18879</v>
      </c>
      <c r="C6094" s="1" t="s">
        <v>561</v>
      </c>
      <c r="D6094" s="1" t="str">
        <f>IFERROR(LEFT(C6094,FIND(",",C6094) - 1),C6094)</f>
        <v>Berruguete</v>
      </c>
      <c r="E6094">
        <v>185</v>
      </c>
      <c r="F6094">
        <v>165</v>
      </c>
      <c r="G6094">
        <v>0</v>
      </c>
      <c r="H6094">
        <v>2</v>
      </c>
      <c r="I6094" s="1" t="s">
        <v>654</v>
      </c>
      <c r="J6094" s="1" t="s">
        <v>12</v>
      </c>
      <c r="K6094">
        <v>1781</v>
      </c>
      <c r="L6094">
        <v>550000</v>
      </c>
      <c r="M6094">
        <v>2973</v>
      </c>
      <c r="N6094" t="b">
        <v>0</v>
      </c>
      <c r="O6094" t="b">
        <v>0</v>
      </c>
      <c r="P6094" t="b">
        <v>1</v>
      </c>
      <c r="R6094" s="5">
        <f>(houses_Madrid[[#This Row],[Precio Alquiler]]*12/houses_Madrid[[#This Row],[Precio venta]])</f>
        <v>3.8858181818181819E-2</v>
      </c>
    </row>
    <row r="6095" spans="1:18" x14ac:dyDescent="0.2">
      <c r="A6095">
        <v>3451</v>
      </c>
      <c r="B6095">
        <v>18291</v>
      </c>
      <c r="C6095" s="1" t="s">
        <v>563</v>
      </c>
      <c r="D6095" s="1" t="str">
        <f>IFERROR(LEFT(C6095,FIND(",",C6095) - 1),C6095)</f>
        <v>Cuatro Caminos</v>
      </c>
      <c r="E6095">
        <v>99</v>
      </c>
      <c r="F6095">
        <v>78</v>
      </c>
      <c r="G6095">
        <v>2</v>
      </c>
      <c r="H6095">
        <v>2</v>
      </c>
      <c r="I6095" s="1" t="s">
        <v>731</v>
      </c>
      <c r="J6095" s="1" t="s">
        <v>20</v>
      </c>
      <c r="K6095">
        <v>1781</v>
      </c>
      <c r="L6095">
        <v>550000</v>
      </c>
      <c r="M6095">
        <v>5556</v>
      </c>
      <c r="N6095" t="b">
        <v>0</v>
      </c>
      <c r="O6095" t="b">
        <v>1</v>
      </c>
      <c r="P6095" t="b">
        <v>1</v>
      </c>
      <c r="R6095" s="5">
        <f>(houses_Madrid[[#This Row],[Precio Alquiler]]*12/houses_Madrid[[#This Row],[Precio venta]])</f>
        <v>3.8858181818181819E-2</v>
      </c>
    </row>
    <row r="6096" spans="1:18" x14ac:dyDescent="0.2">
      <c r="A6096">
        <v>3475</v>
      </c>
      <c r="B6096">
        <v>18267</v>
      </c>
      <c r="C6096" s="1" t="s">
        <v>568</v>
      </c>
      <c r="D6096" s="1" t="str">
        <f>IFERROR(LEFT(C6096,FIND(",",C6096) - 1),C6096)</f>
        <v>Cuzco-Castillejos</v>
      </c>
      <c r="E6096">
        <v>108</v>
      </c>
      <c r="F6096">
        <v>94</v>
      </c>
      <c r="G6096">
        <v>2</v>
      </c>
      <c r="H6096">
        <v>2</v>
      </c>
      <c r="I6096" s="1" t="s">
        <v>564</v>
      </c>
      <c r="J6096" s="1" t="s">
        <v>11</v>
      </c>
      <c r="K6096">
        <v>1781</v>
      </c>
      <c r="L6096">
        <v>550000</v>
      </c>
      <c r="M6096">
        <v>5093</v>
      </c>
      <c r="N6096" t="b">
        <v>0</v>
      </c>
      <c r="O6096" t="b">
        <v>1</v>
      </c>
      <c r="P6096" t="b">
        <v>1</v>
      </c>
      <c r="R6096" s="5">
        <f>(houses_Madrid[[#This Row],[Precio Alquiler]]*12/houses_Madrid[[#This Row],[Precio venta]])</f>
        <v>3.8858181818181819E-2</v>
      </c>
    </row>
    <row r="6097" spans="1:18" x14ac:dyDescent="0.2">
      <c r="A6097">
        <v>3827</v>
      </c>
      <c r="B6097">
        <v>17915</v>
      </c>
      <c r="C6097" s="1" t="s">
        <v>790</v>
      </c>
      <c r="D6097" s="1" t="str">
        <f>IFERROR(LEFT(C6097,FIND(",",C6097) - 1),C6097)</f>
        <v>Retiro</v>
      </c>
      <c r="E6097">
        <v>150</v>
      </c>
      <c r="F6097">
        <v>140</v>
      </c>
      <c r="G6097">
        <v>5</v>
      </c>
      <c r="H6097">
        <v>2</v>
      </c>
      <c r="I6097" s="1" t="s">
        <v>3</v>
      </c>
      <c r="J6097" s="1" t="s">
        <v>11</v>
      </c>
      <c r="K6097">
        <v>1781</v>
      </c>
      <c r="L6097">
        <v>550000</v>
      </c>
      <c r="M6097">
        <v>3667</v>
      </c>
      <c r="N6097" t="b">
        <v>0</v>
      </c>
      <c r="O6097" t="b">
        <v>1</v>
      </c>
      <c r="P6097" t="b">
        <v>0</v>
      </c>
      <c r="Q6097" t="b">
        <v>1</v>
      </c>
      <c r="R6097" s="5">
        <f>(houses_Madrid[[#This Row],[Precio Alquiler]]*12/houses_Madrid[[#This Row],[Precio venta]])</f>
        <v>3.8858181818181819E-2</v>
      </c>
    </row>
    <row r="6098" spans="1:18" x14ac:dyDescent="0.2">
      <c r="A6098">
        <v>4044</v>
      </c>
      <c r="B6098">
        <v>17698</v>
      </c>
      <c r="C6098" s="1" t="s">
        <v>796</v>
      </c>
      <c r="D6098" s="1" t="str">
        <f>IFERROR(LEFT(C6098,FIND(",",C6098) - 1),C6098)</f>
        <v>Pacífico</v>
      </c>
      <c r="E6098">
        <v>147</v>
      </c>
      <c r="F6098">
        <v>133</v>
      </c>
      <c r="G6098">
        <v>4</v>
      </c>
      <c r="H6098">
        <v>3</v>
      </c>
      <c r="I6098" s="1" t="s">
        <v>792</v>
      </c>
      <c r="J6098" s="1" t="s">
        <v>11</v>
      </c>
      <c r="K6098">
        <v>1781</v>
      </c>
      <c r="L6098">
        <v>550000</v>
      </c>
      <c r="M6098">
        <v>3741</v>
      </c>
      <c r="N6098" t="b">
        <v>1</v>
      </c>
      <c r="O6098" t="b">
        <v>1</v>
      </c>
      <c r="P6098" t="b">
        <v>1</v>
      </c>
      <c r="Q6098" t="b">
        <v>1</v>
      </c>
      <c r="R6098" s="5">
        <f>(houses_Madrid[[#This Row],[Precio Alquiler]]*12/houses_Madrid[[#This Row],[Precio venta]])</f>
        <v>3.8858181818181819E-2</v>
      </c>
    </row>
    <row r="6099" spans="1:18" x14ac:dyDescent="0.2">
      <c r="A6099">
        <v>4086</v>
      </c>
      <c r="B6099">
        <v>17656</v>
      </c>
      <c r="C6099" s="1" t="s">
        <v>796</v>
      </c>
      <c r="D6099" s="1" t="str">
        <f>IFERROR(LEFT(C6099,FIND(",",C6099) - 1),C6099)</f>
        <v>Pacífico</v>
      </c>
      <c r="E6099">
        <v>110</v>
      </c>
      <c r="F6099">
        <v>95</v>
      </c>
      <c r="G6099">
        <v>3</v>
      </c>
      <c r="H6099">
        <v>2</v>
      </c>
      <c r="I6099" s="1" t="s">
        <v>792</v>
      </c>
      <c r="J6099" s="1" t="s">
        <v>30</v>
      </c>
      <c r="K6099">
        <v>1781</v>
      </c>
      <c r="L6099">
        <v>550000</v>
      </c>
      <c r="M6099">
        <v>5000</v>
      </c>
      <c r="N6099" t="b">
        <v>0</v>
      </c>
      <c r="O6099" t="b">
        <v>1</v>
      </c>
      <c r="P6099" t="b">
        <v>1</v>
      </c>
      <c r="R6099" s="5">
        <f>(houses_Madrid[[#This Row],[Precio Alquiler]]*12/houses_Madrid[[#This Row],[Precio venta]])</f>
        <v>3.8858181818181819E-2</v>
      </c>
    </row>
    <row r="6100" spans="1:18" x14ac:dyDescent="0.2">
      <c r="A6100">
        <v>4111</v>
      </c>
      <c r="B6100">
        <v>17631</v>
      </c>
      <c r="C6100" s="1" t="s">
        <v>802</v>
      </c>
      <c r="D6100" s="1" t="str">
        <f>IFERROR(LEFT(C6100,FIND(",",C6100) - 1),C6100)</f>
        <v>Jerónimos</v>
      </c>
      <c r="E6100">
        <v>126</v>
      </c>
      <c r="F6100">
        <v>100</v>
      </c>
      <c r="G6100">
        <v>4</v>
      </c>
      <c r="H6100">
        <v>2</v>
      </c>
      <c r="I6100" s="1" t="s">
        <v>856</v>
      </c>
      <c r="J6100" s="1" t="s">
        <v>227</v>
      </c>
      <c r="K6100">
        <v>1781</v>
      </c>
      <c r="L6100">
        <v>550000</v>
      </c>
      <c r="M6100">
        <v>4365</v>
      </c>
      <c r="N6100" t="b">
        <v>1</v>
      </c>
      <c r="O6100" t="b">
        <v>1</v>
      </c>
      <c r="P6100" t="b">
        <v>1</v>
      </c>
      <c r="R6100" s="5">
        <f>(houses_Madrid[[#This Row],[Precio Alquiler]]*12/houses_Madrid[[#This Row],[Precio venta]])</f>
        <v>3.8858181818181819E-2</v>
      </c>
    </row>
    <row r="6101" spans="1:18" x14ac:dyDescent="0.2">
      <c r="A6101">
        <v>6038</v>
      </c>
      <c r="B6101">
        <v>15704</v>
      </c>
      <c r="C6101" s="1" t="s">
        <v>1245</v>
      </c>
      <c r="D6101" s="1" t="str">
        <f>IFERROR(LEFT(C6101,FIND(",",C6101) - 1),C6101)</f>
        <v>Puerta del Ángel</v>
      </c>
      <c r="E6101">
        <v>164</v>
      </c>
      <c r="F6101">
        <v>142</v>
      </c>
      <c r="G6101">
        <v>4</v>
      </c>
      <c r="H6101">
        <v>2</v>
      </c>
      <c r="I6101" s="1" t="s">
        <v>1259</v>
      </c>
      <c r="J6101" s="1" t="s">
        <v>11</v>
      </c>
      <c r="K6101">
        <v>1781</v>
      </c>
      <c r="L6101">
        <v>550000</v>
      </c>
      <c r="M6101">
        <v>3354</v>
      </c>
      <c r="N6101" t="b">
        <v>0</v>
      </c>
      <c r="O6101" t="b">
        <v>1</v>
      </c>
      <c r="P6101" t="b">
        <v>1</v>
      </c>
      <c r="Q6101" t="b">
        <v>1</v>
      </c>
      <c r="R6101" s="5">
        <f>(houses_Madrid[[#This Row],[Precio Alquiler]]*12/houses_Madrid[[#This Row],[Precio venta]])</f>
        <v>3.8858181818181819E-2</v>
      </c>
    </row>
    <row r="6102" spans="1:18" x14ac:dyDescent="0.2">
      <c r="A6102">
        <v>6344</v>
      </c>
      <c r="B6102">
        <v>15398</v>
      </c>
      <c r="C6102" s="1" t="s">
        <v>1247</v>
      </c>
      <c r="D6102" s="1" t="str">
        <f>IFERROR(LEFT(C6102,FIND(",",C6102) - 1),C6102)</f>
        <v>Latina</v>
      </c>
      <c r="E6102">
        <v>120</v>
      </c>
      <c r="F6102">
        <v>100</v>
      </c>
      <c r="G6102">
        <v>4</v>
      </c>
      <c r="H6102">
        <v>2</v>
      </c>
      <c r="I6102" s="1" t="s">
        <v>1363</v>
      </c>
      <c r="J6102" s="1" t="s">
        <v>3</v>
      </c>
      <c r="K6102">
        <v>1781</v>
      </c>
      <c r="L6102">
        <v>550000</v>
      </c>
      <c r="M6102">
        <v>4583</v>
      </c>
      <c r="N6102" t="b">
        <v>0</v>
      </c>
      <c r="R6102" s="5">
        <f>(houses_Madrid[[#This Row],[Precio Alquiler]]*12/houses_Madrid[[#This Row],[Precio venta]])</f>
        <v>3.8858181818181819E-2</v>
      </c>
    </row>
    <row r="6103" spans="1:18" x14ac:dyDescent="0.2">
      <c r="A6103">
        <v>6476</v>
      </c>
      <c r="B6103">
        <v>15266</v>
      </c>
      <c r="C6103" s="1" t="s">
        <v>1268</v>
      </c>
      <c r="D6103" s="1" t="str">
        <f>IFERROR(LEFT(C6103,FIND(",",C6103) - 1),C6103)</f>
        <v>Campamento</v>
      </c>
      <c r="E6103">
        <v>120</v>
      </c>
      <c r="F6103">
        <v>100</v>
      </c>
      <c r="G6103">
        <v>4</v>
      </c>
      <c r="H6103">
        <v>2</v>
      </c>
      <c r="I6103" s="1" t="s">
        <v>1392</v>
      </c>
      <c r="J6103" s="1" t="s">
        <v>3</v>
      </c>
      <c r="K6103">
        <v>1781</v>
      </c>
      <c r="L6103">
        <v>550000</v>
      </c>
      <c r="M6103">
        <v>4583</v>
      </c>
      <c r="N6103" t="b">
        <v>0</v>
      </c>
      <c r="Q6103" t="b">
        <v>1</v>
      </c>
      <c r="R6103" s="5">
        <f>(houses_Madrid[[#This Row],[Precio Alquiler]]*12/houses_Madrid[[#This Row],[Precio venta]])</f>
        <v>3.8858181818181819E-2</v>
      </c>
    </row>
    <row r="6104" spans="1:18" x14ac:dyDescent="0.2">
      <c r="A6104">
        <v>7295</v>
      </c>
      <c r="B6104">
        <v>14447</v>
      </c>
      <c r="C6104" s="1" t="s">
        <v>1176</v>
      </c>
      <c r="D6104" s="1" t="str">
        <f>IFERROR(LEFT(C6104,FIND(",",C6104) - 1),C6104)</f>
        <v>Moncloa</v>
      </c>
      <c r="E6104">
        <v>137</v>
      </c>
      <c r="F6104">
        <v>110</v>
      </c>
      <c r="G6104">
        <v>3</v>
      </c>
      <c r="H6104">
        <v>2</v>
      </c>
      <c r="I6104" s="1" t="s">
        <v>3</v>
      </c>
      <c r="J6104" s="1" t="s">
        <v>11</v>
      </c>
      <c r="K6104">
        <v>1781</v>
      </c>
      <c r="L6104">
        <v>550000</v>
      </c>
      <c r="M6104">
        <v>4015</v>
      </c>
      <c r="N6104" t="b">
        <v>0</v>
      </c>
      <c r="O6104" t="b">
        <v>1</v>
      </c>
      <c r="P6104" t="b">
        <v>1</v>
      </c>
      <c r="R6104" s="5">
        <f>(houses_Madrid[[#This Row],[Precio Alquiler]]*12/houses_Madrid[[#This Row],[Precio venta]])</f>
        <v>3.8858181818181819E-2</v>
      </c>
    </row>
    <row r="6105" spans="1:18" x14ac:dyDescent="0.2">
      <c r="A6105">
        <v>8793</v>
      </c>
      <c r="B6105">
        <v>12949</v>
      </c>
      <c r="C6105" s="1" t="s">
        <v>1586</v>
      </c>
      <c r="D6105" s="1" t="str">
        <f>IFERROR(LEFT(C6105,FIND(",",C6105) - 1),C6105)</f>
        <v>Fuencarral</v>
      </c>
      <c r="E6105">
        <v>190</v>
      </c>
      <c r="F6105">
        <v>170</v>
      </c>
      <c r="G6105">
        <v>3</v>
      </c>
      <c r="H6105">
        <v>2</v>
      </c>
      <c r="I6105" s="1" t="s">
        <v>3</v>
      </c>
      <c r="J6105" s="1" t="s">
        <v>30</v>
      </c>
      <c r="K6105">
        <v>1781</v>
      </c>
      <c r="L6105">
        <v>550000</v>
      </c>
      <c r="M6105">
        <v>2895</v>
      </c>
      <c r="N6105" t="b">
        <v>0</v>
      </c>
      <c r="O6105" t="b">
        <v>1</v>
      </c>
      <c r="P6105" t="b">
        <v>1</v>
      </c>
      <c r="Q6105" t="b">
        <v>1</v>
      </c>
      <c r="R6105" s="5">
        <f>(houses_Madrid[[#This Row],[Precio Alquiler]]*12/houses_Madrid[[#This Row],[Precio venta]])</f>
        <v>3.8858181818181819E-2</v>
      </c>
    </row>
    <row r="6106" spans="1:18" x14ac:dyDescent="0.2">
      <c r="A6106">
        <v>8841</v>
      </c>
      <c r="B6106">
        <v>12901</v>
      </c>
      <c r="C6106" s="1" t="s">
        <v>1587</v>
      </c>
      <c r="D6106" s="1" t="str">
        <f>IFERROR(LEFT(C6106,FIND(",",C6106) - 1),C6106)</f>
        <v>Las Tablas</v>
      </c>
      <c r="E6106">
        <v>150</v>
      </c>
      <c r="F6106">
        <v>110</v>
      </c>
      <c r="G6106">
        <v>4</v>
      </c>
      <c r="H6106">
        <v>2</v>
      </c>
      <c r="I6106" s="1" t="s">
        <v>1716</v>
      </c>
      <c r="J6106" s="1" t="s">
        <v>11</v>
      </c>
      <c r="K6106">
        <v>1781</v>
      </c>
      <c r="L6106">
        <v>550000</v>
      </c>
      <c r="M6106">
        <v>3667</v>
      </c>
      <c r="N6106" t="b">
        <v>0</v>
      </c>
      <c r="O6106" t="b">
        <v>1</v>
      </c>
      <c r="P6106" t="b">
        <v>1</v>
      </c>
      <c r="Q6106" t="b">
        <v>1</v>
      </c>
      <c r="R6106" s="5">
        <f>(houses_Madrid[[#This Row],[Precio Alquiler]]*12/houses_Madrid[[#This Row],[Precio venta]])</f>
        <v>3.8858181818181819E-2</v>
      </c>
    </row>
    <row r="6107" spans="1:18" x14ac:dyDescent="0.2">
      <c r="A6107">
        <v>9020</v>
      </c>
      <c r="B6107">
        <v>12722</v>
      </c>
      <c r="C6107" s="1" t="s">
        <v>1590</v>
      </c>
      <c r="D6107" s="1" t="str">
        <f>IFERROR(LEFT(C6107,FIND(",",C6107) - 1),C6107)</f>
        <v>Montecarmelo</v>
      </c>
      <c r="E6107">
        <v>121</v>
      </c>
      <c r="F6107">
        <v>98</v>
      </c>
      <c r="G6107">
        <v>3</v>
      </c>
      <c r="H6107">
        <v>2</v>
      </c>
      <c r="I6107" s="1" t="s">
        <v>1752</v>
      </c>
      <c r="J6107" s="1" t="s">
        <v>12</v>
      </c>
      <c r="K6107">
        <v>1781</v>
      </c>
      <c r="L6107">
        <v>550000</v>
      </c>
      <c r="M6107">
        <v>4545</v>
      </c>
      <c r="N6107" t="b">
        <v>0</v>
      </c>
      <c r="O6107" t="b">
        <v>1</v>
      </c>
      <c r="P6107" t="b">
        <v>1</v>
      </c>
      <c r="Q6107" t="b">
        <v>1</v>
      </c>
      <c r="R6107" s="5">
        <f>(houses_Madrid[[#This Row],[Precio Alquiler]]*12/houses_Madrid[[#This Row],[Precio venta]])</f>
        <v>3.8858181818181819E-2</v>
      </c>
    </row>
    <row r="6108" spans="1:18" x14ac:dyDescent="0.2">
      <c r="A6108">
        <v>9185</v>
      </c>
      <c r="B6108">
        <v>12557</v>
      </c>
      <c r="C6108" s="1" t="s">
        <v>1587</v>
      </c>
      <c r="D6108" s="1" t="str">
        <f>IFERROR(LEFT(C6108,FIND(",",C6108) - 1),C6108)</f>
        <v>Las Tablas</v>
      </c>
      <c r="E6108">
        <v>110</v>
      </c>
      <c r="F6108">
        <v>82</v>
      </c>
      <c r="G6108">
        <v>2</v>
      </c>
      <c r="H6108">
        <v>2</v>
      </c>
      <c r="I6108" s="1" t="s">
        <v>1734</v>
      </c>
      <c r="J6108" s="1" t="s">
        <v>20</v>
      </c>
      <c r="K6108">
        <v>1781</v>
      </c>
      <c r="L6108">
        <v>550000</v>
      </c>
      <c r="M6108">
        <v>5000</v>
      </c>
      <c r="N6108" t="b">
        <v>0</v>
      </c>
      <c r="O6108" t="b">
        <v>1</v>
      </c>
      <c r="P6108" t="b">
        <v>1</v>
      </c>
      <c r="R6108" s="5">
        <f>(houses_Madrid[[#This Row],[Precio Alquiler]]*12/houses_Madrid[[#This Row],[Precio venta]])</f>
        <v>3.8858181818181819E-2</v>
      </c>
    </row>
    <row r="6109" spans="1:18" x14ac:dyDescent="0.2">
      <c r="A6109">
        <v>9602</v>
      </c>
      <c r="B6109">
        <v>12140</v>
      </c>
      <c r="C6109" s="1" t="s">
        <v>1790</v>
      </c>
      <c r="D6109" s="1" t="str">
        <f>IFERROR(LEFT(C6109,FIND(",",C6109) - 1),C6109)</f>
        <v>Hortaleza</v>
      </c>
      <c r="E6109">
        <v>161</v>
      </c>
      <c r="F6109">
        <v>108</v>
      </c>
      <c r="G6109">
        <v>4</v>
      </c>
      <c r="H6109">
        <v>2</v>
      </c>
      <c r="I6109" s="1" t="s">
        <v>3</v>
      </c>
      <c r="J6109" s="1" t="s">
        <v>18</v>
      </c>
      <c r="K6109">
        <v>1781</v>
      </c>
      <c r="L6109">
        <v>550000</v>
      </c>
      <c r="M6109">
        <v>3416</v>
      </c>
      <c r="N6109" t="b">
        <v>0</v>
      </c>
      <c r="O6109" t="b">
        <v>1</v>
      </c>
      <c r="P6109" t="b">
        <v>1</v>
      </c>
      <c r="Q6109" t="b">
        <v>1</v>
      </c>
      <c r="R6109" s="5">
        <f>(houses_Madrid[[#This Row],[Precio Alquiler]]*12/houses_Madrid[[#This Row],[Precio venta]])</f>
        <v>3.8858181818181819E-2</v>
      </c>
    </row>
    <row r="6110" spans="1:18" x14ac:dyDescent="0.2">
      <c r="A6110">
        <v>10772</v>
      </c>
      <c r="B6110">
        <v>10970</v>
      </c>
      <c r="C6110" s="1" t="s">
        <v>1823</v>
      </c>
      <c r="D6110" s="1" t="str">
        <f>IFERROR(LEFT(C6110,FIND(",",C6110) - 1),C6110)</f>
        <v>Apóstol Santiago</v>
      </c>
      <c r="E6110">
        <v>124</v>
      </c>
      <c r="F6110">
        <v>100</v>
      </c>
      <c r="G6110">
        <v>3</v>
      </c>
      <c r="H6110">
        <v>2</v>
      </c>
      <c r="I6110" s="1" t="s">
        <v>3</v>
      </c>
      <c r="J6110" s="1" t="s">
        <v>12</v>
      </c>
      <c r="K6110">
        <v>1781</v>
      </c>
      <c r="L6110">
        <v>550000</v>
      </c>
      <c r="M6110">
        <v>4435</v>
      </c>
      <c r="N6110" t="b">
        <v>0</v>
      </c>
      <c r="O6110" t="b">
        <v>1</v>
      </c>
      <c r="P6110" t="b">
        <v>1</v>
      </c>
      <c r="R6110" s="5">
        <f>(houses_Madrid[[#This Row],[Precio Alquiler]]*12/houses_Madrid[[#This Row],[Precio venta]])</f>
        <v>3.8858181818181819E-2</v>
      </c>
    </row>
    <row r="6111" spans="1:18" x14ac:dyDescent="0.2">
      <c r="A6111">
        <v>10997</v>
      </c>
      <c r="B6111">
        <v>10745</v>
      </c>
      <c r="C6111" s="1" t="s">
        <v>2006</v>
      </c>
      <c r="D6111" s="1" t="str">
        <f>IFERROR(LEFT(C6111,FIND(",",C6111) - 1),C6111)</f>
        <v>Chamberí</v>
      </c>
      <c r="E6111">
        <v>96</v>
      </c>
      <c r="F6111">
        <v>89</v>
      </c>
      <c r="G6111">
        <v>5</v>
      </c>
      <c r="H6111">
        <v>3</v>
      </c>
      <c r="I6111" s="1" t="s">
        <v>3</v>
      </c>
      <c r="J6111" s="1" t="s">
        <v>8</v>
      </c>
      <c r="K6111">
        <v>1781</v>
      </c>
      <c r="L6111">
        <v>550000</v>
      </c>
      <c r="M6111">
        <v>5729</v>
      </c>
      <c r="N6111" t="b">
        <v>0</v>
      </c>
      <c r="O6111" t="b">
        <v>1</v>
      </c>
      <c r="P6111" t="b">
        <v>1</v>
      </c>
      <c r="R6111" s="5">
        <f>(houses_Madrid[[#This Row],[Precio Alquiler]]*12/houses_Madrid[[#This Row],[Precio venta]])</f>
        <v>3.8858181818181819E-2</v>
      </c>
    </row>
    <row r="6112" spans="1:18" x14ac:dyDescent="0.2">
      <c r="A6112">
        <v>11021</v>
      </c>
      <c r="B6112">
        <v>10721</v>
      </c>
      <c r="C6112" s="1" t="s">
        <v>2006</v>
      </c>
      <c r="D6112" s="1" t="str">
        <f>IFERROR(LEFT(C6112,FIND(",",C6112) - 1),C6112)</f>
        <v>Chamberí</v>
      </c>
      <c r="E6112">
        <v>67</v>
      </c>
      <c r="F6112">
        <v>51</v>
      </c>
      <c r="G6112">
        <v>2</v>
      </c>
      <c r="H6112">
        <v>2</v>
      </c>
      <c r="I6112" s="1" t="s">
        <v>3</v>
      </c>
      <c r="J6112" s="1" t="s">
        <v>11</v>
      </c>
      <c r="K6112">
        <v>1781</v>
      </c>
      <c r="L6112">
        <v>550000</v>
      </c>
      <c r="M6112">
        <v>8209</v>
      </c>
      <c r="N6112" t="b">
        <v>0</v>
      </c>
      <c r="O6112" t="b">
        <v>1</v>
      </c>
      <c r="P6112" t="b">
        <v>1</v>
      </c>
      <c r="R6112" s="5">
        <f>(houses_Madrid[[#This Row],[Precio Alquiler]]*12/houses_Madrid[[#This Row],[Precio venta]])</f>
        <v>3.8858181818181819E-2</v>
      </c>
    </row>
    <row r="6113" spans="1:18" x14ac:dyDescent="0.2">
      <c r="A6113">
        <v>11042</v>
      </c>
      <c r="B6113">
        <v>10700</v>
      </c>
      <c r="C6113" s="1" t="s">
        <v>2009</v>
      </c>
      <c r="D6113" s="1" t="str">
        <f>IFERROR(LEFT(C6113,FIND(",",C6113) - 1),C6113)</f>
        <v>Trafalgar</v>
      </c>
      <c r="E6113">
        <v>67</v>
      </c>
      <c r="F6113">
        <v>60</v>
      </c>
      <c r="G6113">
        <v>2</v>
      </c>
      <c r="H6113">
        <v>2</v>
      </c>
      <c r="I6113" s="1" t="s">
        <v>2032</v>
      </c>
      <c r="J6113" s="1" t="s">
        <v>11</v>
      </c>
      <c r="K6113">
        <v>1781</v>
      </c>
      <c r="L6113">
        <v>550000</v>
      </c>
      <c r="M6113">
        <v>8209</v>
      </c>
      <c r="N6113" t="b">
        <v>0</v>
      </c>
      <c r="O6113" t="b">
        <v>1</v>
      </c>
      <c r="P6113" t="b">
        <v>1</v>
      </c>
      <c r="R6113" s="5">
        <f>(houses_Madrid[[#This Row],[Precio Alquiler]]*12/houses_Madrid[[#This Row],[Precio venta]])</f>
        <v>3.8858181818181819E-2</v>
      </c>
    </row>
    <row r="6114" spans="1:18" x14ac:dyDescent="0.2">
      <c r="A6114">
        <v>11173</v>
      </c>
      <c r="B6114">
        <v>10569</v>
      </c>
      <c r="C6114" s="1" t="s">
        <v>2009</v>
      </c>
      <c r="D6114" s="1" t="str">
        <f>IFERROR(LEFT(C6114,FIND(",",C6114) - 1),C6114)</f>
        <v>Trafalgar</v>
      </c>
      <c r="E6114">
        <v>67</v>
      </c>
      <c r="F6114">
        <v>60</v>
      </c>
      <c r="G6114">
        <v>2</v>
      </c>
      <c r="H6114">
        <v>2</v>
      </c>
      <c r="I6114" s="1" t="s">
        <v>2023</v>
      </c>
      <c r="J6114" s="1" t="s">
        <v>11</v>
      </c>
      <c r="K6114">
        <v>1781</v>
      </c>
      <c r="L6114">
        <v>550000</v>
      </c>
      <c r="M6114">
        <v>8209</v>
      </c>
      <c r="N6114" t="b">
        <v>0</v>
      </c>
      <c r="O6114" t="b">
        <v>1</v>
      </c>
      <c r="P6114" t="b">
        <v>1</v>
      </c>
      <c r="R6114" s="5">
        <f>(houses_Madrid[[#This Row],[Precio Alquiler]]*12/houses_Madrid[[#This Row],[Precio venta]])</f>
        <v>3.8858181818181819E-2</v>
      </c>
    </row>
    <row r="6115" spans="1:18" x14ac:dyDescent="0.2">
      <c r="A6115">
        <v>11188</v>
      </c>
      <c r="B6115">
        <v>10554</v>
      </c>
      <c r="C6115" s="1" t="s">
        <v>2006</v>
      </c>
      <c r="D6115" s="1" t="str">
        <f>IFERROR(LEFT(C6115,FIND(",",C6115) - 1),C6115)</f>
        <v>Chamberí</v>
      </c>
      <c r="E6115">
        <v>67</v>
      </c>
      <c r="F6115">
        <v>60</v>
      </c>
      <c r="G6115">
        <v>2</v>
      </c>
      <c r="H6115">
        <v>2</v>
      </c>
      <c r="I6115" s="1" t="s">
        <v>3</v>
      </c>
      <c r="J6115" s="1" t="s">
        <v>11</v>
      </c>
      <c r="K6115">
        <v>1781</v>
      </c>
      <c r="L6115">
        <v>550000</v>
      </c>
      <c r="M6115">
        <v>8209</v>
      </c>
      <c r="N6115" t="b">
        <v>0</v>
      </c>
      <c r="O6115" t="b">
        <v>1</v>
      </c>
      <c r="P6115" t="b">
        <v>1</v>
      </c>
      <c r="R6115" s="5">
        <f>(houses_Madrid[[#This Row],[Precio Alquiler]]*12/houses_Madrid[[#This Row],[Precio venta]])</f>
        <v>3.8858181818181819E-2</v>
      </c>
    </row>
    <row r="6116" spans="1:18" x14ac:dyDescent="0.2">
      <c r="A6116">
        <v>11219</v>
      </c>
      <c r="B6116">
        <v>10523</v>
      </c>
      <c r="C6116" s="1" t="s">
        <v>2009</v>
      </c>
      <c r="D6116" s="1" t="str">
        <f>IFERROR(LEFT(C6116,FIND(",",C6116) - 1),C6116)</f>
        <v>Trafalgar</v>
      </c>
      <c r="E6116">
        <v>67</v>
      </c>
      <c r="F6116">
        <v>51</v>
      </c>
      <c r="G6116">
        <v>2</v>
      </c>
      <c r="H6116">
        <v>2</v>
      </c>
      <c r="I6116" s="1" t="s">
        <v>2023</v>
      </c>
      <c r="J6116" s="1" t="s">
        <v>11</v>
      </c>
      <c r="K6116">
        <v>1781</v>
      </c>
      <c r="L6116">
        <v>550000</v>
      </c>
      <c r="M6116">
        <v>8209</v>
      </c>
      <c r="N6116" t="b">
        <v>0</v>
      </c>
      <c r="O6116" t="b">
        <v>1</v>
      </c>
      <c r="P6116" t="b">
        <v>1</v>
      </c>
      <c r="R6116" s="5">
        <f>(houses_Madrid[[#This Row],[Precio Alquiler]]*12/houses_Madrid[[#This Row],[Precio venta]])</f>
        <v>3.8858181818181819E-2</v>
      </c>
    </row>
    <row r="6117" spans="1:18" x14ac:dyDescent="0.2">
      <c r="A6117">
        <v>11399</v>
      </c>
      <c r="B6117">
        <v>10343</v>
      </c>
      <c r="C6117" s="1" t="s">
        <v>2009</v>
      </c>
      <c r="D6117" s="1" t="str">
        <f>IFERROR(LEFT(C6117,FIND(",",C6117) - 1),C6117)</f>
        <v>Trafalgar</v>
      </c>
      <c r="E6117">
        <v>67</v>
      </c>
      <c r="F6117">
        <v>61</v>
      </c>
      <c r="G6117">
        <v>2</v>
      </c>
      <c r="H6117">
        <v>2</v>
      </c>
      <c r="I6117" s="1" t="s">
        <v>2023</v>
      </c>
      <c r="J6117" s="1" t="s">
        <v>11</v>
      </c>
      <c r="K6117">
        <v>1781</v>
      </c>
      <c r="L6117">
        <v>550000</v>
      </c>
      <c r="M6117">
        <v>8209</v>
      </c>
      <c r="N6117" t="b">
        <v>0</v>
      </c>
      <c r="O6117" t="b">
        <v>1</v>
      </c>
      <c r="R6117" s="5">
        <f>(houses_Madrid[[#This Row],[Precio Alquiler]]*12/houses_Madrid[[#This Row],[Precio venta]])</f>
        <v>3.8858181818181819E-2</v>
      </c>
    </row>
    <row r="6118" spans="1:18" x14ac:dyDescent="0.2">
      <c r="A6118">
        <v>11406</v>
      </c>
      <c r="B6118">
        <v>10336</v>
      </c>
      <c r="C6118" s="1" t="s">
        <v>2009</v>
      </c>
      <c r="D6118" s="1" t="str">
        <f>IFERROR(LEFT(C6118,FIND(",",C6118) - 1),C6118)</f>
        <v>Trafalgar</v>
      </c>
      <c r="E6118">
        <v>70</v>
      </c>
      <c r="F6118">
        <v>62</v>
      </c>
      <c r="G6118">
        <v>2</v>
      </c>
      <c r="H6118">
        <v>2</v>
      </c>
      <c r="I6118" s="1" t="s">
        <v>2023</v>
      </c>
      <c r="J6118" s="1" t="s">
        <v>11</v>
      </c>
      <c r="K6118">
        <v>1781</v>
      </c>
      <c r="L6118">
        <v>550000</v>
      </c>
      <c r="M6118">
        <v>7857</v>
      </c>
      <c r="N6118" t="b">
        <v>0</v>
      </c>
      <c r="O6118" t="b">
        <v>1</v>
      </c>
      <c r="P6118" t="b">
        <v>1</v>
      </c>
      <c r="R6118" s="5">
        <f>(houses_Madrid[[#This Row],[Precio Alquiler]]*12/houses_Madrid[[#This Row],[Precio venta]])</f>
        <v>3.8858181818181819E-2</v>
      </c>
    </row>
    <row r="6119" spans="1:18" x14ac:dyDescent="0.2">
      <c r="A6119">
        <v>11408</v>
      </c>
      <c r="B6119">
        <v>10334</v>
      </c>
      <c r="C6119" s="1" t="s">
        <v>2009</v>
      </c>
      <c r="D6119" s="1" t="str">
        <f>IFERROR(LEFT(C6119,FIND(",",C6119) - 1),C6119)</f>
        <v>Trafalgar</v>
      </c>
      <c r="E6119">
        <v>68</v>
      </c>
      <c r="F6119">
        <v>61</v>
      </c>
      <c r="G6119">
        <v>2</v>
      </c>
      <c r="H6119">
        <v>2</v>
      </c>
      <c r="I6119" s="1" t="s">
        <v>2023</v>
      </c>
      <c r="J6119" s="1" t="s">
        <v>11</v>
      </c>
      <c r="K6119">
        <v>1781</v>
      </c>
      <c r="L6119">
        <v>550000</v>
      </c>
      <c r="M6119">
        <v>8088</v>
      </c>
      <c r="N6119" t="b">
        <v>0</v>
      </c>
      <c r="O6119" t="b">
        <v>1</v>
      </c>
      <c r="P6119" t="b">
        <v>1</v>
      </c>
      <c r="R6119" s="5">
        <f>(houses_Madrid[[#This Row],[Precio Alquiler]]*12/houses_Madrid[[#This Row],[Precio venta]])</f>
        <v>3.8858181818181819E-2</v>
      </c>
    </row>
    <row r="6120" spans="1:18" x14ac:dyDescent="0.2">
      <c r="A6120">
        <v>11577</v>
      </c>
      <c r="B6120">
        <v>10165</v>
      </c>
      <c r="C6120" s="1" t="s">
        <v>2009</v>
      </c>
      <c r="D6120" s="1" t="str">
        <f>IFERROR(LEFT(C6120,FIND(",",C6120) - 1),C6120)</f>
        <v>Trafalgar</v>
      </c>
      <c r="E6120">
        <v>67</v>
      </c>
      <c r="F6120">
        <v>61</v>
      </c>
      <c r="G6120">
        <v>2</v>
      </c>
      <c r="H6120">
        <v>2</v>
      </c>
      <c r="I6120" s="1" t="s">
        <v>2110</v>
      </c>
      <c r="J6120" s="1" t="s">
        <v>11</v>
      </c>
      <c r="K6120">
        <v>1781</v>
      </c>
      <c r="L6120">
        <v>550000</v>
      </c>
      <c r="M6120">
        <v>8209</v>
      </c>
      <c r="N6120" t="b">
        <v>0</v>
      </c>
      <c r="O6120" t="b">
        <v>1</v>
      </c>
      <c r="P6120" t="b">
        <v>1</v>
      </c>
      <c r="R6120" s="5">
        <f>(houses_Madrid[[#This Row],[Precio Alquiler]]*12/houses_Madrid[[#This Row],[Precio venta]])</f>
        <v>3.8858181818181819E-2</v>
      </c>
    </row>
    <row r="6121" spans="1:18" x14ac:dyDescent="0.2">
      <c r="A6121">
        <v>11629</v>
      </c>
      <c r="B6121">
        <v>10113</v>
      </c>
      <c r="C6121" s="1" t="s">
        <v>2006</v>
      </c>
      <c r="D6121" s="1" t="str">
        <f>IFERROR(LEFT(C6121,FIND(",",C6121) - 1),C6121)</f>
        <v>Chamberí</v>
      </c>
      <c r="E6121">
        <v>67</v>
      </c>
      <c r="F6121">
        <v>51</v>
      </c>
      <c r="G6121">
        <v>2</v>
      </c>
      <c r="H6121">
        <v>2</v>
      </c>
      <c r="I6121" s="1" t="s">
        <v>3</v>
      </c>
      <c r="J6121" s="1" t="s">
        <v>11</v>
      </c>
      <c r="K6121">
        <v>1781</v>
      </c>
      <c r="L6121">
        <v>550000</v>
      </c>
      <c r="M6121">
        <v>8209</v>
      </c>
      <c r="N6121" t="b">
        <v>0</v>
      </c>
      <c r="O6121" t="b">
        <v>1</v>
      </c>
      <c r="P6121" t="b">
        <v>1</v>
      </c>
      <c r="R6121" s="5">
        <f>(houses_Madrid[[#This Row],[Precio Alquiler]]*12/houses_Madrid[[#This Row],[Precio venta]])</f>
        <v>3.8858181818181819E-2</v>
      </c>
    </row>
    <row r="6122" spans="1:18" x14ac:dyDescent="0.2">
      <c r="A6122">
        <v>11687</v>
      </c>
      <c r="B6122">
        <v>10055</v>
      </c>
      <c r="C6122" s="1" t="s">
        <v>2009</v>
      </c>
      <c r="D6122" s="1" t="str">
        <f>IFERROR(LEFT(C6122,FIND(",",C6122) - 1),C6122)</f>
        <v>Trafalgar</v>
      </c>
      <c r="E6122">
        <v>67</v>
      </c>
      <c r="F6122">
        <v>51</v>
      </c>
      <c r="G6122">
        <v>2</v>
      </c>
      <c r="H6122">
        <v>2</v>
      </c>
      <c r="I6122" s="1" t="s">
        <v>2023</v>
      </c>
      <c r="J6122" s="1" t="s">
        <v>11</v>
      </c>
      <c r="K6122">
        <v>1781</v>
      </c>
      <c r="L6122">
        <v>550000</v>
      </c>
      <c r="M6122">
        <v>8209</v>
      </c>
      <c r="N6122" t="b">
        <v>0</v>
      </c>
      <c r="O6122" t="b">
        <v>1</v>
      </c>
      <c r="P6122" t="b">
        <v>1</v>
      </c>
      <c r="R6122" s="5">
        <f>(houses_Madrid[[#This Row],[Precio Alquiler]]*12/houses_Madrid[[#This Row],[Precio venta]])</f>
        <v>3.8858181818181819E-2</v>
      </c>
    </row>
    <row r="6123" spans="1:18" x14ac:dyDescent="0.2">
      <c r="A6123">
        <v>11731</v>
      </c>
      <c r="B6123">
        <v>10011</v>
      </c>
      <c r="C6123" s="1" t="s">
        <v>2009</v>
      </c>
      <c r="D6123" s="1" t="str">
        <f>IFERROR(LEFT(C6123,FIND(",",C6123) - 1),C6123)</f>
        <v>Trafalgar</v>
      </c>
      <c r="E6123">
        <v>61</v>
      </c>
      <c r="F6123">
        <v>51</v>
      </c>
      <c r="G6123">
        <v>2</v>
      </c>
      <c r="H6123">
        <v>2</v>
      </c>
      <c r="I6123" s="1" t="s">
        <v>2023</v>
      </c>
      <c r="J6123" s="1" t="s">
        <v>11</v>
      </c>
      <c r="K6123">
        <v>1781</v>
      </c>
      <c r="L6123">
        <v>550000</v>
      </c>
      <c r="M6123">
        <v>9016</v>
      </c>
      <c r="N6123" t="b">
        <v>0</v>
      </c>
      <c r="O6123" t="b">
        <v>1</v>
      </c>
      <c r="P6123" t="b">
        <v>1</v>
      </c>
      <c r="R6123" s="5">
        <f>(houses_Madrid[[#This Row],[Precio Alquiler]]*12/houses_Madrid[[#This Row],[Precio venta]])</f>
        <v>3.8858181818181819E-2</v>
      </c>
    </row>
    <row r="6124" spans="1:18" x14ac:dyDescent="0.2">
      <c r="A6124">
        <v>11740</v>
      </c>
      <c r="B6124">
        <v>10002</v>
      </c>
      <c r="C6124" s="1" t="s">
        <v>2006</v>
      </c>
      <c r="D6124" s="1" t="str">
        <f>IFERROR(LEFT(C6124,FIND(",",C6124) - 1),C6124)</f>
        <v>Chamberí</v>
      </c>
      <c r="E6124">
        <v>68</v>
      </c>
      <c r="F6124">
        <v>60</v>
      </c>
      <c r="G6124">
        <v>2</v>
      </c>
      <c r="H6124">
        <v>2</v>
      </c>
      <c r="I6124" s="1" t="s">
        <v>3</v>
      </c>
      <c r="J6124" s="1" t="s">
        <v>11</v>
      </c>
      <c r="K6124">
        <v>1781</v>
      </c>
      <c r="L6124">
        <v>550000</v>
      </c>
      <c r="M6124">
        <v>8088</v>
      </c>
      <c r="N6124" t="b">
        <v>0</v>
      </c>
      <c r="O6124" t="b">
        <v>1</v>
      </c>
      <c r="P6124" t="b">
        <v>1</v>
      </c>
      <c r="R6124" s="5">
        <f>(houses_Madrid[[#This Row],[Precio Alquiler]]*12/houses_Madrid[[#This Row],[Precio venta]])</f>
        <v>3.8858181818181819E-2</v>
      </c>
    </row>
    <row r="6125" spans="1:18" x14ac:dyDescent="0.2">
      <c r="A6125">
        <v>11774</v>
      </c>
      <c r="B6125">
        <v>9968</v>
      </c>
      <c r="C6125" s="1" t="s">
        <v>2018</v>
      </c>
      <c r="D6125" s="1" t="str">
        <f>IFERROR(LEFT(C6125,FIND(",",C6125) - 1),C6125)</f>
        <v>Arapiles</v>
      </c>
      <c r="E6125">
        <v>115</v>
      </c>
      <c r="F6125">
        <v>107</v>
      </c>
      <c r="G6125">
        <v>4</v>
      </c>
      <c r="H6125">
        <v>1</v>
      </c>
      <c r="I6125" s="1" t="s">
        <v>2026</v>
      </c>
      <c r="J6125" s="1" t="s">
        <v>5</v>
      </c>
      <c r="K6125">
        <v>1781</v>
      </c>
      <c r="L6125">
        <v>550000</v>
      </c>
      <c r="M6125">
        <v>4783</v>
      </c>
      <c r="N6125" t="b">
        <v>0</v>
      </c>
      <c r="O6125" t="b">
        <v>1</v>
      </c>
      <c r="P6125" t="b">
        <v>1</v>
      </c>
      <c r="R6125" s="5">
        <f>(houses_Madrid[[#This Row],[Precio Alquiler]]*12/houses_Madrid[[#This Row],[Precio venta]])</f>
        <v>3.8858181818181819E-2</v>
      </c>
    </row>
    <row r="6126" spans="1:18" x14ac:dyDescent="0.2">
      <c r="A6126">
        <v>12072</v>
      </c>
      <c r="B6126">
        <v>9670</v>
      </c>
      <c r="C6126" s="1" t="s">
        <v>2018</v>
      </c>
      <c r="D6126" s="1" t="str">
        <f>IFERROR(LEFT(C6126,FIND(",",C6126) - 1),C6126)</f>
        <v>Arapiles</v>
      </c>
      <c r="E6126">
        <v>115</v>
      </c>
      <c r="F6126">
        <v>107</v>
      </c>
      <c r="G6126">
        <v>3</v>
      </c>
      <c r="H6126">
        <v>1</v>
      </c>
      <c r="I6126" s="1" t="s">
        <v>2026</v>
      </c>
      <c r="J6126" s="1" t="s">
        <v>5</v>
      </c>
      <c r="K6126">
        <v>1781</v>
      </c>
      <c r="L6126">
        <v>550000</v>
      </c>
      <c r="M6126">
        <v>4783</v>
      </c>
      <c r="N6126" t="b">
        <v>0</v>
      </c>
      <c r="O6126" t="b">
        <v>1</v>
      </c>
      <c r="P6126" t="b">
        <v>1</v>
      </c>
      <c r="R6126" s="5">
        <f>(houses_Madrid[[#This Row],[Precio Alquiler]]*12/houses_Madrid[[#This Row],[Precio venta]])</f>
        <v>3.8858181818181819E-2</v>
      </c>
    </row>
    <row r="6127" spans="1:18" x14ac:dyDescent="0.2">
      <c r="A6127">
        <v>12125</v>
      </c>
      <c r="B6127">
        <v>9617</v>
      </c>
      <c r="C6127" s="1" t="s">
        <v>2015</v>
      </c>
      <c r="D6127" s="1" t="str">
        <f>IFERROR(LEFT(C6127,FIND(",",C6127) - 1),C6127)</f>
        <v>Gaztambide</v>
      </c>
      <c r="E6127">
        <v>106</v>
      </c>
      <c r="F6127">
        <v>93</v>
      </c>
      <c r="G6127">
        <v>4</v>
      </c>
      <c r="H6127">
        <v>2</v>
      </c>
      <c r="I6127" s="1" t="s">
        <v>2052</v>
      </c>
      <c r="J6127" s="1" t="s">
        <v>8</v>
      </c>
      <c r="K6127">
        <v>1781</v>
      </c>
      <c r="L6127">
        <v>550000</v>
      </c>
      <c r="M6127">
        <v>5189</v>
      </c>
      <c r="N6127" t="b">
        <v>0</v>
      </c>
      <c r="O6127" t="b">
        <v>1</v>
      </c>
      <c r="P6127" t="b">
        <v>1</v>
      </c>
      <c r="Q6127" t="b">
        <v>1</v>
      </c>
      <c r="R6127" s="5">
        <f>(houses_Madrid[[#This Row],[Precio Alquiler]]*12/houses_Madrid[[#This Row],[Precio venta]])</f>
        <v>3.8858181818181819E-2</v>
      </c>
    </row>
    <row r="6128" spans="1:18" x14ac:dyDescent="0.2">
      <c r="A6128">
        <v>12285</v>
      </c>
      <c r="B6128">
        <v>9457</v>
      </c>
      <c r="C6128" s="1" t="s">
        <v>2009</v>
      </c>
      <c r="D6128" s="1" t="str">
        <f>IFERROR(LEFT(C6128,FIND(",",C6128) - 1),C6128)</f>
        <v>Trafalgar</v>
      </c>
      <c r="E6128">
        <v>67</v>
      </c>
      <c r="F6128">
        <v>61</v>
      </c>
      <c r="G6128">
        <v>2</v>
      </c>
      <c r="H6128">
        <v>2</v>
      </c>
      <c r="I6128" s="1" t="s">
        <v>2023</v>
      </c>
      <c r="J6128" s="1" t="s">
        <v>11</v>
      </c>
      <c r="K6128">
        <v>1781</v>
      </c>
      <c r="L6128">
        <v>550000</v>
      </c>
      <c r="M6128">
        <v>8209</v>
      </c>
      <c r="N6128" t="b">
        <v>0</v>
      </c>
      <c r="O6128" t="b">
        <v>1</v>
      </c>
      <c r="P6128" t="b">
        <v>1</v>
      </c>
      <c r="R6128" s="5">
        <f>(houses_Madrid[[#This Row],[Precio Alquiler]]*12/houses_Madrid[[#This Row],[Precio venta]])</f>
        <v>3.8858181818181819E-2</v>
      </c>
    </row>
    <row r="6129" spans="1:18" x14ac:dyDescent="0.2">
      <c r="A6129">
        <v>12287</v>
      </c>
      <c r="B6129">
        <v>9455</v>
      </c>
      <c r="C6129" s="1" t="s">
        <v>2006</v>
      </c>
      <c r="D6129" s="1" t="str">
        <f>IFERROR(LEFT(C6129,FIND(",",C6129) - 1),C6129)</f>
        <v>Chamberí</v>
      </c>
      <c r="E6129">
        <v>67</v>
      </c>
      <c r="F6129">
        <v>61</v>
      </c>
      <c r="G6129">
        <v>2</v>
      </c>
      <c r="H6129">
        <v>2</v>
      </c>
      <c r="I6129" s="1" t="s">
        <v>3</v>
      </c>
      <c r="J6129" s="1" t="s">
        <v>11</v>
      </c>
      <c r="K6129">
        <v>1781</v>
      </c>
      <c r="L6129">
        <v>550000</v>
      </c>
      <c r="M6129">
        <v>8209</v>
      </c>
      <c r="N6129" t="b">
        <v>0</v>
      </c>
      <c r="O6129" t="b">
        <v>1</v>
      </c>
      <c r="P6129" t="b">
        <v>1</v>
      </c>
      <c r="Q6129" t="b">
        <v>1</v>
      </c>
      <c r="R6129" s="5">
        <f>(houses_Madrid[[#This Row],[Precio Alquiler]]*12/houses_Madrid[[#This Row],[Precio venta]])</f>
        <v>3.8858181818181819E-2</v>
      </c>
    </row>
    <row r="6130" spans="1:18" x14ac:dyDescent="0.2">
      <c r="A6130">
        <v>12402</v>
      </c>
      <c r="B6130">
        <v>9340</v>
      </c>
      <c r="C6130" s="1" t="s">
        <v>2006</v>
      </c>
      <c r="D6130" s="1" t="str">
        <f>IFERROR(LEFT(C6130,FIND(",",C6130) - 1),C6130)</f>
        <v>Chamberí</v>
      </c>
      <c r="E6130">
        <v>75</v>
      </c>
      <c r="F6130">
        <v>68</v>
      </c>
      <c r="G6130">
        <v>2</v>
      </c>
      <c r="H6130">
        <v>1</v>
      </c>
      <c r="I6130" s="1" t="s">
        <v>3</v>
      </c>
      <c r="J6130" s="1" t="s">
        <v>8</v>
      </c>
      <c r="K6130">
        <v>1781</v>
      </c>
      <c r="L6130">
        <v>550000</v>
      </c>
      <c r="M6130">
        <v>7333</v>
      </c>
      <c r="N6130" t="b">
        <v>0</v>
      </c>
      <c r="O6130" t="b">
        <v>1</v>
      </c>
      <c r="P6130" t="b">
        <v>1</v>
      </c>
      <c r="R6130" s="5">
        <f>(houses_Madrid[[#This Row],[Precio Alquiler]]*12/houses_Madrid[[#This Row],[Precio venta]])</f>
        <v>3.8858181818181819E-2</v>
      </c>
    </row>
    <row r="6131" spans="1:18" x14ac:dyDescent="0.2">
      <c r="A6131">
        <v>12433</v>
      </c>
      <c r="B6131">
        <v>9309</v>
      </c>
      <c r="C6131" s="1" t="s">
        <v>2018</v>
      </c>
      <c r="D6131" s="1" t="str">
        <f>IFERROR(LEFT(C6131,FIND(",",C6131) - 1),C6131)</f>
        <v>Arapiles</v>
      </c>
      <c r="E6131">
        <v>96</v>
      </c>
      <c r="F6131">
        <v>90</v>
      </c>
      <c r="G6131">
        <v>5</v>
      </c>
      <c r="H6131">
        <v>2</v>
      </c>
      <c r="I6131" s="1" t="s">
        <v>2039</v>
      </c>
      <c r="J6131" s="1" t="s">
        <v>8</v>
      </c>
      <c r="K6131">
        <v>1781</v>
      </c>
      <c r="L6131">
        <v>550000</v>
      </c>
      <c r="M6131">
        <v>5729</v>
      </c>
      <c r="N6131" t="b">
        <v>0</v>
      </c>
      <c r="O6131" t="b">
        <v>1</v>
      </c>
      <c r="P6131" t="b">
        <v>1</v>
      </c>
      <c r="R6131" s="5">
        <f>(houses_Madrid[[#This Row],[Precio Alquiler]]*12/houses_Madrid[[#This Row],[Precio venta]])</f>
        <v>3.8858181818181819E-2</v>
      </c>
    </row>
    <row r="6132" spans="1:18" x14ac:dyDescent="0.2">
      <c r="A6132">
        <v>12457</v>
      </c>
      <c r="B6132">
        <v>9285</v>
      </c>
      <c r="C6132" s="1" t="s">
        <v>2009</v>
      </c>
      <c r="D6132" s="1" t="str">
        <f>IFERROR(LEFT(C6132,FIND(",",C6132) - 1),C6132)</f>
        <v>Trafalgar</v>
      </c>
      <c r="E6132">
        <v>67</v>
      </c>
      <c r="F6132">
        <v>60</v>
      </c>
      <c r="G6132">
        <v>2</v>
      </c>
      <c r="H6132">
        <v>2</v>
      </c>
      <c r="I6132" s="1" t="s">
        <v>2023</v>
      </c>
      <c r="J6132" s="1" t="s">
        <v>11</v>
      </c>
      <c r="K6132">
        <v>1781</v>
      </c>
      <c r="L6132">
        <v>550000</v>
      </c>
      <c r="M6132">
        <v>8209</v>
      </c>
      <c r="N6132" t="b">
        <v>0</v>
      </c>
      <c r="O6132" t="b">
        <v>1</v>
      </c>
      <c r="P6132" t="b">
        <v>1</v>
      </c>
      <c r="R6132" s="5">
        <f>(houses_Madrid[[#This Row],[Precio Alquiler]]*12/houses_Madrid[[#This Row],[Precio venta]])</f>
        <v>3.8858181818181819E-2</v>
      </c>
    </row>
    <row r="6133" spans="1:18" x14ac:dyDescent="0.2">
      <c r="A6133">
        <v>12498</v>
      </c>
      <c r="B6133">
        <v>9244</v>
      </c>
      <c r="C6133" s="1" t="s">
        <v>2009</v>
      </c>
      <c r="D6133" s="1" t="str">
        <f>IFERROR(LEFT(C6133,FIND(",",C6133) - 1),C6133)</f>
        <v>Trafalgar</v>
      </c>
      <c r="E6133">
        <v>67</v>
      </c>
      <c r="F6133">
        <v>61</v>
      </c>
      <c r="G6133">
        <v>2</v>
      </c>
      <c r="H6133">
        <v>2</v>
      </c>
      <c r="I6133" s="1" t="s">
        <v>2023</v>
      </c>
      <c r="J6133" s="1" t="s">
        <v>11</v>
      </c>
      <c r="K6133">
        <v>1781</v>
      </c>
      <c r="L6133">
        <v>550000</v>
      </c>
      <c r="M6133">
        <v>8209</v>
      </c>
      <c r="N6133" t="b">
        <v>0</v>
      </c>
      <c r="O6133" t="b">
        <v>1</v>
      </c>
      <c r="P6133" t="b">
        <v>1</v>
      </c>
      <c r="R6133" s="5">
        <f>(houses_Madrid[[#This Row],[Precio Alquiler]]*12/houses_Madrid[[#This Row],[Precio venta]])</f>
        <v>3.8858181818181819E-2</v>
      </c>
    </row>
    <row r="6134" spans="1:18" x14ac:dyDescent="0.2">
      <c r="A6134">
        <v>12503</v>
      </c>
      <c r="B6134">
        <v>9239</v>
      </c>
      <c r="C6134" s="1" t="s">
        <v>2006</v>
      </c>
      <c r="D6134" s="1" t="str">
        <f>IFERROR(LEFT(C6134,FIND(",",C6134) - 1),C6134)</f>
        <v>Chamberí</v>
      </c>
      <c r="E6134">
        <v>105</v>
      </c>
      <c r="F6134">
        <v>83</v>
      </c>
      <c r="G6134">
        <v>2</v>
      </c>
      <c r="H6134">
        <v>2</v>
      </c>
      <c r="I6134" s="1" t="s">
        <v>3</v>
      </c>
      <c r="J6134" s="1" t="s">
        <v>8</v>
      </c>
      <c r="K6134">
        <v>1781</v>
      </c>
      <c r="L6134">
        <v>550000</v>
      </c>
      <c r="M6134">
        <v>5238</v>
      </c>
      <c r="N6134" t="b">
        <v>0</v>
      </c>
      <c r="O6134" t="b">
        <v>1</v>
      </c>
      <c r="P6134" t="b">
        <v>1</v>
      </c>
      <c r="Q6134" t="b">
        <v>1</v>
      </c>
      <c r="R6134" s="5">
        <f>(houses_Madrid[[#This Row],[Precio Alquiler]]*12/houses_Madrid[[#This Row],[Precio venta]])</f>
        <v>3.8858181818181819E-2</v>
      </c>
    </row>
    <row r="6135" spans="1:18" x14ac:dyDescent="0.2">
      <c r="A6135">
        <v>12514</v>
      </c>
      <c r="B6135">
        <v>9228</v>
      </c>
      <c r="C6135" s="1" t="s">
        <v>2018</v>
      </c>
      <c r="D6135" s="1" t="str">
        <f>IFERROR(LEFT(C6135,FIND(",",C6135) - 1),C6135)</f>
        <v>Arapiles</v>
      </c>
      <c r="E6135">
        <v>147</v>
      </c>
      <c r="F6135">
        <v>131</v>
      </c>
      <c r="G6135">
        <v>4</v>
      </c>
      <c r="H6135">
        <v>3</v>
      </c>
      <c r="I6135" s="1" t="s">
        <v>2026</v>
      </c>
      <c r="J6135" s="1" t="s">
        <v>30</v>
      </c>
      <c r="K6135">
        <v>1781</v>
      </c>
      <c r="L6135">
        <v>550000</v>
      </c>
      <c r="M6135">
        <v>3741</v>
      </c>
      <c r="N6135" t="b">
        <v>0</v>
      </c>
      <c r="O6135" t="b">
        <v>1</v>
      </c>
      <c r="P6135" t="b">
        <v>0</v>
      </c>
      <c r="R6135" s="5">
        <f>(houses_Madrid[[#This Row],[Precio Alquiler]]*12/houses_Madrid[[#This Row],[Precio venta]])</f>
        <v>3.8858181818181819E-2</v>
      </c>
    </row>
    <row r="6136" spans="1:18" x14ac:dyDescent="0.2">
      <c r="A6136">
        <v>12727</v>
      </c>
      <c r="B6136">
        <v>9015</v>
      </c>
      <c r="C6136" s="1" t="s">
        <v>2182</v>
      </c>
      <c r="D6136" s="1" t="str">
        <f>IFERROR(LEFT(C6136,FIND(",",C6136) - 1),C6136)</f>
        <v>Concepción</v>
      </c>
      <c r="E6136">
        <v>105</v>
      </c>
      <c r="F6136">
        <v>92</v>
      </c>
      <c r="G6136">
        <v>3</v>
      </c>
      <c r="H6136">
        <v>2</v>
      </c>
      <c r="I6136" s="1" t="s">
        <v>2169</v>
      </c>
      <c r="J6136" s="1" t="s">
        <v>11</v>
      </c>
      <c r="K6136">
        <v>1781</v>
      </c>
      <c r="L6136">
        <v>550000</v>
      </c>
      <c r="M6136">
        <v>5238</v>
      </c>
      <c r="N6136" t="b">
        <v>0</v>
      </c>
      <c r="O6136" t="b">
        <v>1</v>
      </c>
      <c r="P6136" t="b">
        <v>1</v>
      </c>
      <c r="R6136" s="5">
        <f>(houses_Madrid[[#This Row],[Precio Alquiler]]*12/houses_Madrid[[#This Row],[Precio venta]])</f>
        <v>3.8858181818181819E-2</v>
      </c>
    </row>
    <row r="6137" spans="1:18" x14ac:dyDescent="0.2">
      <c r="A6137">
        <v>12959</v>
      </c>
      <c r="B6137">
        <v>8783</v>
      </c>
      <c r="C6137" s="1" t="s">
        <v>2182</v>
      </c>
      <c r="D6137" s="1" t="str">
        <f>IFERROR(LEFT(C6137,FIND(",",C6137) - 1),C6137)</f>
        <v>Concepción</v>
      </c>
      <c r="E6137">
        <v>100</v>
      </c>
      <c r="F6137">
        <v>92</v>
      </c>
      <c r="G6137">
        <v>3</v>
      </c>
      <c r="H6137">
        <v>2</v>
      </c>
      <c r="I6137" s="1" t="s">
        <v>2169</v>
      </c>
      <c r="J6137" s="1" t="s">
        <v>11</v>
      </c>
      <c r="K6137">
        <v>1781</v>
      </c>
      <c r="L6137">
        <v>550000</v>
      </c>
      <c r="M6137">
        <v>5500</v>
      </c>
      <c r="N6137" t="b">
        <v>0</v>
      </c>
      <c r="O6137" t="b">
        <v>1</v>
      </c>
      <c r="P6137" t="b">
        <v>1</v>
      </c>
      <c r="R6137" s="5">
        <f>(houses_Madrid[[#This Row],[Precio Alquiler]]*12/houses_Madrid[[#This Row],[Precio venta]])</f>
        <v>3.8858181818181819E-2</v>
      </c>
    </row>
    <row r="6138" spans="1:18" x14ac:dyDescent="0.2">
      <c r="A6138">
        <v>13358</v>
      </c>
      <c r="B6138">
        <v>8384</v>
      </c>
      <c r="C6138" s="1" t="s">
        <v>2198</v>
      </c>
      <c r="D6138" s="1" t="str">
        <f>IFERROR(LEFT(C6138,FIND(",",C6138) - 1),C6138)</f>
        <v>San Pascual</v>
      </c>
      <c r="E6138">
        <v>100</v>
      </c>
      <c r="F6138">
        <v>85</v>
      </c>
      <c r="G6138">
        <v>3</v>
      </c>
      <c r="H6138">
        <v>1</v>
      </c>
      <c r="I6138" s="1" t="s">
        <v>2217</v>
      </c>
      <c r="J6138" s="1" t="s">
        <v>11</v>
      </c>
      <c r="K6138">
        <v>1781</v>
      </c>
      <c r="L6138">
        <v>550000</v>
      </c>
      <c r="M6138">
        <v>5500</v>
      </c>
      <c r="N6138" t="b">
        <v>1</v>
      </c>
      <c r="O6138" t="b">
        <v>1</v>
      </c>
      <c r="P6138" t="b">
        <v>0</v>
      </c>
      <c r="R6138" s="5">
        <f>(houses_Madrid[[#This Row],[Precio Alquiler]]*12/houses_Madrid[[#This Row],[Precio venta]])</f>
        <v>3.8858181818181819E-2</v>
      </c>
    </row>
    <row r="6139" spans="1:18" x14ac:dyDescent="0.2">
      <c r="A6139">
        <v>13866</v>
      </c>
      <c r="B6139">
        <v>7876</v>
      </c>
      <c r="C6139" s="1" t="s">
        <v>2198</v>
      </c>
      <c r="D6139" s="1" t="str">
        <f>IFERROR(LEFT(C6139,FIND(",",C6139) - 1),C6139)</f>
        <v>San Pascual</v>
      </c>
      <c r="E6139">
        <v>144</v>
      </c>
      <c r="F6139">
        <v>120</v>
      </c>
      <c r="G6139">
        <v>4</v>
      </c>
      <c r="H6139">
        <v>2</v>
      </c>
      <c r="I6139" s="1" t="s">
        <v>2199</v>
      </c>
      <c r="J6139" s="1" t="s">
        <v>67</v>
      </c>
      <c r="K6139">
        <v>1781</v>
      </c>
      <c r="L6139">
        <v>550000</v>
      </c>
      <c r="M6139">
        <v>3819</v>
      </c>
      <c r="N6139" t="b">
        <v>0</v>
      </c>
      <c r="O6139" t="b">
        <v>1</v>
      </c>
      <c r="P6139" t="b">
        <v>1</v>
      </c>
      <c r="R6139" s="5">
        <f>(houses_Madrid[[#This Row],[Precio Alquiler]]*12/houses_Madrid[[#This Row],[Precio venta]])</f>
        <v>3.8858181818181819E-2</v>
      </c>
    </row>
    <row r="6140" spans="1:18" x14ac:dyDescent="0.2">
      <c r="A6140">
        <v>13899</v>
      </c>
      <c r="B6140">
        <v>7843</v>
      </c>
      <c r="C6140" s="1" t="s">
        <v>2182</v>
      </c>
      <c r="D6140" s="1" t="str">
        <f>IFERROR(LEFT(C6140,FIND(",",C6140) - 1),C6140)</f>
        <v>Concepción</v>
      </c>
      <c r="E6140">
        <v>104</v>
      </c>
      <c r="F6140">
        <v>91</v>
      </c>
      <c r="G6140">
        <v>3</v>
      </c>
      <c r="H6140">
        <v>2</v>
      </c>
      <c r="I6140" s="1" t="s">
        <v>2169</v>
      </c>
      <c r="J6140" s="1" t="s">
        <v>11</v>
      </c>
      <c r="K6140">
        <v>1781</v>
      </c>
      <c r="L6140">
        <v>550000</v>
      </c>
      <c r="M6140">
        <v>5288</v>
      </c>
      <c r="N6140" t="b">
        <v>0</v>
      </c>
      <c r="O6140" t="b">
        <v>1</v>
      </c>
      <c r="P6140" t="b">
        <v>1</v>
      </c>
      <c r="R6140" s="5">
        <f>(houses_Madrid[[#This Row],[Precio Alquiler]]*12/houses_Madrid[[#This Row],[Precio venta]])</f>
        <v>3.8858181818181819E-2</v>
      </c>
    </row>
    <row r="6141" spans="1:18" x14ac:dyDescent="0.2">
      <c r="A6141">
        <v>14152</v>
      </c>
      <c r="B6141">
        <v>7590</v>
      </c>
      <c r="C6141" s="1" t="s">
        <v>2439</v>
      </c>
      <c r="D6141" s="1" t="str">
        <f>IFERROR(LEFT(C6141,FIND(",",C6141) - 1),C6141)</f>
        <v>Chamartín</v>
      </c>
      <c r="E6141">
        <v>140</v>
      </c>
      <c r="F6141">
        <v>130</v>
      </c>
      <c r="G6141">
        <v>5</v>
      </c>
      <c r="H6141">
        <v>4</v>
      </c>
      <c r="I6141" s="1" t="s">
        <v>3</v>
      </c>
      <c r="J6141" s="1" t="s">
        <v>30</v>
      </c>
      <c r="K6141">
        <v>1781</v>
      </c>
      <c r="L6141">
        <v>550000</v>
      </c>
      <c r="M6141">
        <v>3929</v>
      </c>
      <c r="N6141" t="b">
        <v>1</v>
      </c>
      <c r="O6141" t="b">
        <v>1</v>
      </c>
      <c r="P6141" t="b">
        <v>0</v>
      </c>
      <c r="R6141" s="5">
        <f>(houses_Madrid[[#This Row],[Precio Alquiler]]*12/houses_Madrid[[#This Row],[Precio venta]])</f>
        <v>3.8858181818181819E-2</v>
      </c>
    </row>
    <row r="6142" spans="1:18" x14ac:dyDescent="0.2">
      <c r="A6142">
        <v>14473</v>
      </c>
      <c r="B6142">
        <v>7269</v>
      </c>
      <c r="C6142" s="1" t="s">
        <v>2451</v>
      </c>
      <c r="D6142" s="1" t="str">
        <f>IFERROR(LEFT(C6142,FIND(",",C6142) - 1),C6142)</f>
        <v>Castilla</v>
      </c>
      <c r="E6142">
        <v>112</v>
      </c>
      <c r="F6142">
        <v>90</v>
      </c>
      <c r="G6142">
        <v>3</v>
      </c>
      <c r="H6142">
        <v>3</v>
      </c>
      <c r="I6142" s="1" t="s">
        <v>2519</v>
      </c>
      <c r="J6142" s="1" t="s">
        <v>5</v>
      </c>
      <c r="K6142">
        <v>1781</v>
      </c>
      <c r="L6142">
        <v>550000</v>
      </c>
      <c r="M6142">
        <v>4911</v>
      </c>
      <c r="N6142" t="b">
        <v>0</v>
      </c>
      <c r="O6142" t="b">
        <v>1</v>
      </c>
      <c r="P6142" t="b">
        <v>1</v>
      </c>
      <c r="R6142" s="5">
        <f>(houses_Madrid[[#This Row],[Precio Alquiler]]*12/houses_Madrid[[#This Row],[Precio venta]])</f>
        <v>3.8858181818181819E-2</v>
      </c>
    </row>
    <row r="6143" spans="1:18" x14ac:dyDescent="0.2">
      <c r="A6143">
        <v>14832</v>
      </c>
      <c r="B6143">
        <v>6910</v>
      </c>
      <c r="C6143" s="1" t="s">
        <v>2440</v>
      </c>
      <c r="D6143" s="1" t="str">
        <f>IFERROR(LEFT(C6143,FIND(",",C6143) - 1),C6143)</f>
        <v>El Viso</v>
      </c>
      <c r="E6143">
        <v>112</v>
      </c>
      <c r="F6143">
        <v>98</v>
      </c>
      <c r="G6143">
        <v>2</v>
      </c>
      <c r="H6143">
        <v>2</v>
      </c>
      <c r="I6143" s="1" t="s">
        <v>2460</v>
      </c>
      <c r="J6143" s="1" t="s">
        <v>5</v>
      </c>
      <c r="K6143">
        <v>1781</v>
      </c>
      <c r="L6143">
        <v>550000</v>
      </c>
      <c r="M6143">
        <v>4911</v>
      </c>
      <c r="N6143" t="b">
        <v>0</v>
      </c>
      <c r="O6143" t="b">
        <v>1</v>
      </c>
      <c r="P6143" t="b">
        <v>1</v>
      </c>
      <c r="R6143" s="5">
        <f>(houses_Madrid[[#This Row],[Precio Alquiler]]*12/houses_Madrid[[#This Row],[Precio venta]])</f>
        <v>3.8858181818181819E-2</v>
      </c>
    </row>
    <row r="6144" spans="1:18" x14ac:dyDescent="0.2">
      <c r="A6144">
        <v>14956</v>
      </c>
      <c r="B6144">
        <v>6786</v>
      </c>
      <c r="C6144" s="1" t="s">
        <v>2444</v>
      </c>
      <c r="D6144" s="1" t="str">
        <f>IFERROR(LEFT(C6144,FIND(",",C6144) - 1),C6144)</f>
        <v>Prosperidad</v>
      </c>
      <c r="E6144">
        <v>140</v>
      </c>
      <c r="F6144">
        <v>130</v>
      </c>
      <c r="G6144">
        <v>5</v>
      </c>
      <c r="H6144">
        <v>4</v>
      </c>
      <c r="I6144" s="1" t="s">
        <v>2445</v>
      </c>
      <c r="J6144" s="1" t="s">
        <v>30</v>
      </c>
      <c r="K6144">
        <v>1781</v>
      </c>
      <c r="L6144">
        <v>550000</v>
      </c>
      <c r="M6144">
        <v>3929</v>
      </c>
      <c r="N6144" t="b">
        <v>1</v>
      </c>
      <c r="O6144" t="b">
        <v>1</v>
      </c>
      <c r="P6144" t="b">
        <v>0</v>
      </c>
      <c r="R6144" s="5">
        <f>(houses_Madrid[[#This Row],[Precio Alquiler]]*12/houses_Madrid[[#This Row],[Precio venta]])</f>
        <v>3.8858181818181819E-2</v>
      </c>
    </row>
    <row r="6145" spans="1:18" x14ac:dyDescent="0.2">
      <c r="A6145">
        <v>15211</v>
      </c>
      <c r="B6145">
        <v>6531</v>
      </c>
      <c r="C6145" s="1" t="s">
        <v>2444</v>
      </c>
      <c r="D6145" s="1" t="str">
        <f>IFERROR(LEFT(C6145,FIND(",",C6145) - 1),C6145)</f>
        <v>Prosperidad</v>
      </c>
      <c r="E6145">
        <v>140</v>
      </c>
      <c r="F6145">
        <v>130</v>
      </c>
      <c r="G6145">
        <v>5</v>
      </c>
      <c r="H6145">
        <v>4</v>
      </c>
      <c r="I6145" s="1" t="s">
        <v>2445</v>
      </c>
      <c r="J6145" s="1" t="s">
        <v>30</v>
      </c>
      <c r="K6145">
        <v>1781</v>
      </c>
      <c r="L6145">
        <v>550000</v>
      </c>
      <c r="M6145">
        <v>3929</v>
      </c>
      <c r="N6145" t="b">
        <v>1</v>
      </c>
      <c r="O6145" t="b">
        <v>1</v>
      </c>
      <c r="P6145" t="b">
        <v>1</v>
      </c>
      <c r="R6145" s="5">
        <f>(houses_Madrid[[#This Row],[Precio Alquiler]]*12/houses_Madrid[[#This Row],[Precio venta]])</f>
        <v>3.8858181818181819E-2</v>
      </c>
    </row>
    <row r="6146" spans="1:18" x14ac:dyDescent="0.2">
      <c r="A6146">
        <v>17517</v>
      </c>
      <c r="B6146">
        <v>4225</v>
      </c>
      <c r="C6146" s="1" t="s">
        <v>2950</v>
      </c>
      <c r="D6146" s="1" t="str">
        <f>IFERROR(LEFT(C6146,FIND(",",C6146) - 1),C6146)</f>
        <v>Chueca-Justicia</v>
      </c>
      <c r="E6146">
        <v>101</v>
      </c>
      <c r="F6146">
        <v>81</v>
      </c>
      <c r="G6146">
        <v>3</v>
      </c>
      <c r="H6146">
        <v>2</v>
      </c>
      <c r="I6146" s="1" t="s">
        <v>2988</v>
      </c>
      <c r="J6146" s="1" t="s">
        <v>18</v>
      </c>
      <c r="K6146">
        <v>1781</v>
      </c>
      <c r="L6146">
        <v>550000</v>
      </c>
      <c r="M6146">
        <v>5446</v>
      </c>
      <c r="N6146" t="b">
        <v>1</v>
      </c>
      <c r="O6146" t="b">
        <v>1</v>
      </c>
      <c r="P6146" t="b">
        <v>1</v>
      </c>
      <c r="R6146" s="5">
        <f>(houses_Madrid[[#This Row],[Precio Alquiler]]*12/houses_Madrid[[#This Row],[Precio venta]])</f>
        <v>3.8858181818181819E-2</v>
      </c>
    </row>
    <row r="6147" spans="1:18" x14ac:dyDescent="0.2">
      <c r="A6147">
        <v>17971</v>
      </c>
      <c r="B6147">
        <v>3771</v>
      </c>
      <c r="C6147" s="1" t="s">
        <v>2948</v>
      </c>
      <c r="D6147" s="1" t="str">
        <f>IFERROR(LEFT(C6147,FIND(",",C6147) - 1),C6147)</f>
        <v>Malasaña-Universidad</v>
      </c>
      <c r="E6147">
        <v>90</v>
      </c>
      <c r="F6147">
        <v>85</v>
      </c>
      <c r="G6147">
        <v>2</v>
      </c>
      <c r="H6147">
        <v>3</v>
      </c>
      <c r="I6147" s="1" t="s">
        <v>3099</v>
      </c>
      <c r="J6147" s="1" t="s">
        <v>11</v>
      </c>
      <c r="K6147">
        <v>1781</v>
      </c>
      <c r="L6147">
        <v>550000</v>
      </c>
      <c r="M6147">
        <v>6111</v>
      </c>
      <c r="N6147" t="b">
        <v>0</v>
      </c>
      <c r="O6147" t="b">
        <v>1</v>
      </c>
      <c r="P6147" t="b">
        <v>1</v>
      </c>
      <c r="R6147" s="5">
        <f>(houses_Madrid[[#This Row],[Precio Alquiler]]*12/houses_Madrid[[#This Row],[Precio venta]])</f>
        <v>3.8858181818181819E-2</v>
      </c>
    </row>
    <row r="6148" spans="1:18" x14ac:dyDescent="0.2">
      <c r="A6148">
        <v>18663</v>
      </c>
      <c r="B6148">
        <v>3079</v>
      </c>
      <c r="C6148" s="1" t="s">
        <v>2610</v>
      </c>
      <c r="D6148" s="1" t="str">
        <f>IFERROR(LEFT(C6148,FIND(",",C6148) - 1),C6148)</f>
        <v>Lavapiés-Embajadores</v>
      </c>
      <c r="E6148">
        <v>115</v>
      </c>
      <c r="F6148">
        <v>100</v>
      </c>
      <c r="G6148">
        <v>2</v>
      </c>
      <c r="H6148">
        <v>2</v>
      </c>
      <c r="I6148" s="1" t="s">
        <v>3083</v>
      </c>
      <c r="J6148" s="1" t="s">
        <v>5</v>
      </c>
      <c r="K6148">
        <v>1781</v>
      </c>
      <c r="L6148">
        <v>550000</v>
      </c>
      <c r="M6148">
        <v>4783</v>
      </c>
      <c r="N6148" t="b">
        <v>0</v>
      </c>
      <c r="O6148" t="b">
        <v>0</v>
      </c>
      <c r="P6148" t="b">
        <v>1</v>
      </c>
      <c r="R6148" s="5">
        <f>(houses_Madrid[[#This Row],[Precio Alquiler]]*12/houses_Madrid[[#This Row],[Precio venta]])</f>
        <v>3.8858181818181819E-2</v>
      </c>
    </row>
    <row r="6149" spans="1:18" x14ac:dyDescent="0.2">
      <c r="A6149">
        <v>18830</v>
      </c>
      <c r="B6149">
        <v>2912</v>
      </c>
      <c r="C6149" s="1" t="s">
        <v>2610</v>
      </c>
      <c r="D6149" s="1" t="str">
        <f>IFERROR(LEFT(C6149,FIND(",",C6149) - 1),C6149)</f>
        <v>Lavapiés-Embajadores</v>
      </c>
      <c r="E6149">
        <v>115</v>
      </c>
      <c r="F6149">
        <v>100</v>
      </c>
      <c r="G6149">
        <v>3</v>
      </c>
      <c r="H6149">
        <v>1</v>
      </c>
      <c r="I6149" s="1" t="s">
        <v>3083</v>
      </c>
      <c r="J6149" s="1" t="s">
        <v>5</v>
      </c>
      <c r="K6149">
        <v>1781</v>
      </c>
      <c r="L6149">
        <v>550000</v>
      </c>
      <c r="M6149">
        <v>4783</v>
      </c>
      <c r="N6149" t="b">
        <v>0</v>
      </c>
      <c r="O6149" t="b">
        <v>0</v>
      </c>
      <c r="P6149" t="b">
        <v>1</v>
      </c>
      <c r="R6149" s="5">
        <f>(houses_Madrid[[#This Row],[Precio Alquiler]]*12/houses_Madrid[[#This Row],[Precio venta]])</f>
        <v>3.8858181818181819E-2</v>
      </c>
    </row>
    <row r="6150" spans="1:18" x14ac:dyDescent="0.2">
      <c r="A6150">
        <v>18953</v>
      </c>
      <c r="B6150">
        <v>2789</v>
      </c>
      <c r="C6150" s="1" t="s">
        <v>2957</v>
      </c>
      <c r="D6150" s="1" t="str">
        <f>IFERROR(LEFT(C6150,FIND(",",C6150) - 1),C6150)</f>
        <v>Sol</v>
      </c>
      <c r="E6150">
        <v>122</v>
      </c>
      <c r="F6150">
        <v>110</v>
      </c>
      <c r="G6150">
        <v>2</v>
      </c>
      <c r="H6150">
        <v>2</v>
      </c>
      <c r="I6150" s="1" t="s">
        <v>3207</v>
      </c>
      <c r="J6150" s="1" t="s">
        <v>5</v>
      </c>
      <c r="K6150">
        <v>1781</v>
      </c>
      <c r="L6150">
        <v>550000</v>
      </c>
      <c r="M6150">
        <v>4508</v>
      </c>
      <c r="N6150" t="b">
        <v>0</v>
      </c>
      <c r="O6150" t="b">
        <v>0</v>
      </c>
      <c r="P6150" t="b">
        <v>1</v>
      </c>
      <c r="R6150" s="5">
        <f>(houses_Madrid[[#This Row],[Precio Alquiler]]*12/houses_Madrid[[#This Row],[Precio venta]])</f>
        <v>3.8858181818181819E-2</v>
      </c>
    </row>
    <row r="6151" spans="1:18" x14ac:dyDescent="0.2">
      <c r="A6151">
        <v>19693</v>
      </c>
      <c r="B6151">
        <v>2049</v>
      </c>
      <c r="C6151" s="1" t="s">
        <v>3215</v>
      </c>
      <c r="D6151" s="1" t="str">
        <f>IFERROR(LEFT(C6151,FIND(",",C6151) - 1),C6151)</f>
        <v>Lista</v>
      </c>
      <c r="E6151">
        <v>105</v>
      </c>
      <c r="F6151">
        <v>90</v>
      </c>
      <c r="G6151">
        <v>3</v>
      </c>
      <c r="H6151">
        <v>2</v>
      </c>
      <c r="I6151" s="1" t="s">
        <v>2501</v>
      </c>
      <c r="J6151" s="1" t="s">
        <v>20</v>
      </c>
      <c r="K6151">
        <v>1781</v>
      </c>
      <c r="L6151">
        <v>550000</v>
      </c>
      <c r="M6151">
        <v>5238</v>
      </c>
      <c r="N6151" t="b">
        <v>1</v>
      </c>
      <c r="O6151" t="b">
        <v>1</v>
      </c>
      <c r="P6151" t="b">
        <v>0</v>
      </c>
      <c r="Q6151" t="b">
        <v>1</v>
      </c>
      <c r="R6151" s="5">
        <f>(houses_Madrid[[#This Row],[Precio Alquiler]]*12/houses_Madrid[[#This Row],[Precio venta]])</f>
        <v>3.8858181818181819E-2</v>
      </c>
    </row>
    <row r="6152" spans="1:18" x14ac:dyDescent="0.2">
      <c r="A6152">
        <v>20053</v>
      </c>
      <c r="B6152">
        <v>1689</v>
      </c>
      <c r="C6152" s="1" t="s">
        <v>3222</v>
      </c>
      <c r="D6152" s="1" t="str">
        <f>IFERROR(LEFT(C6152,FIND(",",C6152) - 1),C6152)</f>
        <v>Castellana</v>
      </c>
      <c r="E6152">
        <v>82</v>
      </c>
      <c r="F6152">
        <v>72</v>
      </c>
      <c r="G6152">
        <v>2</v>
      </c>
      <c r="H6152">
        <v>1</v>
      </c>
      <c r="I6152" s="1" t="s">
        <v>3251</v>
      </c>
      <c r="J6152" s="1" t="s">
        <v>18</v>
      </c>
      <c r="K6152">
        <v>1781</v>
      </c>
      <c r="L6152">
        <v>550000</v>
      </c>
      <c r="M6152">
        <v>6707</v>
      </c>
      <c r="N6152" t="b">
        <v>0</v>
      </c>
      <c r="O6152" t="b">
        <v>1</v>
      </c>
      <c r="P6152" t="b">
        <v>1</v>
      </c>
      <c r="R6152" s="5">
        <f>(houses_Madrid[[#This Row],[Precio Alquiler]]*12/houses_Madrid[[#This Row],[Precio venta]])</f>
        <v>3.8858181818181819E-2</v>
      </c>
    </row>
    <row r="6153" spans="1:18" x14ac:dyDescent="0.2">
      <c r="A6153">
        <v>20120</v>
      </c>
      <c r="B6153">
        <v>1622</v>
      </c>
      <c r="C6153" s="1" t="s">
        <v>3214</v>
      </c>
      <c r="D6153" s="1" t="str">
        <f>IFERROR(LEFT(C6153,FIND(",",C6153) - 1),C6153)</f>
        <v>Guindalera</v>
      </c>
      <c r="E6153">
        <v>130</v>
      </c>
      <c r="F6153">
        <v>116</v>
      </c>
      <c r="G6153">
        <v>3</v>
      </c>
      <c r="H6153">
        <v>3</v>
      </c>
      <c r="I6153" s="1" t="s">
        <v>3312</v>
      </c>
      <c r="J6153" s="1" t="s">
        <v>55</v>
      </c>
      <c r="K6153">
        <v>1781</v>
      </c>
      <c r="L6153">
        <v>550000</v>
      </c>
      <c r="M6153">
        <v>4231</v>
      </c>
      <c r="N6153" t="b">
        <v>0</v>
      </c>
      <c r="O6153" t="b">
        <v>1</v>
      </c>
      <c r="P6153" t="b">
        <v>1</v>
      </c>
      <c r="Q6153" t="b">
        <v>1</v>
      </c>
      <c r="R6153" s="5">
        <f>(houses_Madrid[[#This Row],[Precio Alquiler]]*12/houses_Madrid[[#This Row],[Precio venta]])</f>
        <v>3.8858181818181819E-2</v>
      </c>
    </row>
    <row r="6154" spans="1:18" x14ac:dyDescent="0.2">
      <c r="A6154">
        <v>20279</v>
      </c>
      <c r="B6154">
        <v>1463</v>
      </c>
      <c r="C6154" s="1" t="s">
        <v>3324</v>
      </c>
      <c r="D6154" s="1" t="str">
        <f>IFERROR(LEFT(C6154,FIND(",",C6154) - 1),C6154)</f>
        <v>Delicias</v>
      </c>
      <c r="E6154">
        <v>117</v>
      </c>
      <c r="F6154">
        <v>107</v>
      </c>
      <c r="G6154">
        <v>3</v>
      </c>
      <c r="H6154">
        <v>2</v>
      </c>
      <c r="I6154" s="1" t="s">
        <v>3335</v>
      </c>
      <c r="J6154" s="1" t="s">
        <v>20</v>
      </c>
      <c r="K6154">
        <v>1781</v>
      </c>
      <c r="L6154">
        <v>550000</v>
      </c>
      <c r="M6154">
        <v>4701</v>
      </c>
      <c r="N6154" t="b">
        <v>0</v>
      </c>
      <c r="O6154" t="b">
        <v>1</v>
      </c>
      <c r="P6154" t="b">
        <v>1</v>
      </c>
      <c r="Q6154" t="b">
        <v>1</v>
      </c>
      <c r="R6154" s="5">
        <f>(houses_Madrid[[#This Row],[Precio Alquiler]]*12/houses_Madrid[[#This Row],[Precio venta]])</f>
        <v>3.8858181818181819E-2</v>
      </c>
    </row>
    <row r="6155" spans="1:18" x14ac:dyDescent="0.2">
      <c r="A6155">
        <v>20285</v>
      </c>
      <c r="B6155">
        <v>1457</v>
      </c>
      <c r="C6155" s="1" t="s">
        <v>3321</v>
      </c>
      <c r="D6155" s="1" t="str">
        <f>IFERROR(LEFT(C6155,FIND(",",C6155) - 1),C6155)</f>
        <v>Acacias</v>
      </c>
      <c r="E6155">
        <v>114</v>
      </c>
      <c r="F6155">
        <v>95</v>
      </c>
      <c r="G6155">
        <v>3</v>
      </c>
      <c r="H6155">
        <v>2</v>
      </c>
      <c r="I6155" s="1" t="s">
        <v>3340</v>
      </c>
      <c r="J6155" s="1" t="s">
        <v>11</v>
      </c>
      <c r="K6155">
        <v>1781</v>
      </c>
      <c r="L6155">
        <v>550000</v>
      </c>
      <c r="M6155">
        <v>4825</v>
      </c>
      <c r="N6155" t="b">
        <v>0</v>
      </c>
      <c r="O6155" t="b">
        <v>1</v>
      </c>
      <c r="P6155" t="b">
        <v>1</v>
      </c>
      <c r="Q6155" t="b">
        <v>1</v>
      </c>
      <c r="R6155" s="5">
        <f>(houses_Madrid[[#This Row],[Precio Alquiler]]*12/houses_Madrid[[#This Row],[Precio venta]])</f>
        <v>3.8858181818181819E-2</v>
      </c>
    </row>
    <row r="6156" spans="1:18" x14ac:dyDescent="0.2">
      <c r="A6156">
        <v>20502</v>
      </c>
      <c r="B6156">
        <v>1240</v>
      </c>
      <c r="C6156" s="1" t="s">
        <v>3321</v>
      </c>
      <c r="D6156" s="1" t="str">
        <f>IFERROR(LEFT(C6156,FIND(",",C6156) - 1),C6156)</f>
        <v>Acacias</v>
      </c>
      <c r="E6156">
        <v>109</v>
      </c>
      <c r="F6156">
        <v>94</v>
      </c>
      <c r="G6156">
        <v>3</v>
      </c>
      <c r="H6156">
        <v>2</v>
      </c>
      <c r="I6156" s="1" t="s">
        <v>3322</v>
      </c>
      <c r="J6156" s="1" t="s">
        <v>18</v>
      </c>
      <c r="K6156">
        <v>1781</v>
      </c>
      <c r="L6156">
        <v>550000</v>
      </c>
      <c r="M6156">
        <v>5046</v>
      </c>
      <c r="N6156" t="b">
        <v>0</v>
      </c>
      <c r="O6156" t="b">
        <v>1</v>
      </c>
      <c r="P6156" t="b">
        <v>1</v>
      </c>
      <c r="R6156" s="5">
        <f>(houses_Madrid[[#This Row],[Precio Alquiler]]*12/houses_Madrid[[#This Row],[Precio venta]])</f>
        <v>3.8858181818181819E-2</v>
      </c>
    </row>
    <row r="6157" spans="1:18" x14ac:dyDescent="0.2">
      <c r="A6157">
        <v>20786</v>
      </c>
      <c r="B6157">
        <v>956</v>
      </c>
      <c r="C6157" s="1" t="s">
        <v>3328</v>
      </c>
      <c r="D6157" s="1" t="str">
        <f>IFERROR(LEFT(C6157,FIND(",",C6157) - 1),C6157)</f>
        <v>Legazpi</v>
      </c>
      <c r="E6157">
        <v>112</v>
      </c>
      <c r="F6157">
        <v>74</v>
      </c>
      <c r="G6157">
        <v>2</v>
      </c>
      <c r="H6157">
        <v>2</v>
      </c>
      <c r="I6157" s="1" t="s">
        <v>3083</v>
      </c>
      <c r="J6157" s="1" t="s">
        <v>30</v>
      </c>
      <c r="K6157">
        <v>1781</v>
      </c>
      <c r="L6157">
        <v>550000</v>
      </c>
      <c r="M6157">
        <v>4911</v>
      </c>
      <c r="N6157" t="b">
        <v>0</v>
      </c>
      <c r="O6157" t="b">
        <v>1</v>
      </c>
      <c r="P6157" t="b">
        <v>1</v>
      </c>
      <c r="R6157" s="5">
        <f>(houses_Madrid[[#This Row],[Precio Alquiler]]*12/houses_Madrid[[#This Row],[Precio venta]])</f>
        <v>3.8858181818181819E-2</v>
      </c>
    </row>
    <row r="6158" spans="1:18" x14ac:dyDescent="0.2">
      <c r="A6158">
        <v>20898</v>
      </c>
      <c r="B6158">
        <v>844</v>
      </c>
      <c r="C6158" s="1" t="s">
        <v>3328</v>
      </c>
      <c r="D6158" s="1" t="str">
        <f>IFERROR(LEFT(C6158,FIND(",",C6158) - 1),C6158)</f>
        <v>Legazpi</v>
      </c>
      <c r="E6158">
        <v>111</v>
      </c>
      <c r="F6158">
        <v>74</v>
      </c>
      <c r="G6158">
        <v>2</v>
      </c>
      <c r="H6158">
        <v>2</v>
      </c>
      <c r="I6158" s="1" t="s">
        <v>3083</v>
      </c>
      <c r="J6158" s="1" t="s">
        <v>30</v>
      </c>
      <c r="K6158">
        <v>1781</v>
      </c>
      <c r="L6158">
        <v>550000</v>
      </c>
      <c r="M6158">
        <v>4955</v>
      </c>
      <c r="N6158" t="b">
        <v>0</v>
      </c>
      <c r="O6158" t="b">
        <v>1</v>
      </c>
      <c r="P6158" t="b">
        <v>1</v>
      </c>
      <c r="R6158" s="5">
        <f>(houses_Madrid[[#This Row],[Precio Alquiler]]*12/houses_Madrid[[#This Row],[Precio venta]])</f>
        <v>3.8858181818181819E-2</v>
      </c>
    </row>
    <row r="6159" spans="1:18" x14ac:dyDescent="0.2">
      <c r="A6159">
        <v>21041</v>
      </c>
      <c r="B6159">
        <v>701</v>
      </c>
      <c r="C6159" s="1" t="s">
        <v>3324</v>
      </c>
      <c r="D6159" s="1" t="str">
        <f>IFERROR(LEFT(C6159,FIND(",",C6159) - 1),C6159)</f>
        <v>Delicias</v>
      </c>
      <c r="E6159">
        <v>185</v>
      </c>
      <c r="F6159">
        <v>75</v>
      </c>
      <c r="G6159">
        <v>2</v>
      </c>
      <c r="H6159">
        <v>2</v>
      </c>
      <c r="I6159" s="1" t="s">
        <v>3433</v>
      </c>
      <c r="J6159" s="1" t="s">
        <v>12</v>
      </c>
      <c r="K6159">
        <v>1781</v>
      </c>
      <c r="L6159">
        <v>550000</v>
      </c>
      <c r="M6159">
        <v>2973</v>
      </c>
      <c r="N6159" t="b">
        <v>0</v>
      </c>
      <c r="O6159" t="b">
        <v>1</v>
      </c>
      <c r="P6159" t="b">
        <v>1</v>
      </c>
      <c r="R6159" s="5">
        <f>(houses_Madrid[[#This Row],[Precio Alquiler]]*12/houses_Madrid[[#This Row],[Precio venta]])</f>
        <v>3.8858181818181819E-2</v>
      </c>
    </row>
    <row r="6160" spans="1:18" x14ac:dyDescent="0.2">
      <c r="A6160">
        <v>10262</v>
      </c>
      <c r="B6160">
        <v>11480</v>
      </c>
      <c r="C6160" s="1" t="s">
        <v>1802</v>
      </c>
      <c r="D6160" s="1" t="str">
        <f>IFERROR(LEFT(C6160,FIND(",",C6160) - 1),C6160)</f>
        <v>Canillas</v>
      </c>
      <c r="E6160">
        <v>118</v>
      </c>
      <c r="F6160">
        <v>91</v>
      </c>
      <c r="G6160">
        <v>1</v>
      </c>
      <c r="H6160">
        <v>2</v>
      </c>
      <c r="I6160" s="1" t="s">
        <v>1906</v>
      </c>
      <c r="J6160" s="1" t="s">
        <v>8</v>
      </c>
      <c r="K6160">
        <v>1788</v>
      </c>
      <c r="L6160">
        <v>553000</v>
      </c>
      <c r="M6160">
        <v>4686</v>
      </c>
      <c r="N6160" t="b">
        <v>0</v>
      </c>
      <c r="O6160" t="b">
        <v>1</v>
      </c>
      <c r="P6160" t="b">
        <v>1</v>
      </c>
      <c r="R6160" s="5">
        <f>(houses_Madrid[[#This Row],[Precio Alquiler]]*12/houses_Madrid[[#This Row],[Precio venta]])</f>
        <v>3.8799276672694394E-2</v>
      </c>
    </row>
    <row r="6161" spans="1:18" x14ac:dyDescent="0.2">
      <c r="A6161">
        <v>3826</v>
      </c>
      <c r="B6161">
        <v>17916</v>
      </c>
      <c r="C6161" s="1" t="s">
        <v>790</v>
      </c>
      <c r="D6161" s="1" t="str">
        <f>IFERROR(LEFT(C6161,FIND(",",C6161) - 1),C6161)</f>
        <v>Retiro</v>
      </c>
      <c r="E6161">
        <v>131</v>
      </c>
      <c r="F6161">
        <v>103</v>
      </c>
      <c r="G6161">
        <v>3</v>
      </c>
      <c r="H6161">
        <v>2</v>
      </c>
      <c r="I6161" s="1" t="s">
        <v>3</v>
      </c>
      <c r="J6161" s="1" t="s">
        <v>11</v>
      </c>
      <c r="K6161">
        <v>1790</v>
      </c>
      <c r="L6161">
        <v>554000</v>
      </c>
      <c r="M6161">
        <v>4229</v>
      </c>
      <c r="N6161" t="b">
        <v>0</v>
      </c>
      <c r="O6161" t="b">
        <v>1</v>
      </c>
      <c r="P6161" t="b">
        <v>1</v>
      </c>
      <c r="Q6161" t="b">
        <v>1</v>
      </c>
      <c r="R6161" s="5">
        <f>(houses_Madrid[[#This Row],[Precio Alquiler]]*12/houses_Madrid[[#This Row],[Precio venta]])</f>
        <v>3.8772563176895307E-2</v>
      </c>
    </row>
    <row r="6162" spans="1:18" x14ac:dyDescent="0.2">
      <c r="A6162">
        <v>11462</v>
      </c>
      <c r="B6162">
        <v>10280</v>
      </c>
      <c r="C6162" s="1" t="s">
        <v>2012</v>
      </c>
      <c r="D6162" s="1" t="str">
        <f>IFERROR(LEFT(C6162,FIND(",",C6162) - 1),C6162)</f>
        <v>Vallehermoso</v>
      </c>
      <c r="E6162">
        <v>104</v>
      </c>
      <c r="F6162">
        <v>85</v>
      </c>
      <c r="G6162">
        <v>2</v>
      </c>
      <c r="H6162">
        <v>2</v>
      </c>
      <c r="I6162" s="1" t="s">
        <v>2094</v>
      </c>
      <c r="J6162" s="1" t="s">
        <v>20</v>
      </c>
      <c r="K6162">
        <v>1792</v>
      </c>
      <c r="L6162">
        <v>554900</v>
      </c>
      <c r="M6162">
        <v>5336</v>
      </c>
      <c r="N6162" t="b">
        <v>0</v>
      </c>
      <c r="O6162" t="b">
        <v>1</v>
      </c>
      <c r="P6162" t="b">
        <v>1</v>
      </c>
      <c r="R6162" s="5">
        <f>(houses_Madrid[[#This Row],[Precio Alquiler]]*12/houses_Madrid[[#This Row],[Precio venta]])</f>
        <v>3.8752928455577582E-2</v>
      </c>
    </row>
    <row r="6163" spans="1:18" x14ac:dyDescent="0.2">
      <c r="A6163">
        <v>3678</v>
      </c>
      <c r="B6163">
        <v>18064</v>
      </c>
      <c r="C6163" s="1" t="s">
        <v>568</v>
      </c>
      <c r="D6163" s="1" t="str">
        <f>IFERROR(LEFT(C6163,FIND(",",C6163) - 1),C6163)</f>
        <v>Cuzco-Castillejos</v>
      </c>
      <c r="E6163">
        <v>116</v>
      </c>
      <c r="F6163">
        <v>104</v>
      </c>
      <c r="G6163">
        <v>3</v>
      </c>
      <c r="H6163">
        <v>1</v>
      </c>
      <c r="I6163" s="1" t="s">
        <v>770</v>
      </c>
      <c r="J6163" s="1" t="s">
        <v>20</v>
      </c>
      <c r="K6163">
        <v>1793</v>
      </c>
      <c r="L6163">
        <v>555000</v>
      </c>
      <c r="M6163">
        <v>4784</v>
      </c>
      <c r="N6163" t="b">
        <v>1</v>
      </c>
      <c r="O6163" t="b">
        <v>1</v>
      </c>
      <c r="P6163" t="b">
        <v>1</v>
      </c>
      <c r="R6163" s="5">
        <f>(houses_Madrid[[#This Row],[Precio Alquiler]]*12/houses_Madrid[[#This Row],[Precio venta]])</f>
        <v>3.8767567567567565E-2</v>
      </c>
    </row>
    <row r="6164" spans="1:18" x14ac:dyDescent="0.2">
      <c r="A6164">
        <v>8874</v>
      </c>
      <c r="B6164">
        <v>12868</v>
      </c>
      <c r="C6164" s="1" t="s">
        <v>1630</v>
      </c>
      <c r="D6164" s="1" t="str">
        <f>IFERROR(LEFT(C6164,FIND(",",C6164) - 1),C6164)</f>
        <v>Arroyo del Fresno</v>
      </c>
      <c r="E6164">
        <v>126</v>
      </c>
      <c r="F6164">
        <v>92</v>
      </c>
      <c r="G6164">
        <v>3</v>
      </c>
      <c r="H6164">
        <v>2</v>
      </c>
      <c r="I6164" s="1" t="s">
        <v>1724</v>
      </c>
      <c r="J6164" s="1" t="s">
        <v>11</v>
      </c>
      <c r="K6164">
        <v>1793</v>
      </c>
      <c r="L6164">
        <v>555000</v>
      </c>
      <c r="M6164">
        <v>4405</v>
      </c>
      <c r="N6164" t="b">
        <v>0</v>
      </c>
      <c r="O6164" t="b">
        <v>1</v>
      </c>
      <c r="P6164" t="b">
        <v>1</v>
      </c>
      <c r="R6164" s="5">
        <f>(houses_Madrid[[#This Row],[Precio Alquiler]]*12/houses_Madrid[[#This Row],[Precio venta]])</f>
        <v>3.8767567567567565E-2</v>
      </c>
    </row>
    <row r="6165" spans="1:18" x14ac:dyDescent="0.2">
      <c r="A6165">
        <v>9440</v>
      </c>
      <c r="B6165">
        <v>12302</v>
      </c>
      <c r="C6165" s="1" t="s">
        <v>1630</v>
      </c>
      <c r="D6165" s="1" t="str">
        <f>IFERROR(LEFT(C6165,FIND(",",C6165) - 1),C6165)</f>
        <v>Arroyo del Fresno</v>
      </c>
      <c r="E6165">
        <v>145</v>
      </c>
      <c r="F6165">
        <v>98</v>
      </c>
      <c r="G6165">
        <v>3</v>
      </c>
      <c r="H6165">
        <v>2</v>
      </c>
      <c r="I6165" s="1" t="s">
        <v>1724</v>
      </c>
      <c r="J6165" s="1" t="s">
        <v>11</v>
      </c>
      <c r="K6165">
        <v>1793</v>
      </c>
      <c r="L6165">
        <v>555000</v>
      </c>
      <c r="M6165">
        <v>3828</v>
      </c>
      <c r="N6165" t="b">
        <v>0</v>
      </c>
      <c r="O6165" t="b">
        <v>1</v>
      </c>
      <c r="P6165" t="b">
        <v>1</v>
      </c>
      <c r="R6165" s="5">
        <f>(houses_Madrid[[#This Row],[Precio Alquiler]]*12/houses_Madrid[[#This Row],[Precio venta]])</f>
        <v>3.8767567567567565E-2</v>
      </c>
    </row>
    <row r="6166" spans="1:18" x14ac:dyDescent="0.2">
      <c r="A6166">
        <v>11110</v>
      </c>
      <c r="B6166">
        <v>10632</v>
      </c>
      <c r="C6166" s="1" t="s">
        <v>2012</v>
      </c>
      <c r="D6166" s="1" t="str">
        <f>IFERROR(LEFT(C6166,FIND(",",C6166) - 1),C6166)</f>
        <v>Vallehermoso</v>
      </c>
      <c r="E6166">
        <v>118</v>
      </c>
      <c r="F6166">
        <v>108</v>
      </c>
      <c r="G6166">
        <v>4</v>
      </c>
      <c r="H6166">
        <v>2</v>
      </c>
      <c r="I6166" s="1" t="s">
        <v>2049</v>
      </c>
      <c r="J6166" s="1" t="s">
        <v>8</v>
      </c>
      <c r="K6166">
        <v>1793</v>
      </c>
      <c r="L6166">
        <v>555000</v>
      </c>
      <c r="M6166">
        <v>4703</v>
      </c>
      <c r="N6166" t="b">
        <v>1</v>
      </c>
      <c r="O6166" t="b">
        <v>1</v>
      </c>
      <c r="P6166" t="b">
        <v>1</v>
      </c>
      <c r="Q6166" t="b">
        <v>1</v>
      </c>
      <c r="R6166" s="5">
        <f>(houses_Madrid[[#This Row],[Precio Alquiler]]*12/houses_Madrid[[#This Row],[Precio venta]])</f>
        <v>3.8767567567567565E-2</v>
      </c>
    </row>
    <row r="6167" spans="1:18" x14ac:dyDescent="0.2">
      <c r="A6167">
        <v>18794</v>
      </c>
      <c r="B6167">
        <v>2948</v>
      </c>
      <c r="C6167" s="1" t="s">
        <v>2952</v>
      </c>
      <c r="D6167" s="1" t="str">
        <f>IFERROR(LEFT(C6167,FIND(",",C6167) - 1),C6167)</f>
        <v>Palacio</v>
      </c>
      <c r="E6167">
        <v>123</v>
      </c>
      <c r="F6167">
        <v>97</v>
      </c>
      <c r="G6167">
        <v>4</v>
      </c>
      <c r="H6167">
        <v>1</v>
      </c>
      <c r="I6167" s="1" t="s">
        <v>3192</v>
      </c>
      <c r="J6167" s="1" t="s">
        <v>8</v>
      </c>
      <c r="K6167">
        <v>1793</v>
      </c>
      <c r="L6167">
        <v>555000</v>
      </c>
      <c r="M6167">
        <v>4512</v>
      </c>
      <c r="N6167" t="b">
        <v>0</v>
      </c>
      <c r="O6167" t="b">
        <v>1</v>
      </c>
      <c r="P6167" t="b">
        <v>1</v>
      </c>
      <c r="R6167" s="5">
        <f>(houses_Madrid[[#This Row],[Precio Alquiler]]*12/houses_Madrid[[#This Row],[Precio venta]])</f>
        <v>3.8767567567567565E-2</v>
      </c>
    </row>
    <row r="6168" spans="1:18" x14ac:dyDescent="0.2">
      <c r="A6168">
        <v>18818</v>
      </c>
      <c r="B6168">
        <v>2924</v>
      </c>
      <c r="C6168" s="1" t="s">
        <v>2952</v>
      </c>
      <c r="D6168" s="1" t="str">
        <f>IFERROR(LEFT(C6168,FIND(",",C6168) - 1),C6168)</f>
        <v>Palacio</v>
      </c>
      <c r="E6168">
        <v>126</v>
      </c>
      <c r="F6168">
        <v>109</v>
      </c>
      <c r="G6168">
        <v>4</v>
      </c>
      <c r="H6168">
        <v>1</v>
      </c>
      <c r="I6168" s="1" t="s">
        <v>3198</v>
      </c>
      <c r="J6168" s="1" t="s">
        <v>8</v>
      </c>
      <c r="K6168">
        <v>1793</v>
      </c>
      <c r="L6168">
        <v>555000</v>
      </c>
      <c r="M6168">
        <v>4405</v>
      </c>
      <c r="N6168" t="b">
        <v>0</v>
      </c>
      <c r="O6168" t="b">
        <v>1</v>
      </c>
      <c r="R6168" s="5">
        <f>(houses_Madrid[[#This Row],[Precio Alquiler]]*12/houses_Madrid[[#This Row],[Precio venta]])</f>
        <v>3.8767567567567565E-2</v>
      </c>
    </row>
    <row r="6169" spans="1:18" x14ac:dyDescent="0.2">
      <c r="A6169">
        <v>4078</v>
      </c>
      <c r="B6169">
        <v>17664</v>
      </c>
      <c r="C6169" s="1" t="s">
        <v>802</v>
      </c>
      <c r="D6169" s="1" t="str">
        <f>IFERROR(LEFT(C6169,FIND(",",C6169) - 1),C6169)</f>
        <v>Jerónimos</v>
      </c>
      <c r="E6169">
        <v>153</v>
      </c>
      <c r="F6169">
        <v>125</v>
      </c>
      <c r="G6169">
        <v>3</v>
      </c>
      <c r="H6169">
        <v>2</v>
      </c>
      <c r="I6169" s="1" t="s">
        <v>818</v>
      </c>
      <c r="J6169" s="1" t="s">
        <v>11</v>
      </c>
      <c r="K6169">
        <v>1795</v>
      </c>
      <c r="L6169">
        <v>556000</v>
      </c>
      <c r="M6169">
        <v>3634</v>
      </c>
      <c r="N6169" t="b">
        <v>0</v>
      </c>
      <c r="O6169" t="b">
        <v>1</v>
      </c>
      <c r="P6169" t="b">
        <v>1</v>
      </c>
      <c r="Q6169" t="b">
        <v>1</v>
      </c>
      <c r="R6169" s="5">
        <f>(houses_Madrid[[#This Row],[Precio Alquiler]]*12/houses_Madrid[[#This Row],[Precio venta]])</f>
        <v>3.8741007194244607E-2</v>
      </c>
    </row>
    <row r="6170" spans="1:18" x14ac:dyDescent="0.2">
      <c r="A6170">
        <v>2990</v>
      </c>
      <c r="B6170">
        <v>18752</v>
      </c>
      <c r="C6170" s="1" t="s">
        <v>563</v>
      </c>
      <c r="D6170" s="1" t="str">
        <f>IFERROR(LEFT(C6170,FIND(",",C6170) - 1),C6170)</f>
        <v>Cuatro Caminos</v>
      </c>
      <c r="E6170">
        <v>89</v>
      </c>
      <c r="F6170">
        <v>88</v>
      </c>
      <c r="G6170">
        <v>3</v>
      </c>
      <c r="H6170">
        <v>2</v>
      </c>
      <c r="I6170" s="1" t="s">
        <v>576</v>
      </c>
      <c r="J6170" s="1" t="s">
        <v>5</v>
      </c>
      <c r="K6170">
        <v>1800</v>
      </c>
      <c r="L6170">
        <v>558000</v>
      </c>
      <c r="M6170">
        <v>6270</v>
      </c>
      <c r="N6170" t="b">
        <v>0</v>
      </c>
      <c r="O6170" t="b">
        <v>1</v>
      </c>
      <c r="P6170" t="b">
        <v>1</v>
      </c>
      <c r="R6170" s="5">
        <f>(houses_Madrid[[#This Row],[Precio Alquiler]]*12/houses_Madrid[[#This Row],[Precio venta]])</f>
        <v>3.870967741935484E-2</v>
      </c>
    </row>
    <row r="6171" spans="1:18" x14ac:dyDescent="0.2">
      <c r="A6171">
        <v>11705</v>
      </c>
      <c r="B6171">
        <v>10037</v>
      </c>
      <c r="C6171" s="1" t="s">
        <v>2006</v>
      </c>
      <c r="D6171" s="1" t="str">
        <f>IFERROR(LEFT(C6171,FIND(",",C6171) - 1),C6171)</f>
        <v>Chamberí</v>
      </c>
      <c r="E6171">
        <v>75</v>
      </c>
      <c r="F6171">
        <v>70</v>
      </c>
      <c r="G6171">
        <v>2</v>
      </c>
      <c r="H6171">
        <v>2</v>
      </c>
      <c r="I6171" s="1" t="s">
        <v>3</v>
      </c>
      <c r="J6171" s="1" t="s">
        <v>11</v>
      </c>
      <c r="K6171">
        <v>1800</v>
      </c>
      <c r="L6171">
        <v>558000</v>
      </c>
      <c r="M6171">
        <v>7440</v>
      </c>
      <c r="N6171" t="b">
        <v>0</v>
      </c>
      <c r="O6171" t="b">
        <v>1</v>
      </c>
      <c r="P6171" t="b">
        <v>1</v>
      </c>
      <c r="R6171" s="5">
        <f>(houses_Madrid[[#This Row],[Precio Alquiler]]*12/houses_Madrid[[#This Row],[Precio venta]])</f>
        <v>3.870967741935484E-2</v>
      </c>
    </row>
    <row r="6172" spans="1:18" x14ac:dyDescent="0.2">
      <c r="A6172">
        <v>3903</v>
      </c>
      <c r="B6172">
        <v>17839</v>
      </c>
      <c r="C6172" s="1" t="s">
        <v>796</v>
      </c>
      <c r="D6172" s="1" t="str">
        <f>IFERROR(LEFT(C6172,FIND(",",C6172) - 1),C6172)</f>
        <v>Pacífico</v>
      </c>
      <c r="E6172">
        <v>138</v>
      </c>
      <c r="F6172">
        <v>123</v>
      </c>
      <c r="G6172">
        <v>4</v>
      </c>
      <c r="H6172">
        <v>2</v>
      </c>
      <c r="I6172" s="1" t="s">
        <v>792</v>
      </c>
      <c r="J6172" s="1" t="s">
        <v>8</v>
      </c>
      <c r="K6172">
        <v>1802</v>
      </c>
      <c r="L6172">
        <v>559000</v>
      </c>
      <c r="M6172">
        <v>4051</v>
      </c>
      <c r="N6172" t="b">
        <v>0</v>
      </c>
      <c r="O6172" t="b">
        <v>1</v>
      </c>
      <c r="P6172" t="b">
        <v>1</v>
      </c>
      <c r="R6172" s="5">
        <f>(houses_Madrid[[#This Row],[Precio Alquiler]]*12/houses_Madrid[[#This Row],[Precio venta]])</f>
        <v>3.8683363148479429E-2</v>
      </c>
    </row>
    <row r="6173" spans="1:18" x14ac:dyDescent="0.2">
      <c r="A6173">
        <v>11934</v>
      </c>
      <c r="B6173">
        <v>9808</v>
      </c>
      <c r="C6173" s="1" t="s">
        <v>2012</v>
      </c>
      <c r="D6173" s="1" t="str">
        <f>IFERROR(LEFT(C6173,FIND(",",C6173) - 1),C6173)</f>
        <v>Vallehermoso</v>
      </c>
      <c r="E6173">
        <v>145</v>
      </c>
      <c r="F6173">
        <v>125</v>
      </c>
      <c r="G6173">
        <v>3</v>
      </c>
      <c r="H6173">
        <v>2</v>
      </c>
      <c r="I6173" s="1" t="s">
        <v>707</v>
      </c>
      <c r="J6173" s="1" t="s">
        <v>5</v>
      </c>
      <c r="K6173">
        <v>1802</v>
      </c>
      <c r="L6173">
        <v>559000</v>
      </c>
      <c r="M6173">
        <v>3855</v>
      </c>
      <c r="N6173" t="b">
        <v>0</v>
      </c>
      <c r="O6173" t="b">
        <v>1</v>
      </c>
      <c r="P6173" t="b">
        <v>1</v>
      </c>
      <c r="R6173" s="5">
        <f>(houses_Madrid[[#This Row],[Precio Alquiler]]*12/houses_Madrid[[#This Row],[Precio venta]])</f>
        <v>3.8683363148479429E-2</v>
      </c>
    </row>
    <row r="6174" spans="1:18" x14ac:dyDescent="0.2">
      <c r="A6174">
        <v>19307</v>
      </c>
      <c r="B6174">
        <v>2435</v>
      </c>
      <c r="C6174" s="1" t="s">
        <v>3214</v>
      </c>
      <c r="D6174" s="1" t="str">
        <f>IFERROR(LEFT(C6174,FIND(",",C6174) - 1),C6174)</f>
        <v>Guindalera</v>
      </c>
      <c r="E6174">
        <v>120</v>
      </c>
      <c r="F6174">
        <v>89</v>
      </c>
      <c r="G6174">
        <v>2</v>
      </c>
      <c r="H6174">
        <v>2</v>
      </c>
      <c r="I6174" s="1" t="s">
        <v>3268</v>
      </c>
      <c r="J6174" s="1" t="s">
        <v>12</v>
      </c>
      <c r="K6174">
        <v>1802</v>
      </c>
      <c r="L6174">
        <v>559000</v>
      </c>
      <c r="M6174">
        <v>4658</v>
      </c>
      <c r="N6174" t="b">
        <v>0</v>
      </c>
      <c r="O6174" t="b">
        <v>1</v>
      </c>
      <c r="P6174" t="b">
        <v>1</v>
      </c>
      <c r="Q6174" t="b">
        <v>1</v>
      </c>
      <c r="R6174" s="5">
        <f>(houses_Madrid[[#This Row],[Precio Alquiler]]*12/houses_Madrid[[#This Row],[Precio venta]])</f>
        <v>3.8683363148479429E-2</v>
      </c>
    </row>
    <row r="6175" spans="1:18" x14ac:dyDescent="0.2">
      <c r="A6175">
        <v>20064</v>
      </c>
      <c r="B6175">
        <v>1678</v>
      </c>
      <c r="C6175" s="1" t="s">
        <v>3214</v>
      </c>
      <c r="D6175" s="1" t="str">
        <f>IFERROR(LEFT(C6175,FIND(",",C6175) - 1),C6175)</f>
        <v>Guindalera</v>
      </c>
      <c r="E6175">
        <v>172</v>
      </c>
      <c r="F6175">
        <v>155</v>
      </c>
      <c r="G6175">
        <v>4</v>
      </c>
      <c r="H6175">
        <v>3</v>
      </c>
      <c r="I6175" s="1" t="s">
        <v>3308</v>
      </c>
      <c r="J6175" s="1" t="s">
        <v>67</v>
      </c>
      <c r="K6175">
        <v>1802</v>
      </c>
      <c r="L6175">
        <v>559000</v>
      </c>
      <c r="M6175">
        <v>3250</v>
      </c>
      <c r="N6175" t="b">
        <v>0</v>
      </c>
      <c r="O6175" t="b">
        <v>1</v>
      </c>
      <c r="P6175" t="b">
        <v>1</v>
      </c>
      <c r="Q6175" t="b">
        <v>1</v>
      </c>
      <c r="R6175" s="5">
        <f>(houses_Madrid[[#This Row],[Precio Alquiler]]*12/houses_Madrid[[#This Row],[Precio venta]])</f>
        <v>3.8683363148479429E-2</v>
      </c>
    </row>
    <row r="6176" spans="1:18" x14ac:dyDescent="0.2">
      <c r="A6176">
        <v>11438</v>
      </c>
      <c r="B6176">
        <v>10304</v>
      </c>
      <c r="C6176" s="1" t="s">
        <v>2009</v>
      </c>
      <c r="D6176" s="1" t="str">
        <f>IFERROR(LEFT(C6176,FIND(",",C6176) - 1),C6176)</f>
        <v>Trafalgar</v>
      </c>
      <c r="E6176">
        <v>97</v>
      </c>
      <c r="F6176">
        <v>80</v>
      </c>
      <c r="G6176">
        <v>2</v>
      </c>
      <c r="H6176">
        <v>2</v>
      </c>
      <c r="I6176" s="1" t="s">
        <v>2065</v>
      </c>
      <c r="J6176" s="1" t="s">
        <v>8</v>
      </c>
      <c r="K6176">
        <v>1804</v>
      </c>
      <c r="L6176">
        <v>559900</v>
      </c>
      <c r="M6176">
        <v>5772</v>
      </c>
      <c r="N6176" t="b">
        <v>0</v>
      </c>
      <c r="R6176" s="5">
        <f>(houses_Madrid[[#This Row],[Precio Alquiler]]*12/houses_Madrid[[#This Row],[Precio venta]])</f>
        <v>3.8664047151277012E-2</v>
      </c>
    </row>
    <row r="6177" spans="1:18" x14ac:dyDescent="0.2">
      <c r="A6177">
        <v>11696</v>
      </c>
      <c r="B6177">
        <v>10046</v>
      </c>
      <c r="C6177" s="1" t="s">
        <v>2006</v>
      </c>
      <c r="D6177" s="1" t="str">
        <f>IFERROR(LEFT(C6177,FIND(",",C6177) - 1),C6177)</f>
        <v>Chamberí</v>
      </c>
      <c r="E6177">
        <v>117</v>
      </c>
      <c r="F6177">
        <v>107</v>
      </c>
      <c r="G6177">
        <v>4</v>
      </c>
      <c r="H6177">
        <v>1</v>
      </c>
      <c r="I6177" s="1" t="s">
        <v>3</v>
      </c>
      <c r="J6177" s="1" t="s">
        <v>5</v>
      </c>
      <c r="K6177">
        <v>1804</v>
      </c>
      <c r="L6177">
        <v>559990</v>
      </c>
      <c r="M6177">
        <v>4786</v>
      </c>
      <c r="N6177" t="b">
        <v>1</v>
      </c>
      <c r="O6177" t="b">
        <v>1</v>
      </c>
      <c r="P6177" t="b">
        <v>1</v>
      </c>
      <c r="R6177" s="5">
        <f>(houses_Madrid[[#This Row],[Precio Alquiler]]*12/houses_Madrid[[#This Row],[Precio venta]])</f>
        <v>3.8657833175592418E-2</v>
      </c>
    </row>
    <row r="6178" spans="1:18" x14ac:dyDescent="0.2">
      <c r="A6178">
        <v>2601</v>
      </c>
      <c r="B6178">
        <v>19141</v>
      </c>
      <c r="C6178" s="1" t="s">
        <v>559</v>
      </c>
      <c r="D6178" s="1" t="str">
        <f>IFERROR(LEFT(C6178,FIND(",",C6178) - 1),C6178)</f>
        <v>Tetuán</v>
      </c>
      <c r="E6178">
        <v>159</v>
      </c>
      <c r="F6178">
        <v>137</v>
      </c>
      <c r="G6178">
        <v>5</v>
      </c>
      <c r="H6178">
        <v>2</v>
      </c>
      <c r="I6178" s="1" t="s">
        <v>3</v>
      </c>
      <c r="J6178" s="1" t="s">
        <v>18</v>
      </c>
      <c r="K6178">
        <v>1804</v>
      </c>
      <c r="L6178">
        <v>560000</v>
      </c>
      <c r="M6178">
        <v>3522</v>
      </c>
      <c r="N6178" t="b">
        <v>1</v>
      </c>
      <c r="O6178" t="b">
        <v>1</v>
      </c>
      <c r="P6178" t="b">
        <v>1</v>
      </c>
      <c r="R6178" s="5">
        <f>(houses_Madrid[[#This Row],[Precio Alquiler]]*12/houses_Madrid[[#This Row],[Precio venta]])</f>
        <v>3.8657142857142855E-2</v>
      </c>
    </row>
    <row r="6179" spans="1:18" x14ac:dyDescent="0.2">
      <c r="A6179">
        <v>2721</v>
      </c>
      <c r="B6179">
        <v>19021</v>
      </c>
      <c r="C6179" s="1" t="s">
        <v>563</v>
      </c>
      <c r="D6179" s="1" t="str">
        <f>IFERROR(LEFT(C6179,FIND(",",C6179) - 1),C6179)</f>
        <v>Cuatro Caminos</v>
      </c>
      <c r="E6179">
        <v>134</v>
      </c>
      <c r="F6179">
        <v>112</v>
      </c>
      <c r="G6179">
        <v>3</v>
      </c>
      <c r="H6179">
        <v>2</v>
      </c>
      <c r="I6179" s="1" t="s">
        <v>578</v>
      </c>
      <c r="J6179" s="1" t="s">
        <v>30</v>
      </c>
      <c r="K6179">
        <v>1804</v>
      </c>
      <c r="L6179">
        <v>560000</v>
      </c>
      <c r="M6179">
        <v>4179</v>
      </c>
      <c r="N6179" t="b">
        <v>1</v>
      </c>
      <c r="O6179" t="b">
        <v>1</v>
      </c>
      <c r="P6179" t="b">
        <v>1</v>
      </c>
      <c r="Q6179" t="b">
        <v>1</v>
      </c>
      <c r="R6179" s="5">
        <f>(houses_Madrid[[#This Row],[Precio Alquiler]]*12/houses_Madrid[[#This Row],[Precio venta]])</f>
        <v>3.8657142857142855E-2</v>
      </c>
    </row>
    <row r="6180" spans="1:18" x14ac:dyDescent="0.2">
      <c r="A6180">
        <v>3106</v>
      </c>
      <c r="B6180">
        <v>18636</v>
      </c>
      <c r="C6180" s="1" t="s">
        <v>563</v>
      </c>
      <c r="D6180" s="1" t="str">
        <f>IFERROR(LEFT(C6180,FIND(",",C6180) - 1),C6180)</f>
        <v>Cuatro Caminos</v>
      </c>
      <c r="E6180">
        <v>174</v>
      </c>
      <c r="F6180">
        <v>145</v>
      </c>
      <c r="G6180">
        <v>4</v>
      </c>
      <c r="H6180">
        <v>3</v>
      </c>
      <c r="I6180" s="1" t="s">
        <v>578</v>
      </c>
      <c r="J6180" s="1" t="s">
        <v>11</v>
      </c>
      <c r="K6180">
        <v>1804</v>
      </c>
      <c r="L6180">
        <v>560000</v>
      </c>
      <c r="M6180">
        <v>3218</v>
      </c>
      <c r="N6180" t="b">
        <v>1</v>
      </c>
      <c r="O6180" t="b">
        <v>1</v>
      </c>
      <c r="P6180" t="b">
        <v>1</v>
      </c>
      <c r="R6180" s="5">
        <f>(houses_Madrid[[#This Row],[Precio Alquiler]]*12/houses_Madrid[[#This Row],[Precio venta]])</f>
        <v>3.8657142857142855E-2</v>
      </c>
    </row>
    <row r="6181" spans="1:18" x14ac:dyDescent="0.2">
      <c r="A6181">
        <v>3433</v>
      </c>
      <c r="B6181">
        <v>18309</v>
      </c>
      <c r="C6181" s="1" t="s">
        <v>571</v>
      </c>
      <c r="D6181" s="1" t="str">
        <f>IFERROR(LEFT(C6181,FIND(",",C6181) - 1),C6181)</f>
        <v>Ventilla-Almenara</v>
      </c>
      <c r="E6181">
        <v>159</v>
      </c>
      <c r="F6181">
        <v>136</v>
      </c>
      <c r="G6181">
        <v>5</v>
      </c>
      <c r="H6181">
        <v>2</v>
      </c>
      <c r="I6181" s="1" t="s">
        <v>606</v>
      </c>
      <c r="J6181" s="1" t="s">
        <v>18</v>
      </c>
      <c r="K6181">
        <v>1804</v>
      </c>
      <c r="L6181">
        <v>560000</v>
      </c>
      <c r="M6181">
        <v>3522</v>
      </c>
      <c r="N6181" t="b">
        <v>1</v>
      </c>
      <c r="O6181" t="b">
        <v>1</v>
      </c>
      <c r="P6181" t="b">
        <v>1</v>
      </c>
      <c r="R6181" s="5">
        <f>(houses_Madrid[[#This Row],[Precio Alquiler]]*12/houses_Madrid[[#This Row],[Precio venta]])</f>
        <v>3.8657142857142855E-2</v>
      </c>
    </row>
    <row r="6182" spans="1:18" x14ac:dyDescent="0.2">
      <c r="A6182">
        <v>3739</v>
      </c>
      <c r="B6182">
        <v>18003</v>
      </c>
      <c r="C6182" s="1" t="s">
        <v>563</v>
      </c>
      <c r="D6182" s="1" t="str">
        <f>IFERROR(LEFT(C6182,FIND(",",C6182) - 1),C6182)</f>
        <v>Cuatro Caminos</v>
      </c>
      <c r="E6182">
        <v>173</v>
      </c>
      <c r="F6182">
        <v>143</v>
      </c>
      <c r="G6182">
        <v>4</v>
      </c>
      <c r="H6182">
        <v>3</v>
      </c>
      <c r="I6182" s="1" t="s">
        <v>578</v>
      </c>
      <c r="J6182" s="1" t="s">
        <v>11</v>
      </c>
      <c r="K6182">
        <v>1804</v>
      </c>
      <c r="L6182">
        <v>560000</v>
      </c>
      <c r="M6182">
        <v>3237</v>
      </c>
      <c r="N6182" t="b">
        <v>1</v>
      </c>
      <c r="O6182" t="b">
        <v>1</v>
      </c>
      <c r="R6182" s="5">
        <f>(houses_Madrid[[#This Row],[Precio Alquiler]]*12/houses_Madrid[[#This Row],[Precio venta]])</f>
        <v>3.8657142857142855E-2</v>
      </c>
    </row>
    <row r="6183" spans="1:18" x14ac:dyDescent="0.2">
      <c r="A6183">
        <v>4236</v>
      </c>
      <c r="B6183">
        <v>17506</v>
      </c>
      <c r="C6183" s="1" t="s">
        <v>798</v>
      </c>
      <c r="D6183" s="1" t="str">
        <f>IFERROR(LEFT(C6183,FIND(",",C6183) - 1),C6183)</f>
        <v>Niño Jesús</v>
      </c>
      <c r="E6183">
        <v>150</v>
      </c>
      <c r="F6183">
        <v>145</v>
      </c>
      <c r="G6183">
        <v>4</v>
      </c>
      <c r="H6183">
        <v>2</v>
      </c>
      <c r="I6183" s="1" t="s">
        <v>871</v>
      </c>
      <c r="J6183" s="1" t="s">
        <v>12</v>
      </c>
      <c r="K6183">
        <v>1804</v>
      </c>
      <c r="L6183">
        <v>560000</v>
      </c>
      <c r="M6183">
        <v>3733</v>
      </c>
      <c r="N6183" t="b">
        <v>1</v>
      </c>
      <c r="O6183" t="b">
        <v>1</v>
      </c>
      <c r="P6183" t="b">
        <v>0</v>
      </c>
      <c r="R6183" s="5">
        <f>(houses_Madrid[[#This Row],[Precio Alquiler]]*12/houses_Madrid[[#This Row],[Precio venta]])</f>
        <v>3.8657142857142855E-2</v>
      </c>
    </row>
    <row r="6184" spans="1:18" x14ac:dyDescent="0.2">
      <c r="A6184">
        <v>7382</v>
      </c>
      <c r="B6184">
        <v>14360</v>
      </c>
      <c r="C6184" s="1" t="s">
        <v>1173</v>
      </c>
      <c r="D6184" s="1" t="str">
        <f>IFERROR(LEFT(C6184,FIND(",",C6184) - 1),C6184)</f>
        <v>Argüelles</v>
      </c>
      <c r="E6184">
        <v>123</v>
      </c>
      <c r="F6184">
        <v>109</v>
      </c>
      <c r="G6184">
        <v>5</v>
      </c>
      <c r="H6184">
        <v>2</v>
      </c>
      <c r="I6184" s="1" t="s">
        <v>1443</v>
      </c>
      <c r="J6184" s="1" t="s">
        <v>11</v>
      </c>
      <c r="K6184">
        <v>1804</v>
      </c>
      <c r="L6184">
        <v>560000</v>
      </c>
      <c r="M6184">
        <v>4553</v>
      </c>
      <c r="N6184" t="b">
        <v>1</v>
      </c>
      <c r="O6184" t="b">
        <v>1</v>
      </c>
      <c r="P6184" t="b">
        <v>1</v>
      </c>
      <c r="Q6184" t="b">
        <v>1</v>
      </c>
      <c r="R6184" s="5">
        <f>(houses_Madrid[[#This Row],[Precio Alquiler]]*12/houses_Madrid[[#This Row],[Precio venta]])</f>
        <v>3.8657142857142855E-2</v>
      </c>
    </row>
    <row r="6185" spans="1:18" x14ac:dyDescent="0.2">
      <c r="A6185">
        <v>8024</v>
      </c>
      <c r="B6185">
        <v>13718</v>
      </c>
      <c r="C6185" s="1" t="s">
        <v>1173</v>
      </c>
      <c r="D6185" s="1" t="str">
        <f>IFERROR(LEFT(C6185,FIND(",",C6185) - 1),C6185)</f>
        <v>Argüelles</v>
      </c>
      <c r="E6185">
        <v>143</v>
      </c>
      <c r="F6185">
        <v>138</v>
      </c>
      <c r="G6185">
        <v>5</v>
      </c>
      <c r="H6185">
        <v>2</v>
      </c>
      <c r="I6185" s="1" t="s">
        <v>1570</v>
      </c>
      <c r="J6185" s="1" t="s">
        <v>18</v>
      </c>
      <c r="K6185">
        <v>1804</v>
      </c>
      <c r="L6185">
        <v>560000</v>
      </c>
      <c r="M6185">
        <v>3916</v>
      </c>
      <c r="N6185" t="b">
        <v>1</v>
      </c>
      <c r="O6185" t="b">
        <v>1</v>
      </c>
      <c r="P6185" t="b">
        <v>1</v>
      </c>
      <c r="Q6185" t="b">
        <v>1</v>
      </c>
      <c r="R6185" s="5">
        <f>(houses_Madrid[[#This Row],[Precio Alquiler]]*12/houses_Madrid[[#This Row],[Precio venta]])</f>
        <v>3.8657142857142855E-2</v>
      </c>
    </row>
    <row r="6186" spans="1:18" x14ac:dyDescent="0.2">
      <c r="A6186">
        <v>8492</v>
      </c>
      <c r="B6186">
        <v>13250</v>
      </c>
      <c r="C6186" s="1" t="s">
        <v>1586</v>
      </c>
      <c r="D6186" s="1" t="str">
        <f>IFERROR(LEFT(C6186,FIND(",",C6186) - 1),C6186)</f>
        <v>Fuencarral</v>
      </c>
      <c r="E6186">
        <v>136</v>
      </c>
      <c r="F6186">
        <v>110</v>
      </c>
      <c r="G6186">
        <v>3</v>
      </c>
      <c r="H6186">
        <v>2</v>
      </c>
      <c r="I6186" s="1" t="s">
        <v>3</v>
      </c>
      <c r="J6186" s="1" t="s">
        <v>11</v>
      </c>
      <c r="K6186">
        <v>1804</v>
      </c>
      <c r="L6186">
        <v>560000</v>
      </c>
      <c r="M6186">
        <v>4118</v>
      </c>
      <c r="N6186" t="b">
        <v>0</v>
      </c>
      <c r="O6186" t="b">
        <v>1</v>
      </c>
      <c r="P6186" t="b">
        <v>1</v>
      </c>
      <c r="Q6186" t="b">
        <v>1</v>
      </c>
      <c r="R6186" s="5">
        <f>(houses_Madrid[[#This Row],[Precio Alquiler]]*12/houses_Madrid[[#This Row],[Precio venta]])</f>
        <v>3.8657142857142855E-2</v>
      </c>
    </row>
    <row r="6187" spans="1:18" x14ac:dyDescent="0.2">
      <c r="A6187">
        <v>9628</v>
      </c>
      <c r="B6187">
        <v>12114</v>
      </c>
      <c r="C6187" s="1" t="s">
        <v>1790</v>
      </c>
      <c r="D6187" s="1" t="str">
        <f>IFERROR(LEFT(C6187,FIND(",",C6187) - 1),C6187)</f>
        <v>Hortaleza</v>
      </c>
      <c r="E6187">
        <v>173</v>
      </c>
      <c r="F6187">
        <v>100</v>
      </c>
      <c r="G6187">
        <v>3</v>
      </c>
      <c r="H6187">
        <v>2</v>
      </c>
      <c r="I6187" s="1" t="s">
        <v>3</v>
      </c>
      <c r="J6187" s="1" t="s">
        <v>11</v>
      </c>
      <c r="K6187">
        <v>1804</v>
      </c>
      <c r="L6187">
        <v>560000</v>
      </c>
      <c r="M6187">
        <v>3237</v>
      </c>
      <c r="N6187" t="b">
        <v>0</v>
      </c>
      <c r="O6187" t="b">
        <v>1</v>
      </c>
      <c r="P6187" t="b">
        <v>1</v>
      </c>
      <c r="Q6187" t="b">
        <v>1</v>
      </c>
      <c r="R6187" s="5">
        <f>(houses_Madrid[[#This Row],[Precio Alquiler]]*12/houses_Madrid[[#This Row],[Precio venta]])</f>
        <v>3.8657142857142855E-2</v>
      </c>
    </row>
    <row r="6188" spans="1:18" x14ac:dyDescent="0.2">
      <c r="A6188">
        <v>11485</v>
      </c>
      <c r="B6188">
        <v>10257</v>
      </c>
      <c r="C6188" s="1" t="s">
        <v>2009</v>
      </c>
      <c r="D6188" s="1" t="str">
        <f>IFERROR(LEFT(C6188,FIND(",",C6188) - 1),C6188)</f>
        <v>Trafalgar</v>
      </c>
      <c r="E6188">
        <v>67</v>
      </c>
      <c r="F6188">
        <v>61</v>
      </c>
      <c r="G6188">
        <v>2</v>
      </c>
      <c r="H6188">
        <v>2</v>
      </c>
      <c r="I6188" s="1" t="s">
        <v>2023</v>
      </c>
      <c r="J6188" s="1" t="s">
        <v>11</v>
      </c>
      <c r="K6188">
        <v>1804</v>
      </c>
      <c r="L6188">
        <v>560000</v>
      </c>
      <c r="M6188">
        <v>8358</v>
      </c>
      <c r="N6188" t="b">
        <v>0</v>
      </c>
      <c r="O6188" t="b">
        <v>1</v>
      </c>
      <c r="P6188" t="b">
        <v>1</v>
      </c>
      <c r="R6188" s="5">
        <f>(houses_Madrid[[#This Row],[Precio Alquiler]]*12/houses_Madrid[[#This Row],[Precio venta]])</f>
        <v>3.8657142857142855E-2</v>
      </c>
    </row>
    <row r="6189" spans="1:18" x14ac:dyDescent="0.2">
      <c r="A6189">
        <v>12042</v>
      </c>
      <c r="B6189">
        <v>9700</v>
      </c>
      <c r="C6189" s="1" t="s">
        <v>2018</v>
      </c>
      <c r="D6189" s="1" t="str">
        <f>IFERROR(LEFT(C6189,FIND(",",C6189) - 1),C6189)</f>
        <v>Arapiles</v>
      </c>
      <c r="E6189">
        <v>150</v>
      </c>
      <c r="F6189">
        <v>135</v>
      </c>
      <c r="G6189">
        <v>5</v>
      </c>
      <c r="H6189">
        <v>2</v>
      </c>
      <c r="I6189" s="1" t="s">
        <v>2144</v>
      </c>
      <c r="J6189" s="1" t="s">
        <v>20</v>
      </c>
      <c r="K6189">
        <v>1804</v>
      </c>
      <c r="L6189">
        <v>560000</v>
      </c>
      <c r="M6189">
        <v>3733</v>
      </c>
      <c r="N6189" t="b">
        <v>1</v>
      </c>
      <c r="O6189" t="b">
        <v>1</v>
      </c>
      <c r="P6189" t="b">
        <v>0</v>
      </c>
      <c r="R6189" s="5">
        <f>(houses_Madrid[[#This Row],[Precio Alquiler]]*12/houses_Madrid[[#This Row],[Precio venta]])</f>
        <v>3.8657142857142855E-2</v>
      </c>
    </row>
    <row r="6190" spans="1:18" x14ac:dyDescent="0.2">
      <c r="A6190">
        <v>12064</v>
      </c>
      <c r="B6190">
        <v>9678</v>
      </c>
      <c r="C6190" s="1" t="s">
        <v>2009</v>
      </c>
      <c r="D6190" s="1" t="str">
        <f>IFERROR(LEFT(C6190,FIND(",",C6190) - 1),C6190)</f>
        <v>Trafalgar</v>
      </c>
      <c r="E6190">
        <v>93</v>
      </c>
      <c r="F6190">
        <v>92</v>
      </c>
      <c r="G6190">
        <v>2</v>
      </c>
      <c r="H6190">
        <v>2</v>
      </c>
      <c r="I6190" s="1" t="s">
        <v>2065</v>
      </c>
      <c r="J6190" s="1" t="s">
        <v>8</v>
      </c>
      <c r="K6190">
        <v>1804</v>
      </c>
      <c r="L6190">
        <v>560000</v>
      </c>
      <c r="M6190">
        <v>6022</v>
      </c>
      <c r="N6190" t="b">
        <v>0</v>
      </c>
      <c r="O6190" t="b">
        <v>1</v>
      </c>
      <c r="P6190" t="b">
        <v>1</v>
      </c>
      <c r="R6190" s="5">
        <f>(houses_Madrid[[#This Row],[Precio Alquiler]]*12/houses_Madrid[[#This Row],[Precio venta]])</f>
        <v>3.8657142857142855E-2</v>
      </c>
    </row>
    <row r="6191" spans="1:18" x14ac:dyDescent="0.2">
      <c r="A6191">
        <v>12085</v>
      </c>
      <c r="B6191">
        <v>9657</v>
      </c>
      <c r="C6191" s="1" t="s">
        <v>2006</v>
      </c>
      <c r="D6191" s="1" t="str">
        <f>IFERROR(LEFT(C6191,FIND(",",C6191) - 1),C6191)</f>
        <v>Chamberí</v>
      </c>
      <c r="E6191">
        <v>67</v>
      </c>
      <c r="F6191">
        <v>51</v>
      </c>
      <c r="G6191">
        <v>2</v>
      </c>
      <c r="H6191">
        <v>2</v>
      </c>
      <c r="I6191" s="1" t="s">
        <v>3</v>
      </c>
      <c r="J6191" s="1" t="s">
        <v>11</v>
      </c>
      <c r="K6191">
        <v>1804</v>
      </c>
      <c r="L6191">
        <v>560000</v>
      </c>
      <c r="M6191">
        <v>8358</v>
      </c>
      <c r="N6191" t="b">
        <v>0</v>
      </c>
      <c r="O6191" t="b">
        <v>1</v>
      </c>
      <c r="P6191" t="b">
        <v>1</v>
      </c>
      <c r="R6191" s="5">
        <f>(houses_Madrid[[#This Row],[Precio Alquiler]]*12/houses_Madrid[[#This Row],[Precio venta]])</f>
        <v>3.8657142857142855E-2</v>
      </c>
    </row>
    <row r="6192" spans="1:18" x14ac:dyDescent="0.2">
      <c r="A6192">
        <v>13628</v>
      </c>
      <c r="B6192">
        <v>8114</v>
      </c>
      <c r="C6192" s="1" t="s">
        <v>2174</v>
      </c>
      <c r="D6192" s="1" t="str">
        <f>IFERROR(LEFT(C6192,FIND(",",C6192) - 1),C6192)</f>
        <v>Costillares</v>
      </c>
      <c r="E6192">
        <v>124</v>
      </c>
      <c r="F6192">
        <v>102</v>
      </c>
      <c r="G6192">
        <v>3</v>
      </c>
      <c r="H6192">
        <v>2</v>
      </c>
      <c r="I6192" s="1" t="s">
        <v>2405</v>
      </c>
      <c r="J6192" s="1" t="s">
        <v>5</v>
      </c>
      <c r="K6192">
        <v>1804</v>
      </c>
      <c r="L6192">
        <v>560000</v>
      </c>
      <c r="M6192">
        <v>4516</v>
      </c>
      <c r="N6192" t="b">
        <v>0</v>
      </c>
      <c r="O6192" t="b">
        <v>1</v>
      </c>
      <c r="P6192" t="b">
        <v>1</v>
      </c>
      <c r="Q6192" t="b">
        <v>1</v>
      </c>
      <c r="R6192" s="5">
        <f>(houses_Madrid[[#This Row],[Precio Alquiler]]*12/houses_Madrid[[#This Row],[Precio venta]])</f>
        <v>3.8657142857142855E-2</v>
      </c>
    </row>
    <row r="6193" spans="1:18" x14ac:dyDescent="0.2">
      <c r="A6193">
        <v>15385</v>
      </c>
      <c r="B6193">
        <v>6357</v>
      </c>
      <c r="C6193" s="1" t="s">
        <v>2444</v>
      </c>
      <c r="D6193" s="1" t="str">
        <f>IFERROR(LEFT(C6193,FIND(",",C6193) - 1),C6193)</f>
        <v>Prosperidad</v>
      </c>
      <c r="E6193">
        <v>145</v>
      </c>
      <c r="F6193">
        <v>130</v>
      </c>
      <c r="G6193">
        <v>4</v>
      </c>
      <c r="H6193">
        <v>2</v>
      </c>
      <c r="I6193" s="1" t="s">
        <v>2446</v>
      </c>
      <c r="J6193" s="1" t="s">
        <v>11</v>
      </c>
      <c r="K6193">
        <v>1804</v>
      </c>
      <c r="L6193">
        <v>560000</v>
      </c>
      <c r="M6193">
        <v>3862</v>
      </c>
      <c r="N6193" t="b">
        <v>0</v>
      </c>
      <c r="O6193" t="b">
        <v>1</v>
      </c>
      <c r="P6193" t="b">
        <v>1</v>
      </c>
      <c r="Q6193" t="b">
        <v>1</v>
      </c>
      <c r="R6193" s="5">
        <f>(houses_Madrid[[#This Row],[Precio Alquiler]]*12/houses_Madrid[[#This Row],[Precio venta]])</f>
        <v>3.8657142857142855E-2</v>
      </c>
    </row>
    <row r="6194" spans="1:18" x14ac:dyDescent="0.2">
      <c r="A6194">
        <v>15428</v>
      </c>
      <c r="B6194">
        <v>6314</v>
      </c>
      <c r="C6194" s="1" t="s">
        <v>2444</v>
      </c>
      <c r="D6194" s="1" t="str">
        <f>IFERROR(LEFT(C6194,FIND(",",C6194) - 1),C6194)</f>
        <v>Prosperidad</v>
      </c>
      <c r="E6194">
        <v>145</v>
      </c>
      <c r="F6194">
        <v>130</v>
      </c>
      <c r="G6194">
        <v>4</v>
      </c>
      <c r="H6194">
        <v>2</v>
      </c>
      <c r="I6194" s="1" t="s">
        <v>3</v>
      </c>
      <c r="J6194" s="1" t="s">
        <v>11</v>
      </c>
      <c r="K6194">
        <v>1804</v>
      </c>
      <c r="L6194">
        <v>560000</v>
      </c>
      <c r="M6194">
        <v>3862</v>
      </c>
      <c r="N6194" t="b">
        <v>0</v>
      </c>
      <c r="O6194" t="b">
        <v>1</v>
      </c>
      <c r="P6194" t="b">
        <v>1</v>
      </c>
      <c r="Q6194" t="b">
        <v>1</v>
      </c>
      <c r="R6194" s="5">
        <f>(houses_Madrid[[#This Row],[Precio Alquiler]]*12/houses_Madrid[[#This Row],[Precio venta]])</f>
        <v>3.8657142857142855E-2</v>
      </c>
    </row>
    <row r="6195" spans="1:18" x14ac:dyDescent="0.2">
      <c r="A6195">
        <v>18018</v>
      </c>
      <c r="B6195">
        <v>3724</v>
      </c>
      <c r="C6195" s="1" t="s">
        <v>2610</v>
      </c>
      <c r="D6195" s="1" t="str">
        <f>IFERROR(LEFT(C6195,FIND(",",C6195) - 1),C6195)</f>
        <v>Lavapiés-Embajadores</v>
      </c>
      <c r="E6195">
        <v>113</v>
      </c>
      <c r="F6195">
        <v>100</v>
      </c>
      <c r="G6195">
        <v>3</v>
      </c>
      <c r="H6195">
        <v>3</v>
      </c>
      <c r="I6195" s="1" t="s">
        <v>2992</v>
      </c>
      <c r="J6195" s="1" t="s">
        <v>11</v>
      </c>
      <c r="K6195">
        <v>1804</v>
      </c>
      <c r="L6195">
        <v>560000</v>
      </c>
      <c r="M6195">
        <v>4956</v>
      </c>
      <c r="N6195" t="b">
        <v>0</v>
      </c>
      <c r="O6195" t="b">
        <v>0</v>
      </c>
      <c r="P6195" t="b">
        <v>1</v>
      </c>
      <c r="R6195" s="5">
        <f>(houses_Madrid[[#This Row],[Precio Alquiler]]*12/houses_Madrid[[#This Row],[Precio venta]])</f>
        <v>3.8657142857142855E-2</v>
      </c>
    </row>
    <row r="6196" spans="1:18" x14ac:dyDescent="0.2">
      <c r="A6196">
        <v>18344</v>
      </c>
      <c r="B6196">
        <v>3398</v>
      </c>
      <c r="C6196" s="1" t="s">
        <v>2953</v>
      </c>
      <c r="D6196" s="1" t="str">
        <f>IFERROR(LEFT(C6196,FIND(",",C6196) - 1),C6196)</f>
        <v>Centro</v>
      </c>
      <c r="E6196">
        <v>85</v>
      </c>
      <c r="F6196">
        <v>70</v>
      </c>
      <c r="G6196">
        <v>2</v>
      </c>
      <c r="H6196">
        <v>2</v>
      </c>
      <c r="I6196" s="1" t="s">
        <v>3</v>
      </c>
      <c r="J6196" s="1" t="s">
        <v>5</v>
      </c>
      <c r="K6196">
        <v>1804</v>
      </c>
      <c r="L6196">
        <v>560000</v>
      </c>
      <c r="M6196">
        <v>6588</v>
      </c>
      <c r="N6196" t="b">
        <v>1</v>
      </c>
      <c r="O6196" t="b">
        <v>1</v>
      </c>
      <c r="P6196" t="b">
        <v>1</v>
      </c>
      <c r="R6196" s="5">
        <f>(houses_Madrid[[#This Row],[Precio Alquiler]]*12/houses_Madrid[[#This Row],[Precio venta]])</f>
        <v>3.8657142857142855E-2</v>
      </c>
    </row>
    <row r="6197" spans="1:18" x14ac:dyDescent="0.2">
      <c r="A6197">
        <v>20610</v>
      </c>
      <c r="B6197">
        <v>1132</v>
      </c>
      <c r="C6197" s="1" t="s">
        <v>3332</v>
      </c>
      <c r="D6197" s="1" t="str">
        <f>IFERROR(LEFT(C6197,FIND(",",C6197) - 1),C6197)</f>
        <v>Arganzuela</v>
      </c>
      <c r="E6197">
        <v>170</v>
      </c>
      <c r="F6197">
        <v>150</v>
      </c>
      <c r="G6197">
        <v>2</v>
      </c>
      <c r="H6197">
        <v>1</v>
      </c>
      <c r="I6197" s="1" t="s">
        <v>3</v>
      </c>
      <c r="J6197" s="1" t="s">
        <v>19</v>
      </c>
      <c r="K6197">
        <v>1804</v>
      </c>
      <c r="L6197">
        <v>560000</v>
      </c>
      <c r="M6197">
        <v>3294</v>
      </c>
      <c r="N6197" t="b">
        <v>0</v>
      </c>
      <c r="O6197" t="b">
        <v>1</v>
      </c>
      <c r="P6197" t="b">
        <v>1</v>
      </c>
      <c r="R6197" s="5">
        <f>(houses_Madrid[[#This Row],[Precio Alquiler]]*12/houses_Madrid[[#This Row],[Precio venta]])</f>
        <v>3.8657142857142855E-2</v>
      </c>
    </row>
    <row r="6198" spans="1:18" x14ac:dyDescent="0.2">
      <c r="A6198">
        <v>20749</v>
      </c>
      <c r="B6198">
        <v>993</v>
      </c>
      <c r="C6198" s="1" t="s">
        <v>3326</v>
      </c>
      <c r="D6198" s="1" t="str">
        <f>IFERROR(LEFT(C6198,FIND(",",C6198) - 1),C6198)</f>
        <v>Palos de Moguer</v>
      </c>
      <c r="E6198">
        <v>165</v>
      </c>
      <c r="F6198">
        <v>160</v>
      </c>
      <c r="G6198">
        <v>2</v>
      </c>
      <c r="H6198">
        <v>1</v>
      </c>
      <c r="I6198" s="1" t="s">
        <v>3336</v>
      </c>
      <c r="J6198" s="1" t="s">
        <v>19</v>
      </c>
      <c r="K6198">
        <v>1804</v>
      </c>
      <c r="L6198">
        <v>560000</v>
      </c>
      <c r="M6198">
        <v>3394</v>
      </c>
      <c r="N6198" t="b">
        <v>0</v>
      </c>
      <c r="O6198" t="b">
        <v>1</v>
      </c>
      <c r="P6198" t="b">
        <v>1</v>
      </c>
      <c r="R6198" s="5">
        <f>(houses_Madrid[[#This Row],[Precio Alquiler]]*12/houses_Madrid[[#This Row],[Precio venta]])</f>
        <v>3.8657142857142855E-2</v>
      </c>
    </row>
    <row r="6199" spans="1:18" x14ac:dyDescent="0.2">
      <c r="A6199">
        <v>21015</v>
      </c>
      <c r="B6199">
        <v>727</v>
      </c>
      <c r="C6199" s="1" t="s">
        <v>3332</v>
      </c>
      <c r="D6199" s="1" t="str">
        <f>IFERROR(LEFT(C6199,FIND(",",C6199) - 1),C6199)</f>
        <v>Arganzuela</v>
      </c>
      <c r="E6199">
        <v>142</v>
      </c>
      <c r="F6199">
        <v>115</v>
      </c>
      <c r="G6199">
        <v>3</v>
      </c>
      <c r="H6199">
        <v>3</v>
      </c>
      <c r="I6199" s="1" t="s">
        <v>3</v>
      </c>
      <c r="J6199" s="1" t="s">
        <v>11</v>
      </c>
      <c r="K6199">
        <v>1804</v>
      </c>
      <c r="L6199">
        <v>560000</v>
      </c>
      <c r="M6199">
        <v>3944</v>
      </c>
      <c r="N6199" t="b">
        <v>1</v>
      </c>
      <c r="O6199" t="b">
        <v>1</v>
      </c>
      <c r="P6199" t="b">
        <v>1</v>
      </c>
      <c r="R6199" s="5">
        <f>(houses_Madrid[[#This Row],[Precio Alquiler]]*12/houses_Madrid[[#This Row],[Precio venta]])</f>
        <v>3.8657142857142855E-2</v>
      </c>
    </row>
    <row r="6200" spans="1:18" x14ac:dyDescent="0.2">
      <c r="A6200">
        <v>21700</v>
      </c>
      <c r="B6200">
        <v>42</v>
      </c>
      <c r="C6200" s="1" t="s">
        <v>3326</v>
      </c>
      <c r="D6200" s="1" t="str">
        <f>IFERROR(LEFT(C6200,FIND(",",C6200) - 1),C6200)</f>
        <v>Palos de Moguer</v>
      </c>
      <c r="E6200">
        <v>115</v>
      </c>
      <c r="F6200">
        <v>105</v>
      </c>
      <c r="G6200">
        <v>4</v>
      </c>
      <c r="H6200">
        <v>3</v>
      </c>
      <c r="I6200" s="1" t="s">
        <v>3001</v>
      </c>
      <c r="J6200" s="1" t="s">
        <v>30</v>
      </c>
      <c r="K6200">
        <v>1813</v>
      </c>
      <c r="L6200">
        <v>564000</v>
      </c>
      <c r="M6200">
        <v>4904</v>
      </c>
      <c r="N6200" t="b">
        <v>0</v>
      </c>
      <c r="O6200" t="b">
        <v>1</v>
      </c>
      <c r="P6200" t="b">
        <v>1</v>
      </c>
      <c r="Q6200" t="b">
        <v>1</v>
      </c>
      <c r="R6200" s="5">
        <f>(houses_Madrid[[#This Row],[Precio Alquiler]]*12/houses_Madrid[[#This Row],[Precio venta]])</f>
        <v>3.8574468085106381E-2</v>
      </c>
    </row>
    <row r="6201" spans="1:18" x14ac:dyDescent="0.2">
      <c r="A6201">
        <v>2669</v>
      </c>
      <c r="B6201">
        <v>19073</v>
      </c>
      <c r="C6201" s="1" t="s">
        <v>563</v>
      </c>
      <c r="D6201" s="1" t="str">
        <f>IFERROR(LEFT(C6201,FIND(",",C6201) - 1),C6201)</f>
        <v>Cuatro Caminos</v>
      </c>
      <c r="E6201">
        <v>100</v>
      </c>
      <c r="F6201">
        <v>92</v>
      </c>
      <c r="G6201">
        <v>3</v>
      </c>
      <c r="H6201">
        <v>2</v>
      </c>
      <c r="I6201" s="1" t="s">
        <v>614</v>
      </c>
      <c r="J6201" s="1" t="s">
        <v>11</v>
      </c>
      <c r="K6201">
        <v>1816</v>
      </c>
      <c r="L6201">
        <v>565000</v>
      </c>
      <c r="M6201">
        <v>5650</v>
      </c>
      <c r="N6201" t="b">
        <v>0</v>
      </c>
      <c r="O6201" t="b">
        <v>1</v>
      </c>
      <c r="P6201" t="b">
        <v>1</v>
      </c>
      <c r="Q6201" t="b">
        <v>1</v>
      </c>
      <c r="R6201" s="5">
        <f>(houses_Madrid[[#This Row],[Precio Alquiler]]*12/houses_Madrid[[#This Row],[Precio venta]])</f>
        <v>3.8569911504424778E-2</v>
      </c>
    </row>
    <row r="6202" spans="1:18" x14ac:dyDescent="0.2">
      <c r="A6202">
        <v>3113</v>
      </c>
      <c r="B6202">
        <v>18629</v>
      </c>
      <c r="C6202" s="1" t="s">
        <v>568</v>
      </c>
      <c r="D6202" s="1" t="str">
        <f>IFERROR(LEFT(C6202,FIND(",",C6202) - 1),C6202)</f>
        <v>Cuzco-Castillejos</v>
      </c>
      <c r="E6202">
        <v>130</v>
      </c>
      <c r="F6202">
        <v>120</v>
      </c>
      <c r="G6202">
        <v>2</v>
      </c>
      <c r="H6202">
        <v>2</v>
      </c>
      <c r="I6202" s="1" t="s">
        <v>569</v>
      </c>
      <c r="J6202" s="1" t="s">
        <v>80</v>
      </c>
      <c r="K6202">
        <v>1816</v>
      </c>
      <c r="L6202">
        <v>565000</v>
      </c>
      <c r="M6202">
        <v>4346</v>
      </c>
      <c r="N6202" t="b">
        <v>0</v>
      </c>
      <c r="O6202" t="b">
        <v>1</v>
      </c>
      <c r="P6202" t="b">
        <v>1</v>
      </c>
      <c r="R6202" s="5">
        <f>(houses_Madrid[[#This Row],[Precio Alquiler]]*12/houses_Madrid[[#This Row],[Precio venta]])</f>
        <v>3.8569911504424778E-2</v>
      </c>
    </row>
    <row r="6203" spans="1:18" x14ac:dyDescent="0.2">
      <c r="A6203">
        <v>9021</v>
      </c>
      <c r="B6203">
        <v>12721</v>
      </c>
      <c r="C6203" s="1" t="s">
        <v>1590</v>
      </c>
      <c r="D6203" s="1" t="str">
        <f>IFERROR(LEFT(C6203,FIND(",",C6203) - 1),C6203)</f>
        <v>Montecarmelo</v>
      </c>
      <c r="E6203">
        <v>134</v>
      </c>
      <c r="F6203">
        <v>107</v>
      </c>
      <c r="G6203">
        <v>3</v>
      </c>
      <c r="H6203">
        <v>2</v>
      </c>
      <c r="I6203" s="1" t="s">
        <v>1697</v>
      </c>
      <c r="J6203" s="1" t="s">
        <v>5</v>
      </c>
      <c r="K6203">
        <v>1816</v>
      </c>
      <c r="L6203">
        <v>565000</v>
      </c>
      <c r="M6203">
        <v>4216</v>
      </c>
      <c r="N6203" t="b">
        <v>0</v>
      </c>
      <c r="O6203" t="b">
        <v>1</v>
      </c>
      <c r="P6203" t="b">
        <v>1</v>
      </c>
      <c r="R6203" s="5">
        <f>(houses_Madrid[[#This Row],[Precio Alquiler]]*12/houses_Madrid[[#This Row],[Precio venta]])</f>
        <v>3.8569911504424778E-2</v>
      </c>
    </row>
    <row r="6204" spans="1:18" x14ac:dyDescent="0.2">
      <c r="A6204">
        <v>9589</v>
      </c>
      <c r="B6204">
        <v>12153</v>
      </c>
      <c r="C6204" s="1" t="s">
        <v>1797</v>
      </c>
      <c r="D6204" s="1" t="str">
        <f>IFERROR(LEFT(C6204,FIND(",",C6204) - 1),C6204)</f>
        <v>Valdebebas - Valdefuentes</v>
      </c>
      <c r="E6204">
        <v>116</v>
      </c>
      <c r="F6204">
        <v>89</v>
      </c>
      <c r="G6204">
        <v>3</v>
      </c>
      <c r="H6204">
        <v>2</v>
      </c>
      <c r="I6204" s="1" t="s">
        <v>1818</v>
      </c>
      <c r="J6204" s="1" t="s">
        <v>8</v>
      </c>
      <c r="K6204">
        <v>1816</v>
      </c>
      <c r="L6204">
        <v>565000</v>
      </c>
      <c r="M6204">
        <v>4871</v>
      </c>
      <c r="N6204" t="b">
        <v>0</v>
      </c>
      <c r="O6204" t="b">
        <v>1</v>
      </c>
      <c r="P6204" t="b">
        <v>1</v>
      </c>
      <c r="R6204" s="5">
        <f>(houses_Madrid[[#This Row],[Precio Alquiler]]*12/houses_Madrid[[#This Row],[Precio venta]])</f>
        <v>3.8569911504424778E-2</v>
      </c>
    </row>
    <row r="6205" spans="1:18" x14ac:dyDescent="0.2">
      <c r="A6205">
        <v>18665</v>
      </c>
      <c r="B6205">
        <v>3077</v>
      </c>
      <c r="C6205" s="1" t="s">
        <v>2948</v>
      </c>
      <c r="D6205" s="1" t="str">
        <f>IFERROR(LEFT(C6205,FIND(",",C6205) - 1),C6205)</f>
        <v>Malasaña-Universidad</v>
      </c>
      <c r="E6205">
        <v>120</v>
      </c>
      <c r="F6205">
        <v>105</v>
      </c>
      <c r="G6205">
        <v>4</v>
      </c>
      <c r="H6205">
        <v>2</v>
      </c>
      <c r="I6205" s="1" t="s">
        <v>3178</v>
      </c>
      <c r="J6205" s="1" t="s">
        <v>18</v>
      </c>
      <c r="K6205">
        <v>1816</v>
      </c>
      <c r="L6205">
        <v>565000</v>
      </c>
      <c r="M6205">
        <v>4708</v>
      </c>
      <c r="N6205" t="b">
        <v>0</v>
      </c>
      <c r="O6205" t="b">
        <v>0</v>
      </c>
      <c r="P6205" t="b">
        <v>1</v>
      </c>
      <c r="R6205" s="5">
        <f>(houses_Madrid[[#This Row],[Precio Alquiler]]*12/houses_Madrid[[#This Row],[Precio venta]])</f>
        <v>3.8569911504424778E-2</v>
      </c>
    </row>
    <row r="6206" spans="1:18" x14ac:dyDescent="0.2">
      <c r="A6206">
        <v>19646</v>
      </c>
      <c r="B6206">
        <v>2096</v>
      </c>
      <c r="C6206" s="1" t="s">
        <v>3215</v>
      </c>
      <c r="D6206" s="1" t="str">
        <f>IFERROR(LEFT(C6206,FIND(",",C6206) - 1),C6206)</f>
        <v>Lista</v>
      </c>
      <c r="E6206">
        <v>125</v>
      </c>
      <c r="F6206">
        <v>110</v>
      </c>
      <c r="G6206">
        <v>4</v>
      </c>
      <c r="H6206">
        <v>2</v>
      </c>
      <c r="I6206" s="1" t="s">
        <v>3294</v>
      </c>
      <c r="J6206" s="1" t="s">
        <v>11</v>
      </c>
      <c r="K6206">
        <v>1816</v>
      </c>
      <c r="L6206">
        <v>565000</v>
      </c>
      <c r="M6206">
        <v>4520</v>
      </c>
      <c r="N6206" t="b">
        <v>0</v>
      </c>
      <c r="O6206" t="b">
        <v>1</v>
      </c>
      <c r="P6206" t="b">
        <v>1</v>
      </c>
      <c r="R6206" s="5">
        <f>(houses_Madrid[[#This Row],[Precio Alquiler]]*12/houses_Madrid[[#This Row],[Precio venta]])</f>
        <v>3.8569911504424778E-2</v>
      </c>
    </row>
    <row r="6207" spans="1:18" x14ac:dyDescent="0.2">
      <c r="A6207">
        <v>10041</v>
      </c>
      <c r="B6207">
        <v>11701</v>
      </c>
      <c r="C6207" s="1" t="s">
        <v>1797</v>
      </c>
      <c r="D6207" s="1" t="str">
        <f>IFERROR(LEFT(C6207,FIND(",",C6207) - 1),C6207)</f>
        <v>Valdebebas - Valdefuentes</v>
      </c>
      <c r="E6207">
        <v>187</v>
      </c>
      <c r="F6207">
        <v>130</v>
      </c>
      <c r="G6207">
        <v>4</v>
      </c>
      <c r="H6207">
        <v>3</v>
      </c>
      <c r="I6207" s="1" t="s">
        <v>1900</v>
      </c>
      <c r="J6207" s="1" t="s">
        <v>11</v>
      </c>
      <c r="K6207">
        <v>1823</v>
      </c>
      <c r="L6207">
        <v>568000</v>
      </c>
      <c r="M6207">
        <v>3037</v>
      </c>
      <c r="N6207" t="b">
        <v>0</v>
      </c>
      <c r="O6207" t="b">
        <v>1</v>
      </c>
      <c r="R6207" s="5">
        <f>(houses_Madrid[[#This Row],[Precio Alquiler]]*12/houses_Madrid[[#This Row],[Precio venta]])</f>
        <v>3.8514084507042252E-2</v>
      </c>
    </row>
    <row r="6208" spans="1:18" x14ac:dyDescent="0.2">
      <c r="A6208">
        <v>18386</v>
      </c>
      <c r="B6208">
        <v>3356</v>
      </c>
      <c r="C6208" s="1" t="s">
        <v>2947</v>
      </c>
      <c r="D6208" s="1" t="str">
        <f>IFERROR(LEFT(C6208,FIND(",",C6208) - 1),C6208)</f>
        <v>Huertas-Cortes</v>
      </c>
      <c r="E6208">
        <v>119</v>
      </c>
      <c r="F6208">
        <v>106</v>
      </c>
      <c r="G6208">
        <v>3</v>
      </c>
      <c r="H6208">
        <v>2</v>
      </c>
      <c r="I6208" s="1" t="s">
        <v>3015</v>
      </c>
      <c r="J6208" s="1" t="s">
        <v>5</v>
      </c>
      <c r="K6208">
        <v>1823</v>
      </c>
      <c r="L6208">
        <v>568000</v>
      </c>
      <c r="M6208">
        <v>4773</v>
      </c>
      <c r="N6208" t="b">
        <v>1</v>
      </c>
      <c r="O6208" t="b">
        <v>1</v>
      </c>
      <c r="P6208" t="b">
        <v>1</v>
      </c>
      <c r="R6208" s="5">
        <f>(houses_Madrid[[#This Row],[Precio Alquiler]]*12/houses_Madrid[[#This Row],[Precio venta]])</f>
        <v>3.8514084507042252E-2</v>
      </c>
    </row>
    <row r="6209" spans="1:18" x14ac:dyDescent="0.2">
      <c r="A6209">
        <v>4063</v>
      </c>
      <c r="B6209">
        <v>17679</v>
      </c>
      <c r="C6209" s="1" t="s">
        <v>796</v>
      </c>
      <c r="D6209" s="1" t="str">
        <f>IFERROR(LEFT(C6209,FIND(",",C6209) - 1),C6209)</f>
        <v>Pacífico</v>
      </c>
      <c r="E6209">
        <v>140</v>
      </c>
      <c r="F6209">
        <v>130</v>
      </c>
      <c r="G6209">
        <v>3</v>
      </c>
      <c r="H6209">
        <v>2</v>
      </c>
      <c r="I6209" s="1" t="s">
        <v>848</v>
      </c>
      <c r="J6209" s="1" t="s">
        <v>20</v>
      </c>
      <c r="K6209">
        <v>1825</v>
      </c>
      <c r="L6209">
        <v>569000</v>
      </c>
      <c r="M6209">
        <v>4064</v>
      </c>
      <c r="N6209" t="b">
        <v>0</v>
      </c>
      <c r="O6209" t="b">
        <v>1</v>
      </c>
      <c r="P6209" t="b">
        <v>1</v>
      </c>
      <c r="R6209" s="5">
        <f>(houses_Madrid[[#This Row],[Precio Alquiler]]*12/houses_Madrid[[#This Row],[Precio venta]])</f>
        <v>3.8488576449912125E-2</v>
      </c>
    </row>
    <row r="6210" spans="1:18" x14ac:dyDescent="0.2">
      <c r="A6210">
        <v>12506</v>
      </c>
      <c r="B6210">
        <v>9236</v>
      </c>
      <c r="C6210" s="1" t="s">
        <v>2010</v>
      </c>
      <c r="D6210" s="1" t="str">
        <f>IFERROR(LEFT(C6210,FIND(",",C6210) - 1),C6210)</f>
        <v>Nuevos Ministerios-Ríos Rosas</v>
      </c>
      <c r="E6210">
        <v>119</v>
      </c>
      <c r="F6210">
        <v>79</v>
      </c>
      <c r="G6210">
        <v>2</v>
      </c>
      <c r="H6210">
        <v>2</v>
      </c>
      <c r="I6210" s="1" t="s">
        <v>576</v>
      </c>
      <c r="J6210" s="1" t="s">
        <v>8</v>
      </c>
      <c r="K6210">
        <v>1825</v>
      </c>
      <c r="L6210">
        <v>569000</v>
      </c>
      <c r="M6210">
        <v>4782</v>
      </c>
      <c r="N6210" t="b">
        <v>1</v>
      </c>
      <c r="O6210" t="b">
        <v>1</v>
      </c>
      <c r="P6210" t="b">
        <v>1</v>
      </c>
      <c r="Q6210" t="b">
        <v>1</v>
      </c>
      <c r="R6210" s="5">
        <f>(houses_Madrid[[#This Row],[Precio Alquiler]]*12/houses_Madrid[[#This Row],[Precio venta]])</f>
        <v>3.8488576449912125E-2</v>
      </c>
    </row>
    <row r="6211" spans="1:18" x14ac:dyDescent="0.2">
      <c r="A6211">
        <v>12956</v>
      </c>
      <c r="B6211">
        <v>8786</v>
      </c>
      <c r="C6211" s="1" t="s">
        <v>2174</v>
      </c>
      <c r="D6211" s="1" t="str">
        <f>IFERROR(LEFT(C6211,FIND(",",C6211) - 1),C6211)</f>
        <v>Costillares</v>
      </c>
      <c r="E6211">
        <v>134</v>
      </c>
      <c r="F6211">
        <v>120</v>
      </c>
      <c r="G6211">
        <v>4</v>
      </c>
      <c r="H6211">
        <v>2</v>
      </c>
      <c r="I6211" s="1" t="s">
        <v>2271</v>
      </c>
      <c r="J6211" s="1" t="s">
        <v>11</v>
      </c>
      <c r="K6211">
        <v>1825</v>
      </c>
      <c r="L6211">
        <v>569000</v>
      </c>
      <c r="M6211">
        <v>4246</v>
      </c>
      <c r="N6211" t="b">
        <v>0</v>
      </c>
      <c r="O6211" t="b">
        <v>1</v>
      </c>
      <c r="P6211" t="b">
        <v>1</v>
      </c>
      <c r="R6211" s="5">
        <f>(houses_Madrid[[#This Row],[Precio Alquiler]]*12/houses_Madrid[[#This Row],[Precio venta]])</f>
        <v>3.8488576449912125E-2</v>
      </c>
    </row>
    <row r="6212" spans="1:18" x14ac:dyDescent="0.2">
      <c r="A6212">
        <v>15514</v>
      </c>
      <c r="B6212">
        <v>6228</v>
      </c>
      <c r="C6212" s="1" t="s">
        <v>2442</v>
      </c>
      <c r="D6212" s="1" t="str">
        <f>IFERROR(LEFT(C6212,FIND(",",C6212) - 1),C6212)</f>
        <v>Bernabéu-Hispanoamérica</v>
      </c>
      <c r="E6212">
        <v>86</v>
      </c>
      <c r="F6212">
        <v>81</v>
      </c>
      <c r="G6212">
        <v>3</v>
      </c>
      <c r="H6212">
        <v>1</v>
      </c>
      <c r="I6212" s="1" t="s">
        <v>2474</v>
      </c>
      <c r="J6212" s="1" t="s">
        <v>5</v>
      </c>
      <c r="K6212">
        <v>1825</v>
      </c>
      <c r="L6212">
        <v>569000</v>
      </c>
      <c r="M6212">
        <v>6616</v>
      </c>
      <c r="N6212" t="b">
        <v>0</v>
      </c>
      <c r="O6212" t="b">
        <v>1</v>
      </c>
      <c r="P6212" t="b">
        <v>1</v>
      </c>
      <c r="R6212" s="5">
        <f>(houses_Madrid[[#This Row],[Precio Alquiler]]*12/houses_Madrid[[#This Row],[Precio venta]])</f>
        <v>3.8488576449912125E-2</v>
      </c>
    </row>
    <row r="6213" spans="1:18" x14ac:dyDescent="0.2">
      <c r="A6213">
        <v>18514</v>
      </c>
      <c r="B6213">
        <v>3228</v>
      </c>
      <c r="C6213" s="1" t="s">
        <v>2953</v>
      </c>
      <c r="D6213" s="1" t="str">
        <f>IFERROR(LEFT(C6213,FIND(",",C6213) - 1),C6213)</f>
        <v>Centro</v>
      </c>
      <c r="E6213">
        <v>105</v>
      </c>
      <c r="F6213">
        <v>98</v>
      </c>
      <c r="G6213">
        <v>4</v>
      </c>
      <c r="H6213">
        <v>2</v>
      </c>
      <c r="I6213" s="1" t="s">
        <v>3</v>
      </c>
      <c r="J6213" s="1" t="s">
        <v>20</v>
      </c>
      <c r="K6213">
        <v>1825</v>
      </c>
      <c r="L6213">
        <v>569000</v>
      </c>
      <c r="M6213">
        <v>5419</v>
      </c>
      <c r="N6213" t="b">
        <v>0</v>
      </c>
      <c r="O6213" t="b">
        <v>1</v>
      </c>
      <c r="P6213" t="b">
        <v>0</v>
      </c>
      <c r="R6213" s="5">
        <f>(houses_Madrid[[#This Row],[Precio Alquiler]]*12/houses_Madrid[[#This Row],[Precio venta]])</f>
        <v>3.8488576449912125E-2</v>
      </c>
    </row>
    <row r="6214" spans="1:18" x14ac:dyDescent="0.2">
      <c r="A6214">
        <v>11755</v>
      </c>
      <c r="B6214">
        <v>9987</v>
      </c>
      <c r="C6214" s="1" t="s">
        <v>2015</v>
      </c>
      <c r="D6214" s="1" t="str">
        <f>IFERROR(LEFT(C6214,FIND(",",C6214) - 1),C6214)</f>
        <v>Gaztambide</v>
      </c>
      <c r="E6214">
        <v>100</v>
      </c>
      <c r="F6214">
        <v>95</v>
      </c>
      <c r="G6214">
        <v>3</v>
      </c>
      <c r="H6214">
        <v>1</v>
      </c>
      <c r="I6214" s="1" t="s">
        <v>2036</v>
      </c>
      <c r="J6214" s="1" t="s">
        <v>30</v>
      </c>
      <c r="K6214">
        <v>1827</v>
      </c>
      <c r="L6214">
        <v>569999</v>
      </c>
      <c r="M6214">
        <v>5700</v>
      </c>
      <c r="N6214" t="b">
        <v>1</v>
      </c>
      <c r="O6214" t="b">
        <v>1</v>
      </c>
      <c r="P6214" t="b">
        <v>1</v>
      </c>
      <c r="R6214" s="5">
        <f>(houses_Madrid[[#This Row],[Precio Alquiler]]*12/houses_Madrid[[#This Row],[Precio venta]])</f>
        <v>3.8463225374079604E-2</v>
      </c>
    </row>
    <row r="6215" spans="1:18" x14ac:dyDescent="0.2">
      <c r="A6215">
        <v>3355</v>
      </c>
      <c r="B6215">
        <v>18387</v>
      </c>
      <c r="C6215" s="1" t="s">
        <v>568</v>
      </c>
      <c r="D6215" s="1" t="str">
        <f>IFERROR(LEFT(C6215,FIND(",",C6215) - 1),C6215)</f>
        <v>Cuzco-Castillejos</v>
      </c>
      <c r="E6215">
        <v>142</v>
      </c>
      <c r="F6215">
        <v>120</v>
      </c>
      <c r="G6215">
        <v>4</v>
      </c>
      <c r="H6215">
        <v>2</v>
      </c>
      <c r="I6215" s="1" t="s">
        <v>756</v>
      </c>
      <c r="J6215" s="1" t="s">
        <v>20</v>
      </c>
      <c r="K6215">
        <v>1827</v>
      </c>
      <c r="L6215">
        <v>570000</v>
      </c>
      <c r="M6215">
        <v>4014</v>
      </c>
      <c r="N6215" t="b">
        <v>0</v>
      </c>
      <c r="O6215" t="b">
        <v>1</v>
      </c>
      <c r="P6215" t="b">
        <v>1</v>
      </c>
      <c r="R6215" s="5">
        <f>(houses_Madrid[[#This Row],[Precio Alquiler]]*12/houses_Madrid[[#This Row],[Precio venta]])</f>
        <v>3.8463157894736845E-2</v>
      </c>
    </row>
    <row r="6216" spans="1:18" x14ac:dyDescent="0.2">
      <c r="A6216">
        <v>3921</v>
      </c>
      <c r="B6216">
        <v>17821</v>
      </c>
      <c r="C6216" s="1" t="s">
        <v>790</v>
      </c>
      <c r="D6216" s="1" t="str">
        <f>IFERROR(LEFT(C6216,FIND(",",C6216) - 1),C6216)</f>
        <v>Retiro</v>
      </c>
      <c r="E6216">
        <v>157</v>
      </c>
      <c r="F6216">
        <v>121</v>
      </c>
      <c r="G6216">
        <v>4</v>
      </c>
      <c r="H6216">
        <v>2</v>
      </c>
      <c r="I6216" s="1" t="s">
        <v>3</v>
      </c>
      <c r="J6216" s="1" t="s">
        <v>8</v>
      </c>
      <c r="K6216">
        <v>1827</v>
      </c>
      <c r="L6216">
        <v>570000</v>
      </c>
      <c r="M6216">
        <v>3631</v>
      </c>
      <c r="N6216" t="b">
        <v>1</v>
      </c>
      <c r="O6216" t="b">
        <v>1</v>
      </c>
      <c r="P6216" t="b">
        <v>1</v>
      </c>
      <c r="R6216" s="5">
        <f>(houses_Madrid[[#This Row],[Precio Alquiler]]*12/houses_Madrid[[#This Row],[Precio venta]])</f>
        <v>3.8463157894736845E-2</v>
      </c>
    </row>
    <row r="6217" spans="1:18" x14ac:dyDescent="0.2">
      <c r="A6217">
        <v>4363</v>
      </c>
      <c r="B6217">
        <v>17379</v>
      </c>
      <c r="C6217" s="1" t="s">
        <v>790</v>
      </c>
      <c r="D6217" s="1" t="str">
        <f>IFERROR(LEFT(C6217,FIND(",",C6217) - 1),C6217)</f>
        <v>Retiro</v>
      </c>
      <c r="E6217">
        <v>135</v>
      </c>
      <c r="F6217">
        <v>128</v>
      </c>
      <c r="G6217">
        <v>3</v>
      </c>
      <c r="H6217">
        <v>2</v>
      </c>
      <c r="I6217" s="1" t="s">
        <v>3</v>
      </c>
      <c r="J6217" s="1" t="s">
        <v>80</v>
      </c>
      <c r="K6217">
        <v>1827</v>
      </c>
      <c r="L6217">
        <v>570000</v>
      </c>
      <c r="M6217">
        <v>4222</v>
      </c>
      <c r="N6217" t="b">
        <v>1</v>
      </c>
      <c r="O6217" t="b">
        <v>1</v>
      </c>
      <c r="P6217" t="b">
        <v>1</v>
      </c>
      <c r="Q6217" t="b">
        <v>1</v>
      </c>
      <c r="R6217" s="5">
        <f>(houses_Madrid[[#This Row],[Precio Alquiler]]*12/houses_Madrid[[#This Row],[Precio venta]])</f>
        <v>3.8463157894736845E-2</v>
      </c>
    </row>
    <row r="6218" spans="1:18" x14ac:dyDescent="0.2">
      <c r="A6218">
        <v>9400</v>
      </c>
      <c r="B6218">
        <v>12342</v>
      </c>
      <c r="C6218" s="1" t="s">
        <v>1590</v>
      </c>
      <c r="D6218" s="1" t="str">
        <f>IFERROR(LEFT(C6218,FIND(",",C6218) - 1),C6218)</f>
        <v>Montecarmelo</v>
      </c>
      <c r="E6218">
        <v>134</v>
      </c>
      <c r="F6218">
        <v>107</v>
      </c>
      <c r="G6218">
        <v>3</v>
      </c>
      <c r="H6218">
        <v>2</v>
      </c>
      <c r="I6218" s="1" t="s">
        <v>1614</v>
      </c>
      <c r="J6218" s="1" t="s">
        <v>11</v>
      </c>
      <c r="K6218">
        <v>1827</v>
      </c>
      <c r="L6218">
        <v>570000</v>
      </c>
      <c r="M6218">
        <v>4254</v>
      </c>
      <c r="N6218" t="b">
        <v>0</v>
      </c>
      <c r="O6218" t="b">
        <v>1</v>
      </c>
      <c r="P6218" t="b">
        <v>1</v>
      </c>
      <c r="R6218" s="5">
        <f>(houses_Madrid[[#This Row],[Precio Alquiler]]*12/houses_Madrid[[#This Row],[Precio venta]])</f>
        <v>3.8463157894736845E-2</v>
      </c>
    </row>
    <row r="6219" spans="1:18" x14ac:dyDescent="0.2">
      <c r="A6219">
        <v>10083</v>
      </c>
      <c r="B6219">
        <v>11659</v>
      </c>
      <c r="C6219" s="1" t="s">
        <v>1786</v>
      </c>
      <c r="D6219" s="1" t="str">
        <f>IFERROR(LEFT(C6219,FIND(",",C6219) - 1),C6219)</f>
        <v>Sanchinarro</v>
      </c>
      <c r="E6219">
        <v>136</v>
      </c>
      <c r="F6219">
        <v>101</v>
      </c>
      <c r="G6219">
        <v>3</v>
      </c>
      <c r="H6219">
        <v>2</v>
      </c>
      <c r="I6219" s="1" t="s">
        <v>1850</v>
      </c>
      <c r="J6219" s="1" t="s">
        <v>5</v>
      </c>
      <c r="K6219">
        <v>1827</v>
      </c>
      <c r="L6219">
        <v>570000</v>
      </c>
      <c r="M6219">
        <v>4191</v>
      </c>
      <c r="N6219" t="b">
        <v>0</v>
      </c>
      <c r="O6219" t="b">
        <v>1</v>
      </c>
      <c r="P6219" t="b">
        <v>1</v>
      </c>
      <c r="R6219" s="5">
        <f>(houses_Madrid[[#This Row],[Precio Alquiler]]*12/houses_Madrid[[#This Row],[Precio venta]])</f>
        <v>3.8463157894736845E-2</v>
      </c>
    </row>
    <row r="6220" spans="1:18" x14ac:dyDescent="0.2">
      <c r="A6220">
        <v>10165</v>
      </c>
      <c r="B6220">
        <v>11577</v>
      </c>
      <c r="C6220" s="1" t="s">
        <v>1797</v>
      </c>
      <c r="D6220" s="1" t="str">
        <f>IFERROR(LEFT(C6220,FIND(",",C6220) - 1),C6220)</f>
        <v>Valdebebas - Valdefuentes</v>
      </c>
      <c r="E6220">
        <v>135</v>
      </c>
      <c r="F6220">
        <v>105</v>
      </c>
      <c r="G6220">
        <v>3</v>
      </c>
      <c r="H6220">
        <v>2</v>
      </c>
      <c r="I6220" s="1" t="s">
        <v>1933</v>
      </c>
      <c r="J6220" s="1" t="s">
        <v>5</v>
      </c>
      <c r="K6220">
        <v>1827</v>
      </c>
      <c r="L6220">
        <v>570000</v>
      </c>
      <c r="M6220">
        <v>4222</v>
      </c>
      <c r="N6220" t="b">
        <v>0</v>
      </c>
      <c r="O6220" t="b">
        <v>1</v>
      </c>
      <c r="P6220" t="b">
        <v>1</v>
      </c>
      <c r="R6220" s="5">
        <f>(houses_Madrid[[#This Row],[Precio Alquiler]]*12/houses_Madrid[[#This Row],[Precio venta]])</f>
        <v>3.8463157894736845E-2</v>
      </c>
    </row>
    <row r="6221" spans="1:18" x14ac:dyDescent="0.2">
      <c r="A6221">
        <v>10289</v>
      </c>
      <c r="B6221">
        <v>11453</v>
      </c>
      <c r="C6221" s="1" t="s">
        <v>1797</v>
      </c>
      <c r="D6221" s="1" t="str">
        <f>IFERROR(LEFT(C6221,FIND(",",C6221) - 1),C6221)</f>
        <v>Valdebebas - Valdefuentes</v>
      </c>
      <c r="E6221">
        <v>130</v>
      </c>
      <c r="F6221">
        <v>95</v>
      </c>
      <c r="G6221">
        <v>3</v>
      </c>
      <c r="H6221">
        <v>2</v>
      </c>
      <c r="I6221" s="1" t="s">
        <v>1957</v>
      </c>
      <c r="J6221" s="1" t="s">
        <v>8</v>
      </c>
      <c r="K6221">
        <v>1827</v>
      </c>
      <c r="L6221">
        <v>570000</v>
      </c>
      <c r="M6221">
        <v>4385</v>
      </c>
      <c r="N6221" t="b">
        <v>0</v>
      </c>
      <c r="O6221" t="b">
        <v>1</v>
      </c>
      <c r="P6221" t="b">
        <v>1</v>
      </c>
      <c r="Q6221" t="b">
        <v>1</v>
      </c>
      <c r="R6221" s="5">
        <f>(houses_Madrid[[#This Row],[Precio Alquiler]]*12/houses_Madrid[[#This Row],[Precio venta]])</f>
        <v>3.8463157894736845E-2</v>
      </c>
    </row>
    <row r="6222" spans="1:18" x14ac:dyDescent="0.2">
      <c r="A6222">
        <v>10562</v>
      </c>
      <c r="B6222">
        <v>11180</v>
      </c>
      <c r="C6222" s="1" t="s">
        <v>1786</v>
      </c>
      <c r="D6222" s="1" t="str">
        <f>IFERROR(LEFT(C6222,FIND(",",C6222) - 1),C6222)</f>
        <v>Sanchinarro</v>
      </c>
      <c r="E6222">
        <v>136</v>
      </c>
      <c r="F6222">
        <v>106</v>
      </c>
      <c r="G6222">
        <v>3</v>
      </c>
      <c r="H6222">
        <v>2</v>
      </c>
      <c r="I6222" s="1" t="s">
        <v>1982</v>
      </c>
      <c r="J6222" s="1" t="s">
        <v>5</v>
      </c>
      <c r="K6222">
        <v>1827</v>
      </c>
      <c r="L6222">
        <v>570000</v>
      </c>
      <c r="M6222">
        <v>4191</v>
      </c>
      <c r="N6222" t="b">
        <v>0</v>
      </c>
      <c r="O6222" t="b">
        <v>1</v>
      </c>
      <c r="P6222" t="b">
        <v>1</v>
      </c>
      <c r="Q6222" t="b">
        <v>1</v>
      </c>
      <c r="R6222" s="5">
        <f>(houses_Madrid[[#This Row],[Precio Alquiler]]*12/houses_Madrid[[#This Row],[Precio venta]])</f>
        <v>3.8463157894736845E-2</v>
      </c>
    </row>
    <row r="6223" spans="1:18" x14ac:dyDescent="0.2">
      <c r="A6223">
        <v>10792</v>
      </c>
      <c r="B6223">
        <v>10950</v>
      </c>
      <c r="C6223" s="1" t="s">
        <v>1786</v>
      </c>
      <c r="D6223" s="1" t="str">
        <f>IFERROR(LEFT(C6223,FIND(",",C6223) - 1),C6223)</f>
        <v>Sanchinarro</v>
      </c>
      <c r="E6223">
        <v>134</v>
      </c>
      <c r="F6223">
        <v>100</v>
      </c>
      <c r="G6223">
        <v>3</v>
      </c>
      <c r="H6223">
        <v>2</v>
      </c>
      <c r="I6223" s="1" t="s">
        <v>1999</v>
      </c>
      <c r="J6223" s="1" t="s">
        <v>18</v>
      </c>
      <c r="K6223">
        <v>1827</v>
      </c>
      <c r="L6223">
        <v>570000</v>
      </c>
      <c r="M6223">
        <v>4254</v>
      </c>
      <c r="N6223" t="b">
        <v>0</v>
      </c>
      <c r="O6223" t="b">
        <v>1</v>
      </c>
      <c r="P6223" t="b">
        <v>1</v>
      </c>
      <c r="Q6223" t="b">
        <v>1</v>
      </c>
      <c r="R6223" s="5">
        <f>(houses_Madrid[[#This Row],[Precio Alquiler]]*12/houses_Madrid[[#This Row],[Precio venta]])</f>
        <v>3.8463157894736845E-2</v>
      </c>
    </row>
    <row r="6224" spans="1:18" x14ac:dyDescent="0.2">
      <c r="A6224">
        <v>10848</v>
      </c>
      <c r="B6224">
        <v>10894</v>
      </c>
      <c r="C6224" s="1" t="s">
        <v>1786</v>
      </c>
      <c r="D6224" s="1" t="str">
        <f>IFERROR(LEFT(C6224,FIND(",",C6224) - 1),C6224)</f>
        <v>Sanchinarro</v>
      </c>
      <c r="E6224">
        <v>136</v>
      </c>
      <c r="F6224">
        <v>105</v>
      </c>
      <c r="G6224">
        <v>3</v>
      </c>
      <c r="H6224">
        <v>2</v>
      </c>
      <c r="I6224" s="1" t="s">
        <v>1850</v>
      </c>
      <c r="J6224" s="1" t="s">
        <v>5</v>
      </c>
      <c r="K6224">
        <v>1827</v>
      </c>
      <c r="L6224">
        <v>570000</v>
      </c>
      <c r="M6224">
        <v>4191</v>
      </c>
      <c r="N6224" t="b">
        <v>0</v>
      </c>
      <c r="O6224" t="b">
        <v>1</v>
      </c>
      <c r="P6224" t="b">
        <v>1</v>
      </c>
      <c r="R6224" s="5">
        <f>(houses_Madrid[[#This Row],[Precio Alquiler]]*12/houses_Madrid[[#This Row],[Precio venta]])</f>
        <v>3.8463157894736845E-2</v>
      </c>
    </row>
    <row r="6225" spans="1:18" x14ac:dyDescent="0.2">
      <c r="A6225">
        <v>10957</v>
      </c>
      <c r="B6225">
        <v>10785</v>
      </c>
      <c r="C6225" s="1" t="s">
        <v>2006</v>
      </c>
      <c r="D6225" s="1" t="str">
        <f>IFERROR(LEFT(C6225,FIND(",",C6225) - 1),C6225)</f>
        <v>Chamberí</v>
      </c>
      <c r="E6225">
        <v>93</v>
      </c>
      <c r="F6225">
        <v>81</v>
      </c>
      <c r="G6225">
        <v>2</v>
      </c>
      <c r="H6225">
        <v>2</v>
      </c>
      <c r="I6225" s="1" t="s">
        <v>3</v>
      </c>
      <c r="J6225" s="1" t="s">
        <v>8</v>
      </c>
      <c r="K6225">
        <v>1827</v>
      </c>
      <c r="L6225">
        <v>570000</v>
      </c>
      <c r="M6225">
        <v>6129</v>
      </c>
      <c r="N6225" t="b">
        <v>0</v>
      </c>
      <c r="O6225" t="b">
        <v>1</v>
      </c>
      <c r="P6225" t="b">
        <v>1</v>
      </c>
      <c r="R6225" s="5">
        <f>(houses_Madrid[[#This Row],[Precio Alquiler]]*12/houses_Madrid[[#This Row],[Precio venta]])</f>
        <v>3.8463157894736845E-2</v>
      </c>
    </row>
    <row r="6226" spans="1:18" x14ac:dyDescent="0.2">
      <c r="A6226">
        <v>11172</v>
      </c>
      <c r="B6226">
        <v>10570</v>
      </c>
      <c r="C6226" s="1" t="s">
        <v>2010</v>
      </c>
      <c r="D6226" s="1" t="str">
        <f>IFERROR(LEFT(C6226,FIND(",",C6226) - 1),C6226)</f>
        <v>Nuevos Ministerios-Ríos Rosas</v>
      </c>
      <c r="E6226">
        <v>143</v>
      </c>
      <c r="F6226">
        <v>129</v>
      </c>
      <c r="G6226">
        <v>5</v>
      </c>
      <c r="H6226">
        <v>2</v>
      </c>
      <c r="I6226" s="1" t="s">
        <v>2057</v>
      </c>
      <c r="J6226" s="1" t="s">
        <v>5</v>
      </c>
      <c r="K6226">
        <v>1827</v>
      </c>
      <c r="L6226">
        <v>570000</v>
      </c>
      <c r="M6226">
        <v>3986</v>
      </c>
      <c r="N6226" t="b">
        <v>0</v>
      </c>
      <c r="O6226" t="b">
        <v>1</v>
      </c>
      <c r="P6226" t="b">
        <v>1</v>
      </c>
      <c r="R6226" s="5">
        <f>(houses_Madrid[[#This Row],[Precio Alquiler]]*12/houses_Madrid[[#This Row],[Precio venta]])</f>
        <v>3.8463157894736845E-2</v>
      </c>
    </row>
    <row r="6227" spans="1:18" x14ac:dyDescent="0.2">
      <c r="A6227">
        <v>14818</v>
      </c>
      <c r="B6227">
        <v>6924</v>
      </c>
      <c r="C6227" s="1" t="s">
        <v>2442</v>
      </c>
      <c r="D6227" s="1" t="str">
        <f>IFERROR(LEFT(C6227,FIND(",",C6227) - 1),C6227)</f>
        <v>Bernabéu-Hispanoamérica</v>
      </c>
      <c r="E6227">
        <v>120</v>
      </c>
      <c r="F6227">
        <v>95</v>
      </c>
      <c r="G6227">
        <v>1</v>
      </c>
      <c r="H6227">
        <v>2</v>
      </c>
      <c r="I6227" s="1" t="s">
        <v>2569</v>
      </c>
      <c r="J6227" s="1" t="s">
        <v>8</v>
      </c>
      <c r="K6227">
        <v>1827</v>
      </c>
      <c r="L6227">
        <v>570000</v>
      </c>
      <c r="M6227">
        <v>4750</v>
      </c>
      <c r="N6227" t="b">
        <v>0</v>
      </c>
      <c r="O6227" t="b">
        <v>1</v>
      </c>
      <c r="P6227" t="b">
        <v>1</v>
      </c>
      <c r="R6227" s="5">
        <f>(houses_Madrid[[#This Row],[Precio Alquiler]]*12/houses_Madrid[[#This Row],[Precio venta]])</f>
        <v>3.8463157894736845E-2</v>
      </c>
    </row>
    <row r="6228" spans="1:18" x14ac:dyDescent="0.2">
      <c r="A6228">
        <v>18286</v>
      </c>
      <c r="B6228">
        <v>3456</v>
      </c>
      <c r="C6228" s="1" t="s">
        <v>2948</v>
      </c>
      <c r="D6228" s="1" t="str">
        <f>IFERROR(LEFT(C6228,FIND(",",C6228) - 1),C6228)</f>
        <v>Malasaña-Universidad</v>
      </c>
      <c r="E6228">
        <v>170</v>
      </c>
      <c r="F6228">
        <v>150</v>
      </c>
      <c r="G6228">
        <v>4</v>
      </c>
      <c r="H6228">
        <v>2</v>
      </c>
      <c r="I6228" s="1" t="s">
        <v>3</v>
      </c>
      <c r="J6228" s="1" t="s">
        <v>18</v>
      </c>
      <c r="K6228">
        <v>1827</v>
      </c>
      <c r="L6228">
        <v>570000</v>
      </c>
      <c r="M6228">
        <v>3353</v>
      </c>
      <c r="N6228" t="b">
        <v>1</v>
      </c>
      <c r="O6228" t="b">
        <v>0</v>
      </c>
      <c r="P6228" t="b">
        <v>1</v>
      </c>
      <c r="R6228" s="5">
        <f>(houses_Madrid[[#This Row],[Precio Alquiler]]*12/houses_Madrid[[#This Row],[Precio venta]])</f>
        <v>3.8463157894736845E-2</v>
      </c>
    </row>
    <row r="6229" spans="1:18" x14ac:dyDescent="0.2">
      <c r="A6229">
        <v>18299</v>
      </c>
      <c r="B6229">
        <v>3443</v>
      </c>
      <c r="C6229" s="1" t="s">
        <v>2610</v>
      </c>
      <c r="D6229" s="1" t="str">
        <f>IFERROR(LEFT(C6229,FIND(",",C6229) - 1),C6229)</f>
        <v>Lavapiés-Embajadores</v>
      </c>
      <c r="E6229">
        <v>174</v>
      </c>
      <c r="F6229">
        <v>155</v>
      </c>
      <c r="G6229">
        <v>2</v>
      </c>
      <c r="H6229">
        <v>2</v>
      </c>
      <c r="I6229" s="1" t="s">
        <v>1886</v>
      </c>
      <c r="J6229" s="1" t="s">
        <v>11</v>
      </c>
      <c r="K6229">
        <v>1827</v>
      </c>
      <c r="L6229">
        <v>570000</v>
      </c>
      <c r="M6229">
        <v>3276</v>
      </c>
      <c r="N6229" t="b">
        <v>0</v>
      </c>
      <c r="O6229" t="b">
        <v>1</v>
      </c>
      <c r="P6229" t="b">
        <v>0</v>
      </c>
      <c r="R6229" s="5">
        <f>(houses_Madrid[[#This Row],[Precio Alquiler]]*12/houses_Madrid[[#This Row],[Precio venta]])</f>
        <v>3.8463157894736845E-2</v>
      </c>
    </row>
    <row r="6230" spans="1:18" x14ac:dyDescent="0.2">
      <c r="A6230">
        <v>18713</v>
      </c>
      <c r="B6230">
        <v>3029</v>
      </c>
      <c r="C6230" s="1" t="s">
        <v>2952</v>
      </c>
      <c r="D6230" s="1" t="str">
        <f>IFERROR(LEFT(C6230,FIND(",",C6230) - 1),C6230)</f>
        <v>Palacio</v>
      </c>
      <c r="E6230">
        <v>153</v>
      </c>
      <c r="F6230">
        <v>143</v>
      </c>
      <c r="G6230">
        <v>6</v>
      </c>
      <c r="H6230">
        <v>1</v>
      </c>
      <c r="I6230" s="1" t="s">
        <v>2998</v>
      </c>
      <c r="J6230" s="1" t="s">
        <v>12</v>
      </c>
      <c r="K6230">
        <v>1827</v>
      </c>
      <c r="L6230">
        <v>570000</v>
      </c>
      <c r="M6230">
        <v>3725</v>
      </c>
      <c r="N6230" t="b">
        <v>1</v>
      </c>
      <c r="O6230" t="b">
        <v>1</v>
      </c>
      <c r="P6230" t="b">
        <v>1</v>
      </c>
      <c r="R6230" s="5">
        <f>(houses_Madrid[[#This Row],[Precio Alquiler]]*12/houses_Madrid[[#This Row],[Precio venta]])</f>
        <v>3.8463157894736845E-2</v>
      </c>
    </row>
    <row r="6231" spans="1:18" x14ac:dyDescent="0.2">
      <c r="A6231">
        <v>10802</v>
      </c>
      <c r="B6231">
        <v>10940</v>
      </c>
      <c r="C6231" s="1" t="s">
        <v>1797</v>
      </c>
      <c r="D6231" s="1" t="str">
        <f>IFERROR(LEFT(C6231,FIND(",",C6231) - 1),C6231)</f>
        <v>Valdebebas - Valdefuentes</v>
      </c>
      <c r="E6231">
        <v>144</v>
      </c>
      <c r="F6231">
        <v>111</v>
      </c>
      <c r="G6231">
        <v>3</v>
      </c>
      <c r="H6231">
        <v>2</v>
      </c>
      <c r="I6231" s="1" t="s">
        <v>1882</v>
      </c>
      <c r="J6231" s="1" t="s">
        <v>11</v>
      </c>
      <c r="K6231">
        <v>1830</v>
      </c>
      <c r="L6231">
        <v>571300</v>
      </c>
      <c r="M6231">
        <v>3967</v>
      </c>
      <c r="N6231" t="b">
        <v>0</v>
      </c>
      <c r="O6231" t="b">
        <v>1</v>
      </c>
      <c r="R6231" s="5">
        <f>(houses_Madrid[[#This Row],[Precio Alquiler]]*12/houses_Madrid[[#This Row],[Precio venta]])</f>
        <v>3.843864869595659E-2</v>
      </c>
    </row>
    <row r="6232" spans="1:18" x14ac:dyDescent="0.2">
      <c r="A6232">
        <v>11296</v>
      </c>
      <c r="B6232">
        <v>10446</v>
      </c>
      <c r="C6232" s="1" t="s">
        <v>2006</v>
      </c>
      <c r="D6232" s="1" t="str">
        <f>IFERROR(LEFT(C6232,FIND(",",C6232) - 1),C6232)</f>
        <v>Chamberí</v>
      </c>
      <c r="E6232">
        <v>127</v>
      </c>
      <c r="F6232">
        <v>120</v>
      </c>
      <c r="G6232">
        <v>3</v>
      </c>
      <c r="H6232">
        <v>2</v>
      </c>
      <c r="I6232" s="1" t="s">
        <v>3</v>
      </c>
      <c r="J6232" s="1" t="s">
        <v>5</v>
      </c>
      <c r="K6232">
        <v>1832</v>
      </c>
      <c r="L6232">
        <v>572000</v>
      </c>
      <c r="M6232">
        <v>4504</v>
      </c>
      <c r="N6232" t="b">
        <v>0</v>
      </c>
      <c r="O6232" t="b">
        <v>1</v>
      </c>
      <c r="P6232" t="b">
        <v>0</v>
      </c>
      <c r="Q6232" t="b">
        <v>1</v>
      </c>
      <c r="R6232" s="5">
        <f>(houses_Madrid[[#This Row],[Precio Alquiler]]*12/houses_Madrid[[#This Row],[Precio venta]])</f>
        <v>3.8433566433566435E-2</v>
      </c>
    </row>
    <row r="6233" spans="1:18" x14ac:dyDescent="0.2">
      <c r="A6233">
        <v>3111</v>
      </c>
      <c r="B6233">
        <v>18631</v>
      </c>
      <c r="C6233" s="1" t="s">
        <v>563</v>
      </c>
      <c r="D6233" s="1" t="str">
        <f>IFERROR(LEFT(C6233,FIND(",",C6233) - 1),C6233)</f>
        <v>Cuatro Caminos</v>
      </c>
      <c r="E6233">
        <v>115</v>
      </c>
      <c r="F6233">
        <v>96</v>
      </c>
      <c r="G6233">
        <v>3</v>
      </c>
      <c r="H6233">
        <v>2</v>
      </c>
      <c r="I6233" s="1" t="s">
        <v>586</v>
      </c>
      <c r="J6233" s="1" t="s">
        <v>20</v>
      </c>
      <c r="K6233">
        <v>1839</v>
      </c>
      <c r="L6233">
        <v>575000</v>
      </c>
      <c r="M6233">
        <v>5000</v>
      </c>
      <c r="N6233" t="b">
        <v>0</v>
      </c>
      <c r="O6233" t="b">
        <v>1</v>
      </c>
      <c r="P6233" t="b">
        <v>1</v>
      </c>
      <c r="R6233" s="5">
        <f>(houses_Madrid[[#This Row],[Precio Alquiler]]*12/houses_Madrid[[#This Row],[Precio venta]])</f>
        <v>3.837913043478261E-2</v>
      </c>
    </row>
    <row r="6234" spans="1:18" x14ac:dyDescent="0.2">
      <c r="A6234">
        <v>3728</v>
      </c>
      <c r="B6234">
        <v>18014</v>
      </c>
      <c r="C6234" s="1" t="s">
        <v>563</v>
      </c>
      <c r="D6234" s="1" t="str">
        <f>IFERROR(LEFT(C6234,FIND(",",C6234) - 1),C6234)</f>
        <v>Cuatro Caminos</v>
      </c>
      <c r="E6234">
        <v>120</v>
      </c>
      <c r="F6234">
        <v>104</v>
      </c>
      <c r="G6234">
        <v>4</v>
      </c>
      <c r="H6234">
        <v>3</v>
      </c>
      <c r="I6234" s="1" t="s">
        <v>567</v>
      </c>
      <c r="J6234" s="1" t="s">
        <v>8</v>
      </c>
      <c r="K6234">
        <v>1839</v>
      </c>
      <c r="L6234">
        <v>575000</v>
      </c>
      <c r="M6234">
        <v>4792</v>
      </c>
      <c r="N6234" t="b">
        <v>0</v>
      </c>
      <c r="O6234" t="b">
        <v>1</v>
      </c>
      <c r="R6234" s="5">
        <f>(houses_Madrid[[#This Row],[Precio Alquiler]]*12/houses_Madrid[[#This Row],[Precio venta]])</f>
        <v>3.837913043478261E-2</v>
      </c>
    </row>
    <row r="6235" spans="1:18" x14ac:dyDescent="0.2">
      <c r="A6235">
        <v>3756</v>
      </c>
      <c r="B6235">
        <v>17986</v>
      </c>
      <c r="C6235" s="1" t="s">
        <v>563</v>
      </c>
      <c r="D6235" s="1" t="str">
        <f>IFERROR(LEFT(C6235,FIND(",",C6235) - 1),C6235)</f>
        <v>Cuatro Caminos</v>
      </c>
      <c r="E6235">
        <v>120</v>
      </c>
      <c r="F6235">
        <v>105</v>
      </c>
      <c r="G6235">
        <v>4</v>
      </c>
      <c r="H6235">
        <v>3</v>
      </c>
      <c r="I6235" s="1" t="s">
        <v>567</v>
      </c>
      <c r="J6235" s="1" t="s">
        <v>8</v>
      </c>
      <c r="K6235">
        <v>1839</v>
      </c>
      <c r="L6235">
        <v>575000</v>
      </c>
      <c r="M6235">
        <v>4792</v>
      </c>
      <c r="N6235" t="b">
        <v>0</v>
      </c>
      <c r="O6235" t="b">
        <v>1</v>
      </c>
      <c r="P6235" t="b">
        <v>1</v>
      </c>
      <c r="R6235" s="5">
        <f>(houses_Madrid[[#This Row],[Precio Alquiler]]*12/houses_Madrid[[#This Row],[Precio venta]])</f>
        <v>3.837913043478261E-2</v>
      </c>
    </row>
    <row r="6236" spans="1:18" x14ac:dyDescent="0.2">
      <c r="A6236">
        <v>4010</v>
      </c>
      <c r="B6236">
        <v>17732</v>
      </c>
      <c r="C6236" s="1" t="s">
        <v>793</v>
      </c>
      <c r="D6236" s="1" t="str">
        <f>IFERROR(LEFT(C6236,FIND(",",C6236) - 1),C6236)</f>
        <v>Ibiza</v>
      </c>
      <c r="E6236">
        <v>118</v>
      </c>
      <c r="F6236">
        <v>105</v>
      </c>
      <c r="G6236">
        <v>3</v>
      </c>
      <c r="H6236">
        <v>2</v>
      </c>
      <c r="I6236" s="1" t="s">
        <v>801</v>
      </c>
      <c r="J6236" s="1" t="s">
        <v>11</v>
      </c>
      <c r="K6236">
        <v>1839</v>
      </c>
      <c r="L6236">
        <v>575000</v>
      </c>
      <c r="M6236">
        <v>4873</v>
      </c>
      <c r="N6236" t="b">
        <v>0</v>
      </c>
      <c r="O6236" t="b">
        <v>1</v>
      </c>
      <c r="P6236" t="b">
        <v>1</v>
      </c>
      <c r="Q6236" t="b">
        <v>1</v>
      </c>
      <c r="R6236" s="5">
        <f>(houses_Madrid[[#This Row],[Precio Alquiler]]*12/houses_Madrid[[#This Row],[Precio venta]])</f>
        <v>3.837913043478261E-2</v>
      </c>
    </row>
    <row r="6237" spans="1:18" x14ac:dyDescent="0.2">
      <c r="A6237">
        <v>4104</v>
      </c>
      <c r="B6237">
        <v>17638</v>
      </c>
      <c r="C6237" s="1" t="s">
        <v>793</v>
      </c>
      <c r="D6237" s="1" t="str">
        <f>IFERROR(LEFT(C6237,FIND(",",C6237) - 1),C6237)</f>
        <v>Ibiza</v>
      </c>
      <c r="E6237">
        <v>118</v>
      </c>
      <c r="F6237">
        <v>109</v>
      </c>
      <c r="G6237">
        <v>3</v>
      </c>
      <c r="H6237">
        <v>2</v>
      </c>
      <c r="I6237" s="1" t="s">
        <v>801</v>
      </c>
      <c r="J6237" s="1" t="s">
        <v>11</v>
      </c>
      <c r="K6237">
        <v>1839</v>
      </c>
      <c r="L6237">
        <v>575000</v>
      </c>
      <c r="M6237">
        <v>4873</v>
      </c>
      <c r="N6237" t="b">
        <v>0</v>
      </c>
      <c r="O6237" t="b">
        <v>1</v>
      </c>
      <c r="P6237" t="b">
        <v>1</v>
      </c>
      <c r="Q6237" t="b">
        <v>1</v>
      </c>
      <c r="R6237" s="5">
        <f>(houses_Madrid[[#This Row],[Precio Alquiler]]*12/houses_Madrid[[#This Row],[Precio venta]])</f>
        <v>3.837913043478261E-2</v>
      </c>
    </row>
    <row r="6238" spans="1:18" x14ac:dyDescent="0.2">
      <c r="A6238">
        <v>4534</v>
      </c>
      <c r="B6238">
        <v>17208</v>
      </c>
      <c r="C6238" s="1" t="s">
        <v>793</v>
      </c>
      <c r="D6238" s="1" t="str">
        <f>IFERROR(LEFT(C6238,FIND(",",C6238) - 1),C6238)</f>
        <v>Ibiza</v>
      </c>
      <c r="E6238">
        <v>105</v>
      </c>
      <c r="F6238">
        <v>96</v>
      </c>
      <c r="G6238">
        <v>2</v>
      </c>
      <c r="H6238">
        <v>2</v>
      </c>
      <c r="I6238" s="1" t="s">
        <v>804</v>
      </c>
      <c r="J6238" s="1" t="s">
        <v>18</v>
      </c>
      <c r="K6238">
        <v>1839</v>
      </c>
      <c r="L6238">
        <v>575000</v>
      </c>
      <c r="M6238">
        <v>5476</v>
      </c>
      <c r="N6238" t="b">
        <v>0</v>
      </c>
      <c r="O6238" t="b">
        <v>1</v>
      </c>
      <c r="P6238" t="b">
        <v>1</v>
      </c>
      <c r="R6238" s="5">
        <f>(houses_Madrid[[#This Row],[Precio Alquiler]]*12/houses_Madrid[[#This Row],[Precio venta]])</f>
        <v>3.837913043478261E-2</v>
      </c>
    </row>
    <row r="6239" spans="1:18" x14ac:dyDescent="0.2">
      <c r="A6239">
        <v>6846</v>
      </c>
      <c r="B6239">
        <v>14896</v>
      </c>
      <c r="C6239" s="1" t="s">
        <v>1173</v>
      </c>
      <c r="D6239" s="1" t="str">
        <f>IFERROR(LEFT(C6239,FIND(",",C6239) - 1),C6239)</f>
        <v>Argüelles</v>
      </c>
      <c r="E6239">
        <v>116</v>
      </c>
      <c r="F6239">
        <v>101</v>
      </c>
      <c r="G6239">
        <v>3</v>
      </c>
      <c r="H6239">
        <v>2</v>
      </c>
      <c r="I6239" s="1" t="s">
        <v>1440</v>
      </c>
      <c r="J6239" s="1" t="s">
        <v>20</v>
      </c>
      <c r="K6239">
        <v>1839</v>
      </c>
      <c r="L6239">
        <v>575000</v>
      </c>
      <c r="M6239">
        <v>4957</v>
      </c>
      <c r="N6239" t="b">
        <v>1</v>
      </c>
      <c r="O6239" t="b">
        <v>1</v>
      </c>
      <c r="P6239" t="b">
        <v>1</v>
      </c>
      <c r="R6239" s="5">
        <f>(houses_Madrid[[#This Row],[Precio Alquiler]]*12/houses_Madrid[[#This Row],[Precio venta]])</f>
        <v>3.837913043478261E-2</v>
      </c>
    </row>
    <row r="6240" spans="1:18" x14ac:dyDescent="0.2">
      <c r="A6240">
        <v>6949</v>
      </c>
      <c r="B6240">
        <v>14793</v>
      </c>
      <c r="C6240" s="1" t="s">
        <v>1176</v>
      </c>
      <c r="D6240" s="1" t="str">
        <f>IFERROR(LEFT(C6240,FIND(",",C6240) - 1),C6240)</f>
        <v>Moncloa</v>
      </c>
      <c r="E6240">
        <v>116</v>
      </c>
      <c r="F6240">
        <v>101</v>
      </c>
      <c r="G6240">
        <v>3</v>
      </c>
      <c r="H6240">
        <v>2</v>
      </c>
      <c r="I6240" s="1" t="s">
        <v>3</v>
      </c>
      <c r="J6240" s="1" t="s">
        <v>20</v>
      </c>
      <c r="K6240">
        <v>1839</v>
      </c>
      <c r="L6240">
        <v>575000</v>
      </c>
      <c r="M6240">
        <v>4957</v>
      </c>
      <c r="N6240" t="b">
        <v>1</v>
      </c>
      <c r="O6240" t="b">
        <v>1</v>
      </c>
      <c r="P6240" t="b">
        <v>1</v>
      </c>
      <c r="Q6240" t="b">
        <v>1</v>
      </c>
      <c r="R6240" s="5">
        <f>(houses_Madrid[[#This Row],[Precio Alquiler]]*12/houses_Madrid[[#This Row],[Precio venta]])</f>
        <v>3.837913043478261E-2</v>
      </c>
    </row>
    <row r="6241" spans="1:18" x14ac:dyDescent="0.2">
      <c r="A6241">
        <v>6967</v>
      </c>
      <c r="B6241">
        <v>14775</v>
      </c>
      <c r="C6241" s="1" t="s">
        <v>1173</v>
      </c>
      <c r="D6241" s="1" t="str">
        <f>IFERROR(LEFT(C6241,FIND(",",C6241) - 1),C6241)</f>
        <v>Argüelles</v>
      </c>
      <c r="E6241">
        <v>116</v>
      </c>
      <c r="F6241">
        <v>101</v>
      </c>
      <c r="G6241">
        <v>3</v>
      </c>
      <c r="H6241">
        <v>2</v>
      </c>
      <c r="I6241" s="1" t="s">
        <v>1461</v>
      </c>
      <c r="J6241" s="1" t="s">
        <v>20</v>
      </c>
      <c r="K6241">
        <v>1839</v>
      </c>
      <c r="L6241">
        <v>575000</v>
      </c>
      <c r="M6241">
        <v>4957</v>
      </c>
      <c r="N6241" t="b">
        <v>1</v>
      </c>
      <c r="O6241" t="b">
        <v>1</v>
      </c>
      <c r="P6241" t="b">
        <v>1</v>
      </c>
      <c r="Q6241" t="b">
        <v>1</v>
      </c>
      <c r="R6241" s="5">
        <f>(houses_Madrid[[#This Row],[Precio Alquiler]]*12/houses_Madrid[[#This Row],[Precio venta]])</f>
        <v>3.837913043478261E-2</v>
      </c>
    </row>
    <row r="6242" spans="1:18" x14ac:dyDescent="0.2">
      <c r="A6242">
        <v>6973</v>
      </c>
      <c r="B6242">
        <v>14769</v>
      </c>
      <c r="C6242" s="1" t="s">
        <v>1173</v>
      </c>
      <c r="D6242" s="1" t="str">
        <f>IFERROR(LEFT(C6242,FIND(",",C6242) - 1),C6242)</f>
        <v>Argüelles</v>
      </c>
      <c r="E6242">
        <v>112</v>
      </c>
      <c r="F6242">
        <v>95</v>
      </c>
      <c r="G6242">
        <v>3</v>
      </c>
      <c r="H6242">
        <v>2</v>
      </c>
      <c r="I6242" s="1" t="s">
        <v>1440</v>
      </c>
      <c r="J6242" s="1" t="s">
        <v>20</v>
      </c>
      <c r="K6242">
        <v>1839</v>
      </c>
      <c r="L6242">
        <v>575000</v>
      </c>
      <c r="M6242">
        <v>5134</v>
      </c>
      <c r="N6242" t="b">
        <v>1</v>
      </c>
      <c r="O6242" t="b">
        <v>1</v>
      </c>
      <c r="P6242" t="b">
        <v>1</v>
      </c>
      <c r="R6242" s="5">
        <f>(houses_Madrid[[#This Row],[Precio Alquiler]]*12/houses_Madrid[[#This Row],[Precio venta]])</f>
        <v>3.837913043478261E-2</v>
      </c>
    </row>
    <row r="6243" spans="1:18" x14ac:dyDescent="0.2">
      <c r="A6243">
        <v>7030</v>
      </c>
      <c r="B6243">
        <v>14712</v>
      </c>
      <c r="C6243" s="1" t="s">
        <v>1173</v>
      </c>
      <c r="D6243" s="1" t="str">
        <f>IFERROR(LEFT(C6243,FIND(",",C6243) - 1),C6243)</f>
        <v>Argüelles</v>
      </c>
      <c r="E6243">
        <v>128</v>
      </c>
      <c r="F6243">
        <v>104</v>
      </c>
      <c r="G6243">
        <v>3</v>
      </c>
      <c r="H6243">
        <v>2</v>
      </c>
      <c r="I6243" s="1" t="s">
        <v>1453</v>
      </c>
      <c r="J6243" s="1" t="s">
        <v>18</v>
      </c>
      <c r="K6243">
        <v>1839</v>
      </c>
      <c r="L6243">
        <v>575000</v>
      </c>
      <c r="M6243">
        <v>4492</v>
      </c>
      <c r="N6243" t="b">
        <v>0</v>
      </c>
      <c r="O6243" t="b">
        <v>1</v>
      </c>
      <c r="P6243" t="b">
        <v>1</v>
      </c>
      <c r="R6243" s="5">
        <f>(houses_Madrid[[#This Row],[Precio Alquiler]]*12/houses_Madrid[[#This Row],[Precio venta]])</f>
        <v>3.837913043478261E-2</v>
      </c>
    </row>
    <row r="6244" spans="1:18" x14ac:dyDescent="0.2">
      <c r="A6244">
        <v>7457</v>
      </c>
      <c r="B6244">
        <v>14285</v>
      </c>
      <c r="C6244" s="1" t="s">
        <v>1173</v>
      </c>
      <c r="D6244" s="1" t="str">
        <f>IFERROR(LEFT(C6244,FIND(",",C6244) - 1),C6244)</f>
        <v>Argüelles</v>
      </c>
      <c r="E6244">
        <v>116</v>
      </c>
      <c r="F6244">
        <v>95</v>
      </c>
      <c r="G6244">
        <v>3</v>
      </c>
      <c r="H6244">
        <v>2</v>
      </c>
      <c r="I6244" s="1" t="s">
        <v>1529</v>
      </c>
      <c r="J6244" s="1" t="s">
        <v>20</v>
      </c>
      <c r="K6244">
        <v>1839</v>
      </c>
      <c r="L6244">
        <v>575000</v>
      </c>
      <c r="M6244">
        <v>4957</v>
      </c>
      <c r="N6244" t="b">
        <v>1</v>
      </c>
      <c r="O6244" t="b">
        <v>1</v>
      </c>
      <c r="P6244" t="b">
        <v>1</v>
      </c>
      <c r="R6244" s="5">
        <f>(houses_Madrid[[#This Row],[Precio Alquiler]]*12/houses_Madrid[[#This Row],[Precio venta]])</f>
        <v>3.837913043478261E-2</v>
      </c>
    </row>
    <row r="6245" spans="1:18" x14ac:dyDescent="0.2">
      <c r="A6245">
        <v>7687</v>
      </c>
      <c r="B6245">
        <v>14055</v>
      </c>
      <c r="C6245" s="1" t="s">
        <v>1173</v>
      </c>
      <c r="D6245" s="1" t="str">
        <f>IFERROR(LEFT(C6245,FIND(",",C6245) - 1),C6245)</f>
        <v>Argüelles</v>
      </c>
      <c r="E6245">
        <v>116</v>
      </c>
      <c r="F6245">
        <v>95</v>
      </c>
      <c r="G6245">
        <v>3</v>
      </c>
      <c r="H6245">
        <v>2</v>
      </c>
      <c r="I6245" s="1" t="s">
        <v>1518</v>
      </c>
      <c r="J6245" s="1" t="s">
        <v>20</v>
      </c>
      <c r="K6245">
        <v>1839</v>
      </c>
      <c r="L6245">
        <v>575000</v>
      </c>
      <c r="M6245">
        <v>4957</v>
      </c>
      <c r="N6245" t="b">
        <v>1</v>
      </c>
      <c r="O6245" t="b">
        <v>1</v>
      </c>
      <c r="P6245" t="b">
        <v>1</v>
      </c>
      <c r="Q6245" t="b">
        <v>1</v>
      </c>
      <c r="R6245" s="5">
        <f>(houses_Madrid[[#This Row],[Precio Alquiler]]*12/houses_Madrid[[#This Row],[Precio venta]])</f>
        <v>3.837913043478261E-2</v>
      </c>
    </row>
    <row r="6246" spans="1:18" x14ac:dyDescent="0.2">
      <c r="A6246">
        <v>7945</v>
      </c>
      <c r="B6246">
        <v>13797</v>
      </c>
      <c r="C6246" s="1" t="s">
        <v>1173</v>
      </c>
      <c r="D6246" s="1" t="str">
        <f>IFERROR(LEFT(C6246,FIND(",",C6246) - 1),C6246)</f>
        <v>Argüelles</v>
      </c>
      <c r="E6246">
        <v>116</v>
      </c>
      <c r="F6246">
        <v>111</v>
      </c>
      <c r="G6246">
        <v>3</v>
      </c>
      <c r="H6246">
        <v>2</v>
      </c>
      <c r="I6246" s="1" t="s">
        <v>1440</v>
      </c>
      <c r="J6246" s="1" t="s">
        <v>20</v>
      </c>
      <c r="K6246">
        <v>1839</v>
      </c>
      <c r="L6246">
        <v>575000</v>
      </c>
      <c r="M6246">
        <v>4957</v>
      </c>
      <c r="N6246" t="b">
        <v>0</v>
      </c>
      <c r="O6246" t="b">
        <v>1</v>
      </c>
      <c r="P6246" t="b">
        <v>1</v>
      </c>
      <c r="Q6246" t="b">
        <v>1</v>
      </c>
      <c r="R6246" s="5">
        <f>(houses_Madrid[[#This Row],[Precio Alquiler]]*12/houses_Madrid[[#This Row],[Precio venta]])</f>
        <v>3.837913043478261E-2</v>
      </c>
    </row>
    <row r="6247" spans="1:18" x14ac:dyDescent="0.2">
      <c r="A6247">
        <v>8037</v>
      </c>
      <c r="B6247">
        <v>13705</v>
      </c>
      <c r="C6247" s="1" t="s">
        <v>1173</v>
      </c>
      <c r="D6247" s="1" t="str">
        <f>IFERROR(LEFT(C6247,FIND(",",C6247) - 1),C6247)</f>
        <v>Argüelles</v>
      </c>
      <c r="E6247">
        <v>116</v>
      </c>
      <c r="F6247">
        <v>95</v>
      </c>
      <c r="G6247">
        <v>3</v>
      </c>
      <c r="H6247">
        <v>2</v>
      </c>
      <c r="I6247" s="1" t="s">
        <v>1440</v>
      </c>
      <c r="J6247" s="1" t="s">
        <v>20</v>
      </c>
      <c r="K6247">
        <v>1839</v>
      </c>
      <c r="L6247">
        <v>575000</v>
      </c>
      <c r="M6247">
        <v>4957</v>
      </c>
      <c r="N6247" t="b">
        <v>1</v>
      </c>
      <c r="O6247" t="b">
        <v>1</v>
      </c>
      <c r="P6247" t="b">
        <v>1</v>
      </c>
      <c r="R6247" s="5">
        <f>(houses_Madrid[[#This Row],[Precio Alquiler]]*12/houses_Madrid[[#This Row],[Precio venta]])</f>
        <v>3.837913043478261E-2</v>
      </c>
    </row>
    <row r="6248" spans="1:18" x14ac:dyDescent="0.2">
      <c r="A6248">
        <v>8709</v>
      </c>
      <c r="B6248">
        <v>13033</v>
      </c>
      <c r="C6248" s="1" t="s">
        <v>1636</v>
      </c>
      <c r="D6248" s="1" t="str">
        <f>IFERROR(LEFT(C6248,FIND(",",C6248) - 1),C6248)</f>
        <v>Fuentelarreina</v>
      </c>
      <c r="E6248">
        <v>172</v>
      </c>
      <c r="F6248">
        <v>125</v>
      </c>
      <c r="G6248">
        <v>4</v>
      </c>
      <c r="H6248">
        <v>3</v>
      </c>
      <c r="I6248" s="1" t="s">
        <v>1690</v>
      </c>
      <c r="J6248" s="1" t="s">
        <v>8</v>
      </c>
      <c r="K6248">
        <v>1839</v>
      </c>
      <c r="L6248">
        <v>575000</v>
      </c>
      <c r="M6248">
        <v>3343</v>
      </c>
      <c r="N6248" t="b">
        <v>0</v>
      </c>
      <c r="O6248" t="b">
        <v>1</v>
      </c>
      <c r="P6248" t="b">
        <v>1</v>
      </c>
      <c r="Q6248" t="b">
        <v>1</v>
      </c>
      <c r="R6248" s="5">
        <f>(houses_Madrid[[#This Row],[Precio Alquiler]]*12/houses_Madrid[[#This Row],[Precio venta]])</f>
        <v>3.837913043478261E-2</v>
      </c>
    </row>
    <row r="6249" spans="1:18" x14ac:dyDescent="0.2">
      <c r="A6249">
        <v>9277</v>
      </c>
      <c r="B6249">
        <v>12465</v>
      </c>
      <c r="C6249" s="1" t="s">
        <v>1590</v>
      </c>
      <c r="D6249" s="1" t="str">
        <f>IFERROR(LEFT(C6249,FIND(",",C6249) - 1),C6249)</f>
        <v>Montecarmelo</v>
      </c>
      <c r="E6249">
        <v>134</v>
      </c>
      <c r="F6249">
        <v>107</v>
      </c>
      <c r="G6249">
        <v>3</v>
      </c>
      <c r="H6249">
        <v>2</v>
      </c>
      <c r="I6249" s="1" t="s">
        <v>1614</v>
      </c>
      <c r="J6249" s="1" t="s">
        <v>11</v>
      </c>
      <c r="K6249">
        <v>1839</v>
      </c>
      <c r="L6249">
        <v>575000</v>
      </c>
      <c r="M6249">
        <v>4291</v>
      </c>
      <c r="N6249" t="b">
        <v>0</v>
      </c>
      <c r="O6249" t="b">
        <v>1</v>
      </c>
      <c r="P6249" t="b">
        <v>1</v>
      </c>
      <c r="Q6249" t="b">
        <v>1</v>
      </c>
      <c r="R6249" s="5">
        <f>(houses_Madrid[[#This Row],[Precio Alquiler]]*12/houses_Madrid[[#This Row],[Precio venta]])</f>
        <v>3.837913043478261E-2</v>
      </c>
    </row>
    <row r="6250" spans="1:18" x14ac:dyDescent="0.2">
      <c r="A6250">
        <v>11227</v>
      </c>
      <c r="B6250">
        <v>10515</v>
      </c>
      <c r="C6250" s="1" t="s">
        <v>2007</v>
      </c>
      <c r="D6250" s="1" t="str">
        <f>IFERROR(LEFT(C6250,FIND(",",C6250) - 1),C6250)</f>
        <v>Almagro</v>
      </c>
      <c r="E6250">
        <v>123</v>
      </c>
      <c r="F6250">
        <v>104</v>
      </c>
      <c r="G6250">
        <v>4</v>
      </c>
      <c r="H6250">
        <v>2</v>
      </c>
      <c r="I6250" s="1" t="s">
        <v>2041</v>
      </c>
      <c r="J6250" s="1" t="s">
        <v>55</v>
      </c>
      <c r="K6250">
        <v>1839</v>
      </c>
      <c r="L6250">
        <v>575000</v>
      </c>
      <c r="M6250">
        <v>4675</v>
      </c>
      <c r="N6250" t="b">
        <v>1</v>
      </c>
      <c r="O6250" t="b">
        <v>1</v>
      </c>
      <c r="P6250" t="b">
        <v>1</v>
      </c>
      <c r="Q6250" t="b">
        <v>1</v>
      </c>
      <c r="R6250" s="5">
        <f>(houses_Madrid[[#This Row],[Precio Alquiler]]*12/houses_Madrid[[#This Row],[Precio venta]])</f>
        <v>3.837913043478261E-2</v>
      </c>
    </row>
    <row r="6251" spans="1:18" x14ac:dyDescent="0.2">
      <c r="A6251">
        <v>11283</v>
      </c>
      <c r="B6251">
        <v>10459</v>
      </c>
      <c r="C6251" s="1" t="s">
        <v>2015</v>
      </c>
      <c r="D6251" s="1" t="str">
        <f>IFERROR(LEFT(C6251,FIND(",",C6251) - 1),C6251)</f>
        <v>Gaztambide</v>
      </c>
      <c r="E6251">
        <v>128</v>
      </c>
      <c r="F6251">
        <v>99</v>
      </c>
      <c r="G6251">
        <v>3</v>
      </c>
      <c r="H6251">
        <v>2</v>
      </c>
      <c r="I6251" s="1" t="s">
        <v>2052</v>
      </c>
      <c r="J6251" s="1" t="s">
        <v>18</v>
      </c>
      <c r="K6251">
        <v>1839</v>
      </c>
      <c r="L6251">
        <v>575000</v>
      </c>
      <c r="M6251">
        <v>4492</v>
      </c>
      <c r="N6251" t="b">
        <v>0</v>
      </c>
      <c r="O6251" t="b">
        <v>1</v>
      </c>
      <c r="P6251" t="b">
        <v>1</v>
      </c>
      <c r="R6251" s="5">
        <f>(houses_Madrid[[#This Row],[Precio Alquiler]]*12/houses_Madrid[[#This Row],[Precio venta]])</f>
        <v>3.837913043478261E-2</v>
      </c>
    </row>
    <row r="6252" spans="1:18" x14ac:dyDescent="0.2">
      <c r="A6252">
        <v>11422</v>
      </c>
      <c r="B6252">
        <v>10320</v>
      </c>
      <c r="C6252" s="1" t="s">
        <v>2007</v>
      </c>
      <c r="D6252" s="1" t="str">
        <f>IFERROR(LEFT(C6252,FIND(",",C6252) - 1),C6252)</f>
        <v>Almagro</v>
      </c>
      <c r="E6252">
        <v>125</v>
      </c>
      <c r="F6252">
        <v>95</v>
      </c>
      <c r="G6252">
        <v>4</v>
      </c>
      <c r="H6252">
        <v>2</v>
      </c>
      <c r="I6252" s="1" t="s">
        <v>2091</v>
      </c>
      <c r="J6252" s="1" t="s">
        <v>55</v>
      </c>
      <c r="K6252">
        <v>1839</v>
      </c>
      <c r="L6252">
        <v>575000</v>
      </c>
      <c r="M6252">
        <v>4600</v>
      </c>
      <c r="N6252" t="b">
        <v>0</v>
      </c>
      <c r="O6252" t="b">
        <v>1</v>
      </c>
      <c r="P6252" t="b">
        <v>1</v>
      </c>
      <c r="Q6252" t="b">
        <v>1</v>
      </c>
      <c r="R6252" s="5">
        <f>(houses_Madrid[[#This Row],[Precio Alquiler]]*12/houses_Madrid[[#This Row],[Precio venta]])</f>
        <v>3.837913043478261E-2</v>
      </c>
    </row>
    <row r="6253" spans="1:18" x14ac:dyDescent="0.2">
      <c r="A6253">
        <v>12013</v>
      </c>
      <c r="B6253">
        <v>9729</v>
      </c>
      <c r="C6253" s="1" t="s">
        <v>2007</v>
      </c>
      <c r="D6253" s="1" t="str">
        <f>IFERROR(LEFT(C6253,FIND(",",C6253) - 1),C6253)</f>
        <v>Almagro</v>
      </c>
      <c r="E6253">
        <v>123</v>
      </c>
      <c r="F6253">
        <v>95</v>
      </c>
      <c r="G6253">
        <v>4</v>
      </c>
      <c r="H6253">
        <v>2</v>
      </c>
      <c r="I6253" s="1" t="s">
        <v>2079</v>
      </c>
      <c r="J6253" s="1" t="s">
        <v>55</v>
      </c>
      <c r="K6253">
        <v>1839</v>
      </c>
      <c r="L6253">
        <v>575000</v>
      </c>
      <c r="M6253">
        <v>4675</v>
      </c>
      <c r="N6253" t="b">
        <v>1</v>
      </c>
      <c r="O6253" t="b">
        <v>1</v>
      </c>
      <c r="P6253" t="b">
        <v>1</v>
      </c>
      <c r="Q6253" t="b">
        <v>1</v>
      </c>
      <c r="R6253" s="5">
        <f>(houses_Madrid[[#This Row],[Precio Alquiler]]*12/houses_Madrid[[#This Row],[Precio venta]])</f>
        <v>3.837913043478261E-2</v>
      </c>
    </row>
    <row r="6254" spans="1:18" x14ac:dyDescent="0.2">
      <c r="A6254">
        <v>12139</v>
      </c>
      <c r="B6254">
        <v>9603</v>
      </c>
      <c r="C6254" s="1" t="s">
        <v>2012</v>
      </c>
      <c r="D6254" s="1" t="str">
        <f>IFERROR(LEFT(C6254,FIND(",",C6254) - 1),C6254)</f>
        <v>Vallehermoso</v>
      </c>
      <c r="E6254">
        <v>152</v>
      </c>
      <c r="F6254">
        <v>140</v>
      </c>
      <c r="G6254">
        <v>3</v>
      </c>
      <c r="H6254">
        <v>2</v>
      </c>
      <c r="I6254" s="1" t="s">
        <v>2085</v>
      </c>
      <c r="J6254" s="1" t="s">
        <v>11</v>
      </c>
      <c r="K6254">
        <v>1839</v>
      </c>
      <c r="L6254">
        <v>575000</v>
      </c>
      <c r="M6254">
        <v>3783</v>
      </c>
      <c r="N6254" t="b">
        <v>1</v>
      </c>
      <c r="O6254" t="b">
        <v>1</v>
      </c>
      <c r="P6254" t="b">
        <v>0</v>
      </c>
      <c r="R6254" s="5">
        <f>(houses_Madrid[[#This Row],[Precio Alquiler]]*12/houses_Madrid[[#This Row],[Precio venta]])</f>
        <v>3.837913043478261E-2</v>
      </c>
    </row>
    <row r="6255" spans="1:18" x14ac:dyDescent="0.2">
      <c r="A6255">
        <v>12558</v>
      </c>
      <c r="B6255">
        <v>9184</v>
      </c>
      <c r="C6255" s="1" t="s">
        <v>2015</v>
      </c>
      <c r="D6255" s="1" t="str">
        <f>IFERROR(LEFT(C6255,FIND(",",C6255) - 1),C6255)</f>
        <v>Gaztambide</v>
      </c>
      <c r="E6255">
        <v>133</v>
      </c>
      <c r="F6255">
        <v>102</v>
      </c>
      <c r="G6255">
        <v>4</v>
      </c>
      <c r="H6255">
        <v>2</v>
      </c>
      <c r="I6255" s="1" t="s">
        <v>2126</v>
      </c>
      <c r="J6255" s="1" t="s">
        <v>30</v>
      </c>
      <c r="K6255">
        <v>1839</v>
      </c>
      <c r="L6255">
        <v>575000</v>
      </c>
      <c r="M6255">
        <v>4323</v>
      </c>
      <c r="N6255" t="b">
        <v>1</v>
      </c>
      <c r="O6255" t="b">
        <v>1</v>
      </c>
      <c r="P6255" t="b">
        <v>1</v>
      </c>
      <c r="R6255" s="5">
        <f>(houses_Madrid[[#This Row],[Precio Alquiler]]*12/houses_Madrid[[#This Row],[Precio venta]])</f>
        <v>3.837913043478261E-2</v>
      </c>
    </row>
    <row r="6256" spans="1:18" x14ac:dyDescent="0.2">
      <c r="A6256">
        <v>13201</v>
      </c>
      <c r="B6256">
        <v>8541</v>
      </c>
      <c r="C6256" s="1" t="s">
        <v>2165</v>
      </c>
      <c r="D6256" s="1" t="str">
        <f>IFERROR(LEFT(C6256,FIND(",",C6256) - 1),C6256)</f>
        <v>Ventas</v>
      </c>
      <c r="E6256">
        <v>150</v>
      </c>
      <c r="F6256">
        <v>148</v>
      </c>
      <c r="G6256">
        <v>2</v>
      </c>
      <c r="H6256">
        <v>2</v>
      </c>
      <c r="I6256" s="1" t="s">
        <v>2269</v>
      </c>
      <c r="J6256" s="1" t="s">
        <v>12</v>
      </c>
      <c r="K6256">
        <v>1839</v>
      </c>
      <c r="L6256">
        <v>575000</v>
      </c>
      <c r="M6256">
        <v>3833</v>
      </c>
      <c r="N6256" t="b">
        <v>0</v>
      </c>
      <c r="O6256" t="b">
        <v>1</v>
      </c>
      <c r="P6256" t="b">
        <v>1</v>
      </c>
      <c r="Q6256" t="b">
        <v>1</v>
      </c>
      <c r="R6256" s="5">
        <f>(houses_Madrid[[#This Row],[Precio Alquiler]]*12/houses_Madrid[[#This Row],[Precio venta]])</f>
        <v>3.837913043478261E-2</v>
      </c>
    </row>
    <row r="6257" spans="1:18" x14ac:dyDescent="0.2">
      <c r="A6257">
        <v>14075</v>
      </c>
      <c r="B6257">
        <v>7667</v>
      </c>
      <c r="C6257" s="1" t="s">
        <v>2444</v>
      </c>
      <c r="D6257" s="1" t="str">
        <f>IFERROR(LEFT(C6257,FIND(",",C6257) - 1),C6257)</f>
        <v>Prosperidad</v>
      </c>
      <c r="E6257">
        <v>135</v>
      </c>
      <c r="F6257">
        <v>115</v>
      </c>
      <c r="G6257">
        <v>4</v>
      </c>
      <c r="H6257">
        <v>2</v>
      </c>
      <c r="I6257" s="1" t="s">
        <v>2457</v>
      </c>
      <c r="J6257" s="1" t="s">
        <v>5</v>
      </c>
      <c r="K6257">
        <v>1839</v>
      </c>
      <c r="L6257">
        <v>575000</v>
      </c>
      <c r="M6257">
        <v>4259</v>
      </c>
      <c r="N6257" t="b">
        <v>1</v>
      </c>
      <c r="O6257" t="b">
        <v>1</v>
      </c>
      <c r="P6257" t="b">
        <v>1</v>
      </c>
      <c r="R6257" s="5">
        <f>(houses_Madrid[[#This Row],[Precio Alquiler]]*12/houses_Madrid[[#This Row],[Precio venta]])</f>
        <v>3.837913043478261E-2</v>
      </c>
    </row>
    <row r="6258" spans="1:18" x14ac:dyDescent="0.2">
      <c r="A6258">
        <v>14453</v>
      </c>
      <c r="B6258">
        <v>7289</v>
      </c>
      <c r="C6258" s="1" t="s">
        <v>2473</v>
      </c>
      <c r="D6258" s="1" t="str">
        <f>IFERROR(LEFT(C6258,FIND(",",C6258) - 1),C6258)</f>
        <v>Ciudad Jardín</v>
      </c>
      <c r="E6258">
        <v>89</v>
      </c>
      <c r="F6258">
        <v>80</v>
      </c>
      <c r="G6258">
        <v>2</v>
      </c>
      <c r="H6258">
        <v>2</v>
      </c>
      <c r="I6258" s="1" t="s">
        <v>2481</v>
      </c>
      <c r="J6258" s="1" t="s">
        <v>18</v>
      </c>
      <c r="K6258">
        <v>1839</v>
      </c>
      <c r="L6258">
        <v>575000</v>
      </c>
      <c r="M6258">
        <v>6461</v>
      </c>
      <c r="N6258" t="b">
        <v>0</v>
      </c>
      <c r="O6258" t="b">
        <v>1</v>
      </c>
      <c r="P6258" t="b">
        <v>1</v>
      </c>
      <c r="Q6258" t="b">
        <v>1</v>
      </c>
      <c r="R6258" s="5">
        <f>(houses_Madrid[[#This Row],[Precio Alquiler]]*12/houses_Madrid[[#This Row],[Precio venta]])</f>
        <v>3.837913043478261E-2</v>
      </c>
    </row>
    <row r="6259" spans="1:18" x14ac:dyDescent="0.2">
      <c r="A6259">
        <v>17438</v>
      </c>
      <c r="B6259">
        <v>4304</v>
      </c>
      <c r="C6259" s="1" t="s">
        <v>2948</v>
      </c>
      <c r="D6259" s="1" t="str">
        <f>IFERROR(LEFT(C6259,FIND(",",C6259) - 1),C6259)</f>
        <v>Malasaña-Universidad</v>
      </c>
      <c r="E6259">
        <v>108</v>
      </c>
      <c r="F6259">
        <v>77</v>
      </c>
      <c r="G6259">
        <v>3</v>
      </c>
      <c r="H6259">
        <v>2</v>
      </c>
      <c r="I6259" s="1" t="s">
        <v>2983</v>
      </c>
      <c r="J6259" s="1" t="s">
        <v>18</v>
      </c>
      <c r="K6259">
        <v>1839</v>
      </c>
      <c r="L6259">
        <v>575000</v>
      </c>
      <c r="M6259">
        <v>5324</v>
      </c>
      <c r="N6259" t="b">
        <v>1</v>
      </c>
      <c r="O6259" t="b">
        <v>1</v>
      </c>
      <c r="P6259" t="b">
        <v>1</v>
      </c>
      <c r="R6259" s="5">
        <f>(houses_Madrid[[#This Row],[Precio Alquiler]]*12/houses_Madrid[[#This Row],[Precio venta]])</f>
        <v>3.837913043478261E-2</v>
      </c>
    </row>
    <row r="6260" spans="1:18" x14ac:dyDescent="0.2">
      <c r="A6260">
        <v>18081</v>
      </c>
      <c r="B6260">
        <v>3661</v>
      </c>
      <c r="C6260" s="1" t="s">
        <v>2950</v>
      </c>
      <c r="D6260" s="1" t="str">
        <f>IFERROR(LEFT(C6260,FIND(",",C6260) - 1),C6260)</f>
        <v>Chueca-Justicia</v>
      </c>
      <c r="E6260">
        <v>85</v>
      </c>
      <c r="F6260">
        <v>60</v>
      </c>
      <c r="G6260">
        <v>1</v>
      </c>
      <c r="H6260">
        <v>1</v>
      </c>
      <c r="I6260" s="1" t="s">
        <v>3112</v>
      </c>
      <c r="J6260" s="1" t="s">
        <v>8</v>
      </c>
      <c r="K6260">
        <v>1839</v>
      </c>
      <c r="L6260">
        <v>575000</v>
      </c>
      <c r="M6260">
        <v>6765</v>
      </c>
      <c r="N6260" t="b">
        <v>0</v>
      </c>
      <c r="O6260" t="b">
        <v>1</v>
      </c>
      <c r="P6260" t="b">
        <v>1</v>
      </c>
      <c r="R6260" s="5">
        <f>(houses_Madrid[[#This Row],[Precio Alquiler]]*12/houses_Madrid[[#This Row],[Precio venta]])</f>
        <v>3.837913043478261E-2</v>
      </c>
    </row>
    <row r="6261" spans="1:18" x14ac:dyDescent="0.2">
      <c r="A6261">
        <v>18132</v>
      </c>
      <c r="B6261">
        <v>3610</v>
      </c>
      <c r="C6261" s="1" t="s">
        <v>2950</v>
      </c>
      <c r="D6261" s="1" t="str">
        <f>IFERROR(LEFT(C6261,FIND(",",C6261) - 1),C6261)</f>
        <v>Chueca-Justicia</v>
      </c>
      <c r="E6261">
        <v>85</v>
      </c>
      <c r="F6261">
        <v>75</v>
      </c>
      <c r="G6261">
        <v>2</v>
      </c>
      <c r="H6261">
        <v>2</v>
      </c>
      <c r="I6261" s="1" t="s">
        <v>3123</v>
      </c>
      <c r="J6261" s="1" t="s">
        <v>11</v>
      </c>
      <c r="K6261">
        <v>1839</v>
      </c>
      <c r="L6261">
        <v>575000</v>
      </c>
      <c r="M6261">
        <v>6765</v>
      </c>
      <c r="N6261" t="b">
        <v>0</v>
      </c>
      <c r="O6261" t="b">
        <v>1</v>
      </c>
      <c r="P6261" t="b">
        <v>1</v>
      </c>
      <c r="R6261" s="5">
        <f>(houses_Madrid[[#This Row],[Precio Alquiler]]*12/houses_Madrid[[#This Row],[Precio venta]])</f>
        <v>3.837913043478261E-2</v>
      </c>
    </row>
    <row r="6262" spans="1:18" x14ac:dyDescent="0.2">
      <c r="A6262">
        <v>18835</v>
      </c>
      <c r="B6262">
        <v>2907</v>
      </c>
      <c r="C6262" s="1" t="s">
        <v>2952</v>
      </c>
      <c r="D6262" s="1" t="str">
        <f>IFERROR(LEFT(C6262,FIND(",",C6262) - 1),C6262)</f>
        <v>Palacio</v>
      </c>
      <c r="E6262">
        <v>100</v>
      </c>
      <c r="F6262">
        <v>89</v>
      </c>
      <c r="G6262">
        <v>2</v>
      </c>
      <c r="H6262">
        <v>2</v>
      </c>
      <c r="I6262" s="1" t="s">
        <v>3053</v>
      </c>
      <c r="J6262" s="1" t="s">
        <v>18</v>
      </c>
      <c r="K6262">
        <v>1839</v>
      </c>
      <c r="L6262">
        <v>575000</v>
      </c>
      <c r="M6262">
        <v>5750</v>
      </c>
      <c r="N6262" t="b">
        <v>0</v>
      </c>
      <c r="O6262" t="b">
        <v>1</v>
      </c>
      <c r="P6262" t="b">
        <v>0</v>
      </c>
      <c r="R6262" s="5">
        <f>(houses_Madrid[[#This Row],[Precio Alquiler]]*12/houses_Madrid[[#This Row],[Precio venta]])</f>
        <v>3.837913043478261E-2</v>
      </c>
    </row>
    <row r="6263" spans="1:18" x14ac:dyDescent="0.2">
      <c r="A6263">
        <v>19364</v>
      </c>
      <c r="B6263">
        <v>2378</v>
      </c>
      <c r="C6263" s="1" t="s">
        <v>3214</v>
      </c>
      <c r="D6263" s="1" t="str">
        <f>IFERROR(LEFT(C6263,FIND(",",C6263) - 1),C6263)</f>
        <v>Guindalera</v>
      </c>
      <c r="E6263">
        <v>133</v>
      </c>
      <c r="F6263">
        <v>113</v>
      </c>
      <c r="G6263">
        <v>3</v>
      </c>
      <c r="H6263">
        <v>2</v>
      </c>
      <c r="I6263" s="1" t="s">
        <v>2212</v>
      </c>
      <c r="J6263" s="1" t="s">
        <v>20</v>
      </c>
      <c r="K6263">
        <v>1839</v>
      </c>
      <c r="L6263">
        <v>575000</v>
      </c>
      <c r="M6263">
        <v>4323</v>
      </c>
      <c r="N6263" t="b">
        <v>0</v>
      </c>
      <c r="O6263" t="b">
        <v>1</v>
      </c>
      <c r="P6263" t="b">
        <v>0</v>
      </c>
      <c r="R6263" s="5">
        <f>(houses_Madrid[[#This Row],[Precio Alquiler]]*12/houses_Madrid[[#This Row],[Precio venta]])</f>
        <v>3.837913043478261E-2</v>
      </c>
    </row>
    <row r="6264" spans="1:18" x14ac:dyDescent="0.2">
      <c r="A6264">
        <v>19749</v>
      </c>
      <c r="B6264">
        <v>1993</v>
      </c>
      <c r="C6264" s="1" t="s">
        <v>3210</v>
      </c>
      <c r="D6264" s="1" t="str">
        <f>IFERROR(LEFT(C6264,FIND(",",C6264) - 1),C6264)</f>
        <v>Barrio de Salamanca</v>
      </c>
      <c r="E6264">
        <v>95</v>
      </c>
      <c r="F6264">
        <v>70</v>
      </c>
      <c r="G6264">
        <v>1</v>
      </c>
      <c r="H6264">
        <v>1</v>
      </c>
      <c r="I6264" s="1" t="s">
        <v>3</v>
      </c>
      <c r="J6264" s="1" t="s">
        <v>12</v>
      </c>
      <c r="K6264">
        <v>1839</v>
      </c>
      <c r="L6264">
        <v>575000</v>
      </c>
      <c r="M6264">
        <v>6053</v>
      </c>
      <c r="N6264" t="b">
        <v>0</v>
      </c>
      <c r="O6264" t="b">
        <v>1</v>
      </c>
      <c r="P6264" t="b">
        <v>1</v>
      </c>
      <c r="R6264" s="5">
        <f>(houses_Madrid[[#This Row],[Precio Alquiler]]*12/houses_Madrid[[#This Row],[Precio venta]])</f>
        <v>3.837913043478261E-2</v>
      </c>
    </row>
    <row r="6265" spans="1:18" x14ac:dyDescent="0.2">
      <c r="A6265">
        <v>20199</v>
      </c>
      <c r="B6265">
        <v>1543</v>
      </c>
      <c r="C6265" s="1" t="s">
        <v>3324</v>
      </c>
      <c r="D6265" s="1" t="str">
        <f>IFERROR(LEFT(C6265,FIND(",",C6265) - 1),C6265)</f>
        <v>Delicias</v>
      </c>
      <c r="E6265">
        <v>145</v>
      </c>
      <c r="F6265">
        <v>107</v>
      </c>
      <c r="G6265">
        <v>4</v>
      </c>
      <c r="H6265">
        <v>2</v>
      </c>
      <c r="I6265" s="1" t="s">
        <v>3348</v>
      </c>
      <c r="J6265" s="1" t="s">
        <v>11</v>
      </c>
      <c r="K6265">
        <v>1839</v>
      </c>
      <c r="L6265">
        <v>575000</v>
      </c>
      <c r="M6265">
        <v>3966</v>
      </c>
      <c r="N6265" t="b">
        <v>0</v>
      </c>
      <c r="O6265" t="b">
        <v>1</v>
      </c>
      <c r="P6265" t="b">
        <v>1</v>
      </c>
      <c r="R6265" s="5">
        <f>(houses_Madrid[[#This Row],[Precio Alquiler]]*12/houses_Madrid[[#This Row],[Precio venta]])</f>
        <v>3.837913043478261E-2</v>
      </c>
    </row>
    <row r="6266" spans="1:18" x14ac:dyDescent="0.2">
      <c r="A6266">
        <v>20322</v>
      </c>
      <c r="B6266">
        <v>1420</v>
      </c>
      <c r="C6266" s="1" t="s">
        <v>3324</v>
      </c>
      <c r="D6266" s="1" t="str">
        <f>IFERROR(LEFT(C6266,FIND(",",C6266) - 1),C6266)</f>
        <v>Delicias</v>
      </c>
      <c r="E6266">
        <v>120</v>
      </c>
      <c r="F6266">
        <v>86</v>
      </c>
      <c r="G6266">
        <v>3</v>
      </c>
      <c r="H6266">
        <v>2</v>
      </c>
      <c r="I6266" s="1" t="s">
        <v>3386</v>
      </c>
      <c r="J6266" s="1" t="s">
        <v>8</v>
      </c>
      <c r="K6266">
        <v>1839</v>
      </c>
      <c r="L6266">
        <v>575000</v>
      </c>
      <c r="M6266">
        <v>4792</v>
      </c>
      <c r="N6266" t="b">
        <v>0</v>
      </c>
      <c r="O6266" t="b">
        <v>1</v>
      </c>
      <c r="P6266" t="b">
        <v>1</v>
      </c>
      <c r="Q6266" t="b">
        <v>1</v>
      </c>
      <c r="R6266" s="5">
        <f>(houses_Madrid[[#This Row],[Precio Alquiler]]*12/houses_Madrid[[#This Row],[Precio venta]])</f>
        <v>3.837913043478261E-2</v>
      </c>
    </row>
    <row r="6267" spans="1:18" x14ac:dyDescent="0.2">
      <c r="A6267">
        <v>21640</v>
      </c>
      <c r="B6267">
        <v>102</v>
      </c>
      <c r="C6267" s="1" t="s">
        <v>2953</v>
      </c>
      <c r="D6267" s="1" t="str">
        <f>IFERROR(LEFT(C6267,FIND(",",C6267) - 1),C6267)</f>
        <v>Centro</v>
      </c>
      <c r="E6267">
        <v>85</v>
      </c>
      <c r="F6267">
        <v>60</v>
      </c>
      <c r="G6267">
        <v>1</v>
      </c>
      <c r="H6267">
        <v>1</v>
      </c>
      <c r="I6267" s="1" t="s">
        <v>3</v>
      </c>
      <c r="J6267" s="1" t="s">
        <v>18</v>
      </c>
      <c r="K6267">
        <v>1839</v>
      </c>
      <c r="L6267">
        <v>575000</v>
      </c>
      <c r="M6267">
        <v>6765</v>
      </c>
      <c r="N6267" t="b">
        <v>0</v>
      </c>
      <c r="O6267" t="b">
        <v>1</v>
      </c>
      <c r="P6267" t="b">
        <v>1</v>
      </c>
      <c r="Q6267" t="b">
        <v>1</v>
      </c>
      <c r="R6267" s="5">
        <f>(houses_Madrid[[#This Row],[Precio Alquiler]]*12/houses_Madrid[[#This Row],[Precio venta]])</f>
        <v>3.837913043478261E-2</v>
      </c>
    </row>
    <row r="6268" spans="1:18" x14ac:dyDescent="0.2">
      <c r="A6268">
        <v>10828</v>
      </c>
      <c r="B6268">
        <v>10914</v>
      </c>
      <c r="C6268" s="1" t="s">
        <v>1786</v>
      </c>
      <c r="D6268" s="1" t="str">
        <f>IFERROR(LEFT(C6268,FIND(",",C6268) - 1),C6268)</f>
        <v>Sanchinarro</v>
      </c>
      <c r="E6268">
        <v>123</v>
      </c>
      <c r="F6268">
        <v>100</v>
      </c>
      <c r="G6268">
        <v>3</v>
      </c>
      <c r="H6268">
        <v>2</v>
      </c>
      <c r="I6268" s="1" t="s">
        <v>1821</v>
      </c>
      <c r="J6268" s="1" t="s">
        <v>18</v>
      </c>
      <c r="K6268">
        <v>1841</v>
      </c>
      <c r="L6268">
        <v>575800</v>
      </c>
      <c r="M6268">
        <v>4681</v>
      </c>
      <c r="N6268" t="b">
        <v>0</v>
      </c>
      <c r="O6268" t="b">
        <v>1</v>
      </c>
      <c r="P6268" t="b">
        <v>1</v>
      </c>
      <c r="R6268" s="5">
        <f>(houses_Madrid[[#This Row],[Precio Alquiler]]*12/houses_Madrid[[#This Row],[Precio venta]])</f>
        <v>3.836748871135811E-2</v>
      </c>
    </row>
    <row r="6269" spans="1:18" x14ac:dyDescent="0.2">
      <c r="A6269">
        <v>4056</v>
      </c>
      <c r="B6269">
        <v>17686</v>
      </c>
      <c r="C6269" s="1" t="s">
        <v>796</v>
      </c>
      <c r="D6269" s="1" t="str">
        <f>IFERROR(LEFT(C6269,FIND(",",C6269) - 1),C6269)</f>
        <v>Pacífico</v>
      </c>
      <c r="E6269">
        <v>160</v>
      </c>
      <c r="F6269">
        <v>1</v>
      </c>
      <c r="G6269">
        <v>4</v>
      </c>
      <c r="H6269">
        <v>2</v>
      </c>
      <c r="I6269" s="1" t="s">
        <v>792</v>
      </c>
      <c r="J6269" s="1" t="s">
        <v>18</v>
      </c>
      <c r="K6269">
        <v>1841</v>
      </c>
      <c r="L6269">
        <v>576000</v>
      </c>
      <c r="M6269">
        <v>3600</v>
      </c>
      <c r="N6269" t="b">
        <v>0</v>
      </c>
      <c r="O6269" t="b">
        <v>1</v>
      </c>
      <c r="P6269" t="b">
        <v>1</v>
      </c>
      <c r="R6269" s="5">
        <f>(houses_Madrid[[#This Row],[Precio Alquiler]]*12/houses_Madrid[[#This Row],[Precio venta]])</f>
        <v>3.8354166666666668E-2</v>
      </c>
    </row>
    <row r="6270" spans="1:18" x14ac:dyDescent="0.2">
      <c r="A6270">
        <v>6213</v>
      </c>
      <c r="B6270">
        <v>15529</v>
      </c>
      <c r="C6270" s="1" t="s">
        <v>1245</v>
      </c>
      <c r="D6270" s="1" t="str">
        <f>IFERROR(LEFT(C6270,FIND(",",C6270) - 1),C6270)</f>
        <v>Puerta del Ángel</v>
      </c>
      <c r="E6270">
        <v>150</v>
      </c>
      <c r="F6270">
        <v>141</v>
      </c>
      <c r="G6270">
        <v>4</v>
      </c>
      <c r="H6270">
        <v>2</v>
      </c>
      <c r="I6270" s="1" t="s">
        <v>1259</v>
      </c>
      <c r="J6270" s="1" t="s">
        <v>11</v>
      </c>
      <c r="K6270">
        <v>1846</v>
      </c>
      <c r="L6270">
        <v>578000</v>
      </c>
      <c r="M6270">
        <v>3853</v>
      </c>
      <c r="N6270" t="b">
        <v>0</v>
      </c>
      <c r="O6270" t="b">
        <v>1</v>
      </c>
      <c r="P6270" t="b">
        <v>1</v>
      </c>
      <c r="R6270" s="5">
        <f>(houses_Madrid[[#This Row],[Precio Alquiler]]*12/houses_Madrid[[#This Row],[Precio venta]])</f>
        <v>3.8325259515570934E-2</v>
      </c>
    </row>
    <row r="6271" spans="1:18" x14ac:dyDescent="0.2">
      <c r="A6271">
        <v>11035</v>
      </c>
      <c r="B6271">
        <v>10707</v>
      </c>
      <c r="C6271" s="1" t="s">
        <v>2010</v>
      </c>
      <c r="D6271" s="1" t="str">
        <f>IFERROR(LEFT(C6271,FIND(",",C6271) - 1),C6271)</f>
        <v>Nuevos Ministerios-Ríos Rosas</v>
      </c>
      <c r="E6271">
        <v>100</v>
      </c>
      <c r="F6271">
        <v>85</v>
      </c>
      <c r="G6271">
        <v>2</v>
      </c>
      <c r="H6271">
        <v>2</v>
      </c>
      <c r="I6271" s="1" t="s">
        <v>2031</v>
      </c>
      <c r="J6271" s="1" t="s">
        <v>8</v>
      </c>
      <c r="K6271">
        <v>1848</v>
      </c>
      <c r="L6271">
        <v>579000</v>
      </c>
      <c r="M6271">
        <v>5790</v>
      </c>
      <c r="N6271" t="b">
        <v>0</v>
      </c>
      <c r="O6271" t="b">
        <v>1</v>
      </c>
      <c r="P6271" t="b">
        <v>0</v>
      </c>
      <c r="R6271" s="5">
        <f>(houses_Madrid[[#This Row],[Precio Alquiler]]*12/houses_Madrid[[#This Row],[Precio venta]])</f>
        <v>3.8300518134715023E-2</v>
      </c>
    </row>
    <row r="6272" spans="1:18" x14ac:dyDescent="0.2">
      <c r="A6272">
        <v>12486</v>
      </c>
      <c r="B6272">
        <v>9256</v>
      </c>
      <c r="C6272" s="1" t="s">
        <v>2010</v>
      </c>
      <c r="D6272" s="1" t="str">
        <f>IFERROR(LEFT(C6272,FIND(",",C6272) - 1),C6272)</f>
        <v>Nuevos Ministerios-Ríos Rosas</v>
      </c>
      <c r="E6272">
        <v>133</v>
      </c>
      <c r="F6272">
        <v>101</v>
      </c>
      <c r="G6272">
        <v>4</v>
      </c>
      <c r="H6272">
        <v>2</v>
      </c>
      <c r="I6272" s="1" t="s">
        <v>2024</v>
      </c>
      <c r="J6272" s="1" t="s">
        <v>30</v>
      </c>
      <c r="K6272">
        <v>1848</v>
      </c>
      <c r="L6272">
        <v>579000</v>
      </c>
      <c r="M6272">
        <v>4353</v>
      </c>
      <c r="N6272" t="b">
        <v>1</v>
      </c>
      <c r="O6272" t="b">
        <v>1</v>
      </c>
      <c r="P6272" t="b">
        <v>1</v>
      </c>
      <c r="Q6272" t="b">
        <v>1</v>
      </c>
      <c r="R6272" s="5">
        <f>(houses_Madrid[[#This Row],[Precio Alquiler]]*12/houses_Madrid[[#This Row],[Precio venta]])</f>
        <v>3.8300518134715023E-2</v>
      </c>
    </row>
    <row r="6273" spans="1:18" x14ac:dyDescent="0.2">
      <c r="A6273">
        <v>14368</v>
      </c>
      <c r="B6273">
        <v>7374</v>
      </c>
      <c r="C6273" s="1" t="s">
        <v>2444</v>
      </c>
      <c r="D6273" s="1" t="str">
        <f>IFERROR(LEFT(C6273,FIND(",",C6273) - 1),C6273)</f>
        <v>Prosperidad</v>
      </c>
      <c r="E6273">
        <v>146</v>
      </c>
      <c r="F6273">
        <v>145</v>
      </c>
      <c r="G6273">
        <v>4</v>
      </c>
      <c r="H6273">
        <v>2</v>
      </c>
      <c r="I6273" s="1" t="s">
        <v>2500</v>
      </c>
      <c r="J6273" s="1" t="s">
        <v>5</v>
      </c>
      <c r="K6273">
        <v>1848</v>
      </c>
      <c r="L6273">
        <v>579000</v>
      </c>
      <c r="M6273">
        <v>3966</v>
      </c>
      <c r="N6273" t="b">
        <v>1</v>
      </c>
      <c r="O6273" t="b">
        <v>1</v>
      </c>
      <c r="P6273" t="b">
        <v>1</v>
      </c>
      <c r="R6273" s="5">
        <f>(houses_Madrid[[#This Row],[Precio Alquiler]]*12/houses_Madrid[[#This Row],[Precio venta]])</f>
        <v>3.8300518134715023E-2</v>
      </c>
    </row>
    <row r="6274" spans="1:18" x14ac:dyDescent="0.2">
      <c r="A6274">
        <v>3830</v>
      </c>
      <c r="B6274">
        <v>17912</v>
      </c>
      <c r="C6274" s="1" t="s">
        <v>790</v>
      </c>
      <c r="D6274" s="1" t="str">
        <f>IFERROR(LEFT(C6274,FIND(",",C6274) - 1),C6274)</f>
        <v>Retiro</v>
      </c>
      <c r="E6274">
        <v>145</v>
      </c>
      <c r="F6274">
        <v>137</v>
      </c>
      <c r="G6274">
        <v>3</v>
      </c>
      <c r="H6274">
        <v>2</v>
      </c>
      <c r="I6274" s="1" t="s">
        <v>3</v>
      </c>
      <c r="J6274" s="1" t="s">
        <v>20</v>
      </c>
      <c r="K6274">
        <v>1850</v>
      </c>
      <c r="L6274">
        <v>580000</v>
      </c>
      <c r="M6274">
        <v>4000</v>
      </c>
      <c r="N6274" t="b">
        <v>0</v>
      </c>
      <c r="O6274" t="b">
        <v>1</v>
      </c>
      <c r="P6274" t="b">
        <v>1</v>
      </c>
      <c r="R6274" s="5">
        <f>(houses_Madrid[[#This Row],[Precio Alquiler]]*12/houses_Madrid[[#This Row],[Precio venta]])</f>
        <v>3.8275862068965515E-2</v>
      </c>
    </row>
    <row r="6275" spans="1:18" x14ac:dyDescent="0.2">
      <c r="A6275">
        <v>3878</v>
      </c>
      <c r="B6275">
        <v>17864</v>
      </c>
      <c r="C6275" s="1" t="s">
        <v>810</v>
      </c>
      <c r="D6275" s="1" t="str">
        <f>IFERROR(LEFT(C6275,FIND(",",C6275) - 1),C6275)</f>
        <v>Estrella</v>
      </c>
      <c r="E6275">
        <v>141</v>
      </c>
      <c r="F6275">
        <v>114</v>
      </c>
      <c r="G6275">
        <v>3</v>
      </c>
      <c r="H6275">
        <v>2</v>
      </c>
      <c r="I6275" s="1" t="s">
        <v>813</v>
      </c>
      <c r="J6275" s="1" t="s">
        <v>11</v>
      </c>
      <c r="K6275">
        <v>1850</v>
      </c>
      <c r="L6275">
        <v>580000</v>
      </c>
      <c r="M6275">
        <v>4113</v>
      </c>
      <c r="N6275" t="b">
        <v>1</v>
      </c>
      <c r="O6275" t="b">
        <v>1</v>
      </c>
      <c r="P6275" t="b">
        <v>1</v>
      </c>
      <c r="R6275" s="5">
        <f>(houses_Madrid[[#This Row],[Precio Alquiler]]*12/houses_Madrid[[#This Row],[Precio venta]])</f>
        <v>3.8275862068965515E-2</v>
      </c>
    </row>
    <row r="6276" spans="1:18" x14ac:dyDescent="0.2">
      <c r="A6276">
        <v>4059</v>
      </c>
      <c r="B6276">
        <v>17683</v>
      </c>
      <c r="C6276" s="1" t="s">
        <v>810</v>
      </c>
      <c r="D6276" s="1" t="str">
        <f>IFERROR(LEFT(C6276,FIND(",",C6276) - 1),C6276)</f>
        <v>Estrella</v>
      </c>
      <c r="E6276">
        <v>142</v>
      </c>
      <c r="F6276">
        <v>130</v>
      </c>
      <c r="G6276">
        <v>5</v>
      </c>
      <c r="H6276">
        <v>2</v>
      </c>
      <c r="I6276" s="1" t="s">
        <v>846</v>
      </c>
      <c r="J6276" s="1" t="s">
        <v>8</v>
      </c>
      <c r="K6276">
        <v>1850</v>
      </c>
      <c r="L6276">
        <v>580000</v>
      </c>
      <c r="M6276">
        <v>4085</v>
      </c>
      <c r="N6276" t="b">
        <v>1</v>
      </c>
      <c r="O6276" t="b">
        <v>1</v>
      </c>
      <c r="P6276" t="b">
        <v>1</v>
      </c>
      <c r="Q6276" t="b">
        <v>1</v>
      </c>
      <c r="R6276" s="5">
        <f>(houses_Madrid[[#This Row],[Precio Alquiler]]*12/houses_Madrid[[#This Row],[Precio venta]])</f>
        <v>3.8275862068965515E-2</v>
      </c>
    </row>
    <row r="6277" spans="1:18" x14ac:dyDescent="0.2">
      <c r="A6277">
        <v>4072</v>
      </c>
      <c r="B6277">
        <v>17670</v>
      </c>
      <c r="C6277" s="1" t="s">
        <v>810</v>
      </c>
      <c r="D6277" s="1" t="str">
        <f>IFERROR(LEFT(C6277,FIND(",",C6277) - 1),C6277)</f>
        <v>Estrella</v>
      </c>
      <c r="E6277">
        <v>139</v>
      </c>
      <c r="F6277">
        <v>114</v>
      </c>
      <c r="G6277">
        <v>3</v>
      </c>
      <c r="H6277">
        <v>2</v>
      </c>
      <c r="I6277" s="1" t="s">
        <v>813</v>
      </c>
      <c r="J6277" s="1" t="s">
        <v>11</v>
      </c>
      <c r="K6277">
        <v>1850</v>
      </c>
      <c r="L6277">
        <v>580000</v>
      </c>
      <c r="M6277">
        <v>4173</v>
      </c>
      <c r="N6277" t="b">
        <v>1</v>
      </c>
      <c r="O6277" t="b">
        <v>1</v>
      </c>
      <c r="P6277" t="b">
        <v>1</v>
      </c>
      <c r="R6277" s="5">
        <f>(houses_Madrid[[#This Row],[Precio Alquiler]]*12/houses_Madrid[[#This Row],[Precio venta]])</f>
        <v>3.8275862068965515E-2</v>
      </c>
    </row>
    <row r="6278" spans="1:18" x14ac:dyDescent="0.2">
      <c r="A6278">
        <v>4101</v>
      </c>
      <c r="B6278">
        <v>17641</v>
      </c>
      <c r="C6278" s="1" t="s">
        <v>810</v>
      </c>
      <c r="D6278" s="1" t="str">
        <f>IFERROR(LEFT(C6278,FIND(",",C6278) - 1),C6278)</f>
        <v>Estrella</v>
      </c>
      <c r="E6278">
        <v>141</v>
      </c>
      <c r="F6278">
        <v>114</v>
      </c>
      <c r="G6278">
        <v>3</v>
      </c>
      <c r="H6278">
        <v>2</v>
      </c>
      <c r="I6278" s="1" t="s">
        <v>813</v>
      </c>
      <c r="J6278" s="1" t="s">
        <v>11</v>
      </c>
      <c r="K6278">
        <v>1850</v>
      </c>
      <c r="L6278">
        <v>580000</v>
      </c>
      <c r="M6278">
        <v>4113</v>
      </c>
      <c r="N6278" t="b">
        <v>1</v>
      </c>
      <c r="O6278" t="b">
        <v>1</v>
      </c>
      <c r="P6278" t="b">
        <v>1</v>
      </c>
      <c r="R6278" s="5">
        <f>(houses_Madrid[[#This Row],[Precio Alquiler]]*12/houses_Madrid[[#This Row],[Precio venta]])</f>
        <v>3.8275862068965515E-2</v>
      </c>
    </row>
    <row r="6279" spans="1:18" x14ac:dyDescent="0.2">
      <c r="A6279">
        <v>4211</v>
      </c>
      <c r="B6279">
        <v>17531</v>
      </c>
      <c r="C6279" s="1" t="s">
        <v>793</v>
      </c>
      <c r="D6279" s="1" t="str">
        <f>IFERROR(LEFT(C6279,FIND(",",C6279) - 1),C6279)</f>
        <v>Ibiza</v>
      </c>
      <c r="E6279">
        <v>87</v>
      </c>
      <c r="F6279">
        <v>81</v>
      </c>
      <c r="G6279">
        <v>2</v>
      </c>
      <c r="H6279">
        <v>1</v>
      </c>
      <c r="I6279" s="1" t="s">
        <v>801</v>
      </c>
      <c r="J6279" s="1" t="s">
        <v>20</v>
      </c>
      <c r="K6279">
        <v>1850</v>
      </c>
      <c r="L6279">
        <v>580000</v>
      </c>
      <c r="M6279">
        <v>6667</v>
      </c>
      <c r="N6279" t="b">
        <v>1</v>
      </c>
      <c r="O6279" t="b">
        <v>1</v>
      </c>
      <c r="P6279" t="b">
        <v>1</v>
      </c>
      <c r="Q6279" t="b">
        <v>1</v>
      </c>
      <c r="R6279" s="5">
        <f>(houses_Madrid[[#This Row],[Precio Alquiler]]*12/houses_Madrid[[#This Row],[Precio venta]])</f>
        <v>3.8275862068965515E-2</v>
      </c>
    </row>
    <row r="6280" spans="1:18" x14ac:dyDescent="0.2">
      <c r="A6280">
        <v>4404</v>
      </c>
      <c r="B6280">
        <v>17338</v>
      </c>
      <c r="C6280" s="1" t="s">
        <v>810</v>
      </c>
      <c r="D6280" s="1" t="str">
        <f>IFERROR(LEFT(C6280,FIND(",",C6280) - 1),C6280)</f>
        <v>Estrella</v>
      </c>
      <c r="E6280">
        <v>141</v>
      </c>
      <c r="F6280">
        <v>114</v>
      </c>
      <c r="G6280">
        <v>3</v>
      </c>
      <c r="H6280">
        <v>2</v>
      </c>
      <c r="I6280" s="1" t="s">
        <v>813</v>
      </c>
      <c r="J6280" s="1" t="s">
        <v>11</v>
      </c>
      <c r="K6280">
        <v>1850</v>
      </c>
      <c r="L6280">
        <v>580000</v>
      </c>
      <c r="M6280">
        <v>4113</v>
      </c>
      <c r="N6280" t="b">
        <v>0</v>
      </c>
      <c r="O6280" t="b">
        <v>1</v>
      </c>
      <c r="P6280" t="b">
        <v>1</v>
      </c>
      <c r="R6280" s="5">
        <f>(houses_Madrid[[#This Row],[Precio Alquiler]]*12/houses_Madrid[[#This Row],[Precio venta]])</f>
        <v>3.8275862068965515E-2</v>
      </c>
    </row>
    <row r="6281" spans="1:18" x14ac:dyDescent="0.2">
      <c r="A6281">
        <v>4405</v>
      </c>
      <c r="B6281">
        <v>17337</v>
      </c>
      <c r="C6281" s="1" t="s">
        <v>810</v>
      </c>
      <c r="D6281" s="1" t="str">
        <f>IFERROR(LEFT(C6281,FIND(",",C6281) - 1),C6281)</f>
        <v>Estrella</v>
      </c>
      <c r="E6281">
        <v>139</v>
      </c>
      <c r="F6281">
        <v>114</v>
      </c>
      <c r="G6281">
        <v>3</v>
      </c>
      <c r="H6281">
        <v>3</v>
      </c>
      <c r="I6281" s="1" t="s">
        <v>813</v>
      </c>
      <c r="J6281" s="1" t="s">
        <v>11</v>
      </c>
      <c r="K6281">
        <v>1850</v>
      </c>
      <c r="L6281">
        <v>580000</v>
      </c>
      <c r="M6281">
        <v>4173</v>
      </c>
      <c r="N6281" t="b">
        <v>0</v>
      </c>
      <c r="O6281" t="b">
        <v>1</v>
      </c>
      <c r="R6281" s="5">
        <f>(houses_Madrid[[#This Row],[Precio Alquiler]]*12/houses_Madrid[[#This Row],[Precio venta]])</f>
        <v>3.8275862068965515E-2</v>
      </c>
    </row>
    <row r="6282" spans="1:18" x14ac:dyDescent="0.2">
      <c r="A6282">
        <v>4512</v>
      </c>
      <c r="B6282">
        <v>17230</v>
      </c>
      <c r="C6282" s="1" t="s">
        <v>810</v>
      </c>
      <c r="D6282" s="1" t="str">
        <f>IFERROR(LEFT(C6282,FIND(",",C6282) - 1),C6282)</f>
        <v>Estrella</v>
      </c>
      <c r="E6282">
        <v>150</v>
      </c>
      <c r="F6282">
        <v>130</v>
      </c>
      <c r="G6282">
        <v>4</v>
      </c>
      <c r="H6282">
        <v>2</v>
      </c>
      <c r="I6282" s="1" t="s">
        <v>851</v>
      </c>
      <c r="J6282" s="1" t="s">
        <v>67</v>
      </c>
      <c r="K6282">
        <v>1850</v>
      </c>
      <c r="L6282">
        <v>580000</v>
      </c>
      <c r="M6282">
        <v>3867</v>
      </c>
      <c r="N6282" t="b">
        <v>0</v>
      </c>
      <c r="O6282" t="b">
        <v>1</v>
      </c>
      <c r="P6282" t="b">
        <v>1</v>
      </c>
      <c r="Q6282" t="b">
        <v>1</v>
      </c>
      <c r="R6282" s="5">
        <f>(houses_Madrid[[#This Row],[Precio Alquiler]]*12/houses_Madrid[[#This Row],[Precio venta]])</f>
        <v>3.8275862068965515E-2</v>
      </c>
    </row>
    <row r="6283" spans="1:18" x14ac:dyDescent="0.2">
      <c r="A6283">
        <v>4592</v>
      </c>
      <c r="B6283">
        <v>17150</v>
      </c>
      <c r="C6283" s="1" t="s">
        <v>796</v>
      </c>
      <c r="D6283" s="1" t="str">
        <f>IFERROR(LEFT(C6283,FIND(",",C6283) - 1),C6283)</f>
        <v>Pacífico</v>
      </c>
      <c r="E6283">
        <v>145</v>
      </c>
      <c r="F6283">
        <v>107</v>
      </c>
      <c r="G6283">
        <v>3</v>
      </c>
      <c r="H6283">
        <v>2</v>
      </c>
      <c r="I6283" s="1" t="s">
        <v>848</v>
      </c>
      <c r="J6283" s="1" t="s">
        <v>20</v>
      </c>
      <c r="K6283">
        <v>1850</v>
      </c>
      <c r="L6283">
        <v>580000</v>
      </c>
      <c r="M6283">
        <v>4000</v>
      </c>
      <c r="N6283" t="b">
        <v>1</v>
      </c>
      <c r="O6283" t="b">
        <v>1</v>
      </c>
      <c r="P6283" t="b">
        <v>1</v>
      </c>
      <c r="R6283" s="5">
        <f>(houses_Madrid[[#This Row],[Precio Alquiler]]*12/houses_Madrid[[#This Row],[Precio venta]])</f>
        <v>3.8275862068965515E-2</v>
      </c>
    </row>
    <row r="6284" spans="1:18" x14ac:dyDescent="0.2">
      <c r="A6284">
        <v>7444</v>
      </c>
      <c r="B6284">
        <v>14298</v>
      </c>
      <c r="C6284" s="1" t="s">
        <v>1171</v>
      </c>
      <c r="D6284" s="1" t="str">
        <f>IFERROR(LEFT(C6284,FIND(",",C6284) - 1),C6284)</f>
        <v>Aravaca</v>
      </c>
      <c r="E6284">
        <v>175</v>
      </c>
      <c r="F6284">
        <v>170</v>
      </c>
      <c r="G6284">
        <v>4</v>
      </c>
      <c r="H6284">
        <v>3</v>
      </c>
      <c r="I6284" s="1" t="s">
        <v>1527</v>
      </c>
      <c r="J6284" s="1" t="s">
        <v>18</v>
      </c>
      <c r="K6284">
        <v>1850</v>
      </c>
      <c r="L6284">
        <v>580000</v>
      </c>
      <c r="M6284">
        <v>3314</v>
      </c>
      <c r="N6284" t="b">
        <v>1</v>
      </c>
      <c r="O6284" t="b">
        <v>1</v>
      </c>
      <c r="P6284" t="b">
        <v>0</v>
      </c>
      <c r="R6284" s="5">
        <f>(houses_Madrid[[#This Row],[Precio Alquiler]]*12/houses_Madrid[[#This Row],[Precio venta]])</f>
        <v>3.8275862068965515E-2</v>
      </c>
    </row>
    <row r="6285" spans="1:18" x14ac:dyDescent="0.2">
      <c r="A6285">
        <v>7515</v>
      </c>
      <c r="B6285">
        <v>14227</v>
      </c>
      <c r="C6285" s="1" t="s">
        <v>1171</v>
      </c>
      <c r="D6285" s="1" t="str">
        <f>IFERROR(LEFT(C6285,FIND(",",C6285) - 1),C6285)</f>
        <v>Aravaca</v>
      </c>
      <c r="E6285">
        <v>200</v>
      </c>
      <c r="F6285">
        <v>175</v>
      </c>
      <c r="G6285">
        <v>4</v>
      </c>
      <c r="H6285">
        <v>3</v>
      </c>
      <c r="I6285" s="1" t="s">
        <v>1527</v>
      </c>
      <c r="J6285" s="1" t="s">
        <v>18</v>
      </c>
      <c r="K6285">
        <v>1850</v>
      </c>
      <c r="L6285">
        <v>580000</v>
      </c>
      <c r="M6285">
        <v>2900</v>
      </c>
      <c r="N6285" t="b">
        <v>1</v>
      </c>
      <c r="O6285" t="b">
        <v>1</v>
      </c>
      <c r="P6285" t="b">
        <v>1</v>
      </c>
      <c r="Q6285" t="b">
        <v>1</v>
      </c>
      <c r="R6285" s="5">
        <f>(houses_Madrid[[#This Row],[Precio Alquiler]]*12/houses_Madrid[[#This Row],[Precio venta]])</f>
        <v>3.8275862068965515E-2</v>
      </c>
    </row>
    <row r="6286" spans="1:18" x14ac:dyDescent="0.2">
      <c r="A6286">
        <v>8722</v>
      </c>
      <c r="B6286">
        <v>13020</v>
      </c>
      <c r="C6286" s="1" t="s">
        <v>1589</v>
      </c>
      <c r="D6286" s="1" t="str">
        <f>IFERROR(LEFT(C6286,FIND(",",C6286) - 1),C6286)</f>
        <v>La Paz</v>
      </c>
      <c r="E6286">
        <v>170</v>
      </c>
      <c r="F6286">
        <v>145</v>
      </c>
      <c r="G6286">
        <v>4</v>
      </c>
      <c r="H6286">
        <v>2</v>
      </c>
      <c r="I6286" s="1" t="s">
        <v>1688</v>
      </c>
      <c r="J6286" s="1" t="s">
        <v>8</v>
      </c>
      <c r="K6286">
        <v>1850</v>
      </c>
      <c r="L6286">
        <v>580000</v>
      </c>
      <c r="M6286">
        <v>3412</v>
      </c>
      <c r="N6286" t="b">
        <v>0</v>
      </c>
      <c r="O6286" t="b">
        <v>1</v>
      </c>
      <c r="P6286" t="b">
        <v>1</v>
      </c>
      <c r="R6286" s="5">
        <f>(houses_Madrid[[#This Row],[Precio Alquiler]]*12/houses_Madrid[[#This Row],[Precio venta]])</f>
        <v>3.8275862068965515E-2</v>
      </c>
    </row>
    <row r="6287" spans="1:18" x14ac:dyDescent="0.2">
      <c r="A6287">
        <v>10164</v>
      </c>
      <c r="B6287">
        <v>11578</v>
      </c>
      <c r="C6287" s="1" t="s">
        <v>1793</v>
      </c>
      <c r="D6287" s="1" t="str">
        <f>IFERROR(LEFT(C6287,FIND(",",C6287) - 1),C6287)</f>
        <v>Palomas</v>
      </c>
      <c r="E6287">
        <v>97</v>
      </c>
      <c r="F6287">
        <v>85</v>
      </c>
      <c r="G6287">
        <v>2</v>
      </c>
      <c r="H6287">
        <v>2</v>
      </c>
      <c r="I6287" s="1" t="s">
        <v>1814</v>
      </c>
      <c r="J6287" s="1" t="s">
        <v>30</v>
      </c>
      <c r="K6287">
        <v>1850</v>
      </c>
      <c r="L6287">
        <v>580000</v>
      </c>
      <c r="M6287">
        <v>5979</v>
      </c>
      <c r="N6287" t="b">
        <v>1</v>
      </c>
      <c r="O6287" t="b">
        <v>1</v>
      </c>
      <c r="P6287" t="b">
        <v>1</v>
      </c>
      <c r="Q6287" t="b">
        <v>1</v>
      </c>
      <c r="R6287" s="5">
        <f>(houses_Madrid[[#This Row],[Precio Alquiler]]*12/houses_Madrid[[#This Row],[Precio venta]])</f>
        <v>3.8275862068965515E-2</v>
      </c>
    </row>
    <row r="6288" spans="1:18" x14ac:dyDescent="0.2">
      <c r="A6288">
        <v>13370</v>
      </c>
      <c r="B6288">
        <v>8372</v>
      </c>
      <c r="C6288" s="1" t="s">
        <v>2172</v>
      </c>
      <c r="D6288" s="1" t="str">
        <f>IFERROR(LEFT(C6288,FIND(",",C6288) - 1),C6288)</f>
        <v>San Juan Bautista</v>
      </c>
      <c r="E6288">
        <v>160</v>
      </c>
      <c r="F6288">
        <v>130</v>
      </c>
      <c r="G6288">
        <v>4</v>
      </c>
      <c r="H6288">
        <v>3</v>
      </c>
      <c r="I6288" s="1" t="s">
        <v>2372</v>
      </c>
      <c r="J6288" s="1" t="s">
        <v>18</v>
      </c>
      <c r="K6288">
        <v>1850</v>
      </c>
      <c r="L6288">
        <v>580000</v>
      </c>
      <c r="M6288">
        <v>3625</v>
      </c>
      <c r="N6288" t="b">
        <v>0</v>
      </c>
      <c r="O6288" t="b">
        <v>1</v>
      </c>
      <c r="P6288" t="b">
        <v>1</v>
      </c>
      <c r="R6288" s="5">
        <f>(houses_Madrid[[#This Row],[Precio Alquiler]]*12/houses_Madrid[[#This Row],[Precio venta]])</f>
        <v>3.8275862068965515E-2</v>
      </c>
    </row>
    <row r="6289" spans="1:18" x14ac:dyDescent="0.2">
      <c r="A6289">
        <v>14437</v>
      </c>
      <c r="B6289">
        <v>7305</v>
      </c>
      <c r="C6289" s="1" t="s">
        <v>2444</v>
      </c>
      <c r="D6289" s="1" t="str">
        <f>IFERROR(LEFT(C6289,FIND(",",C6289) - 1),C6289)</f>
        <v>Prosperidad</v>
      </c>
      <c r="E6289">
        <v>120</v>
      </c>
      <c r="F6289">
        <v>100</v>
      </c>
      <c r="G6289">
        <v>3</v>
      </c>
      <c r="H6289">
        <v>2</v>
      </c>
      <c r="I6289" s="1" t="s">
        <v>2463</v>
      </c>
      <c r="J6289" s="1" t="s">
        <v>11</v>
      </c>
      <c r="K6289">
        <v>1850</v>
      </c>
      <c r="L6289">
        <v>580000</v>
      </c>
      <c r="M6289">
        <v>4833</v>
      </c>
      <c r="N6289" t="b">
        <v>0</v>
      </c>
      <c r="O6289" t="b">
        <v>1</v>
      </c>
      <c r="P6289" t="b">
        <v>1</v>
      </c>
      <c r="R6289" s="5">
        <f>(houses_Madrid[[#This Row],[Precio Alquiler]]*12/houses_Madrid[[#This Row],[Precio venta]])</f>
        <v>3.8275862068965515E-2</v>
      </c>
    </row>
    <row r="6290" spans="1:18" x14ac:dyDescent="0.2">
      <c r="A6290">
        <v>17644</v>
      </c>
      <c r="B6290">
        <v>4098</v>
      </c>
      <c r="C6290" s="1" t="s">
        <v>2953</v>
      </c>
      <c r="D6290" s="1" t="str">
        <f>IFERROR(LEFT(C6290,FIND(",",C6290) - 1),C6290)</f>
        <v>Centro</v>
      </c>
      <c r="E6290">
        <v>115</v>
      </c>
      <c r="F6290">
        <v>105</v>
      </c>
      <c r="G6290">
        <v>1</v>
      </c>
      <c r="H6290">
        <v>2</v>
      </c>
      <c r="I6290" s="1" t="s">
        <v>3</v>
      </c>
      <c r="J6290" s="1" t="s">
        <v>30</v>
      </c>
      <c r="K6290">
        <v>1850</v>
      </c>
      <c r="L6290">
        <v>580000</v>
      </c>
      <c r="M6290">
        <v>5043</v>
      </c>
      <c r="N6290" t="b">
        <v>0</v>
      </c>
      <c r="O6290" t="b">
        <v>1</v>
      </c>
      <c r="P6290" t="b">
        <v>1</v>
      </c>
      <c r="R6290" s="5">
        <f>(houses_Madrid[[#This Row],[Precio Alquiler]]*12/houses_Madrid[[#This Row],[Precio venta]])</f>
        <v>3.8275862068965515E-2</v>
      </c>
    </row>
    <row r="6291" spans="1:18" x14ac:dyDescent="0.2">
      <c r="A6291">
        <v>17709</v>
      </c>
      <c r="B6291">
        <v>4033</v>
      </c>
      <c r="C6291" s="1" t="s">
        <v>2948</v>
      </c>
      <c r="D6291" s="1" t="str">
        <f>IFERROR(LEFT(C6291,FIND(",",C6291) - 1),C6291)</f>
        <v>Malasaña-Universidad</v>
      </c>
      <c r="E6291">
        <v>130</v>
      </c>
      <c r="F6291">
        <v>110</v>
      </c>
      <c r="G6291">
        <v>5</v>
      </c>
      <c r="H6291">
        <v>3</v>
      </c>
      <c r="I6291" s="1" t="s">
        <v>2979</v>
      </c>
      <c r="J6291" s="1" t="s">
        <v>11</v>
      </c>
      <c r="K6291">
        <v>1850</v>
      </c>
      <c r="L6291">
        <v>580000</v>
      </c>
      <c r="M6291">
        <v>4462</v>
      </c>
      <c r="N6291" t="b">
        <v>0</v>
      </c>
      <c r="O6291" t="b">
        <v>1</v>
      </c>
      <c r="P6291" t="b">
        <v>1</v>
      </c>
      <c r="R6291" s="5">
        <f>(houses_Madrid[[#This Row],[Precio Alquiler]]*12/houses_Madrid[[#This Row],[Precio venta]])</f>
        <v>3.8275862068965515E-2</v>
      </c>
    </row>
    <row r="6292" spans="1:18" x14ac:dyDescent="0.2">
      <c r="A6292">
        <v>18811</v>
      </c>
      <c r="B6292">
        <v>2931</v>
      </c>
      <c r="C6292" s="1" t="s">
        <v>2948</v>
      </c>
      <c r="D6292" s="1" t="str">
        <f>IFERROR(LEFT(C6292,FIND(",",C6292) - 1),C6292)</f>
        <v>Malasaña-Universidad</v>
      </c>
      <c r="E6292">
        <v>177</v>
      </c>
      <c r="F6292">
        <v>145</v>
      </c>
      <c r="G6292">
        <v>4</v>
      </c>
      <c r="H6292">
        <v>4</v>
      </c>
      <c r="I6292" s="1" t="s">
        <v>3031</v>
      </c>
      <c r="J6292" s="1" t="s">
        <v>18</v>
      </c>
      <c r="K6292">
        <v>1850</v>
      </c>
      <c r="L6292">
        <v>580000</v>
      </c>
      <c r="M6292">
        <v>3277</v>
      </c>
      <c r="N6292" t="b">
        <v>1</v>
      </c>
      <c r="O6292" t="b">
        <v>0</v>
      </c>
      <c r="P6292" t="b">
        <v>1</v>
      </c>
      <c r="R6292" s="5">
        <f>(houses_Madrid[[#This Row],[Precio Alquiler]]*12/houses_Madrid[[#This Row],[Precio venta]])</f>
        <v>3.8275862068965515E-2</v>
      </c>
    </row>
    <row r="6293" spans="1:18" x14ac:dyDescent="0.2">
      <c r="A6293">
        <v>19158</v>
      </c>
      <c r="B6293">
        <v>2584</v>
      </c>
      <c r="C6293" s="1" t="s">
        <v>3210</v>
      </c>
      <c r="D6293" s="1" t="str">
        <f>IFERROR(LEFT(C6293,FIND(",",C6293) - 1),C6293)</f>
        <v>Barrio de Salamanca</v>
      </c>
      <c r="E6293">
        <v>103</v>
      </c>
      <c r="F6293">
        <v>95</v>
      </c>
      <c r="G6293">
        <v>3</v>
      </c>
      <c r="H6293">
        <v>2</v>
      </c>
      <c r="I6293" s="1" t="s">
        <v>3</v>
      </c>
      <c r="J6293" s="1" t="s">
        <v>11</v>
      </c>
      <c r="K6293">
        <v>1850</v>
      </c>
      <c r="L6293">
        <v>580000</v>
      </c>
      <c r="M6293">
        <v>5631</v>
      </c>
      <c r="N6293" t="b">
        <v>0</v>
      </c>
      <c r="O6293" t="b">
        <v>1</v>
      </c>
      <c r="P6293" t="b">
        <v>1</v>
      </c>
      <c r="Q6293" t="b">
        <v>1</v>
      </c>
      <c r="R6293" s="5">
        <f>(houses_Madrid[[#This Row],[Precio Alquiler]]*12/houses_Madrid[[#This Row],[Precio venta]])</f>
        <v>3.8275862068965515E-2</v>
      </c>
    </row>
    <row r="6294" spans="1:18" x14ac:dyDescent="0.2">
      <c r="A6294">
        <v>19448</v>
      </c>
      <c r="B6294">
        <v>2294</v>
      </c>
      <c r="C6294" s="1" t="s">
        <v>3214</v>
      </c>
      <c r="D6294" s="1" t="str">
        <f>IFERROR(LEFT(C6294,FIND(",",C6294) - 1),C6294)</f>
        <v>Guindalera</v>
      </c>
      <c r="E6294">
        <v>132</v>
      </c>
      <c r="F6294">
        <v>125</v>
      </c>
      <c r="G6294">
        <v>4</v>
      </c>
      <c r="H6294">
        <v>2</v>
      </c>
      <c r="I6294" s="1" t="s">
        <v>3278</v>
      </c>
      <c r="J6294" s="1" t="s">
        <v>11</v>
      </c>
      <c r="K6294">
        <v>1850</v>
      </c>
      <c r="L6294">
        <v>580000</v>
      </c>
      <c r="M6294">
        <v>4394</v>
      </c>
      <c r="N6294" t="b">
        <v>1</v>
      </c>
      <c r="O6294" t="b">
        <v>1</v>
      </c>
      <c r="P6294" t="b">
        <v>1</v>
      </c>
      <c r="R6294" s="5">
        <f>(houses_Madrid[[#This Row],[Precio Alquiler]]*12/houses_Madrid[[#This Row],[Precio venta]])</f>
        <v>3.8275862068965515E-2</v>
      </c>
    </row>
    <row r="6295" spans="1:18" x14ac:dyDescent="0.2">
      <c r="A6295">
        <v>19583</v>
      </c>
      <c r="B6295">
        <v>2159</v>
      </c>
      <c r="C6295" s="1" t="s">
        <v>3210</v>
      </c>
      <c r="D6295" s="1" t="str">
        <f>IFERROR(LEFT(C6295,FIND(",",C6295) - 1),C6295)</f>
        <v>Barrio de Salamanca</v>
      </c>
      <c r="E6295">
        <v>70</v>
      </c>
      <c r="F6295">
        <v>60</v>
      </c>
      <c r="G6295">
        <v>2</v>
      </c>
      <c r="H6295">
        <v>2</v>
      </c>
      <c r="I6295" s="1" t="s">
        <v>3</v>
      </c>
      <c r="J6295" s="1" t="s">
        <v>18</v>
      </c>
      <c r="K6295">
        <v>1850</v>
      </c>
      <c r="L6295">
        <v>580000</v>
      </c>
      <c r="M6295">
        <v>8286</v>
      </c>
      <c r="N6295" t="b">
        <v>0</v>
      </c>
      <c r="O6295" t="b">
        <v>1</v>
      </c>
      <c r="P6295" t="b">
        <v>0</v>
      </c>
      <c r="R6295" s="5">
        <f>(houses_Madrid[[#This Row],[Precio Alquiler]]*12/houses_Madrid[[#This Row],[Precio venta]])</f>
        <v>3.8275862068965515E-2</v>
      </c>
    </row>
    <row r="6296" spans="1:18" x14ac:dyDescent="0.2">
      <c r="A6296">
        <v>19864</v>
      </c>
      <c r="B6296">
        <v>1878</v>
      </c>
      <c r="C6296" s="1" t="s">
        <v>3214</v>
      </c>
      <c r="D6296" s="1" t="str">
        <f>IFERROR(LEFT(C6296,FIND(",",C6296) - 1),C6296)</f>
        <v>Guindalera</v>
      </c>
      <c r="E6296">
        <v>200</v>
      </c>
      <c r="F6296">
        <v>174</v>
      </c>
      <c r="G6296">
        <v>5</v>
      </c>
      <c r="H6296">
        <v>2</v>
      </c>
      <c r="I6296" s="1" t="s">
        <v>3302</v>
      </c>
      <c r="J6296" s="1" t="s">
        <v>30</v>
      </c>
      <c r="K6296">
        <v>1850</v>
      </c>
      <c r="L6296">
        <v>580000</v>
      </c>
      <c r="M6296">
        <v>2900</v>
      </c>
      <c r="N6296" t="b">
        <v>0</v>
      </c>
      <c r="O6296" t="b">
        <v>1</v>
      </c>
      <c r="P6296" t="b">
        <v>1</v>
      </c>
      <c r="Q6296" t="b">
        <v>1</v>
      </c>
      <c r="R6296" s="5">
        <f>(houses_Madrid[[#This Row],[Precio Alquiler]]*12/houses_Madrid[[#This Row],[Precio venta]])</f>
        <v>3.8275862068965515E-2</v>
      </c>
    </row>
    <row r="6297" spans="1:18" x14ac:dyDescent="0.2">
      <c r="A6297">
        <v>20497</v>
      </c>
      <c r="B6297">
        <v>1245</v>
      </c>
      <c r="C6297" s="1" t="s">
        <v>3328</v>
      </c>
      <c r="D6297" s="1" t="str">
        <f>IFERROR(LEFT(C6297,FIND(",",C6297) - 1),C6297)</f>
        <v>Legazpi</v>
      </c>
      <c r="E6297">
        <v>157</v>
      </c>
      <c r="F6297">
        <v>90</v>
      </c>
      <c r="G6297">
        <v>3</v>
      </c>
      <c r="H6297">
        <v>2</v>
      </c>
      <c r="I6297" s="1" t="s">
        <v>3412</v>
      </c>
      <c r="J6297" s="1" t="s">
        <v>8</v>
      </c>
      <c r="K6297">
        <v>1850</v>
      </c>
      <c r="L6297">
        <v>580000</v>
      </c>
      <c r="M6297">
        <v>3694</v>
      </c>
      <c r="N6297" t="b">
        <v>0</v>
      </c>
      <c r="O6297" t="b">
        <v>1</v>
      </c>
      <c r="P6297" t="b">
        <v>1</v>
      </c>
      <c r="Q6297" t="b">
        <v>1</v>
      </c>
      <c r="R6297" s="5">
        <f>(houses_Madrid[[#This Row],[Precio Alquiler]]*12/houses_Madrid[[#This Row],[Precio venta]])</f>
        <v>3.8275862068965515E-2</v>
      </c>
    </row>
    <row r="6298" spans="1:18" x14ac:dyDescent="0.2">
      <c r="A6298">
        <v>20508</v>
      </c>
      <c r="B6298">
        <v>1234</v>
      </c>
      <c r="C6298" s="1" t="s">
        <v>3326</v>
      </c>
      <c r="D6298" s="1" t="str">
        <f>IFERROR(LEFT(C6298,FIND(",",C6298) - 1),C6298)</f>
        <v>Palos de Moguer</v>
      </c>
      <c r="E6298">
        <v>123</v>
      </c>
      <c r="F6298">
        <v>98</v>
      </c>
      <c r="G6298">
        <v>3</v>
      </c>
      <c r="H6298">
        <v>2</v>
      </c>
      <c r="I6298" s="1" t="s">
        <v>3416</v>
      </c>
      <c r="J6298" s="1" t="s">
        <v>19</v>
      </c>
      <c r="K6298">
        <v>1850</v>
      </c>
      <c r="L6298">
        <v>580000</v>
      </c>
      <c r="M6298">
        <v>4715</v>
      </c>
      <c r="N6298" t="b">
        <v>1</v>
      </c>
      <c r="O6298" t="b">
        <v>1</v>
      </c>
      <c r="P6298" t="b">
        <v>1</v>
      </c>
      <c r="R6298" s="5">
        <f>(houses_Madrid[[#This Row],[Precio Alquiler]]*12/houses_Madrid[[#This Row],[Precio venta]])</f>
        <v>3.8275862068965515E-2</v>
      </c>
    </row>
    <row r="6299" spans="1:18" x14ac:dyDescent="0.2">
      <c r="A6299">
        <v>18489</v>
      </c>
      <c r="B6299">
        <v>3253</v>
      </c>
      <c r="C6299" s="1" t="s">
        <v>2957</v>
      </c>
      <c r="D6299" s="1" t="str">
        <f>IFERROR(LEFT(C6299,FIND(",",C6299) - 1),C6299)</f>
        <v>Sol</v>
      </c>
      <c r="E6299">
        <v>122</v>
      </c>
      <c r="F6299">
        <v>112</v>
      </c>
      <c r="G6299">
        <v>2</v>
      </c>
      <c r="H6299">
        <v>2</v>
      </c>
      <c r="I6299" s="1" t="s">
        <v>3096</v>
      </c>
      <c r="J6299" s="1" t="s">
        <v>5</v>
      </c>
      <c r="K6299">
        <v>1860</v>
      </c>
      <c r="L6299">
        <v>584000</v>
      </c>
      <c r="M6299">
        <v>4787</v>
      </c>
      <c r="N6299" t="b">
        <v>0</v>
      </c>
      <c r="O6299" t="b">
        <v>1</v>
      </c>
      <c r="P6299" t="b">
        <v>0</v>
      </c>
      <c r="R6299" s="5">
        <f>(houses_Madrid[[#This Row],[Precio Alquiler]]*12/houses_Madrid[[#This Row],[Precio venta]])</f>
        <v>3.8219178082191781E-2</v>
      </c>
    </row>
    <row r="6300" spans="1:18" x14ac:dyDescent="0.2">
      <c r="A6300">
        <v>18956</v>
      </c>
      <c r="B6300">
        <v>2786</v>
      </c>
      <c r="C6300" s="1" t="s">
        <v>2953</v>
      </c>
      <c r="D6300" s="1" t="str">
        <f>IFERROR(LEFT(C6300,FIND(",",C6300) - 1),C6300)</f>
        <v>Centro</v>
      </c>
      <c r="E6300">
        <v>122</v>
      </c>
      <c r="F6300">
        <v>110</v>
      </c>
      <c r="G6300">
        <v>2</v>
      </c>
      <c r="H6300">
        <v>4</v>
      </c>
      <c r="I6300" s="1" t="s">
        <v>3</v>
      </c>
      <c r="J6300" s="1" t="s">
        <v>5</v>
      </c>
      <c r="K6300">
        <v>1860</v>
      </c>
      <c r="L6300">
        <v>584000</v>
      </c>
      <c r="M6300">
        <v>4787</v>
      </c>
      <c r="N6300" t="b">
        <v>0</v>
      </c>
      <c r="O6300" t="b">
        <v>1</v>
      </c>
      <c r="P6300" t="b">
        <v>0</v>
      </c>
      <c r="Q6300" t="b">
        <v>1</v>
      </c>
      <c r="R6300" s="5">
        <f>(houses_Madrid[[#This Row],[Precio Alquiler]]*12/houses_Madrid[[#This Row],[Precio venta]])</f>
        <v>3.8219178082191781E-2</v>
      </c>
    </row>
    <row r="6301" spans="1:18" x14ac:dyDescent="0.2">
      <c r="A6301">
        <v>6899</v>
      </c>
      <c r="B6301">
        <v>14843</v>
      </c>
      <c r="C6301" s="1" t="s">
        <v>1176</v>
      </c>
      <c r="D6301" s="1" t="str">
        <f>IFERROR(LEFT(C6301,FIND(",",C6301) - 1),C6301)</f>
        <v>Moncloa</v>
      </c>
      <c r="E6301">
        <v>184</v>
      </c>
      <c r="F6301">
        <v>164</v>
      </c>
      <c r="G6301">
        <v>6</v>
      </c>
      <c r="H6301">
        <v>4</v>
      </c>
      <c r="I6301" s="1" t="s">
        <v>1452</v>
      </c>
      <c r="J6301" s="1" t="s">
        <v>3</v>
      </c>
      <c r="K6301">
        <v>1862</v>
      </c>
      <c r="L6301">
        <v>585000</v>
      </c>
      <c r="M6301">
        <v>3179</v>
      </c>
      <c r="N6301" t="b">
        <v>0</v>
      </c>
      <c r="R6301" s="5">
        <f>(houses_Madrid[[#This Row],[Precio Alquiler]]*12/houses_Madrid[[#This Row],[Precio venta]])</f>
        <v>3.8194871794871792E-2</v>
      </c>
    </row>
    <row r="6302" spans="1:18" x14ac:dyDescent="0.2">
      <c r="A6302">
        <v>7719</v>
      </c>
      <c r="B6302">
        <v>14023</v>
      </c>
      <c r="C6302" s="1" t="s">
        <v>1176</v>
      </c>
      <c r="D6302" s="1" t="str">
        <f>IFERROR(LEFT(C6302,FIND(",",C6302) - 1),C6302)</f>
        <v>Moncloa</v>
      </c>
      <c r="E6302">
        <v>130</v>
      </c>
      <c r="F6302">
        <v>110</v>
      </c>
      <c r="G6302">
        <v>3</v>
      </c>
      <c r="H6302">
        <v>2</v>
      </c>
      <c r="I6302" s="1" t="s">
        <v>3</v>
      </c>
      <c r="J6302" s="1" t="s">
        <v>18</v>
      </c>
      <c r="K6302">
        <v>1862</v>
      </c>
      <c r="L6302">
        <v>585000</v>
      </c>
      <c r="M6302">
        <v>4608</v>
      </c>
      <c r="N6302" t="b">
        <v>0</v>
      </c>
      <c r="O6302" t="b">
        <v>1</v>
      </c>
      <c r="P6302" t="b">
        <v>1</v>
      </c>
      <c r="R6302" s="5">
        <f>(houses_Madrid[[#This Row],[Precio Alquiler]]*12/houses_Madrid[[#This Row],[Precio venta]])</f>
        <v>3.8194871794871792E-2</v>
      </c>
    </row>
    <row r="6303" spans="1:18" x14ac:dyDescent="0.2">
      <c r="A6303">
        <v>9604</v>
      </c>
      <c r="B6303">
        <v>12138</v>
      </c>
      <c r="C6303" s="1" t="s">
        <v>1790</v>
      </c>
      <c r="D6303" s="1" t="str">
        <f>IFERROR(LEFT(C6303,FIND(",",C6303) - 1),C6303)</f>
        <v>Hortaleza</v>
      </c>
      <c r="E6303">
        <v>144</v>
      </c>
      <c r="F6303">
        <v>119</v>
      </c>
      <c r="G6303">
        <v>4</v>
      </c>
      <c r="H6303">
        <v>2</v>
      </c>
      <c r="I6303" s="1" t="s">
        <v>3</v>
      </c>
      <c r="J6303" s="1" t="s">
        <v>30</v>
      </c>
      <c r="K6303">
        <v>1862</v>
      </c>
      <c r="L6303">
        <v>585000</v>
      </c>
      <c r="M6303">
        <v>4062</v>
      </c>
      <c r="N6303" t="b">
        <v>0</v>
      </c>
      <c r="O6303" t="b">
        <v>1</v>
      </c>
      <c r="P6303" t="b">
        <v>1</v>
      </c>
      <c r="Q6303" t="b">
        <v>1</v>
      </c>
      <c r="R6303" s="5">
        <f>(houses_Madrid[[#This Row],[Precio Alquiler]]*12/houses_Madrid[[#This Row],[Precio venta]])</f>
        <v>3.8194871794871792E-2</v>
      </c>
    </row>
    <row r="6304" spans="1:18" x14ac:dyDescent="0.2">
      <c r="A6304">
        <v>10007</v>
      </c>
      <c r="B6304">
        <v>11735</v>
      </c>
      <c r="C6304" s="1" t="s">
        <v>1793</v>
      </c>
      <c r="D6304" s="1" t="str">
        <f>IFERROR(LEFT(C6304,FIND(",",C6304) - 1),C6304)</f>
        <v>Palomas</v>
      </c>
      <c r="E6304">
        <v>150</v>
      </c>
      <c r="F6304">
        <v>120</v>
      </c>
      <c r="G6304">
        <v>4</v>
      </c>
      <c r="H6304">
        <v>2</v>
      </c>
      <c r="I6304" s="1" t="s">
        <v>1835</v>
      </c>
      <c r="J6304" s="1" t="s">
        <v>5</v>
      </c>
      <c r="K6304">
        <v>1862</v>
      </c>
      <c r="L6304">
        <v>585000</v>
      </c>
      <c r="M6304">
        <v>3900</v>
      </c>
      <c r="N6304" t="b">
        <v>0</v>
      </c>
      <c r="O6304" t="b">
        <v>1</v>
      </c>
      <c r="P6304" t="b">
        <v>1</v>
      </c>
      <c r="R6304" s="5">
        <f>(houses_Madrid[[#This Row],[Precio Alquiler]]*12/houses_Madrid[[#This Row],[Precio venta]])</f>
        <v>3.8194871794871792E-2</v>
      </c>
    </row>
    <row r="6305" spans="1:18" x14ac:dyDescent="0.2">
      <c r="A6305">
        <v>10233</v>
      </c>
      <c r="B6305">
        <v>11509</v>
      </c>
      <c r="C6305" s="1" t="s">
        <v>1790</v>
      </c>
      <c r="D6305" s="1" t="str">
        <f>IFERROR(LEFT(C6305,FIND(",",C6305) - 1),C6305)</f>
        <v>Hortaleza</v>
      </c>
      <c r="E6305">
        <v>130</v>
      </c>
      <c r="F6305">
        <v>100</v>
      </c>
      <c r="G6305">
        <v>3</v>
      </c>
      <c r="H6305">
        <v>2</v>
      </c>
      <c r="I6305" s="1" t="s">
        <v>3</v>
      </c>
      <c r="J6305" s="1" t="s">
        <v>11</v>
      </c>
      <c r="K6305">
        <v>1862</v>
      </c>
      <c r="L6305">
        <v>585000</v>
      </c>
      <c r="M6305">
        <v>4500</v>
      </c>
      <c r="N6305" t="b">
        <v>0</v>
      </c>
      <c r="O6305" t="b">
        <v>1</v>
      </c>
      <c r="P6305" t="b">
        <v>1</v>
      </c>
      <c r="Q6305" t="b">
        <v>1</v>
      </c>
      <c r="R6305" s="5">
        <f>(houses_Madrid[[#This Row],[Precio Alquiler]]*12/houses_Madrid[[#This Row],[Precio venta]])</f>
        <v>3.8194871794871792E-2</v>
      </c>
    </row>
    <row r="6306" spans="1:18" x14ac:dyDescent="0.2">
      <c r="A6306">
        <v>10297</v>
      </c>
      <c r="B6306">
        <v>11445</v>
      </c>
      <c r="C6306" s="1" t="s">
        <v>1797</v>
      </c>
      <c r="D6306" s="1" t="str">
        <f>IFERROR(LEFT(C6306,FIND(",",C6306) - 1),C6306)</f>
        <v>Valdebebas - Valdefuentes</v>
      </c>
      <c r="E6306">
        <v>225</v>
      </c>
      <c r="F6306">
        <v>220</v>
      </c>
      <c r="G6306">
        <v>5</v>
      </c>
      <c r="H6306">
        <v>3</v>
      </c>
      <c r="I6306" s="1" t="s">
        <v>1842</v>
      </c>
      <c r="J6306" s="1" t="s">
        <v>3</v>
      </c>
      <c r="K6306">
        <v>1862</v>
      </c>
      <c r="L6306">
        <v>585000</v>
      </c>
      <c r="M6306">
        <v>2600</v>
      </c>
      <c r="N6306" t="b">
        <v>0</v>
      </c>
      <c r="R6306" s="5">
        <f>(houses_Madrid[[#This Row],[Precio Alquiler]]*12/houses_Madrid[[#This Row],[Precio venta]])</f>
        <v>3.8194871794871792E-2</v>
      </c>
    </row>
    <row r="6307" spans="1:18" x14ac:dyDescent="0.2">
      <c r="A6307">
        <v>10566</v>
      </c>
      <c r="B6307">
        <v>11176</v>
      </c>
      <c r="C6307" s="1" t="s">
        <v>1786</v>
      </c>
      <c r="D6307" s="1" t="str">
        <f>IFERROR(LEFT(C6307,FIND(",",C6307) - 1),C6307)</f>
        <v>Sanchinarro</v>
      </c>
      <c r="E6307">
        <v>124</v>
      </c>
      <c r="F6307">
        <v>94</v>
      </c>
      <c r="G6307">
        <v>3</v>
      </c>
      <c r="H6307">
        <v>2</v>
      </c>
      <c r="I6307" s="1" t="s">
        <v>1821</v>
      </c>
      <c r="J6307" s="1" t="s">
        <v>18</v>
      </c>
      <c r="K6307">
        <v>1862</v>
      </c>
      <c r="L6307">
        <v>585000</v>
      </c>
      <c r="M6307">
        <v>4718</v>
      </c>
      <c r="N6307" t="b">
        <v>0</v>
      </c>
      <c r="O6307" t="b">
        <v>1</v>
      </c>
      <c r="P6307" t="b">
        <v>1</v>
      </c>
      <c r="R6307" s="5">
        <f>(houses_Madrid[[#This Row],[Precio Alquiler]]*12/houses_Madrid[[#This Row],[Precio venta]])</f>
        <v>3.8194871794871792E-2</v>
      </c>
    </row>
    <row r="6308" spans="1:18" x14ac:dyDescent="0.2">
      <c r="A6308">
        <v>10636</v>
      </c>
      <c r="B6308">
        <v>11106</v>
      </c>
      <c r="C6308" s="1" t="s">
        <v>1786</v>
      </c>
      <c r="D6308" s="1" t="str">
        <f>IFERROR(LEFT(C6308,FIND(",",C6308) - 1),C6308)</f>
        <v>Sanchinarro</v>
      </c>
      <c r="E6308">
        <v>147</v>
      </c>
      <c r="F6308">
        <v>115</v>
      </c>
      <c r="G6308">
        <v>4</v>
      </c>
      <c r="H6308">
        <v>2</v>
      </c>
      <c r="I6308" s="1" t="s">
        <v>1812</v>
      </c>
      <c r="J6308" s="1" t="s">
        <v>30</v>
      </c>
      <c r="K6308">
        <v>1862</v>
      </c>
      <c r="L6308">
        <v>585000</v>
      </c>
      <c r="M6308">
        <v>3980</v>
      </c>
      <c r="N6308" t="b">
        <v>0</v>
      </c>
      <c r="O6308" t="b">
        <v>1</v>
      </c>
      <c r="P6308" t="b">
        <v>1</v>
      </c>
      <c r="R6308" s="5">
        <f>(houses_Madrid[[#This Row],[Precio Alquiler]]*12/houses_Madrid[[#This Row],[Precio venta]])</f>
        <v>3.8194871794871792E-2</v>
      </c>
    </row>
    <row r="6309" spans="1:18" x14ac:dyDescent="0.2">
      <c r="A6309">
        <v>11271</v>
      </c>
      <c r="B6309">
        <v>10471</v>
      </c>
      <c r="C6309" s="1" t="s">
        <v>2010</v>
      </c>
      <c r="D6309" s="1" t="str">
        <f>IFERROR(LEFT(C6309,FIND(",",C6309) - 1),C6309)</f>
        <v>Nuevos Ministerios-Ríos Rosas</v>
      </c>
      <c r="E6309">
        <v>106</v>
      </c>
      <c r="F6309">
        <v>100</v>
      </c>
      <c r="G6309">
        <v>3</v>
      </c>
      <c r="H6309">
        <v>3</v>
      </c>
      <c r="I6309" s="1" t="s">
        <v>2078</v>
      </c>
      <c r="J6309" s="1" t="s">
        <v>20</v>
      </c>
      <c r="K6309">
        <v>1862</v>
      </c>
      <c r="L6309">
        <v>585000</v>
      </c>
      <c r="M6309">
        <v>5519</v>
      </c>
      <c r="N6309" t="b">
        <v>1</v>
      </c>
      <c r="O6309" t="b">
        <v>1</v>
      </c>
      <c r="P6309" t="b">
        <v>0</v>
      </c>
      <c r="R6309" s="5">
        <f>(houses_Madrid[[#This Row],[Precio Alquiler]]*12/houses_Madrid[[#This Row],[Precio venta]])</f>
        <v>3.8194871794871792E-2</v>
      </c>
    </row>
    <row r="6310" spans="1:18" x14ac:dyDescent="0.2">
      <c r="A6310">
        <v>19685</v>
      </c>
      <c r="B6310">
        <v>2057</v>
      </c>
      <c r="C6310" s="1" t="s">
        <v>3210</v>
      </c>
      <c r="D6310" s="1" t="str">
        <f>IFERROR(LEFT(C6310,FIND(",",C6310) - 1),C6310)</f>
        <v>Barrio de Salamanca</v>
      </c>
      <c r="E6310">
        <v>123</v>
      </c>
      <c r="F6310">
        <v>108</v>
      </c>
      <c r="G6310">
        <v>4</v>
      </c>
      <c r="H6310">
        <v>2</v>
      </c>
      <c r="I6310" s="1" t="s">
        <v>3</v>
      </c>
      <c r="J6310" s="1" t="s">
        <v>18</v>
      </c>
      <c r="K6310">
        <v>1862</v>
      </c>
      <c r="L6310">
        <v>585000</v>
      </c>
      <c r="M6310">
        <v>4756</v>
      </c>
      <c r="N6310" t="b">
        <v>1</v>
      </c>
      <c r="O6310" t="b">
        <v>1</v>
      </c>
      <c r="P6310" t="b">
        <v>1</v>
      </c>
      <c r="Q6310" t="b">
        <v>1</v>
      </c>
      <c r="R6310" s="5">
        <f>(houses_Madrid[[#This Row],[Precio Alquiler]]*12/houses_Madrid[[#This Row],[Precio venta]])</f>
        <v>3.8194871794871792E-2</v>
      </c>
    </row>
    <row r="6311" spans="1:18" x14ac:dyDescent="0.2">
      <c r="A6311">
        <v>4527</v>
      </c>
      <c r="B6311">
        <v>17215</v>
      </c>
      <c r="C6311" s="1" t="s">
        <v>791</v>
      </c>
      <c r="D6311" s="1" t="str">
        <f>IFERROR(LEFT(C6311,FIND(",",C6311) - 1),C6311)</f>
        <v>Adelfas</v>
      </c>
      <c r="E6311">
        <v>130</v>
      </c>
      <c r="F6311">
        <v>119</v>
      </c>
      <c r="G6311">
        <v>4</v>
      </c>
      <c r="H6311">
        <v>2</v>
      </c>
      <c r="I6311" s="1" t="s">
        <v>805</v>
      </c>
      <c r="J6311" s="1" t="s">
        <v>20</v>
      </c>
      <c r="K6311">
        <v>1867</v>
      </c>
      <c r="L6311">
        <v>587000</v>
      </c>
      <c r="M6311">
        <v>4515</v>
      </c>
      <c r="N6311" t="b">
        <v>0</v>
      </c>
      <c r="O6311" t="b">
        <v>1</v>
      </c>
      <c r="P6311" t="b">
        <v>1</v>
      </c>
      <c r="Q6311" t="b">
        <v>1</v>
      </c>
      <c r="R6311" s="5">
        <f>(houses_Madrid[[#This Row],[Precio Alquiler]]*12/houses_Madrid[[#This Row],[Precio venta]])</f>
        <v>3.8166950596252129E-2</v>
      </c>
    </row>
    <row r="6312" spans="1:18" x14ac:dyDescent="0.2">
      <c r="A6312">
        <v>7189</v>
      </c>
      <c r="B6312">
        <v>14553</v>
      </c>
      <c r="C6312" s="1" t="s">
        <v>1188</v>
      </c>
      <c r="D6312" s="1" t="str">
        <f>IFERROR(LEFT(C6312,FIND(",",C6312) - 1),C6312)</f>
        <v>El Plantío</v>
      </c>
      <c r="E6312">
        <v>270</v>
      </c>
      <c r="F6312">
        <v>264</v>
      </c>
      <c r="G6312">
        <v>6</v>
      </c>
      <c r="H6312">
        <v>5</v>
      </c>
      <c r="I6312" s="1" t="s">
        <v>1483</v>
      </c>
      <c r="J6312" s="1" t="s">
        <v>3</v>
      </c>
      <c r="K6312">
        <v>1869</v>
      </c>
      <c r="L6312">
        <v>588000</v>
      </c>
      <c r="M6312">
        <v>2178</v>
      </c>
      <c r="N6312" t="b">
        <v>1</v>
      </c>
      <c r="R6312" s="5">
        <f>(houses_Madrid[[#This Row],[Precio Alquiler]]*12/houses_Madrid[[#This Row],[Precio venta]])</f>
        <v>3.8142857142857145E-2</v>
      </c>
    </row>
    <row r="6313" spans="1:18" x14ac:dyDescent="0.2">
      <c r="A6313">
        <v>9718</v>
      </c>
      <c r="B6313">
        <v>12024</v>
      </c>
      <c r="C6313" s="1" t="s">
        <v>1797</v>
      </c>
      <c r="D6313" s="1" t="str">
        <f>IFERROR(LEFT(C6313,FIND(",",C6313) - 1),C6313)</f>
        <v>Valdebebas - Valdefuentes</v>
      </c>
      <c r="E6313">
        <v>170</v>
      </c>
      <c r="F6313">
        <v>140</v>
      </c>
      <c r="G6313">
        <v>4</v>
      </c>
      <c r="H6313">
        <v>3</v>
      </c>
      <c r="I6313" s="1" t="s">
        <v>1856</v>
      </c>
      <c r="J6313" s="1" t="s">
        <v>12</v>
      </c>
      <c r="K6313">
        <v>1869</v>
      </c>
      <c r="L6313">
        <v>588000</v>
      </c>
      <c r="M6313">
        <v>3459</v>
      </c>
      <c r="N6313" t="b">
        <v>0</v>
      </c>
      <c r="O6313" t="b">
        <v>1</v>
      </c>
      <c r="P6313" t="b">
        <v>1</v>
      </c>
      <c r="R6313" s="5">
        <f>(houses_Madrid[[#This Row],[Precio Alquiler]]*12/houses_Madrid[[#This Row],[Precio venta]])</f>
        <v>3.8142857142857145E-2</v>
      </c>
    </row>
    <row r="6314" spans="1:18" x14ac:dyDescent="0.2">
      <c r="A6314">
        <v>18577</v>
      </c>
      <c r="B6314">
        <v>3165</v>
      </c>
      <c r="C6314" s="1" t="s">
        <v>2948</v>
      </c>
      <c r="D6314" s="1" t="str">
        <f>IFERROR(LEFT(C6314,FIND(",",C6314) - 1),C6314)</f>
        <v>Malasaña-Universidad</v>
      </c>
      <c r="E6314">
        <v>157</v>
      </c>
      <c r="F6314">
        <v>134</v>
      </c>
      <c r="G6314">
        <v>2</v>
      </c>
      <c r="H6314">
        <v>2</v>
      </c>
      <c r="I6314" s="1" t="s">
        <v>3171</v>
      </c>
      <c r="J6314" s="1" t="s">
        <v>11</v>
      </c>
      <c r="K6314">
        <v>1869</v>
      </c>
      <c r="L6314">
        <v>588000</v>
      </c>
      <c r="M6314">
        <v>3745</v>
      </c>
      <c r="N6314" t="b">
        <v>0</v>
      </c>
      <c r="O6314" t="b">
        <v>1</v>
      </c>
      <c r="P6314" t="b">
        <v>1</v>
      </c>
      <c r="R6314" s="5">
        <f>(houses_Madrid[[#This Row],[Precio Alquiler]]*12/houses_Madrid[[#This Row],[Precio venta]])</f>
        <v>3.8142857142857145E-2</v>
      </c>
    </row>
    <row r="6315" spans="1:18" x14ac:dyDescent="0.2">
      <c r="A6315">
        <v>4189</v>
      </c>
      <c r="B6315">
        <v>17553</v>
      </c>
      <c r="C6315" s="1" t="s">
        <v>790</v>
      </c>
      <c r="D6315" s="1" t="str">
        <f>IFERROR(LEFT(C6315,FIND(",",C6315) - 1),C6315)</f>
        <v>Retiro</v>
      </c>
      <c r="E6315">
        <v>168</v>
      </c>
      <c r="F6315">
        <v>158</v>
      </c>
      <c r="G6315">
        <v>4</v>
      </c>
      <c r="H6315">
        <v>2</v>
      </c>
      <c r="I6315" s="1" t="s">
        <v>3</v>
      </c>
      <c r="J6315" s="1" t="s">
        <v>30</v>
      </c>
      <c r="K6315">
        <v>1871</v>
      </c>
      <c r="L6315">
        <v>589000</v>
      </c>
      <c r="M6315">
        <v>3506</v>
      </c>
      <c r="N6315" t="b">
        <v>0</v>
      </c>
      <c r="O6315" t="b">
        <v>1</v>
      </c>
      <c r="P6315" t="b">
        <v>1</v>
      </c>
      <c r="R6315" s="5">
        <f>(houses_Madrid[[#This Row],[Precio Alquiler]]*12/houses_Madrid[[#This Row],[Precio venta]])</f>
        <v>3.8118845500848896E-2</v>
      </c>
    </row>
    <row r="6316" spans="1:18" x14ac:dyDescent="0.2">
      <c r="A6316">
        <v>10279</v>
      </c>
      <c r="B6316">
        <v>11463</v>
      </c>
      <c r="C6316" s="1" t="s">
        <v>1797</v>
      </c>
      <c r="D6316" s="1" t="str">
        <f>IFERROR(LEFT(C6316,FIND(",",C6316) - 1),C6316)</f>
        <v>Valdebebas - Valdefuentes</v>
      </c>
      <c r="E6316">
        <v>139</v>
      </c>
      <c r="F6316">
        <v>95</v>
      </c>
      <c r="G6316">
        <v>3</v>
      </c>
      <c r="H6316">
        <v>2</v>
      </c>
      <c r="I6316" s="1" t="s">
        <v>1955</v>
      </c>
      <c r="J6316" s="1" t="s">
        <v>30</v>
      </c>
      <c r="K6316">
        <v>1871</v>
      </c>
      <c r="L6316">
        <v>589000</v>
      </c>
      <c r="M6316">
        <v>4237</v>
      </c>
      <c r="N6316" t="b">
        <v>0</v>
      </c>
      <c r="O6316" t="b">
        <v>1</v>
      </c>
      <c r="P6316" t="b">
        <v>1</v>
      </c>
      <c r="R6316" s="5">
        <f>(houses_Madrid[[#This Row],[Precio Alquiler]]*12/houses_Madrid[[#This Row],[Precio venta]])</f>
        <v>3.8118845500848896E-2</v>
      </c>
    </row>
    <row r="6317" spans="1:18" x14ac:dyDescent="0.2">
      <c r="A6317">
        <v>12348</v>
      </c>
      <c r="B6317">
        <v>9394</v>
      </c>
      <c r="C6317" s="1" t="s">
        <v>2012</v>
      </c>
      <c r="D6317" s="1" t="str">
        <f>IFERROR(LEFT(C6317,FIND(",",C6317) - 1),C6317)</f>
        <v>Vallehermoso</v>
      </c>
      <c r="E6317">
        <v>163</v>
      </c>
      <c r="F6317">
        <v>139</v>
      </c>
      <c r="G6317">
        <v>4</v>
      </c>
      <c r="H6317">
        <v>2</v>
      </c>
      <c r="I6317" s="1" t="s">
        <v>2156</v>
      </c>
      <c r="J6317" s="1" t="s">
        <v>18</v>
      </c>
      <c r="K6317">
        <v>1871</v>
      </c>
      <c r="L6317">
        <v>589000</v>
      </c>
      <c r="M6317">
        <v>3613</v>
      </c>
      <c r="N6317" t="b">
        <v>1</v>
      </c>
      <c r="O6317" t="b">
        <v>1</v>
      </c>
      <c r="P6317" t="b">
        <v>1</v>
      </c>
      <c r="R6317" s="5">
        <f>(houses_Madrid[[#This Row],[Precio Alquiler]]*12/houses_Madrid[[#This Row],[Precio venta]])</f>
        <v>3.8118845500848896E-2</v>
      </c>
    </row>
    <row r="6318" spans="1:18" x14ac:dyDescent="0.2">
      <c r="A6318">
        <v>12488</v>
      </c>
      <c r="B6318">
        <v>9254</v>
      </c>
      <c r="C6318" s="1" t="s">
        <v>2010</v>
      </c>
      <c r="D6318" s="1" t="str">
        <f>IFERROR(LEFT(C6318,FIND(",",C6318) - 1),C6318)</f>
        <v>Nuevos Ministerios-Ríos Rosas</v>
      </c>
      <c r="E6318">
        <v>120</v>
      </c>
      <c r="F6318">
        <v>98</v>
      </c>
      <c r="G6318">
        <v>3</v>
      </c>
      <c r="H6318">
        <v>2</v>
      </c>
      <c r="I6318" s="1" t="s">
        <v>2073</v>
      </c>
      <c r="J6318" s="1" t="s">
        <v>18</v>
      </c>
      <c r="K6318">
        <v>1871</v>
      </c>
      <c r="L6318">
        <v>589000</v>
      </c>
      <c r="M6318">
        <v>4908</v>
      </c>
      <c r="N6318" t="b">
        <v>1</v>
      </c>
      <c r="O6318" t="b">
        <v>1</v>
      </c>
      <c r="P6318" t="b">
        <v>1</v>
      </c>
      <c r="R6318" s="5">
        <f>(houses_Madrid[[#This Row],[Precio Alquiler]]*12/houses_Madrid[[#This Row],[Precio venta]])</f>
        <v>3.8118845500848896E-2</v>
      </c>
    </row>
    <row r="6319" spans="1:18" x14ac:dyDescent="0.2">
      <c r="A6319">
        <v>3334</v>
      </c>
      <c r="B6319">
        <v>18408</v>
      </c>
      <c r="C6319" s="1" t="s">
        <v>563</v>
      </c>
      <c r="D6319" s="1" t="str">
        <f>IFERROR(LEFT(C6319,FIND(",",C6319) - 1),C6319)</f>
        <v>Cuatro Caminos</v>
      </c>
      <c r="E6319">
        <v>149</v>
      </c>
      <c r="F6319">
        <v>127</v>
      </c>
      <c r="G6319">
        <v>4</v>
      </c>
      <c r="H6319">
        <v>2</v>
      </c>
      <c r="I6319" s="1" t="s">
        <v>600</v>
      </c>
      <c r="J6319" s="1" t="s">
        <v>12</v>
      </c>
      <c r="K6319">
        <v>1872</v>
      </c>
      <c r="L6319">
        <v>589200</v>
      </c>
      <c r="M6319">
        <v>3954</v>
      </c>
      <c r="N6319" t="b">
        <v>0</v>
      </c>
      <c r="O6319" t="b">
        <v>0</v>
      </c>
      <c r="R6319" s="5">
        <f>(houses_Madrid[[#This Row],[Precio Alquiler]]*12/houses_Madrid[[#This Row],[Precio venta]])</f>
        <v>3.8126272912423625E-2</v>
      </c>
    </row>
    <row r="6320" spans="1:18" x14ac:dyDescent="0.2">
      <c r="A6320">
        <v>12040</v>
      </c>
      <c r="B6320">
        <v>9702</v>
      </c>
      <c r="C6320" s="1" t="s">
        <v>2015</v>
      </c>
      <c r="D6320" s="1" t="str">
        <f>IFERROR(LEFT(C6320,FIND(",",C6320) - 1),C6320)</f>
        <v>Gaztambide</v>
      </c>
      <c r="E6320">
        <v>152</v>
      </c>
      <c r="F6320">
        <v>137</v>
      </c>
      <c r="G6320">
        <v>3</v>
      </c>
      <c r="H6320">
        <v>2</v>
      </c>
      <c r="I6320" s="1" t="s">
        <v>2052</v>
      </c>
      <c r="J6320" s="1" t="s">
        <v>11</v>
      </c>
      <c r="K6320">
        <v>1873</v>
      </c>
      <c r="L6320">
        <v>589990</v>
      </c>
      <c r="M6320">
        <v>3882</v>
      </c>
      <c r="N6320" t="b">
        <v>0</v>
      </c>
      <c r="O6320" t="b">
        <v>1</v>
      </c>
      <c r="P6320" t="b">
        <v>1</v>
      </c>
      <c r="R6320" s="5">
        <f>(houses_Madrid[[#This Row],[Precio Alquiler]]*12/houses_Madrid[[#This Row],[Precio venta]])</f>
        <v>3.8095560941710876E-2</v>
      </c>
    </row>
    <row r="6321" spans="1:18" x14ac:dyDescent="0.2">
      <c r="A6321">
        <v>2273</v>
      </c>
      <c r="B6321">
        <v>19469</v>
      </c>
      <c r="C6321" s="1" t="s">
        <v>396</v>
      </c>
      <c r="D6321" s="1" t="str">
        <f>IFERROR(LEFT(C6321,FIND(",",C6321) - 1),C6321)</f>
        <v>Almendrales</v>
      </c>
      <c r="E6321">
        <v>170</v>
      </c>
      <c r="F6321">
        <v>150</v>
      </c>
      <c r="G6321">
        <v>4</v>
      </c>
      <c r="H6321">
        <v>2</v>
      </c>
      <c r="I6321" s="1" t="s">
        <v>421</v>
      </c>
      <c r="J6321" s="1" t="s">
        <v>20</v>
      </c>
      <c r="K6321">
        <v>1873</v>
      </c>
      <c r="L6321">
        <v>589999</v>
      </c>
      <c r="M6321">
        <v>3471</v>
      </c>
      <c r="N6321" t="b">
        <v>0</v>
      </c>
      <c r="O6321" t="b">
        <v>1</v>
      </c>
      <c r="P6321" t="b">
        <v>1</v>
      </c>
      <c r="R6321" s="5">
        <f>(houses_Madrid[[#This Row],[Precio Alquiler]]*12/houses_Madrid[[#This Row],[Precio venta]])</f>
        <v>3.8094979821999699E-2</v>
      </c>
    </row>
    <row r="6322" spans="1:18" x14ac:dyDescent="0.2">
      <c r="A6322">
        <v>3536</v>
      </c>
      <c r="B6322">
        <v>18206</v>
      </c>
      <c r="C6322" s="1" t="s">
        <v>563</v>
      </c>
      <c r="D6322" s="1" t="str">
        <f>IFERROR(LEFT(C6322,FIND(",",C6322) - 1),C6322)</f>
        <v>Cuatro Caminos</v>
      </c>
      <c r="E6322">
        <v>145</v>
      </c>
      <c r="F6322">
        <v>123</v>
      </c>
      <c r="G6322">
        <v>4</v>
      </c>
      <c r="H6322">
        <v>2</v>
      </c>
      <c r="I6322" s="1" t="s">
        <v>567</v>
      </c>
      <c r="J6322" s="1" t="s">
        <v>30</v>
      </c>
      <c r="K6322">
        <v>1873</v>
      </c>
      <c r="L6322">
        <v>590000</v>
      </c>
      <c r="M6322">
        <v>4069</v>
      </c>
      <c r="N6322" t="b">
        <v>1</v>
      </c>
      <c r="O6322" t="b">
        <v>1</v>
      </c>
      <c r="P6322" t="b">
        <v>0</v>
      </c>
      <c r="Q6322" t="b">
        <v>1</v>
      </c>
      <c r="R6322" s="5">
        <f>(houses_Madrid[[#This Row],[Precio Alquiler]]*12/houses_Madrid[[#This Row],[Precio venta]])</f>
        <v>3.8094915254237291E-2</v>
      </c>
    </row>
    <row r="6323" spans="1:18" x14ac:dyDescent="0.2">
      <c r="A6323">
        <v>4209</v>
      </c>
      <c r="B6323">
        <v>17533</v>
      </c>
      <c r="C6323" s="1" t="s">
        <v>810</v>
      </c>
      <c r="D6323" s="1" t="str">
        <f>IFERROR(LEFT(C6323,FIND(",",C6323) - 1),C6323)</f>
        <v>Estrella</v>
      </c>
      <c r="E6323">
        <v>177</v>
      </c>
      <c r="F6323">
        <v>140</v>
      </c>
      <c r="G6323">
        <v>3</v>
      </c>
      <c r="H6323">
        <v>2</v>
      </c>
      <c r="I6323" s="1" t="s">
        <v>845</v>
      </c>
      <c r="J6323" s="1" t="s">
        <v>18</v>
      </c>
      <c r="K6323">
        <v>1873</v>
      </c>
      <c r="L6323">
        <v>590000</v>
      </c>
      <c r="M6323">
        <v>3333</v>
      </c>
      <c r="N6323" t="b">
        <v>1</v>
      </c>
      <c r="O6323" t="b">
        <v>1</v>
      </c>
      <c r="P6323" t="b">
        <v>1</v>
      </c>
      <c r="R6323" s="5">
        <f>(houses_Madrid[[#This Row],[Precio Alquiler]]*12/houses_Madrid[[#This Row],[Precio venta]])</f>
        <v>3.8094915254237291E-2</v>
      </c>
    </row>
    <row r="6324" spans="1:18" x14ac:dyDescent="0.2">
      <c r="A6324">
        <v>4428</v>
      </c>
      <c r="B6324">
        <v>17314</v>
      </c>
      <c r="C6324" s="1" t="s">
        <v>793</v>
      </c>
      <c r="D6324" s="1" t="str">
        <f>IFERROR(LEFT(C6324,FIND(",",C6324) - 1),C6324)</f>
        <v>Ibiza</v>
      </c>
      <c r="E6324">
        <v>111</v>
      </c>
      <c r="F6324">
        <v>100</v>
      </c>
      <c r="G6324">
        <v>4</v>
      </c>
      <c r="H6324">
        <v>1</v>
      </c>
      <c r="I6324" s="1" t="s">
        <v>794</v>
      </c>
      <c r="J6324" s="1" t="s">
        <v>5</v>
      </c>
      <c r="K6324">
        <v>1873</v>
      </c>
      <c r="L6324">
        <v>590000</v>
      </c>
      <c r="M6324">
        <v>5315</v>
      </c>
      <c r="N6324" t="b">
        <v>1</v>
      </c>
      <c r="O6324" t="b">
        <v>1</v>
      </c>
      <c r="P6324" t="b">
        <v>1</v>
      </c>
      <c r="Q6324" t="b">
        <v>1</v>
      </c>
      <c r="R6324" s="5">
        <f>(houses_Madrid[[#This Row],[Precio Alquiler]]*12/houses_Madrid[[#This Row],[Precio venta]])</f>
        <v>3.8094915254237291E-2</v>
      </c>
    </row>
    <row r="6325" spans="1:18" x14ac:dyDescent="0.2">
      <c r="A6325">
        <v>4445</v>
      </c>
      <c r="B6325">
        <v>17297</v>
      </c>
      <c r="C6325" s="1" t="s">
        <v>810</v>
      </c>
      <c r="D6325" s="1" t="str">
        <f>IFERROR(LEFT(C6325,FIND(",",C6325) - 1),C6325)</f>
        <v>Estrella</v>
      </c>
      <c r="E6325">
        <v>160</v>
      </c>
      <c r="F6325">
        <v>130</v>
      </c>
      <c r="G6325">
        <v>4</v>
      </c>
      <c r="H6325">
        <v>3</v>
      </c>
      <c r="I6325" s="1" t="s">
        <v>883</v>
      </c>
      <c r="J6325" s="1" t="s">
        <v>12</v>
      </c>
      <c r="K6325">
        <v>1873</v>
      </c>
      <c r="L6325">
        <v>590000</v>
      </c>
      <c r="M6325">
        <v>3688</v>
      </c>
      <c r="N6325" t="b">
        <v>0</v>
      </c>
      <c r="O6325" t="b">
        <v>1</v>
      </c>
      <c r="P6325" t="b">
        <v>1</v>
      </c>
      <c r="Q6325" t="b">
        <v>1</v>
      </c>
      <c r="R6325" s="5">
        <f>(houses_Madrid[[#This Row],[Precio Alquiler]]*12/houses_Madrid[[#This Row],[Precio venta]])</f>
        <v>3.8094915254237291E-2</v>
      </c>
    </row>
    <row r="6326" spans="1:18" x14ac:dyDescent="0.2">
      <c r="A6326">
        <v>7947</v>
      </c>
      <c r="B6326">
        <v>13795</v>
      </c>
      <c r="C6326" s="1" t="s">
        <v>1177</v>
      </c>
      <c r="D6326" s="1" t="str">
        <f>IFERROR(LEFT(C6326,FIND(",",C6326) - 1),C6326)</f>
        <v>Ciudad Universitaria</v>
      </c>
      <c r="E6326">
        <v>150</v>
      </c>
      <c r="F6326">
        <v>120</v>
      </c>
      <c r="G6326">
        <v>3</v>
      </c>
      <c r="H6326">
        <v>2</v>
      </c>
      <c r="I6326" s="1" t="s">
        <v>1534</v>
      </c>
      <c r="J6326" s="1" t="s">
        <v>30</v>
      </c>
      <c r="K6326">
        <v>1873</v>
      </c>
      <c r="L6326">
        <v>590000</v>
      </c>
      <c r="M6326">
        <v>3933</v>
      </c>
      <c r="N6326" t="b">
        <v>0</v>
      </c>
      <c r="O6326" t="b">
        <v>1</v>
      </c>
      <c r="P6326" t="b">
        <v>1</v>
      </c>
      <c r="R6326" s="5">
        <f>(houses_Madrid[[#This Row],[Precio Alquiler]]*12/houses_Madrid[[#This Row],[Precio venta]])</f>
        <v>3.8094915254237291E-2</v>
      </c>
    </row>
    <row r="6327" spans="1:18" x14ac:dyDescent="0.2">
      <c r="A6327">
        <v>8765</v>
      </c>
      <c r="B6327">
        <v>12977</v>
      </c>
      <c r="C6327" s="1" t="s">
        <v>1627</v>
      </c>
      <c r="D6327" s="1" t="str">
        <f>IFERROR(LEFT(C6327,FIND(",",C6327) - 1),C6327)</f>
        <v>El Pardo</v>
      </c>
      <c r="E6327">
        <v>150</v>
      </c>
      <c r="F6327">
        <v>130</v>
      </c>
      <c r="G6327">
        <v>4</v>
      </c>
      <c r="H6327">
        <v>1</v>
      </c>
      <c r="I6327" s="1" t="s">
        <v>1700</v>
      </c>
      <c r="J6327" s="1" t="s">
        <v>3</v>
      </c>
      <c r="K6327">
        <v>1873</v>
      </c>
      <c r="L6327">
        <v>590000</v>
      </c>
      <c r="M6327">
        <v>3933</v>
      </c>
      <c r="N6327" t="b">
        <v>0</v>
      </c>
      <c r="R6327" s="5">
        <f>(houses_Madrid[[#This Row],[Precio Alquiler]]*12/houses_Madrid[[#This Row],[Precio venta]])</f>
        <v>3.8094915254237291E-2</v>
      </c>
    </row>
    <row r="6328" spans="1:18" x14ac:dyDescent="0.2">
      <c r="A6328">
        <v>9089</v>
      </c>
      <c r="B6328">
        <v>12653</v>
      </c>
      <c r="C6328" s="1" t="s">
        <v>1587</v>
      </c>
      <c r="D6328" s="1" t="str">
        <f>IFERROR(LEFT(C6328,FIND(",",C6328) - 1),C6328)</f>
        <v>Las Tablas</v>
      </c>
      <c r="E6328">
        <v>180</v>
      </c>
      <c r="F6328">
        <v>130</v>
      </c>
      <c r="G6328">
        <v>3</v>
      </c>
      <c r="H6328">
        <v>3</v>
      </c>
      <c r="I6328" s="1" t="s">
        <v>1737</v>
      </c>
      <c r="J6328" s="1" t="s">
        <v>18</v>
      </c>
      <c r="K6328">
        <v>1873</v>
      </c>
      <c r="L6328">
        <v>590000</v>
      </c>
      <c r="M6328">
        <v>3278</v>
      </c>
      <c r="N6328" t="b">
        <v>0</v>
      </c>
      <c r="O6328" t="b">
        <v>1</v>
      </c>
      <c r="P6328" t="b">
        <v>1</v>
      </c>
      <c r="Q6328" t="b">
        <v>1</v>
      </c>
      <c r="R6328" s="5">
        <f>(houses_Madrid[[#This Row],[Precio Alquiler]]*12/houses_Madrid[[#This Row],[Precio venta]])</f>
        <v>3.8094915254237291E-2</v>
      </c>
    </row>
    <row r="6329" spans="1:18" x14ac:dyDescent="0.2">
      <c r="A6329">
        <v>9645</v>
      </c>
      <c r="B6329">
        <v>12097</v>
      </c>
      <c r="C6329" s="1" t="s">
        <v>1786</v>
      </c>
      <c r="D6329" s="1" t="str">
        <f>IFERROR(LEFT(C6329,FIND(",",C6329) - 1),C6329)</f>
        <v>Sanchinarro</v>
      </c>
      <c r="E6329">
        <v>130</v>
      </c>
      <c r="F6329">
        <v>90</v>
      </c>
      <c r="G6329">
        <v>3</v>
      </c>
      <c r="H6329">
        <v>2</v>
      </c>
      <c r="I6329" s="1" t="s">
        <v>1792</v>
      </c>
      <c r="J6329" s="1" t="s">
        <v>11</v>
      </c>
      <c r="K6329">
        <v>1873</v>
      </c>
      <c r="L6329">
        <v>590000</v>
      </c>
      <c r="M6329">
        <v>4538</v>
      </c>
      <c r="N6329" t="b">
        <v>0</v>
      </c>
      <c r="O6329" t="b">
        <v>1</v>
      </c>
      <c r="P6329" t="b">
        <v>1</v>
      </c>
      <c r="R6329" s="5">
        <f>(houses_Madrid[[#This Row],[Precio Alquiler]]*12/houses_Madrid[[#This Row],[Precio venta]])</f>
        <v>3.8094915254237291E-2</v>
      </c>
    </row>
    <row r="6330" spans="1:18" x14ac:dyDescent="0.2">
      <c r="A6330">
        <v>9847</v>
      </c>
      <c r="B6330">
        <v>11895</v>
      </c>
      <c r="C6330" s="1" t="s">
        <v>1790</v>
      </c>
      <c r="D6330" s="1" t="str">
        <f>IFERROR(LEFT(C6330,FIND(",",C6330) - 1),C6330)</f>
        <v>Hortaleza</v>
      </c>
      <c r="E6330">
        <v>120</v>
      </c>
      <c r="F6330">
        <v>88</v>
      </c>
      <c r="G6330">
        <v>3</v>
      </c>
      <c r="H6330">
        <v>2</v>
      </c>
      <c r="I6330" s="1" t="s">
        <v>3</v>
      </c>
      <c r="J6330" s="1" t="s">
        <v>18</v>
      </c>
      <c r="K6330">
        <v>1873</v>
      </c>
      <c r="L6330">
        <v>590000</v>
      </c>
      <c r="M6330">
        <v>4917</v>
      </c>
      <c r="N6330" t="b">
        <v>0</v>
      </c>
      <c r="O6330" t="b">
        <v>1</v>
      </c>
      <c r="P6330" t="b">
        <v>1</v>
      </c>
      <c r="Q6330" t="b">
        <v>1</v>
      </c>
      <c r="R6330" s="5">
        <f>(houses_Madrid[[#This Row],[Precio Alquiler]]*12/houses_Madrid[[#This Row],[Precio venta]])</f>
        <v>3.8094915254237291E-2</v>
      </c>
    </row>
    <row r="6331" spans="1:18" x14ac:dyDescent="0.2">
      <c r="A6331">
        <v>11117</v>
      </c>
      <c r="B6331">
        <v>10625</v>
      </c>
      <c r="C6331" s="1" t="s">
        <v>2010</v>
      </c>
      <c r="D6331" s="1" t="str">
        <f>IFERROR(LEFT(C6331,FIND(",",C6331) - 1),C6331)</f>
        <v>Nuevos Ministerios-Ríos Rosas</v>
      </c>
      <c r="E6331">
        <v>130</v>
      </c>
      <c r="F6331">
        <v>117</v>
      </c>
      <c r="G6331">
        <v>2</v>
      </c>
      <c r="H6331">
        <v>2</v>
      </c>
      <c r="I6331" s="1" t="s">
        <v>2024</v>
      </c>
      <c r="J6331" s="1" t="s">
        <v>20</v>
      </c>
      <c r="K6331">
        <v>1873</v>
      </c>
      <c r="L6331">
        <v>590000</v>
      </c>
      <c r="M6331">
        <v>4538</v>
      </c>
      <c r="N6331" t="b">
        <v>0</v>
      </c>
      <c r="O6331" t="b">
        <v>1</v>
      </c>
      <c r="P6331" t="b">
        <v>1</v>
      </c>
      <c r="Q6331" t="b">
        <v>1</v>
      </c>
      <c r="R6331" s="5">
        <f>(houses_Madrid[[#This Row],[Precio Alquiler]]*12/houses_Madrid[[#This Row],[Precio venta]])</f>
        <v>3.8094915254237291E-2</v>
      </c>
    </row>
    <row r="6332" spans="1:18" x14ac:dyDescent="0.2">
      <c r="A6332">
        <v>11664</v>
      </c>
      <c r="B6332">
        <v>10078</v>
      </c>
      <c r="C6332" s="1" t="s">
        <v>2009</v>
      </c>
      <c r="D6332" s="1" t="str">
        <f>IFERROR(LEFT(C6332,FIND(",",C6332) - 1),C6332)</f>
        <v>Trafalgar</v>
      </c>
      <c r="E6332">
        <v>120</v>
      </c>
      <c r="F6332">
        <v>85</v>
      </c>
      <c r="G6332">
        <v>3</v>
      </c>
      <c r="H6332">
        <v>2</v>
      </c>
      <c r="I6332" s="1" t="s">
        <v>2119</v>
      </c>
      <c r="J6332" s="1" t="s">
        <v>8</v>
      </c>
      <c r="K6332">
        <v>1873</v>
      </c>
      <c r="L6332">
        <v>590000</v>
      </c>
      <c r="M6332">
        <v>4917</v>
      </c>
      <c r="N6332" t="b">
        <v>0</v>
      </c>
      <c r="O6332" t="b">
        <v>1</v>
      </c>
      <c r="P6332" t="b">
        <v>1</v>
      </c>
      <c r="R6332" s="5">
        <f>(houses_Madrid[[#This Row],[Precio Alquiler]]*12/houses_Madrid[[#This Row],[Precio venta]])</f>
        <v>3.8094915254237291E-2</v>
      </c>
    </row>
    <row r="6333" spans="1:18" x14ac:dyDescent="0.2">
      <c r="A6333">
        <v>12222</v>
      </c>
      <c r="B6333">
        <v>9520</v>
      </c>
      <c r="C6333" s="1" t="s">
        <v>2018</v>
      </c>
      <c r="D6333" s="1" t="str">
        <f>IFERROR(LEFT(C6333,FIND(",",C6333) - 1),C6333)</f>
        <v>Arapiles</v>
      </c>
      <c r="E6333">
        <v>131</v>
      </c>
      <c r="F6333">
        <v>109</v>
      </c>
      <c r="G6333">
        <v>3</v>
      </c>
      <c r="H6333">
        <v>2</v>
      </c>
      <c r="I6333" s="1" t="s">
        <v>2058</v>
      </c>
      <c r="J6333" s="1" t="s">
        <v>11</v>
      </c>
      <c r="K6333">
        <v>1873</v>
      </c>
      <c r="L6333">
        <v>590000</v>
      </c>
      <c r="M6333">
        <v>4504</v>
      </c>
      <c r="N6333" t="b">
        <v>0</v>
      </c>
      <c r="O6333" t="b">
        <v>0</v>
      </c>
      <c r="R6333" s="5">
        <f>(houses_Madrid[[#This Row],[Precio Alquiler]]*12/houses_Madrid[[#This Row],[Precio venta]])</f>
        <v>3.8094915254237291E-2</v>
      </c>
    </row>
    <row r="6334" spans="1:18" x14ac:dyDescent="0.2">
      <c r="A6334">
        <v>12881</v>
      </c>
      <c r="B6334">
        <v>8861</v>
      </c>
      <c r="C6334" s="1" t="s">
        <v>2172</v>
      </c>
      <c r="D6334" s="1" t="str">
        <f>IFERROR(LEFT(C6334,FIND(",",C6334) - 1),C6334)</f>
        <v>San Juan Bautista</v>
      </c>
      <c r="E6334">
        <v>145</v>
      </c>
      <c r="F6334">
        <v>137</v>
      </c>
      <c r="G6334">
        <v>3</v>
      </c>
      <c r="H6334">
        <v>3</v>
      </c>
      <c r="I6334" s="1" t="s">
        <v>2266</v>
      </c>
      <c r="J6334" s="1" t="s">
        <v>8</v>
      </c>
      <c r="K6334">
        <v>1873</v>
      </c>
      <c r="L6334">
        <v>590000</v>
      </c>
      <c r="M6334">
        <v>4069</v>
      </c>
      <c r="N6334" t="b">
        <v>0</v>
      </c>
      <c r="O6334" t="b">
        <v>1</v>
      </c>
      <c r="P6334" t="b">
        <v>1</v>
      </c>
      <c r="R6334" s="5">
        <f>(houses_Madrid[[#This Row],[Precio Alquiler]]*12/houses_Madrid[[#This Row],[Precio venta]])</f>
        <v>3.8094915254237291E-2</v>
      </c>
    </row>
    <row r="6335" spans="1:18" x14ac:dyDescent="0.2">
      <c r="A6335">
        <v>14223</v>
      </c>
      <c r="B6335">
        <v>7519</v>
      </c>
      <c r="C6335" s="1" t="s">
        <v>2439</v>
      </c>
      <c r="D6335" s="1" t="str">
        <f>IFERROR(LEFT(C6335,FIND(",",C6335) - 1),C6335)</f>
        <v>Chamartín</v>
      </c>
      <c r="E6335">
        <v>86</v>
      </c>
      <c r="F6335">
        <v>65</v>
      </c>
      <c r="G6335">
        <v>1</v>
      </c>
      <c r="H6335">
        <v>2</v>
      </c>
      <c r="I6335" s="1" t="s">
        <v>3</v>
      </c>
      <c r="J6335" s="1" t="s">
        <v>19</v>
      </c>
      <c r="K6335">
        <v>1873</v>
      </c>
      <c r="L6335">
        <v>590000</v>
      </c>
      <c r="M6335">
        <v>6860</v>
      </c>
      <c r="N6335" t="b">
        <v>0</v>
      </c>
      <c r="O6335" t="b">
        <v>1</v>
      </c>
      <c r="P6335" t="b">
        <v>1</v>
      </c>
      <c r="R6335" s="5">
        <f>(houses_Madrid[[#This Row],[Precio Alquiler]]*12/houses_Madrid[[#This Row],[Precio venta]])</f>
        <v>3.8094915254237291E-2</v>
      </c>
    </row>
    <row r="6336" spans="1:18" x14ac:dyDescent="0.2">
      <c r="A6336">
        <v>15384</v>
      </c>
      <c r="B6336">
        <v>6358</v>
      </c>
      <c r="C6336" s="1" t="s">
        <v>2473</v>
      </c>
      <c r="D6336" s="1" t="str">
        <f>IFERROR(LEFT(C6336,FIND(",",C6336) - 1),C6336)</f>
        <v>Ciudad Jardín</v>
      </c>
      <c r="E6336">
        <v>165</v>
      </c>
      <c r="F6336">
        <v>115</v>
      </c>
      <c r="G6336">
        <v>3</v>
      </c>
      <c r="H6336">
        <v>2</v>
      </c>
      <c r="I6336" s="1" t="s">
        <v>3</v>
      </c>
      <c r="J6336" s="1" t="s">
        <v>8</v>
      </c>
      <c r="K6336">
        <v>1873</v>
      </c>
      <c r="L6336">
        <v>590000</v>
      </c>
      <c r="M6336">
        <v>3576</v>
      </c>
      <c r="N6336" t="b">
        <v>0</v>
      </c>
      <c r="O6336" t="b">
        <v>1</v>
      </c>
      <c r="P6336" t="b">
        <v>1</v>
      </c>
      <c r="Q6336" t="b">
        <v>1</v>
      </c>
      <c r="R6336" s="5">
        <f>(houses_Madrid[[#This Row],[Precio Alquiler]]*12/houses_Madrid[[#This Row],[Precio venta]])</f>
        <v>3.8094915254237291E-2</v>
      </c>
    </row>
    <row r="6337" spans="1:18" x14ac:dyDescent="0.2">
      <c r="A6337">
        <v>17916</v>
      </c>
      <c r="B6337">
        <v>3826</v>
      </c>
      <c r="C6337" s="1" t="s">
        <v>2953</v>
      </c>
      <c r="D6337" s="1" t="str">
        <f>IFERROR(LEFT(C6337,FIND(",",C6337) - 1),C6337)</f>
        <v>Centro</v>
      </c>
      <c r="E6337">
        <v>122</v>
      </c>
      <c r="F6337">
        <v>108</v>
      </c>
      <c r="G6337">
        <v>3</v>
      </c>
      <c r="H6337">
        <v>2</v>
      </c>
      <c r="I6337" s="1" t="s">
        <v>3</v>
      </c>
      <c r="J6337" s="1" t="s">
        <v>8</v>
      </c>
      <c r="K6337">
        <v>1873</v>
      </c>
      <c r="L6337">
        <v>590000</v>
      </c>
      <c r="M6337">
        <v>4836</v>
      </c>
      <c r="N6337" t="b">
        <v>0</v>
      </c>
      <c r="O6337" t="b">
        <v>1</v>
      </c>
      <c r="P6337" t="b">
        <v>1</v>
      </c>
      <c r="Q6337" t="b">
        <v>1</v>
      </c>
      <c r="R6337" s="5">
        <f>(houses_Madrid[[#This Row],[Precio Alquiler]]*12/houses_Madrid[[#This Row],[Precio venta]])</f>
        <v>3.8094915254237291E-2</v>
      </c>
    </row>
    <row r="6338" spans="1:18" x14ac:dyDescent="0.2">
      <c r="A6338">
        <v>17958</v>
      </c>
      <c r="B6338">
        <v>3784</v>
      </c>
      <c r="C6338" s="1" t="s">
        <v>2957</v>
      </c>
      <c r="D6338" s="1" t="str">
        <f>IFERROR(LEFT(C6338,FIND(",",C6338) - 1),C6338)</f>
        <v>Sol</v>
      </c>
      <c r="E6338">
        <v>122</v>
      </c>
      <c r="F6338">
        <v>110</v>
      </c>
      <c r="G6338">
        <v>2</v>
      </c>
      <c r="H6338">
        <v>2</v>
      </c>
      <c r="I6338" s="1" t="s">
        <v>3096</v>
      </c>
      <c r="J6338" s="1" t="s">
        <v>5</v>
      </c>
      <c r="K6338">
        <v>1873</v>
      </c>
      <c r="L6338">
        <v>590000</v>
      </c>
      <c r="M6338">
        <v>4836</v>
      </c>
      <c r="N6338" t="b">
        <v>0</v>
      </c>
      <c r="O6338" t="b">
        <v>1</v>
      </c>
      <c r="P6338" t="b">
        <v>0</v>
      </c>
      <c r="R6338" s="5">
        <f>(houses_Madrid[[#This Row],[Precio Alquiler]]*12/houses_Madrid[[#This Row],[Precio venta]])</f>
        <v>3.8094915254237291E-2</v>
      </c>
    </row>
    <row r="6339" spans="1:18" x14ac:dyDescent="0.2">
      <c r="A6339">
        <v>18385</v>
      </c>
      <c r="B6339">
        <v>3357</v>
      </c>
      <c r="C6339" s="1" t="s">
        <v>2948</v>
      </c>
      <c r="D6339" s="1" t="str">
        <f>IFERROR(LEFT(C6339,FIND(",",C6339) - 1),C6339)</f>
        <v>Malasaña-Universidad</v>
      </c>
      <c r="E6339">
        <v>105</v>
      </c>
      <c r="F6339">
        <v>98</v>
      </c>
      <c r="G6339">
        <v>3</v>
      </c>
      <c r="H6339">
        <v>2</v>
      </c>
      <c r="I6339" s="1" t="s">
        <v>2984</v>
      </c>
      <c r="J6339" s="1" t="s">
        <v>5</v>
      </c>
      <c r="K6339">
        <v>1873</v>
      </c>
      <c r="L6339">
        <v>590000</v>
      </c>
      <c r="M6339">
        <v>5619</v>
      </c>
      <c r="N6339" t="b">
        <v>0</v>
      </c>
      <c r="O6339" t="b">
        <v>0</v>
      </c>
      <c r="P6339" t="b">
        <v>1</v>
      </c>
      <c r="R6339" s="5">
        <f>(houses_Madrid[[#This Row],[Precio Alquiler]]*12/houses_Madrid[[#This Row],[Precio venta]])</f>
        <v>3.8094915254237291E-2</v>
      </c>
    </row>
    <row r="6340" spans="1:18" x14ac:dyDescent="0.2">
      <c r="A6340">
        <v>19162</v>
      </c>
      <c r="B6340">
        <v>2580</v>
      </c>
      <c r="C6340" s="1" t="s">
        <v>3210</v>
      </c>
      <c r="D6340" s="1" t="str">
        <f>IFERROR(LEFT(C6340,FIND(",",C6340) - 1),C6340)</f>
        <v>Barrio de Salamanca</v>
      </c>
      <c r="E6340">
        <v>180</v>
      </c>
      <c r="F6340">
        <v>160</v>
      </c>
      <c r="G6340">
        <v>5</v>
      </c>
      <c r="H6340">
        <v>3</v>
      </c>
      <c r="I6340" s="1" t="s">
        <v>3</v>
      </c>
      <c r="J6340" s="1" t="s">
        <v>18</v>
      </c>
      <c r="K6340">
        <v>1873</v>
      </c>
      <c r="L6340">
        <v>590000</v>
      </c>
      <c r="M6340">
        <v>3278</v>
      </c>
      <c r="N6340" t="b">
        <v>1</v>
      </c>
      <c r="O6340" t="b">
        <v>1</v>
      </c>
      <c r="P6340" t="b">
        <v>1</v>
      </c>
      <c r="R6340" s="5">
        <f>(houses_Madrid[[#This Row],[Precio Alquiler]]*12/houses_Madrid[[#This Row],[Precio venta]])</f>
        <v>3.8094915254237291E-2</v>
      </c>
    </row>
    <row r="6341" spans="1:18" x14ac:dyDescent="0.2">
      <c r="A6341">
        <v>19539</v>
      </c>
      <c r="B6341">
        <v>2203</v>
      </c>
      <c r="C6341" s="1" t="s">
        <v>3214</v>
      </c>
      <c r="D6341" s="1" t="str">
        <f>IFERROR(LEFT(C6341,FIND(",",C6341) - 1),C6341)</f>
        <v>Guindalera</v>
      </c>
      <c r="E6341">
        <v>171</v>
      </c>
      <c r="F6341">
        <v>132</v>
      </c>
      <c r="G6341">
        <v>4</v>
      </c>
      <c r="H6341">
        <v>2</v>
      </c>
      <c r="I6341" s="1" t="s">
        <v>3288</v>
      </c>
      <c r="J6341" s="1" t="s">
        <v>11</v>
      </c>
      <c r="K6341">
        <v>1873</v>
      </c>
      <c r="L6341">
        <v>590000</v>
      </c>
      <c r="M6341">
        <v>3450</v>
      </c>
      <c r="N6341" t="b">
        <v>1</v>
      </c>
      <c r="O6341" t="b">
        <v>1</v>
      </c>
      <c r="P6341" t="b">
        <v>1</v>
      </c>
      <c r="R6341" s="5">
        <f>(houses_Madrid[[#This Row],[Precio Alquiler]]*12/houses_Madrid[[#This Row],[Precio venta]])</f>
        <v>3.8094915254237291E-2</v>
      </c>
    </row>
    <row r="6342" spans="1:18" x14ac:dyDescent="0.2">
      <c r="A6342">
        <v>20706</v>
      </c>
      <c r="B6342">
        <v>1036</v>
      </c>
      <c r="C6342" s="1" t="s">
        <v>3321</v>
      </c>
      <c r="D6342" s="1" t="str">
        <f>IFERROR(LEFT(C6342,FIND(",",C6342) - 1),C6342)</f>
        <v>Acacias</v>
      </c>
      <c r="E6342">
        <v>150</v>
      </c>
      <c r="F6342">
        <v>140</v>
      </c>
      <c r="G6342">
        <v>4</v>
      </c>
      <c r="H6342">
        <v>2</v>
      </c>
      <c r="I6342" s="1" t="s">
        <v>2958</v>
      </c>
      <c r="J6342" s="1" t="s">
        <v>8</v>
      </c>
      <c r="K6342">
        <v>1873</v>
      </c>
      <c r="L6342">
        <v>590000</v>
      </c>
      <c r="M6342">
        <v>3933</v>
      </c>
      <c r="N6342" t="b">
        <v>0</v>
      </c>
      <c r="O6342" t="b">
        <v>1</v>
      </c>
      <c r="P6342" t="b">
        <v>1</v>
      </c>
      <c r="Q6342" t="b">
        <v>1</v>
      </c>
      <c r="R6342" s="5">
        <f>(houses_Madrid[[#This Row],[Precio Alquiler]]*12/houses_Madrid[[#This Row],[Precio venta]])</f>
        <v>3.8094915254237291E-2</v>
      </c>
    </row>
    <row r="6343" spans="1:18" x14ac:dyDescent="0.2">
      <c r="A6343">
        <v>21182</v>
      </c>
      <c r="B6343">
        <v>560</v>
      </c>
      <c r="C6343" s="1" t="s">
        <v>2012</v>
      </c>
      <c r="D6343" s="1" t="str">
        <f>IFERROR(LEFT(C6343,FIND(",",C6343) - 1),C6343)</f>
        <v>Vallehermoso</v>
      </c>
      <c r="E6343">
        <v>120</v>
      </c>
      <c r="F6343">
        <v>99</v>
      </c>
      <c r="G6343">
        <v>2</v>
      </c>
      <c r="H6343">
        <v>2</v>
      </c>
      <c r="I6343" s="1" t="s">
        <v>3490</v>
      </c>
      <c r="J6343" s="1" t="s">
        <v>11</v>
      </c>
      <c r="K6343">
        <v>1873</v>
      </c>
      <c r="L6343">
        <v>590000</v>
      </c>
      <c r="M6343">
        <v>4917</v>
      </c>
      <c r="N6343" t="b">
        <v>0</v>
      </c>
      <c r="O6343" t="b">
        <v>1</v>
      </c>
      <c r="P6343" t="b">
        <v>1</v>
      </c>
      <c r="R6343" s="5">
        <f>(houses_Madrid[[#This Row],[Precio Alquiler]]*12/houses_Madrid[[#This Row],[Precio venta]])</f>
        <v>3.8094915254237291E-2</v>
      </c>
    </row>
    <row r="6344" spans="1:18" x14ac:dyDescent="0.2">
      <c r="A6344">
        <v>21582</v>
      </c>
      <c r="B6344">
        <v>160</v>
      </c>
      <c r="C6344" s="1" t="s">
        <v>2006</v>
      </c>
      <c r="D6344" s="1" t="str">
        <f>IFERROR(LEFT(C6344,FIND(",",C6344) - 1),C6344)</f>
        <v>Chamberí</v>
      </c>
      <c r="E6344">
        <v>139</v>
      </c>
      <c r="F6344">
        <v>122</v>
      </c>
      <c r="G6344">
        <v>3</v>
      </c>
      <c r="H6344">
        <v>3</v>
      </c>
      <c r="I6344" s="1" t="s">
        <v>3</v>
      </c>
      <c r="J6344" s="1" t="s">
        <v>11</v>
      </c>
      <c r="K6344">
        <v>1873</v>
      </c>
      <c r="L6344">
        <v>590000</v>
      </c>
      <c r="M6344">
        <v>4245</v>
      </c>
      <c r="N6344" t="b">
        <v>0</v>
      </c>
      <c r="O6344" t="b">
        <v>1</v>
      </c>
      <c r="P6344" t="b">
        <v>1</v>
      </c>
      <c r="R6344" s="5">
        <f>(houses_Madrid[[#This Row],[Precio Alquiler]]*12/houses_Madrid[[#This Row],[Precio venta]])</f>
        <v>3.8094915254237291E-2</v>
      </c>
    </row>
    <row r="6345" spans="1:18" x14ac:dyDescent="0.2">
      <c r="A6345">
        <v>9700</v>
      </c>
      <c r="B6345">
        <v>12042</v>
      </c>
      <c r="C6345" s="1" t="s">
        <v>1797</v>
      </c>
      <c r="D6345" s="1" t="str">
        <f>IFERROR(LEFT(C6345,FIND(",",C6345) - 1),C6345)</f>
        <v>Valdebebas - Valdefuentes</v>
      </c>
      <c r="E6345">
        <v>107</v>
      </c>
      <c r="F6345">
        <v>86</v>
      </c>
      <c r="G6345">
        <v>7</v>
      </c>
      <c r="H6345">
        <v>2</v>
      </c>
      <c r="I6345" s="1" t="s">
        <v>1855</v>
      </c>
      <c r="J6345" s="1" t="s">
        <v>3</v>
      </c>
      <c r="K6345">
        <v>1878</v>
      </c>
      <c r="L6345">
        <v>592000</v>
      </c>
      <c r="M6345">
        <v>5533</v>
      </c>
      <c r="N6345" t="b">
        <v>0</v>
      </c>
      <c r="R6345" s="5">
        <f>(houses_Madrid[[#This Row],[Precio Alquiler]]*12/houses_Madrid[[#This Row],[Precio venta]])</f>
        <v>3.8067567567567566E-2</v>
      </c>
    </row>
    <row r="6346" spans="1:18" x14ac:dyDescent="0.2">
      <c r="A6346">
        <v>7801</v>
      </c>
      <c r="B6346">
        <v>13941</v>
      </c>
      <c r="C6346" s="1" t="s">
        <v>1171</v>
      </c>
      <c r="D6346" s="1" t="str">
        <f>IFERROR(LEFT(C6346,FIND(",",C6346) - 1),C6346)</f>
        <v>Aravaca</v>
      </c>
      <c r="E6346">
        <v>163</v>
      </c>
      <c r="F6346">
        <v>150</v>
      </c>
      <c r="G6346">
        <v>3</v>
      </c>
      <c r="H6346">
        <v>2</v>
      </c>
      <c r="I6346" s="1" t="s">
        <v>1562</v>
      </c>
      <c r="J6346" s="1" t="s">
        <v>8</v>
      </c>
      <c r="K6346">
        <v>1882</v>
      </c>
      <c r="L6346">
        <v>593500</v>
      </c>
      <c r="M6346">
        <v>3641</v>
      </c>
      <c r="N6346" t="b">
        <v>0</v>
      </c>
      <c r="O6346" t="b">
        <v>1</v>
      </c>
      <c r="P6346" t="b">
        <v>1</v>
      </c>
      <c r="Q6346" t="b">
        <v>1</v>
      </c>
      <c r="R6346" s="5">
        <f>(houses_Madrid[[#This Row],[Precio Alquiler]]*12/houses_Madrid[[#This Row],[Precio venta]])</f>
        <v>3.8052232518955349E-2</v>
      </c>
    </row>
    <row r="6347" spans="1:18" x14ac:dyDescent="0.2">
      <c r="A6347">
        <v>3019</v>
      </c>
      <c r="B6347">
        <v>18723</v>
      </c>
      <c r="C6347" s="1" t="s">
        <v>568</v>
      </c>
      <c r="D6347" s="1" t="str">
        <f>IFERROR(LEFT(C6347,FIND(",",C6347) - 1),C6347)</f>
        <v>Cuzco-Castillejos</v>
      </c>
      <c r="E6347">
        <v>145</v>
      </c>
      <c r="F6347">
        <v>122</v>
      </c>
      <c r="G6347">
        <v>4</v>
      </c>
      <c r="H6347">
        <v>2</v>
      </c>
      <c r="I6347" s="1" t="s">
        <v>621</v>
      </c>
      <c r="J6347" s="1" t="s">
        <v>11</v>
      </c>
      <c r="K6347">
        <v>1885</v>
      </c>
      <c r="L6347">
        <v>595000</v>
      </c>
      <c r="M6347">
        <v>4103</v>
      </c>
      <c r="N6347" t="b">
        <v>0</v>
      </c>
      <c r="O6347" t="b">
        <v>1</v>
      </c>
      <c r="P6347" t="b">
        <v>1</v>
      </c>
      <c r="Q6347" t="b">
        <v>1</v>
      </c>
      <c r="R6347" s="5">
        <f>(houses_Madrid[[#This Row],[Precio Alquiler]]*12/houses_Madrid[[#This Row],[Precio venta]])</f>
        <v>3.8016806722689075E-2</v>
      </c>
    </row>
    <row r="6348" spans="1:18" x14ac:dyDescent="0.2">
      <c r="A6348">
        <v>3152</v>
      </c>
      <c r="B6348">
        <v>18590</v>
      </c>
      <c r="C6348" s="1" t="s">
        <v>561</v>
      </c>
      <c r="D6348" s="1" t="str">
        <f>IFERROR(LEFT(C6348,FIND(",",C6348) - 1),C6348)</f>
        <v>Berruguete</v>
      </c>
      <c r="E6348">
        <v>90</v>
      </c>
      <c r="F6348">
        <v>77</v>
      </c>
      <c r="G6348">
        <v>3</v>
      </c>
      <c r="H6348">
        <v>2</v>
      </c>
      <c r="I6348" s="1" t="s">
        <v>672</v>
      </c>
      <c r="J6348" s="1" t="s">
        <v>20</v>
      </c>
      <c r="K6348">
        <v>1885</v>
      </c>
      <c r="L6348">
        <v>595000</v>
      </c>
      <c r="M6348">
        <v>6611</v>
      </c>
      <c r="N6348" t="b">
        <v>0</v>
      </c>
      <c r="O6348" t="b">
        <v>1</v>
      </c>
      <c r="P6348" t="b">
        <v>1</v>
      </c>
      <c r="Q6348" t="b">
        <v>1</v>
      </c>
      <c r="R6348" s="5">
        <f>(houses_Madrid[[#This Row],[Precio Alquiler]]*12/houses_Madrid[[#This Row],[Precio venta]])</f>
        <v>3.8016806722689075E-2</v>
      </c>
    </row>
    <row r="6349" spans="1:18" x14ac:dyDescent="0.2">
      <c r="A6349">
        <v>7598</v>
      </c>
      <c r="B6349">
        <v>14144</v>
      </c>
      <c r="C6349" s="1" t="s">
        <v>1176</v>
      </c>
      <c r="D6349" s="1" t="str">
        <f>IFERROR(LEFT(C6349,FIND(",",C6349) - 1),C6349)</f>
        <v>Moncloa</v>
      </c>
      <c r="E6349">
        <v>390</v>
      </c>
      <c r="F6349">
        <v>366</v>
      </c>
      <c r="G6349">
        <v>5</v>
      </c>
      <c r="H6349">
        <v>3</v>
      </c>
      <c r="I6349" s="1" t="s">
        <v>3</v>
      </c>
      <c r="J6349" s="1" t="s">
        <v>3</v>
      </c>
      <c r="K6349">
        <v>1885</v>
      </c>
      <c r="L6349">
        <v>595000</v>
      </c>
      <c r="M6349">
        <v>1526</v>
      </c>
      <c r="N6349" t="b">
        <v>0</v>
      </c>
      <c r="R6349" s="5">
        <f>(houses_Madrid[[#This Row],[Precio Alquiler]]*12/houses_Madrid[[#This Row],[Precio venta]])</f>
        <v>3.8016806722689075E-2</v>
      </c>
    </row>
    <row r="6350" spans="1:18" x14ac:dyDescent="0.2">
      <c r="A6350">
        <v>8136</v>
      </c>
      <c r="B6350">
        <v>13606</v>
      </c>
      <c r="C6350" s="1" t="s">
        <v>1176</v>
      </c>
      <c r="D6350" s="1" t="str">
        <f>IFERROR(LEFT(C6350,FIND(",",C6350) - 1),C6350)</f>
        <v>Moncloa</v>
      </c>
      <c r="E6350">
        <v>151</v>
      </c>
      <c r="F6350">
        <v>150</v>
      </c>
      <c r="G6350">
        <v>4</v>
      </c>
      <c r="H6350">
        <v>1</v>
      </c>
      <c r="I6350" s="1" t="s">
        <v>3</v>
      </c>
      <c r="J6350" s="1" t="s">
        <v>3</v>
      </c>
      <c r="K6350">
        <v>1885</v>
      </c>
      <c r="L6350">
        <v>595000</v>
      </c>
      <c r="M6350">
        <v>3940</v>
      </c>
      <c r="N6350" t="b">
        <v>1</v>
      </c>
      <c r="R6350" s="5">
        <f>(houses_Madrid[[#This Row],[Precio Alquiler]]*12/houses_Madrid[[#This Row],[Precio venta]])</f>
        <v>3.8016806722689075E-2</v>
      </c>
    </row>
    <row r="6351" spans="1:18" x14ac:dyDescent="0.2">
      <c r="A6351">
        <v>8215</v>
      </c>
      <c r="B6351">
        <v>13527</v>
      </c>
      <c r="C6351" s="1" t="s">
        <v>1173</v>
      </c>
      <c r="D6351" s="1" t="str">
        <f>IFERROR(LEFT(C6351,FIND(",",C6351) - 1),C6351)</f>
        <v>Argüelles</v>
      </c>
      <c r="E6351">
        <v>70</v>
      </c>
      <c r="F6351">
        <v>61</v>
      </c>
      <c r="G6351">
        <v>2</v>
      </c>
      <c r="H6351">
        <v>1</v>
      </c>
      <c r="I6351" s="1" t="s">
        <v>1174</v>
      </c>
      <c r="J6351" s="1" t="s">
        <v>67</v>
      </c>
      <c r="K6351">
        <v>1885</v>
      </c>
      <c r="L6351">
        <v>595000</v>
      </c>
      <c r="M6351">
        <v>8500</v>
      </c>
      <c r="N6351" t="b">
        <v>0</v>
      </c>
      <c r="O6351" t="b">
        <v>1</v>
      </c>
      <c r="P6351" t="b">
        <v>1</v>
      </c>
      <c r="R6351" s="5">
        <f>(houses_Madrid[[#This Row],[Precio Alquiler]]*12/houses_Madrid[[#This Row],[Precio venta]])</f>
        <v>3.8016806722689075E-2</v>
      </c>
    </row>
    <row r="6352" spans="1:18" x14ac:dyDescent="0.2">
      <c r="A6352">
        <v>8382</v>
      </c>
      <c r="B6352">
        <v>13360</v>
      </c>
      <c r="C6352" s="1" t="s">
        <v>1592</v>
      </c>
      <c r="D6352" s="1" t="str">
        <f>IFERROR(LEFT(C6352,FIND(",",C6352) - 1),C6352)</f>
        <v>Peñagrande</v>
      </c>
      <c r="E6352">
        <v>170</v>
      </c>
      <c r="F6352">
        <v>130</v>
      </c>
      <c r="G6352">
        <v>3</v>
      </c>
      <c r="H6352">
        <v>2</v>
      </c>
      <c r="I6352" s="1" t="s">
        <v>1617</v>
      </c>
      <c r="J6352" s="1" t="s">
        <v>3</v>
      </c>
      <c r="K6352">
        <v>1885</v>
      </c>
      <c r="L6352">
        <v>595000</v>
      </c>
      <c r="M6352">
        <v>3500</v>
      </c>
      <c r="N6352" t="b">
        <v>0</v>
      </c>
      <c r="R6352" s="5">
        <f>(houses_Madrid[[#This Row],[Precio Alquiler]]*12/houses_Madrid[[#This Row],[Precio venta]])</f>
        <v>3.8016806722689075E-2</v>
      </c>
    </row>
    <row r="6353" spans="1:18" x14ac:dyDescent="0.2">
      <c r="A6353">
        <v>10366</v>
      </c>
      <c r="B6353">
        <v>11376</v>
      </c>
      <c r="C6353" s="1" t="s">
        <v>1795</v>
      </c>
      <c r="D6353" s="1" t="str">
        <f>IFERROR(LEFT(C6353,FIND(",",C6353) - 1),C6353)</f>
        <v>Virgen del Cortijo - Manoteras</v>
      </c>
      <c r="E6353">
        <v>118</v>
      </c>
      <c r="F6353">
        <v>93</v>
      </c>
      <c r="G6353">
        <v>3</v>
      </c>
      <c r="H6353">
        <v>2</v>
      </c>
      <c r="I6353" s="1" t="s">
        <v>1796</v>
      </c>
      <c r="J6353" s="1" t="s">
        <v>18</v>
      </c>
      <c r="K6353">
        <v>1885</v>
      </c>
      <c r="L6353">
        <v>595000</v>
      </c>
      <c r="M6353">
        <v>5042</v>
      </c>
      <c r="N6353" t="b">
        <v>0</v>
      </c>
      <c r="O6353" t="b">
        <v>1</v>
      </c>
      <c r="P6353" t="b">
        <v>1</v>
      </c>
      <c r="R6353" s="5">
        <f>(houses_Madrid[[#This Row],[Precio Alquiler]]*12/houses_Madrid[[#This Row],[Precio venta]])</f>
        <v>3.8016806722689075E-2</v>
      </c>
    </row>
    <row r="6354" spans="1:18" x14ac:dyDescent="0.2">
      <c r="A6354">
        <v>12038</v>
      </c>
      <c r="B6354">
        <v>9704</v>
      </c>
      <c r="C6354" s="1" t="s">
        <v>2012</v>
      </c>
      <c r="D6354" s="1" t="str">
        <f>IFERROR(LEFT(C6354,FIND(",",C6354) - 1),C6354)</f>
        <v>Vallehermoso</v>
      </c>
      <c r="E6354">
        <v>132</v>
      </c>
      <c r="F6354">
        <v>120</v>
      </c>
      <c r="G6354">
        <v>4</v>
      </c>
      <c r="H6354">
        <v>2</v>
      </c>
      <c r="I6354" s="1" t="s">
        <v>2021</v>
      </c>
      <c r="J6354" s="1" t="s">
        <v>8</v>
      </c>
      <c r="K6354">
        <v>1885</v>
      </c>
      <c r="L6354">
        <v>595000</v>
      </c>
      <c r="M6354">
        <v>4508</v>
      </c>
      <c r="N6354" t="b">
        <v>0</v>
      </c>
      <c r="O6354" t="b">
        <v>1</v>
      </c>
      <c r="P6354" t="b">
        <v>1</v>
      </c>
      <c r="Q6354" t="b">
        <v>1</v>
      </c>
      <c r="R6354" s="5">
        <f>(houses_Madrid[[#This Row],[Precio Alquiler]]*12/houses_Madrid[[#This Row],[Precio venta]])</f>
        <v>3.8016806722689075E-2</v>
      </c>
    </row>
    <row r="6355" spans="1:18" x14ac:dyDescent="0.2">
      <c r="A6355">
        <v>12057</v>
      </c>
      <c r="B6355">
        <v>9685</v>
      </c>
      <c r="C6355" s="1" t="s">
        <v>2015</v>
      </c>
      <c r="D6355" s="1" t="str">
        <f>IFERROR(LEFT(C6355,FIND(",",C6355) - 1),C6355)</f>
        <v>Gaztambide</v>
      </c>
      <c r="E6355">
        <v>144</v>
      </c>
      <c r="F6355">
        <v>107</v>
      </c>
      <c r="G6355">
        <v>2</v>
      </c>
      <c r="H6355">
        <v>2</v>
      </c>
      <c r="I6355" s="1" t="s">
        <v>2085</v>
      </c>
      <c r="J6355" s="1" t="s">
        <v>30</v>
      </c>
      <c r="K6355">
        <v>1885</v>
      </c>
      <c r="L6355">
        <v>595000</v>
      </c>
      <c r="M6355">
        <v>4132</v>
      </c>
      <c r="N6355" t="b">
        <v>1</v>
      </c>
      <c r="O6355" t="b">
        <v>1</v>
      </c>
      <c r="P6355" t="b">
        <v>1</v>
      </c>
      <c r="R6355" s="5">
        <f>(houses_Madrid[[#This Row],[Precio Alquiler]]*12/houses_Madrid[[#This Row],[Precio venta]])</f>
        <v>3.8016806722689075E-2</v>
      </c>
    </row>
    <row r="6356" spans="1:18" x14ac:dyDescent="0.2">
      <c r="A6356">
        <v>13362</v>
      </c>
      <c r="B6356">
        <v>8380</v>
      </c>
      <c r="C6356" s="1" t="s">
        <v>2168</v>
      </c>
      <c r="D6356" s="1" t="str">
        <f>IFERROR(LEFT(C6356,FIND(",",C6356) - 1),C6356)</f>
        <v>Atalaya</v>
      </c>
      <c r="E6356">
        <v>158</v>
      </c>
      <c r="F6356">
        <v>120</v>
      </c>
      <c r="G6356">
        <v>3</v>
      </c>
      <c r="H6356">
        <v>2</v>
      </c>
      <c r="I6356" s="1" t="s">
        <v>2169</v>
      </c>
      <c r="J6356" s="1" t="s">
        <v>11</v>
      </c>
      <c r="K6356">
        <v>1885</v>
      </c>
      <c r="L6356">
        <v>595000</v>
      </c>
      <c r="M6356">
        <v>3766</v>
      </c>
      <c r="N6356" t="b">
        <v>0</v>
      </c>
      <c r="O6356" t="b">
        <v>1</v>
      </c>
      <c r="P6356" t="b">
        <v>1</v>
      </c>
      <c r="R6356" s="5">
        <f>(houses_Madrid[[#This Row],[Precio Alquiler]]*12/houses_Madrid[[#This Row],[Precio venta]])</f>
        <v>3.8016806722689075E-2</v>
      </c>
    </row>
    <row r="6357" spans="1:18" x14ac:dyDescent="0.2">
      <c r="A6357">
        <v>14198</v>
      </c>
      <c r="B6357">
        <v>7544</v>
      </c>
      <c r="C6357" s="1" t="s">
        <v>2444</v>
      </c>
      <c r="D6357" s="1" t="str">
        <f>IFERROR(LEFT(C6357,FIND(",",C6357) - 1),C6357)</f>
        <v>Prosperidad</v>
      </c>
      <c r="E6357">
        <v>150</v>
      </c>
      <c r="F6357">
        <v>137</v>
      </c>
      <c r="G6357">
        <v>4</v>
      </c>
      <c r="H6357">
        <v>3</v>
      </c>
      <c r="I6357" s="1" t="s">
        <v>2463</v>
      </c>
      <c r="J6357" s="1" t="s">
        <v>18</v>
      </c>
      <c r="K6357">
        <v>1885</v>
      </c>
      <c r="L6357">
        <v>595000</v>
      </c>
      <c r="M6357">
        <v>3967</v>
      </c>
      <c r="N6357" t="b">
        <v>1</v>
      </c>
      <c r="O6357" t="b">
        <v>1</v>
      </c>
      <c r="P6357" t="b">
        <v>1</v>
      </c>
      <c r="R6357" s="5">
        <f>(houses_Madrid[[#This Row],[Precio Alquiler]]*12/houses_Madrid[[#This Row],[Precio venta]])</f>
        <v>3.8016806722689075E-2</v>
      </c>
    </row>
    <row r="6358" spans="1:18" x14ac:dyDescent="0.2">
      <c r="A6358">
        <v>14699</v>
      </c>
      <c r="B6358">
        <v>7043</v>
      </c>
      <c r="C6358" s="1" t="s">
        <v>2444</v>
      </c>
      <c r="D6358" s="1" t="str">
        <f>IFERROR(LEFT(C6358,FIND(",",C6358) - 1),C6358)</f>
        <v>Prosperidad</v>
      </c>
      <c r="E6358">
        <v>226</v>
      </c>
      <c r="F6358">
        <v>171</v>
      </c>
      <c r="G6358">
        <v>0</v>
      </c>
      <c r="H6358">
        <v>2</v>
      </c>
      <c r="I6358" s="1" t="s">
        <v>2446</v>
      </c>
      <c r="J6358" s="1" t="s">
        <v>12</v>
      </c>
      <c r="K6358">
        <v>1885</v>
      </c>
      <c r="L6358">
        <v>595000</v>
      </c>
      <c r="M6358">
        <v>2633</v>
      </c>
      <c r="N6358" t="b">
        <v>0</v>
      </c>
      <c r="O6358" t="b">
        <v>1</v>
      </c>
      <c r="P6358" t="b">
        <v>1</v>
      </c>
      <c r="R6358" s="5">
        <f>(houses_Madrid[[#This Row],[Precio Alquiler]]*12/houses_Madrid[[#This Row],[Precio venta]])</f>
        <v>3.8016806722689075E-2</v>
      </c>
    </row>
    <row r="6359" spans="1:18" x14ac:dyDescent="0.2">
      <c r="A6359">
        <v>15304</v>
      </c>
      <c r="B6359">
        <v>6438</v>
      </c>
      <c r="C6359" s="1" t="s">
        <v>2451</v>
      </c>
      <c r="D6359" s="1" t="str">
        <f>IFERROR(LEFT(C6359,FIND(",",C6359) - 1),C6359)</f>
        <v>Castilla</v>
      </c>
      <c r="E6359">
        <v>189</v>
      </c>
      <c r="F6359">
        <v>151</v>
      </c>
      <c r="G6359">
        <v>4</v>
      </c>
      <c r="H6359">
        <v>2</v>
      </c>
      <c r="I6359" s="1" t="s">
        <v>564</v>
      </c>
      <c r="J6359" s="1" t="s">
        <v>18</v>
      </c>
      <c r="K6359">
        <v>1885</v>
      </c>
      <c r="L6359">
        <v>595000</v>
      </c>
      <c r="M6359">
        <v>3148</v>
      </c>
      <c r="N6359" t="b">
        <v>1</v>
      </c>
      <c r="O6359" t="b">
        <v>1</v>
      </c>
      <c r="P6359" t="b">
        <v>1</v>
      </c>
      <c r="R6359" s="5">
        <f>(houses_Madrid[[#This Row],[Precio Alquiler]]*12/houses_Madrid[[#This Row],[Precio venta]])</f>
        <v>3.8016806722689075E-2</v>
      </c>
    </row>
    <row r="6360" spans="1:18" x14ac:dyDescent="0.2">
      <c r="A6360">
        <v>15371</v>
      </c>
      <c r="B6360">
        <v>6371</v>
      </c>
      <c r="C6360" s="1" t="s">
        <v>2439</v>
      </c>
      <c r="D6360" s="1" t="str">
        <f>IFERROR(LEFT(C6360,FIND(",",C6360) - 1),C6360)</f>
        <v>Chamartín</v>
      </c>
      <c r="E6360">
        <v>102</v>
      </c>
      <c r="F6360">
        <v>91</v>
      </c>
      <c r="G6360">
        <v>4</v>
      </c>
      <c r="H6360">
        <v>1</v>
      </c>
      <c r="I6360" s="1" t="s">
        <v>3</v>
      </c>
      <c r="J6360" s="1" t="s">
        <v>19</v>
      </c>
      <c r="K6360">
        <v>1885</v>
      </c>
      <c r="L6360">
        <v>595000</v>
      </c>
      <c r="M6360">
        <v>5833</v>
      </c>
      <c r="N6360" t="b">
        <v>1</v>
      </c>
      <c r="O6360" t="b">
        <v>1</v>
      </c>
      <c r="P6360" t="b">
        <v>1</v>
      </c>
      <c r="R6360" s="5">
        <f>(houses_Madrid[[#This Row],[Precio Alquiler]]*12/houses_Madrid[[#This Row],[Precio venta]])</f>
        <v>3.8016806722689075E-2</v>
      </c>
    </row>
    <row r="6361" spans="1:18" x14ac:dyDescent="0.2">
      <c r="A6361">
        <v>15468</v>
      </c>
      <c r="B6361">
        <v>6274</v>
      </c>
      <c r="C6361" s="1" t="s">
        <v>2444</v>
      </c>
      <c r="D6361" s="1" t="str">
        <f>IFERROR(LEFT(C6361,FIND(",",C6361) - 1),C6361)</f>
        <v>Prosperidad</v>
      </c>
      <c r="E6361">
        <v>239</v>
      </c>
      <c r="F6361">
        <v>226</v>
      </c>
      <c r="G6361">
        <v>0</v>
      </c>
      <c r="H6361">
        <v>2</v>
      </c>
      <c r="I6361" s="1" t="s">
        <v>2446</v>
      </c>
      <c r="J6361" s="1" t="s">
        <v>12</v>
      </c>
      <c r="K6361">
        <v>1885</v>
      </c>
      <c r="L6361">
        <v>595000</v>
      </c>
      <c r="M6361">
        <v>2490</v>
      </c>
      <c r="N6361" t="b">
        <v>0</v>
      </c>
      <c r="O6361" t="b">
        <v>1</v>
      </c>
      <c r="P6361" t="b">
        <v>1</v>
      </c>
      <c r="R6361" s="5">
        <f>(houses_Madrid[[#This Row],[Precio Alquiler]]*12/houses_Madrid[[#This Row],[Precio venta]])</f>
        <v>3.8016806722689075E-2</v>
      </c>
    </row>
    <row r="6362" spans="1:18" x14ac:dyDescent="0.2">
      <c r="A6362">
        <v>18896</v>
      </c>
      <c r="B6362">
        <v>2846</v>
      </c>
      <c r="C6362" s="1" t="s">
        <v>2952</v>
      </c>
      <c r="D6362" s="1" t="str">
        <f>IFERROR(LEFT(C6362,FIND(",",C6362) - 1),C6362)</f>
        <v>Palacio</v>
      </c>
      <c r="E6362">
        <v>141</v>
      </c>
      <c r="F6362">
        <v>130</v>
      </c>
      <c r="G6362">
        <v>4</v>
      </c>
      <c r="H6362">
        <v>2</v>
      </c>
      <c r="I6362" s="1" t="s">
        <v>3190</v>
      </c>
      <c r="J6362" s="1" t="s">
        <v>30</v>
      </c>
      <c r="K6362">
        <v>1885</v>
      </c>
      <c r="L6362">
        <v>595000</v>
      </c>
      <c r="M6362">
        <v>4220</v>
      </c>
      <c r="N6362" t="b">
        <v>0</v>
      </c>
      <c r="O6362" t="b">
        <v>1</v>
      </c>
      <c r="P6362" t="b">
        <v>1</v>
      </c>
      <c r="Q6362" t="b">
        <v>1</v>
      </c>
      <c r="R6362" s="5">
        <f>(houses_Madrid[[#This Row],[Precio Alquiler]]*12/houses_Madrid[[#This Row],[Precio venta]])</f>
        <v>3.8016806722689075E-2</v>
      </c>
    </row>
    <row r="6363" spans="1:18" x14ac:dyDescent="0.2">
      <c r="A6363">
        <v>19258</v>
      </c>
      <c r="B6363">
        <v>2484</v>
      </c>
      <c r="C6363" s="1" t="s">
        <v>3214</v>
      </c>
      <c r="D6363" s="1" t="str">
        <f>IFERROR(LEFT(C6363,FIND(",",C6363) - 1),C6363)</f>
        <v>Guindalera</v>
      </c>
      <c r="E6363">
        <v>180</v>
      </c>
      <c r="F6363">
        <v>158</v>
      </c>
      <c r="G6363">
        <v>5</v>
      </c>
      <c r="H6363">
        <v>3</v>
      </c>
      <c r="I6363" s="1" t="s">
        <v>2478</v>
      </c>
      <c r="J6363" s="1" t="s">
        <v>11</v>
      </c>
      <c r="K6363">
        <v>1885</v>
      </c>
      <c r="L6363">
        <v>595000</v>
      </c>
      <c r="M6363">
        <v>3306</v>
      </c>
      <c r="N6363" t="b">
        <v>1</v>
      </c>
      <c r="O6363" t="b">
        <v>1</v>
      </c>
      <c r="P6363" t="b">
        <v>1</v>
      </c>
      <c r="Q6363" t="b">
        <v>1</v>
      </c>
      <c r="R6363" s="5">
        <f>(houses_Madrid[[#This Row],[Precio Alquiler]]*12/houses_Madrid[[#This Row],[Precio venta]])</f>
        <v>3.8016806722689075E-2</v>
      </c>
    </row>
    <row r="6364" spans="1:18" x14ac:dyDescent="0.2">
      <c r="A6364">
        <v>19427</v>
      </c>
      <c r="B6364">
        <v>2315</v>
      </c>
      <c r="C6364" s="1" t="s">
        <v>3211</v>
      </c>
      <c r="D6364" s="1" t="str">
        <f>IFERROR(LEFT(C6364,FIND(",",C6364) - 1),C6364)</f>
        <v>Goya</v>
      </c>
      <c r="E6364">
        <v>116</v>
      </c>
      <c r="F6364">
        <v>82</v>
      </c>
      <c r="G6364">
        <v>2</v>
      </c>
      <c r="H6364">
        <v>2</v>
      </c>
      <c r="I6364" s="1" t="s">
        <v>3225</v>
      </c>
      <c r="J6364" s="1" t="s">
        <v>8</v>
      </c>
      <c r="K6364">
        <v>1885</v>
      </c>
      <c r="L6364">
        <v>595000</v>
      </c>
      <c r="M6364">
        <v>5129</v>
      </c>
      <c r="N6364" t="b">
        <v>0</v>
      </c>
      <c r="O6364" t="b">
        <v>1</v>
      </c>
      <c r="P6364" t="b">
        <v>1</v>
      </c>
      <c r="Q6364" t="b">
        <v>1</v>
      </c>
      <c r="R6364" s="5">
        <f>(houses_Madrid[[#This Row],[Precio Alquiler]]*12/houses_Madrid[[#This Row],[Precio venta]])</f>
        <v>3.8016806722689075E-2</v>
      </c>
    </row>
    <row r="6365" spans="1:18" x14ac:dyDescent="0.2">
      <c r="A6365">
        <v>19614</v>
      </c>
      <c r="B6365">
        <v>2128</v>
      </c>
      <c r="C6365" s="1" t="s">
        <v>3211</v>
      </c>
      <c r="D6365" s="1" t="str">
        <f>IFERROR(LEFT(C6365,FIND(",",C6365) - 1),C6365)</f>
        <v>Goya</v>
      </c>
      <c r="E6365">
        <v>143</v>
      </c>
      <c r="F6365">
        <v>113</v>
      </c>
      <c r="G6365">
        <v>4</v>
      </c>
      <c r="H6365">
        <v>2</v>
      </c>
      <c r="I6365" s="1" t="s">
        <v>2212</v>
      </c>
      <c r="J6365" s="1" t="s">
        <v>20</v>
      </c>
      <c r="K6365">
        <v>1885</v>
      </c>
      <c r="L6365">
        <v>595000</v>
      </c>
      <c r="M6365">
        <v>4161</v>
      </c>
      <c r="N6365" t="b">
        <v>1</v>
      </c>
      <c r="O6365" t="b">
        <v>1</v>
      </c>
      <c r="P6365" t="b">
        <v>0</v>
      </c>
      <c r="Q6365" t="b">
        <v>1</v>
      </c>
      <c r="R6365" s="5">
        <f>(houses_Madrid[[#This Row],[Precio Alquiler]]*12/houses_Madrid[[#This Row],[Precio venta]])</f>
        <v>3.8016806722689075E-2</v>
      </c>
    </row>
    <row r="6366" spans="1:18" x14ac:dyDescent="0.2">
      <c r="A6366">
        <v>19859</v>
      </c>
      <c r="B6366">
        <v>1883</v>
      </c>
      <c r="C6366" s="1" t="s">
        <v>3214</v>
      </c>
      <c r="D6366" s="1" t="str">
        <f>IFERROR(LEFT(C6366,FIND(",",C6366) - 1),C6366)</f>
        <v>Guindalera</v>
      </c>
      <c r="E6366">
        <v>137</v>
      </c>
      <c r="F6366">
        <v>115</v>
      </c>
      <c r="G6366">
        <v>4</v>
      </c>
      <c r="H6366">
        <v>2</v>
      </c>
      <c r="I6366" s="1" t="s">
        <v>3301</v>
      </c>
      <c r="J6366" s="1" t="s">
        <v>11</v>
      </c>
      <c r="K6366">
        <v>1885</v>
      </c>
      <c r="L6366">
        <v>595000</v>
      </c>
      <c r="M6366">
        <v>4343</v>
      </c>
      <c r="N6366" t="b">
        <v>0</v>
      </c>
      <c r="O6366" t="b">
        <v>1</v>
      </c>
      <c r="P6366" t="b">
        <v>1</v>
      </c>
      <c r="Q6366" t="b">
        <v>1</v>
      </c>
      <c r="R6366" s="5">
        <f>(houses_Madrid[[#This Row],[Precio Alquiler]]*12/houses_Madrid[[#This Row],[Precio venta]])</f>
        <v>3.8016806722689075E-2</v>
      </c>
    </row>
    <row r="6367" spans="1:18" x14ac:dyDescent="0.2">
      <c r="A6367">
        <v>20498</v>
      </c>
      <c r="B6367">
        <v>1244</v>
      </c>
      <c r="C6367" s="1" t="s">
        <v>3321</v>
      </c>
      <c r="D6367" s="1" t="str">
        <f>IFERROR(LEFT(C6367,FIND(",",C6367) - 1),C6367)</f>
        <v>Acacias</v>
      </c>
      <c r="E6367">
        <v>120</v>
      </c>
      <c r="F6367">
        <v>70</v>
      </c>
      <c r="G6367">
        <v>2</v>
      </c>
      <c r="H6367">
        <v>1</v>
      </c>
      <c r="I6367" s="1" t="s">
        <v>3333</v>
      </c>
      <c r="J6367" s="1" t="s">
        <v>20</v>
      </c>
      <c r="K6367">
        <v>1885</v>
      </c>
      <c r="L6367">
        <v>595000</v>
      </c>
      <c r="M6367">
        <v>4958</v>
      </c>
      <c r="N6367" t="b">
        <v>0</v>
      </c>
      <c r="O6367" t="b">
        <v>1</v>
      </c>
      <c r="P6367" t="b">
        <v>1</v>
      </c>
      <c r="Q6367" t="b">
        <v>1</v>
      </c>
      <c r="R6367" s="5">
        <f>(houses_Madrid[[#This Row],[Precio Alquiler]]*12/houses_Madrid[[#This Row],[Precio venta]])</f>
        <v>3.8016806722689075E-2</v>
      </c>
    </row>
    <row r="6368" spans="1:18" x14ac:dyDescent="0.2">
      <c r="A6368">
        <v>21205</v>
      </c>
      <c r="B6368">
        <v>537</v>
      </c>
      <c r="C6368" s="1" t="s">
        <v>3495</v>
      </c>
      <c r="D6368" s="1" t="str">
        <f>IFERROR(LEFT(C6368,FIND(",",C6368) - 1),C6368)</f>
        <v>Barajas</v>
      </c>
      <c r="E6368">
        <v>248</v>
      </c>
      <c r="F6368">
        <v>157</v>
      </c>
      <c r="G6368">
        <v>4</v>
      </c>
      <c r="H6368">
        <v>3</v>
      </c>
      <c r="I6368" s="1" t="s">
        <v>3</v>
      </c>
      <c r="J6368" s="1" t="s">
        <v>3</v>
      </c>
      <c r="K6368">
        <v>1885</v>
      </c>
      <c r="L6368">
        <v>595000</v>
      </c>
      <c r="M6368">
        <v>2399</v>
      </c>
      <c r="N6368" t="b">
        <v>0</v>
      </c>
      <c r="R6368" s="5">
        <f>(houses_Madrid[[#This Row],[Precio Alquiler]]*12/houses_Madrid[[#This Row],[Precio venta]])</f>
        <v>3.8016806722689075E-2</v>
      </c>
    </row>
    <row r="6369" spans="1:18" x14ac:dyDescent="0.2">
      <c r="A6369">
        <v>10036</v>
      </c>
      <c r="B6369">
        <v>11706</v>
      </c>
      <c r="C6369" s="1" t="s">
        <v>1786</v>
      </c>
      <c r="D6369" s="1" t="str">
        <f>IFERROR(LEFT(C6369,FIND(",",C6369) - 1),C6369)</f>
        <v>Sanchinarro</v>
      </c>
      <c r="E6369">
        <v>133</v>
      </c>
      <c r="F6369">
        <v>113</v>
      </c>
      <c r="G6369">
        <v>3</v>
      </c>
      <c r="H6369">
        <v>2</v>
      </c>
      <c r="I6369" s="1" t="s">
        <v>1822</v>
      </c>
      <c r="J6369" s="1" t="s">
        <v>8</v>
      </c>
      <c r="K6369">
        <v>1887</v>
      </c>
      <c r="L6369">
        <v>595800</v>
      </c>
      <c r="M6369">
        <v>4480</v>
      </c>
      <c r="N6369" t="b">
        <v>0</v>
      </c>
      <c r="O6369" t="b">
        <v>1</v>
      </c>
      <c r="P6369" t="b">
        <v>1</v>
      </c>
      <c r="R6369" s="5">
        <f>(houses_Madrid[[#This Row],[Precio Alquiler]]*12/houses_Madrid[[#This Row],[Precio venta]])</f>
        <v>3.8006042296072511E-2</v>
      </c>
    </row>
    <row r="6370" spans="1:18" x14ac:dyDescent="0.2">
      <c r="A6370">
        <v>12660</v>
      </c>
      <c r="B6370">
        <v>9082</v>
      </c>
      <c r="C6370" s="1" t="s">
        <v>2173</v>
      </c>
      <c r="D6370" s="1" t="str">
        <f>IFERROR(LEFT(C6370,FIND(",",C6370) - 1),C6370)</f>
        <v>Ciudad Lineal</v>
      </c>
      <c r="E6370">
        <v>181</v>
      </c>
      <c r="F6370">
        <v>163</v>
      </c>
      <c r="G6370">
        <v>5</v>
      </c>
      <c r="H6370">
        <v>3</v>
      </c>
      <c r="I6370" s="1" t="s">
        <v>3</v>
      </c>
      <c r="J6370" s="1" t="s">
        <v>11</v>
      </c>
      <c r="K6370">
        <v>1890</v>
      </c>
      <c r="L6370">
        <v>597000</v>
      </c>
      <c r="M6370">
        <v>3298</v>
      </c>
      <c r="N6370" t="b">
        <v>1</v>
      </c>
      <c r="O6370" t="b">
        <v>1</v>
      </c>
      <c r="P6370" t="b">
        <v>1</v>
      </c>
      <c r="R6370" s="5">
        <f>(houses_Madrid[[#This Row],[Precio Alquiler]]*12/houses_Madrid[[#This Row],[Precio venta]])</f>
        <v>3.7989949748743722E-2</v>
      </c>
    </row>
    <row r="6371" spans="1:18" x14ac:dyDescent="0.2">
      <c r="A6371">
        <v>16313</v>
      </c>
      <c r="B6371">
        <v>5429</v>
      </c>
      <c r="C6371" s="1" t="s">
        <v>2627</v>
      </c>
      <c r="D6371" s="1" t="str">
        <f>IFERROR(LEFT(C6371,FIND(",",C6371) - 1),C6371)</f>
        <v>Pau de Carabanchel</v>
      </c>
      <c r="E6371">
        <v>215</v>
      </c>
      <c r="F6371">
        <v>165</v>
      </c>
      <c r="G6371">
        <v>3</v>
      </c>
      <c r="H6371">
        <v>4</v>
      </c>
      <c r="I6371" s="1" t="s">
        <v>2812</v>
      </c>
      <c r="J6371" s="1" t="s">
        <v>3</v>
      </c>
      <c r="K6371">
        <v>1890</v>
      </c>
      <c r="L6371">
        <v>597000</v>
      </c>
      <c r="M6371">
        <v>2777</v>
      </c>
      <c r="N6371" t="b">
        <v>0</v>
      </c>
      <c r="R6371" s="5">
        <f>(houses_Madrid[[#This Row],[Precio Alquiler]]*12/houses_Madrid[[#This Row],[Precio venta]])</f>
        <v>3.7989949748743722E-2</v>
      </c>
    </row>
    <row r="6372" spans="1:18" x14ac:dyDescent="0.2">
      <c r="A6372">
        <v>19993</v>
      </c>
      <c r="B6372">
        <v>1749</v>
      </c>
      <c r="C6372" s="1" t="s">
        <v>3227</v>
      </c>
      <c r="D6372" s="1" t="str">
        <f>IFERROR(LEFT(C6372,FIND(",",C6372) - 1),C6372)</f>
        <v>Fuente del Berro</v>
      </c>
      <c r="E6372">
        <v>104</v>
      </c>
      <c r="F6372">
        <v>73</v>
      </c>
      <c r="G6372">
        <v>2</v>
      </c>
      <c r="H6372">
        <v>1</v>
      </c>
      <c r="I6372" s="1" t="s">
        <v>3261</v>
      </c>
      <c r="J6372" s="1" t="s">
        <v>20</v>
      </c>
      <c r="K6372">
        <v>1890</v>
      </c>
      <c r="L6372">
        <v>597000</v>
      </c>
      <c r="M6372">
        <v>5740</v>
      </c>
      <c r="N6372" t="b">
        <v>0</v>
      </c>
      <c r="O6372" t="b">
        <v>1</v>
      </c>
      <c r="P6372" t="b">
        <v>1</v>
      </c>
      <c r="R6372" s="5">
        <f>(houses_Madrid[[#This Row],[Precio Alquiler]]*12/houses_Madrid[[#This Row],[Precio venta]])</f>
        <v>3.7989949748743722E-2</v>
      </c>
    </row>
    <row r="6373" spans="1:18" x14ac:dyDescent="0.2">
      <c r="A6373">
        <v>7635</v>
      </c>
      <c r="B6373">
        <v>14107</v>
      </c>
      <c r="C6373" s="1" t="s">
        <v>1173</v>
      </c>
      <c r="D6373" s="1" t="str">
        <f>IFERROR(LEFT(C6373,FIND(",",C6373) - 1),C6373)</f>
        <v>Argüelles</v>
      </c>
      <c r="E6373">
        <v>95</v>
      </c>
      <c r="F6373">
        <v>87</v>
      </c>
      <c r="G6373">
        <v>2</v>
      </c>
      <c r="H6373">
        <v>2</v>
      </c>
      <c r="I6373" s="1" t="s">
        <v>1518</v>
      </c>
      <c r="J6373" s="1" t="s">
        <v>11</v>
      </c>
      <c r="K6373">
        <v>1892</v>
      </c>
      <c r="L6373">
        <v>598000</v>
      </c>
      <c r="M6373">
        <v>6295</v>
      </c>
      <c r="N6373" t="b">
        <v>0</v>
      </c>
      <c r="O6373" t="b">
        <v>1</v>
      </c>
      <c r="P6373" t="b">
        <v>1</v>
      </c>
      <c r="Q6373" t="b">
        <v>1</v>
      </c>
      <c r="R6373" s="5">
        <f>(houses_Madrid[[#This Row],[Precio Alquiler]]*12/houses_Madrid[[#This Row],[Precio venta]])</f>
        <v>3.7966555183946489E-2</v>
      </c>
    </row>
    <row r="6374" spans="1:18" x14ac:dyDescent="0.2">
      <c r="A6374">
        <v>8522</v>
      </c>
      <c r="B6374">
        <v>13220</v>
      </c>
      <c r="C6374" s="1" t="s">
        <v>1589</v>
      </c>
      <c r="D6374" s="1" t="str">
        <f>IFERROR(LEFT(C6374,FIND(",",C6374) - 1),C6374)</f>
        <v>La Paz</v>
      </c>
      <c r="E6374">
        <v>165</v>
      </c>
      <c r="F6374">
        <v>142</v>
      </c>
      <c r="G6374">
        <v>3</v>
      </c>
      <c r="H6374">
        <v>3</v>
      </c>
      <c r="I6374" s="1" t="s">
        <v>1655</v>
      </c>
      <c r="J6374" s="1" t="s">
        <v>5</v>
      </c>
      <c r="K6374">
        <v>1892</v>
      </c>
      <c r="L6374">
        <v>598000</v>
      </c>
      <c r="M6374">
        <v>3624</v>
      </c>
      <c r="N6374" t="b">
        <v>0</v>
      </c>
      <c r="O6374" t="b">
        <v>1</v>
      </c>
      <c r="P6374" t="b">
        <v>1</v>
      </c>
      <c r="Q6374" t="b">
        <v>1</v>
      </c>
      <c r="R6374" s="5">
        <f>(houses_Madrid[[#This Row],[Precio Alquiler]]*12/houses_Madrid[[#This Row],[Precio venta]])</f>
        <v>3.7966555183946489E-2</v>
      </c>
    </row>
    <row r="6375" spans="1:18" x14ac:dyDescent="0.2">
      <c r="A6375">
        <v>9429</v>
      </c>
      <c r="B6375">
        <v>12313</v>
      </c>
      <c r="C6375" s="1" t="s">
        <v>1586</v>
      </c>
      <c r="D6375" s="1" t="str">
        <f>IFERROR(LEFT(C6375,FIND(",",C6375) - 1),C6375)</f>
        <v>Fuencarral</v>
      </c>
      <c r="E6375">
        <v>136</v>
      </c>
      <c r="F6375">
        <v>109</v>
      </c>
      <c r="G6375">
        <v>3</v>
      </c>
      <c r="H6375">
        <v>2</v>
      </c>
      <c r="I6375" s="1" t="s">
        <v>3</v>
      </c>
      <c r="J6375" s="1" t="s">
        <v>18</v>
      </c>
      <c r="K6375">
        <v>1892</v>
      </c>
      <c r="L6375">
        <v>598000</v>
      </c>
      <c r="M6375">
        <v>4397</v>
      </c>
      <c r="N6375" t="b">
        <v>0</v>
      </c>
      <c r="O6375" t="b">
        <v>1</v>
      </c>
      <c r="P6375" t="b">
        <v>1</v>
      </c>
      <c r="Q6375" t="b">
        <v>1</v>
      </c>
      <c r="R6375" s="5">
        <f>(houses_Madrid[[#This Row],[Precio Alquiler]]*12/houses_Madrid[[#This Row],[Precio venta]])</f>
        <v>3.7966555183946489E-2</v>
      </c>
    </row>
    <row r="6376" spans="1:18" x14ac:dyDescent="0.2">
      <c r="A6376">
        <v>11935</v>
      </c>
      <c r="B6376">
        <v>9807</v>
      </c>
      <c r="C6376" s="1" t="s">
        <v>2009</v>
      </c>
      <c r="D6376" s="1" t="str">
        <f>IFERROR(LEFT(C6376,FIND(",",C6376) - 1),C6376)</f>
        <v>Trafalgar</v>
      </c>
      <c r="E6376">
        <v>136</v>
      </c>
      <c r="F6376">
        <v>126</v>
      </c>
      <c r="G6376">
        <v>3</v>
      </c>
      <c r="H6376">
        <v>2</v>
      </c>
      <c r="I6376" s="1" t="s">
        <v>2128</v>
      </c>
      <c r="J6376" s="1" t="s">
        <v>82</v>
      </c>
      <c r="K6376">
        <v>1892</v>
      </c>
      <c r="L6376">
        <v>598000</v>
      </c>
      <c r="M6376">
        <v>4397</v>
      </c>
      <c r="N6376" t="b">
        <v>0</v>
      </c>
      <c r="O6376" t="b">
        <v>0</v>
      </c>
      <c r="P6376" t="b">
        <v>0</v>
      </c>
      <c r="R6376" s="5">
        <f>(houses_Madrid[[#This Row],[Precio Alquiler]]*12/houses_Madrid[[#This Row],[Precio venta]])</f>
        <v>3.7966555183946489E-2</v>
      </c>
    </row>
    <row r="6377" spans="1:18" x14ac:dyDescent="0.2">
      <c r="A6377">
        <v>12491</v>
      </c>
      <c r="B6377">
        <v>9251</v>
      </c>
      <c r="C6377" s="1" t="s">
        <v>2009</v>
      </c>
      <c r="D6377" s="1" t="str">
        <f>IFERROR(LEFT(C6377,FIND(",",C6377) - 1),C6377)</f>
        <v>Trafalgar</v>
      </c>
      <c r="E6377">
        <v>117</v>
      </c>
      <c r="F6377">
        <v>110</v>
      </c>
      <c r="G6377">
        <v>4</v>
      </c>
      <c r="H6377">
        <v>2</v>
      </c>
      <c r="I6377" s="1" t="s">
        <v>2106</v>
      </c>
      <c r="J6377" s="1" t="s">
        <v>19</v>
      </c>
      <c r="K6377">
        <v>1892</v>
      </c>
      <c r="L6377">
        <v>598000</v>
      </c>
      <c r="M6377">
        <v>5111</v>
      </c>
      <c r="N6377" t="b">
        <v>1</v>
      </c>
      <c r="O6377" t="b">
        <v>1</v>
      </c>
      <c r="P6377" t="b">
        <v>1</v>
      </c>
      <c r="R6377" s="5">
        <f>(houses_Madrid[[#This Row],[Precio Alquiler]]*12/houses_Madrid[[#This Row],[Precio venta]])</f>
        <v>3.7966555183946489E-2</v>
      </c>
    </row>
    <row r="6378" spans="1:18" x14ac:dyDescent="0.2">
      <c r="A6378">
        <v>12518</v>
      </c>
      <c r="B6378">
        <v>9224</v>
      </c>
      <c r="C6378" s="1" t="s">
        <v>2015</v>
      </c>
      <c r="D6378" s="1" t="str">
        <f>IFERROR(LEFT(C6378,FIND(",",C6378) - 1),C6378)</f>
        <v>Gaztambide</v>
      </c>
      <c r="E6378">
        <v>144</v>
      </c>
      <c r="F6378">
        <v>110</v>
      </c>
      <c r="G6378">
        <v>4</v>
      </c>
      <c r="H6378">
        <v>3</v>
      </c>
      <c r="I6378" s="1" t="s">
        <v>2035</v>
      </c>
      <c r="J6378" s="1" t="s">
        <v>11</v>
      </c>
      <c r="K6378">
        <v>1892</v>
      </c>
      <c r="L6378">
        <v>598000</v>
      </c>
      <c r="M6378">
        <v>4153</v>
      </c>
      <c r="N6378" t="b">
        <v>1</v>
      </c>
      <c r="O6378" t="b">
        <v>1</v>
      </c>
      <c r="P6378" t="b">
        <v>1</v>
      </c>
      <c r="R6378" s="5">
        <f>(houses_Madrid[[#This Row],[Precio Alquiler]]*12/houses_Madrid[[#This Row],[Precio venta]])</f>
        <v>3.7966555183946489E-2</v>
      </c>
    </row>
    <row r="6379" spans="1:18" x14ac:dyDescent="0.2">
      <c r="A6379">
        <v>17646</v>
      </c>
      <c r="B6379">
        <v>4096</v>
      </c>
      <c r="C6379" s="1" t="s">
        <v>2953</v>
      </c>
      <c r="D6379" s="1" t="str">
        <f>IFERROR(LEFT(C6379,FIND(",",C6379) - 1),C6379)</f>
        <v>Centro</v>
      </c>
      <c r="E6379">
        <v>143</v>
      </c>
      <c r="F6379">
        <v>100</v>
      </c>
      <c r="G6379">
        <v>4</v>
      </c>
      <c r="H6379">
        <v>2</v>
      </c>
      <c r="I6379" s="1" t="s">
        <v>3</v>
      </c>
      <c r="J6379" s="1" t="s">
        <v>18</v>
      </c>
      <c r="K6379">
        <v>1892</v>
      </c>
      <c r="L6379">
        <v>598000</v>
      </c>
      <c r="M6379">
        <v>4182</v>
      </c>
      <c r="N6379" t="b">
        <v>1</v>
      </c>
      <c r="O6379" t="b">
        <v>1</v>
      </c>
      <c r="P6379" t="b">
        <v>1</v>
      </c>
      <c r="R6379" s="5">
        <f>(houses_Madrid[[#This Row],[Precio Alquiler]]*12/houses_Madrid[[#This Row],[Precio venta]])</f>
        <v>3.7966555183946489E-2</v>
      </c>
    </row>
    <row r="6380" spans="1:18" x14ac:dyDescent="0.2">
      <c r="A6380">
        <v>21517</v>
      </c>
      <c r="B6380">
        <v>225</v>
      </c>
      <c r="C6380" s="1" t="s">
        <v>1587</v>
      </c>
      <c r="D6380" s="1" t="str">
        <f>IFERROR(LEFT(C6380,FIND(",",C6380) - 1),C6380)</f>
        <v>Las Tablas</v>
      </c>
      <c r="E6380">
        <v>115</v>
      </c>
      <c r="F6380">
        <v>104</v>
      </c>
      <c r="G6380">
        <v>3</v>
      </c>
      <c r="H6380">
        <v>2</v>
      </c>
      <c r="I6380" s="1" t="s">
        <v>3509</v>
      </c>
      <c r="J6380" s="1" t="s">
        <v>30</v>
      </c>
      <c r="K6380">
        <v>1892</v>
      </c>
      <c r="L6380">
        <v>598000</v>
      </c>
      <c r="M6380">
        <v>5200</v>
      </c>
      <c r="N6380" t="b">
        <v>0</v>
      </c>
      <c r="O6380" t="b">
        <v>1</v>
      </c>
      <c r="P6380" t="b">
        <v>1</v>
      </c>
      <c r="Q6380" t="b">
        <v>1</v>
      </c>
      <c r="R6380" s="5">
        <f>(houses_Madrid[[#This Row],[Precio Alquiler]]*12/houses_Madrid[[#This Row],[Precio venta]])</f>
        <v>3.7966555183946489E-2</v>
      </c>
    </row>
    <row r="6381" spans="1:18" x14ac:dyDescent="0.2">
      <c r="A6381">
        <v>12238</v>
      </c>
      <c r="B6381">
        <v>9504</v>
      </c>
      <c r="C6381" s="1" t="s">
        <v>2009</v>
      </c>
      <c r="D6381" s="1" t="str">
        <f>IFERROR(LEFT(C6381,FIND(",",C6381) - 1),C6381)</f>
        <v>Trafalgar</v>
      </c>
      <c r="E6381">
        <v>131</v>
      </c>
      <c r="F6381">
        <v>117</v>
      </c>
      <c r="G6381">
        <v>3</v>
      </c>
      <c r="H6381">
        <v>2</v>
      </c>
      <c r="I6381" s="1" t="s">
        <v>2106</v>
      </c>
      <c r="J6381" s="1" t="s">
        <v>18</v>
      </c>
      <c r="K6381">
        <v>1893</v>
      </c>
      <c r="L6381">
        <v>598500</v>
      </c>
      <c r="M6381">
        <v>4569</v>
      </c>
      <c r="N6381" t="b">
        <v>0</v>
      </c>
      <c r="O6381" t="b">
        <v>1</v>
      </c>
      <c r="P6381" t="b">
        <v>1</v>
      </c>
      <c r="R6381" s="5">
        <f>(houses_Madrid[[#This Row],[Precio Alquiler]]*12/houses_Madrid[[#This Row],[Precio venta]])</f>
        <v>3.7954887218045109E-2</v>
      </c>
    </row>
    <row r="6382" spans="1:18" x14ac:dyDescent="0.2">
      <c r="A6382">
        <v>6933</v>
      </c>
      <c r="B6382">
        <v>14809</v>
      </c>
      <c r="C6382" s="1" t="s">
        <v>1188</v>
      </c>
      <c r="D6382" s="1" t="str">
        <f>IFERROR(LEFT(C6382,FIND(",",C6382) - 1),C6382)</f>
        <v>El Plantío</v>
      </c>
      <c r="E6382">
        <v>387</v>
      </c>
      <c r="F6382">
        <v>373</v>
      </c>
      <c r="G6382">
        <v>8</v>
      </c>
      <c r="H6382">
        <v>7</v>
      </c>
      <c r="I6382" s="1" t="s">
        <v>1456</v>
      </c>
      <c r="J6382" s="1" t="s">
        <v>3</v>
      </c>
      <c r="K6382">
        <v>1894</v>
      </c>
      <c r="L6382">
        <v>599000</v>
      </c>
      <c r="M6382">
        <v>1548</v>
      </c>
      <c r="N6382" t="b">
        <v>1</v>
      </c>
      <c r="R6382" s="5">
        <f>(houses_Madrid[[#This Row],[Precio Alquiler]]*12/houses_Madrid[[#This Row],[Precio venta]])</f>
        <v>3.7943238731218701E-2</v>
      </c>
    </row>
    <row r="6383" spans="1:18" x14ac:dyDescent="0.2">
      <c r="A6383">
        <v>9173</v>
      </c>
      <c r="B6383">
        <v>12569</v>
      </c>
      <c r="C6383" s="1" t="s">
        <v>1590</v>
      </c>
      <c r="D6383" s="1" t="str">
        <f>IFERROR(LEFT(C6383,FIND(",",C6383) - 1),C6383)</f>
        <v>Montecarmelo</v>
      </c>
      <c r="E6383">
        <v>121</v>
      </c>
      <c r="F6383">
        <v>100</v>
      </c>
      <c r="G6383">
        <v>3</v>
      </c>
      <c r="H6383">
        <v>2</v>
      </c>
      <c r="I6383" s="1" t="s">
        <v>1763</v>
      </c>
      <c r="J6383" s="1" t="s">
        <v>8</v>
      </c>
      <c r="K6383">
        <v>1894</v>
      </c>
      <c r="L6383">
        <v>599000</v>
      </c>
      <c r="M6383">
        <v>4950</v>
      </c>
      <c r="N6383" t="b">
        <v>0</v>
      </c>
      <c r="O6383" t="b">
        <v>1</v>
      </c>
      <c r="P6383" t="b">
        <v>1</v>
      </c>
      <c r="R6383" s="5">
        <f>(houses_Madrid[[#This Row],[Precio Alquiler]]*12/houses_Madrid[[#This Row],[Precio venta]])</f>
        <v>3.7943238731218701E-2</v>
      </c>
    </row>
    <row r="6384" spans="1:18" x14ac:dyDescent="0.2">
      <c r="A6384">
        <v>9397</v>
      </c>
      <c r="B6384">
        <v>12345</v>
      </c>
      <c r="C6384" s="1" t="s">
        <v>1586</v>
      </c>
      <c r="D6384" s="1" t="str">
        <f>IFERROR(LEFT(C6384,FIND(",",C6384) - 1),C6384)</f>
        <v>Fuencarral</v>
      </c>
      <c r="E6384">
        <v>153</v>
      </c>
      <c r="F6384">
        <v>136</v>
      </c>
      <c r="G6384">
        <v>3</v>
      </c>
      <c r="H6384">
        <v>2</v>
      </c>
      <c r="I6384" s="1" t="s">
        <v>3</v>
      </c>
      <c r="J6384" s="1" t="s">
        <v>11</v>
      </c>
      <c r="K6384">
        <v>1894</v>
      </c>
      <c r="L6384">
        <v>599000</v>
      </c>
      <c r="M6384">
        <v>3915</v>
      </c>
      <c r="N6384" t="b">
        <v>0</v>
      </c>
      <c r="O6384" t="b">
        <v>1</v>
      </c>
      <c r="P6384" t="b">
        <v>1</v>
      </c>
      <c r="R6384" s="5">
        <f>(houses_Madrid[[#This Row],[Precio Alquiler]]*12/houses_Madrid[[#This Row],[Precio venta]])</f>
        <v>3.7943238731218701E-2</v>
      </c>
    </row>
    <row r="6385" spans="1:18" x14ac:dyDescent="0.2">
      <c r="A6385">
        <v>11005</v>
      </c>
      <c r="B6385">
        <v>10737</v>
      </c>
      <c r="C6385" s="1" t="s">
        <v>2006</v>
      </c>
      <c r="D6385" s="1" t="str">
        <f>IFERROR(LEFT(C6385,FIND(",",C6385) - 1),C6385)</f>
        <v>Chamberí</v>
      </c>
      <c r="E6385">
        <v>104</v>
      </c>
      <c r="F6385">
        <v>88</v>
      </c>
      <c r="G6385">
        <v>2</v>
      </c>
      <c r="H6385">
        <v>2</v>
      </c>
      <c r="I6385" s="1" t="s">
        <v>3</v>
      </c>
      <c r="J6385" s="1" t="s">
        <v>18</v>
      </c>
      <c r="K6385">
        <v>1894</v>
      </c>
      <c r="L6385">
        <v>599000</v>
      </c>
      <c r="M6385">
        <v>5760</v>
      </c>
      <c r="N6385" t="b">
        <v>0</v>
      </c>
      <c r="O6385" t="b">
        <v>1</v>
      </c>
      <c r="P6385" t="b">
        <v>0</v>
      </c>
      <c r="R6385" s="5">
        <f>(houses_Madrid[[#This Row],[Precio Alquiler]]*12/houses_Madrid[[#This Row],[Precio venta]])</f>
        <v>3.7943238731218701E-2</v>
      </c>
    </row>
    <row r="6386" spans="1:18" x14ac:dyDescent="0.2">
      <c r="A6386">
        <v>11081</v>
      </c>
      <c r="B6386">
        <v>10661</v>
      </c>
      <c r="C6386" s="1" t="s">
        <v>2006</v>
      </c>
      <c r="D6386" s="1" t="str">
        <f>IFERROR(LEFT(C6386,FIND(",",C6386) - 1),C6386)</f>
        <v>Chamberí</v>
      </c>
      <c r="E6386">
        <v>115</v>
      </c>
      <c r="F6386">
        <v>89</v>
      </c>
      <c r="G6386">
        <v>2</v>
      </c>
      <c r="H6386">
        <v>2</v>
      </c>
      <c r="I6386" s="1" t="s">
        <v>3</v>
      </c>
      <c r="J6386" s="1" t="s">
        <v>30</v>
      </c>
      <c r="K6386">
        <v>1894</v>
      </c>
      <c r="L6386">
        <v>599000</v>
      </c>
      <c r="M6386">
        <v>5209</v>
      </c>
      <c r="N6386" t="b">
        <v>0</v>
      </c>
      <c r="O6386" t="b">
        <v>1</v>
      </c>
      <c r="P6386" t="b">
        <v>1</v>
      </c>
      <c r="R6386" s="5">
        <f>(houses_Madrid[[#This Row],[Precio Alquiler]]*12/houses_Madrid[[#This Row],[Precio venta]])</f>
        <v>3.7943238731218701E-2</v>
      </c>
    </row>
    <row r="6387" spans="1:18" x14ac:dyDescent="0.2">
      <c r="A6387">
        <v>11389</v>
      </c>
      <c r="B6387">
        <v>10353</v>
      </c>
      <c r="C6387" s="1" t="s">
        <v>2010</v>
      </c>
      <c r="D6387" s="1" t="str">
        <f>IFERROR(LEFT(C6387,FIND(",",C6387) - 1),C6387)</f>
        <v>Nuevos Ministerios-Ríos Rosas</v>
      </c>
      <c r="E6387">
        <v>157</v>
      </c>
      <c r="F6387">
        <v>143</v>
      </c>
      <c r="G6387">
        <v>5</v>
      </c>
      <c r="H6387">
        <v>2</v>
      </c>
      <c r="I6387" s="1" t="s">
        <v>2057</v>
      </c>
      <c r="J6387" s="1" t="s">
        <v>8</v>
      </c>
      <c r="K6387">
        <v>1894</v>
      </c>
      <c r="L6387">
        <v>599000</v>
      </c>
      <c r="M6387">
        <v>3815</v>
      </c>
      <c r="N6387" t="b">
        <v>0</v>
      </c>
      <c r="O6387" t="b">
        <v>1</v>
      </c>
      <c r="P6387" t="b">
        <v>1</v>
      </c>
      <c r="Q6387" t="b">
        <v>1</v>
      </c>
      <c r="R6387" s="5">
        <f>(houses_Madrid[[#This Row],[Precio Alquiler]]*12/houses_Madrid[[#This Row],[Precio venta]])</f>
        <v>3.7943238731218701E-2</v>
      </c>
    </row>
    <row r="6388" spans="1:18" x14ac:dyDescent="0.2">
      <c r="A6388">
        <v>12453</v>
      </c>
      <c r="B6388">
        <v>9289</v>
      </c>
      <c r="C6388" s="1" t="s">
        <v>2006</v>
      </c>
      <c r="D6388" s="1" t="str">
        <f>IFERROR(LEFT(C6388,FIND(",",C6388) - 1),C6388)</f>
        <v>Chamberí</v>
      </c>
      <c r="E6388">
        <v>104</v>
      </c>
      <c r="F6388">
        <v>88</v>
      </c>
      <c r="G6388">
        <v>2</v>
      </c>
      <c r="H6388">
        <v>2</v>
      </c>
      <c r="I6388" s="1" t="s">
        <v>3</v>
      </c>
      <c r="J6388" s="1" t="s">
        <v>18</v>
      </c>
      <c r="K6388">
        <v>1894</v>
      </c>
      <c r="L6388">
        <v>599000</v>
      </c>
      <c r="M6388">
        <v>5760</v>
      </c>
      <c r="N6388" t="b">
        <v>0</v>
      </c>
      <c r="O6388" t="b">
        <v>1</v>
      </c>
      <c r="P6388" t="b">
        <v>0</v>
      </c>
      <c r="R6388" s="5">
        <f>(houses_Madrid[[#This Row],[Precio Alquiler]]*12/houses_Madrid[[#This Row],[Precio venta]])</f>
        <v>3.7943238731218701E-2</v>
      </c>
    </row>
    <row r="6389" spans="1:18" x14ac:dyDescent="0.2">
      <c r="A6389">
        <v>12541</v>
      </c>
      <c r="B6389">
        <v>9201</v>
      </c>
      <c r="C6389" s="1" t="s">
        <v>2010</v>
      </c>
      <c r="D6389" s="1" t="str">
        <f>IFERROR(LEFT(C6389,FIND(",",C6389) - 1),C6389)</f>
        <v>Nuevos Ministerios-Ríos Rosas</v>
      </c>
      <c r="E6389">
        <v>153</v>
      </c>
      <c r="F6389">
        <v>139</v>
      </c>
      <c r="G6389">
        <v>4</v>
      </c>
      <c r="H6389">
        <v>2</v>
      </c>
      <c r="I6389" s="1" t="s">
        <v>576</v>
      </c>
      <c r="J6389" s="1" t="s">
        <v>11</v>
      </c>
      <c r="K6389">
        <v>1894</v>
      </c>
      <c r="L6389">
        <v>599000</v>
      </c>
      <c r="M6389">
        <v>3915</v>
      </c>
      <c r="N6389" t="b">
        <v>1</v>
      </c>
      <c r="O6389" t="b">
        <v>1</v>
      </c>
      <c r="P6389" t="b">
        <v>1</v>
      </c>
      <c r="R6389" s="5">
        <f>(houses_Madrid[[#This Row],[Precio Alquiler]]*12/houses_Madrid[[#This Row],[Precio venta]])</f>
        <v>3.7943238731218701E-2</v>
      </c>
    </row>
    <row r="6390" spans="1:18" x14ac:dyDescent="0.2">
      <c r="A6390">
        <v>13772</v>
      </c>
      <c r="B6390">
        <v>7970</v>
      </c>
      <c r="C6390" s="1" t="s">
        <v>2173</v>
      </c>
      <c r="D6390" s="1" t="str">
        <f>IFERROR(LEFT(C6390,FIND(",",C6390) - 1),C6390)</f>
        <v>Ciudad Lineal</v>
      </c>
      <c r="E6390">
        <v>120</v>
      </c>
      <c r="F6390">
        <v>90</v>
      </c>
      <c r="G6390">
        <v>3</v>
      </c>
      <c r="H6390">
        <v>2</v>
      </c>
      <c r="I6390" s="1" t="s">
        <v>3</v>
      </c>
      <c r="J6390" s="1" t="s">
        <v>18</v>
      </c>
      <c r="K6390">
        <v>1894</v>
      </c>
      <c r="L6390">
        <v>599000</v>
      </c>
      <c r="M6390">
        <v>4992</v>
      </c>
      <c r="N6390" t="b">
        <v>0</v>
      </c>
      <c r="O6390" t="b">
        <v>1</v>
      </c>
      <c r="P6390" t="b">
        <v>1</v>
      </c>
      <c r="R6390" s="5">
        <f>(houses_Madrid[[#This Row],[Precio Alquiler]]*12/houses_Madrid[[#This Row],[Precio venta]])</f>
        <v>3.7943238731218701E-2</v>
      </c>
    </row>
    <row r="6391" spans="1:18" x14ac:dyDescent="0.2">
      <c r="A6391">
        <v>15124</v>
      </c>
      <c r="B6391">
        <v>6618</v>
      </c>
      <c r="C6391" s="1" t="s">
        <v>2451</v>
      </c>
      <c r="D6391" s="1" t="str">
        <f>IFERROR(LEFT(C6391,FIND(",",C6391) - 1),C6391)</f>
        <v>Castilla</v>
      </c>
      <c r="E6391">
        <v>137</v>
      </c>
      <c r="F6391">
        <v>100</v>
      </c>
      <c r="G6391">
        <v>3</v>
      </c>
      <c r="H6391">
        <v>2</v>
      </c>
      <c r="I6391" s="1" t="s">
        <v>2581</v>
      </c>
      <c r="J6391" s="1" t="s">
        <v>5</v>
      </c>
      <c r="K6391">
        <v>1894</v>
      </c>
      <c r="L6391">
        <v>599000</v>
      </c>
      <c r="M6391">
        <v>4372</v>
      </c>
      <c r="N6391" t="b">
        <v>0</v>
      </c>
      <c r="O6391" t="b">
        <v>1</v>
      </c>
      <c r="P6391" t="b">
        <v>1</v>
      </c>
      <c r="Q6391" t="b">
        <v>1</v>
      </c>
      <c r="R6391" s="5">
        <f>(houses_Madrid[[#This Row],[Precio Alquiler]]*12/houses_Madrid[[#This Row],[Precio venta]])</f>
        <v>3.7943238731218701E-2</v>
      </c>
    </row>
    <row r="6392" spans="1:18" x14ac:dyDescent="0.2">
      <c r="A6392">
        <v>15226</v>
      </c>
      <c r="B6392">
        <v>6516</v>
      </c>
      <c r="C6392" s="1" t="s">
        <v>2451</v>
      </c>
      <c r="D6392" s="1" t="str">
        <f>IFERROR(LEFT(C6392,FIND(",",C6392) - 1),C6392)</f>
        <v>Castilla</v>
      </c>
      <c r="E6392">
        <v>137</v>
      </c>
      <c r="F6392">
        <v>105</v>
      </c>
      <c r="G6392">
        <v>3</v>
      </c>
      <c r="H6392">
        <v>2</v>
      </c>
      <c r="I6392" s="1" t="s">
        <v>2581</v>
      </c>
      <c r="J6392" s="1" t="s">
        <v>5</v>
      </c>
      <c r="K6392">
        <v>1894</v>
      </c>
      <c r="L6392">
        <v>599000</v>
      </c>
      <c r="M6392">
        <v>4372</v>
      </c>
      <c r="N6392" t="b">
        <v>0</v>
      </c>
      <c r="O6392" t="b">
        <v>1</v>
      </c>
      <c r="P6392" t="b">
        <v>1</v>
      </c>
      <c r="Q6392" t="b">
        <v>1</v>
      </c>
      <c r="R6392" s="5">
        <f>(houses_Madrid[[#This Row],[Precio Alquiler]]*12/houses_Madrid[[#This Row],[Precio venta]])</f>
        <v>3.7943238731218701E-2</v>
      </c>
    </row>
    <row r="6393" spans="1:18" x14ac:dyDescent="0.2">
      <c r="A6393">
        <v>17534</v>
      </c>
      <c r="B6393">
        <v>4208</v>
      </c>
      <c r="C6393" s="1" t="s">
        <v>2610</v>
      </c>
      <c r="D6393" s="1" t="str">
        <f>IFERROR(LEFT(C6393,FIND(",",C6393) - 1),C6393)</f>
        <v>Lavapiés-Embajadores</v>
      </c>
      <c r="E6393">
        <v>173</v>
      </c>
      <c r="F6393">
        <v>115</v>
      </c>
      <c r="G6393">
        <v>4</v>
      </c>
      <c r="H6393">
        <v>3</v>
      </c>
      <c r="I6393" s="1" t="s">
        <v>2972</v>
      </c>
      <c r="J6393" s="1" t="s">
        <v>18</v>
      </c>
      <c r="K6393">
        <v>1894</v>
      </c>
      <c r="L6393">
        <v>599000</v>
      </c>
      <c r="M6393">
        <v>3462</v>
      </c>
      <c r="N6393" t="b">
        <v>1</v>
      </c>
      <c r="O6393" t="b">
        <v>1</v>
      </c>
      <c r="P6393" t="b">
        <v>1</v>
      </c>
      <c r="R6393" s="5">
        <f>(houses_Madrid[[#This Row],[Precio Alquiler]]*12/houses_Madrid[[#This Row],[Precio venta]])</f>
        <v>3.7943238731218701E-2</v>
      </c>
    </row>
    <row r="6394" spans="1:18" x14ac:dyDescent="0.2">
      <c r="A6394">
        <v>18847</v>
      </c>
      <c r="B6394">
        <v>2895</v>
      </c>
      <c r="C6394" s="1" t="s">
        <v>2953</v>
      </c>
      <c r="D6394" s="1" t="str">
        <f>IFERROR(LEFT(C6394,FIND(",",C6394) - 1),C6394)</f>
        <v>Centro</v>
      </c>
      <c r="E6394">
        <v>173</v>
      </c>
      <c r="F6394">
        <v>115</v>
      </c>
      <c r="G6394">
        <v>4</v>
      </c>
      <c r="H6394">
        <v>2</v>
      </c>
      <c r="I6394" s="1" t="s">
        <v>3</v>
      </c>
      <c r="J6394" s="1" t="s">
        <v>18</v>
      </c>
      <c r="K6394">
        <v>1894</v>
      </c>
      <c r="L6394">
        <v>599000</v>
      </c>
      <c r="M6394">
        <v>3462</v>
      </c>
      <c r="N6394" t="b">
        <v>1</v>
      </c>
      <c r="O6394" t="b">
        <v>1</v>
      </c>
      <c r="P6394" t="b">
        <v>1</v>
      </c>
      <c r="R6394" s="5">
        <f>(houses_Madrid[[#This Row],[Precio Alquiler]]*12/houses_Madrid[[#This Row],[Precio venta]])</f>
        <v>3.7943238731218701E-2</v>
      </c>
    </row>
    <row r="6395" spans="1:18" x14ac:dyDescent="0.2">
      <c r="A6395">
        <v>14515</v>
      </c>
      <c r="B6395">
        <v>7227</v>
      </c>
      <c r="C6395" s="1" t="s">
        <v>2451</v>
      </c>
      <c r="D6395" s="1" t="str">
        <f>IFERROR(LEFT(C6395,FIND(",",C6395) - 1),C6395)</f>
        <v>Castilla</v>
      </c>
      <c r="E6395">
        <v>129</v>
      </c>
      <c r="F6395">
        <v>94</v>
      </c>
      <c r="G6395">
        <v>3</v>
      </c>
      <c r="H6395">
        <v>2</v>
      </c>
      <c r="I6395" s="1" t="s">
        <v>2458</v>
      </c>
      <c r="J6395" s="1" t="s">
        <v>30</v>
      </c>
      <c r="K6395">
        <v>1895</v>
      </c>
      <c r="L6395">
        <v>599500</v>
      </c>
      <c r="M6395">
        <v>4647</v>
      </c>
      <c r="N6395" t="b">
        <v>0</v>
      </c>
      <c r="O6395" t="b">
        <v>1</v>
      </c>
      <c r="P6395" t="b">
        <v>1</v>
      </c>
      <c r="Q6395" t="b">
        <v>1</v>
      </c>
      <c r="R6395" s="5">
        <f>(houses_Madrid[[#This Row],[Precio Alquiler]]*12/houses_Madrid[[#This Row],[Precio venta]])</f>
        <v>3.7931609674728937E-2</v>
      </c>
    </row>
    <row r="6396" spans="1:18" x14ac:dyDescent="0.2">
      <c r="A6396">
        <v>4021</v>
      </c>
      <c r="B6396">
        <v>17721</v>
      </c>
      <c r="C6396" s="1" t="s">
        <v>796</v>
      </c>
      <c r="D6396" s="1" t="str">
        <f>IFERROR(LEFT(C6396,FIND(",",C6396) - 1),C6396)</f>
        <v>Pacífico</v>
      </c>
      <c r="E6396">
        <v>145</v>
      </c>
      <c r="F6396">
        <v>130</v>
      </c>
      <c r="G6396">
        <v>3</v>
      </c>
      <c r="H6396">
        <v>2</v>
      </c>
      <c r="I6396" s="1" t="s">
        <v>843</v>
      </c>
      <c r="J6396" s="1" t="s">
        <v>20</v>
      </c>
      <c r="K6396">
        <v>1896</v>
      </c>
      <c r="L6396">
        <v>599900</v>
      </c>
      <c r="M6396">
        <v>4137</v>
      </c>
      <c r="N6396" t="b">
        <v>1</v>
      </c>
      <c r="O6396" t="b">
        <v>1</v>
      </c>
      <c r="P6396" t="b">
        <v>1</v>
      </c>
      <c r="Q6396" t="b">
        <v>1</v>
      </c>
      <c r="R6396" s="5">
        <f>(houses_Madrid[[#This Row],[Precio Alquiler]]*12/houses_Madrid[[#This Row],[Precio venta]])</f>
        <v>3.7926321053508918E-2</v>
      </c>
    </row>
    <row r="6397" spans="1:18" x14ac:dyDescent="0.2">
      <c r="A6397">
        <v>11082</v>
      </c>
      <c r="B6397">
        <v>10660</v>
      </c>
      <c r="C6397" s="1" t="s">
        <v>2006</v>
      </c>
      <c r="D6397" s="1" t="str">
        <f>IFERROR(LEFT(C6397,FIND(",",C6397) - 1),C6397)</f>
        <v>Chamberí</v>
      </c>
      <c r="E6397">
        <v>138</v>
      </c>
      <c r="F6397">
        <v>125</v>
      </c>
      <c r="G6397">
        <v>4</v>
      </c>
      <c r="H6397">
        <v>2</v>
      </c>
      <c r="I6397" s="1" t="s">
        <v>3</v>
      </c>
      <c r="J6397" s="1" t="s">
        <v>8</v>
      </c>
      <c r="K6397">
        <v>1896</v>
      </c>
      <c r="L6397">
        <v>599900</v>
      </c>
      <c r="M6397">
        <v>4347</v>
      </c>
      <c r="N6397" t="b">
        <v>1</v>
      </c>
      <c r="O6397" t="b">
        <v>1</v>
      </c>
      <c r="P6397" t="b">
        <v>1</v>
      </c>
      <c r="R6397" s="5">
        <f>(houses_Madrid[[#This Row],[Precio Alquiler]]*12/houses_Madrid[[#This Row],[Precio venta]])</f>
        <v>3.7926321053508918E-2</v>
      </c>
    </row>
    <row r="6398" spans="1:18" x14ac:dyDescent="0.2">
      <c r="A6398">
        <v>4501</v>
      </c>
      <c r="B6398">
        <v>17241</v>
      </c>
      <c r="C6398" s="1" t="s">
        <v>793</v>
      </c>
      <c r="D6398" s="1" t="str">
        <f>IFERROR(LEFT(C6398,FIND(",",C6398) - 1),C6398)</f>
        <v>Ibiza</v>
      </c>
      <c r="E6398">
        <v>125</v>
      </c>
      <c r="F6398">
        <v>114</v>
      </c>
      <c r="G6398">
        <v>3</v>
      </c>
      <c r="H6398">
        <v>2</v>
      </c>
      <c r="I6398" s="1" t="s">
        <v>801</v>
      </c>
      <c r="J6398" s="1" t="s">
        <v>19</v>
      </c>
      <c r="K6398">
        <v>1897</v>
      </c>
      <c r="L6398">
        <v>599950</v>
      </c>
      <c r="M6398">
        <v>4800</v>
      </c>
      <c r="N6398" t="b">
        <v>0</v>
      </c>
      <c r="O6398" t="b">
        <v>1</v>
      </c>
      <c r="P6398" t="b">
        <v>1</v>
      </c>
      <c r="Q6398" t="b">
        <v>1</v>
      </c>
      <c r="R6398" s="5">
        <f>(houses_Madrid[[#This Row],[Precio Alquiler]]*12/houses_Madrid[[#This Row],[Precio venta]])</f>
        <v>3.7943161930160847E-2</v>
      </c>
    </row>
    <row r="6399" spans="1:18" x14ac:dyDescent="0.2">
      <c r="A6399">
        <v>1168</v>
      </c>
      <c r="B6399">
        <v>20574</v>
      </c>
      <c r="C6399" s="1" t="s">
        <v>180</v>
      </c>
      <c r="D6399" s="1" t="str">
        <f>IFERROR(LEFT(C6399,FIND(",",C6399) - 1),C6399)</f>
        <v>Casco Histórico de Vicálvaro</v>
      </c>
      <c r="E6399">
        <v>313</v>
      </c>
      <c r="F6399">
        <v>294</v>
      </c>
      <c r="G6399">
        <v>4</v>
      </c>
      <c r="H6399">
        <v>3</v>
      </c>
      <c r="I6399" s="1" t="s">
        <v>240</v>
      </c>
      <c r="J6399" s="1" t="s">
        <v>3</v>
      </c>
      <c r="K6399">
        <v>1897</v>
      </c>
      <c r="L6399">
        <v>600000</v>
      </c>
      <c r="M6399">
        <v>1917</v>
      </c>
      <c r="N6399" t="b">
        <v>0</v>
      </c>
      <c r="R6399" s="5">
        <f>(houses_Madrid[[#This Row],[Precio Alquiler]]*12/houses_Madrid[[#This Row],[Precio venta]])</f>
        <v>3.7940000000000002E-2</v>
      </c>
    </row>
    <row r="6400" spans="1:18" x14ac:dyDescent="0.2">
      <c r="A6400">
        <v>2655</v>
      </c>
      <c r="B6400">
        <v>19087</v>
      </c>
      <c r="C6400" s="1" t="s">
        <v>571</v>
      </c>
      <c r="D6400" s="1" t="str">
        <f>IFERROR(LEFT(C6400,FIND(",",C6400) - 1),C6400)</f>
        <v>Ventilla-Almenara</v>
      </c>
      <c r="E6400">
        <v>160</v>
      </c>
      <c r="F6400">
        <v>140</v>
      </c>
      <c r="G6400">
        <v>4</v>
      </c>
      <c r="H6400">
        <v>3</v>
      </c>
      <c r="I6400" s="1" t="s">
        <v>606</v>
      </c>
      <c r="J6400" s="1" t="s">
        <v>19</v>
      </c>
      <c r="K6400">
        <v>1897</v>
      </c>
      <c r="L6400">
        <v>600000</v>
      </c>
      <c r="M6400">
        <v>3750</v>
      </c>
      <c r="N6400" t="b">
        <v>0</v>
      </c>
      <c r="O6400" t="b">
        <v>1</v>
      </c>
      <c r="P6400" t="b">
        <v>1</v>
      </c>
      <c r="R6400" s="5">
        <f>(houses_Madrid[[#This Row],[Precio Alquiler]]*12/houses_Madrid[[#This Row],[Precio venta]])</f>
        <v>3.7940000000000002E-2</v>
      </c>
    </row>
    <row r="6401" spans="1:18" x14ac:dyDescent="0.2">
      <c r="A6401">
        <v>3142</v>
      </c>
      <c r="B6401">
        <v>18600</v>
      </c>
      <c r="C6401" s="1" t="s">
        <v>559</v>
      </c>
      <c r="D6401" s="1" t="str">
        <f>IFERROR(LEFT(C6401,FIND(",",C6401) - 1),C6401)</f>
        <v>Tetuán</v>
      </c>
      <c r="E6401">
        <v>261</v>
      </c>
      <c r="F6401">
        <v>250</v>
      </c>
      <c r="G6401">
        <v>3</v>
      </c>
      <c r="H6401">
        <v>3</v>
      </c>
      <c r="I6401" s="1" t="s">
        <v>3</v>
      </c>
      <c r="J6401" s="1" t="s">
        <v>3</v>
      </c>
      <c r="K6401">
        <v>1897</v>
      </c>
      <c r="L6401">
        <v>600000</v>
      </c>
      <c r="M6401">
        <v>2299</v>
      </c>
      <c r="N6401" t="b">
        <v>1</v>
      </c>
      <c r="R6401" s="5">
        <f>(houses_Madrid[[#This Row],[Precio Alquiler]]*12/houses_Madrid[[#This Row],[Precio venta]])</f>
        <v>3.7940000000000002E-2</v>
      </c>
    </row>
    <row r="6402" spans="1:18" x14ac:dyDescent="0.2">
      <c r="A6402">
        <v>3894</v>
      </c>
      <c r="B6402">
        <v>17848</v>
      </c>
      <c r="C6402" s="1" t="s">
        <v>810</v>
      </c>
      <c r="D6402" s="1" t="str">
        <f>IFERROR(LEFT(C6402,FIND(",",C6402) - 1),C6402)</f>
        <v>Estrella</v>
      </c>
      <c r="E6402">
        <v>162</v>
      </c>
      <c r="F6402">
        <v>142</v>
      </c>
      <c r="G6402">
        <v>4</v>
      </c>
      <c r="H6402">
        <v>3</v>
      </c>
      <c r="I6402" s="1" t="s">
        <v>816</v>
      </c>
      <c r="J6402" s="1" t="s">
        <v>19</v>
      </c>
      <c r="K6402">
        <v>1897</v>
      </c>
      <c r="L6402">
        <v>600000</v>
      </c>
      <c r="M6402">
        <v>3704</v>
      </c>
      <c r="N6402" t="b">
        <v>0</v>
      </c>
      <c r="O6402" t="b">
        <v>1</v>
      </c>
      <c r="P6402" t="b">
        <v>1</v>
      </c>
      <c r="R6402" s="5">
        <f>(houses_Madrid[[#This Row],[Precio Alquiler]]*12/houses_Madrid[[#This Row],[Precio venta]])</f>
        <v>3.7940000000000002E-2</v>
      </c>
    </row>
    <row r="6403" spans="1:18" x14ac:dyDescent="0.2">
      <c r="A6403">
        <v>3978</v>
      </c>
      <c r="B6403">
        <v>17764</v>
      </c>
      <c r="C6403" s="1" t="s">
        <v>810</v>
      </c>
      <c r="D6403" s="1" t="str">
        <f>IFERROR(LEFT(C6403,FIND(",",C6403) - 1),C6403)</f>
        <v>Estrella</v>
      </c>
      <c r="E6403">
        <v>162</v>
      </c>
      <c r="F6403">
        <v>142</v>
      </c>
      <c r="G6403">
        <v>4</v>
      </c>
      <c r="H6403">
        <v>3</v>
      </c>
      <c r="I6403" s="1" t="s">
        <v>816</v>
      </c>
      <c r="J6403" s="1" t="s">
        <v>19</v>
      </c>
      <c r="K6403">
        <v>1897</v>
      </c>
      <c r="L6403">
        <v>600000</v>
      </c>
      <c r="M6403">
        <v>3704</v>
      </c>
      <c r="N6403" t="b">
        <v>0</v>
      </c>
      <c r="O6403" t="b">
        <v>1</v>
      </c>
      <c r="P6403" t="b">
        <v>1</v>
      </c>
      <c r="R6403" s="5">
        <f>(houses_Madrid[[#This Row],[Precio Alquiler]]*12/houses_Madrid[[#This Row],[Precio venta]])</f>
        <v>3.7940000000000002E-2</v>
      </c>
    </row>
    <row r="6404" spans="1:18" x14ac:dyDescent="0.2">
      <c r="A6404">
        <v>4061</v>
      </c>
      <c r="B6404">
        <v>17681</v>
      </c>
      <c r="C6404" s="1" t="s">
        <v>796</v>
      </c>
      <c r="D6404" s="1" t="str">
        <f>IFERROR(LEFT(C6404,FIND(",",C6404) - 1),C6404)</f>
        <v>Pacífico</v>
      </c>
      <c r="E6404">
        <v>145</v>
      </c>
      <c r="F6404">
        <v>120</v>
      </c>
      <c r="G6404">
        <v>3</v>
      </c>
      <c r="H6404">
        <v>2</v>
      </c>
      <c r="I6404" s="1" t="s">
        <v>848</v>
      </c>
      <c r="J6404" s="1" t="s">
        <v>20</v>
      </c>
      <c r="K6404">
        <v>1897</v>
      </c>
      <c r="L6404">
        <v>600000</v>
      </c>
      <c r="M6404">
        <v>4138</v>
      </c>
      <c r="N6404" t="b">
        <v>0</v>
      </c>
      <c r="O6404" t="b">
        <v>1</v>
      </c>
      <c r="P6404" t="b">
        <v>1</v>
      </c>
      <c r="Q6404" t="b">
        <v>1</v>
      </c>
      <c r="R6404" s="5">
        <f>(houses_Madrid[[#This Row],[Precio Alquiler]]*12/houses_Madrid[[#This Row],[Precio venta]])</f>
        <v>3.7940000000000002E-2</v>
      </c>
    </row>
    <row r="6405" spans="1:18" x14ac:dyDescent="0.2">
      <c r="A6405">
        <v>4133</v>
      </c>
      <c r="B6405">
        <v>17609</v>
      </c>
      <c r="C6405" s="1" t="s">
        <v>793</v>
      </c>
      <c r="D6405" s="1" t="str">
        <f>IFERROR(LEFT(C6405,FIND(",",C6405) - 1),C6405)</f>
        <v>Ibiza</v>
      </c>
      <c r="E6405">
        <v>134</v>
      </c>
      <c r="F6405">
        <v>124</v>
      </c>
      <c r="G6405">
        <v>3</v>
      </c>
      <c r="H6405">
        <v>2</v>
      </c>
      <c r="I6405" s="1" t="s">
        <v>794</v>
      </c>
      <c r="J6405" s="1" t="s">
        <v>30</v>
      </c>
      <c r="K6405">
        <v>1897</v>
      </c>
      <c r="L6405">
        <v>600000</v>
      </c>
      <c r="M6405">
        <v>4478</v>
      </c>
      <c r="N6405" t="b">
        <v>0</v>
      </c>
      <c r="O6405" t="b">
        <v>1</v>
      </c>
      <c r="P6405" t="b">
        <v>0</v>
      </c>
      <c r="R6405" s="5">
        <f>(houses_Madrid[[#This Row],[Precio Alquiler]]*12/houses_Madrid[[#This Row],[Precio venta]])</f>
        <v>3.7940000000000002E-2</v>
      </c>
    </row>
    <row r="6406" spans="1:18" x14ac:dyDescent="0.2">
      <c r="A6406">
        <v>4177</v>
      </c>
      <c r="B6406">
        <v>17565</v>
      </c>
      <c r="C6406" s="1" t="s">
        <v>793</v>
      </c>
      <c r="D6406" s="1" t="str">
        <f>IFERROR(LEFT(C6406,FIND(",",C6406) - 1),C6406)</f>
        <v>Ibiza</v>
      </c>
      <c r="E6406">
        <v>125</v>
      </c>
      <c r="F6406">
        <v>110</v>
      </c>
      <c r="G6406">
        <v>3</v>
      </c>
      <c r="H6406">
        <v>2</v>
      </c>
      <c r="I6406" s="1" t="s">
        <v>836</v>
      </c>
      <c r="J6406" s="1" t="s">
        <v>82</v>
      </c>
      <c r="K6406">
        <v>1897</v>
      </c>
      <c r="L6406">
        <v>600000</v>
      </c>
      <c r="M6406">
        <v>4800</v>
      </c>
      <c r="N6406" t="b">
        <v>0</v>
      </c>
      <c r="O6406" t="b">
        <v>1</v>
      </c>
      <c r="P6406" t="b">
        <v>0</v>
      </c>
      <c r="R6406" s="5">
        <f>(houses_Madrid[[#This Row],[Precio Alquiler]]*12/houses_Madrid[[#This Row],[Precio venta]])</f>
        <v>3.7940000000000002E-2</v>
      </c>
    </row>
    <row r="6407" spans="1:18" x14ac:dyDescent="0.2">
      <c r="A6407">
        <v>4460</v>
      </c>
      <c r="B6407">
        <v>17282</v>
      </c>
      <c r="C6407" s="1" t="s">
        <v>796</v>
      </c>
      <c r="D6407" s="1" t="str">
        <f>IFERROR(LEFT(C6407,FIND(",",C6407) - 1),C6407)</f>
        <v>Pacífico</v>
      </c>
      <c r="E6407">
        <v>145</v>
      </c>
      <c r="F6407">
        <v>130</v>
      </c>
      <c r="G6407">
        <v>3</v>
      </c>
      <c r="H6407">
        <v>2</v>
      </c>
      <c r="I6407" s="1" t="s">
        <v>885</v>
      </c>
      <c r="J6407" s="1" t="s">
        <v>20</v>
      </c>
      <c r="K6407">
        <v>1897</v>
      </c>
      <c r="L6407">
        <v>600000</v>
      </c>
      <c r="M6407">
        <v>4138</v>
      </c>
      <c r="N6407" t="b">
        <v>1</v>
      </c>
      <c r="O6407" t="b">
        <v>1</v>
      </c>
      <c r="P6407" t="b">
        <v>1</v>
      </c>
      <c r="Q6407" t="b">
        <v>1</v>
      </c>
      <c r="R6407" s="5">
        <f>(houses_Madrid[[#This Row],[Precio Alquiler]]*12/houses_Madrid[[#This Row],[Precio venta]])</f>
        <v>3.7940000000000002E-2</v>
      </c>
    </row>
    <row r="6408" spans="1:18" x14ac:dyDescent="0.2">
      <c r="A6408">
        <v>4528</v>
      </c>
      <c r="B6408">
        <v>17214</v>
      </c>
      <c r="C6408" s="1" t="s">
        <v>802</v>
      </c>
      <c r="D6408" s="1" t="str">
        <f>IFERROR(LEFT(C6408,FIND(",",C6408) - 1),C6408)</f>
        <v>Jerónimos</v>
      </c>
      <c r="E6408">
        <v>170</v>
      </c>
      <c r="F6408">
        <v>160</v>
      </c>
      <c r="G6408">
        <v>6</v>
      </c>
      <c r="H6408">
        <v>3</v>
      </c>
      <c r="I6408" s="1" t="s">
        <v>854</v>
      </c>
      <c r="J6408" s="1" t="s">
        <v>8</v>
      </c>
      <c r="K6408">
        <v>1897</v>
      </c>
      <c r="L6408">
        <v>600000</v>
      </c>
      <c r="M6408">
        <v>3529</v>
      </c>
      <c r="N6408" t="b">
        <v>0</v>
      </c>
      <c r="O6408" t="b">
        <v>1</v>
      </c>
      <c r="P6408" t="b">
        <v>1</v>
      </c>
      <c r="R6408" s="5">
        <f>(houses_Madrid[[#This Row],[Precio Alquiler]]*12/houses_Madrid[[#This Row],[Precio venta]])</f>
        <v>3.7940000000000002E-2</v>
      </c>
    </row>
    <row r="6409" spans="1:18" x14ac:dyDescent="0.2">
      <c r="A6409">
        <v>6290</v>
      </c>
      <c r="B6409">
        <v>15452</v>
      </c>
      <c r="C6409" s="1" t="s">
        <v>1245</v>
      </c>
      <c r="D6409" s="1" t="str">
        <f>IFERROR(LEFT(C6409,FIND(",",C6409) - 1),C6409)</f>
        <v>Puerta del Ángel</v>
      </c>
      <c r="E6409">
        <v>125</v>
      </c>
      <c r="F6409">
        <v>100</v>
      </c>
      <c r="G6409">
        <v>3</v>
      </c>
      <c r="H6409">
        <v>1</v>
      </c>
      <c r="I6409" s="1" t="s">
        <v>1265</v>
      </c>
      <c r="J6409" s="1" t="s">
        <v>30</v>
      </c>
      <c r="K6409">
        <v>1897</v>
      </c>
      <c r="L6409">
        <v>600000</v>
      </c>
      <c r="M6409">
        <v>4800</v>
      </c>
      <c r="N6409" t="b">
        <v>0</v>
      </c>
      <c r="O6409" t="b">
        <v>1</v>
      </c>
      <c r="P6409" t="b">
        <v>1</v>
      </c>
      <c r="R6409" s="5">
        <f>(houses_Madrid[[#This Row],[Precio Alquiler]]*12/houses_Madrid[[#This Row],[Precio venta]])</f>
        <v>3.7940000000000002E-2</v>
      </c>
    </row>
    <row r="6410" spans="1:18" x14ac:dyDescent="0.2">
      <c r="A6410">
        <v>6637</v>
      </c>
      <c r="B6410">
        <v>15105</v>
      </c>
      <c r="C6410" s="1" t="s">
        <v>1247</v>
      </c>
      <c r="D6410" s="1" t="str">
        <f>IFERROR(LEFT(C6410,FIND(",",C6410) - 1),C6410)</f>
        <v>Latina</v>
      </c>
      <c r="E6410">
        <v>127</v>
      </c>
      <c r="F6410">
        <v>73</v>
      </c>
      <c r="G6410">
        <v>3</v>
      </c>
      <c r="H6410">
        <v>1</v>
      </c>
      <c r="I6410" s="1" t="s">
        <v>3</v>
      </c>
      <c r="J6410" s="1" t="s">
        <v>3</v>
      </c>
      <c r="K6410">
        <v>1897</v>
      </c>
      <c r="L6410">
        <v>600000</v>
      </c>
      <c r="M6410">
        <v>4724</v>
      </c>
      <c r="N6410" t="b">
        <v>0</v>
      </c>
      <c r="R6410" s="5">
        <f>(houses_Madrid[[#This Row],[Precio Alquiler]]*12/houses_Madrid[[#This Row],[Precio venta]])</f>
        <v>3.7940000000000002E-2</v>
      </c>
    </row>
    <row r="6411" spans="1:18" x14ac:dyDescent="0.2">
      <c r="A6411">
        <v>7620</v>
      </c>
      <c r="B6411">
        <v>14122</v>
      </c>
      <c r="C6411" s="1" t="s">
        <v>1173</v>
      </c>
      <c r="D6411" s="1" t="str">
        <f>IFERROR(LEFT(C6411,FIND(",",C6411) - 1),C6411)</f>
        <v>Argüelles</v>
      </c>
      <c r="E6411">
        <v>110</v>
      </c>
      <c r="F6411">
        <v>75</v>
      </c>
      <c r="G6411">
        <v>3</v>
      </c>
      <c r="H6411">
        <v>2</v>
      </c>
      <c r="I6411" s="1" t="s">
        <v>1443</v>
      </c>
      <c r="J6411" s="1" t="s">
        <v>30</v>
      </c>
      <c r="K6411">
        <v>1897</v>
      </c>
      <c r="L6411">
        <v>600000</v>
      </c>
      <c r="M6411">
        <v>5455</v>
      </c>
      <c r="N6411" t="b">
        <v>0</v>
      </c>
      <c r="O6411" t="b">
        <v>1</v>
      </c>
      <c r="P6411" t="b">
        <v>1</v>
      </c>
      <c r="R6411" s="5">
        <f>(houses_Madrid[[#This Row],[Precio Alquiler]]*12/houses_Madrid[[#This Row],[Precio venta]])</f>
        <v>3.7940000000000002E-2</v>
      </c>
    </row>
    <row r="6412" spans="1:18" x14ac:dyDescent="0.2">
      <c r="A6412">
        <v>8315</v>
      </c>
      <c r="B6412">
        <v>13427</v>
      </c>
      <c r="C6412" s="1" t="s">
        <v>1592</v>
      </c>
      <c r="D6412" s="1" t="str">
        <f>IFERROR(LEFT(C6412,FIND(",",C6412) - 1),C6412)</f>
        <v>Peñagrande</v>
      </c>
      <c r="E6412">
        <v>202</v>
      </c>
      <c r="F6412">
        <v>169</v>
      </c>
      <c r="G6412">
        <v>6</v>
      </c>
      <c r="H6412">
        <v>1</v>
      </c>
      <c r="I6412" s="1" t="s">
        <v>1596</v>
      </c>
      <c r="J6412" s="1" t="s">
        <v>3</v>
      </c>
      <c r="K6412">
        <v>1897</v>
      </c>
      <c r="L6412">
        <v>600000</v>
      </c>
      <c r="M6412">
        <v>2970</v>
      </c>
      <c r="N6412" t="b">
        <v>0</v>
      </c>
      <c r="R6412" s="5">
        <f>(houses_Madrid[[#This Row],[Precio Alquiler]]*12/houses_Madrid[[#This Row],[Precio venta]])</f>
        <v>3.7940000000000002E-2</v>
      </c>
    </row>
    <row r="6413" spans="1:18" x14ac:dyDescent="0.2">
      <c r="A6413">
        <v>8670</v>
      </c>
      <c r="B6413">
        <v>13072</v>
      </c>
      <c r="C6413" s="1" t="s">
        <v>1603</v>
      </c>
      <c r="D6413" s="1" t="str">
        <f>IFERROR(LEFT(C6413,FIND(",",C6413) - 1),C6413)</f>
        <v>Pilar</v>
      </c>
      <c r="E6413">
        <v>220</v>
      </c>
      <c r="F6413">
        <v>205</v>
      </c>
      <c r="G6413">
        <v>4</v>
      </c>
      <c r="H6413">
        <v>3</v>
      </c>
      <c r="I6413" s="1" t="s">
        <v>1596</v>
      </c>
      <c r="J6413" s="1" t="s">
        <v>11</v>
      </c>
      <c r="K6413">
        <v>1897</v>
      </c>
      <c r="L6413">
        <v>600000</v>
      </c>
      <c r="M6413">
        <v>2727</v>
      </c>
      <c r="N6413" t="b">
        <v>1</v>
      </c>
      <c r="O6413" t="b">
        <v>1</v>
      </c>
      <c r="P6413" t="b">
        <v>1</v>
      </c>
      <c r="R6413" s="5">
        <f>(houses_Madrid[[#This Row],[Precio Alquiler]]*12/houses_Madrid[[#This Row],[Precio venta]])</f>
        <v>3.7940000000000002E-2</v>
      </c>
    </row>
    <row r="6414" spans="1:18" x14ac:dyDescent="0.2">
      <c r="A6414">
        <v>8871</v>
      </c>
      <c r="B6414">
        <v>12871</v>
      </c>
      <c r="C6414" s="1" t="s">
        <v>1589</v>
      </c>
      <c r="D6414" s="1" t="str">
        <f>IFERROR(LEFT(C6414,FIND(",",C6414) - 1),C6414)</f>
        <v>La Paz</v>
      </c>
      <c r="E6414">
        <v>160</v>
      </c>
      <c r="F6414">
        <v>130</v>
      </c>
      <c r="G6414">
        <v>4</v>
      </c>
      <c r="H6414">
        <v>2</v>
      </c>
      <c r="I6414" s="1" t="s">
        <v>1723</v>
      </c>
      <c r="J6414" s="1" t="s">
        <v>20</v>
      </c>
      <c r="K6414">
        <v>1897</v>
      </c>
      <c r="L6414">
        <v>600000</v>
      </c>
      <c r="M6414">
        <v>3750</v>
      </c>
      <c r="N6414" t="b">
        <v>1</v>
      </c>
      <c r="O6414" t="b">
        <v>1</v>
      </c>
      <c r="P6414" t="b">
        <v>1</v>
      </c>
      <c r="R6414" s="5">
        <f>(houses_Madrid[[#This Row],[Precio Alquiler]]*12/houses_Madrid[[#This Row],[Precio venta]])</f>
        <v>3.7940000000000002E-2</v>
      </c>
    </row>
    <row r="6415" spans="1:18" x14ac:dyDescent="0.2">
      <c r="A6415">
        <v>9116</v>
      </c>
      <c r="B6415">
        <v>12626</v>
      </c>
      <c r="C6415" s="1" t="s">
        <v>1589</v>
      </c>
      <c r="D6415" s="1" t="str">
        <f>IFERROR(LEFT(C6415,FIND(",",C6415) - 1),C6415)</f>
        <v>La Paz</v>
      </c>
      <c r="E6415">
        <v>160</v>
      </c>
      <c r="F6415">
        <v>130</v>
      </c>
      <c r="G6415">
        <v>4</v>
      </c>
      <c r="H6415">
        <v>2</v>
      </c>
      <c r="I6415" s="1" t="s">
        <v>1758</v>
      </c>
      <c r="J6415" s="1" t="s">
        <v>20</v>
      </c>
      <c r="K6415">
        <v>1897</v>
      </c>
      <c r="L6415">
        <v>600000</v>
      </c>
      <c r="M6415">
        <v>3750</v>
      </c>
      <c r="N6415" t="b">
        <v>1</v>
      </c>
      <c r="O6415" t="b">
        <v>1</v>
      </c>
      <c r="P6415" t="b">
        <v>1</v>
      </c>
      <c r="Q6415" t="b">
        <v>1</v>
      </c>
      <c r="R6415" s="5">
        <f>(houses_Madrid[[#This Row],[Precio Alquiler]]*12/houses_Madrid[[#This Row],[Precio venta]])</f>
        <v>3.7940000000000002E-2</v>
      </c>
    </row>
    <row r="6416" spans="1:18" x14ac:dyDescent="0.2">
      <c r="A6416">
        <v>9366</v>
      </c>
      <c r="B6416">
        <v>12376</v>
      </c>
      <c r="C6416" s="1" t="s">
        <v>1589</v>
      </c>
      <c r="D6416" s="1" t="str">
        <f>IFERROR(LEFT(C6416,FIND(",",C6416) - 1),C6416)</f>
        <v>La Paz</v>
      </c>
      <c r="E6416">
        <v>158</v>
      </c>
      <c r="F6416">
        <v>120</v>
      </c>
      <c r="G6416">
        <v>4</v>
      </c>
      <c r="H6416">
        <v>2</v>
      </c>
      <c r="I6416" s="1" t="s">
        <v>1723</v>
      </c>
      <c r="J6416" s="1" t="s">
        <v>20</v>
      </c>
      <c r="K6416">
        <v>1897</v>
      </c>
      <c r="L6416">
        <v>600000</v>
      </c>
      <c r="M6416">
        <v>3797</v>
      </c>
      <c r="N6416" t="b">
        <v>0</v>
      </c>
      <c r="O6416" t="b">
        <v>1</v>
      </c>
      <c r="P6416" t="b">
        <v>1</v>
      </c>
      <c r="R6416" s="5">
        <f>(houses_Madrid[[#This Row],[Precio Alquiler]]*12/houses_Madrid[[#This Row],[Precio venta]])</f>
        <v>3.7940000000000002E-2</v>
      </c>
    </row>
    <row r="6417" spans="1:18" x14ac:dyDescent="0.2">
      <c r="A6417">
        <v>10601</v>
      </c>
      <c r="B6417">
        <v>11141</v>
      </c>
      <c r="C6417" s="1" t="s">
        <v>1802</v>
      </c>
      <c r="D6417" s="1" t="str">
        <f>IFERROR(LEFT(C6417,FIND(",",C6417) - 1),C6417)</f>
        <v>Canillas</v>
      </c>
      <c r="E6417">
        <v>126</v>
      </c>
      <c r="F6417">
        <v>102</v>
      </c>
      <c r="G6417">
        <v>3</v>
      </c>
      <c r="H6417">
        <v>2</v>
      </c>
      <c r="I6417" s="1" t="s">
        <v>1862</v>
      </c>
      <c r="J6417" s="1" t="s">
        <v>11</v>
      </c>
      <c r="K6417">
        <v>1897</v>
      </c>
      <c r="L6417">
        <v>600000</v>
      </c>
      <c r="M6417">
        <v>4762</v>
      </c>
      <c r="N6417" t="b">
        <v>0</v>
      </c>
      <c r="O6417" t="b">
        <v>1</v>
      </c>
      <c r="P6417" t="b">
        <v>1</v>
      </c>
      <c r="R6417" s="5">
        <f>(houses_Madrid[[#This Row],[Precio Alquiler]]*12/houses_Madrid[[#This Row],[Precio venta]])</f>
        <v>3.7940000000000002E-2</v>
      </c>
    </row>
    <row r="6418" spans="1:18" x14ac:dyDescent="0.2">
      <c r="A6418">
        <v>10684</v>
      </c>
      <c r="B6418">
        <v>11058</v>
      </c>
      <c r="C6418" s="1" t="s">
        <v>1793</v>
      </c>
      <c r="D6418" s="1" t="str">
        <f>IFERROR(LEFT(C6418,FIND(",",C6418) - 1),C6418)</f>
        <v>Palomas</v>
      </c>
      <c r="E6418">
        <v>163</v>
      </c>
      <c r="F6418">
        <v>129</v>
      </c>
      <c r="G6418">
        <v>4</v>
      </c>
      <c r="H6418">
        <v>3</v>
      </c>
      <c r="I6418" s="1" t="s">
        <v>1873</v>
      </c>
      <c r="J6418" s="1" t="s">
        <v>5</v>
      </c>
      <c r="K6418">
        <v>1897</v>
      </c>
      <c r="L6418">
        <v>600000</v>
      </c>
      <c r="M6418">
        <v>3681</v>
      </c>
      <c r="N6418" t="b">
        <v>0</v>
      </c>
      <c r="O6418" t="b">
        <v>1</v>
      </c>
      <c r="P6418" t="b">
        <v>1</v>
      </c>
      <c r="Q6418" t="b">
        <v>1</v>
      </c>
      <c r="R6418" s="5">
        <f>(houses_Madrid[[#This Row],[Precio Alquiler]]*12/houses_Madrid[[#This Row],[Precio venta]])</f>
        <v>3.7940000000000002E-2</v>
      </c>
    </row>
    <row r="6419" spans="1:18" x14ac:dyDescent="0.2">
      <c r="A6419">
        <v>10831</v>
      </c>
      <c r="B6419">
        <v>10911</v>
      </c>
      <c r="C6419" s="1" t="s">
        <v>1793</v>
      </c>
      <c r="D6419" s="1" t="str">
        <f>IFERROR(LEFT(C6419,FIND(",",C6419) - 1),C6419)</f>
        <v>Palomas</v>
      </c>
      <c r="E6419">
        <v>122</v>
      </c>
      <c r="F6419">
        <v>110</v>
      </c>
      <c r="G6419">
        <v>3</v>
      </c>
      <c r="H6419">
        <v>2</v>
      </c>
      <c r="I6419" s="1" t="s">
        <v>1873</v>
      </c>
      <c r="J6419" s="1" t="s">
        <v>8</v>
      </c>
      <c r="K6419">
        <v>1897</v>
      </c>
      <c r="L6419">
        <v>600000</v>
      </c>
      <c r="M6419">
        <v>4918</v>
      </c>
      <c r="N6419" t="b">
        <v>0</v>
      </c>
      <c r="O6419" t="b">
        <v>1</v>
      </c>
      <c r="P6419" t="b">
        <v>1</v>
      </c>
      <c r="R6419" s="5">
        <f>(houses_Madrid[[#This Row],[Precio Alquiler]]*12/houses_Madrid[[#This Row],[Precio venta]])</f>
        <v>3.7940000000000002E-2</v>
      </c>
    </row>
    <row r="6420" spans="1:18" x14ac:dyDescent="0.2">
      <c r="A6420">
        <v>11589</v>
      </c>
      <c r="B6420">
        <v>10153</v>
      </c>
      <c r="C6420" s="1" t="s">
        <v>2015</v>
      </c>
      <c r="D6420" s="1" t="str">
        <f>IFERROR(LEFT(C6420,FIND(",",C6420) - 1),C6420)</f>
        <v>Gaztambide</v>
      </c>
      <c r="E6420">
        <v>151</v>
      </c>
      <c r="F6420">
        <v>126</v>
      </c>
      <c r="G6420">
        <v>4</v>
      </c>
      <c r="H6420">
        <v>3</v>
      </c>
      <c r="I6420" s="1" t="s">
        <v>2035</v>
      </c>
      <c r="J6420" s="1" t="s">
        <v>11</v>
      </c>
      <c r="K6420">
        <v>1897</v>
      </c>
      <c r="L6420">
        <v>600000</v>
      </c>
      <c r="M6420">
        <v>3974</v>
      </c>
      <c r="N6420" t="b">
        <v>1</v>
      </c>
      <c r="O6420" t="b">
        <v>1</v>
      </c>
      <c r="P6420" t="b">
        <v>1</v>
      </c>
      <c r="R6420" s="5">
        <f>(houses_Madrid[[#This Row],[Precio Alquiler]]*12/houses_Madrid[[#This Row],[Precio venta]])</f>
        <v>3.7940000000000002E-2</v>
      </c>
    </row>
    <row r="6421" spans="1:18" x14ac:dyDescent="0.2">
      <c r="A6421">
        <v>13299</v>
      </c>
      <c r="B6421">
        <v>8443</v>
      </c>
      <c r="C6421" s="1" t="s">
        <v>2174</v>
      </c>
      <c r="D6421" s="1" t="str">
        <f>IFERROR(LEFT(C6421,FIND(",",C6421) - 1),C6421)</f>
        <v>Costillares</v>
      </c>
      <c r="E6421">
        <v>110</v>
      </c>
      <c r="F6421">
        <v>97</v>
      </c>
      <c r="G6421">
        <v>3</v>
      </c>
      <c r="H6421">
        <v>2</v>
      </c>
      <c r="I6421" s="1" t="s">
        <v>2169</v>
      </c>
      <c r="J6421" s="1" t="s">
        <v>11</v>
      </c>
      <c r="K6421">
        <v>1897</v>
      </c>
      <c r="L6421">
        <v>600000</v>
      </c>
      <c r="M6421">
        <v>5455</v>
      </c>
      <c r="N6421" t="b">
        <v>1</v>
      </c>
      <c r="O6421" t="b">
        <v>1</v>
      </c>
      <c r="P6421" t="b">
        <v>1</v>
      </c>
      <c r="R6421" s="5">
        <f>(houses_Madrid[[#This Row],[Precio Alquiler]]*12/houses_Madrid[[#This Row],[Precio venta]])</f>
        <v>3.7940000000000002E-2</v>
      </c>
    </row>
    <row r="6422" spans="1:18" x14ac:dyDescent="0.2">
      <c r="A6422">
        <v>13610</v>
      </c>
      <c r="B6422">
        <v>8132</v>
      </c>
      <c r="C6422" s="1" t="s">
        <v>2172</v>
      </c>
      <c r="D6422" s="1" t="str">
        <f>IFERROR(LEFT(C6422,FIND(",",C6422) - 1),C6422)</f>
        <v>San Juan Bautista</v>
      </c>
      <c r="E6422">
        <v>130</v>
      </c>
      <c r="F6422">
        <v>118</v>
      </c>
      <c r="G6422">
        <v>4</v>
      </c>
      <c r="H6422">
        <v>2</v>
      </c>
      <c r="I6422" s="1" t="s">
        <v>2402</v>
      </c>
      <c r="J6422" s="1" t="s">
        <v>18</v>
      </c>
      <c r="K6422">
        <v>1897</v>
      </c>
      <c r="L6422">
        <v>600000</v>
      </c>
      <c r="M6422">
        <v>4615</v>
      </c>
      <c r="N6422" t="b">
        <v>0</v>
      </c>
      <c r="O6422" t="b">
        <v>1</v>
      </c>
      <c r="P6422" t="b">
        <v>1</v>
      </c>
      <c r="Q6422" t="b">
        <v>1</v>
      </c>
      <c r="R6422" s="5">
        <f>(houses_Madrid[[#This Row],[Precio Alquiler]]*12/houses_Madrid[[#This Row],[Precio venta]])</f>
        <v>3.7940000000000002E-2</v>
      </c>
    </row>
    <row r="6423" spans="1:18" x14ac:dyDescent="0.2">
      <c r="A6423">
        <v>14571</v>
      </c>
      <c r="B6423">
        <v>7171</v>
      </c>
      <c r="C6423" s="1" t="s">
        <v>2442</v>
      </c>
      <c r="D6423" s="1" t="str">
        <f>IFERROR(LEFT(C6423,FIND(",",C6423) - 1),C6423)</f>
        <v>Bernabéu-Hispanoamérica</v>
      </c>
      <c r="E6423">
        <v>85</v>
      </c>
      <c r="F6423">
        <v>75</v>
      </c>
      <c r="G6423">
        <v>1</v>
      </c>
      <c r="H6423">
        <v>1</v>
      </c>
      <c r="I6423" s="1" t="s">
        <v>2514</v>
      </c>
      <c r="J6423" s="1" t="s">
        <v>20</v>
      </c>
      <c r="K6423">
        <v>1897</v>
      </c>
      <c r="L6423">
        <v>600000</v>
      </c>
      <c r="M6423">
        <v>7059</v>
      </c>
      <c r="N6423" t="b">
        <v>0</v>
      </c>
      <c r="O6423" t="b">
        <v>1</v>
      </c>
      <c r="P6423" t="b">
        <v>1</v>
      </c>
      <c r="R6423" s="5">
        <f>(houses_Madrid[[#This Row],[Precio Alquiler]]*12/houses_Madrid[[#This Row],[Precio venta]])</f>
        <v>3.7940000000000002E-2</v>
      </c>
    </row>
    <row r="6424" spans="1:18" x14ac:dyDescent="0.2">
      <c r="A6424">
        <v>14631</v>
      </c>
      <c r="B6424">
        <v>7111</v>
      </c>
      <c r="C6424" s="1" t="s">
        <v>2440</v>
      </c>
      <c r="D6424" s="1" t="str">
        <f>IFERROR(LEFT(C6424,FIND(",",C6424) - 1),C6424)</f>
        <v>El Viso</v>
      </c>
      <c r="E6424">
        <v>115</v>
      </c>
      <c r="F6424">
        <v>105</v>
      </c>
      <c r="G6424">
        <v>3</v>
      </c>
      <c r="H6424">
        <v>2</v>
      </c>
      <c r="I6424" s="1" t="s">
        <v>2453</v>
      </c>
      <c r="J6424" s="1" t="s">
        <v>8</v>
      </c>
      <c r="K6424">
        <v>1897</v>
      </c>
      <c r="L6424">
        <v>600000</v>
      </c>
      <c r="M6424">
        <v>5217</v>
      </c>
      <c r="N6424" t="b">
        <v>1</v>
      </c>
      <c r="O6424" t="b">
        <v>1</v>
      </c>
      <c r="P6424" t="b">
        <v>1</v>
      </c>
      <c r="R6424" s="5">
        <f>(houses_Madrid[[#This Row],[Precio Alquiler]]*12/houses_Madrid[[#This Row],[Precio venta]])</f>
        <v>3.7940000000000002E-2</v>
      </c>
    </row>
    <row r="6425" spans="1:18" x14ac:dyDescent="0.2">
      <c r="A6425">
        <v>14734</v>
      </c>
      <c r="B6425">
        <v>7008</v>
      </c>
      <c r="C6425" s="1" t="s">
        <v>2439</v>
      </c>
      <c r="D6425" s="1" t="str">
        <f>IFERROR(LEFT(C6425,FIND(",",C6425) - 1),C6425)</f>
        <v>Chamartín</v>
      </c>
      <c r="E6425">
        <v>80</v>
      </c>
      <c r="F6425">
        <v>70</v>
      </c>
      <c r="G6425">
        <v>1</v>
      </c>
      <c r="H6425">
        <v>1</v>
      </c>
      <c r="I6425" s="1" t="s">
        <v>3</v>
      </c>
      <c r="J6425" s="1" t="s">
        <v>67</v>
      </c>
      <c r="K6425">
        <v>1897</v>
      </c>
      <c r="L6425">
        <v>600000</v>
      </c>
      <c r="M6425">
        <v>7500</v>
      </c>
      <c r="N6425" t="b">
        <v>0</v>
      </c>
      <c r="O6425" t="b">
        <v>1</v>
      </c>
      <c r="P6425" t="b">
        <v>1</v>
      </c>
      <c r="Q6425" t="b">
        <v>1</v>
      </c>
      <c r="R6425" s="5">
        <f>(houses_Madrid[[#This Row],[Precio Alquiler]]*12/houses_Madrid[[#This Row],[Precio venta]])</f>
        <v>3.7940000000000002E-2</v>
      </c>
    </row>
    <row r="6426" spans="1:18" x14ac:dyDescent="0.2">
      <c r="A6426">
        <v>14762</v>
      </c>
      <c r="B6426">
        <v>6980</v>
      </c>
      <c r="C6426" s="1" t="s">
        <v>2444</v>
      </c>
      <c r="D6426" s="1" t="str">
        <f>IFERROR(LEFT(C6426,FIND(",",C6426) - 1),C6426)</f>
        <v>Prosperidad</v>
      </c>
      <c r="E6426">
        <v>125</v>
      </c>
      <c r="F6426">
        <v>110</v>
      </c>
      <c r="G6426">
        <v>4</v>
      </c>
      <c r="H6426">
        <v>2</v>
      </c>
      <c r="I6426" s="1" t="s">
        <v>2559</v>
      </c>
      <c r="J6426" s="1" t="s">
        <v>8</v>
      </c>
      <c r="K6426">
        <v>1897</v>
      </c>
      <c r="L6426">
        <v>600000</v>
      </c>
      <c r="M6426">
        <v>4800</v>
      </c>
      <c r="N6426" t="b">
        <v>0</v>
      </c>
      <c r="O6426" t="b">
        <v>1</v>
      </c>
      <c r="P6426" t="b">
        <v>1</v>
      </c>
      <c r="R6426" s="5">
        <f>(houses_Madrid[[#This Row],[Precio Alquiler]]*12/houses_Madrid[[#This Row],[Precio venta]])</f>
        <v>3.7940000000000002E-2</v>
      </c>
    </row>
    <row r="6427" spans="1:18" x14ac:dyDescent="0.2">
      <c r="A6427">
        <v>19271</v>
      </c>
      <c r="B6427">
        <v>2471</v>
      </c>
      <c r="C6427" s="1" t="s">
        <v>3222</v>
      </c>
      <c r="D6427" s="1" t="str">
        <f>IFERROR(LEFT(C6427,FIND(",",C6427) - 1),C6427)</f>
        <v>Castellana</v>
      </c>
      <c r="E6427">
        <v>140</v>
      </c>
      <c r="F6427">
        <v>107</v>
      </c>
      <c r="G6427">
        <v>4</v>
      </c>
      <c r="H6427">
        <v>5</v>
      </c>
      <c r="I6427" s="1" t="s">
        <v>2587</v>
      </c>
      <c r="J6427" s="1" t="s">
        <v>82</v>
      </c>
      <c r="K6427">
        <v>1897</v>
      </c>
      <c r="L6427">
        <v>600000</v>
      </c>
      <c r="M6427">
        <v>4286</v>
      </c>
      <c r="N6427" t="b">
        <v>0</v>
      </c>
      <c r="O6427" t="b">
        <v>1</v>
      </c>
      <c r="P6427" t="b">
        <v>0</v>
      </c>
      <c r="Q6427" t="b">
        <v>1</v>
      </c>
      <c r="R6427" s="5">
        <f>(houses_Madrid[[#This Row],[Precio Alquiler]]*12/houses_Madrid[[#This Row],[Precio venta]])</f>
        <v>3.7940000000000002E-2</v>
      </c>
    </row>
    <row r="6428" spans="1:18" x14ac:dyDescent="0.2">
      <c r="A6428">
        <v>21098</v>
      </c>
      <c r="B6428">
        <v>644</v>
      </c>
      <c r="C6428" s="1" t="s">
        <v>3328</v>
      </c>
      <c r="D6428" s="1" t="str">
        <f>IFERROR(LEFT(C6428,FIND(",",C6428) - 1),C6428)</f>
        <v>Legazpi</v>
      </c>
      <c r="E6428">
        <v>156</v>
      </c>
      <c r="F6428">
        <v>132</v>
      </c>
      <c r="G6428">
        <v>4</v>
      </c>
      <c r="H6428">
        <v>3</v>
      </c>
      <c r="I6428" s="1" t="s">
        <v>3373</v>
      </c>
      <c r="J6428" s="1" t="s">
        <v>11</v>
      </c>
      <c r="K6428">
        <v>1897</v>
      </c>
      <c r="L6428">
        <v>600000</v>
      </c>
      <c r="M6428">
        <v>3846</v>
      </c>
      <c r="N6428" t="b">
        <v>0</v>
      </c>
      <c r="O6428" t="b">
        <v>1</v>
      </c>
      <c r="P6428" t="b">
        <v>1</v>
      </c>
      <c r="Q6428" t="b">
        <v>1</v>
      </c>
      <c r="R6428" s="5">
        <f>(houses_Madrid[[#This Row],[Precio Alquiler]]*12/houses_Madrid[[#This Row],[Precio venta]])</f>
        <v>3.7940000000000002E-2</v>
      </c>
    </row>
    <row r="6429" spans="1:18" x14ac:dyDescent="0.2">
      <c r="A6429">
        <v>14857</v>
      </c>
      <c r="B6429">
        <v>6885</v>
      </c>
      <c r="C6429" s="1" t="s">
        <v>2442</v>
      </c>
      <c r="D6429" s="1" t="str">
        <f>IFERROR(LEFT(C6429,FIND(",",C6429) - 1),C6429)</f>
        <v>Bernabéu-Hispanoamérica</v>
      </c>
      <c r="E6429">
        <v>85</v>
      </c>
      <c r="F6429">
        <v>75</v>
      </c>
      <c r="G6429">
        <v>1</v>
      </c>
      <c r="H6429">
        <v>1</v>
      </c>
      <c r="I6429" s="1" t="s">
        <v>2574</v>
      </c>
      <c r="J6429" s="1" t="s">
        <v>20</v>
      </c>
      <c r="K6429">
        <v>1899</v>
      </c>
      <c r="L6429">
        <v>601012</v>
      </c>
      <c r="M6429">
        <v>7071</v>
      </c>
      <c r="N6429" t="b">
        <v>0</v>
      </c>
      <c r="O6429" t="b">
        <v>1</v>
      </c>
      <c r="P6429" t="b">
        <v>1</v>
      </c>
      <c r="R6429" s="5">
        <f>(houses_Madrid[[#This Row],[Precio Alquiler]]*12/houses_Madrid[[#This Row],[Precio venta]])</f>
        <v>3.791604826525926E-2</v>
      </c>
    </row>
    <row r="6430" spans="1:18" x14ac:dyDescent="0.2">
      <c r="A6430">
        <v>12059</v>
      </c>
      <c r="B6430">
        <v>9683</v>
      </c>
      <c r="C6430" s="1" t="s">
        <v>2009</v>
      </c>
      <c r="D6430" s="1" t="str">
        <f>IFERROR(LEFT(C6430,FIND(",",C6430) - 1),C6430)</f>
        <v>Trafalgar</v>
      </c>
      <c r="E6430">
        <v>96</v>
      </c>
      <c r="F6430">
        <v>90</v>
      </c>
      <c r="G6430">
        <v>2</v>
      </c>
      <c r="H6430">
        <v>2</v>
      </c>
      <c r="I6430" s="1" t="s">
        <v>2147</v>
      </c>
      <c r="J6430" s="1" t="s">
        <v>5</v>
      </c>
      <c r="K6430">
        <v>1908</v>
      </c>
      <c r="L6430">
        <v>605000</v>
      </c>
      <c r="M6430">
        <v>6302</v>
      </c>
      <c r="N6430" t="b">
        <v>0</v>
      </c>
      <c r="O6430" t="b">
        <v>1</v>
      </c>
      <c r="P6430" t="b">
        <v>1</v>
      </c>
      <c r="R6430" s="5">
        <f>(houses_Madrid[[#This Row],[Precio Alquiler]]*12/houses_Madrid[[#This Row],[Precio venta]])</f>
        <v>3.7844628099173556E-2</v>
      </c>
    </row>
    <row r="6431" spans="1:18" x14ac:dyDescent="0.2">
      <c r="A6431">
        <v>12227</v>
      </c>
      <c r="B6431">
        <v>9515</v>
      </c>
      <c r="C6431" s="1" t="s">
        <v>2009</v>
      </c>
      <c r="D6431" s="1" t="str">
        <f>IFERROR(LEFT(C6431,FIND(",",C6431) - 1),C6431)</f>
        <v>Trafalgar</v>
      </c>
      <c r="E6431">
        <v>95</v>
      </c>
      <c r="F6431">
        <v>83</v>
      </c>
      <c r="G6431">
        <v>2</v>
      </c>
      <c r="H6431">
        <v>2</v>
      </c>
      <c r="I6431" s="1" t="s">
        <v>2109</v>
      </c>
      <c r="J6431" s="1" t="s">
        <v>5</v>
      </c>
      <c r="K6431">
        <v>1908</v>
      </c>
      <c r="L6431">
        <v>605000</v>
      </c>
      <c r="M6431">
        <v>6368</v>
      </c>
      <c r="N6431" t="b">
        <v>0</v>
      </c>
      <c r="O6431" t="b">
        <v>1</v>
      </c>
      <c r="P6431" t="b">
        <v>1</v>
      </c>
      <c r="R6431" s="5">
        <f>(houses_Madrid[[#This Row],[Precio Alquiler]]*12/houses_Madrid[[#This Row],[Precio venta]])</f>
        <v>3.7844628099173556E-2</v>
      </c>
    </row>
    <row r="6432" spans="1:18" x14ac:dyDescent="0.2">
      <c r="A6432">
        <v>17900</v>
      </c>
      <c r="B6432">
        <v>3842</v>
      </c>
      <c r="C6432" s="1" t="s">
        <v>2947</v>
      </c>
      <c r="D6432" s="1" t="str">
        <f>IFERROR(LEFT(C6432,FIND(",",C6432) - 1),C6432)</f>
        <v>Huertas-Cortes</v>
      </c>
      <c r="E6432">
        <v>115</v>
      </c>
      <c r="F6432">
        <v>100</v>
      </c>
      <c r="G6432">
        <v>3</v>
      </c>
      <c r="H6432">
        <v>3</v>
      </c>
      <c r="I6432" s="1" t="s">
        <v>3071</v>
      </c>
      <c r="J6432" s="1" t="s">
        <v>8</v>
      </c>
      <c r="K6432">
        <v>1908</v>
      </c>
      <c r="L6432">
        <v>605000</v>
      </c>
      <c r="M6432">
        <v>5261</v>
      </c>
      <c r="N6432" t="b">
        <v>0</v>
      </c>
      <c r="O6432" t="b">
        <v>1</v>
      </c>
      <c r="P6432" t="b">
        <v>1</v>
      </c>
      <c r="R6432" s="5">
        <f>(houses_Madrid[[#This Row],[Precio Alquiler]]*12/houses_Madrid[[#This Row],[Precio venta]])</f>
        <v>3.7844628099173556E-2</v>
      </c>
    </row>
    <row r="6433" spans="1:18" x14ac:dyDescent="0.2">
      <c r="A6433">
        <v>4327</v>
      </c>
      <c r="B6433">
        <v>17415</v>
      </c>
      <c r="C6433" s="1" t="s">
        <v>793</v>
      </c>
      <c r="D6433" s="1" t="str">
        <f>IFERROR(LEFT(C6433,FIND(",",C6433) - 1),C6433)</f>
        <v>Ibiza</v>
      </c>
      <c r="E6433">
        <v>116</v>
      </c>
      <c r="F6433">
        <v>90</v>
      </c>
      <c r="G6433">
        <v>3</v>
      </c>
      <c r="H6433">
        <v>2</v>
      </c>
      <c r="I6433" s="1" t="s">
        <v>806</v>
      </c>
      <c r="J6433" s="1" t="s">
        <v>18</v>
      </c>
      <c r="K6433">
        <v>1913</v>
      </c>
      <c r="L6433">
        <v>607000</v>
      </c>
      <c r="M6433">
        <v>5233</v>
      </c>
      <c r="N6433" t="b">
        <v>0</v>
      </c>
      <c r="O6433" t="b">
        <v>1</v>
      </c>
      <c r="P6433" t="b">
        <v>1</v>
      </c>
      <c r="R6433" s="5">
        <f>(houses_Madrid[[#This Row],[Precio Alquiler]]*12/houses_Madrid[[#This Row],[Precio venta]])</f>
        <v>3.7818780889621088E-2</v>
      </c>
    </row>
    <row r="6434" spans="1:18" x14ac:dyDescent="0.2">
      <c r="A6434">
        <v>19296</v>
      </c>
      <c r="B6434">
        <v>2446</v>
      </c>
      <c r="C6434" s="1" t="s">
        <v>3214</v>
      </c>
      <c r="D6434" s="1" t="str">
        <f>IFERROR(LEFT(C6434,FIND(",",C6434) - 1),C6434)</f>
        <v>Guindalera</v>
      </c>
      <c r="E6434">
        <v>130</v>
      </c>
      <c r="F6434">
        <v>110</v>
      </c>
      <c r="G6434">
        <v>4</v>
      </c>
      <c r="H6434">
        <v>2</v>
      </c>
      <c r="I6434" s="1" t="s">
        <v>3264</v>
      </c>
      <c r="J6434" s="1" t="s">
        <v>11</v>
      </c>
      <c r="K6434">
        <v>1918</v>
      </c>
      <c r="L6434">
        <v>609000</v>
      </c>
      <c r="M6434">
        <v>4685</v>
      </c>
      <c r="N6434" t="b">
        <v>0</v>
      </c>
      <c r="O6434" t="b">
        <v>1</v>
      </c>
      <c r="P6434" t="b">
        <v>1</v>
      </c>
      <c r="Q6434" t="b">
        <v>1</v>
      </c>
      <c r="R6434" s="5">
        <f>(houses_Madrid[[#This Row],[Precio Alquiler]]*12/houses_Madrid[[#This Row],[Precio venta]])</f>
        <v>3.7793103448275862E-2</v>
      </c>
    </row>
    <row r="6435" spans="1:18" x14ac:dyDescent="0.2">
      <c r="A6435">
        <v>2561</v>
      </c>
      <c r="B6435">
        <v>19181</v>
      </c>
      <c r="C6435" s="1" t="s">
        <v>568</v>
      </c>
      <c r="D6435" s="1" t="str">
        <f>IFERROR(LEFT(C6435,FIND(",",C6435) - 1),C6435)</f>
        <v>Cuzco-Castillejos</v>
      </c>
      <c r="E6435">
        <v>115</v>
      </c>
      <c r="F6435">
        <v>94</v>
      </c>
      <c r="G6435">
        <v>3</v>
      </c>
      <c r="H6435">
        <v>2</v>
      </c>
      <c r="I6435" s="1" t="s">
        <v>578</v>
      </c>
      <c r="J6435" s="1" t="s">
        <v>19</v>
      </c>
      <c r="K6435">
        <v>1920</v>
      </c>
      <c r="L6435">
        <v>610000</v>
      </c>
      <c r="M6435">
        <v>5304</v>
      </c>
      <c r="N6435" t="b">
        <v>0</v>
      </c>
      <c r="O6435" t="b">
        <v>1</v>
      </c>
      <c r="P6435" t="b">
        <v>1</v>
      </c>
      <c r="R6435" s="5">
        <f>(houses_Madrid[[#This Row],[Precio Alquiler]]*12/houses_Madrid[[#This Row],[Precio venta]])</f>
        <v>3.777049180327869E-2</v>
      </c>
    </row>
    <row r="6436" spans="1:18" x14ac:dyDescent="0.2">
      <c r="A6436">
        <v>7420</v>
      </c>
      <c r="B6436">
        <v>14322</v>
      </c>
      <c r="C6436" s="1" t="s">
        <v>1188</v>
      </c>
      <c r="D6436" s="1" t="str">
        <f>IFERROR(LEFT(C6436,FIND(",",C6436) - 1),C6436)</f>
        <v>El Plantío</v>
      </c>
      <c r="E6436">
        <v>320</v>
      </c>
      <c r="F6436">
        <v>221</v>
      </c>
      <c r="G6436">
        <v>5</v>
      </c>
      <c r="H6436">
        <v>3</v>
      </c>
      <c r="I6436" s="1" t="s">
        <v>1525</v>
      </c>
      <c r="J6436" s="1" t="s">
        <v>3</v>
      </c>
      <c r="K6436">
        <v>1920</v>
      </c>
      <c r="L6436">
        <v>610000</v>
      </c>
      <c r="M6436">
        <v>1906</v>
      </c>
      <c r="N6436" t="b">
        <v>0</v>
      </c>
      <c r="R6436" s="5">
        <f>(houses_Madrid[[#This Row],[Precio Alquiler]]*12/houses_Madrid[[#This Row],[Precio venta]])</f>
        <v>3.777049180327869E-2</v>
      </c>
    </row>
    <row r="6437" spans="1:18" x14ac:dyDescent="0.2">
      <c r="A6437">
        <v>14411</v>
      </c>
      <c r="B6437">
        <v>7331</v>
      </c>
      <c r="C6437" s="1" t="s">
        <v>2444</v>
      </c>
      <c r="D6437" s="1" t="str">
        <f>IFERROR(LEFT(C6437,FIND(",",C6437) - 1),C6437)</f>
        <v>Prosperidad</v>
      </c>
      <c r="E6437">
        <v>140</v>
      </c>
      <c r="F6437">
        <v>130</v>
      </c>
      <c r="G6437">
        <v>3</v>
      </c>
      <c r="H6437">
        <v>2</v>
      </c>
      <c r="I6437" s="1" t="s">
        <v>2445</v>
      </c>
      <c r="J6437" s="1" t="s">
        <v>19</v>
      </c>
      <c r="K6437">
        <v>1920</v>
      </c>
      <c r="L6437">
        <v>610000</v>
      </c>
      <c r="M6437">
        <v>4357</v>
      </c>
      <c r="N6437" t="b">
        <v>0</v>
      </c>
      <c r="O6437" t="b">
        <v>1</v>
      </c>
      <c r="P6437" t="b">
        <v>1</v>
      </c>
      <c r="Q6437" t="b">
        <v>1</v>
      </c>
      <c r="R6437" s="5">
        <f>(houses_Madrid[[#This Row],[Precio Alquiler]]*12/houses_Madrid[[#This Row],[Precio venta]])</f>
        <v>3.777049180327869E-2</v>
      </c>
    </row>
    <row r="6438" spans="1:18" x14ac:dyDescent="0.2">
      <c r="A6438">
        <v>14426</v>
      </c>
      <c r="B6438">
        <v>7316</v>
      </c>
      <c r="C6438" s="1" t="s">
        <v>2444</v>
      </c>
      <c r="D6438" s="1" t="str">
        <f>IFERROR(LEFT(C6438,FIND(",",C6438) - 1),C6438)</f>
        <v>Prosperidad</v>
      </c>
      <c r="E6438">
        <v>132</v>
      </c>
      <c r="F6438">
        <v>120</v>
      </c>
      <c r="G6438">
        <v>4</v>
      </c>
      <c r="H6438">
        <v>2</v>
      </c>
      <c r="I6438" s="1" t="s">
        <v>2512</v>
      </c>
      <c r="J6438" s="1" t="s">
        <v>5</v>
      </c>
      <c r="K6438">
        <v>1920</v>
      </c>
      <c r="L6438">
        <v>610000</v>
      </c>
      <c r="M6438">
        <v>4621</v>
      </c>
      <c r="N6438" t="b">
        <v>0</v>
      </c>
      <c r="O6438" t="b">
        <v>1</v>
      </c>
      <c r="P6438" t="b">
        <v>1</v>
      </c>
      <c r="R6438" s="5">
        <f>(houses_Madrid[[#This Row],[Precio Alquiler]]*12/houses_Madrid[[#This Row],[Precio venta]])</f>
        <v>3.777049180327869E-2</v>
      </c>
    </row>
    <row r="6439" spans="1:18" x14ac:dyDescent="0.2">
      <c r="A6439">
        <v>14963</v>
      </c>
      <c r="B6439">
        <v>6779</v>
      </c>
      <c r="C6439" s="1" t="s">
        <v>2444</v>
      </c>
      <c r="D6439" s="1" t="str">
        <f>IFERROR(LEFT(C6439,FIND(",",C6439) - 1),C6439)</f>
        <v>Prosperidad</v>
      </c>
      <c r="E6439">
        <v>140</v>
      </c>
      <c r="F6439">
        <v>136</v>
      </c>
      <c r="G6439">
        <v>4</v>
      </c>
      <c r="H6439">
        <v>2</v>
      </c>
      <c r="I6439" s="1" t="s">
        <v>2463</v>
      </c>
      <c r="J6439" s="1" t="s">
        <v>30</v>
      </c>
      <c r="K6439">
        <v>1920</v>
      </c>
      <c r="L6439">
        <v>610000</v>
      </c>
      <c r="M6439">
        <v>4357</v>
      </c>
      <c r="N6439" t="b">
        <v>0</v>
      </c>
      <c r="O6439" t="b">
        <v>1</v>
      </c>
      <c r="P6439" t="b">
        <v>1</v>
      </c>
      <c r="Q6439" t="b">
        <v>1</v>
      </c>
      <c r="R6439" s="5">
        <f>(houses_Madrid[[#This Row],[Precio Alquiler]]*12/houses_Madrid[[#This Row],[Precio venta]])</f>
        <v>3.777049180327869E-2</v>
      </c>
    </row>
    <row r="6440" spans="1:18" x14ac:dyDescent="0.2">
      <c r="A6440">
        <v>15288</v>
      </c>
      <c r="B6440">
        <v>6454</v>
      </c>
      <c r="C6440" s="1" t="s">
        <v>2444</v>
      </c>
      <c r="D6440" s="1" t="str">
        <f>IFERROR(LEFT(C6440,FIND(",",C6440) - 1),C6440)</f>
        <v>Prosperidad</v>
      </c>
      <c r="E6440">
        <v>140</v>
      </c>
      <c r="F6440">
        <v>139</v>
      </c>
      <c r="G6440">
        <v>3</v>
      </c>
      <c r="H6440">
        <v>2</v>
      </c>
      <c r="I6440" s="1" t="s">
        <v>2445</v>
      </c>
      <c r="J6440" s="1" t="s">
        <v>19</v>
      </c>
      <c r="K6440">
        <v>1920</v>
      </c>
      <c r="L6440">
        <v>610000</v>
      </c>
      <c r="M6440">
        <v>4357</v>
      </c>
      <c r="N6440" t="b">
        <v>0</v>
      </c>
      <c r="O6440" t="b">
        <v>1</v>
      </c>
      <c r="P6440" t="b">
        <v>0</v>
      </c>
      <c r="R6440" s="5">
        <f>(houses_Madrid[[#This Row],[Precio Alquiler]]*12/houses_Madrid[[#This Row],[Precio venta]])</f>
        <v>3.777049180327869E-2</v>
      </c>
    </row>
    <row r="6441" spans="1:18" x14ac:dyDescent="0.2">
      <c r="A6441">
        <v>20304</v>
      </c>
      <c r="B6441">
        <v>1438</v>
      </c>
      <c r="C6441" s="1" t="s">
        <v>3328</v>
      </c>
      <c r="D6441" s="1" t="str">
        <f>IFERROR(LEFT(C6441,FIND(",",C6441) - 1),C6441)</f>
        <v>Legazpi</v>
      </c>
      <c r="E6441">
        <v>140</v>
      </c>
      <c r="F6441">
        <v>122</v>
      </c>
      <c r="G6441">
        <v>4</v>
      </c>
      <c r="H6441">
        <v>2</v>
      </c>
      <c r="I6441" s="1" t="s">
        <v>3384</v>
      </c>
      <c r="J6441" s="1" t="s">
        <v>20</v>
      </c>
      <c r="K6441">
        <v>1920</v>
      </c>
      <c r="L6441">
        <v>610000</v>
      </c>
      <c r="M6441">
        <v>4357</v>
      </c>
      <c r="N6441" t="b">
        <v>0</v>
      </c>
      <c r="O6441" t="b">
        <v>1</v>
      </c>
      <c r="P6441" t="b">
        <v>1</v>
      </c>
      <c r="R6441" s="5">
        <f>(houses_Madrid[[#This Row],[Precio Alquiler]]*12/houses_Madrid[[#This Row],[Precio venta]])</f>
        <v>3.777049180327869E-2</v>
      </c>
    </row>
    <row r="6442" spans="1:18" x14ac:dyDescent="0.2">
      <c r="A6442">
        <v>20306</v>
      </c>
      <c r="B6442">
        <v>1436</v>
      </c>
      <c r="C6442" s="1" t="s">
        <v>3332</v>
      </c>
      <c r="D6442" s="1" t="str">
        <f>IFERROR(LEFT(C6442,FIND(",",C6442) - 1),C6442)</f>
        <v>Arganzuela</v>
      </c>
      <c r="E6442">
        <v>140</v>
      </c>
      <c r="F6442">
        <v>122</v>
      </c>
      <c r="G6442">
        <v>4</v>
      </c>
      <c r="H6442">
        <v>2</v>
      </c>
      <c r="I6442" s="1" t="s">
        <v>3</v>
      </c>
      <c r="J6442" s="1" t="s">
        <v>20</v>
      </c>
      <c r="K6442">
        <v>1920</v>
      </c>
      <c r="L6442">
        <v>610000</v>
      </c>
      <c r="M6442">
        <v>4357</v>
      </c>
      <c r="N6442" t="b">
        <v>0</v>
      </c>
      <c r="O6442" t="b">
        <v>1</v>
      </c>
      <c r="P6442" t="b">
        <v>1</v>
      </c>
      <c r="R6442" s="5">
        <f>(houses_Madrid[[#This Row],[Precio Alquiler]]*12/houses_Madrid[[#This Row],[Precio venta]])</f>
        <v>3.777049180327869E-2</v>
      </c>
    </row>
    <row r="6443" spans="1:18" x14ac:dyDescent="0.2">
      <c r="A6443">
        <v>20621</v>
      </c>
      <c r="B6443">
        <v>1121</v>
      </c>
      <c r="C6443" s="1" t="s">
        <v>3324</v>
      </c>
      <c r="D6443" s="1" t="str">
        <f>IFERROR(LEFT(C6443,FIND(",",C6443) - 1),C6443)</f>
        <v>Delicias</v>
      </c>
      <c r="E6443">
        <v>187</v>
      </c>
      <c r="F6443">
        <v>185</v>
      </c>
      <c r="G6443">
        <v>2</v>
      </c>
      <c r="H6443">
        <v>2</v>
      </c>
      <c r="I6443" s="1" t="s">
        <v>3433</v>
      </c>
      <c r="J6443" s="1" t="s">
        <v>12</v>
      </c>
      <c r="K6443">
        <v>1920</v>
      </c>
      <c r="L6443">
        <v>610000</v>
      </c>
      <c r="M6443">
        <v>3262</v>
      </c>
      <c r="N6443" t="b">
        <v>0</v>
      </c>
      <c r="O6443" t="b">
        <v>1</v>
      </c>
      <c r="P6443" t="b">
        <v>1</v>
      </c>
      <c r="Q6443" t="b">
        <v>1</v>
      </c>
      <c r="R6443" s="5">
        <f>(houses_Madrid[[#This Row],[Precio Alquiler]]*12/houses_Madrid[[#This Row],[Precio venta]])</f>
        <v>3.777049180327869E-2</v>
      </c>
    </row>
    <row r="6444" spans="1:18" x14ac:dyDescent="0.2">
      <c r="A6444">
        <v>10457</v>
      </c>
      <c r="B6444">
        <v>11285</v>
      </c>
      <c r="C6444" s="1" t="s">
        <v>1786</v>
      </c>
      <c r="D6444" s="1" t="str">
        <f>IFERROR(LEFT(C6444,FIND(",",C6444) - 1),C6444)</f>
        <v>Sanchinarro</v>
      </c>
      <c r="E6444">
        <v>131</v>
      </c>
      <c r="F6444">
        <v>107</v>
      </c>
      <c r="G6444">
        <v>3</v>
      </c>
      <c r="H6444">
        <v>2</v>
      </c>
      <c r="I6444" s="1" t="s">
        <v>1812</v>
      </c>
      <c r="J6444" s="1" t="s">
        <v>8</v>
      </c>
      <c r="K6444">
        <v>1922</v>
      </c>
      <c r="L6444">
        <v>610812</v>
      </c>
      <c r="M6444">
        <v>4663</v>
      </c>
      <c r="N6444" t="b">
        <v>0</v>
      </c>
      <c r="O6444" t="b">
        <v>1</v>
      </c>
      <c r="P6444" t="b">
        <v>1</v>
      </c>
      <c r="R6444" s="5">
        <f>(houses_Madrid[[#This Row],[Precio Alquiler]]*12/houses_Madrid[[#This Row],[Precio venta]])</f>
        <v>3.775957250348716E-2</v>
      </c>
    </row>
    <row r="6445" spans="1:18" x14ac:dyDescent="0.2">
      <c r="A6445">
        <v>19061</v>
      </c>
      <c r="B6445">
        <v>2681</v>
      </c>
      <c r="C6445" s="1" t="s">
        <v>3214</v>
      </c>
      <c r="D6445" s="1" t="str">
        <f>IFERROR(LEFT(C6445,FIND(",",C6445) - 1),C6445)</f>
        <v>Guindalera</v>
      </c>
      <c r="E6445">
        <v>174</v>
      </c>
      <c r="F6445">
        <v>145</v>
      </c>
      <c r="G6445">
        <v>4</v>
      </c>
      <c r="H6445">
        <v>2</v>
      </c>
      <c r="I6445" s="1" t="s">
        <v>3220</v>
      </c>
      <c r="J6445" s="1" t="s">
        <v>11</v>
      </c>
      <c r="K6445">
        <v>1923</v>
      </c>
      <c r="L6445">
        <v>611585</v>
      </c>
      <c r="M6445">
        <v>3515</v>
      </c>
      <c r="N6445" t="b">
        <v>1</v>
      </c>
      <c r="O6445" t="b">
        <v>1</v>
      </c>
      <c r="P6445" t="b">
        <v>1</v>
      </c>
      <c r="Q6445" t="b">
        <v>1</v>
      </c>
      <c r="R6445" s="5">
        <f>(houses_Madrid[[#This Row],[Precio Alquiler]]*12/houses_Madrid[[#This Row],[Precio venta]])</f>
        <v>3.7731468234178403E-2</v>
      </c>
    </row>
    <row r="6446" spans="1:18" x14ac:dyDescent="0.2">
      <c r="A6446">
        <v>19621</v>
      </c>
      <c r="B6446">
        <v>2121</v>
      </c>
      <c r="C6446" s="1" t="s">
        <v>3214</v>
      </c>
      <c r="D6446" s="1" t="str">
        <f>IFERROR(LEFT(C6446,FIND(",",C6446) - 1),C6446)</f>
        <v>Guindalera</v>
      </c>
      <c r="E6446">
        <v>174</v>
      </c>
      <c r="F6446">
        <v>159</v>
      </c>
      <c r="G6446">
        <v>4</v>
      </c>
      <c r="H6446">
        <v>2</v>
      </c>
      <c r="I6446" s="1" t="s">
        <v>3292</v>
      </c>
      <c r="J6446" s="1" t="s">
        <v>11</v>
      </c>
      <c r="K6446">
        <v>1923</v>
      </c>
      <c r="L6446">
        <v>611585</v>
      </c>
      <c r="M6446">
        <v>3515</v>
      </c>
      <c r="N6446" t="b">
        <v>1</v>
      </c>
      <c r="O6446" t="b">
        <v>1</v>
      </c>
      <c r="P6446" t="b">
        <v>1</v>
      </c>
      <c r="R6446" s="5">
        <f>(houses_Madrid[[#This Row],[Precio Alquiler]]*12/houses_Madrid[[#This Row],[Precio venta]])</f>
        <v>3.7731468234178403E-2</v>
      </c>
    </row>
    <row r="6447" spans="1:18" x14ac:dyDescent="0.2">
      <c r="A6447">
        <v>17353</v>
      </c>
      <c r="B6447">
        <v>4389</v>
      </c>
      <c r="C6447" s="1" t="s">
        <v>2610</v>
      </c>
      <c r="D6447" s="1" t="str">
        <f>IFERROR(LEFT(C6447,FIND(",",C6447) - 1),C6447)</f>
        <v>Lavapiés-Embajadores</v>
      </c>
      <c r="E6447">
        <v>148</v>
      </c>
      <c r="F6447">
        <v>138</v>
      </c>
      <c r="G6447">
        <v>3</v>
      </c>
      <c r="H6447">
        <v>1</v>
      </c>
      <c r="I6447" s="1" t="s">
        <v>2966</v>
      </c>
      <c r="J6447" s="1" t="s">
        <v>11</v>
      </c>
      <c r="K6447">
        <v>1924</v>
      </c>
      <c r="L6447">
        <v>611600</v>
      </c>
      <c r="M6447">
        <v>4132</v>
      </c>
      <c r="N6447" t="b">
        <v>1</v>
      </c>
      <c r="O6447" t="b">
        <v>0</v>
      </c>
      <c r="P6447" t="b">
        <v>1</v>
      </c>
      <c r="R6447" s="5">
        <f>(houses_Madrid[[#This Row],[Precio Alquiler]]*12/houses_Madrid[[#This Row],[Precio venta]])</f>
        <v>3.7750163505559188E-2</v>
      </c>
    </row>
    <row r="6448" spans="1:18" x14ac:dyDescent="0.2">
      <c r="A6448">
        <v>7285</v>
      </c>
      <c r="B6448">
        <v>14457</v>
      </c>
      <c r="C6448" s="1" t="s">
        <v>1177</v>
      </c>
      <c r="D6448" s="1" t="str">
        <f>IFERROR(LEFT(C6448,FIND(",",C6448) - 1),C6448)</f>
        <v>Ciudad Universitaria</v>
      </c>
      <c r="E6448">
        <v>120</v>
      </c>
      <c r="F6448">
        <v>90</v>
      </c>
      <c r="G6448">
        <v>3</v>
      </c>
      <c r="H6448">
        <v>2</v>
      </c>
      <c r="I6448" s="1" t="s">
        <v>1497</v>
      </c>
      <c r="J6448" s="1" t="s">
        <v>11</v>
      </c>
      <c r="K6448">
        <v>1931</v>
      </c>
      <c r="L6448">
        <v>615000</v>
      </c>
      <c r="M6448">
        <v>5125</v>
      </c>
      <c r="N6448" t="b">
        <v>0</v>
      </c>
      <c r="O6448" t="b">
        <v>1</v>
      </c>
      <c r="P6448" t="b">
        <v>1</v>
      </c>
      <c r="Q6448" t="b">
        <v>1</v>
      </c>
      <c r="R6448" s="5">
        <f>(houses_Madrid[[#This Row],[Precio Alquiler]]*12/houses_Madrid[[#This Row],[Precio venta]])</f>
        <v>3.7678048780487805E-2</v>
      </c>
    </row>
    <row r="6449" spans="1:18" x14ac:dyDescent="0.2">
      <c r="A6449">
        <v>9506</v>
      </c>
      <c r="B6449">
        <v>12236</v>
      </c>
      <c r="C6449" s="1" t="s">
        <v>1790</v>
      </c>
      <c r="D6449" s="1" t="str">
        <f>IFERROR(LEFT(C6449,FIND(",",C6449) - 1),C6449)</f>
        <v>Hortaleza</v>
      </c>
      <c r="E6449">
        <v>130</v>
      </c>
      <c r="F6449">
        <v>120</v>
      </c>
      <c r="G6449">
        <v>2</v>
      </c>
      <c r="H6449">
        <v>2</v>
      </c>
      <c r="I6449" s="1" t="s">
        <v>3</v>
      </c>
      <c r="J6449" s="1" t="s">
        <v>8</v>
      </c>
      <c r="K6449">
        <v>1931</v>
      </c>
      <c r="L6449">
        <v>615000</v>
      </c>
      <c r="M6449">
        <v>4731</v>
      </c>
      <c r="N6449" t="b">
        <v>0</v>
      </c>
      <c r="O6449" t="b">
        <v>1</v>
      </c>
      <c r="P6449" t="b">
        <v>1</v>
      </c>
      <c r="Q6449" t="b">
        <v>1</v>
      </c>
      <c r="R6449" s="5">
        <f>(houses_Madrid[[#This Row],[Precio Alquiler]]*12/houses_Madrid[[#This Row],[Precio venta]])</f>
        <v>3.7678048780487805E-2</v>
      </c>
    </row>
    <row r="6450" spans="1:18" x14ac:dyDescent="0.2">
      <c r="A6450">
        <v>11260</v>
      </c>
      <c r="B6450">
        <v>10482</v>
      </c>
      <c r="C6450" s="1" t="s">
        <v>2015</v>
      </c>
      <c r="D6450" s="1" t="str">
        <f>IFERROR(LEFT(C6450,FIND(",",C6450) - 1),C6450)</f>
        <v>Gaztambide</v>
      </c>
      <c r="E6450">
        <v>127</v>
      </c>
      <c r="F6450">
        <v>114</v>
      </c>
      <c r="G6450">
        <v>3</v>
      </c>
      <c r="H6450">
        <v>2</v>
      </c>
      <c r="I6450" s="1" t="s">
        <v>2051</v>
      </c>
      <c r="J6450" s="1" t="s">
        <v>18</v>
      </c>
      <c r="K6450">
        <v>1931</v>
      </c>
      <c r="L6450">
        <v>615000</v>
      </c>
      <c r="M6450">
        <v>4843</v>
      </c>
      <c r="N6450" t="b">
        <v>0</v>
      </c>
      <c r="O6450" t="b">
        <v>1</v>
      </c>
      <c r="P6450" t="b">
        <v>1</v>
      </c>
      <c r="R6450" s="5">
        <f>(houses_Madrid[[#This Row],[Precio Alquiler]]*12/houses_Madrid[[#This Row],[Precio venta]])</f>
        <v>3.7678048780487805E-2</v>
      </c>
    </row>
    <row r="6451" spans="1:18" x14ac:dyDescent="0.2">
      <c r="A6451">
        <v>12505</v>
      </c>
      <c r="B6451">
        <v>9237</v>
      </c>
      <c r="C6451" s="1" t="s">
        <v>2006</v>
      </c>
      <c r="D6451" s="1" t="str">
        <f>IFERROR(LEFT(C6451,FIND(",",C6451) - 1),C6451)</f>
        <v>Chamberí</v>
      </c>
      <c r="E6451">
        <v>143</v>
      </c>
      <c r="F6451">
        <v>127</v>
      </c>
      <c r="G6451">
        <v>5</v>
      </c>
      <c r="H6451">
        <v>1</v>
      </c>
      <c r="I6451" s="1" t="s">
        <v>3</v>
      </c>
      <c r="J6451" s="1" t="s">
        <v>18</v>
      </c>
      <c r="K6451">
        <v>1931</v>
      </c>
      <c r="L6451">
        <v>615000</v>
      </c>
      <c r="M6451">
        <v>4301</v>
      </c>
      <c r="N6451" t="b">
        <v>0</v>
      </c>
      <c r="O6451" t="b">
        <v>1</v>
      </c>
      <c r="P6451" t="b">
        <v>1</v>
      </c>
      <c r="Q6451" t="b">
        <v>1</v>
      </c>
      <c r="R6451" s="5">
        <f>(houses_Madrid[[#This Row],[Precio Alquiler]]*12/houses_Madrid[[#This Row],[Precio venta]])</f>
        <v>3.7678048780487805E-2</v>
      </c>
    </row>
    <row r="6452" spans="1:18" x14ac:dyDescent="0.2">
      <c r="A6452">
        <v>15979</v>
      </c>
      <c r="B6452">
        <v>5763</v>
      </c>
      <c r="C6452" s="1" t="s">
        <v>2619</v>
      </c>
      <c r="D6452" s="1" t="str">
        <f>IFERROR(LEFT(C6452,FIND(",",C6452) - 1),C6452)</f>
        <v>San Isidro</v>
      </c>
      <c r="E6452">
        <v>107</v>
      </c>
      <c r="F6452">
        <v>90</v>
      </c>
      <c r="G6452">
        <v>3</v>
      </c>
      <c r="H6452">
        <v>2</v>
      </c>
      <c r="I6452" s="1" t="s">
        <v>2718</v>
      </c>
      <c r="J6452" s="1" t="s">
        <v>30</v>
      </c>
      <c r="K6452">
        <v>1931</v>
      </c>
      <c r="L6452">
        <v>615000</v>
      </c>
      <c r="M6452">
        <v>5748</v>
      </c>
      <c r="N6452" t="b">
        <v>0</v>
      </c>
      <c r="O6452" t="b">
        <v>1</v>
      </c>
      <c r="P6452" t="b">
        <v>1</v>
      </c>
      <c r="Q6452" t="b">
        <v>1</v>
      </c>
      <c r="R6452" s="5">
        <f>(houses_Madrid[[#This Row],[Precio Alquiler]]*12/houses_Madrid[[#This Row],[Precio venta]])</f>
        <v>3.7678048780487805E-2</v>
      </c>
    </row>
    <row r="6453" spans="1:18" x14ac:dyDescent="0.2">
      <c r="A6453">
        <v>18309</v>
      </c>
      <c r="B6453">
        <v>3433</v>
      </c>
      <c r="C6453" s="1" t="s">
        <v>2948</v>
      </c>
      <c r="D6453" s="1" t="str">
        <f>IFERROR(LEFT(C6453,FIND(",",C6453) - 1),C6453)</f>
        <v>Malasaña-Universidad</v>
      </c>
      <c r="E6453">
        <v>132</v>
      </c>
      <c r="F6453">
        <v>116</v>
      </c>
      <c r="G6453">
        <v>4</v>
      </c>
      <c r="H6453">
        <v>2</v>
      </c>
      <c r="I6453" s="1" t="s">
        <v>3148</v>
      </c>
      <c r="J6453" s="1" t="s">
        <v>5</v>
      </c>
      <c r="K6453">
        <v>1931</v>
      </c>
      <c r="L6453">
        <v>615000</v>
      </c>
      <c r="M6453">
        <v>4659</v>
      </c>
      <c r="N6453" t="b">
        <v>0</v>
      </c>
      <c r="O6453" t="b">
        <v>1</v>
      </c>
      <c r="P6453" t="b">
        <v>1</v>
      </c>
      <c r="R6453" s="5">
        <f>(houses_Madrid[[#This Row],[Precio Alquiler]]*12/houses_Madrid[[#This Row],[Precio venta]])</f>
        <v>3.7678048780487805E-2</v>
      </c>
    </row>
    <row r="6454" spans="1:18" x14ac:dyDescent="0.2">
      <c r="A6454">
        <v>19184</v>
      </c>
      <c r="B6454">
        <v>2558</v>
      </c>
      <c r="C6454" s="1" t="s">
        <v>3210</v>
      </c>
      <c r="D6454" s="1" t="str">
        <f>IFERROR(LEFT(C6454,FIND(",",C6454) - 1),C6454)</f>
        <v>Barrio de Salamanca</v>
      </c>
      <c r="E6454">
        <v>145</v>
      </c>
      <c r="F6454">
        <v>130</v>
      </c>
      <c r="G6454">
        <v>5</v>
      </c>
      <c r="H6454">
        <v>2</v>
      </c>
      <c r="I6454" s="1" t="s">
        <v>3</v>
      </c>
      <c r="J6454" s="1" t="s">
        <v>18</v>
      </c>
      <c r="K6454">
        <v>1931</v>
      </c>
      <c r="L6454">
        <v>615000</v>
      </c>
      <c r="M6454">
        <v>4241</v>
      </c>
      <c r="N6454" t="b">
        <v>1</v>
      </c>
      <c r="O6454" t="b">
        <v>1</v>
      </c>
      <c r="P6454" t="b">
        <v>1</v>
      </c>
      <c r="R6454" s="5">
        <f>(houses_Madrid[[#This Row],[Precio Alquiler]]*12/houses_Madrid[[#This Row],[Precio venta]])</f>
        <v>3.7678048780487805E-2</v>
      </c>
    </row>
    <row r="6455" spans="1:18" x14ac:dyDescent="0.2">
      <c r="A6455">
        <v>8555</v>
      </c>
      <c r="B6455">
        <v>13187</v>
      </c>
      <c r="C6455" s="1" t="s">
        <v>1592</v>
      </c>
      <c r="D6455" s="1" t="str">
        <f>IFERROR(LEFT(C6455,FIND(",",C6455) - 1),C6455)</f>
        <v>Peñagrande</v>
      </c>
      <c r="E6455">
        <v>92</v>
      </c>
      <c r="F6455">
        <v>64</v>
      </c>
      <c r="G6455">
        <v>2</v>
      </c>
      <c r="H6455">
        <v>2</v>
      </c>
      <c r="I6455" s="1" t="s">
        <v>1665</v>
      </c>
      <c r="J6455" s="1" t="s">
        <v>8</v>
      </c>
      <c r="K6455">
        <v>1934</v>
      </c>
      <c r="L6455">
        <v>616000</v>
      </c>
      <c r="M6455">
        <v>6696</v>
      </c>
      <c r="N6455" t="b">
        <v>0</v>
      </c>
      <c r="O6455" t="b">
        <v>1</v>
      </c>
      <c r="P6455" t="b">
        <v>1</v>
      </c>
      <c r="R6455" s="5">
        <f>(houses_Madrid[[#This Row],[Precio Alquiler]]*12/houses_Madrid[[#This Row],[Precio venta]])</f>
        <v>3.7675324675324674E-2</v>
      </c>
    </row>
    <row r="6456" spans="1:18" x14ac:dyDescent="0.2">
      <c r="A6456">
        <v>3021</v>
      </c>
      <c r="B6456">
        <v>18721</v>
      </c>
      <c r="C6456" s="1" t="s">
        <v>570</v>
      </c>
      <c r="D6456" s="1" t="str">
        <f>IFERROR(LEFT(C6456,FIND(",",C6456) - 1),C6456)</f>
        <v>Bellas Vistas</v>
      </c>
      <c r="E6456">
        <v>163</v>
      </c>
      <c r="F6456">
        <v>145</v>
      </c>
      <c r="G6456">
        <v>4</v>
      </c>
      <c r="H6456">
        <v>2</v>
      </c>
      <c r="I6456" s="1" t="s">
        <v>576</v>
      </c>
      <c r="J6456" s="1" t="s">
        <v>11</v>
      </c>
      <c r="K6456">
        <v>1941</v>
      </c>
      <c r="L6456">
        <v>619000</v>
      </c>
      <c r="M6456">
        <v>3798</v>
      </c>
      <c r="N6456" t="b">
        <v>0</v>
      </c>
      <c r="O6456" t="b">
        <v>1</v>
      </c>
      <c r="P6456" t="b">
        <v>1</v>
      </c>
      <c r="Q6456" t="b">
        <v>1</v>
      </c>
      <c r="R6456" s="5">
        <f>(houses_Madrid[[#This Row],[Precio Alquiler]]*12/houses_Madrid[[#This Row],[Precio venta]])</f>
        <v>3.7628432956381262E-2</v>
      </c>
    </row>
    <row r="6457" spans="1:18" x14ac:dyDescent="0.2">
      <c r="A6457">
        <v>9090</v>
      </c>
      <c r="B6457">
        <v>12652</v>
      </c>
      <c r="C6457" s="1" t="s">
        <v>1589</v>
      </c>
      <c r="D6457" s="1" t="str">
        <f>IFERROR(LEFT(C6457,FIND(",",C6457) - 1),C6457)</f>
        <v>La Paz</v>
      </c>
      <c r="E6457">
        <v>166</v>
      </c>
      <c r="F6457">
        <v>147</v>
      </c>
      <c r="G6457">
        <v>5</v>
      </c>
      <c r="H6457">
        <v>2</v>
      </c>
      <c r="I6457" s="1" t="s">
        <v>1727</v>
      </c>
      <c r="J6457" s="1" t="s">
        <v>11</v>
      </c>
      <c r="K6457">
        <v>1941</v>
      </c>
      <c r="L6457">
        <v>619000</v>
      </c>
      <c r="M6457">
        <v>3729</v>
      </c>
      <c r="N6457" t="b">
        <v>0</v>
      </c>
      <c r="O6457" t="b">
        <v>1</v>
      </c>
      <c r="P6457" t="b">
        <v>1</v>
      </c>
      <c r="R6457" s="5">
        <f>(houses_Madrid[[#This Row],[Precio Alquiler]]*12/houses_Madrid[[#This Row],[Precio venta]])</f>
        <v>3.7628432956381262E-2</v>
      </c>
    </row>
    <row r="6458" spans="1:18" x14ac:dyDescent="0.2">
      <c r="A6458">
        <v>20194</v>
      </c>
      <c r="B6458">
        <v>1548</v>
      </c>
      <c r="C6458" s="1" t="s">
        <v>3313</v>
      </c>
      <c r="D6458" s="1" t="str">
        <f>IFERROR(LEFT(C6458,FIND(",",C6458) - 1),C6458)</f>
        <v>Imperial</v>
      </c>
      <c r="E6458">
        <v>115</v>
      </c>
      <c r="F6458">
        <v>98</v>
      </c>
      <c r="G6458">
        <v>3</v>
      </c>
      <c r="H6458">
        <v>2</v>
      </c>
      <c r="I6458" s="1" t="s">
        <v>3057</v>
      </c>
      <c r="J6458" s="1" t="s">
        <v>18</v>
      </c>
      <c r="K6458">
        <v>1941</v>
      </c>
      <c r="L6458">
        <v>619000</v>
      </c>
      <c r="M6458">
        <v>5383</v>
      </c>
      <c r="N6458" t="b">
        <v>0</v>
      </c>
      <c r="O6458" t="b">
        <v>1</v>
      </c>
      <c r="P6458" t="b">
        <v>1</v>
      </c>
      <c r="R6458" s="5">
        <f>(houses_Madrid[[#This Row],[Precio Alquiler]]*12/houses_Madrid[[#This Row],[Precio venta]])</f>
        <v>3.7628432956381262E-2</v>
      </c>
    </row>
    <row r="6459" spans="1:18" x14ac:dyDescent="0.2">
      <c r="A6459">
        <v>4066</v>
      </c>
      <c r="B6459">
        <v>17676</v>
      </c>
      <c r="C6459" s="1" t="s">
        <v>802</v>
      </c>
      <c r="D6459" s="1" t="str">
        <f>IFERROR(LEFT(C6459,FIND(",",C6459) - 1),C6459)</f>
        <v>Jerónimos</v>
      </c>
      <c r="E6459">
        <v>165</v>
      </c>
      <c r="F6459">
        <v>125</v>
      </c>
      <c r="G6459">
        <v>5</v>
      </c>
      <c r="H6459">
        <v>2</v>
      </c>
      <c r="I6459" s="1" t="s">
        <v>818</v>
      </c>
      <c r="J6459" s="1" t="s">
        <v>67</v>
      </c>
      <c r="K6459">
        <v>1943</v>
      </c>
      <c r="L6459">
        <v>620000</v>
      </c>
      <c r="M6459">
        <v>3758</v>
      </c>
      <c r="N6459" t="b">
        <v>1</v>
      </c>
      <c r="O6459" t="b">
        <v>1</v>
      </c>
      <c r="P6459" t="b">
        <v>1</v>
      </c>
      <c r="R6459" s="5">
        <f>(houses_Madrid[[#This Row],[Precio Alquiler]]*12/houses_Madrid[[#This Row],[Precio venta]])</f>
        <v>3.7606451612903227E-2</v>
      </c>
    </row>
    <row r="6460" spans="1:18" x14ac:dyDescent="0.2">
      <c r="A6460">
        <v>4083</v>
      </c>
      <c r="B6460">
        <v>17659</v>
      </c>
      <c r="C6460" s="1" t="s">
        <v>793</v>
      </c>
      <c r="D6460" s="1" t="str">
        <f>IFERROR(LEFT(C6460,FIND(",",C6460) - 1),C6460)</f>
        <v>Ibiza</v>
      </c>
      <c r="E6460">
        <v>131</v>
      </c>
      <c r="F6460">
        <v>115</v>
      </c>
      <c r="G6460">
        <v>4</v>
      </c>
      <c r="H6460">
        <v>2</v>
      </c>
      <c r="I6460" s="1" t="s">
        <v>836</v>
      </c>
      <c r="J6460" s="1" t="s">
        <v>11</v>
      </c>
      <c r="K6460">
        <v>1943</v>
      </c>
      <c r="L6460">
        <v>620000</v>
      </c>
      <c r="M6460">
        <v>4733</v>
      </c>
      <c r="N6460" t="b">
        <v>0</v>
      </c>
      <c r="O6460" t="b">
        <v>1</v>
      </c>
      <c r="P6460" t="b">
        <v>1</v>
      </c>
      <c r="Q6460" t="b">
        <v>1</v>
      </c>
      <c r="R6460" s="5">
        <f>(houses_Madrid[[#This Row],[Precio Alquiler]]*12/houses_Madrid[[#This Row],[Precio venta]])</f>
        <v>3.7606451612903227E-2</v>
      </c>
    </row>
    <row r="6461" spans="1:18" x14ac:dyDescent="0.2">
      <c r="A6461">
        <v>4084</v>
      </c>
      <c r="B6461">
        <v>17658</v>
      </c>
      <c r="C6461" s="1" t="s">
        <v>793</v>
      </c>
      <c r="D6461" s="1" t="str">
        <f>IFERROR(LEFT(C6461,FIND(",",C6461) - 1),C6461)</f>
        <v>Ibiza</v>
      </c>
      <c r="E6461">
        <v>131</v>
      </c>
      <c r="F6461">
        <v>115</v>
      </c>
      <c r="G6461">
        <v>4</v>
      </c>
      <c r="H6461">
        <v>2</v>
      </c>
      <c r="I6461" s="1" t="s">
        <v>836</v>
      </c>
      <c r="J6461" s="1" t="s">
        <v>11</v>
      </c>
      <c r="K6461">
        <v>1943</v>
      </c>
      <c r="L6461">
        <v>620000</v>
      </c>
      <c r="M6461">
        <v>4733</v>
      </c>
      <c r="N6461" t="b">
        <v>0</v>
      </c>
      <c r="O6461" t="b">
        <v>1</v>
      </c>
      <c r="P6461" t="b">
        <v>1</v>
      </c>
      <c r="Q6461" t="b">
        <v>1</v>
      </c>
      <c r="R6461" s="5">
        <f>(houses_Madrid[[#This Row],[Precio Alquiler]]*12/houses_Madrid[[#This Row],[Precio venta]])</f>
        <v>3.7606451612903227E-2</v>
      </c>
    </row>
    <row r="6462" spans="1:18" x14ac:dyDescent="0.2">
      <c r="A6462">
        <v>5966</v>
      </c>
      <c r="B6462">
        <v>15776</v>
      </c>
      <c r="C6462" s="1" t="s">
        <v>1201</v>
      </c>
      <c r="D6462" s="1" t="str">
        <f>IFERROR(LEFT(C6462,FIND(",",C6462) - 1),C6462)</f>
        <v>Media Legua</v>
      </c>
      <c r="E6462">
        <v>220</v>
      </c>
      <c r="F6462">
        <v>167</v>
      </c>
      <c r="G6462">
        <v>4</v>
      </c>
      <c r="H6462">
        <v>3</v>
      </c>
      <c r="I6462" s="1" t="s">
        <v>1214</v>
      </c>
      <c r="J6462" s="1" t="s">
        <v>18</v>
      </c>
      <c r="K6462">
        <v>1943</v>
      </c>
      <c r="L6462">
        <v>620000</v>
      </c>
      <c r="M6462">
        <v>2818</v>
      </c>
      <c r="N6462" t="b">
        <v>0</v>
      </c>
      <c r="O6462" t="b">
        <v>1</v>
      </c>
      <c r="P6462" t="b">
        <v>1</v>
      </c>
      <c r="Q6462" t="b">
        <v>1</v>
      </c>
      <c r="R6462" s="5">
        <f>(houses_Madrid[[#This Row],[Precio Alquiler]]*12/houses_Madrid[[#This Row],[Precio venta]])</f>
        <v>3.7606451612903227E-2</v>
      </c>
    </row>
    <row r="6463" spans="1:18" x14ac:dyDescent="0.2">
      <c r="A6463">
        <v>7056</v>
      </c>
      <c r="B6463">
        <v>14686</v>
      </c>
      <c r="C6463" s="1" t="s">
        <v>1173</v>
      </c>
      <c r="D6463" s="1" t="str">
        <f>IFERROR(LEFT(C6463,FIND(",",C6463) - 1),C6463)</f>
        <v>Argüelles</v>
      </c>
      <c r="E6463">
        <v>115</v>
      </c>
      <c r="F6463">
        <v>106</v>
      </c>
      <c r="G6463">
        <v>4</v>
      </c>
      <c r="H6463">
        <v>1</v>
      </c>
      <c r="I6463" s="1" t="s">
        <v>1470</v>
      </c>
      <c r="J6463" s="1" t="s">
        <v>20</v>
      </c>
      <c r="K6463">
        <v>1943</v>
      </c>
      <c r="L6463">
        <v>620000</v>
      </c>
      <c r="M6463">
        <v>5391</v>
      </c>
      <c r="N6463" t="b">
        <v>1</v>
      </c>
      <c r="O6463" t="b">
        <v>1</v>
      </c>
      <c r="P6463" t="b">
        <v>1</v>
      </c>
      <c r="Q6463" t="b">
        <v>1</v>
      </c>
      <c r="R6463" s="5">
        <f>(houses_Madrid[[#This Row],[Precio Alquiler]]*12/houses_Madrid[[#This Row],[Precio venta]])</f>
        <v>3.7606451612903227E-2</v>
      </c>
    </row>
    <row r="6464" spans="1:18" x14ac:dyDescent="0.2">
      <c r="A6464">
        <v>9671</v>
      </c>
      <c r="B6464">
        <v>12071</v>
      </c>
      <c r="C6464" s="1" t="s">
        <v>1790</v>
      </c>
      <c r="D6464" s="1" t="str">
        <f>IFERROR(LEFT(C6464,FIND(",",C6464) - 1),C6464)</f>
        <v>Hortaleza</v>
      </c>
      <c r="E6464">
        <v>146</v>
      </c>
      <c r="F6464">
        <v>100</v>
      </c>
      <c r="G6464">
        <v>3</v>
      </c>
      <c r="H6464">
        <v>2</v>
      </c>
      <c r="I6464" s="1" t="s">
        <v>3</v>
      </c>
      <c r="J6464" s="1" t="s">
        <v>11</v>
      </c>
      <c r="K6464">
        <v>1943</v>
      </c>
      <c r="L6464">
        <v>620000</v>
      </c>
      <c r="M6464">
        <v>4247</v>
      </c>
      <c r="N6464" t="b">
        <v>0</v>
      </c>
      <c r="O6464" t="b">
        <v>1</v>
      </c>
      <c r="P6464" t="b">
        <v>1</v>
      </c>
      <c r="Q6464" t="b">
        <v>1</v>
      </c>
      <c r="R6464" s="5">
        <f>(houses_Madrid[[#This Row],[Precio Alquiler]]*12/houses_Madrid[[#This Row],[Precio venta]])</f>
        <v>3.7606451612903227E-2</v>
      </c>
    </row>
    <row r="6465" spans="1:18" x14ac:dyDescent="0.2">
      <c r="A6465">
        <v>9776</v>
      </c>
      <c r="B6465">
        <v>11966</v>
      </c>
      <c r="C6465" s="1" t="s">
        <v>1790</v>
      </c>
      <c r="D6465" s="1" t="str">
        <f>IFERROR(LEFT(C6465,FIND(",",C6465) - 1),C6465)</f>
        <v>Hortaleza</v>
      </c>
      <c r="E6465">
        <v>146</v>
      </c>
      <c r="F6465">
        <v>95</v>
      </c>
      <c r="G6465">
        <v>3</v>
      </c>
      <c r="H6465">
        <v>2</v>
      </c>
      <c r="I6465" s="1" t="s">
        <v>1867</v>
      </c>
      <c r="J6465" s="1" t="s">
        <v>11</v>
      </c>
      <c r="K6465">
        <v>1943</v>
      </c>
      <c r="L6465">
        <v>620000</v>
      </c>
      <c r="M6465">
        <v>4247</v>
      </c>
      <c r="N6465" t="b">
        <v>0</v>
      </c>
      <c r="O6465" t="b">
        <v>1</v>
      </c>
      <c r="P6465" t="b">
        <v>1</v>
      </c>
      <c r="R6465" s="5">
        <f>(houses_Madrid[[#This Row],[Precio Alquiler]]*12/houses_Madrid[[#This Row],[Precio venta]])</f>
        <v>3.7606451612903227E-2</v>
      </c>
    </row>
    <row r="6466" spans="1:18" x14ac:dyDescent="0.2">
      <c r="A6466">
        <v>10034</v>
      </c>
      <c r="B6466">
        <v>11708</v>
      </c>
      <c r="C6466" s="1" t="s">
        <v>1797</v>
      </c>
      <c r="D6466" s="1" t="str">
        <f>IFERROR(LEFT(C6466,FIND(",",C6466) - 1),C6466)</f>
        <v>Valdebebas - Valdefuentes</v>
      </c>
      <c r="E6466">
        <v>202</v>
      </c>
      <c r="F6466">
        <v>115</v>
      </c>
      <c r="G6466">
        <v>3</v>
      </c>
      <c r="H6466">
        <v>2</v>
      </c>
      <c r="I6466" s="1" t="s">
        <v>1897</v>
      </c>
      <c r="J6466" s="1" t="s">
        <v>11</v>
      </c>
      <c r="K6466">
        <v>1943</v>
      </c>
      <c r="L6466">
        <v>620000</v>
      </c>
      <c r="M6466">
        <v>3069</v>
      </c>
      <c r="N6466" t="b">
        <v>0</v>
      </c>
      <c r="O6466" t="b">
        <v>1</v>
      </c>
      <c r="P6466" t="b">
        <v>1</v>
      </c>
      <c r="Q6466" t="b">
        <v>1</v>
      </c>
      <c r="R6466" s="5">
        <f>(houses_Madrid[[#This Row],[Precio Alquiler]]*12/houses_Madrid[[#This Row],[Precio venta]])</f>
        <v>3.7606451612903227E-2</v>
      </c>
    </row>
    <row r="6467" spans="1:18" x14ac:dyDescent="0.2">
      <c r="A6467">
        <v>10567</v>
      </c>
      <c r="B6467">
        <v>11175</v>
      </c>
      <c r="C6467" s="1" t="s">
        <v>1797</v>
      </c>
      <c r="D6467" s="1" t="str">
        <f>IFERROR(LEFT(C6467,FIND(",",C6467) - 1),C6467)</f>
        <v>Valdebebas - Valdefuentes</v>
      </c>
      <c r="E6467">
        <v>320</v>
      </c>
      <c r="F6467">
        <v>291</v>
      </c>
      <c r="G6467">
        <v>5</v>
      </c>
      <c r="H6467">
        <v>3</v>
      </c>
      <c r="I6467" s="1" t="s">
        <v>1984</v>
      </c>
      <c r="J6467" s="1" t="s">
        <v>3</v>
      </c>
      <c r="K6467">
        <v>1943</v>
      </c>
      <c r="L6467">
        <v>620000</v>
      </c>
      <c r="M6467">
        <v>1938</v>
      </c>
      <c r="N6467" t="b">
        <v>0</v>
      </c>
      <c r="R6467" s="5">
        <f>(houses_Madrid[[#This Row],[Precio Alquiler]]*12/houses_Madrid[[#This Row],[Precio venta]])</f>
        <v>3.7606451612903227E-2</v>
      </c>
    </row>
    <row r="6468" spans="1:18" x14ac:dyDescent="0.2">
      <c r="A6468">
        <v>11356</v>
      </c>
      <c r="B6468">
        <v>10386</v>
      </c>
      <c r="C6468" s="1" t="s">
        <v>2009</v>
      </c>
      <c r="D6468" s="1" t="str">
        <f>IFERROR(LEFT(C6468,FIND(",",C6468) - 1),C6468)</f>
        <v>Trafalgar</v>
      </c>
      <c r="E6468">
        <v>73</v>
      </c>
      <c r="F6468">
        <v>50</v>
      </c>
      <c r="G6468">
        <v>2</v>
      </c>
      <c r="H6468">
        <v>1</v>
      </c>
      <c r="I6468" s="1" t="s">
        <v>2067</v>
      </c>
      <c r="J6468" s="1" t="s">
        <v>11</v>
      </c>
      <c r="K6468">
        <v>1943</v>
      </c>
      <c r="L6468">
        <v>620000</v>
      </c>
      <c r="M6468">
        <v>8493</v>
      </c>
      <c r="N6468" t="b">
        <v>0</v>
      </c>
      <c r="O6468" t="b">
        <v>1</v>
      </c>
      <c r="P6468" t="b">
        <v>1</v>
      </c>
      <c r="R6468" s="5">
        <f>(houses_Madrid[[#This Row],[Precio Alquiler]]*12/houses_Madrid[[#This Row],[Precio venta]])</f>
        <v>3.7606451612903227E-2</v>
      </c>
    </row>
    <row r="6469" spans="1:18" x14ac:dyDescent="0.2">
      <c r="A6469">
        <v>12426</v>
      </c>
      <c r="B6469">
        <v>9316</v>
      </c>
      <c r="C6469" s="1" t="s">
        <v>2010</v>
      </c>
      <c r="D6469" s="1" t="str">
        <f>IFERROR(LEFT(C6469,FIND(",",C6469) - 1),C6469)</f>
        <v>Nuevos Ministerios-Ríos Rosas</v>
      </c>
      <c r="E6469">
        <v>105</v>
      </c>
      <c r="F6469">
        <v>91</v>
      </c>
      <c r="G6469">
        <v>3</v>
      </c>
      <c r="H6469">
        <v>3</v>
      </c>
      <c r="I6469" s="1" t="s">
        <v>2073</v>
      </c>
      <c r="J6469" s="1" t="s">
        <v>18</v>
      </c>
      <c r="K6469">
        <v>1943</v>
      </c>
      <c r="L6469">
        <v>620000</v>
      </c>
      <c r="M6469">
        <v>5905</v>
      </c>
      <c r="N6469" t="b">
        <v>1</v>
      </c>
      <c r="O6469" t="b">
        <v>1</v>
      </c>
      <c r="P6469" t="b">
        <v>1</v>
      </c>
      <c r="R6469" s="5">
        <f>(houses_Madrid[[#This Row],[Precio Alquiler]]*12/houses_Madrid[[#This Row],[Precio venta]])</f>
        <v>3.7606451612903227E-2</v>
      </c>
    </row>
    <row r="6470" spans="1:18" x14ac:dyDescent="0.2">
      <c r="A6470">
        <v>12469</v>
      </c>
      <c r="B6470">
        <v>9273</v>
      </c>
      <c r="C6470" s="1" t="s">
        <v>2010</v>
      </c>
      <c r="D6470" s="1" t="str">
        <f>IFERROR(LEFT(C6470,FIND(",",C6470) - 1),C6470)</f>
        <v>Nuevos Ministerios-Ríos Rosas</v>
      </c>
      <c r="E6470">
        <v>147</v>
      </c>
      <c r="F6470">
        <v>133</v>
      </c>
      <c r="G6470">
        <v>3</v>
      </c>
      <c r="H6470">
        <v>3</v>
      </c>
      <c r="I6470" s="1" t="s">
        <v>2086</v>
      </c>
      <c r="J6470" s="1" t="s">
        <v>8</v>
      </c>
      <c r="K6470">
        <v>1943</v>
      </c>
      <c r="L6470">
        <v>620000</v>
      </c>
      <c r="M6470">
        <v>4218</v>
      </c>
      <c r="N6470" t="b">
        <v>1</v>
      </c>
      <c r="O6470" t="b">
        <v>1</v>
      </c>
      <c r="P6470" t="b">
        <v>1</v>
      </c>
      <c r="Q6470" t="b">
        <v>1</v>
      </c>
      <c r="R6470" s="5">
        <f>(houses_Madrid[[#This Row],[Precio Alquiler]]*12/houses_Madrid[[#This Row],[Precio venta]])</f>
        <v>3.7606451612903227E-2</v>
      </c>
    </row>
    <row r="6471" spans="1:18" x14ac:dyDescent="0.2">
      <c r="A6471">
        <v>13776</v>
      </c>
      <c r="B6471">
        <v>7966</v>
      </c>
      <c r="C6471" s="1" t="s">
        <v>2182</v>
      </c>
      <c r="D6471" s="1" t="str">
        <f>IFERROR(LEFT(C6471,FIND(",",C6471) - 1),C6471)</f>
        <v>Concepción</v>
      </c>
      <c r="E6471">
        <v>180</v>
      </c>
      <c r="F6471">
        <v>147</v>
      </c>
      <c r="G6471">
        <v>3</v>
      </c>
      <c r="H6471">
        <v>2</v>
      </c>
      <c r="I6471" s="1" t="s">
        <v>2423</v>
      </c>
      <c r="J6471" s="1" t="s">
        <v>3</v>
      </c>
      <c r="K6471">
        <v>1943</v>
      </c>
      <c r="L6471">
        <v>620000</v>
      </c>
      <c r="M6471">
        <v>3444</v>
      </c>
      <c r="N6471" t="b">
        <v>0</v>
      </c>
      <c r="R6471" s="5">
        <f>(houses_Madrid[[#This Row],[Precio Alquiler]]*12/houses_Madrid[[#This Row],[Precio venta]])</f>
        <v>3.7606451612903227E-2</v>
      </c>
    </row>
    <row r="6472" spans="1:18" x14ac:dyDescent="0.2">
      <c r="A6472">
        <v>14683</v>
      </c>
      <c r="B6472">
        <v>7059</v>
      </c>
      <c r="C6472" s="1" t="s">
        <v>2442</v>
      </c>
      <c r="D6472" s="1" t="str">
        <f>IFERROR(LEFT(C6472,FIND(",",C6472) - 1),C6472)</f>
        <v>Bernabéu-Hispanoamérica</v>
      </c>
      <c r="E6472">
        <v>85</v>
      </c>
      <c r="F6472">
        <v>80</v>
      </c>
      <c r="G6472">
        <v>1</v>
      </c>
      <c r="H6472">
        <v>1</v>
      </c>
      <c r="I6472" s="1" t="s">
        <v>2514</v>
      </c>
      <c r="J6472" s="1" t="s">
        <v>5</v>
      </c>
      <c r="K6472">
        <v>1943</v>
      </c>
      <c r="L6472">
        <v>620000</v>
      </c>
      <c r="M6472">
        <v>7294</v>
      </c>
      <c r="N6472" t="b">
        <v>0</v>
      </c>
      <c r="O6472" t="b">
        <v>1</v>
      </c>
      <c r="P6472" t="b">
        <v>0</v>
      </c>
      <c r="Q6472" t="b">
        <v>1</v>
      </c>
      <c r="R6472" s="5">
        <f>(houses_Madrid[[#This Row],[Precio Alquiler]]*12/houses_Madrid[[#This Row],[Precio venta]])</f>
        <v>3.7606451612903227E-2</v>
      </c>
    </row>
    <row r="6473" spans="1:18" x14ac:dyDescent="0.2">
      <c r="A6473">
        <v>15062</v>
      </c>
      <c r="B6473">
        <v>6680</v>
      </c>
      <c r="C6473" s="1" t="s">
        <v>2439</v>
      </c>
      <c r="D6473" s="1" t="str">
        <f>IFERROR(LEFT(C6473,FIND(",",C6473) - 1),C6473)</f>
        <v>Chamartín</v>
      </c>
      <c r="E6473">
        <v>115</v>
      </c>
      <c r="F6473">
        <v>90</v>
      </c>
      <c r="G6473">
        <v>2</v>
      </c>
      <c r="H6473">
        <v>2</v>
      </c>
      <c r="I6473" s="1" t="s">
        <v>3</v>
      </c>
      <c r="J6473" s="1" t="s">
        <v>5</v>
      </c>
      <c r="K6473">
        <v>1943</v>
      </c>
      <c r="L6473">
        <v>620000</v>
      </c>
      <c r="M6473">
        <v>5391</v>
      </c>
      <c r="N6473" t="b">
        <v>0</v>
      </c>
      <c r="O6473" t="b">
        <v>1</v>
      </c>
      <c r="P6473" t="b">
        <v>1</v>
      </c>
      <c r="R6473" s="5">
        <f>(houses_Madrid[[#This Row],[Precio Alquiler]]*12/houses_Madrid[[#This Row],[Precio venta]])</f>
        <v>3.7606451612903227E-2</v>
      </c>
    </row>
    <row r="6474" spans="1:18" x14ac:dyDescent="0.2">
      <c r="A6474">
        <v>18120</v>
      </c>
      <c r="B6474">
        <v>3622</v>
      </c>
      <c r="C6474" s="1" t="s">
        <v>2953</v>
      </c>
      <c r="D6474" s="1" t="str">
        <f>IFERROR(LEFT(C6474,FIND(",",C6474) - 1),C6474)</f>
        <v>Centro</v>
      </c>
      <c r="E6474">
        <v>108</v>
      </c>
      <c r="F6474">
        <v>100</v>
      </c>
      <c r="G6474">
        <v>3</v>
      </c>
      <c r="H6474">
        <v>1</v>
      </c>
      <c r="I6474" s="1" t="s">
        <v>3</v>
      </c>
      <c r="J6474" s="1" t="s">
        <v>8</v>
      </c>
      <c r="K6474">
        <v>1943</v>
      </c>
      <c r="L6474">
        <v>620000</v>
      </c>
      <c r="M6474">
        <v>5741</v>
      </c>
      <c r="N6474" t="b">
        <v>0</v>
      </c>
      <c r="O6474" t="b">
        <v>1</v>
      </c>
      <c r="P6474" t="b">
        <v>1</v>
      </c>
      <c r="Q6474" t="b">
        <v>1</v>
      </c>
      <c r="R6474" s="5">
        <f>(houses_Madrid[[#This Row],[Precio Alquiler]]*12/houses_Madrid[[#This Row],[Precio venta]])</f>
        <v>3.7606451612903227E-2</v>
      </c>
    </row>
    <row r="6475" spans="1:18" x14ac:dyDescent="0.2">
      <c r="A6475">
        <v>18668</v>
      </c>
      <c r="B6475">
        <v>3074</v>
      </c>
      <c r="C6475" s="1" t="s">
        <v>2948</v>
      </c>
      <c r="D6475" s="1" t="str">
        <f>IFERROR(LEFT(C6475,FIND(",",C6475) - 1),C6475)</f>
        <v>Malasaña-Universidad</v>
      </c>
      <c r="E6475">
        <v>142</v>
      </c>
      <c r="F6475">
        <v>134</v>
      </c>
      <c r="G6475">
        <v>3</v>
      </c>
      <c r="H6475">
        <v>2</v>
      </c>
      <c r="I6475" s="1" t="s">
        <v>2081</v>
      </c>
      <c r="J6475" s="1" t="s">
        <v>11</v>
      </c>
      <c r="K6475">
        <v>1943</v>
      </c>
      <c r="L6475">
        <v>620000</v>
      </c>
      <c r="M6475">
        <v>4366</v>
      </c>
      <c r="N6475" t="b">
        <v>1</v>
      </c>
      <c r="O6475" t="b">
        <v>1</v>
      </c>
      <c r="P6475" t="b">
        <v>1</v>
      </c>
      <c r="R6475" s="5">
        <f>(houses_Madrid[[#This Row],[Precio Alquiler]]*12/houses_Madrid[[#This Row],[Precio venta]])</f>
        <v>3.7606451612903227E-2</v>
      </c>
    </row>
    <row r="6476" spans="1:18" x14ac:dyDescent="0.2">
      <c r="A6476">
        <v>19212</v>
      </c>
      <c r="B6476">
        <v>2530</v>
      </c>
      <c r="C6476" s="1" t="s">
        <v>3229</v>
      </c>
      <c r="D6476" s="1" t="str">
        <f>IFERROR(LEFT(C6476,FIND(",",C6476) - 1),C6476)</f>
        <v>Recoletos</v>
      </c>
      <c r="E6476">
        <v>60</v>
      </c>
      <c r="F6476">
        <v>53</v>
      </c>
      <c r="G6476">
        <v>1</v>
      </c>
      <c r="H6476">
        <v>1</v>
      </c>
      <c r="I6476" s="1" t="s">
        <v>2587</v>
      </c>
      <c r="J6476" s="1" t="s">
        <v>12</v>
      </c>
      <c r="K6476">
        <v>1943</v>
      </c>
      <c r="L6476">
        <v>620000</v>
      </c>
      <c r="M6476">
        <v>10333</v>
      </c>
      <c r="N6476" t="b">
        <v>0</v>
      </c>
      <c r="O6476" t="b">
        <v>1</v>
      </c>
      <c r="P6476" t="b">
        <v>0</v>
      </c>
      <c r="R6476" s="5">
        <f>(houses_Madrid[[#This Row],[Precio Alquiler]]*12/houses_Madrid[[#This Row],[Precio venta]])</f>
        <v>3.7606451612903227E-2</v>
      </c>
    </row>
    <row r="6477" spans="1:18" x14ac:dyDescent="0.2">
      <c r="A6477">
        <v>19407</v>
      </c>
      <c r="B6477">
        <v>2335</v>
      </c>
      <c r="C6477" s="1" t="s">
        <v>3229</v>
      </c>
      <c r="D6477" s="1" t="str">
        <f>IFERROR(LEFT(C6477,FIND(",",C6477) - 1),C6477)</f>
        <v>Recoletos</v>
      </c>
      <c r="E6477">
        <v>52</v>
      </c>
      <c r="F6477">
        <v>43</v>
      </c>
      <c r="G6477">
        <v>1</v>
      </c>
      <c r="H6477">
        <v>1</v>
      </c>
      <c r="I6477" s="1" t="s">
        <v>2587</v>
      </c>
      <c r="J6477" s="1" t="s">
        <v>12</v>
      </c>
      <c r="K6477">
        <v>1943</v>
      </c>
      <c r="L6477">
        <v>620000</v>
      </c>
      <c r="M6477">
        <v>11923</v>
      </c>
      <c r="N6477" t="b">
        <v>0</v>
      </c>
      <c r="O6477" t="b">
        <v>0</v>
      </c>
      <c r="P6477" t="b">
        <v>0</v>
      </c>
      <c r="R6477" s="5">
        <f>(houses_Madrid[[#This Row],[Precio Alquiler]]*12/houses_Madrid[[#This Row],[Precio venta]])</f>
        <v>3.7606451612903227E-2</v>
      </c>
    </row>
    <row r="6478" spans="1:18" x14ac:dyDescent="0.2">
      <c r="A6478">
        <v>20328</v>
      </c>
      <c r="B6478">
        <v>1414</v>
      </c>
      <c r="C6478" s="1" t="s">
        <v>3313</v>
      </c>
      <c r="D6478" s="1" t="str">
        <f>IFERROR(LEFT(C6478,FIND(",",C6478) - 1),C6478)</f>
        <v>Imperial</v>
      </c>
      <c r="E6478">
        <v>389</v>
      </c>
      <c r="F6478">
        <v>300</v>
      </c>
      <c r="G6478">
        <v>9</v>
      </c>
      <c r="H6478">
        <v>4</v>
      </c>
      <c r="I6478" s="1" t="s">
        <v>3025</v>
      </c>
      <c r="J6478" s="1" t="s">
        <v>12</v>
      </c>
      <c r="K6478">
        <v>1943</v>
      </c>
      <c r="L6478">
        <v>620000</v>
      </c>
      <c r="M6478">
        <v>1594</v>
      </c>
      <c r="N6478" t="b">
        <v>1</v>
      </c>
      <c r="O6478" t="b">
        <v>1</v>
      </c>
      <c r="P6478" t="b">
        <v>1</v>
      </c>
      <c r="R6478" s="5">
        <f>(houses_Madrid[[#This Row],[Precio Alquiler]]*12/houses_Madrid[[#This Row],[Precio venta]])</f>
        <v>3.7606451612903227E-2</v>
      </c>
    </row>
    <row r="6479" spans="1:18" x14ac:dyDescent="0.2">
      <c r="A6479">
        <v>20529</v>
      </c>
      <c r="B6479">
        <v>1213</v>
      </c>
      <c r="C6479" s="1" t="s">
        <v>3321</v>
      </c>
      <c r="D6479" s="1" t="str">
        <f>IFERROR(LEFT(C6479,FIND(",",C6479) - 1),C6479)</f>
        <v>Acacias</v>
      </c>
      <c r="E6479">
        <v>112</v>
      </c>
      <c r="F6479">
        <v>90</v>
      </c>
      <c r="G6479">
        <v>3</v>
      </c>
      <c r="H6479">
        <v>2</v>
      </c>
      <c r="I6479" s="1" t="s">
        <v>3421</v>
      </c>
      <c r="J6479" s="1" t="s">
        <v>18</v>
      </c>
      <c r="K6479">
        <v>1943</v>
      </c>
      <c r="L6479">
        <v>620000</v>
      </c>
      <c r="M6479">
        <v>5536</v>
      </c>
      <c r="N6479" t="b">
        <v>0</v>
      </c>
      <c r="O6479" t="b">
        <v>1</v>
      </c>
      <c r="P6479" t="b">
        <v>1</v>
      </c>
      <c r="Q6479" t="b">
        <v>1</v>
      </c>
      <c r="R6479" s="5">
        <f>(houses_Madrid[[#This Row],[Precio Alquiler]]*12/houses_Madrid[[#This Row],[Precio venta]])</f>
        <v>3.7606451612903227E-2</v>
      </c>
    </row>
    <row r="6480" spans="1:18" x14ac:dyDescent="0.2">
      <c r="A6480">
        <v>3818</v>
      </c>
      <c r="B6480">
        <v>17924</v>
      </c>
      <c r="C6480" s="1" t="s">
        <v>790</v>
      </c>
      <c r="D6480" s="1" t="str">
        <f>IFERROR(LEFT(C6480,FIND(",",C6480) - 1),C6480)</f>
        <v>Retiro</v>
      </c>
      <c r="E6480">
        <v>108</v>
      </c>
      <c r="F6480">
        <v>93</v>
      </c>
      <c r="G6480">
        <v>3</v>
      </c>
      <c r="H6480">
        <v>1</v>
      </c>
      <c r="I6480" s="1" t="s">
        <v>3</v>
      </c>
      <c r="J6480" s="1" t="s">
        <v>18</v>
      </c>
      <c r="K6480">
        <v>1950</v>
      </c>
      <c r="L6480">
        <v>623000</v>
      </c>
      <c r="M6480">
        <v>5769</v>
      </c>
      <c r="N6480" t="b">
        <v>0</v>
      </c>
      <c r="O6480" t="b">
        <v>1</v>
      </c>
      <c r="P6480" t="b">
        <v>1</v>
      </c>
      <c r="Q6480" t="b">
        <v>1</v>
      </c>
      <c r="R6480" s="5">
        <f>(houses_Madrid[[#This Row],[Precio Alquiler]]*12/houses_Madrid[[#This Row],[Precio venta]])</f>
        <v>3.756019261637239E-2</v>
      </c>
    </row>
    <row r="6481" spans="1:18" x14ac:dyDescent="0.2">
      <c r="A6481">
        <v>3915</v>
      </c>
      <c r="B6481">
        <v>17827</v>
      </c>
      <c r="C6481" s="1" t="s">
        <v>793</v>
      </c>
      <c r="D6481" s="1" t="str">
        <f>IFERROR(LEFT(C6481,FIND(",",C6481) - 1),C6481)</f>
        <v>Ibiza</v>
      </c>
      <c r="E6481">
        <v>108</v>
      </c>
      <c r="F6481">
        <v>93</v>
      </c>
      <c r="G6481">
        <v>3</v>
      </c>
      <c r="H6481">
        <v>1</v>
      </c>
      <c r="I6481" s="1" t="s">
        <v>806</v>
      </c>
      <c r="J6481" s="1" t="s">
        <v>18</v>
      </c>
      <c r="K6481">
        <v>1950</v>
      </c>
      <c r="L6481">
        <v>623000</v>
      </c>
      <c r="M6481">
        <v>5769</v>
      </c>
      <c r="N6481" t="b">
        <v>0</v>
      </c>
      <c r="O6481" t="b">
        <v>1</v>
      </c>
      <c r="P6481" t="b">
        <v>1</v>
      </c>
      <c r="R6481" s="5">
        <f>(houses_Madrid[[#This Row],[Precio Alquiler]]*12/houses_Madrid[[#This Row],[Precio venta]])</f>
        <v>3.756019261637239E-2</v>
      </c>
    </row>
    <row r="6482" spans="1:18" x14ac:dyDescent="0.2">
      <c r="A6482">
        <v>4138</v>
      </c>
      <c r="B6482">
        <v>17604</v>
      </c>
      <c r="C6482" s="1" t="s">
        <v>790</v>
      </c>
      <c r="D6482" s="1" t="str">
        <f>IFERROR(LEFT(C6482,FIND(",",C6482) - 1),C6482)</f>
        <v>Retiro</v>
      </c>
      <c r="E6482">
        <v>108</v>
      </c>
      <c r="F6482">
        <v>93</v>
      </c>
      <c r="G6482">
        <v>4</v>
      </c>
      <c r="H6482">
        <v>1</v>
      </c>
      <c r="I6482" s="1" t="s">
        <v>3</v>
      </c>
      <c r="J6482" s="1" t="s">
        <v>18</v>
      </c>
      <c r="K6482">
        <v>1950</v>
      </c>
      <c r="L6482">
        <v>623000</v>
      </c>
      <c r="M6482">
        <v>5769</v>
      </c>
      <c r="N6482" t="b">
        <v>1</v>
      </c>
      <c r="O6482" t="b">
        <v>1</v>
      </c>
      <c r="P6482" t="b">
        <v>1</v>
      </c>
      <c r="R6482" s="5">
        <f>(houses_Madrid[[#This Row],[Precio Alquiler]]*12/houses_Madrid[[#This Row],[Precio venta]])</f>
        <v>3.756019261637239E-2</v>
      </c>
    </row>
    <row r="6483" spans="1:18" x14ac:dyDescent="0.2">
      <c r="A6483">
        <v>4191</v>
      </c>
      <c r="B6483">
        <v>17551</v>
      </c>
      <c r="C6483" s="1" t="s">
        <v>793</v>
      </c>
      <c r="D6483" s="1" t="str">
        <f>IFERROR(LEFT(C6483,FIND(",",C6483) - 1),C6483)</f>
        <v>Ibiza</v>
      </c>
      <c r="E6483">
        <v>108</v>
      </c>
      <c r="F6483">
        <v>93</v>
      </c>
      <c r="G6483">
        <v>3</v>
      </c>
      <c r="H6483">
        <v>1</v>
      </c>
      <c r="I6483" s="1" t="s">
        <v>806</v>
      </c>
      <c r="J6483" s="1" t="s">
        <v>18</v>
      </c>
      <c r="K6483">
        <v>1950</v>
      </c>
      <c r="L6483">
        <v>623000</v>
      </c>
      <c r="M6483">
        <v>5769</v>
      </c>
      <c r="N6483" t="b">
        <v>0</v>
      </c>
      <c r="O6483" t="b">
        <v>1</v>
      </c>
      <c r="P6483" t="b">
        <v>1</v>
      </c>
      <c r="R6483" s="5">
        <f>(houses_Madrid[[#This Row],[Precio Alquiler]]*12/houses_Madrid[[#This Row],[Precio venta]])</f>
        <v>3.756019261637239E-2</v>
      </c>
    </row>
    <row r="6484" spans="1:18" x14ac:dyDescent="0.2">
      <c r="A6484">
        <v>4636</v>
      </c>
      <c r="B6484">
        <v>17106</v>
      </c>
      <c r="C6484" s="1" t="s">
        <v>793</v>
      </c>
      <c r="D6484" s="1" t="str">
        <f>IFERROR(LEFT(C6484,FIND(",",C6484) - 1),C6484)</f>
        <v>Ibiza</v>
      </c>
      <c r="E6484">
        <v>108</v>
      </c>
      <c r="F6484">
        <v>93</v>
      </c>
      <c r="G6484">
        <v>3</v>
      </c>
      <c r="H6484">
        <v>1</v>
      </c>
      <c r="I6484" s="1" t="s">
        <v>806</v>
      </c>
      <c r="J6484" s="1" t="s">
        <v>18</v>
      </c>
      <c r="K6484">
        <v>1950</v>
      </c>
      <c r="L6484">
        <v>623000</v>
      </c>
      <c r="M6484">
        <v>5769</v>
      </c>
      <c r="N6484" t="b">
        <v>0</v>
      </c>
      <c r="O6484" t="b">
        <v>1</v>
      </c>
      <c r="P6484" t="b">
        <v>1</v>
      </c>
      <c r="R6484" s="5">
        <f>(houses_Madrid[[#This Row],[Precio Alquiler]]*12/houses_Madrid[[#This Row],[Precio venta]])</f>
        <v>3.756019261637239E-2</v>
      </c>
    </row>
    <row r="6485" spans="1:18" x14ac:dyDescent="0.2">
      <c r="A6485">
        <v>11036</v>
      </c>
      <c r="B6485">
        <v>10706</v>
      </c>
      <c r="C6485" s="1" t="s">
        <v>2018</v>
      </c>
      <c r="D6485" s="1" t="str">
        <f>IFERROR(LEFT(C6485,FIND(",",C6485) - 1),C6485)</f>
        <v>Arapiles</v>
      </c>
      <c r="E6485">
        <v>106</v>
      </c>
      <c r="F6485">
        <v>89</v>
      </c>
      <c r="G6485">
        <v>2</v>
      </c>
      <c r="H6485">
        <v>2</v>
      </c>
      <c r="I6485" s="1" t="s">
        <v>2026</v>
      </c>
      <c r="J6485" s="1" t="s">
        <v>11</v>
      </c>
      <c r="K6485">
        <v>1950</v>
      </c>
      <c r="L6485">
        <v>623000</v>
      </c>
      <c r="M6485">
        <v>5877</v>
      </c>
      <c r="N6485" t="b">
        <v>0</v>
      </c>
      <c r="O6485" t="b">
        <v>1</v>
      </c>
      <c r="P6485" t="b">
        <v>1</v>
      </c>
      <c r="R6485" s="5">
        <f>(houses_Madrid[[#This Row],[Precio Alquiler]]*12/houses_Madrid[[#This Row],[Precio venta]])</f>
        <v>3.756019261637239E-2</v>
      </c>
    </row>
    <row r="6486" spans="1:18" x14ac:dyDescent="0.2">
      <c r="A6486">
        <v>14272</v>
      </c>
      <c r="B6486">
        <v>7470</v>
      </c>
      <c r="C6486" s="1" t="s">
        <v>2442</v>
      </c>
      <c r="D6486" s="1" t="str">
        <f>IFERROR(LEFT(C6486,FIND(",",C6486) - 1),C6486)</f>
        <v>Bernabéu-Hispanoamérica</v>
      </c>
      <c r="E6486">
        <v>87</v>
      </c>
      <c r="F6486">
        <v>75</v>
      </c>
      <c r="G6486">
        <v>2</v>
      </c>
      <c r="H6486">
        <v>2</v>
      </c>
      <c r="I6486" s="1" t="s">
        <v>2493</v>
      </c>
      <c r="J6486" s="1" t="s">
        <v>30</v>
      </c>
      <c r="K6486">
        <v>1950</v>
      </c>
      <c r="L6486">
        <v>623000</v>
      </c>
      <c r="M6486">
        <v>7161</v>
      </c>
      <c r="N6486" t="b">
        <v>0</v>
      </c>
      <c r="O6486" t="b">
        <v>1</v>
      </c>
      <c r="P6486" t="b">
        <v>1</v>
      </c>
      <c r="R6486" s="5">
        <f>(houses_Madrid[[#This Row],[Precio Alquiler]]*12/houses_Madrid[[#This Row],[Precio venta]])</f>
        <v>3.756019261637239E-2</v>
      </c>
    </row>
    <row r="6487" spans="1:18" x14ac:dyDescent="0.2">
      <c r="A6487">
        <v>2701</v>
      </c>
      <c r="B6487">
        <v>19041</v>
      </c>
      <c r="C6487" s="1" t="s">
        <v>561</v>
      </c>
      <c r="D6487" s="1" t="str">
        <f>IFERROR(LEFT(C6487,FIND(",",C6487) - 1),C6487)</f>
        <v>Berruguete</v>
      </c>
      <c r="E6487">
        <v>250</v>
      </c>
      <c r="F6487">
        <v>236</v>
      </c>
      <c r="G6487">
        <v>4</v>
      </c>
      <c r="H6487">
        <v>5</v>
      </c>
      <c r="I6487" s="1" t="s">
        <v>623</v>
      </c>
      <c r="J6487" s="1" t="s">
        <v>11</v>
      </c>
      <c r="K6487">
        <v>1955</v>
      </c>
      <c r="L6487">
        <v>625000</v>
      </c>
      <c r="M6487">
        <v>2500</v>
      </c>
      <c r="N6487" t="b">
        <v>1</v>
      </c>
      <c r="O6487" t="b">
        <v>1</v>
      </c>
      <c r="P6487" t="b">
        <v>1</v>
      </c>
      <c r="R6487" s="5">
        <f>(houses_Madrid[[#This Row],[Precio Alquiler]]*12/houses_Madrid[[#This Row],[Precio venta]])</f>
        <v>3.7536E-2</v>
      </c>
    </row>
    <row r="6488" spans="1:18" x14ac:dyDescent="0.2">
      <c r="A6488">
        <v>4269</v>
      </c>
      <c r="B6488">
        <v>17473</v>
      </c>
      <c r="C6488" s="1" t="s">
        <v>793</v>
      </c>
      <c r="D6488" s="1" t="str">
        <f>IFERROR(LEFT(C6488,FIND(",",C6488) - 1),C6488)</f>
        <v>Ibiza</v>
      </c>
      <c r="E6488">
        <v>110</v>
      </c>
      <c r="F6488">
        <v>100</v>
      </c>
      <c r="G6488">
        <v>4</v>
      </c>
      <c r="H6488">
        <v>2</v>
      </c>
      <c r="I6488" s="1" t="s">
        <v>859</v>
      </c>
      <c r="J6488" s="1" t="s">
        <v>30</v>
      </c>
      <c r="K6488">
        <v>1955</v>
      </c>
      <c r="L6488">
        <v>625000</v>
      </c>
      <c r="M6488">
        <v>5682</v>
      </c>
      <c r="N6488" t="b">
        <v>0</v>
      </c>
      <c r="O6488" t="b">
        <v>1</v>
      </c>
      <c r="P6488" t="b">
        <v>1</v>
      </c>
      <c r="R6488" s="5">
        <f>(houses_Madrid[[#This Row],[Precio Alquiler]]*12/houses_Madrid[[#This Row],[Precio venta]])</f>
        <v>3.7536E-2</v>
      </c>
    </row>
    <row r="6489" spans="1:18" x14ac:dyDescent="0.2">
      <c r="A6489">
        <v>4533</v>
      </c>
      <c r="B6489">
        <v>17209</v>
      </c>
      <c r="C6489" s="1" t="s">
        <v>810</v>
      </c>
      <c r="D6489" s="1" t="str">
        <f>IFERROR(LEFT(C6489,FIND(",",C6489) - 1),C6489)</f>
        <v>Estrella</v>
      </c>
      <c r="E6489">
        <v>162</v>
      </c>
      <c r="F6489">
        <v>132</v>
      </c>
      <c r="G6489">
        <v>4</v>
      </c>
      <c r="H6489">
        <v>3</v>
      </c>
      <c r="I6489" s="1" t="s">
        <v>893</v>
      </c>
      <c r="J6489" s="1" t="s">
        <v>30</v>
      </c>
      <c r="K6489">
        <v>1955</v>
      </c>
      <c r="L6489">
        <v>625000</v>
      </c>
      <c r="M6489">
        <v>3858</v>
      </c>
      <c r="N6489" t="b">
        <v>0</v>
      </c>
      <c r="O6489" t="b">
        <v>1</v>
      </c>
      <c r="P6489" t="b">
        <v>1</v>
      </c>
      <c r="Q6489" t="b">
        <v>1</v>
      </c>
      <c r="R6489" s="5">
        <f>(houses_Madrid[[#This Row],[Precio Alquiler]]*12/houses_Madrid[[#This Row],[Precio venta]])</f>
        <v>3.7536E-2</v>
      </c>
    </row>
    <row r="6490" spans="1:18" x14ac:dyDescent="0.2">
      <c r="A6490">
        <v>8180</v>
      </c>
      <c r="B6490">
        <v>13562</v>
      </c>
      <c r="C6490" s="1" t="s">
        <v>1173</v>
      </c>
      <c r="D6490" s="1" t="str">
        <f>IFERROR(LEFT(C6490,FIND(",",C6490) - 1),C6490)</f>
        <v>Argüelles</v>
      </c>
      <c r="E6490">
        <v>139</v>
      </c>
      <c r="F6490">
        <v>107</v>
      </c>
      <c r="G6490">
        <v>2</v>
      </c>
      <c r="H6490">
        <v>1</v>
      </c>
      <c r="I6490" s="1" t="s">
        <v>1581</v>
      </c>
      <c r="J6490" s="1" t="s">
        <v>20</v>
      </c>
      <c r="K6490">
        <v>1955</v>
      </c>
      <c r="L6490">
        <v>625000</v>
      </c>
      <c r="M6490">
        <v>4496</v>
      </c>
      <c r="N6490" t="b">
        <v>0</v>
      </c>
      <c r="O6490" t="b">
        <v>1</v>
      </c>
      <c r="P6490" t="b">
        <v>1</v>
      </c>
      <c r="R6490" s="5">
        <f>(houses_Madrid[[#This Row],[Precio Alquiler]]*12/houses_Madrid[[#This Row],[Precio venta]])</f>
        <v>3.7536E-2</v>
      </c>
    </row>
    <row r="6491" spans="1:18" x14ac:dyDescent="0.2">
      <c r="A6491">
        <v>8253</v>
      </c>
      <c r="B6491">
        <v>13489</v>
      </c>
      <c r="C6491" s="1" t="s">
        <v>1177</v>
      </c>
      <c r="D6491" s="1" t="str">
        <f>IFERROR(LEFT(C6491,FIND(",",C6491) - 1),C6491)</f>
        <v>Ciudad Universitaria</v>
      </c>
      <c r="E6491">
        <v>261</v>
      </c>
      <c r="F6491">
        <v>224</v>
      </c>
      <c r="G6491">
        <v>5</v>
      </c>
      <c r="H6491">
        <v>4</v>
      </c>
      <c r="I6491" s="1" t="s">
        <v>1584</v>
      </c>
      <c r="J6491" s="1" t="s">
        <v>3</v>
      </c>
      <c r="K6491">
        <v>1955</v>
      </c>
      <c r="L6491">
        <v>625000</v>
      </c>
      <c r="M6491">
        <v>2395</v>
      </c>
      <c r="N6491" t="b">
        <v>0</v>
      </c>
      <c r="R6491" s="5">
        <f>(houses_Madrid[[#This Row],[Precio Alquiler]]*12/houses_Madrid[[#This Row],[Precio venta]])</f>
        <v>3.7536E-2</v>
      </c>
    </row>
    <row r="6492" spans="1:18" x14ac:dyDescent="0.2">
      <c r="A6492">
        <v>9699</v>
      </c>
      <c r="B6492">
        <v>12043</v>
      </c>
      <c r="C6492" s="1" t="s">
        <v>1798</v>
      </c>
      <c r="D6492" s="1" t="str">
        <f>IFERROR(LEFT(C6492,FIND(",",C6492) - 1),C6492)</f>
        <v>Pinar del Rey</v>
      </c>
      <c r="E6492">
        <v>167</v>
      </c>
      <c r="F6492">
        <v>145</v>
      </c>
      <c r="G6492">
        <v>4</v>
      </c>
      <c r="H6492">
        <v>2</v>
      </c>
      <c r="I6492" s="1" t="s">
        <v>1808</v>
      </c>
      <c r="J6492" s="1" t="s">
        <v>11</v>
      </c>
      <c r="K6492">
        <v>1955</v>
      </c>
      <c r="L6492">
        <v>625000</v>
      </c>
      <c r="M6492">
        <v>3743</v>
      </c>
      <c r="N6492" t="b">
        <v>0</v>
      </c>
      <c r="O6492" t="b">
        <v>1</v>
      </c>
      <c r="P6492" t="b">
        <v>1</v>
      </c>
      <c r="Q6492" t="b">
        <v>1</v>
      </c>
      <c r="R6492" s="5">
        <f>(houses_Madrid[[#This Row],[Precio Alquiler]]*12/houses_Madrid[[#This Row],[Precio venta]])</f>
        <v>3.7536E-2</v>
      </c>
    </row>
    <row r="6493" spans="1:18" x14ac:dyDescent="0.2">
      <c r="A6493">
        <v>9820</v>
      </c>
      <c r="B6493">
        <v>11922</v>
      </c>
      <c r="C6493" s="1" t="s">
        <v>1786</v>
      </c>
      <c r="D6493" s="1" t="str">
        <f>IFERROR(LEFT(C6493,FIND(",",C6493) - 1),C6493)</f>
        <v>Sanchinarro</v>
      </c>
      <c r="E6493">
        <v>164</v>
      </c>
      <c r="F6493">
        <v>100</v>
      </c>
      <c r="G6493">
        <v>4</v>
      </c>
      <c r="H6493">
        <v>3</v>
      </c>
      <c r="I6493" s="1" t="s">
        <v>1872</v>
      </c>
      <c r="J6493" s="1" t="s">
        <v>11</v>
      </c>
      <c r="K6493">
        <v>1955</v>
      </c>
      <c r="L6493">
        <v>625000</v>
      </c>
      <c r="M6493">
        <v>3811</v>
      </c>
      <c r="N6493" t="b">
        <v>0</v>
      </c>
      <c r="O6493" t="b">
        <v>1</v>
      </c>
      <c r="P6493" t="b">
        <v>1</v>
      </c>
      <c r="R6493" s="5">
        <f>(houses_Madrid[[#This Row],[Precio Alquiler]]*12/houses_Madrid[[#This Row],[Precio venta]])</f>
        <v>3.7536E-2</v>
      </c>
    </row>
    <row r="6494" spans="1:18" x14ac:dyDescent="0.2">
      <c r="A6494">
        <v>10989</v>
      </c>
      <c r="B6494">
        <v>10753</v>
      </c>
      <c r="C6494" s="1" t="s">
        <v>2006</v>
      </c>
      <c r="D6494" s="1" t="str">
        <f>IFERROR(LEFT(C6494,FIND(",",C6494) - 1),C6494)</f>
        <v>Chamberí</v>
      </c>
      <c r="E6494">
        <v>142</v>
      </c>
      <c r="F6494">
        <v>117</v>
      </c>
      <c r="G6494">
        <v>6</v>
      </c>
      <c r="H6494">
        <v>2</v>
      </c>
      <c r="I6494" s="1" t="s">
        <v>3</v>
      </c>
      <c r="J6494" s="1" t="s">
        <v>12</v>
      </c>
      <c r="K6494">
        <v>1955</v>
      </c>
      <c r="L6494">
        <v>625000</v>
      </c>
      <c r="M6494">
        <v>4401</v>
      </c>
      <c r="N6494" t="b">
        <v>0</v>
      </c>
      <c r="O6494" t="b">
        <v>1</v>
      </c>
      <c r="P6494" t="b">
        <v>1</v>
      </c>
      <c r="R6494" s="5">
        <f>(houses_Madrid[[#This Row],[Precio Alquiler]]*12/houses_Madrid[[#This Row],[Precio venta]])</f>
        <v>3.7536E-2</v>
      </c>
    </row>
    <row r="6495" spans="1:18" x14ac:dyDescent="0.2">
      <c r="A6495">
        <v>11063</v>
      </c>
      <c r="B6495">
        <v>10679</v>
      </c>
      <c r="C6495" s="1" t="s">
        <v>2018</v>
      </c>
      <c r="D6495" s="1" t="str">
        <f>IFERROR(LEFT(C6495,FIND(",",C6495) - 1),C6495)</f>
        <v>Arapiles</v>
      </c>
      <c r="E6495">
        <v>110</v>
      </c>
      <c r="F6495">
        <v>88</v>
      </c>
      <c r="G6495">
        <v>3</v>
      </c>
      <c r="H6495">
        <v>2</v>
      </c>
      <c r="I6495" s="1" t="s">
        <v>2035</v>
      </c>
      <c r="J6495" s="1" t="s">
        <v>11</v>
      </c>
      <c r="K6495">
        <v>1955</v>
      </c>
      <c r="L6495">
        <v>625000</v>
      </c>
      <c r="M6495">
        <v>5682</v>
      </c>
      <c r="N6495" t="b">
        <v>0</v>
      </c>
      <c r="O6495" t="b">
        <v>1</v>
      </c>
      <c r="P6495" t="b">
        <v>1</v>
      </c>
      <c r="Q6495" t="b">
        <v>1</v>
      </c>
      <c r="R6495" s="5">
        <f>(houses_Madrid[[#This Row],[Precio Alquiler]]*12/houses_Madrid[[#This Row],[Precio venta]])</f>
        <v>3.7536E-2</v>
      </c>
    </row>
    <row r="6496" spans="1:18" x14ac:dyDescent="0.2">
      <c r="A6496">
        <v>11551</v>
      </c>
      <c r="B6496">
        <v>10191</v>
      </c>
      <c r="C6496" s="1" t="s">
        <v>2018</v>
      </c>
      <c r="D6496" s="1" t="str">
        <f>IFERROR(LEFT(C6496,FIND(",",C6496) - 1),C6496)</f>
        <v>Arapiles</v>
      </c>
      <c r="E6496">
        <v>168</v>
      </c>
      <c r="F6496">
        <v>146</v>
      </c>
      <c r="G6496">
        <v>5</v>
      </c>
      <c r="H6496">
        <v>3</v>
      </c>
      <c r="I6496" s="1" t="s">
        <v>2074</v>
      </c>
      <c r="J6496" s="1" t="s">
        <v>11</v>
      </c>
      <c r="K6496">
        <v>1955</v>
      </c>
      <c r="L6496">
        <v>625000</v>
      </c>
      <c r="M6496">
        <v>3720</v>
      </c>
      <c r="N6496" t="b">
        <v>1</v>
      </c>
      <c r="O6496" t="b">
        <v>1</v>
      </c>
      <c r="P6496" t="b">
        <v>1</v>
      </c>
      <c r="R6496" s="5">
        <f>(houses_Madrid[[#This Row],[Precio Alquiler]]*12/houses_Madrid[[#This Row],[Precio venta]])</f>
        <v>3.7536E-2</v>
      </c>
    </row>
    <row r="6497" spans="1:18" x14ac:dyDescent="0.2">
      <c r="A6497">
        <v>12026</v>
      </c>
      <c r="B6497">
        <v>9716</v>
      </c>
      <c r="C6497" s="1" t="s">
        <v>2015</v>
      </c>
      <c r="D6497" s="1" t="str">
        <f>IFERROR(LEFT(C6497,FIND(",",C6497) - 1),C6497)</f>
        <v>Gaztambide</v>
      </c>
      <c r="E6497">
        <v>143</v>
      </c>
      <c r="F6497">
        <v>132</v>
      </c>
      <c r="G6497">
        <v>4</v>
      </c>
      <c r="H6497">
        <v>2</v>
      </c>
      <c r="I6497" s="1" t="s">
        <v>1431</v>
      </c>
      <c r="J6497" s="1" t="s">
        <v>30</v>
      </c>
      <c r="K6497">
        <v>1955</v>
      </c>
      <c r="L6497">
        <v>625000</v>
      </c>
      <c r="M6497">
        <v>4371</v>
      </c>
      <c r="N6497" t="b">
        <v>0</v>
      </c>
      <c r="O6497" t="b">
        <v>1</v>
      </c>
      <c r="P6497" t="b">
        <v>1</v>
      </c>
      <c r="R6497" s="5">
        <f>(houses_Madrid[[#This Row],[Precio Alquiler]]*12/houses_Madrid[[#This Row],[Precio venta]])</f>
        <v>3.7536E-2</v>
      </c>
    </row>
    <row r="6498" spans="1:18" x14ac:dyDescent="0.2">
      <c r="A6498">
        <v>12327</v>
      </c>
      <c r="B6498">
        <v>9415</v>
      </c>
      <c r="C6498" s="1" t="s">
        <v>2015</v>
      </c>
      <c r="D6498" s="1" t="str">
        <f>IFERROR(LEFT(C6498,FIND(",",C6498) - 1),C6498)</f>
        <v>Gaztambide</v>
      </c>
      <c r="E6498">
        <v>121</v>
      </c>
      <c r="F6498">
        <v>95</v>
      </c>
      <c r="G6498">
        <v>3</v>
      </c>
      <c r="H6498">
        <v>2</v>
      </c>
      <c r="I6498" s="1" t="s">
        <v>2035</v>
      </c>
      <c r="J6498" s="1" t="s">
        <v>11</v>
      </c>
      <c r="K6498">
        <v>1955</v>
      </c>
      <c r="L6498">
        <v>625000</v>
      </c>
      <c r="M6498">
        <v>5165</v>
      </c>
      <c r="N6498" t="b">
        <v>0</v>
      </c>
      <c r="O6498" t="b">
        <v>1</v>
      </c>
      <c r="P6498" t="b">
        <v>1</v>
      </c>
      <c r="R6498" s="5">
        <f>(houses_Madrid[[#This Row],[Precio Alquiler]]*12/houses_Madrid[[#This Row],[Precio venta]])</f>
        <v>3.7536E-2</v>
      </c>
    </row>
    <row r="6499" spans="1:18" x14ac:dyDescent="0.2">
      <c r="A6499">
        <v>12531</v>
      </c>
      <c r="B6499">
        <v>9211</v>
      </c>
      <c r="C6499" s="1" t="s">
        <v>2006</v>
      </c>
      <c r="D6499" s="1" t="str">
        <f>IFERROR(LEFT(C6499,FIND(",",C6499) - 1),C6499)</f>
        <v>Chamberí</v>
      </c>
      <c r="E6499">
        <v>112</v>
      </c>
      <c r="F6499">
        <v>110</v>
      </c>
      <c r="G6499">
        <v>3</v>
      </c>
      <c r="H6499">
        <v>2</v>
      </c>
      <c r="I6499" s="1" t="s">
        <v>3</v>
      </c>
      <c r="J6499" s="1" t="s">
        <v>20</v>
      </c>
      <c r="K6499">
        <v>1955</v>
      </c>
      <c r="L6499">
        <v>625000</v>
      </c>
      <c r="M6499">
        <v>5580</v>
      </c>
      <c r="N6499" t="b">
        <v>0</v>
      </c>
      <c r="O6499" t="b">
        <v>1</v>
      </c>
      <c r="P6499" t="b">
        <v>0</v>
      </c>
      <c r="R6499" s="5">
        <f>(houses_Madrid[[#This Row],[Precio Alquiler]]*12/houses_Madrid[[#This Row],[Precio venta]])</f>
        <v>3.7536E-2</v>
      </c>
    </row>
    <row r="6500" spans="1:18" x14ac:dyDescent="0.2">
      <c r="A6500">
        <v>12559</v>
      </c>
      <c r="B6500">
        <v>9183</v>
      </c>
      <c r="C6500" s="1" t="s">
        <v>2015</v>
      </c>
      <c r="D6500" s="1" t="str">
        <f>IFERROR(LEFT(C6500,FIND(",",C6500) - 1),C6500)</f>
        <v>Gaztambide</v>
      </c>
      <c r="E6500">
        <v>121</v>
      </c>
      <c r="F6500">
        <v>92</v>
      </c>
      <c r="G6500">
        <v>3</v>
      </c>
      <c r="H6500">
        <v>2</v>
      </c>
      <c r="I6500" s="1" t="s">
        <v>2035</v>
      </c>
      <c r="J6500" s="1" t="s">
        <v>11</v>
      </c>
      <c r="K6500">
        <v>1955</v>
      </c>
      <c r="L6500">
        <v>625000</v>
      </c>
      <c r="M6500">
        <v>5165</v>
      </c>
      <c r="N6500" t="b">
        <v>0</v>
      </c>
      <c r="O6500" t="b">
        <v>1</v>
      </c>
      <c r="P6500" t="b">
        <v>1</v>
      </c>
      <c r="Q6500" t="b">
        <v>1</v>
      </c>
      <c r="R6500" s="5">
        <f>(houses_Madrid[[#This Row],[Precio Alquiler]]*12/houses_Madrid[[#This Row],[Precio venta]])</f>
        <v>3.7536E-2</v>
      </c>
    </row>
    <row r="6501" spans="1:18" x14ac:dyDescent="0.2">
      <c r="A6501">
        <v>15147</v>
      </c>
      <c r="B6501">
        <v>6595</v>
      </c>
      <c r="C6501" s="1" t="s">
        <v>2439</v>
      </c>
      <c r="D6501" s="1" t="str">
        <f>IFERROR(LEFT(C6501,FIND(",",C6501) - 1),C6501)</f>
        <v>Chamartín</v>
      </c>
      <c r="E6501">
        <v>216</v>
      </c>
      <c r="F6501">
        <v>193</v>
      </c>
      <c r="G6501">
        <v>6</v>
      </c>
      <c r="H6501">
        <v>3</v>
      </c>
      <c r="I6501" s="1" t="s">
        <v>3</v>
      </c>
      <c r="J6501" s="1" t="s">
        <v>18</v>
      </c>
      <c r="K6501">
        <v>1955</v>
      </c>
      <c r="L6501">
        <v>625000</v>
      </c>
      <c r="M6501">
        <v>2894</v>
      </c>
      <c r="N6501" t="b">
        <v>0</v>
      </c>
      <c r="O6501" t="b">
        <v>1</v>
      </c>
      <c r="P6501" t="b">
        <v>1</v>
      </c>
      <c r="R6501" s="5">
        <f>(houses_Madrid[[#This Row],[Precio Alquiler]]*12/houses_Madrid[[#This Row],[Precio venta]])</f>
        <v>3.7536E-2</v>
      </c>
    </row>
    <row r="6502" spans="1:18" x14ac:dyDescent="0.2">
      <c r="A6502">
        <v>15421</v>
      </c>
      <c r="B6502">
        <v>6321</v>
      </c>
      <c r="C6502" s="1" t="s">
        <v>2442</v>
      </c>
      <c r="D6502" s="1" t="str">
        <f>IFERROR(LEFT(C6502,FIND(",",C6502) - 1),C6502)</f>
        <v>Bernabéu-Hispanoamérica</v>
      </c>
      <c r="E6502">
        <v>85</v>
      </c>
      <c r="F6502">
        <v>69</v>
      </c>
      <c r="G6502">
        <v>1</v>
      </c>
      <c r="H6502">
        <v>1</v>
      </c>
      <c r="I6502" s="1" t="s">
        <v>2514</v>
      </c>
      <c r="J6502" s="1" t="s">
        <v>20</v>
      </c>
      <c r="K6502">
        <v>1955</v>
      </c>
      <c r="L6502">
        <v>625000</v>
      </c>
      <c r="M6502">
        <v>7353</v>
      </c>
      <c r="N6502" t="b">
        <v>0</v>
      </c>
      <c r="O6502" t="b">
        <v>1</v>
      </c>
      <c r="P6502" t="b">
        <v>1</v>
      </c>
      <c r="Q6502" t="b">
        <v>1</v>
      </c>
      <c r="R6502" s="5">
        <f>(houses_Madrid[[#This Row],[Precio Alquiler]]*12/houses_Madrid[[#This Row],[Precio venta]])</f>
        <v>3.7536E-2</v>
      </c>
    </row>
    <row r="6503" spans="1:18" x14ac:dyDescent="0.2">
      <c r="A6503">
        <v>15516</v>
      </c>
      <c r="B6503">
        <v>6226</v>
      </c>
      <c r="C6503" s="1" t="s">
        <v>2451</v>
      </c>
      <c r="D6503" s="1" t="str">
        <f>IFERROR(LEFT(C6503,FIND(",",C6503) - 1),C6503)</f>
        <v>Castilla</v>
      </c>
      <c r="E6503">
        <v>150</v>
      </c>
      <c r="F6503">
        <v>129</v>
      </c>
      <c r="G6503">
        <v>3</v>
      </c>
      <c r="H6503">
        <v>2</v>
      </c>
      <c r="I6503" s="1" t="s">
        <v>2458</v>
      </c>
      <c r="J6503" s="1" t="s">
        <v>11</v>
      </c>
      <c r="K6503">
        <v>1955</v>
      </c>
      <c r="L6503">
        <v>625000</v>
      </c>
      <c r="M6503">
        <v>4167</v>
      </c>
      <c r="N6503" t="b">
        <v>0</v>
      </c>
      <c r="O6503" t="b">
        <v>1</v>
      </c>
      <c r="P6503" t="b">
        <v>1</v>
      </c>
      <c r="R6503" s="5">
        <f>(houses_Madrid[[#This Row],[Precio Alquiler]]*12/houses_Madrid[[#This Row],[Precio venta]])</f>
        <v>3.7536E-2</v>
      </c>
    </row>
    <row r="6504" spans="1:18" x14ac:dyDescent="0.2">
      <c r="A6504">
        <v>18687</v>
      </c>
      <c r="B6504">
        <v>3055</v>
      </c>
      <c r="C6504" s="1" t="s">
        <v>2957</v>
      </c>
      <c r="D6504" s="1" t="str">
        <f>IFERROR(LEFT(C6504,FIND(",",C6504) - 1),C6504)</f>
        <v>Sol</v>
      </c>
      <c r="E6504">
        <v>181</v>
      </c>
      <c r="F6504">
        <v>153</v>
      </c>
      <c r="G6504">
        <v>5</v>
      </c>
      <c r="H6504">
        <v>2</v>
      </c>
      <c r="I6504" s="1" t="s">
        <v>3181</v>
      </c>
      <c r="J6504" s="1" t="s">
        <v>18</v>
      </c>
      <c r="K6504">
        <v>1955</v>
      </c>
      <c r="L6504">
        <v>625000</v>
      </c>
      <c r="M6504">
        <v>3453</v>
      </c>
      <c r="N6504" t="b">
        <v>1</v>
      </c>
      <c r="O6504" t="b">
        <v>1</v>
      </c>
      <c r="P6504" t="b">
        <v>1</v>
      </c>
      <c r="R6504" s="5">
        <f>(houses_Madrid[[#This Row],[Precio Alquiler]]*12/houses_Madrid[[#This Row],[Precio venta]])</f>
        <v>3.7536E-2</v>
      </c>
    </row>
    <row r="6505" spans="1:18" x14ac:dyDescent="0.2">
      <c r="A6505">
        <v>19053</v>
      </c>
      <c r="B6505">
        <v>2689</v>
      </c>
      <c r="C6505" s="1" t="s">
        <v>3215</v>
      </c>
      <c r="D6505" s="1" t="str">
        <f>IFERROR(LEFT(C6505,FIND(",",C6505) - 1),C6505)</f>
        <v>Lista</v>
      </c>
      <c r="E6505">
        <v>99</v>
      </c>
      <c r="F6505">
        <v>80</v>
      </c>
      <c r="G6505">
        <v>2</v>
      </c>
      <c r="H6505">
        <v>2</v>
      </c>
      <c r="I6505" s="1" t="s">
        <v>3216</v>
      </c>
      <c r="J6505" s="1" t="s">
        <v>18</v>
      </c>
      <c r="K6505">
        <v>1955</v>
      </c>
      <c r="L6505">
        <v>625000</v>
      </c>
      <c r="M6505">
        <v>6313</v>
      </c>
      <c r="N6505" t="b">
        <v>0</v>
      </c>
      <c r="O6505" t="b">
        <v>1</v>
      </c>
      <c r="P6505" t="b">
        <v>1</v>
      </c>
      <c r="R6505" s="5">
        <f>(houses_Madrid[[#This Row],[Precio Alquiler]]*12/houses_Madrid[[#This Row],[Precio venta]])</f>
        <v>3.7536E-2</v>
      </c>
    </row>
    <row r="6506" spans="1:18" x14ac:dyDescent="0.2">
      <c r="A6506">
        <v>19157</v>
      </c>
      <c r="B6506">
        <v>2585</v>
      </c>
      <c r="C6506" s="1" t="s">
        <v>3210</v>
      </c>
      <c r="D6506" s="1" t="str">
        <f>IFERROR(LEFT(C6506,FIND(",",C6506) - 1),C6506)</f>
        <v>Barrio de Salamanca</v>
      </c>
      <c r="E6506">
        <v>83</v>
      </c>
      <c r="F6506">
        <v>72</v>
      </c>
      <c r="G6506">
        <v>2</v>
      </c>
      <c r="H6506">
        <v>2</v>
      </c>
      <c r="I6506" s="1" t="s">
        <v>3</v>
      </c>
      <c r="J6506" s="1" t="s">
        <v>18</v>
      </c>
      <c r="K6506">
        <v>1955</v>
      </c>
      <c r="L6506">
        <v>625000</v>
      </c>
      <c r="M6506">
        <v>7530</v>
      </c>
      <c r="N6506" t="b">
        <v>0</v>
      </c>
      <c r="O6506" t="b">
        <v>1</v>
      </c>
      <c r="P6506" t="b">
        <v>1</v>
      </c>
      <c r="R6506" s="5">
        <f>(houses_Madrid[[#This Row],[Precio Alquiler]]*12/houses_Madrid[[#This Row],[Precio venta]])</f>
        <v>3.7536E-2</v>
      </c>
    </row>
    <row r="6507" spans="1:18" x14ac:dyDescent="0.2">
      <c r="A6507">
        <v>19348</v>
      </c>
      <c r="B6507">
        <v>2394</v>
      </c>
      <c r="C6507" s="1" t="s">
        <v>3215</v>
      </c>
      <c r="D6507" s="1" t="str">
        <f>IFERROR(LEFT(C6507,FIND(",",C6507) - 1),C6507)</f>
        <v>Lista</v>
      </c>
      <c r="E6507">
        <v>99</v>
      </c>
      <c r="F6507">
        <v>83</v>
      </c>
      <c r="G6507">
        <v>2</v>
      </c>
      <c r="H6507">
        <v>2</v>
      </c>
      <c r="I6507" s="1" t="s">
        <v>3216</v>
      </c>
      <c r="J6507" s="1" t="s">
        <v>18</v>
      </c>
      <c r="K6507">
        <v>1955</v>
      </c>
      <c r="L6507">
        <v>625000</v>
      </c>
      <c r="M6507">
        <v>6313</v>
      </c>
      <c r="N6507" t="b">
        <v>0</v>
      </c>
      <c r="O6507" t="b">
        <v>1</v>
      </c>
      <c r="P6507" t="b">
        <v>1</v>
      </c>
      <c r="R6507" s="5">
        <f>(houses_Madrid[[#This Row],[Precio Alquiler]]*12/houses_Madrid[[#This Row],[Precio venta]])</f>
        <v>3.7536E-2</v>
      </c>
    </row>
    <row r="6508" spans="1:18" x14ac:dyDescent="0.2">
      <c r="A6508">
        <v>19410</v>
      </c>
      <c r="B6508">
        <v>2332</v>
      </c>
      <c r="C6508" s="1" t="s">
        <v>3215</v>
      </c>
      <c r="D6508" s="1" t="str">
        <f>IFERROR(LEFT(C6508,FIND(",",C6508) - 1),C6508)</f>
        <v>Lista</v>
      </c>
      <c r="E6508">
        <v>99</v>
      </c>
      <c r="F6508">
        <v>85</v>
      </c>
      <c r="G6508">
        <v>2</v>
      </c>
      <c r="H6508">
        <v>2</v>
      </c>
      <c r="I6508" s="1" t="s">
        <v>3216</v>
      </c>
      <c r="J6508" s="1" t="s">
        <v>18</v>
      </c>
      <c r="K6508">
        <v>1955</v>
      </c>
      <c r="L6508">
        <v>625000</v>
      </c>
      <c r="M6508">
        <v>6313</v>
      </c>
      <c r="N6508" t="b">
        <v>0</v>
      </c>
      <c r="O6508" t="b">
        <v>1</v>
      </c>
      <c r="P6508" t="b">
        <v>1</v>
      </c>
      <c r="R6508" s="5">
        <f>(houses_Madrid[[#This Row],[Precio Alquiler]]*12/houses_Madrid[[#This Row],[Precio venta]])</f>
        <v>3.7536E-2</v>
      </c>
    </row>
    <row r="6509" spans="1:18" x14ac:dyDescent="0.2">
      <c r="A6509">
        <v>19414</v>
      </c>
      <c r="B6509">
        <v>2328</v>
      </c>
      <c r="C6509" s="1" t="s">
        <v>3210</v>
      </c>
      <c r="D6509" s="1" t="str">
        <f>IFERROR(LEFT(C6509,FIND(",",C6509) - 1),C6509)</f>
        <v>Barrio de Salamanca</v>
      </c>
      <c r="E6509">
        <v>99</v>
      </c>
      <c r="F6509">
        <v>83</v>
      </c>
      <c r="G6509">
        <v>2</v>
      </c>
      <c r="H6509">
        <v>2</v>
      </c>
      <c r="I6509" s="1" t="s">
        <v>3</v>
      </c>
      <c r="J6509" s="1" t="s">
        <v>18</v>
      </c>
      <c r="K6509">
        <v>1955</v>
      </c>
      <c r="L6509">
        <v>625000</v>
      </c>
      <c r="M6509">
        <v>6313</v>
      </c>
      <c r="N6509" t="b">
        <v>0</v>
      </c>
      <c r="O6509" t="b">
        <v>1</v>
      </c>
      <c r="P6509" t="b">
        <v>1</v>
      </c>
      <c r="R6509" s="5">
        <f>(houses_Madrid[[#This Row],[Precio Alquiler]]*12/houses_Madrid[[#This Row],[Precio venta]])</f>
        <v>3.7536E-2</v>
      </c>
    </row>
    <row r="6510" spans="1:18" x14ac:dyDescent="0.2">
      <c r="A6510">
        <v>19490</v>
      </c>
      <c r="B6510">
        <v>2252</v>
      </c>
      <c r="C6510" s="1" t="s">
        <v>3211</v>
      </c>
      <c r="D6510" s="1" t="str">
        <f>IFERROR(LEFT(C6510,FIND(",",C6510) - 1),C6510)</f>
        <v>Goya</v>
      </c>
      <c r="E6510">
        <v>83</v>
      </c>
      <c r="F6510">
        <v>68</v>
      </c>
      <c r="G6510">
        <v>2</v>
      </c>
      <c r="H6510">
        <v>2</v>
      </c>
      <c r="I6510" s="1" t="s">
        <v>3216</v>
      </c>
      <c r="J6510" s="1" t="s">
        <v>18</v>
      </c>
      <c r="K6510">
        <v>1955</v>
      </c>
      <c r="L6510">
        <v>625000</v>
      </c>
      <c r="M6510">
        <v>7530</v>
      </c>
      <c r="N6510" t="b">
        <v>0</v>
      </c>
      <c r="O6510" t="b">
        <v>1</v>
      </c>
      <c r="P6510" t="b">
        <v>1</v>
      </c>
      <c r="R6510" s="5">
        <f>(houses_Madrid[[#This Row],[Precio Alquiler]]*12/houses_Madrid[[#This Row],[Precio venta]])</f>
        <v>3.7536E-2</v>
      </c>
    </row>
    <row r="6511" spans="1:18" x14ac:dyDescent="0.2">
      <c r="A6511">
        <v>19856</v>
      </c>
      <c r="B6511">
        <v>1886</v>
      </c>
      <c r="C6511" s="1" t="s">
        <v>3215</v>
      </c>
      <c r="D6511" s="1" t="str">
        <f>IFERROR(LEFT(C6511,FIND(",",C6511) - 1),C6511)</f>
        <v>Lista</v>
      </c>
      <c r="E6511">
        <v>99</v>
      </c>
      <c r="F6511">
        <v>68</v>
      </c>
      <c r="G6511">
        <v>2</v>
      </c>
      <c r="H6511">
        <v>2</v>
      </c>
      <c r="I6511" s="1" t="s">
        <v>3216</v>
      </c>
      <c r="J6511" s="1" t="s">
        <v>18</v>
      </c>
      <c r="K6511">
        <v>1955</v>
      </c>
      <c r="L6511">
        <v>625000</v>
      </c>
      <c r="M6511">
        <v>6313</v>
      </c>
      <c r="N6511" t="b">
        <v>0</v>
      </c>
      <c r="O6511" t="b">
        <v>1</v>
      </c>
      <c r="P6511" t="b">
        <v>1</v>
      </c>
      <c r="R6511" s="5">
        <f>(houses_Madrid[[#This Row],[Precio Alquiler]]*12/houses_Madrid[[#This Row],[Precio venta]])</f>
        <v>3.7536E-2</v>
      </c>
    </row>
    <row r="6512" spans="1:18" x14ac:dyDescent="0.2">
      <c r="A6512">
        <v>2939</v>
      </c>
      <c r="B6512">
        <v>18803</v>
      </c>
      <c r="C6512" s="1" t="s">
        <v>568</v>
      </c>
      <c r="D6512" s="1" t="str">
        <f>IFERROR(LEFT(C6512,FIND(",",C6512) - 1),C6512)</f>
        <v>Cuzco-Castillejos</v>
      </c>
      <c r="E6512">
        <v>135</v>
      </c>
      <c r="F6512">
        <v>120</v>
      </c>
      <c r="G6512">
        <v>3</v>
      </c>
      <c r="H6512">
        <v>2</v>
      </c>
      <c r="I6512" s="1" t="s">
        <v>564</v>
      </c>
      <c r="J6512" s="1" t="s">
        <v>30</v>
      </c>
      <c r="K6512">
        <v>1966</v>
      </c>
      <c r="L6512">
        <v>630000</v>
      </c>
      <c r="M6512">
        <v>4667</v>
      </c>
      <c r="N6512" t="b">
        <v>1</v>
      </c>
      <c r="O6512" t="b">
        <v>1</v>
      </c>
      <c r="P6512" t="b">
        <v>1</v>
      </c>
      <c r="R6512" s="5">
        <f>(houses_Madrid[[#This Row],[Precio Alquiler]]*12/houses_Madrid[[#This Row],[Precio venta]])</f>
        <v>3.7447619047619049E-2</v>
      </c>
    </row>
    <row r="6513" spans="1:18" x14ac:dyDescent="0.2">
      <c r="A6513">
        <v>3853</v>
      </c>
      <c r="B6513">
        <v>17889</v>
      </c>
      <c r="C6513" s="1" t="s">
        <v>791</v>
      </c>
      <c r="D6513" s="1" t="str">
        <f>IFERROR(LEFT(C6513,FIND(",",C6513) - 1),C6513)</f>
        <v>Adelfas</v>
      </c>
      <c r="E6513">
        <v>168</v>
      </c>
      <c r="F6513">
        <v>156</v>
      </c>
      <c r="G6513">
        <v>3</v>
      </c>
      <c r="H6513">
        <v>2</v>
      </c>
      <c r="I6513" s="1" t="s">
        <v>805</v>
      </c>
      <c r="J6513" s="1" t="s">
        <v>11</v>
      </c>
      <c r="K6513">
        <v>1966</v>
      </c>
      <c r="L6513">
        <v>630000</v>
      </c>
      <c r="M6513">
        <v>3750</v>
      </c>
      <c r="N6513" t="b">
        <v>0</v>
      </c>
      <c r="O6513" t="b">
        <v>1</v>
      </c>
      <c r="P6513" t="b">
        <v>1</v>
      </c>
      <c r="R6513" s="5">
        <f>(houses_Madrid[[#This Row],[Precio Alquiler]]*12/houses_Madrid[[#This Row],[Precio venta]])</f>
        <v>3.7447619047619049E-2</v>
      </c>
    </row>
    <row r="6514" spans="1:18" x14ac:dyDescent="0.2">
      <c r="A6514">
        <v>3857</v>
      </c>
      <c r="B6514">
        <v>17885</v>
      </c>
      <c r="C6514" s="1" t="s">
        <v>793</v>
      </c>
      <c r="D6514" s="1" t="str">
        <f>IFERROR(LEFT(C6514,FIND(",",C6514) - 1),C6514)</f>
        <v>Ibiza</v>
      </c>
      <c r="E6514">
        <v>112</v>
      </c>
      <c r="F6514">
        <v>100</v>
      </c>
      <c r="G6514">
        <v>2</v>
      </c>
      <c r="H6514">
        <v>1</v>
      </c>
      <c r="I6514" s="1" t="s">
        <v>806</v>
      </c>
      <c r="J6514" s="1" t="s">
        <v>20</v>
      </c>
      <c r="K6514">
        <v>1966</v>
      </c>
      <c r="L6514">
        <v>630000</v>
      </c>
      <c r="M6514">
        <v>5625</v>
      </c>
      <c r="N6514" t="b">
        <v>1</v>
      </c>
      <c r="O6514" t="b">
        <v>1</v>
      </c>
      <c r="P6514" t="b">
        <v>1</v>
      </c>
      <c r="Q6514" t="b">
        <v>1</v>
      </c>
      <c r="R6514" s="5">
        <f>(houses_Madrid[[#This Row],[Precio Alquiler]]*12/houses_Madrid[[#This Row],[Precio venta]])</f>
        <v>3.7447619047619049E-2</v>
      </c>
    </row>
    <row r="6515" spans="1:18" x14ac:dyDescent="0.2">
      <c r="A6515">
        <v>3975</v>
      </c>
      <c r="B6515">
        <v>17767</v>
      </c>
      <c r="C6515" s="1" t="s">
        <v>793</v>
      </c>
      <c r="D6515" s="1" t="str">
        <f>IFERROR(LEFT(C6515,FIND(",",C6515) - 1),C6515)</f>
        <v>Ibiza</v>
      </c>
      <c r="E6515">
        <v>124</v>
      </c>
      <c r="F6515">
        <v>118</v>
      </c>
      <c r="G6515">
        <v>3</v>
      </c>
      <c r="H6515">
        <v>2</v>
      </c>
      <c r="I6515" s="1" t="s">
        <v>838</v>
      </c>
      <c r="J6515" s="1" t="s">
        <v>11</v>
      </c>
      <c r="K6515">
        <v>1966</v>
      </c>
      <c r="L6515">
        <v>630000</v>
      </c>
      <c r="M6515">
        <v>5081</v>
      </c>
      <c r="N6515" t="b">
        <v>0</v>
      </c>
      <c r="O6515" t="b">
        <v>1</v>
      </c>
      <c r="P6515" t="b">
        <v>1</v>
      </c>
      <c r="R6515" s="5">
        <f>(houses_Madrid[[#This Row],[Precio Alquiler]]*12/houses_Madrid[[#This Row],[Precio venta]])</f>
        <v>3.7447619047619049E-2</v>
      </c>
    </row>
    <row r="6516" spans="1:18" x14ac:dyDescent="0.2">
      <c r="A6516">
        <v>10255</v>
      </c>
      <c r="B6516">
        <v>11487</v>
      </c>
      <c r="C6516" s="1" t="s">
        <v>1793</v>
      </c>
      <c r="D6516" s="1" t="str">
        <f>IFERROR(LEFT(C6516,FIND(",",C6516) - 1),C6516)</f>
        <v>Palomas</v>
      </c>
      <c r="E6516">
        <v>230</v>
      </c>
      <c r="F6516">
        <v>170</v>
      </c>
      <c r="G6516">
        <v>4</v>
      </c>
      <c r="H6516">
        <v>3</v>
      </c>
      <c r="I6516" s="1" t="s">
        <v>1951</v>
      </c>
      <c r="J6516" s="1" t="s">
        <v>5</v>
      </c>
      <c r="K6516">
        <v>1966</v>
      </c>
      <c r="L6516">
        <v>630000</v>
      </c>
      <c r="M6516">
        <v>2739</v>
      </c>
      <c r="N6516" t="b">
        <v>0</v>
      </c>
      <c r="O6516" t="b">
        <v>1</v>
      </c>
      <c r="P6516" t="b">
        <v>1</v>
      </c>
      <c r="R6516" s="5">
        <f>(houses_Madrid[[#This Row],[Precio Alquiler]]*12/houses_Madrid[[#This Row],[Precio venta]])</f>
        <v>3.7447619047619049E-2</v>
      </c>
    </row>
    <row r="6517" spans="1:18" x14ac:dyDescent="0.2">
      <c r="A6517">
        <v>10904</v>
      </c>
      <c r="B6517">
        <v>10838</v>
      </c>
      <c r="C6517" s="1" t="s">
        <v>1790</v>
      </c>
      <c r="D6517" s="1" t="str">
        <f>IFERROR(LEFT(C6517,FIND(",",C6517) - 1),C6517)</f>
        <v>Hortaleza</v>
      </c>
      <c r="E6517">
        <v>150</v>
      </c>
      <c r="F6517">
        <v>125</v>
      </c>
      <c r="G6517">
        <v>3</v>
      </c>
      <c r="H6517">
        <v>2</v>
      </c>
      <c r="I6517" s="1" t="s">
        <v>1867</v>
      </c>
      <c r="J6517" s="1" t="s">
        <v>11</v>
      </c>
      <c r="K6517">
        <v>1966</v>
      </c>
      <c r="L6517">
        <v>630000</v>
      </c>
      <c r="M6517">
        <v>4200</v>
      </c>
      <c r="N6517" t="b">
        <v>0</v>
      </c>
      <c r="O6517" t="b">
        <v>1</v>
      </c>
      <c r="P6517" t="b">
        <v>1</v>
      </c>
      <c r="R6517" s="5">
        <f>(houses_Madrid[[#This Row],[Precio Alquiler]]*12/houses_Madrid[[#This Row],[Precio venta]])</f>
        <v>3.7447619047619049E-2</v>
      </c>
    </row>
    <row r="6518" spans="1:18" x14ac:dyDescent="0.2">
      <c r="A6518">
        <v>11180</v>
      </c>
      <c r="B6518">
        <v>10562</v>
      </c>
      <c r="C6518" s="1" t="s">
        <v>2012</v>
      </c>
      <c r="D6518" s="1" t="str">
        <f>IFERROR(LEFT(C6518,FIND(",",C6518) - 1),C6518)</f>
        <v>Vallehermoso</v>
      </c>
      <c r="E6518">
        <v>153</v>
      </c>
      <c r="F6518">
        <v>131</v>
      </c>
      <c r="G6518">
        <v>4</v>
      </c>
      <c r="H6518">
        <v>2</v>
      </c>
      <c r="I6518" s="1" t="s">
        <v>2060</v>
      </c>
      <c r="J6518" s="1" t="s">
        <v>11</v>
      </c>
      <c r="K6518">
        <v>1966</v>
      </c>
      <c r="L6518">
        <v>630000</v>
      </c>
      <c r="M6518">
        <v>4118</v>
      </c>
      <c r="N6518" t="b">
        <v>1</v>
      </c>
      <c r="O6518" t="b">
        <v>1</v>
      </c>
      <c r="P6518" t="b">
        <v>0</v>
      </c>
      <c r="R6518" s="5">
        <f>(houses_Madrid[[#This Row],[Precio Alquiler]]*12/houses_Madrid[[#This Row],[Precio venta]])</f>
        <v>3.7447619047619049E-2</v>
      </c>
    </row>
    <row r="6519" spans="1:18" x14ac:dyDescent="0.2">
      <c r="A6519">
        <v>12325</v>
      </c>
      <c r="B6519">
        <v>9417</v>
      </c>
      <c r="C6519" s="1" t="s">
        <v>2012</v>
      </c>
      <c r="D6519" s="1" t="str">
        <f>IFERROR(LEFT(C6519,FIND(",",C6519) - 1),C6519)</f>
        <v>Vallehermoso</v>
      </c>
      <c r="E6519">
        <v>182</v>
      </c>
      <c r="F6519">
        <v>166</v>
      </c>
      <c r="G6519">
        <v>3</v>
      </c>
      <c r="H6519">
        <v>3</v>
      </c>
      <c r="I6519" s="1" t="s">
        <v>2148</v>
      </c>
      <c r="J6519" s="1" t="s">
        <v>55</v>
      </c>
      <c r="K6519">
        <v>1966</v>
      </c>
      <c r="L6519">
        <v>630000</v>
      </c>
      <c r="M6519">
        <v>3462</v>
      </c>
      <c r="N6519" t="b">
        <v>0</v>
      </c>
      <c r="O6519" t="b">
        <v>1</v>
      </c>
      <c r="P6519" t="b">
        <v>1</v>
      </c>
      <c r="R6519" s="5">
        <f>(houses_Madrid[[#This Row],[Precio Alquiler]]*12/houses_Madrid[[#This Row],[Precio venta]])</f>
        <v>3.7447619047619049E-2</v>
      </c>
    </row>
    <row r="6520" spans="1:18" x14ac:dyDescent="0.2">
      <c r="A6520">
        <v>13039</v>
      </c>
      <c r="B6520">
        <v>8703</v>
      </c>
      <c r="C6520" s="1" t="s">
        <v>2166</v>
      </c>
      <c r="D6520" s="1" t="str">
        <f>IFERROR(LEFT(C6520,FIND(",",C6520) - 1),C6520)</f>
        <v>Pueblo Nuevo</v>
      </c>
      <c r="E6520">
        <v>149</v>
      </c>
      <c r="F6520">
        <v>109</v>
      </c>
      <c r="G6520">
        <v>3</v>
      </c>
      <c r="H6520">
        <v>2</v>
      </c>
      <c r="I6520" s="1" t="s">
        <v>2307</v>
      </c>
      <c r="J6520" s="1" t="s">
        <v>67</v>
      </c>
      <c r="K6520">
        <v>1966</v>
      </c>
      <c r="L6520">
        <v>630000</v>
      </c>
      <c r="M6520">
        <v>4228</v>
      </c>
      <c r="N6520" t="b">
        <v>0</v>
      </c>
      <c r="O6520" t="b">
        <v>1</v>
      </c>
      <c r="P6520" t="b">
        <v>1</v>
      </c>
      <c r="Q6520" t="b">
        <v>1</v>
      </c>
      <c r="R6520" s="5">
        <f>(houses_Madrid[[#This Row],[Precio Alquiler]]*12/houses_Madrid[[#This Row],[Precio venta]])</f>
        <v>3.7447619047619049E-2</v>
      </c>
    </row>
    <row r="6521" spans="1:18" x14ac:dyDescent="0.2">
      <c r="A6521">
        <v>13104</v>
      </c>
      <c r="B6521">
        <v>8638</v>
      </c>
      <c r="C6521" s="1" t="s">
        <v>2173</v>
      </c>
      <c r="D6521" s="1" t="str">
        <f>IFERROR(LEFT(C6521,FIND(",",C6521) - 1),C6521)</f>
        <v>Ciudad Lineal</v>
      </c>
      <c r="E6521">
        <v>174</v>
      </c>
      <c r="F6521">
        <v>168</v>
      </c>
      <c r="G6521">
        <v>5</v>
      </c>
      <c r="H6521">
        <v>3</v>
      </c>
      <c r="I6521" s="1" t="s">
        <v>3</v>
      </c>
      <c r="J6521" s="1" t="s">
        <v>11</v>
      </c>
      <c r="K6521">
        <v>1966</v>
      </c>
      <c r="L6521">
        <v>630000</v>
      </c>
      <c r="M6521">
        <v>3621</v>
      </c>
      <c r="N6521" t="b">
        <v>0</v>
      </c>
      <c r="O6521" t="b">
        <v>0</v>
      </c>
      <c r="P6521" t="b">
        <v>1</v>
      </c>
      <c r="R6521" s="5">
        <f>(houses_Madrid[[#This Row],[Precio Alquiler]]*12/houses_Madrid[[#This Row],[Precio venta]])</f>
        <v>3.7447619047619049E-2</v>
      </c>
    </row>
    <row r="6522" spans="1:18" x14ac:dyDescent="0.2">
      <c r="A6522">
        <v>13500</v>
      </c>
      <c r="B6522">
        <v>8242</v>
      </c>
      <c r="C6522" s="1" t="s">
        <v>2173</v>
      </c>
      <c r="D6522" s="1" t="str">
        <f>IFERROR(LEFT(C6522,FIND(",",C6522) - 1),C6522)</f>
        <v>Ciudad Lineal</v>
      </c>
      <c r="E6522">
        <v>146</v>
      </c>
      <c r="F6522">
        <v>110</v>
      </c>
      <c r="G6522">
        <v>4</v>
      </c>
      <c r="H6522">
        <v>2</v>
      </c>
      <c r="I6522" s="1" t="s">
        <v>3</v>
      </c>
      <c r="J6522" s="1" t="s">
        <v>67</v>
      </c>
      <c r="K6522">
        <v>1966</v>
      </c>
      <c r="L6522">
        <v>630000</v>
      </c>
      <c r="M6522">
        <v>4315</v>
      </c>
      <c r="N6522" t="b">
        <v>0</v>
      </c>
      <c r="O6522" t="b">
        <v>1</v>
      </c>
      <c r="R6522" s="5">
        <f>(houses_Madrid[[#This Row],[Precio Alquiler]]*12/houses_Madrid[[#This Row],[Precio venta]])</f>
        <v>3.7447619047619049E-2</v>
      </c>
    </row>
    <row r="6523" spans="1:18" x14ac:dyDescent="0.2">
      <c r="A6523">
        <v>16837</v>
      </c>
      <c r="B6523">
        <v>4905</v>
      </c>
      <c r="C6523" s="1" t="s">
        <v>2620</v>
      </c>
      <c r="D6523" s="1" t="str">
        <f>IFERROR(LEFT(C6523,FIND(",",C6523) - 1),C6523)</f>
        <v>Carabanchel</v>
      </c>
      <c r="E6523">
        <v>452</v>
      </c>
      <c r="F6523">
        <v>451</v>
      </c>
      <c r="G6523">
        <v>4</v>
      </c>
      <c r="H6523">
        <v>4</v>
      </c>
      <c r="I6523" s="1" t="s">
        <v>3</v>
      </c>
      <c r="J6523" s="1" t="s">
        <v>3</v>
      </c>
      <c r="K6523">
        <v>1966</v>
      </c>
      <c r="L6523">
        <v>630000</v>
      </c>
      <c r="M6523">
        <v>1394</v>
      </c>
      <c r="N6523" t="b">
        <v>1</v>
      </c>
      <c r="R6523" s="5">
        <f>(houses_Madrid[[#This Row],[Precio Alquiler]]*12/houses_Madrid[[#This Row],[Precio venta]])</f>
        <v>3.7447619047619049E-2</v>
      </c>
    </row>
    <row r="6524" spans="1:18" x14ac:dyDescent="0.2">
      <c r="A6524">
        <v>18920</v>
      </c>
      <c r="B6524">
        <v>2822</v>
      </c>
      <c r="C6524" s="1" t="s">
        <v>2947</v>
      </c>
      <c r="D6524" s="1" t="str">
        <f>IFERROR(LEFT(C6524,FIND(",",C6524) - 1),C6524)</f>
        <v>Huertas-Cortes</v>
      </c>
      <c r="E6524">
        <v>138</v>
      </c>
      <c r="F6524">
        <v>128</v>
      </c>
      <c r="G6524">
        <v>2</v>
      </c>
      <c r="H6524">
        <v>2</v>
      </c>
      <c r="I6524" s="1" t="s">
        <v>3204</v>
      </c>
      <c r="J6524" s="1" t="s">
        <v>18</v>
      </c>
      <c r="K6524">
        <v>1966</v>
      </c>
      <c r="L6524">
        <v>630000</v>
      </c>
      <c r="M6524">
        <v>4565</v>
      </c>
      <c r="N6524" t="b">
        <v>0</v>
      </c>
      <c r="O6524" t="b">
        <v>1</v>
      </c>
      <c r="P6524" t="b">
        <v>1</v>
      </c>
      <c r="R6524" s="5">
        <f>(houses_Madrid[[#This Row],[Precio Alquiler]]*12/houses_Madrid[[#This Row],[Precio venta]])</f>
        <v>3.7447619047619049E-2</v>
      </c>
    </row>
    <row r="6525" spans="1:18" x14ac:dyDescent="0.2">
      <c r="A6525">
        <v>19174</v>
      </c>
      <c r="B6525">
        <v>2568</v>
      </c>
      <c r="C6525" s="1" t="s">
        <v>3210</v>
      </c>
      <c r="D6525" s="1" t="str">
        <f>IFERROR(LEFT(C6525,FIND(",",C6525) - 1),C6525)</f>
        <v>Barrio de Salamanca</v>
      </c>
      <c r="E6525">
        <v>102</v>
      </c>
      <c r="F6525">
        <v>92</v>
      </c>
      <c r="G6525">
        <v>3</v>
      </c>
      <c r="H6525">
        <v>2</v>
      </c>
      <c r="I6525" s="1" t="s">
        <v>3</v>
      </c>
      <c r="J6525" s="1" t="s">
        <v>8</v>
      </c>
      <c r="K6525">
        <v>1966</v>
      </c>
      <c r="L6525">
        <v>630000</v>
      </c>
      <c r="M6525">
        <v>6176</v>
      </c>
      <c r="N6525" t="b">
        <v>0</v>
      </c>
      <c r="O6525" t="b">
        <v>1</v>
      </c>
      <c r="P6525" t="b">
        <v>1</v>
      </c>
      <c r="Q6525" t="b">
        <v>1</v>
      </c>
      <c r="R6525" s="5">
        <f>(houses_Madrid[[#This Row],[Precio Alquiler]]*12/houses_Madrid[[#This Row],[Precio venta]])</f>
        <v>3.7447619047619049E-2</v>
      </c>
    </row>
    <row r="6526" spans="1:18" x14ac:dyDescent="0.2">
      <c r="A6526">
        <v>9686</v>
      </c>
      <c r="B6526">
        <v>12056</v>
      </c>
      <c r="C6526" s="1" t="s">
        <v>1797</v>
      </c>
      <c r="D6526" s="1" t="str">
        <f>IFERROR(LEFT(C6526,FIND(",",C6526) - 1),C6526)</f>
        <v>Valdebebas - Valdefuentes</v>
      </c>
      <c r="E6526">
        <v>141</v>
      </c>
      <c r="F6526">
        <v>132</v>
      </c>
      <c r="G6526">
        <v>3</v>
      </c>
      <c r="H6526">
        <v>2</v>
      </c>
      <c r="I6526" s="1" t="s">
        <v>1848</v>
      </c>
      <c r="J6526" s="1" t="s">
        <v>8</v>
      </c>
      <c r="K6526">
        <v>1968</v>
      </c>
      <c r="L6526">
        <v>631000</v>
      </c>
      <c r="M6526">
        <v>4475</v>
      </c>
      <c r="N6526" t="b">
        <v>0</v>
      </c>
      <c r="O6526" t="b">
        <v>1</v>
      </c>
      <c r="P6526" t="b">
        <v>1</v>
      </c>
      <c r="R6526" s="5">
        <f>(houses_Madrid[[#This Row],[Precio Alquiler]]*12/houses_Madrid[[#This Row],[Precio venta]])</f>
        <v>3.7426307448494456E-2</v>
      </c>
    </row>
    <row r="6527" spans="1:18" x14ac:dyDescent="0.2">
      <c r="A6527">
        <v>6792</v>
      </c>
      <c r="B6527">
        <v>14950</v>
      </c>
      <c r="C6527" s="1" t="s">
        <v>1177</v>
      </c>
      <c r="D6527" s="1" t="str">
        <f>IFERROR(LEFT(C6527,FIND(",",C6527) - 1),C6527)</f>
        <v>Ciudad Universitaria</v>
      </c>
      <c r="E6527">
        <v>163</v>
      </c>
      <c r="F6527">
        <v>137</v>
      </c>
      <c r="G6527">
        <v>4</v>
      </c>
      <c r="H6527">
        <v>2</v>
      </c>
      <c r="I6527" s="1" t="s">
        <v>1435</v>
      </c>
      <c r="J6527" s="1" t="s">
        <v>5</v>
      </c>
      <c r="K6527">
        <v>1973</v>
      </c>
      <c r="L6527">
        <v>633000</v>
      </c>
      <c r="M6527">
        <v>3883</v>
      </c>
      <c r="N6527" t="b">
        <v>1</v>
      </c>
      <c r="O6527" t="b">
        <v>1</v>
      </c>
      <c r="P6527" t="b">
        <v>1</v>
      </c>
      <c r="Q6527" t="b">
        <v>1</v>
      </c>
      <c r="R6527" s="5">
        <f>(houses_Madrid[[#This Row],[Precio Alquiler]]*12/houses_Madrid[[#This Row],[Precio venta]])</f>
        <v>3.7402843601895733E-2</v>
      </c>
    </row>
    <row r="6528" spans="1:18" x14ac:dyDescent="0.2">
      <c r="A6528">
        <v>7195</v>
      </c>
      <c r="B6528">
        <v>14547</v>
      </c>
      <c r="C6528" s="1" t="s">
        <v>1173</v>
      </c>
      <c r="D6528" s="1" t="str">
        <f>IFERROR(LEFT(C6528,FIND(",",C6528) - 1),C6528)</f>
        <v>Argüelles</v>
      </c>
      <c r="E6528">
        <v>138</v>
      </c>
      <c r="F6528">
        <v>115</v>
      </c>
      <c r="G6528">
        <v>3</v>
      </c>
      <c r="H6528">
        <v>2</v>
      </c>
      <c r="I6528" s="1" t="s">
        <v>1431</v>
      </c>
      <c r="J6528" s="1" t="s">
        <v>11</v>
      </c>
      <c r="K6528">
        <v>1973</v>
      </c>
      <c r="L6528">
        <v>633000</v>
      </c>
      <c r="M6528">
        <v>4587</v>
      </c>
      <c r="N6528" t="b">
        <v>1</v>
      </c>
      <c r="O6528" t="b">
        <v>1</v>
      </c>
      <c r="P6528" t="b">
        <v>1</v>
      </c>
      <c r="Q6528" t="b">
        <v>1</v>
      </c>
      <c r="R6528" s="5">
        <f>(houses_Madrid[[#This Row],[Precio Alquiler]]*12/houses_Madrid[[#This Row],[Precio venta]])</f>
        <v>3.7402843601895733E-2</v>
      </c>
    </row>
    <row r="6529" spans="1:18" x14ac:dyDescent="0.2">
      <c r="A6529">
        <v>7197</v>
      </c>
      <c r="B6529">
        <v>14545</v>
      </c>
      <c r="C6529" s="1" t="s">
        <v>1173</v>
      </c>
      <c r="D6529" s="1" t="str">
        <f>IFERROR(LEFT(C6529,FIND(",",C6529) - 1),C6529)</f>
        <v>Argüelles</v>
      </c>
      <c r="E6529">
        <v>138</v>
      </c>
      <c r="F6529">
        <v>115</v>
      </c>
      <c r="G6529">
        <v>3</v>
      </c>
      <c r="H6529">
        <v>2</v>
      </c>
      <c r="I6529" s="1" t="s">
        <v>1431</v>
      </c>
      <c r="J6529" s="1" t="s">
        <v>11</v>
      </c>
      <c r="K6529">
        <v>1973</v>
      </c>
      <c r="L6529">
        <v>633000</v>
      </c>
      <c r="M6529">
        <v>4587</v>
      </c>
      <c r="N6529" t="b">
        <v>1</v>
      </c>
      <c r="O6529" t="b">
        <v>1</v>
      </c>
      <c r="P6529" t="b">
        <v>1</v>
      </c>
      <c r="Q6529" t="b">
        <v>1</v>
      </c>
      <c r="R6529" s="5">
        <f>(houses_Madrid[[#This Row],[Precio Alquiler]]*12/houses_Madrid[[#This Row],[Precio venta]])</f>
        <v>3.7402843601895733E-2</v>
      </c>
    </row>
    <row r="6530" spans="1:18" x14ac:dyDescent="0.2">
      <c r="A6530">
        <v>7591</v>
      </c>
      <c r="B6530">
        <v>14151</v>
      </c>
      <c r="C6530" s="1" t="s">
        <v>1176</v>
      </c>
      <c r="D6530" s="1" t="str">
        <f>IFERROR(LEFT(C6530,FIND(",",C6530) - 1),C6530)</f>
        <v>Moncloa</v>
      </c>
      <c r="E6530">
        <v>340</v>
      </c>
      <c r="F6530">
        <v>300</v>
      </c>
      <c r="G6530">
        <v>4</v>
      </c>
      <c r="H6530">
        <v>5</v>
      </c>
      <c r="I6530" s="1" t="s">
        <v>3</v>
      </c>
      <c r="J6530" s="1" t="s">
        <v>3</v>
      </c>
      <c r="K6530">
        <v>1973</v>
      </c>
      <c r="L6530">
        <v>633000</v>
      </c>
      <c r="M6530">
        <v>1862</v>
      </c>
      <c r="N6530" t="b">
        <v>0</v>
      </c>
      <c r="R6530" s="5">
        <f>(houses_Madrid[[#This Row],[Precio Alquiler]]*12/houses_Madrid[[#This Row],[Precio venta]])</f>
        <v>3.7402843601895733E-2</v>
      </c>
    </row>
    <row r="6531" spans="1:18" x14ac:dyDescent="0.2">
      <c r="A6531">
        <v>20897</v>
      </c>
      <c r="B6531">
        <v>845</v>
      </c>
      <c r="C6531" s="1" t="s">
        <v>3313</v>
      </c>
      <c r="D6531" s="1" t="str">
        <f>IFERROR(LEFT(C6531,FIND(",",C6531) - 1),C6531)</f>
        <v>Imperial</v>
      </c>
      <c r="E6531">
        <v>115</v>
      </c>
      <c r="F6531">
        <v>110</v>
      </c>
      <c r="G6531">
        <v>3</v>
      </c>
      <c r="H6531">
        <v>2</v>
      </c>
      <c r="I6531" s="1" t="s">
        <v>3057</v>
      </c>
      <c r="J6531" s="1" t="s">
        <v>18</v>
      </c>
      <c r="K6531">
        <v>1975</v>
      </c>
      <c r="L6531">
        <v>634000</v>
      </c>
      <c r="M6531">
        <v>5513</v>
      </c>
      <c r="N6531" t="b">
        <v>0</v>
      </c>
      <c r="O6531" t="b">
        <v>1</v>
      </c>
      <c r="P6531" t="b">
        <v>1</v>
      </c>
      <c r="R6531" s="5">
        <f>(houses_Madrid[[#This Row],[Precio Alquiler]]*12/houses_Madrid[[#This Row],[Precio venta]])</f>
        <v>3.7381703470031544E-2</v>
      </c>
    </row>
    <row r="6532" spans="1:18" x14ac:dyDescent="0.2">
      <c r="A6532">
        <v>17515</v>
      </c>
      <c r="B6532">
        <v>4227</v>
      </c>
      <c r="C6532" s="1" t="s">
        <v>2610</v>
      </c>
      <c r="D6532" s="1" t="str">
        <f>IFERROR(LEFT(C6532,FIND(",",C6532) - 1),C6532)</f>
        <v>Lavapiés-Embajadores</v>
      </c>
      <c r="E6532">
        <v>137</v>
      </c>
      <c r="F6532">
        <v>75</v>
      </c>
      <c r="G6532">
        <v>4</v>
      </c>
      <c r="H6532">
        <v>2</v>
      </c>
      <c r="I6532" s="1" t="s">
        <v>2958</v>
      </c>
      <c r="J6532" s="1" t="s">
        <v>8</v>
      </c>
      <c r="K6532">
        <v>1978</v>
      </c>
      <c r="L6532">
        <v>634999</v>
      </c>
      <c r="M6532">
        <v>4635</v>
      </c>
      <c r="N6532" t="b">
        <v>1</v>
      </c>
      <c r="O6532" t="b">
        <v>1</v>
      </c>
      <c r="Q6532" t="b">
        <v>1</v>
      </c>
      <c r="R6532" s="5">
        <f>(houses_Madrid[[#This Row],[Precio Alquiler]]*12/houses_Madrid[[#This Row],[Precio venta]])</f>
        <v>3.7379586424545551E-2</v>
      </c>
    </row>
    <row r="6533" spans="1:18" x14ac:dyDescent="0.2">
      <c r="A6533">
        <v>2920</v>
      </c>
      <c r="B6533">
        <v>18822</v>
      </c>
      <c r="C6533" s="1" t="s">
        <v>559</v>
      </c>
      <c r="D6533" s="1" t="str">
        <f>IFERROR(LEFT(C6533,FIND(",",C6533) - 1),C6533)</f>
        <v>Tetuán</v>
      </c>
      <c r="E6533">
        <v>164</v>
      </c>
      <c r="F6533">
        <v>152</v>
      </c>
      <c r="G6533">
        <v>4</v>
      </c>
      <c r="H6533">
        <v>2</v>
      </c>
      <c r="I6533" s="1" t="s">
        <v>3</v>
      </c>
      <c r="J6533" s="1" t="s">
        <v>67</v>
      </c>
      <c r="K6533">
        <v>1978</v>
      </c>
      <c r="L6533">
        <v>635000</v>
      </c>
      <c r="M6533">
        <v>3872</v>
      </c>
      <c r="N6533" t="b">
        <v>1</v>
      </c>
      <c r="O6533" t="b">
        <v>1</v>
      </c>
      <c r="P6533" t="b">
        <v>1</v>
      </c>
      <c r="R6533" s="5">
        <f>(houses_Madrid[[#This Row],[Precio Alquiler]]*12/houses_Madrid[[#This Row],[Precio venta]])</f>
        <v>3.7379527559055117E-2</v>
      </c>
    </row>
    <row r="6534" spans="1:18" x14ac:dyDescent="0.2">
      <c r="A6534">
        <v>10644</v>
      </c>
      <c r="B6534">
        <v>11098</v>
      </c>
      <c r="C6534" s="1" t="s">
        <v>1788</v>
      </c>
      <c r="D6534" s="1" t="str">
        <f>IFERROR(LEFT(C6534,FIND(",",C6534) - 1),C6534)</f>
        <v>Conde Orgaz-Piovera</v>
      </c>
      <c r="E6534">
        <v>141</v>
      </c>
      <c r="F6534">
        <v>108</v>
      </c>
      <c r="G6534">
        <v>3</v>
      </c>
      <c r="H6534">
        <v>2</v>
      </c>
      <c r="I6534" s="1" t="s">
        <v>1905</v>
      </c>
      <c r="J6534" s="1" t="s">
        <v>11</v>
      </c>
      <c r="K6534">
        <v>1978</v>
      </c>
      <c r="L6534">
        <v>635000</v>
      </c>
      <c r="M6534">
        <v>4504</v>
      </c>
      <c r="N6534" t="b">
        <v>0</v>
      </c>
      <c r="O6534" t="b">
        <v>1</v>
      </c>
      <c r="P6534" t="b">
        <v>1</v>
      </c>
      <c r="Q6534" t="b">
        <v>1</v>
      </c>
      <c r="R6534" s="5">
        <f>(houses_Madrid[[#This Row],[Precio Alquiler]]*12/houses_Madrid[[#This Row],[Precio venta]])</f>
        <v>3.7379527559055117E-2</v>
      </c>
    </row>
    <row r="6535" spans="1:18" x14ac:dyDescent="0.2">
      <c r="A6535">
        <v>11752</v>
      </c>
      <c r="B6535">
        <v>9990</v>
      </c>
      <c r="C6535" s="1" t="s">
        <v>2012</v>
      </c>
      <c r="D6535" s="1" t="str">
        <f>IFERROR(LEFT(C6535,FIND(",",C6535) - 1),C6535)</f>
        <v>Vallehermoso</v>
      </c>
      <c r="E6535">
        <v>128</v>
      </c>
      <c r="F6535">
        <v>110</v>
      </c>
      <c r="G6535">
        <v>3</v>
      </c>
      <c r="H6535">
        <v>2</v>
      </c>
      <c r="I6535" s="1" t="s">
        <v>707</v>
      </c>
      <c r="J6535" s="1" t="s">
        <v>20</v>
      </c>
      <c r="K6535">
        <v>1978</v>
      </c>
      <c r="L6535">
        <v>635000</v>
      </c>
      <c r="M6535">
        <v>4961</v>
      </c>
      <c r="N6535" t="b">
        <v>0</v>
      </c>
      <c r="O6535" t="b">
        <v>1</v>
      </c>
      <c r="P6535" t="b">
        <v>1</v>
      </c>
      <c r="Q6535" t="b">
        <v>1</v>
      </c>
      <c r="R6535" s="5">
        <f>(houses_Madrid[[#This Row],[Precio Alquiler]]*12/houses_Madrid[[#This Row],[Precio venta]])</f>
        <v>3.7379527559055117E-2</v>
      </c>
    </row>
    <row r="6536" spans="1:18" x14ac:dyDescent="0.2">
      <c r="A6536">
        <v>13529</v>
      </c>
      <c r="B6536">
        <v>8213</v>
      </c>
      <c r="C6536" s="1" t="s">
        <v>2198</v>
      </c>
      <c r="D6536" s="1" t="str">
        <f>IFERROR(LEFT(C6536,FIND(",",C6536) - 1),C6536)</f>
        <v>San Pascual</v>
      </c>
      <c r="E6536">
        <v>140</v>
      </c>
      <c r="F6536">
        <v>122</v>
      </c>
      <c r="G6536">
        <v>4</v>
      </c>
      <c r="H6536">
        <v>2</v>
      </c>
      <c r="I6536" s="1" t="s">
        <v>2391</v>
      </c>
      <c r="J6536" s="1" t="s">
        <v>11</v>
      </c>
      <c r="K6536">
        <v>1978</v>
      </c>
      <c r="L6536">
        <v>635000</v>
      </c>
      <c r="M6536">
        <v>4536</v>
      </c>
      <c r="N6536" t="b">
        <v>0</v>
      </c>
      <c r="O6536" t="b">
        <v>1</v>
      </c>
      <c r="P6536" t="b">
        <v>1</v>
      </c>
      <c r="Q6536" t="b">
        <v>1</v>
      </c>
      <c r="R6536" s="5">
        <f>(houses_Madrid[[#This Row],[Precio Alquiler]]*12/houses_Madrid[[#This Row],[Precio venta]])</f>
        <v>3.7379527559055117E-2</v>
      </c>
    </row>
    <row r="6537" spans="1:18" x14ac:dyDescent="0.2">
      <c r="A6537">
        <v>18436</v>
      </c>
      <c r="B6537">
        <v>3306</v>
      </c>
      <c r="C6537" s="1" t="s">
        <v>2947</v>
      </c>
      <c r="D6537" s="1" t="str">
        <f>IFERROR(LEFT(C6537,FIND(",",C6537) - 1),C6537)</f>
        <v>Huertas-Cortes</v>
      </c>
      <c r="E6537">
        <v>130</v>
      </c>
      <c r="F6537">
        <v>120</v>
      </c>
      <c r="G6537">
        <v>6</v>
      </c>
      <c r="H6537">
        <v>2</v>
      </c>
      <c r="I6537" s="1" t="s">
        <v>3159</v>
      </c>
      <c r="J6537" s="1" t="s">
        <v>18</v>
      </c>
      <c r="K6537">
        <v>1978</v>
      </c>
      <c r="L6537">
        <v>635000</v>
      </c>
      <c r="M6537">
        <v>4885</v>
      </c>
      <c r="N6537" t="b">
        <v>1</v>
      </c>
      <c r="O6537" t="b">
        <v>0</v>
      </c>
      <c r="P6537" t="b">
        <v>1</v>
      </c>
      <c r="R6537" s="5">
        <f>(houses_Madrid[[#This Row],[Precio Alquiler]]*12/houses_Madrid[[#This Row],[Precio venta]])</f>
        <v>3.7379527559055117E-2</v>
      </c>
    </row>
    <row r="6538" spans="1:18" x14ac:dyDescent="0.2">
      <c r="A6538">
        <v>10894</v>
      </c>
      <c r="B6538">
        <v>10848</v>
      </c>
      <c r="C6538" s="1" t="s">
        <v>1797</v>
      </c>
      <c r="D6538" s="1" t="str">
        <f>IFERROR(LEFT(C6538,FIND(",",C6538) - 1),C6538)</f>
        <v>Valdebebas - Valdefuentes</v>
      </c>
      <c r="E6538">
        <v>173</v>
      </c>
      <c r="F6538">
        <v>130</v>
      </c>
      <c r="G6538">
        <v>4</v>
      </c>
      <c r="H6538">
        <v>2</v>
      </c>
      <c r="I6538" s="1" t="s">
        <v>1882</v>
      </c>
      <c r="J6538" s="1" t="s">
        <v>18</v>
      </c>
      <c r="K6538">
        <v>1984</v>
      </c>
      <c r="L6538">
        <v>637700</v>
      </c>
      <c r="M6538">
        <v>3686</v>
      </c>
      <c r="N6538" t="b">
        <v>0</v>
      </c>
      <c r="O6538" t="b">
        <v>1</v>
      </c>
      <c r="R6538" s="5">
        <f>(houses_Madrid[[#This Row],[Precio Alquiler]]*12/houses_Madrid[[#This Row],[Precio venta]])</f>
        <v>3.7334169672259686E-2</v>
      </c>
    </row>
    <row r="6539" spans="1:18" x14ac:dyDescent="0.2">
      <c r="A6539">
        <v>12088</v>
      </c>
      <c r="B6539">
        <v>9654</v>
      </c>
      <c r="C6539" s="1" t="s">
        <v>2012</v>
      </c>
      <c r="D6539" s="1" t="str">
        <f>IFERROR(LEFT(C6539,FIND(",",C6539) - 1),C6539)</f>
        <v>Vallehermoso</v>
      </c>
      <c r="E6539">
        <v>121</v>
      </c>
      <c r="F6539">
        <v>109</v>
      </c>
      <c r="G6539">
        <v>3</v>
      </c>
      <c r="H6539">
        <v>2</v>
      </c>
      <c r="I6539" s="1" t="s">
        <v>576</v>
      </c>
      <c r="J6539" s="1" t="s">
        <v>8</v>
      </c>
      <c r="K6539">
        <v>1987</v>
      </c>
      <c r="L6539">
        <v>639000</v>
      </c>
      <c r="M6539">
        <v>5281</v>
      </c>
      <c r="N6539" t="b">
        <v>0</v>
      </c>
      <c r="O6539" t="b">
        <v>1</v>
      </c>
      <c r="P6539" t="b">
        <v>1</v>
      </c>
      <c r="Q6539" t="b">
        <v>1</v>
      </c>
      <c r="R6539" s="5">
        <f>(houses_Madrid[[#This Row],[Precio Alquiler]]*12/houses_Madrid[[#This Row],[Precio venta]])</f>
        <v>3.731455399061033E-2</v>
      </c>
    </row>
    <row r="6540" spans="1:18" x14ac:dyDescent="0.2">
      <c r="A6540">
        <v>15699</v>
      </c>
      <c r="B6540">
        <v>6043</v>
      </c>
      <c r="C6540" s="1" t="s">
        <v>2440</v>
      </c>
      <c r="D6540" s="1" t="str">
        <f>IFERROR(LEFT(C6540,FIND(",",C6540) - 1),C6540)</f>
        <v>El Viso</v>
      </c>
      <c r="E6540">
        <v>121</v>
      </c>
      <c r="F6540">
        <v>107</v>
      </c>
      <c r="G6540">
        <v>3</v>
      </c>
      <c r="H6540">
        <v>2</v>
      </c>
      <c r="I6540" s="1" t="s">
        <v>2501</v>
      </c>
      <c r="J6540" s="1" t="s">
        <v>11</v>
      </c>
      <c r="K6540">
        <v>1987</v>
      </c>
      <c r="L6540">
        <v>639000</v>
      </c>
      <c r="M6540">
        <v>5281</v>
      </c>
      <c r="N6540" t="b">
        <v>0</v>
      </c>
      <c r="O6540" t="b">
        <v>1</v>
      </c>
      <c r="P6540" t="b">
        <v>0</v>
      </c>
      <c r="R6540" s="5">
        <f>(houses_Madrid[[#This Row],[Precio Alquiler]]*12/houses_Madrid[[#This Row],[Precio venta]])</f>
        <v>3.731455399061033E-2</v>
      </c>
    </row>
    <row r="6541" spans="1:18" x14ac:dyDescent="0.2">
      <c r="A6541">
        <v>19932</v>
      </c>
      <c r="B6541">
        <v>1810</v>
      </c>
      <c r="C6541" s="1" t="s">
        <v>3210</v>
      </c>
      <c r="D6541" s="1" t="str">
        <f>IFERROR(LEFT(C6541,FIND(",",C6541) - 1),C6541)</f>
        <v>Barrio de Salamanca</v>
      </c>
      <c r="E6541">
        <v>160</v>
      </c>
      <c r="F6541">
        <v>141</v>
      </c>
      <c r="G6541">
        <v>4</v>
      </c>
      <c r="H6541">
        <v>3</v>
      </c>
      <c r="I6541" s="1" t="s">
        <v>3</v>
      </c>
      <c r="J6541" s="1" t="s">
        <v>18</v>
      </c>
      <c r="K6541">
        <v>1987</v>
      </c>
      <c r="L6541">
        <v>639000</v>
      </c>
      <c r="M6541">
        <v>3994</v>
      </c>
      <c r="N6541" t="b">
        <v>0</v>
      </c>
      <c r="O6541" t="b">
        <v>1</v>
      </c>
      <c r="P6541" t="b">
        <v>1</v>
      </c>
      <c r="Q6541" t="b">
        <v>1</v>
      </c>
      <c r="R6541" s="5">
        <f>(houses_Madrid[[#This Row],[Precio Alquiler]]*12/houses_Madrid[[#This Row],[Precio venta]])</f>
        <v>3.731455399061033E-2</v>
      </c>
    </row>
    <row r="6542" spans="1:18" x14ac:dyDescent="0.2">
      <c r="A6542">
        <v>3836</v>
      </c>
      <c r="B6542">
        <v>17906</v>
      </c>
      <c r="C6542" s="1" t="s">
        <v>790</v>
      </c>
      <c r="D6542" s="1" t="str">
        <f>IFERROR(LEFT(C6542,FIND(",",C6542) - 1),C6542)</f>
        <v>Retiro</v>
      </c>
      <c r="E6542">
        <v>174</v>
      </c>
      <c r="F6542">
        <v>143</v>
      </c>
      <c r="G6542">
        <v>5</v>
      </c>
      <c r="H6542">
        <v>2</v>
      </c>
      <c r="I6542" s="1" t="s">
        <v>3</v>
      </c>
      <c r="J6542" s="1" t="s">
        <v>8</v>
      </c>
      <c r="K6542">
        <v>1989</v>
      </c>
      <c r="L6542">
        <v>640000</v>
      </c>
      <c r="M6542">
        <v>3678</v>
      </c>
      <c r="N6542" t="b">
        <v>1</v>
      </c>
      <c r="O6542" t="b">
        <v>1</v>
      </c>
      <c r="P6542" t="b">
        <v>1</v>
      </c>
      <c r="R6542" s="5">
        <f>(houses_Madrid[[#This Row],[Precio Alquiler]]*12/houses_Madrid[[#This Row],[Precio venta]])</f>
        <v>3.7293750000000001E-2</v>
      </c>
    </row>
    <row r="6543" spans="1:18" x14ac:dyDescent="0.2">
      <c r="A6543">
        <v>6549</v>
      </c>
      <c r="B6543">
        <v>15193</v>
      </c>
      <c r="C6543" s="1" t="s">
        <v>1245</v>
      </c>
      <c r="D6543" s="1" t="str">
        <f>IFERROR(LEFT(C6543,FIND(",",C6543) - 1),C6543)</f>
        <v>Puerta del Ángel</v>
      </c>
      <c r="E6543">
        <v>202</v>
      </c>
      <c r="F6543">
        <v>174</v>
      </c>
      <c r="G6543">
        <v>5</v>
      </c>
      <c r="H6543">
        <v>2</v>
      </c>
      <c r="I6543" s="1" t="s">
        <v>1323</v>
      </c>
      <c r="J6543" s="1" t="s">
        <v>20</v>
      </c>
      <c r="K6543">
        <v>1989</v>
      </c>
      <c r="L6543">
        <v>640000</v>
      </c>
      <c r="M6543">
        <v>3168</v>
      </c>
      <c r="N6543" t="b">
        <v>1</v>
      </c>
      <c r="O6543" t="b">
        <v>1</v>
      </c>
      <c r="P6543" t="b">
        <v>1</v>
      </c>
      <c r="R6543" s="5">
        <f>(houses_Madrid[[#This Row],[Precio Alquiler]]*12/houses_Madrid[[#This Row],[Precio venta]])</f>
        <v>3.7293750000000001E-2</v>
      </c>
    </row>
    <row r="6544" spans="1:18" x14ac:dyDescent="0.2">
      <c r="A6544">
        <v>7773</v>
      </c>
      <c r="B6544">
        <v>13969</v>
      </c>
      <c r="C6544" s="1" t="s">
        <v>1176</v>
      </c>
      <c r="D6544" s="1" t="str">
        <f>IFERROR(LEFT(C6544,FIND(",",C6544) - 1),C6544)</f>
        <v>Moncloa</v>
      </c>
      <c r="E6544">
        <v>190</v>
      </c>
      <c r="F6544">
        <v>176</v>
      </c>
      <c r="G6544">
        <v>4</v>
      </c>
      <c r="H6544">
        <v>2</v>
      </c>
      <c r="I6544" s="1" t="s">
        <v>3</v>
      </c>
      <c r="J6544" s="1" t="s">
        <v>3</v>
      </c>
      <c r="K6544">
        <v>1989</v>
      </c>
      <c r="L6544">
        <v>640000</v>
      </c>
      <c r="M6544">
        <v>3368</v>
      </c>
      <c r="N6544" t="b">
        <v>0</v>
      </c>
      <c r="O6544" t="b">
        <v>1</v>
      </c>
      <c r="R6544" s="5">
        <f>(houses_Madrid[[#This Row],[Precio Alquiler]]*12/houses_Madrid[[#This Row],[Precio venta]])</f>
        <v>3.7293750000000001E-2</v>
      </c>
    </row>
    <row r="6545" spans="1:18" x14ac:dyDescent="0.2">
      <c r="A6545">
        <v>8348</v>
      </c>
      <c r="B6545">
        <v>13394</v>
      </c>
      <c r="C6545" s="1" t="s">
        <v>1589</v>
      </c>
      <c r="D6545" s="1" t="str">
        <f>IFERROR(LEFT(C6545,FIND(",",C6545) - 1),C6545)</f>
        <v>La Paz</v>
      </c>
      <c r="E6545">
        <v>183</v>
      </c>
      <c r="F6545">
        <v>125</v>
      </c>
      <c r="G6545">
        <v>4</v>
      </c>
      <c r="H6545">
        <v>2</v>
      </c>
      <c r="I6545" s="1" t="s">
        <v>1608</v>
      </c>
      <c r="J6545" s="1" t="s">
        <v>67</v>
      </c>
      <c r="K6545">
        <v>1989</v>
      </c>
      <c r="L6545">
        <v>640000</v>
      </c>
      <c r="M6545">
        <v>3497</v>
      </c>
      <c r="N6545" t="b">
        <v>0</v>
      </c>
      <c r="O6545" t="b">
        <v>1</v>
      </c>
      <c r="P6545" t="b">
        <v>1</v>
      </c>
      <c r="R6545" s="5">
        <f>(houses_Madrid[[#This Row],[Precio Alquiler]]*12/houses_Madrid[[#This Row],[Precio venta]])</f>
        <v>3.7293750000000001E-2</v>
      </c>
    </row>
    <row r="6546" spans="1:18" x14ac:dyDescent="0.2">
      <c r="A6546">
        <v>11886</v>
      </c>
      <c r="B6546">
        <v>9856</v>
      </c>
      <c r="C6546" s="1" t="s">
        <v>2015</v>
      </c>
      <c r="D6546" s="1" t="str">
        <f>IFERROR(LEFT(C6546,FIND(",",C6546) - 1),C6546)</f>
        <v>Gaztambide</v>
      </c>
      <c r="E6546">
        <v>138</v>
      </c>
      <c r="F6546">
        <v>120</v>
      </c>
      <c r="G6546">
        <v>3</v>
      </c>
      <c r="H6546">
        <v>2</v>
      </c>
      <c r="I6546" s="1" t="s">
        <v>2058</v>
      </c>
      <c r="J6546" s="1" t="s">
        <v>8</v>
      </c>
      <c r="K6546">
        <v>1989</v>
      </c>
      <c r="L6546">
        <v>640000</v>
      </c>
      <c r="M6546">
        <v>4638</v>
      </c>
      <c r="N6546" t="b">
        <v>0</v>
      </c>
      <c r="O6546" t="b">
        <v>1</v>
      </c>
      <c r="P6546" t="b">
        <v>1</v>
      </c>
      <c r="R6546" s="5">
        <f>(houses_Madrid[[#This Row],[Precio Alquiler]]*12/houses_Madrid[[#This Row],[Precio venta]])</f>
        <v>3.7293750000000001E-2</v>
      </c>
    </row>
    <row r="6547" spans="1:18" x14ac:dyDescent="0.2">
      <c r="A6547">
        <v>13197</v>
      </c>
      <c r="B6547">
        <v>8545</v>
      </c>
      <c r="C6547" s="1" t="s">
        <v>2198</v>
      </c>
      <c r="D6547" s="1" t="str">
        <f>IFERROR(LEFT(C6547,FIND(",",C6547) - 1),C6547)</f>
        <v>San Pascual</v>
      </c>
      <c r="E6547">
        <v>105</v>
      </c>
      <c r="F6547">
        <v>100</v>
      </c>
      <c r="G6547">
        <v>3</v>
      </c>
      <c r="H6547">
        <v>2</v>
      </c>
      <c r="I6547" s="1" t="s">
        <v>2342</v>
      </c>
      <c r="J6547" s="1" t="s">
        <v>19</v>
      </c>
      <c r="K6547">
        <v>1989</v>
      </c>
      <c r="L6547">
        <v>640000</v>
      </c>
      <c r="M6547">
        <v>6095</v>
      </c>
      <c r="N6547" t="b">
        <v>0</v>
      </c>
      <c r="O6547" t="b">
        <v>1</v>
      </c>
      <c r="P6547" t="b">
        <v>1</v>
      </c>
      <c r="Q6547" t="b">
        <v>1</v>
      </c>
      <c r="R6547" s="5">
        <f>(houses_Madrid[[#This Row],[Precio Alquiler]]*12/houses_Madrid[[#This Row],[Precio venta]])</f>
        <v>3.7293750000000001E-2</v>
      </c>
    </row>
    <row r="6548" spans="1:18" x14ac:dyDescent="0.2">
      <c r="A6548">
        <v>13960</v>
      </c>
      <c r="B6548">
        <v>7782</v>
      </c>
      <c r="C6548" s="1" t="s">
        <v>2173</v>
      </c>
      <c r="D6548" s="1" t="str">
        <f>IFERROR(LEFT(C6548,FIND(",",C6548) - 1),C6548)</f>
        <v>Ciudad Lineal</v>
      </c>
      <c r="E6548">
        <v>149</v>
      </c>
      <c r="F6548">
        <v>140</v>
      </c>
      <c r="G6548">
        <v>6</v>
      </c>
      <c r="H6548">
        <v>2</v>
      </c>
      <c r="I6548" s="1" t="s">
        <v>3</v>
      </c>
      <c r="J6548" s="1" t="s">
        <v>3</v>
      </c>
      <c r="K6548">
        <v>1989</v>
      </c>
      <c r="L6548">
        <v>640000</v>
      </c>
      <c r="M6548">
        <v>4295</v>
      </c>
      <c r="N6548" t="b">
        <v>0</v>
      </c>
      <c r="R6548" s="5">
        <f>(houses_Madrid[[#This Row],[Precio Alquiler]]*12/houses_Madrid[[#This Row],[Precio venta]])</f>
        <v>3.7293750000000001E-2</v>
      </c>
    </row>
    <row r="6549" spans="1:18" x14ac:dyDescent="0.2">
      <c r="A6549">
        <v>14974</v>
      </c>
      <c r="B6549">
        <v>6768</v>
      </c>
      <c r="C6549" s="1" t="s">
        <v>2441</v>
      </c>
      <c r="D6549" s="1" t="str">
        <f>IFERROR(LEFT(C6549,FIND(",",C6549) - 1),C6549)</f>
        <v>Nueva España</v>
      </c>
      <c r="E6549">
        <v>151</v>
      </c>
      <c r="F6549">
        <v>121</v>
      </c>
      <c r="G6549">
        <v>4</v>
      </c>
      <c r="H6549">
        <v>2</v>
      </c>
      <c r="I6549" s="1" t="s">
        <v>2480</v>
      </c>
      <c r="J6549" s="1" t="s">
        <v>5</v>
      </c>
      <c r="K6549">
        <v>1989</v>
      </c>
      <c r="L6549">
        <v>640000</v>
      </c>
      <c r="M6549">
        <v>4238</v>
      </c>
      <c r="N6549" t="b">
        <v>0</v>
      </c>
      <c r="O6549" t="b">
        <v>1</v>
      </c>
      <c r="P6549" t="b">
        <v>1</v>
      </c>
      <c r="R6549" s="5">
        <f>(houses_Madrid[[#This Row],[Precio Alquiler]]*12/houses_Madrid[[#This Row],[Precio venta]])</f>
        <v>3.7293750000000001E-2</v>
      </c>
    </row>
    <row r="6550" spans="1:18" x14ac:dyDescent="0.2">
      <c r="A6550">
        <v>14985</v>
      </c>
      <c r="B6550">
        <v>6757</v>
      </c>
      <c r="C6550" s="1" t="s">
        <v>2444</v>
      </c>
      <c r="D6550" s="1" t="str">
        <f>IFERROR(LEFT(C6550,FIND(",",C6550) - 1),C6550)</f>
        <v>Prosperidad</v>
      </c>
      <c r="E6550">
        <v>171</v>
      </c>
      <c r="F6550">
        <v>93</v>
      </c>
      <c r="G6550">
        <v>2</v>
      </c>
      <c r="H6550">
        <v>1</v>
      </c>
      <c r="I6550" s="1" t="s">
        <v>1808</v>
      </c>
      <c r="J6550" s="1" t="s">
        <v>20</v>
      </c>
      <c r="K6550">
        <v>1989</v>
      </c>
      <c r="L6550">
        <v>640000</v>
      </c>
      <c r="M6550">
        <v>3743</v>
      </c>
      <c r="N6550" t="b">
        <v>0</v>
      </c>
      <c r="O6550" t="b">
        <v>1</v>
      </c>
      <c r="P6550" t="b">
        <v>1</v>
      </c>
      <c r="R6550" s="5">
        <f>(houses_Madrid[[#This Row],[Precio Alquiler]]*12/houses_Madrid[[#This Row],[Precio venta]])</f>
        <v>3.7293750000000001E-2</v>
      </c>
    </row>
    <row r="6551" spans="1:18" x14ac:dyDescent="0.2">
      <c r="A6551">
        <v>9452</v>
      </c>
      <c r="B6551">
        <v>12290</v>
      </c>
      <c r="C6551" s="1" t="s">
        <v>1611</v>
      </c>
      <c r="D6551" s="1" t="str">
        <f>IFERROR(LEFT(C6551,FIND(",",C6551) - 1),C6551)</f>
        <v>Mirasierra</v>
      </c>
      <c r="E6551">
        <v>189</v>
      </c>
      <c r="F6551">
        <v>125</v>
      </c>
      <c r="G6551">
        <v>4</v>
      </c>
      <c r="H6551">
        <v>2</v>
      </c>
      <c r="I6551" s="1" t="s">
        <v>1639</v>
      </c>
      <c r="J6551" s="1" t="s">
        <v>11</v>
      </c>
      <c r="K6551">
        <v>1996</v>
      </c>
      <c r="L6551">
        <v>643000</v>
      </c>
      <c r="M6551">
        <v>3402</v>
      </c>
      <c r="N6551" t="b">
        <v>0</v>
      </c>
      <c r="O6551" t="b">
        <v>1</v>
      </c>
      <c r="P6551" t="b">
        <v>1</v>
      </c>
      <c r="R6551" s="5">
        <f>(houses_Madrid[[#This Row],[Precio Alquiler]]*12/houses_Madrid[[#This Row],[Precio venta]])</f>
        <v>3.7250388802488335E-2</v>
      </c>
    </row>
    <row r="6552" spans="1:18" x14ac:dyDescent="0.2">
      <c r="A6552">
        <v>17322</v>
      </c>
      <c r="B6552">
        <v>4420</v>
      </c>
      <c r="C6552" s="1" t="s">
        <v>2952</v>
      </c>
      <c r="D6552" s="1" t="str">
        <f>IFERROR(LEFT(C6552,FIND(",",C6552) - 1),C6552)</f>
        <v>Palacio</v>
      </c>
      <c r="E6552">
        <v>134</v>
      </c>
      <c r="F6552">
        <v>128</v>
      </c>
      <c r="G6552">
        <v>2</v>
      </c>
      <c r="H6552">
        <v>2</v>
      </c>
      <c r="I6552" s="1" t="s">
        <v>2964</v>
      </c>
      <c r="J6552" s="1" t="s">
        <v>18</v>
      </c>
      <c r="K6552">
        <v>1998</v>
      </c>
      <c r="L6552">
        <v>644000</v>
      </c>
      <c r="M6552">
        <v>4806</v>
      </c>
      <c r="N6552" t="b">
        <v>0</v>
      </c>
      <c r="O6552" t="b">
        <v>1</v>
      </c>
      <c r="P6552" t="b">
        <v>1</v>
      </c>
      <c r="R6552" s="5">
        <f>(houses_Madrid[[#This Row],[Precio Alquiler]]*12/houses_Madrid[[#This Row],[Precio venta]])</f>
        <v>3.7229813664596274E-2</v>
      </c>
    </row>
    <row r="6553" spans="1:18" x14ac:dyDescent="0.2">
      <c r="A6553">
        <v>7357</v>
      </c>
      <c r="B6553">
        <v>14385</v>
      </c>
      <c r="C6553" s="1" t="s">
        <v>1171</v>
      </c>
      <c r="D6553" s="1" t="str">
        <f>IFERROR(LEFT(C6553,FIND(",",C6553) - 1),C6553)</f>
        <v>Aravaca</v>
      </c>
      <c r="E6553">
        <v>240</v>
      </c>
      <c r="F6553">
        <v>200</v>
      </c>
      <c r="G6553">
        <v>4</v>
      </c>
      <c r="H6553">
        <v>3</v>
      </c>
      <c r="I6553" s="1" t="s">
        <v>1512</v>
      </c>
      <c r="J6553" s="1" t="s">
        <v>3</v>
      </c>
      <c r="K6553">
        <v>2001</v>
      </c>
      <c r="L6553">
        <v>645000</v>
      </c>
      <c r="M6553">
        <v>2688</v>
      </c>
      <c r="N6553" t="b">
        <v>0</v>
      </c>
      <c r="R6553" s="5">
        <f>(houses_Madrid[[#This Row],[Precio Alquiler]]*12/houses_Madrid[[#This Row],[Precio venta]])</f>
        <v>3.7227906976744184E-2</v>
      </c>
    </row>
    <row r="6554" spans="1:18" x14ac:dyDescent="0.2">
      <c r="A6554">
        <v>17941</v>
      </c>
      <c r="B6554">
        <v>3801</v>
      </c>
      <c r="C6554" s="1" t="s">
        <v>2948</v>
      </c>
      <c r="D6554" s="1" t="str">
        <f>IFERROR(LEFT(C6554,FIND(",",C6554) - 1),C6554)</f>
        <v>Malasaña-Universidad</v>
      </c>
      <c r="E6554">
        <v>145</v>
      </c>
      <c r="F6554">
        <v>109</v>
      </c>
      <c r="G6554">
        <v>3</v>
      </c>
      <c r="H6554">
        <v>2</v>
      </c>
      <c r="I6554" s="1" t="s">
        <v>3093</v>
      </c>
      <c r="J6554" s="1" t="s">
        <v>18</v>
      </c>
      <c r="K6554">
        <v>2001</v>
      </c>
      <c r="L6554">
        <v>645000</v>
      </c>
      <c r="M6554">
        <v>4448</v>
      </c>
      <c r="N6554" t="b">
        <v>0</v>
      </c>
      <c r="O6554" t="b">
        <v>0</v>
      </c>
      <c r="P6554" t="b">
        <v>1</v>
      </c>
      <c r="R6554" s="5">
        <f>(houses_Madrid[[#This Row],[Precio Alquiler]]*12/houses_Madrid[[#This Row],[Precio venta]])</f>
        <v>3.7227906976744184E-2</v>
      </c>
    </row>
    <row r="6555" spans="1:18" x14ac:dyDescent="0.2">
      <c r="A6555">
        <v>19163</v>
      </c>
      <c r="B6555">
        <v>2579</v>
      </c>
      <c r="C6555" s="1" t="s">
        <v>3214</v>
      </c>
      <c r="D6555" s="1" t="str">
        <f>IFERROR(LEFT(C6555,FIND(",",C6555) - 1),C6555)</f>
        <v>Guindalera</v>
      </c>
      <c r="E6555">
        <v>150</v>
      </c>
      <c r="F6555">
        <v>122</v>
      </c>
      <c r="G6555">
        <v>4</v>
      </c>
      <c r="H6555">
        <v>2</v>
      </c>
      <c r="I6555" s="1" t="s">
        <v>2501</v>
      </c>
      <c r="J6555" s="1" t="s">
        <v>20</v>
      </c>
      <c r="K6555">
        <v>2001</v>
      </c>
      <c r="L6555">
        <v>645000</v>
      </c>
      <c r="M6555">
        <v>4300</v>
      </c>
      <c r="N6555" t="b">
        <v>1</v>
      </c>
      <c r="O6555" t="b">
        <v>1</v>
      </c>
      <c r="P6555" t="b">
        <v>1</v>
      </c>
      <c r="R6555" s="5">
        <f>(houses_Madrid[[#This Row],[Precio Alquiler]]*12/houses_Madrid[[#This Row],[Precio venta]])</f>
        <v>3.7227906976744184E-2</v>
      </c>
    </row>
    <row r="6556" spans="1:18" x14ac:dyDescent="0.2">
      <c r="A6556">
        <v>20065</v>
      </c>
      <c r="B6556">
        <v>1677</v>
      </c>
      <c r="C6556" s="1" t="s">
        <v>3214</v>
      </c>
      <c r="D6556" s="1" t="str">
        <f>IFERROR(LEFT(C6556,FIND(",",C6556) - 1),C6556)</f>
        <v>Guindalera</v>
      </c>
      <c r="E6556">
        <v>150</v>
      </c>
      <c r="F6556">
        <v>122</v>
      </c>
      <c r="G6556">
        <v>4</v>
      </c>
      <c r="H6556">
        <v>2</v>
      </c>
      <c r="I6556" s="1" t="s">
        <v>2501</v>
      </c>
      <c r="J6556" s="1" t="s">
        <v>20</v>
      </c>
      <c r="K6556">
        <v>2001</v>
      </c>
      <c r="L6556">
        <v>645000</v>
      </c>
      <c r="M6556">
        <v>4300</v>
      </c>
      <c r="N6556" t="b">
        <v>1</v>
      </c>
      <c r="O6556" t="b">
        <v>1</v>
      </c>
      <c r="P6556" t="b">
        <v>1</v>
      </c>
      <c r="R6556" s="5">
        <f>(houses_Madrid[[#This Row],[Precio Alquiler]]*12/houses_Madrid[[#This Row],[Precio venta]])</f>
        <v>3.7227906976744184E-2</v>
      </c>
    </row>
    <row r="6557" spans="1:18" x14ac:dyDescent="0.2">
      <c r="A6557">
        <v>14616</v>
      </c>
      <c r="B6557">
        <v>7126</v>
      </c>
      <c r="C6557" s="1" t="s">
        <v>2451</v>
      </c>
      <c r="D6557" s="1" t="str">
        <f>IFERROR(LEFT(C6557,FIND(",",C6557) - 1),C6557)</f>
        <v>Castilla</v>
      </c>
      <c r="E6557">
        <v>162</v>
      </c>
      <c r="F6557">
        <v>141</v>
      </c>
      <c r="G6557">
        <v>4</v>
      </c>
      <c r="H6557">
        <v>3</v>
      </c>
      <c r="I6557" s="1" t="s">
        <v>2519</v>
      </c>
      <c r="J6557" s="1" t="s">
        <v>18</v>
      </c>
      <c r="K6557">
        <v>2008</v>
      </c>
      <c r="L6557">
        <v>648000</v>
      </c>
      <c r="M6557">
        <v>4000</v>
      </c>
      <c r="N6557" t="b">
        <v>1</v>
      </c>
      <c r="O6557" t="b">
        <v>1</v>
      </c>
      <c r="P6557" t="b">
        <v>1</v>
      </c>
      <c r="R6557" s="5">
        <f>(houses_Madrid[[#This Row],[Precio Alquiler]]*12/houses_Madrid[[#This Row],[Precio venta]])</f>
        <v>3.7185185185185182E-2</v>
      </c>
    </row>
    <row r="6558" spans="1:18" x14ac:dyDescent="0.2">
      <c r="A6558">
        <v>9357</v>
      </c>
      <c r="B6558">
        <v>12385</v>
      </c>
      <c r="C6558" s="1" t="s">
        <v>1586</v>
      </c>
      <c r="D6558" s="1" t="str">
        <f>IFERROR(LEFT(C6558,FIND(",",C6558) - 1),C6558)</f>
        <v>Fuencarral</v>
      </c>
      <c r="E6558">
        <v>317</v>
      </c>
      <c r="F6558">
        <v>270</v>
      </c>
      <c r="G6558">
        <v>3</v>
      </c>
      <c r="H6558">
        <v>2</v>
      </c>
      <c r="I6558" s="1" t="s">
        <v>3</v>
      </c>
      <c r="J6558" s="1" t="s">
        <v>3</v>
      </c>
      <c r="K6558">
        <v>2010</v>
      </c>
      <c r="L6558">
        <v>649000</v>
      </c>
      <c r="M6558">
        <v>2047</v>
      </c>
      <c r="N6558" t="b">
        <v>0</v>
      </c>
      <c r="R6558" s="5">
        <f>(houses_Madrid[[#This Row],[Precio Alquiler]]*12/houses_Madrid[[#This Row],[Precio venta]])</f>
        <v>3.7164869029275807E-2</v>
      </c>
    </row>
    <row r="6559" spans="1:18" x14ac:dyDescent="0.2">
      <c r="A6559">
        <v>9643</v>
      </c>
      <c r="B6559">
        <v>12099</v>
      </c>
      <c r="C6559" s="1" t="s">
        <v>1793</v>
      </c>
      <c r="D6559" s="1" t="str">
        <f>IFERROR(LEFT(C6559,FIND(",",C6559) - 1),C6559)</f>
        <v>Palomas</v>
      </c>
      <c r="E6559">
        <v>200</v>
      </c>
      <c r="F6559">
        <v>165</v>
      </c>
      <c r="G6559">
        <v>3</v>
      </c>
      <c r="H6559">
        <v>2</v>
      </c>
      <c r="I6559" s="1" t="s">
        <v>1835</v>
      </c>
      <c r="J6559" s="1" t="s">
        <v>30</v>
      </c>
      <c r="K6559">
        <v>2010</v>
      </c>
      <c r="L6559">
        <v>649000</v>
      </c>
      <c r="M6559">
        <v>3245</v>
      </c>
      <c r="N6559" t="b">
        <v>0</v>
      </c>
      <c r="O6559" t="b">
        <v>1</v>
      </c>
      <c r="P6559" t="b">
        <v>1</v>
      </c>
      <c r="Q6559" t="b">
        <v>1</v>
      </c>
      <c r="R6559" s="5">
        <f>(houses_Madrid[[#This Row],[Precio Alquiler]]*12/houses_Madrid[[#This Row],[Precio venta]])</f>
        <v>3.7164869029275807E-2</v>
      </c>
    </row>
    <row r="6560" spans="1:18" x14ac:dyDescent="0.2">
      <c r="A6560">
        <v>12635</v>
      </c>
      <c r="B6560">
        <v>9107</v>
      </c>
      <c r="C6560" s="1" t="s">
        <v>2012</v>
      </c>
      <c r="D6560" s="1" t="str">
        <f>IFERROR(LEFT(C6560,FIND(",",C6560) - 1),C6560)</f>
        <v>Vallehermoso</v>
      </c>
      <c r="E6560">
        <v>163</v>
      </c>
      <c r="F6560">
        <v>160</v>
      </c>
      <c r="G6560">
        <v>4</v>
      </c>
      <c r="H6560">
        <v>3</v>
      </c>
      <c r="I6560" s="1" t="s">
        <v>2114</v>
      </c>
      <c r="J6560" s="1" t="s">
        <v>11</v>
      </c>
      <c r="K6560">
        <v>2010</v>
      </c>
      <c r="L6560">
        <v>649000</v>
      </c>
      <c r="M6560">
        <v>3982</v>
      </c>
      <c r="N6560" t="b">
        <v>1</v>
      </c>
      <c r="O6560" t="b">
        <v>1</v>
      </c>
      <c r="P6560" t="b">
        <v>1</v>
      </c>
      <c r="R6560" s="5">
        <f>(houses_Madrid[[#This Row],[Precio Alquiler]]*12/houses_Madrid[[#This Row],[Precio venta]])</f>
        <v>3.7164869029275807E-2</v>
      </c>
    </row>
    <row r="6561" spans="1:18" x14ac:dyDescent="0.2">
      <c r="A6561">
        <v>19198</v>
      </c>
      <c r="B6561">
        <v>2544</v>
      </c>
      <c r="C6561" s="1" t="s">
        <v>3211</v>
      </c>
      <c r="D6561" s="1" t="str">
        <f>IFERROR(LEFT(C6561,FIND(",",C6561) - 1),C6561)</f>
        <v>Goya</v>
      </c>
      <c r="E6561">
        <v>149</v>
      </c>
      <c r="F6561">
        <v>132</v>
      </c>
      <c r="G6561">
        <v>3</v>
      </c>
      <c r="H6561">
        <v>2</v>
      </c>
      <c r="I6561" s="1" t="s">
        <v>3</v>
      </c>
      <c r="J6561" s="1" t="s">
        <v>18</v>
      </c>
      <c r="K6561">
        <v>2010</v>
      </c>
      <c r="L6561">
        <v>649000</v>
      </c>
      <c r="M6561">
        <v>4356</v>
      </c>
      <c r="N6561" t="b">
        <v>0</v>
      </c>
      <c r="O6561" t="b">
        <v>1</v>
      </c>
      <c r="P6561" t="b">
        <v>1</v>
      </c>
      <c r="Q6561" t="b">
        <v>1</v>
      </c>
      <c r="R6561" s="5">
        <f>(houses_Madrid[[#This Row],[Precio Alquiler]]*12/houses_Madrid[[#This Row],[Precio venta]])</f>
        <v>3.7164869029275807E-2</v>
      </c>
    </row>
    <row r="6562" spans="1:18" x14ac:dyDescent="0.2">
      <c r="A6562">
        <v>4631</v>
      </c>
      <c r="B6562">
        <v>17111</v>
      </c>
      <c r="C6562" s="1" t="s">
        <v>793</v>
      </c>
      <c r="D6562" s="1" t="str">
        <f>IFERROR(LEFT(C6562,FIND(",",C6562) - 1),C6562)</f>
        <v>Ibiza</v>
      </c>
      <c r="E6562">
        <v>159</v>
      </c>
      <c r="F6562">
        <v>133</v>
      </c>
      <c r="G6562">
        <v>4</v>
      </c>
      <c r="H6562">
        <v>3</v>
      </c>
      <c r="I6562" s="1" t="s">
        <v>803</v>
      </c>
      <c r="J6562" s="1" t="s">
        <v>18</v>
      </c>
      <c r="K6562">
        <v>2012</v>
      </c>
      <c r="L6562">
        <v>649900</v>
      </c>
      <c r="M6562">
        <v>4087</v>
      </c>
      <c r="N6562" t="b">
        <v>1</v>
      </c>
      <c r="O6562" t="b">
        <v>1</v>
      </c>
      <c r="P6562" t="b">
        <v>1</v>
      </c>
      <c r="Q6562" t="b">
        <v>1</v>
      </c>
      <c r="R6562" s="5">
        <f>(houses_Madrid[[#This Row],[Precio Alquiler]]*12/houses_Madrid[[#This Row],[Precio venta]])</f>
        <v>3.7150330820126171E-2</v>
      </c>
    </row>
    <row r="6563" spans="1:18" x14ac:dyDescent="0.2">
      <c r="A6563">
        <v>3947</v>
      </c>
      <c r="B6563">
        <v>17795</v>
      </c>
      <c r="C6563" s="1" t="s">
        <v>798</v>
      </c>
      <c r="D6563" s="1" t="str">
        <f>IFERROR(LEFT(C6563,FIND(",",C6563) - 1),C6563)</f>
        <v>Niño Jesús</v>
      </c>
      <c r="E6563">
        <v>116</v>
      </c>
      <c r="F6563">
        <v>91</v>
      </c>
      <c r="G6563">
        <v>4</v>
      </c>
      <c r="H6563">
        <v>3</v>
      </c>
      <c r="I6563" s="1" t="s">
        <v>835</v>
      </c>
      <c r="J6563" s="1" t="s">
        <v>5</v>
      </c>
      <c r="K6563">
        <v>2012</v>
      </c>
      <c r="L6563">
        <v>649999</v>
      </c>
      <c r="M6563">
        <v>5603</v>
      </c>
      <c r="N6563" t="b">
        <v>1</v>
      </c>
      <c r="O6563" t="b">
        <v>1</v>
      </c>
      <c r="P6563" t="b">
        <v>1</v>
      </c>
      <c r="Q6563" t="b">
        <v>1</v>
      </c>
      <c r="R6563" s="5">
        <f>(houses_Madrid[[#This Row],[Precio Alquiler]]*12/houses_Madrid[[#This Row],[Precio venta]])</f>
        <v>3.7144672530265432E-2</v>
      </c>
    </row>
    <row r="6564" spans="1:18" x14ac:dyDescent="0.2">
      <c r="A6564">
        <v>3132</v>
      </c>
      <c r="B6564">
        <v>18610</v>
      </c>
      <c r="C6564" s="1" t="s">
        <v>563</v>
      </c>
      <c r="D6564" s="1" t="str">
        <f>IFERROR(LEFT(C6564,FIND(",",C6564) - 1),C6564)</f>
        <v>Cuatro Caminos</v>
      </c>
      <c r="E6564">
        <v>167</v>
      </c>
      <c r="F6564">
        <v>148</v>
      </c>
      <c r="G6564">
        <v>4</v>
      </c>
      <c r="H6564">
        <v>2</v>
      </c>
      <c r="I6564" s="1" t="s">
        <v>723</v>
      </c>
      <c r="J6564" s="1" t="s">
        <v>20</v>
      </c>
      <c r="K6564">
        <v>2012</v>
      </c>
      <c r="L6564">
        <v>650000</v>
      </c>
      <c r="M6564">
        <v>3892</v>
      </c>
      <c r="N6564" t="b">
        <v>1</v>
      </c>
      <c r="O6564" t="b">
        <v>1</v>
      </c>
      <c r="P6564" t="b">
        <v>1</v>
      </c>
      <c r="R6564" s="5">
        <f>(houses_Madrid[[#This Row],[Precio Alquiler]]*12/houses_Madrid[[#This Row],[Precio venta]])</f>
        <v>3.7144615384615387E-2</v>
      </c>
    </row>
    <row r="6565" spans="1:18" x14ac:dyDescent="0.2">
      <c r="A6565">
        <v>3515</v>
      </c>
      <c r="B6565">
        <v>18227</v>
      </c>
      <c r="C6565" s="1" t="s">
        <v>571</v>
      </c>
      <c r="D6565" s="1" t="str">
        <f>IFERROR(LEFT(C6565,FIND(",",C6565) - 1),C6565)</f>
        <v>Ventilla-Almenara</v>
      </c>
      <c r="E6565">
        <v>235</v>
      </c>
      <c r="F6565">
        <v>192</v>
      </c>
      <c r="G6565">
        <v>5</v>
      </c>
      <c r="H6565">
        <v>3</v>
      </c>
      <c r="I6565" s="1" t="s">
        <v>564</v>
      </c>
      <c r="J6565" s="1" t="s">
        <v>20</v>
      </c>
      <c r="K6565">
        <v>2012</v>
      </c>
      <c r="L6565">
        <v>650000</v>
      </c>
      <c r="M6565">
        <v>2766</v>
      </c>
      <c r="N6565" t="b">
        <v>0</v>
      </c>
      <c r="O6565" t="b">
        <v>1</v>
      </c>
      <c r="P6565" t="b">
        <v>1</v>
      </c>
      <c r="Q6565" t="b">
        <v>1</v>
      </c>
      <c r="R6565" s="5">
        <f>(houses_Madrid[[#This Row],[Precio Alquiler]]*12/houses_Madrid[[#This Row],[Precio venta]])</f>
        <v>3.7144615384615387E-2</v>
      </c>
    </row>
    <row r="6566" spans="1:18" x14ac:dyDescent="0.2">
      <c r="A6566">
        <v>3875</v>
      </c>
      <c r="B6566">
        <v>17867</v>
      </c>
      <c r="C6566" s="1" t="s">
        <v>791</v>
      </c>
      <c r="D6566" s="1" t="str">
        <f>IFERROR(LEFT(C6566,FIND(",",C6566) - 1),C6566)</f>
        <v>Adelfas</v>
      </c>
      <c r="E6566">
        <v>168</v>
      </c>
      <c r="F6566">
        <v>156</v>
      </c>
      <c r="G6566">
        <v>3</v>
      </c>
      <c r="H6566">
        <v>2</v>
      </c>
      <c r="I6566" s="1" t="s">
        <v>805</v>
      </c>
      <c r="J6566" s="1" t="s">
        <v>11</v>
      </c>
      <c r="K6566">
        <v>2012</v>
      </c>
      <c r="L6566">
        <v>650000</v>
      </c>
      <c r="M6566">
        <v>3869</v>
      </c>
      <c r="N6566" t="b">
        <v>0</v>
      </c>
      <c r="O6566" t="b">
        <v>1</v>
      </c>
      <c r="P6566" t="b">
        <v>1</v>
      </c>
      <c r="R6566" s="5">
        <f>(houses_Madrid[[#This Row],[Precio Alquiler]]*12/houses_Madrid[[#This Row],[Precio venta]])</f>
        <v>3.7144615384615387E-2</v>
      </c>
    </row>
    <row r="6567" spans="1:18" x14ac:dyDescent="0.2">
      <c r="A6567">
        <v>4008</v>
      </c>
      <c r="B6567">
        <v>17734</v>
      </c>
      <c r="C6567" s="1" t="s">
        <v>802</v>
      </c>
      <c r="D6567" s="1" t="str">
        <f>IFERROR(LEFT(C6567,FIND(",",C6567) - 1),C6567)</f>
        <v>Jerónimos</v>
      </c>
      <c r="E6567">
        <v>192</v>
      </c>
      <c r="F6567">
        <v>144</v>
      </c>
      <c r="G6567">
        <v>4</v>
      </c>
      <c r="H6567">
        <v>3</v>
      </c>
      <c r="I6567" s="1" t="s">
        <v>841</v>
      </c>
      <c r="J6567" s="1" t="s">
        <v>5</v>
      </c>
      <c r="K6567">
        <v>2012</v>
      </c>
      <c r="L6567">
        <v>650000</v>
      </c>
      <c r="M6567">
        <v>3385</v>
      </c>
      <c r="N6567" t="b">
        <v>1</v>
      </c>
      <c r="O6567" t="b">
        <v>1</v>
      </c>
      <c r="P6567" t="b">
        <v>1</v>
      </c>
      <c r="Q6567" t="b">
        <v>1</v>
      </c>
      <c r="R6567" s="5">
        <f>(houses_Madrid[[#This Row],[Precio Alquiler]]*12/houses_Madrid[[#This Row],[Precio venta]])</f>
        <v>3.7144615384615387E-2</v>
      </c>
    </row>
    <row r="6568" spans="1:18" x14ac:dyDescent="0.2">
      <c r="A6568">
        <v>4108</v>
      </c>
      <c r="B6568">
        <v>17634</v>
      </c>
      <c r="C6568" s="1" t="s">
        <v>802</v>
      </c>
      <c r="D6568" s="1" t="str">
        <f>IFERROR(LEFT(C6568,FIND(",",C6568) - 1),C6568)</f>
        <v>Jerónimos</v>
      </c>
      <c r="E6568">
        <v>192</v>
      </c>
      <c r="F6568">
        <v>144</v>
      </c>
      <c r="G6568">
        <v>4</v>
      </c>
      <c r="H6568">
        <v>3</v>
      </c>
      <c r="I6568" s="1" t="s">
        <v>854</v>
      </c>
      <c r="J6568" s="1" t="s">
        <v>5</v>
      </c>
      <c r="K6568">
        <v>2012</v>
      </c>
      <c r="L6568">
        <v>650000</v>
      </c>
      <c r="M6568">
        <v>3385</v>
      </c>
      <c r="N6568" t="b">
        <v>1</v>
      </c>
      <c r="O6568" t="b">
        <v>1</v>
      </c>
      <c r="P6568" t="b">
        <v>1</v>
      </c>
      <c r="Q6568" t="b">
        <v>1</v>
      </c>
      <c r="R6568" s="5">
        <f>(houses_Madrid[[#This Row],[Precio Alquiler]]*12/houses_Madrid[[#This Row],[Precio venta]])</f>
        <v>3.7144615384615387E-2</v>
      </c>
    </row>
    <row r="6569" spans="1:18" x14ac:dyDescent="0.2">
      <c r="A6569">
        <v>4206</v>
      </c>
      <c r="B6569">
        <v>17536</v>
      </c>
      <c r="C6569" s="1" t="s">
        <v>790</v>
      </c>
      <c r="D6569" s="1" t="str">
        <f>IFERROR(LEFT(C6569,FIND(",",C6569) - 1),C6569)</f>
        <v>Retiro</v>
      </c>
      <c r="E6569">
        <v>81</v>
      </c>
      <c r="F6569">
        <v>69</v>
      </c>
      <c r="G6569">
        <v>2</v>
      </c>
      <c r="H6569">
        <v>2</v>
      </c>
      <c r="I6569" s="1" t="s">
        <v>3</v>
      </c>
      <c r="J6569" s="1" t="s">
        <v>5</v>
      </c>
      <c r="K6569">
        <v>2012</v>
      </c>
      <c r="L6569">
        <v>650000</v>
      </c>
      <c r="M6569">
        <v>8025</v>
      </c>
      <c r="N6569" t="b">
        <v>0</v>
      </c>
      <c r="O6569" t="b">
        <v>1</v>
      </c>
      <c r="P6569" t="b">
        <v>0</v>
      </c>
      <c r="R6569" s="5">
        <f>(houses_Madrid[[#This Row],[Precio Alquiler]]*12/houses_Madrid[[#This Row],[Precio venta]])</f>
        <v>3.7144615384615387E-2</v>
      </c>
    </row>
    <row r="6570" spans="1:18" x14ac:dyDescent="0.2">
      <c r="A6570">
        <v>4208</v>
      </c>
      <c r="B6570">
        <v>17534</v>
      </c>
      <c r="C6570" s="1" t="s">
        <v>790</v>
      </c>
      <c r="D6570" s="1" t="str">
        <f>IFERROR(LEFT(C6570,FIND(",",C6570) - 1),C6570)</f>
        <v>Retiro</v>
      </c>
      <c r="E6570">
        <v>79</v>
      </c>
      <c r="F6570">
        <v>69</v>
      </c>
      <c r="G6570">
        <v>2</v>
      </c>
      <c r="H6570">
        <v>2</v>
      </c>
      <c r="I6570" s="1" t="s">
        <v>3</v>
      </c>
      <c r="J6570" s="1" t="s">
        <v>5</v>
      </c>
      <c r="K6570">
        <v>2012</v>
      </c>
      <c r="L6570">
        <v>650000</v>
      </c>
      <c r="M6570">
        <v>8228</v>
      </c>
      <c r="N6570" t="b">
        <v>0</v>
      </c>
      <c r="O6570" t="b">
        <v>1</v>
      </c>
      <c r="P6570" t="b">
        <v>0</v>
      </c>
      <c r="R6570" s="5">
        <f>(houses_Madrid[[#This Row],[Precio Alquiler]]*12/houses_Madrid[[#This Row],[Precio venta]])</f>
        <v>3.7144615384615387E-2</v>
      </c>
    </row>
    <row r="6571" spans="1:18" x14ac:dyDescent="0.2">
      <c r="A6571">
        <v>4222</v>
      </c>
      <c r="B6571">
        <v>17520</v>
      </c>
      <c r="C6571" s="1" t="s">
        <v>793</v>
      </c>
      <c r="D6571" s="1" t="str">
        <f>IFERROR(LEFT(C6571,FIND(",",C6571) - 1),C6571)</f>
        <v>Ibiza</v>
      </c>
      <c r="E6571">
        <v>103</v>
      </c>
      <c r="F6571">
        <v>96</v>
      </c>
      <c r="G6571">
        <v>4</v>
      </c>
      <c r="H6571">
        <v>2</v>
      </c>
      <c r="I6571" s="1" t="s">
        <v>795</v>
      </c>
      <c r="J6571" s="1" t="s">
        <v>11</v>
      </c>
      <c r="K6571">
        <v>2012</v>
      </c>
      <c r="L6571">
        <v>650000</v>
      </c>
      <c r="M6571">
        <v>6311</v>
      </c>
      <c r="N6571" t="b">
        <v>0</v>
      </c>
      <c r="O6571" t="b">
        <v>1</v>
      </c>
      <c r="P6571" t="b">
        <v>0</v>
      </c>
      <c r="R6571" s="5">
        <f>(houses_Madrid[[#This Row],[Precio Alquiler]]*12/houses_Madrid[[#This Row],[Precio venta]])</f>
        <v>3.7144615384615387E-2</v>
      </c>
    </row>
    <row r="6572" spans="1:18" x14ac:dyDescent="0.2">
      <c r="A6572">
        <v>4244</v>
      </c>
      <c r="B6572">
        <v>17498</v>
      </c>
      <c r="C6572" s="1" t="s">
        <v>791</v>
      </c>
      <c r="D6572" s="1" t="str">
        <f>IFERROR(LEFT(C6572,FIND(",",C6572) - 1),C6572)</f>
        <v>Adelfas</v>
      </c>
      <c r="E6572">
        <v>160</v>
      </c>
      <c r="F6572">
        <v>140</v>
      </c>
      <c r="G6572">
        <v>4</v>
      </c>
      <c r="H6572">
        <v>2</v>
      </c>
      <c r="I6572" s="1" t="s">
        <v>873</v>
      </c>
      <c r="J6572" s="1" t="s">
        <v>11</v>
      </c>
      <c r="K6572">
        <v>2012</v>
      </c>
      <c r="L6572">
        <v>650000</v>
      </c>
      <c r="M6572">
        <v>4062</v>
      </c>
      <c r="N6572" t="b">
        <v>0</v>
      </c>
      <c r="O6572" t="b">
        <v>1</v>
      </c>
      <c r="P6572" t="b">
        <v>1</v>
      </c>
      <c r="R6572" s="5">
        <f>(houses_Madrid[[#This Row],[Precio Alquiler]]*12/houses_Madrid[[#This Row],[Precio venta]])</f>
        <v>3.7144615384615387E-2</v>
      </c>
    </row>
    <row r="6573" spans="1:18" x14ac:dyDescent="0.2">
      <c r="A6573">
        <v>4402</v>
      </c>
      <c r="B6573">
        <v>17340</v>
      </c>
      <c r="C6573" s="1" t="s">
        <v>793</v>
      </c>
      <c r="D6573" s="1" t="str">
        <f>IFERROR(LEFT(C6573,FIND(",",C6573) - 1),C6573)</f>
        <v>Ibiza</v>
      </c>
      <c r="E6573">
        <v>102</v>
      </c>
      <c r="F6573">
        <v>95</v>
      </c>
      <c r="G6573">
        <v>4</v>
      </c>
      <c r="H6573">
        <v>2</v>
      </c>
      <c r="I6573" s="1" t="s">
        <v>829</v>
      </c>
      <c r="J6573" s="1" t="s">
        <v>18</v>
      </c>
      <c r="K6573">
        <v>2012</v>
      </c>
      <c r="L6573">
        <v>650000</v>
      </c>
      <c r="M6573">
        <v>6373</v>
      </c>
      <c r="N6573" t="b">
        <v>0</v>
      </c>
      <c r="O6573" t="b">
        <v>1</v>
      </c>
      <c r="P6573" t="b">
        <v>0</v>
      </c>
      <c r="R6573" s="5">
        <f>(houses_Madrid[[#This Row],[Precio Alquiler]]*12/houses_Madrid[[#This Row],[Precio venta]])</f>
        <v>3.7144615384615387E-2</v>
      </c>
    </row>
    <row r="6574" spans="1:18" x14ac:dyDescent="0.2">
      <c r="A6574">
        <v>4457</v>
      </c>
      <c r="B6574">
        <v>17285</v>
      </c>
      <c r="C6574" s="1" t="s">
        <v>810</v>
      </c>
      <c r="D6574" s="1" t="str">
        <f>IFERROR(LEFT(C6574,FIND(",",C6574) - 1),C6574)</f>
        <v>Estrella</v>
      </c>
      <c r="E6574">
        <v>170</v>
      </c>
      <c r="F6574">
        <v>135</v>
      </c>
      <c r="G6574">
        <v>4</v>
      </c>
      <c r="H6574">
        <v>2</v>
      </c>
      <c r="I6574" s="1" t="s">
        <v>813</v>
      </c>
      <c r="J6574" s="1" t="s">
        <v>30</v>
      </c>
      <c r="K6574">
        <v>2012</v>
      </c>
      <c r="L6574">
        <v>650000</v>
      </c>
      <c r="M6574">
        <v>3824</v>
      </c>
      <c r="N6574" t="b">
        <v>0</v>
      </c>
      <c r="O6574" t="b">
        <v>1</v>
      </c>
      <c r="P6574" t="b">
        <v>1</v>
      </c>
      <c r="R6574" s="5">
        <f>(houses_Madrid[[#This Row],[Precio Alquiler]]*12/houses_Madrid[[#This Row],[Precio venta]])</f>
        <v>3.7144615384615387E-2</v>
      </c>
    </row>
    <row r="6575" spans="1:18" x14ac:dyDescent="0.2">
      <c r="A6575">
        <v>5738</v>
      </c>
      <c r="B6575">
        <v>16004</v>
      </c>
      <c r="C6575" s="1" t="s">
        <v>1173</v>
      </c>
      <c r="D6575" s="1" t="str">
        <f>IFERROR(LEFT(C6575,FIND(",",C6575) - 1),C6575)</f>
        <v>Argüelles</v>
      </c>
      <c r="E6575">
        <v>100</v>
      </c>
      <c r="F6575">
        <v>92</v>
      </c>
      <c r="G6575">
        <v>2</v>
      </c>
      <c r="H6575">
        <v>2</v>
      </c>
      <c r="I6575" s="1" t="s">
        <v>1175</v>
      </c>
      <c r="J6575" s="1" t="s">
        <v>30</v>
      </c>
      <c r="K6575">
        <v>2012</v>
      </c>
      <c r="L6575">
        <v>650000</v>
      </c>
      <c r="M6575">
        <v>6500</v>
      </c>
      <c r="N6575" t="b">
        <v>0</v>
      </c>
      <c r="O6575" t="b">
        <v>1</v>
      </c>
      <c r="P6575" t="b">
        <v>0</v>
      </c>
      <c r="Q6575" t="b">
        <v>1</v>
      </c>
      <c r="R6575" s="5">
        <f>(houses_Madrid[[#This Row],[Precio Alquiler]]*12/houses_Madrid[[#This Row],[Precio venta]])</f>
        <v>3.7144615384615387E-2</v>
      </c>
    </row>
    <row r="6576" spans="1:18" x14ac:dyDescent="0.2">
      <c r="A6576">
        <v>6817</v>
      </c>
      <c r="B6576">
        <v>14925</v>
      </c>
      <c r="C6576" s="1" t="s">
        <v>1176</v>
      </c>
      <c r="D6576" s="1" t="str">
        <f>IFERROR(LEFT(C6576,FIND(",",C6576) - 1),C6576)</f>
        <v>Moncloa</v>
      </c>
      <c r="E6576">
        <v>160</v>
      </c>
      <c r="F6576">
        <v>130</v>
      </c>
      <c r="G6576">
        <v>3</v>
      </c>
      <c r="H6576">
        <v>3</v>
      </c>
      <c r="I6576" s="1" t="s">
        <v>3</v>
      </c>
      <c r="J6576" s="1" t="s">
        <v>8</v>
      </c>
      <c r="K6576">
        <v>2012</v>
      </c>
      <c r="L6576">
        <v>650000</v>
      </c>
      <c r="M6576">
        <v>4062</v>
      </c>
      <c r="N6576" t="b">
        <v>0</v>
      </c>
      <c r="O6576" t="b">
        <v>1</v>
      </c>
      <c r="P6576" t="b">
        <v>1</v>
      </c>
      <c r="R6576" s="5">
        <f>(houses_Madrid[[#This Row],[Precio Alquiler]]*12/houses_Madrid[[#This Row],[Precio venta]])</f>
        <v>3.7144615384615387E-2</v>
      </c>
    </row>
    <row r="6577" spans="1:18" x14ac:dyDescent="0.2">
      <c r="A6577">
        <v>7249</v>
      </c>
      <c r="B6577">
        <v>14493</v>
      </c>
      <c r="C6577" s="1" t="s">
        <v>1176</v>
      </c>
      <c r="D6577" s="1" t="str">
        <f>IFERROR(LEFT(C6577,FIND(",",C6577) - 1),C6577)</f>
        <v>Moncloa</v>
      </c>
      <c r="E6577">
        <v>158</v>
      </c>
      <c r="F6577">
        <v>140</v>
      </c>
      <c r="G6577">
        <v>3</v>
      </c>
      <c r="H6577">
        <v>3</v>
      </c>
      <c r="I6577" s="1" t="s">
        <v>3</v>
      </c>
      <c r="J6577" s="1" t="s">
        <v>8</v>
      </c>
      <c r="K6577">
        <v>2012</v>
      </c>
      <c r="L6577">
        <v>650000</v>
      </c>
      <c r="M6577">
        <v>4114</v>
      </c>
      <c r="N6577" t="b">
        <v>1</v>
      </c>
      <c r="O6577" t="b">
        <v>1</v>
      </c>
      <c r="P6577" t="b">
        <v>1</v>
      </c>
      <c r="Q6577" t="b">
        <v>1</v>
      </c>
      <c r="R6577" s="5">
        <f>(houses_Madrid[[#This Row],[Precio Alquiler]]*12/houses_Madrid[[#This Row],[Precio venta]])</f>
        <v>3.7144615384615387E-2</v>
      </c>
    </row>
    <row r="6578" spans="1:18" x14ac:dyDescent="0.2">
      <c r="A6578">
        <v>7617</v>
      </c>
      <c r="B6578">
        <v>14125</v>
      </c>
      <c r="C6578" s="1" t="s">
        <v>1177</v>
      </c>
      <c r="D6578" s="1" t="str">
        <f>IFERROR(LEFT(C6578,FIND(",",C6578) - 1),C6578)</f>
        <v>Ciudad Universitaria</v>
      </c>
      <c r="E6578">
        <v>211</v>
      </c>
      <c r="F6578">
        <v>140</v>
      </c>
      <c r="G6578">
        <v>4</v>
      </c>
      <c r="H6578">
        <v>3</v>
      </c>
      <c r="I6578" s="1" t="s">
        <v>1475</v>
      </c>
      <c r="J6578" s="1" t="s">
        <v>8</v>
      </c>
      <c r="K6578">
        <v>2012</v>
      </c>
      <c r="L6578">
        <v>650000</v>
      </c>
      <c r="M6578">
        <v>3081</v>
      </c>
      <c r="N6578" t="b">
        <v>1</v>
      </c>
      <c r="O6578" t="b">
        <v>1</v>
      </c>
      <c r="P6578" t="b">
        <v>1</v>
      </c>
      <c r="Q6578" t="b">
        <v>1</v>
      </c>
      <c r="R6578" s="5">
        <f>(houses_Madrid[[#This Row],[Precio Alquiler]]*12/houses_Madrid[[#This Row],[Precio venta]])</f>
        <v>3.7144615384615387E-2</v>
      </c>
    </row>
    <row r="6579" spans="1:18" x14ac:dyDescent="0.2">
      <c r="A6579">
        <v>7785</v>
      </c>
      <c r="B6579">
        <v>13957</v>
      </c>
      <c r="C6579" s="1" t="s">
        <v>1178</v>
      </c>
      <c r="D6579" s="1" t="str">
        <f>IFERROR(LEFT(C6579,FIND(",",C6579) - 1),C6579)</f>
        <v>Valdezarza</v>
      </c>
      <c r="E6579">
        <v>127</v>
      </c>
      <c r="F6579">
        <v>86</v>
      </c>
      <c r="G6579">
        <v>3</v>
      </c>
      <c r="H6579">
        <v>2</v>
      </c>
      <c r="I6579" s="1" t="s">
        <v>1553</v>
      </c>
      <c r="J6579" s="1" t="s">
        <v>20</v>
      </c>
      <c r="K6579">
        <v>2012</v>
      </c>
      <c r="L6579">
        <v>650000</v>
      </c>
      <c r="M6579">
        <v>5118</v>
      </c>
      <c r="N6579" t="b">
        <v>0</v>
      </c>
      <c r="O6579" t="b">
        <v>1</v>
      </c>
      <c r="P6579" t="b">
        <v>1</v>
      </c>
      <c r="Q6579" t="b">
        <v>1</v>
      </c>
      <c r="R6579" s="5">
        <f>(houses_Madrid[[#This Row],[Precio Alquiler]]*12/houses_Madrid[[#This Row],[Precio venta]])</f>
        <v>3.7144615384615387E-2</v>
      </c>
    </row>
    <row r="6580" spans="1:18" x14ac:dyDescent="0.2">
      <c r="A6580">
        <v>7888</v>
      </c>
      <c r="B6580">
        <v>13854</v>
      </c>
      <c r="C6580" s="1" t="s">
        <v>1177</v>
      </c>
      <c r="D6580" s="1" t="str">
        <f>IFERROR(LEFT(C6580,FIND(",",C6580) - 1),C6580)</f>
        <v>Ciudad Universitaria</v>
      </c>
      <c r="E6580">
        <v>250</v>
      </c>
      <c r="F6580">
        <v>211</v>
      </c>
      <c r="G6580">
        <v>5</v>
      </c>
      <c r="H6580">
        <v>2</v>
      </c>
      <c r="I6580" s="1" t="s">
        <v>1565</v>
      </c>
      <c r="J6580" s="1" t="s">
        <v>20</v>
      </c>
      <c r="K6580">
        <v>2012</v>
      </c>
      <c r="L6580">
        <v>650000</v>
      </c>
      <c r="M6580">
        <v>2600</v>
      </c>
      <c r="N6580" t="b">
        <v>0</v>
      </c>
      <c r="O6580" t="b">
        <v>1</v>
      </c>
      <c r="P6580" t="b">
        <v>1</v>
      </c>
      <c r="R6580" s="5">
        <f>(houses_Madrid[[#This Row],[Precio Alquiler]]*12/houses_Madrid[[#This Row],[Precio venta]])</f>
        <v>3.7144615384615387E-2</v>
      </c>
    </row>
    <row r="6581" spans="1:18" x14ac:dyDescent="0.2">
      <c r="A6581">
        <v>8913</v>
      </c>
      <c r="B6581">
        <v>12829</v>
      </c>
      <c r="C6581" s="1" t="s">
        <v>1587</v>
      </c>
      <c r="D6581" s="1" t="str">
        <f>IFERROR(LEFT(C6581,FIND(",",C6581) - 1),C6581)</f>
        <v>Las Tablas</v>
      </c>
      <c r="E6581">
        <v>160</v>
      </c>
      <c r="F6581">
        <v>130</v>
      </c>
      <c r="G6581">
        <v>4</v>
      </c>
      <c r="H6581">
        <v>2</v>
      </c>
      <c r="I6581" s="1" t="s">
        <v>1640</v>
      </c>
      <c r="J6581" s="1" t="s">
        <v>11</v>
      </c>
      <c r="K6581">
        <v>2012</v>
      </c>
      <c r="L6581">
        <v>650000</v>
      </c>
      <c r="M6581">
        <v>4062</v>
      </c>
      <c r="N6581" t="b">
        <v>0</v>
      </c>
      <c r="O6581" t="b">
        <v>1</v>
      </c>
      <c r="P6581" t="b">
        <v>1</v>
      </c>
      <c r="R6581" s="5">
        <f>(houses_Madrid[[#This Row],[Precio Alquiler]]*12/houses_Madrid[[#This Row],[Precio venta]])</f>
        <v>3.7144615384615387E-2</v>
      </c>
    </row>
    <row r="6582" spans="1:18" x14ac:dyDescent="0.2">
      <c r="A6582">
        <v>9038</v>
      </c>
      <c r="B6582">
        <v>12704</v>
      </c>
      <c r="C6582" s="1" t="s">
        <v>1592</v>
      </c>
      <c r="D6582" s="1" t="str">
        <f>IFERROR(LEFT(C6582,FIND(",",C6582) - 1),C6582)</f>
        <v>Peñagrande</v>
      </c>
      <c r="E6582">
        <v>260</v>
      </c>
      <c r="F6582">
        <v>253</v>
      </c>
      <c r="G6582">
        <v>5</v>
      </c>
      <c r="H6582">
        <v>4</v>
      </c>
      <c r="I6582" s="1" t="s">
        <v>1685</v>
      </c>
      <c r="J6582" s="1" t="s">
        <v>3</v>
      </c>
      <c r="K6582">
        <v>2012</v>
      </c>
      <c r="L6582">
        <v>650000</v>
      </c>
      <c r="M6582">
        <v>2500</v>
      </c>
      <c r="N6582" t="b">
        <v>0</v>
      </c>
      <c r="R6582" s="5">
        <f>(houses_Madrid[[#This Row],[Precio Alquiler]]*12/houses_Madrid[[#This Row],[Precio venta]])</f>
        <v>3.7144615384615387E-2</v>
      </c>
    </row>
    <row r="6583" spans="1:18" x14ac:dyDescent="0.2">
      <c r="A6583">
        <v>9300</v>
      </c>
      <c r="B6583">
        <v>12442</v>
      </c>
      <c r="C6583" s="1" t="s">
        <v>1590</v>
      </c>
      <c r="D6583" s="1" t="str">
        <f>IFERROR(LEFT(C6583,FIND(",",C6583) - 1),C6583)</f>
        <v>Montecarmelo</v>
      </c>
      <c r="E6583">
        <v>134</v>
      </c>
      <c r="F6583">
        <v>125</v>
      </c>
      <c r="G6583">
        <v>3</v>
      </c>
      <c r="H6583">
        <v>2</v>
      </c>
      <c r="I6583" s="1" t="s">
        <v>1614</v>
      </c>
      <c r="J6583" s="1" t="s">
        <v>18</v>
      </c>
      <c r="K6583">
        <v>2012</v>
      </c>
      <c r="L6583">
        <v>650000</v>
      </c>
      <c r="M6583">
        <v>4851</v>
      </c>
      <c r="N6583" t="b">
        <v>0</v>
      </c>
      <c r="O6583" t="b">
        <v>1</v>
      </c>
      <c r="P6583" t="b">
        <v>1</v>
      </c>
      <c r="R6583" s="5">
        <f>(houses_Madrid[[#This Row],[Precio Alquiler]]*12/houses_Madrid[[#This Row],[Precio venta]])</f>
        <v>3.7144615384615387E-2</v>
      </c>
    </row>
    <row r="6584" spans="1:18" x14ac:dyDescent="0.2">
      <c r="A6584">
        <v>9375</v>
      </c>
      <c r="B6584">
        <v>12367</v>
      </c>
      <c r="C6584" s="1" t="s">
        <v>1636</v>
      </c>
      <c r="D6584" s="1" t="str">
        <f>IFERROR(LEFT(C6584,FIND(",",C6584) - 1),C6584)</f>
        <v>Fuentelarreina</v>
      </c>
      <c r="E6584">
        <v>240</v>
      </c>
      <c r="F6584">
        <v>198</v>
      </c>
      <c r="G6584">
        <v>4</v>
      </c>
      <c r="H6584">
        <v>5</v>
      </c>
      <c r="I6584" s="1" t="s">
        <v>1783</v>
      </c>
      <c r="J6584" s="1" t="s">
        <v>11</v>
      </c>
      <c r="K6584">
        <v>2012</v>
      </c>
      <c r="L6584">
        <v>650000</v>
      </c>
      <c r="M6584">
        <v>2708</v>
      </c>
      <c r="N6584" t="b">
        <v>1</v>
      </c>
      <c r="O6584" t="b">
        <v>1</v>
      </c>
      <c r="P6584" t="b">
        <v>1</v>
      </c>
      <c r="R6584" s="5">
        <f>(houses_Madrid[[#This Row],[Precio Alquiler]]*12/houses_Madrid[[#This Row],[Precio venta]])</f>
        <v>3.7144615384615387E-2</v>
      </c>
    </row>
    <row r="6585" spans="1:18" x14ac:dyDescent="0.2">
      <c r="A6585">
        <v>9780</v>
      </c>
      <c r="B6585">
        <v>11962</v>
      </c>
      <c r="C6585" s="1" t="s">
        <v>1786</v>
      </c>
      <c r="D6585" s="1" t="str">
        <f>IFERROR(LEFT(C6585,FIND(",",C6585) - 1),C6585)</f>
        <v>Sanchinarro</v>
      </c>
      <c r="E6585">
        <v>170</v>
      </c>
      <c r="F6585">
        <v>125</v>
      </c>
      <c r="G6585">
        <v>4</v>
      </c>
      <c r="H6585">
        <v>2</v>
      </c>
      <c r="I6585" s="1" t="s">
        <v>1815</v>
      </c>
      <c r="J6585" s="1" t="s">
        <v>11</v>
      </c>
      <c r="K6585">
        <v>2012</v>
      </c>
      <c r="L6585">
        <v>650000</v>
      </c>
      <c r="M6585">
        <v>3824</v>
      </c>
      <c r="N6585" t="b">
        <v>0</v>
      </c>
      <c r="O6585" t="b">
        <v>1</v>
      </c>
      <c r="P6585" t="b">
        <v>1</v>
      </c>
      <c r="R6585" s="5">
        <f>(houses_Madrid[[#This Row],[Precio Alquiler]]*12/houses_Madrid[[#This Row],[Precio venta]])</f>
        <v>3.7144615384615387E-2</v>
      </c>
    </row>
    <row r="6586" spans="1:18" x14ac:dyDescent="0.2">
      <c r="A6586">
        <v>9947</v>
      </c>
      <c r="B6586">
        <v>11795</v>
      </c>
      <c r="C6586" s="1" t="s">
        <v>1790</v>
      </c>
      <c r="D6586" s="1" t="str">
        <f>IFERROR(LEFT(C6586,FIND(",",C6586) - 1),C6586)</f>
        <v>Hortaleza</v>
      </c>
      <c r="E6586">
        <v>170</v>
      </c>
      <c r="F6586">
        <v>120</v>
      </c>
      <c r="G6586">
        <v>3</v>
      </c>
      <c r="H6586">
        <v>2</v>
      </c>
      <c r="I6586" s="1" t="s">
        <v>3</v>
      </c>
      <c r="J6586" s="1" t="s">
        <v>18</v>
      </c>
      <c r="K6586">
        <v>2012</v>
      </c>
      <c r="L6586">
        <v>650000</v>
      </c>
      <c r="M6586">
        <v>3824</v>
      </c>
      <c r="N6586" t="b">
        <v>0</v>
      </c>
      <c r="O6586" t="b">
        <v>1</v>
      </c>
      <c r="P6586" t="b">
        <v>1</v>
      </c>
      <c r="Q6586" t="b">
        <v>1</v>
      </c>
      <c r="R6586" s="5">
        <f>(houses_Madrid[[#This Row],[Precio Alquiler]]*12/houses_Madrid[[#This Row],[Precio venta]])</f>
        <v>3.7144615384615387E-2</v>
      </c>
    </row>
    <row r="6587" spans="1:18" x14ac:dyDescent="0.2">
      <c r="A6587">
        <v>10022</v>
      </c>
      <c r="B6587">
        <v>11720</v>
      </c>
      <c r="C6587" s="1" t="s">
        <v>1786</v>
      </c>
      <c r="D6587" s="1" t="str">
        <f>IFERROR(LEFT(C6587,FIND(",",C6587) - 1),C6587)</f>
        <v>Sanchinarro</v>
      </c>
      <c r="E6587">
        <v>170</v>
      </c>
      <c r="F6587">
        <v>145</v>
      </c>
      <c r="G6587">
        <v>4</v>
      </c>
      <c r="H6587">
        <v>2</v>
      </c>
      <c r="I6587" s="1" t="s">
        <v>1815</v>
      </c>
      <c r="J6587" s="1" t="s">
        <v>11</v>
      </c>
      <c r="K6587">
        <v>2012</v>
      </c>
      <c r="L6587">
        <v>650000</v>
      </c>
      <c r="M6587">
        <v>3824</v>
      </c>
      <c r="N6587" t="b">
        <v>0</v>
      </c>
      <c r="O6587" t="b">
        <v>1</v>
      </c>
      <c r="P6587" t="b">
        <v>1</v>
      </c>
      <c r="R6587" s="5">
        <f>(houses_Madrid[[#This Row],[Precio Alquiler]]*12/houses_Madrid[[#This Row],[Precio venta]])</f>
        <v>3.7144615384615387E-2</v>
      </c>
    </row>
    <row r="6588" spans="1:18" x14ac:dyDescent="0.2">
      <c r="A6588">
        <v>10065</v>
      </c>
      <c r="B6588">
        <v>11677</v>
      </c>
      <c r="C6588" s="1" t="s">
        <v>1786</v>
      </c>
      <c r="D6588" s="1" t="str">
        <f>IFERROR(LEFT(C6588,FIND(",",C6588) - 1),C6588)</f>
        <v>Sanchinarro</v>
      </c>
      <c r="E6588">
        <v>170</v>
      </c>
      <c r="F6588">
        <v>145</v>
      </c>
      <c r="G6588">
        <v>4</v>
      </c>
      <c r="H6588">
        <v>2</v>
      </c>
      <c r="I6588" s="1" t="s">
        <v>1907</v>
      </c>
      <c r="J6588" s="1" t="s">
        <v>11</v>
      </c>
      <c r="K6588">
        <v>2012</v>
      </c>
      <c r="L6588">
        <v>650000</v>
      </c>
      <c r="M6588">
        <v>3824</v>
      </c>
      <c r="N6588" t="b">
        <v>0</v>
      </c>
      <c r="O6588" t="b">
        <v>1</v>
      </c>
      <c r="P6588" t="b">
        <v>1</v>
      </c>
      <c r="R6588" s="5">
        <f>(houses_Madrid[[#This Row],[Precio Alquiler]]*12/houses_Madrid[[#This Row],[Precio venta]])</f>
        <v>3.7144615384615387E-2</v>
      </c>
    </row>
    <row r="6589" spans="1:18" x14ac:dyDescent="0.2">
      <c r="A6589">
        <v>10353</v>
      </c>
      <c r="B6589">
        <v>11389</v>
      </c>
      <c r="C6589" s="1" t="s">
        <v>1790</v>
      </c>
      <c r="D6589" s="1" t="str">
        <f>IFERROR(LEFT(C6589,FIND(",",C6589) - 1),C6589)</f>
        <v>Hortaleza</v>
      </c>
      <c r="E6589">
        <v>167</v>
      </c>
      <c r="F6589">
        <v>121</v>
      </c>
      <c r="G6589">
        <v>4</v>
      </c>
      <c r="H6589">
        <v>2</v>
      </c>
      <c r="I6589" s="1" t="s">
        <v>1969</v>
      </c>
      <c r="J6589" s="1" t="s">
        <v>11</v>
      </c>
      <c r="K6589">
        <v>2012</v>
      </c>
      <c r="L6589">
        <v>650000</v>
      </c>
      <c r="M6589">
        <v>3892</v>
      </c>
      <c r="N6589" t="b">
        <v>0</v>
      </c>
      <c r="O6589" t="b">
        <v>1</v>
      </c>
      <c r="P6589" t="b">
        <v>1</v>
      </c>
      <c r="Q6589" t="b">
        <v>1</v>
      </c>
      <c r="R6589" s="5">
        <f>(houses_Madrid[[#This Row],[Precio Alquiler]]*12/houses_Madrid[[#This Row],[Precio venta]])</f>
        <v>3.7144615384615387E-2</v>
      </c>
    </row>
    <row r="6590" spans="1:18" x14ac:dyDescent="0.2">
      <c r="A6590">
        <v>10628</v>
      </c>
      <c r="B6590">
        <v>11114</v>
      </c>
      <c r="C6590" s="1" t="s">
        <v>1786</v>
      </c>
      <c r="D6590" s="1" t="str">
        <f>IFERROR(LEFT(C6590,FIND(",",C6590) - 1),C6590)</f>
        <v>Sanchinarro</v>
      </c>
      <c r="E6590">
        <v>168</v>
      </c>
      <c r="F6590">
        <v>121</v>
      </c>
      <c r="G6590">
        <v>4</v>
      </c>
      <c r="H6590">
        <v>2</v>
      </c>
      <c r="I6590" s="1" t="s">
        <v>1815</v>
      </c>
      <c r="J6590" s="1" t="s">
        <v>11</v>
      </c>
      <c r="K6590">
        <v>2012</v>
      </c>
      <c r="L6590">
        <v>650000</v>
      </c>
      <c r="M6590">
        <v>3869</v>
      </c>
      <c r="N6590" t="b">
        <v>0</v>
      </c>
      <c r="O6590" t="b">
        <v>1</v>
      </c>
      <c r="P6590" t="b">
        <v>1</v>
      </c>
      <c r="R6590" s="5">
        <f>(houses_Madrid[[#This Row],[Precio Alquiler]]*12/houses_Madrid[[#This Row],[Precio venta]])</f>
        <v>3.7144615384615387E-2</v>
      </c>
    </row>
    <row r="6591" spans="1:18" x14ac:dyDescent="0.2">
      <c r="A6591">
        <v>10663</v>
      </c>
      <c r="B6591">
        <v>11079</v>
      </c>
      <c r="C6591" s="1" t="s">
        <v>1793</v>
      </c>
      <c r="D6591" s="1" t="str">
        <f>IFERROR(LEFT(C6591,FIND(",",C6591) - 1),C6591)</f>
        <v>Palomas</v>
      </c>
      <c r="E6591">
        <v>144</v>
      </c>
      <c r="F6591">
        <v>100</v>
      </c>
      <c r="G6591">
        <v>3</v>
      </c>
      <c r="H6591">
        <v>2</v>
      </c>
      <c r="I6591" s="1" t="s">
        <v>1992</v>
      </c>
      <c r="J6591" s="1" t="s">
        <v>5</v>
      </c>
      <c r="K6591">
        <v>2012</v>
      </c>
      <c r="L6591">
        <v>650000</v>
      </c>
      <c r="M6591">
        <v>4514</v>
      </c>
      <c r="N6591" t="b">
        <v>0</v>
      </c>
      <c r="O6591" t="b">
        <v>1</v>
      </c>
      <c r="P6591" t="b">
        <v>1</v>
      </c>
      <c r="Q6591" t="b">
        <v>1</v>
      </c>
      <c r="R6591" s="5">
        <f>(houses_Madrid[[#This Row],[Precio Alquiler]]*12/houses_Madrid[[#This Row],[Precio venta]])</f>
        <v>3.7144615384615387E-2</v>
      </c>
    </row>
    <row r="6592" spans="1:18" x14ac:dyDescent="0.2">
      <c r="A6592">
        <v>10722</v>
      </c>
      <c r="B6592">
        <v>11020</v>
      </c>
      <c r="C6592" s="1" t="s">
        <v>1790</v>
      </c>
      <c r="D6592" s="1" t="str">
        <f>IFERROR(LEFT(C6592,FIND(",",C6592) - 1),C6592)</f>
        <v>Hortaleza</v>
      </c>
      <c r="E6592">
        <v>170</v>
      </c>
      <c r="F6592">
        <v>145</v>
      </c>
      <c r="G6592">
        <v>4</v>
      </c>
      <c r="H6592">
        <v>2</v>
      </c>
      <c r="I6592" s="1" t="s">
        <v>3</v>
      </c>
      <c r="J6592" s="1" t="s">
        <v>11</v>
      </c>
      <c r="K6592">
        <v>2012</v>
      </c>
      <c r="L6592">
        <v>650000</v>
      </c>
      <c r="M6592">
        <v>3824</v>
      </c>
      <c r="N6592" t="b">
        <v>0</v>
      </c>
      <c r="O6592" t="b">
        <v>1</v>
      </c>
      <c r="P6592" t="b">
        <v>1</v>
      </c>
      <c r="R6592" s="5">
        <f>(houses_Madrid[[#This Row],[Precio Alquiler]]*12/houses_Madrid[[#This Row],[Precio venta]])</f>
        <v>3.7144615384615387E-2</v>
      </c>
    </row>
    <row r="6593" spans="1:18" x14ac:dyDescent="0.2">
      <c r="A6593">
        <v>11175</v>
      </c>
      <c r="B6593">
        <v>10567</v>
      </c>
      <c r="C6593" s="1" t="s">
        <v>2015</v>
      </c>
      <c r="D6593" s="1" t="str">
        <f>IFERROR(LEFT(C6593,FIND(",",C6593) - 1),C6593)</f>
        <v>Gaztambide</v>
      </c>
      <c r="E6593">
        <v>140</v>
      </c>
      <c r="F6593">
        <v>105</v>
      </c>
      <c r="G6593">
        <v>4</v>
      </c>
      <c r="H6593">
        <v>3</v>
      </c>
      <c r="I6593" s="1" t="s">
        <v>2058</v>
      </c>
      <c r="J6593" s="1" t="s">
        <v>11</v>
      </c>
      <c r="K6593">
        <v>2012</v>
      </c>
      <c r="L6593">
        <v>650000</v>
      </c>
      <c r="M6593">
        <v>4643</v>
      </c>
      <c r="N6593" t="b">
        <v>0</v>
      </c>
      <c r="O6593" t="b">
        <v>1</v>
      </c>
      <c r="P6593" t="b">
        <v>1</v>
      </c>
      <c r="Q6593" t="b">
        <v>1</v>
      </c>
      <c r="R6593" s="5">
        <f>(houses_Madrid[[#This Row],[Precio Alquiler]]*12/houses_Madrid[[#This Row],[Precio venta]])</f>
        <v>3.7144615384615387E-2</v>
      </c>
    </row>
    <row r="6594" spans="1:18" x14ac:dyDescent="0.2">
      <c r="A6594">
        <v>11274</v>
      </c>
      <c r="B6594">
        <v>10468</v>
      </c>
      <c r="C6594" s="1" t="s">
        <v>2015</v>
      </c>
      <c r="D6594" s="1" t="str">
        <f>IFERROR(LEFT(C6594,FIND(",",C6594) - 1),C6594)</f>
        <v>Gaztambide</v>
      </c>
      <c r="E6594">
        <v>140</v>
      </c>
      <c r="F6594">
        <v>105</v>
      </c>
      <c r="G6594">
        <v>3</v>
      </c>
      <c r="H6594">
        <v>3</v>
      </c>
      <c r="I6594" s="1" t="s">
        <v>2058</v>
      </c>
      <c r="J6594" s="1" t="s">
        <v>11</v>
      </c>
      <c r="K6594">
        <v>2012</v>
      </c>
      <c r="L6594">
        <v>650000</v>
      </c>
      <c r="M6594">
        <v>4643</v>
      </c>
      <c r="N6594" t="b">
        <v>0</v>
      </c>
      <c r="O6594" t="b">
        <v>1</v>
      </c>
      <c r="P6594" t="b">
        <v>1</v>
      </c>
      <c r="Q6594" t="b">
        <v>1</v>
      </c>
      <c r="R6594" s="5">
        <f>(houses_Madrid[[#This Row],[Precio Alquiler]]*12/houses_Madrid[[#This Row],[Precio venta]])</f>
        <v>3.7144615384615387E-2</v>
      </c>
    </row>
    <row r="6595" spans="1:18" x14ac:dyDescent="0.2">
      <c r="A6595">
        <v>11819</v>
      </c>
      <c r="B6595">
        <v>9923</v>
      </c>
      <c r="C6595" s="1" t="s">
        <v>2015</v>
      </c>
      <c r="D6595" s="1" t="str">
        <f>IFERROR(LEFT(C6595,FIND(",",C6595) - 1),C6595)</f>
        <v>Gaztambide</v>
      </c>
      <c r="E6595">
        <v>133</v>
      </c>
      <c r="F6595">
        <v>103</v>
      </c>
      <c r="G6595">
        <v>4</v>
      </c>
      <c r="H6595">
        <v>2</v>
      </c>
      <c r="I6595" s="1" t="s">
        <v>2126</v>
      </c>
      <c r="J6595" s="1" t="s">
        <v>20</v>
      </c>
      <c r="K6595">
        <v>2012</v>
      </c>
      <c r="L6595">
        <v>650000</v>
      </c>
      <c r="M6595">
        <v>4887</v>
      </c>
      <c r="N6595" t="b">
        <v>1</v>
      </c>
      <c r="O6595" t="b">
        <v>1</v>
      </c>
      <c r="P6595" t="b">
        <v>1</v>
      </c>
      <c r="R6595" s="5">
        <f>(houses_Madrid[[#This Row],[Precio Alquiler]]*12/houses_Madrid[[#This Row],[Precio venta]])</f>
        <v>3.7144615384615387E-2</v>
      </c>
    </row>
    <row r="6596" spans="1:18" x14ac:dyDescent="0.2">
      <c r="A6596">
        <v>11851</v>
      </c>
      <c r="B6596">
        <v>9891</v>
      </c>
      <c r="C6596" s="1" t="s">
        <v>2006</v>
      </c>
      <c r="D6596" s="1" t="str">
        <f>IFERROR(LEFT(C6596,FIND(",",C6596) - 1),C6596)</f>
        <v>Chamberí</v>
      </c>
      <c r="E6596">
        <v>82</v>
      </c>
      <c r="F6596">
        <v>70</v>
      </c>
      <c r="G6596">
        <v>1</v>
      </c>
      <c r="H6596">
        <v>1</v>
      </c>
      <c r="I6596" s="1" t="s">
        <v>3</v>
      </c>
      <c r="J6596" s="1" t="s">
        <v>5</v>
      </c>
      <c r="K6596">
        <v>2012</v>
      </c>
      <c r="L6596">
        <v>650000</v>
      </c>
      <c r="M6596">
        <v>7927</v>
      </c>
      <c r="N6596" t="b">
        <v>0</v>
      </c>
      <c r="O6596" t="b">
        <v>1</v>
      </c>
      <c r="P6596" t="b">
        <v>1</v>
      </c>
      <c r="R6596" s="5">
        <f>(houses_Madrid[[#This Row],[Precio Alquiler]]*12/houses_Madrid[[#This Row],[Precio venta]])</f>
        <v>3.7144615384615387E-2</v>
      </c>
    </row>
    <row r="6597" spans="1:18" x14ac:dyDescent="0.2">
      <c r="A6597">
        <v>11876</v>
      </c>
      <c r="B6597">
        <v>9866</v>
      </c>
      <c r="C6597" s="1" t="s">
        <v>2010</v>
      </c>
      <c r="D6597" s="1" t="str">
        <f>IFERROR(LEFT(C6597,FIND(",",C6597) - 1),C6597)</f>
        <v>Nuevos Ministerios-Ríos Rosas</v>
      </c>
      <c r="E6597">
        <v>122</v>
      </c>
      <c r="F6597">
        <v>113</v>
      </c>
      <c r="G6597">
        <v>4</v>
      </c>
      <c r="H6597">
        <v>2</v>
      </c>
      <c r="I6597" s="1" t="s">
        <v>2013</v>
      </c>
      <c r="J6597" s="1" t="s">
        <v>30</v>
      </c>
      <c r="K6597">
        <v>2012</v>
      </c>
      <c r="L6597">
        <v>650000</v>
      </c>
      <c r="M6597">
        <v>5328</v>
      </c>
      <c r="N6597" t="b">
        <v>0</v>
      </c>
      <c r="O6597" t="b">
        <v>1</v>
      </c>
      <c r="P6597" t="b">
        <v>1</v>
      </c>
      <c r="Q6597" t="b">
        <v>1</v>
      </c>
      <c r="R6597" s="5">
        <f>(houses_Madrid[[#This Row],[Precio Alquiler]]*12/houses_Madrid[[#This Row],[Precio venta]])</f>
        <v>3.7144615384615387E-2</v>
      </c>
    </row>
    <row r="6598" spans="1:18" x14ac:dyDescent="0.2">
      <c r="A6598">
        <v>12245</v>
      </c>
      <c r="B6598">
        <v>9497</v>
      </c>
      <c r="C6598" s="1" t="s">
        <v>2006</v>
      </c>
      <c r="D6598" s="1" t="str">
        <f>IFERROR(LEFT(C6598,FIND(",",C6598) - 1),C6598)</f>
        <v>Chamberí</v>
      </c>
      <c r="E6598">
        <v>140</v>
      </c>
      <c r="F6598">
        <v>105</v>
      </c>
      <c r="G6598">
        <v>3</v>
      </c>
      <c r="H6598">
        <v>2</v>
      </c>
      <c r="I6598" s="1" t="s">
        <v>3</v>
      </c>
      <c r="J6598" s="1" t="s">
        <v>11</v>
      </c>
      <c r="K6598">
        <v>2012</v>
      </c>
      <c r="L6598">
        <v>650000</v>
      </c>
      <c r="M6598">
        <v>4643</v>
      </c>
      <c r="N6598" t="b">
        <v>0</v>
      </c>
      <c r="O6598" t="b">
        <v>1</v>
      </c>
      <c r="P6598" t="b">
        <v>1</v>
      </c>
      <c r="Q6598" t="b">
        <v>1</v>
      </c>
      <c r="R6598" s="5">
        <f>(houses_Madrid[[#This Row],[Precio Alquiler]]*12/houses_Madrid[[#This Row],[Precio venta]])</f>
        <v>3.7144615384615387E-2</v>
      </c>
    </row>
    <row r="6599" spans="1:18" x14ac:dyDescent="0.2">
      <c r="A6599">
        <v>12448</v>
      </c>
      <c r="B6599">
        <v>9294</v>
      </c>
      <c r="C6599" s="1" t="s">
        <v>2015</v>
      </c>
      <c r="D6599" s="1" t="str">
        <f>IFERROR(LEFT(C6599,FIND(",",C6599) - 1),C6599)</f>
        <v>Gaztambide</v>
      </c>
      <c r="E6599">
        <v>140</v>
      </c>
      <c r="F6599">
        <v>105</v>
      </c>
      <c r="G6599">
        <v>3</v>
      </c>
      <c r="H6599">
        <v>3</v>
      </c>
      <c r="I6599" s="1" t="s">
        <v>2058</v>
      </c>
      <c r="J6599" s="1" t="s">
        <v>11</v>
      </c>
      <c r="K6599">
        <v>2012</v>
      </c>
      <c r="L6599">
        <v>650000</v>
      </c>
      <c r="M6599">
        <v>4643</v>
      </c>
      <c r="N6599" t="b">
        <v>0</v>
      </c>
      <c r="O6599" t="b">
        <v>1</v>
      </c>
      <c r="P6599" t="b">
        <v>1</v>
      </c>
      <c r="Q6599" t="b">
        <v>1</v>
      </c>
      <c r="R6599" s="5">
        <f>(houses_Madrid[[#This Row],[Precio Alquiler]]*12/houses_Madrid[[#This Row],[Precio venta]])</f>
        <v>3.7144615384615387E-2</v>
      </c>
    </row>
    <row r="6600" spans="1:18" x14ac:dyDescent="0.2">
      <c r="A6600">
        <v>12938</v>
      </c>
      <c r="B6600">
        <v>8804</v>
      </c>
      <c r="C6600" s="1" t="s">
        <v>2174</v>
      </c>
      <c r="D6600" s="1" t="str">
        <f>IFERROR(LEFT(C6600,FIND(",",C6600) - 1),C6600)</f>
        <v>Costillares</v>
      </c>
      <c r="E6600">
        <v>173</v>
      </c>
      <c r="F6600">
        <v>145</v>
      </c>
      <c r="G6600">
        <v>4</v>
      </c>
      <c r="H6600">
        <v>2</v>
      </c>
      <c r="I6600" s="1" t="s">
        <v>2281</v>
      </c>
      <c r="J6600" s="1" t="s">
        <v>11</v>
      </c>
      <c r="K6600">
        <v>2012</v>
      </c>
      <c r="L6600">
        <v>650000</v>
      </c>
      <c r="M6600">
        <v>3757</v>
      </c>
      <c r="N6600" t="b">
        <v>1</v>
      </c>
      <c r="O6600" t="b">
        <v>1</v>
      </c>
      <c r="P6600" t="b">
        <v>1</v>
      </c>
      <c r="R6600" s="5">
        <f>(houses_Madrid[[#This Row],[Precio Alquiler]]*12/houses_Madrid[[#This Row],[Precio venta]])</f>
        <v>3.7144615384615387E-2</v>
      </c>
    </row>
    <row r="6601" spans="1:18" x14ac:dyDescent="0.2">
      <c r="A6601">
        <v>13164</v>
      </c>
      <c r="B6601">
        <v>8578</v>
      </c>
      <c r="C6601" s="1" t="s">
        <v>2173</v>
      </c>
      <c r="D6601" s="1" t="str">
        <f>IFERROR(LEFT(C6601,FIND(",",C6601) - 1),C6601)</f>
        <v>Ciudad Lineal</v>
      </c>
      <c r="E6601">
        <v>177</v>
      </c>
      <c r="F6601">
        <v>155</v>
      </c>
      <c r="G6601">
        <v>3</v>
      </c>
      <c r="H6601">
        <v>2</v>
      </c>
      <c r="I6601" s="1" t="s">
        <v>3</v>
      </c>
      <c r="J6601" s="1" t="s">
        <v>11</v>
      </c>
      <c r="K6601">
        <v>2012</v>
      </c>
      <c r="L6601">
        <v>650000</v>
      </c>
      <c r="M6601">
        <v>3672</v>
      </c>
      <c r="N6601" t="b">
        <v>0</v>
      </c>
      <c r="O6601" t="b">
        <v>1</v>
      </c>
      <c r="P6601" t="b">
        <v>1</v>
      </c>
      <c r="R6601" s="5">
        <f>(houses_Madrid[[#This Row],[Precio Alquiler]]*12/houses_Madrid[[#This Row],[Precio venta]])</f>
        <v>3.7144615384615387E-2</v>
      </c>
    </row>
    <row r="6602" spans="1:18" x14ac:dyDescent="0.2">
      <c r="A6602">
        <v>13868</v>
      </c>
      <c r="B6602">
        <v>7874</v>
      </c>
      <c r="C6602" s="1" t="s">
        <v>2168</v>
      </c>
      <c r="D6602" s="1" t="str">
        <f>IFERROR(LEFT(C6602,FIND(",",C6602) - 1),C6602)</f>
        <v>Atalaya</v>
      </c>
      <c r="E6602">
        <v>158</v>
      </c>
      <c r="F6602">
        <v>117</v>
      </c>
      <c r="G6602">
        <v>3</v>
      </c>
      <c r="H6602">
        <v>2</v>
      </c>
      <c r="I6602" s="1" t="s">
        <v>2169</v>
      </c>
      <c r="J6602" s="1" t="s">
        <v>11</v>
      </c>
      <c r="K6602">
        <v>2012</v>
      </c>
      <c r="L6602">
        <v>650000</v>
      </c>
      <c r="M6602">
        <v>4114</v>
      </c>
      <c r="N6602" t="b">
        <v>0</v>
      </c>
      <c r="O6602" t="b">
        <v>1</v>
      </c>
      <c r="P6602" t="b">
        <v>1</v>
      </c>
      <c r="R6602" s="5">
        <f>(houses_Madrid[[#This Row],[Precio Alquiler]]*12/houses_Madrid[[#This Row],[Precio venta]])</f>
        <v>3.7144615384615387E-2</v>
      </c>
    </row>
    <row r="6603" spans="1:18" x14ac:dyDescent="0.2">
      <c r="A6603">
        <v>14637</v>
      </c>
      <c r="B6603">
        <v>7105</v>
      </c>
      <c r="C6603" s="1" t="s">
        <v>2440</v>
      </c>
      <c r="D6603" s="1" t="str">
        <f>IFERROR(LEFT(C6603,FIND(",",C6603) - 1),C6603)</f>
        <v>El Viso</v>
      </c>
      <c r="E6603">
        <v>120</v>
      </c>
      <c r="F6603">
        <v>113</v>
      </c>
      <c r="G6603">
        <v>3</v>
      </c>
      <c r="H6603">
        <v>2</v>
      </c>
      <c r="I6603" s="1" t="s">
        <v>2460</v>
      </c>
      <c r="J6603" s="1" t="s">
        <v>19</v>
      </c>
      <c r="K6603">
        <v>2012</v>
      </c>
      <c r="L6603">
        <v>650000</v>
      </c>
      <c r="M6603">
        <v>5417</v>
      </c>
      <c r="N6603" t="b">
        <v>0</v>
      </c>
      <c r="O6603" t="b">
        <v>1</v>
      </c>
      <c r="P6603" t="b">
        <v>1</v>
      </c>
      <c r="R6603" s="5">
        <f>(houses_Madrid[[#This Row],[Precio Alquiler]]*12/houses_Madrid[[#This Row],[Precio venta]])</f>
        <v>3.7144615384615387E-2</v>
      </c>
    </row>
    <row r="6604" spans="1:18" x14ac:dyDescent="0.2">
      <c r="A6604">
        <v>14978</v>
      </c>
      <c r="B6604">
        <v>6764</v>
      </c>
      <c r="C6604" s="1" t="s">
        <v>2451</v>
      </c>
      <c r="D6604" s="1" t="str">
        <f>IFERROR(LEFT(C6604,FIND(",",C6604) - 1),C6604)</f>
        <v>Castilla</v>
      </c>
      <c r="E6604">
        <v>162</v>
      </c>
      <c r="F6604">
        <v>135</v>
      </c>
      <c r="G6604">
        <v>4</v>
      </c>
      <c r="H6604">
        <v>2</v>
      </c>
      <c r="I6604" s="1" t="s">
        <v>564</v>
      </c>
      <c r="J6604" s="1" t="s">
        <v>8</v>
      </c>
      <c r="K6604">
        <v>2012</v>
      </c>
      <c r="L6604">
        <v>650000</v>
      </c>
      <c r="M6604">
        <v>4012</v>
      </c>
      <c r="N6604" t="b">
        <v>0</v>
      </c>
      <c r="O6604" t="b">
        <v>1</v>
      </c>
      <c r="P6604" t="b">
        <v>1</v>
      </c>
      <c r="R6604" s="5">
        <f>(houses_Madrid[[#This Row],[Precio Alquiler]]*12/houses_Madrid[[#This Row],[Precio venta]])</f>
        <v>3.7144615384615387E-2</v>
      </c>
    </row>
    <row r="6605" spans="1:18" x14ac:dyDescent="0.2">
      <c r="A6605">
        <v>15200</v>
      </c>
      <c r="B6605">
        <v>6542</v>
      </c>
      <c r="C6605" s="1" t="s">
        <v>2442</v>
      </c>
      <c r="D6605" s="1" t="str">
        <f>IFERROR(LEFT(C6605,FIND(",",C6605) - 1),C6605)</f>
        <v>Bernabéu-Hispanoamérica</v>
      </c>
      <c r="E6605">
        <v>110</v>
      </c>
      <c r="F6605">
        <v>92</v>
      </c>
      <c r="G6605">
        <v>3</v>
      </c>
      <c r="H6605">
        <v>3</v>
      </c>
      <c r="I6605" s="1" t="s">
        <v>2495</v>
      </c>
      <c r="J6605" s="1" t="s">
        <v>11</v>
      </c>
      <c r="K6605">
        <v>2012</v>
      </c>
      <c r="L6605">
        <v>650000</v>
      </c>
      <c r="M6605">
        <v>5909</v>
      </c>
      <c r="N6605" t="b">
        <v>1</v>
      </c>
      <c r="O6605" t="b">
        <v>1</v>
      </c>
      <c r="P6605" t="b">
        <v>1</v>
      </c>
      <c r="Q6605" t="b">
        <v>1</v>
      </c>
      <c r="R6605" s="5">
        <f>(houses_Madrid[[#This Row],[Precio Alquiler]]*12/houses_Madrid[[#This Row],[Precio venta]])</f>
        <v>3.7144615384615387E-2</v>
      </c>
    </row>
    <row r="6606" spans="1:18" x14ac:dyDescent="0.2">
      <c r="A6606">
        <v>15241</v>
      </c>
      <c r="B6606">
        <v>6501</v>
      </c>
      <c r="C6606" s="1" t="s">
        <v>2451</v>
      </c>
      <c r="D6606" s="1" t="str">
        <f>IFERROR(LEFT(C6606,FIND(",",C6606) - 1),C6606)</f>
        <v>Castilla</v>
      </c>
      <c r="E6606">
        <v>139</v>
      </c>
      <c r="F6606">
        <v>122</v>
      </c>
      <c r="G6606">
        <v>3</v>
      </c>
      <c r="H6606">
        <v>2</v>
      </c>
      <c r="I6606" s="1" t="s">
        <v>2597</v>
      </c>
      <c r="J6606" s="1" t="s">
        <v>8</v>
      </c>
      <c r="K6606">
        <v>2012</v>
      </c>
      <c r="L6606">
        <v>650000</v>
      </c>
      <c r="M6606">
        <v>4676</v>
      </c>
      <c r="N6606" t="b">
        <v>0</v>
      </c>
      <c r="O6606" t="b">
        <v>1</v>
      </c>
      <c r="P6606" t="b">
        <v>1</v>
      </c>
      <c r="Q6606" t="b">
        <v>1</v>
      </c>
      <c r="R6606" s="5">
        <f>(houses_Madrid[[#This Row],[Precio Alquiler]]*12/houses_Madrid[[#This Row],[Precio venta]])</f>
        <v>3.7144615384615387E-2</v>
      </c>
    </row>
    <row r="6607" spans="1:18" x14ac:dyDescent="0.2">
      <c r="A6607">
        <v>15507</v>
      </c>
      <c r="B6607">
        <v>6235</v>
      </c>
      <c r="C6607" s="1" t="s">
        <v>2451</v>
      </c>
      <c r="D6607" s="1" t="str">
        <f>IFERROR(LEFT(C6607,FIND(",",C6607) - 1),C6607)</f>
        <v>Castilla</v>
      </c>
      <c r="E6607">
        <v>162</v>
      </c>
      <c r="F6607">
        <v>140</v>
      </c>
      <c r="G6607">
        <v>4</v>
      </c>
      <c r="H6607">
        <v>2</v>
      </c>
      <c r="I6607" s="1" t="s">
        <v>564</v>
      </c>
      <c r="J6607" s="1" t="s">
        <v>8</v>
      </c>
      <c r="K6607">
        <v>2012</v>
      </c>
      <c r="L6607">
        <v>650000</v>
      </c>
      <c r="M6607">
        <v>4012</v>
      </c>
      <c r="N6607" t="b">
        <v>1</v>
      </c>
      <c r="O6607" t="b">
        <v>1</v>
      </c>
      <c r="P6607" t="b">
        <v>1</v>
      </c>
      <c r="R6607" s="5">
        <f>(houses_Madrid[[#This Row],[Precio Alquiler]]*12/houses_Madrid[[#This Row],[Precio venta]])</f>
        <v>3.7144615384615387E-2</v>
      </c>
    </row>
    <row r="6608" spans="1:18" x14ac:dyDescent="0.2">
      <c r="A6608">
        <v>15531</v>
      </c>
      <c r="B6608">
        <v>6211</v>
      </c>
      <c r="C6608" s="1" t="s">
        <v>2451</v>
      </c>
      <c r="D6608" s="1" t="str">
        <f>IFERROR(LEFT(C6608,FIND(",",C6608) - 1),C6608)</f>
        <v>Castilla</v>
      </c>
      <c r="E6608">
        <v>163</v>
      </c>
      <c r="F6608">
        <v>140</v>
      </c>
      <c r="G6608">
        <v>4</v>
      </c>
      <c r="H6608">
        <v>2</v>
      </c>
      <c r="I6608" s="1" t="s">
        <v>564</v>
      </c>
      <c r="J6608" s="1" t="s">
        <v>8</v>
      </c>
      <c r="K6608">
        <v>2012</v>
      </c>
      <c r="L6608">
        <v>650000</v>
      </c>
      <c r="M6608">
        <v>3988</v>
      </c>
      <c r="N6608" t="b">
        <v>1</v>
      </c>
      <c r="O6608" t="b">
        <v>1</v>
      </c>
      <c r="P6608" t="b">
        <v>1</v>
      </c>
      <c r="R6608" s="5">
        <f>(houses_Madrid[[#This Row],[Precio Alquiler]]*12/houses_Madrid[[#This Row],[Precio venta]])</f>
        <v>3.7144615384615387E-2</v>
      </c>
    </row>
    <row r="6609" spans="1:18" x14ac:dyDescent="0.2">
      <c r="A6609">
        <v>15542</v>
      </c>
      <c r="B6609">
        <v>6200</v>
      </c>
      <c r="C6609" s="1" t="s">
        <v>2442</v>
      </c>
      <c r="D6609" s="1" t="str">
        <f>IFERROR(LEFT(C6609,FIND(",",C6609) - 1),C6609)</f>
        <v>Bernabéu-Hispanoamérica</v>
      </c>
      <c r="E6609">
        <v>153</v>
      </c>
      <c r="F6609">
        <v>135</v>
      </c>
      <c r="G6609">
        <v>4</v>
      </c>
      <c r="H6609">
        <v>2</v>
      </c>
      <c r="I6609" s="1" t="s">
        <v>2495</v>
      </c>
      <c r="J6609" s="1" t="s">
        <v>11</v>
      </c>
      <c r="K6609">
        <v>2012</v>
      </c>
      <c r="L6609">
        <v>650000</v>
      </c>
      <c r="M6609">
        <v>4248</v>
      </c>
      <c r="N6609" t="b">
        <v>0</v>
      </c>
      <c r="O6609" t="b">
        <v>1</v>
      </c>
      <c r="P6609" t="b">
        <v>1</v>
      </c>
      <c r="R6609" s="5">
        <f>(houses_Madrid[[#This Row],[Precio Alquiler]]*12/houses_Madrid[[#This Row],[Precio venta]])</f>
        <v>3.7144615384615387E-2</v>
      </c>
    </row>
    <row r="6610" spans="1:18" x14ac:dyDescent="0.2">
      <c r="A6610">
        <v>16460</v>
      </c>
      <c r="B6610">
        <v>5282</v>
      </c>
      <c r="C6610" s="1" t="s">
        <v>2616</v>
      </c>
      <c r="D6610" s="1" t="str">
        <f>IFERROR(LEFT(C6610,FIND(",",C6610) - 1),C6610)</f>
        <v>Abrantes</v>
      </c>
      <c r="E6610">
        <v>390</v>
      </c>
      <c r="F6610">
        <v>370</v>
      </c>
      <c r="G6610">
        <v>15</v>
      </c>
      <c r="H6610">
        <v>7</v>
      </c>
      <c r="I6610" s="1" t="s">
        <v>2845</v>
      </c>
      <c r="J6610" s="1" t="s">
        <v>3</v>
      </c>
      <c r="K6610">
        <v>2012</v>
      </c>
      <c r="L6610">
        <v>650000</v>
      </c>
      <c r="M6610">
        <v>1667</v>
      </c>
      <c r="N6610" t="b">
        <v>1</v>
      </c>
      <c r="R6610" s="5">
        <f>(houses_Madrid[[#This Row],[Precio Alquiler]]*12/houses_Madrid[[#This Row],[Precio venta]])</f>
        <v>3.7144615384615387E-2</v>
      </c>
    </row>
    <row r="6611" spans="1:18" x14ac:dyDescent="0.2">
      <c r="A6611">
        <v>17475</v>
      </c>
      <c r="B6611">
        <v>4267</v>
      </c>
      <c r="C6611" s="1" t="s">
        <v>2953</v>
      </c>
      <c r="D6611" s="1" t="str">
        <f>IFERROR(LEFT(C6611,FIND(",",C6611) - 1),C6611)</f>
        <v>Centro</v>
      </c>
      <c r="E6611">
        <v>141</v>
      </c>
      <c r="F6611">
        <v>102</v>
      </c>
      <c r="G6611">
        <v>1</v>
      </c>
      <c r="H6611">
        <v>2</v>
      </c>
      <c r="I6611" s="1" t="s">
        <v>3</v>
      </c>
      <c r="J6611" s="1" t="s">
        <v>18</v>
      </c>
      <c r="K6611">
        <v>2012</v>
      </c>
      <c r="L6611">
        <v>650000</v>
      </c>
      <c r="M6611">
        <v>4610</v>
      </c>
      <c r="N6611" t="b">
        <v>0</v>
      </c>
      <c r="O6611" t="b">
        <v>0</v>
      </c>
      <c r="P6611" t="b">
        <v>1</v>
      </c>
      <c r="R6611" s="5">
        <f>(houses_Madrid[[#This Row],[Precio Alquiler]]*12/houses_Madrid[[#This Row],[Precio venta]])</f>
        <v>3.7144615384615387E-2</v>
      </c>
    </row>
    <row r="6612" spans="1:18" x14ac:dyDescent="0.2">
      <c r="A6612">
        <v>17555</v>
      </c>
      <c r="B6612">
        <v>4187</v>
      </c>
      <c r="C6612" s="1" t="s">
        <v>2953</v>
      </c>
      <c r="D6612" s="1" t="str">
        <f>IFERROR(LEFT(C6612,FIND(",",C6612) - 1),C6612)</f>
        <v>Centro</v>
      </c>
      <c r="E6612">
        <v>144</v>
      </c>
      <c r="F6612">
        <v>120</v>
      </c>
      <c r="G6612">
        <v>3</v>
      </c>
      <c r="H6612">
        <v>2</v>
      </c>
      <c r="I6612" s="1" t="s">
        <v>3</v>
      </c>
      <c r="J6612" s="1" t="s">
        <v>8</v>
      </c>
      <c r="K6612">
        <v>2012</v>
      </c>
      <c r="L6612">
        <v>650000</v>
      </c>
      <c r="M6612">
        <v>4514</v>
      </c>
      <c r="N6612" t="b">
        <v>0</v>
      </c>
      <c r="O6612" t="b">
        <v>1</v>
      </c>
      <c r="P6612" t="b">
        <v>1</v>
      </c>
      <c r="Q6612" t="b">
        <v>1</v>
      </c>
      <c r="R6612" s="5">
        <f>(houses_Madrid[[#This Row],[Precio Alquiler]]*12/houses_Madrid[[#This Row],[Precio venta]])</f>
        <v>3.7144615384615387E-2</v>
      </c>
    </row>
    <row r="6613" spans="1:18" x14ac:dyDescent="0.2">
      <c r="A6613">
        <v>17704</v>
      </c>
      <c r="B6613">
        <v>4038</v>
      </c>
      <c r="C6613" s="1" t="s">
        <v>2952</v>
      </c>
      <c r="D6613" s="1" t="str">
        <f>IFERROR(LEFT(C6613,FIND(",",C6613) - 1),C6613)</f>
        <v>Palacio</v>
      </c>
      <c r="E6613">
        <v>142</v>
      </c>
      <c r="F6613">
        <v>135</v>
      </c>
      <c r="G6613">
        <v>4</v>
      </c>
      <c r="H6613">
        <v>2</v>
      </c>
      <c r="I6613" s="1" t="s">
        <v>3050</v>
      </c>
      <c r="J6613" s="1" t="s">
        <v>8</v>
      </c>
      <c r="K6613">
        <v>2012</v>
      </c>
      <c r="L6613">
        <v>650000</v>
      </c>
      <c r="M6613">
        <v>4577</v>
      </c>
      <c r="N6613" t="b">
        <v>0</v>
      </c>
      <c r="O6613" t="b">
        <v>1</v>
      </c>
      <c r="P6613" t="b">
        <v>1</v>
      </c>
      <c r="R6613" s="5">
        <f>(houses_Madrid[[#This Row],[Precio Alquiler]]*12/houses_Madrid[[#This Row],[Precio venta]])</f>
        <v>3.7144615384615387E-2</v>
      </c>
    </row>
    <row r="6614" spans="1:18" x14ac:dyDescent="0.2">
      <c r="A6614">
        <v>18588</v>
      </c>
      <c r="B6614">
        <v>3154</v>
      </c>
      <c r="C6614" s="1" t="s">
        <v>2950</v>
      </c>
      <c r="D6614" s="1" t="str">
        <f>IFERROR(LEFT(C6614,FIND(",",C6614) - 1),C6614)</f>
        <v>Chueca-Justicia</v>
      </c>
      <c r="E6614">
        <v>95</v>
      </c>
      <c r="F6614">
        <v>87</v>
      </c>
      <c r="G6614">
        <v>2</v>
      </c>
      <c r="H6614">
        <v>2</v>
      </c>
      <c r="I6614" s="1" t="s">
        <v>3174</v>
      </c>
      <c r="J6614" s="1" t="s">
        <v>8</v>
      </c>
      <c r="K6614">
        <v>2012</v>
      </c>
      <c r="L6614">
        <v>650000</v>
      </c>
      <c r="M6614">
        <v>6842</v>
      </c>
      <c r="N6614" t="b">
        <v>0</v>
      </c>
      <c r="O6614" t="b">
        <v>1</v>
      </c>
      <c r="P6614" t="b">
        <v>1</v>
      </c>
      <c r="R6614" s="5">
        <f>(houses_Madrid[[#This Row],[Precio Alquiler]]*12/houses_Madrid[[#This Row],[Precio venta]])</f>
        <v>3.7144615384615387E-2</v>
      </c>
    </row>
    <row r="6615" spans="1:18" x14ac:dyDescent="0.2">
      <c r="A6615">
        <v>19275</v>
      </c>
      <c r="B6615">
        <v>2467</v>
      </c>
      <c r="C6615" s="1" t="s">
        <v>3214</v>
      </c>
      <c r="D6615" s="1" t="str">
        <f>IFERROR(LEFT(C6615,FIND(",",C6615) - 1),C6615)</f>
        <v>Guindalera</v>
      </c>
      <c r="E6615">
        <v>200</v>
      </c>
      <c r="F6615">
        <v>170</v>
      </c>
      <c r="G6615">
        <v>5</v>
      </c>
      <c r="H6615">
        <v>3</v>
      </c>
      <c r="I6615" s="1" t="s">
        <v>2478</v>
      </c>
      <c r="J6615" s="1" t="s">
        <v>67</v>
      </c>
      <c r="K6615">
        <v>2012</v>
      </c>
      <c r="L6615">
        <v>650000</v>
      </c>
      <c r="M6615">
        <v>3250</v>
      </c>
      <c r="N6615" t="b">
        <v>0</v>
      </c>
      <c r="O6615" t="b">
        <v>1</v>
      </c>
      <c r="P6615" t="b">
        <v>1</v>
      </c>
      <c r="Q6615" t="b">
        <v>1</v>
      </c>
      <c r="R6615" s="5">
        <f>(houses_Madrid[[#This Row],[Precio Alquiler]]*12/houses_Madrid[[#This Row],[Precio venta]])</f>
        <v>3.7144615384615387E-2</v>
      </c>
    </row>
    <row r="6616" spans="1:18" x14ac:dyDescent="0.2">
      <c r="A6616">
        <v>19473</v>
      </c>
      <c r="B6616">
        <v>2269</v>
      </c>
      <c r="C6616" s="1" t="s">
        <v>3210</v>
      </c>
      <c r="D6616" s="1" t="str">
        <f>IFERROR(LEFT(C6616,FIND(",",C6616) - 1),C6616)</f>
        <v>Barrio de Salamanca</v>
      </c>
      <c r="E6616">
        <v>140</v>
      </c>
      <c r="F6616">
        <v>128</v>
      </c>
      <c r="G6616">
        <v>4</v>
      </c>
      <c r="H6616">
        <v>2</v>
      </c>
      <c r="I6616" s="1" t="s">
        <v>3</v>
      </c>
      <c r="J6616" s="1" t="s">
        <v>18</v>
      </c>
      <c r="K6616">
        <v>2012</v>
      </c>
      <c r="L6616">
        <v>650000</v>
      </c>
      <c r="M6616">
        <v>4643</v>
      </c>
      <c r="N6616" t="b">
        <v>1</v>
      </c>
      <c r="O6616" t="b">
        <v>1</v>
      </c>
      <c r="P6616" t="b">
        <v>1</v>
      </c>
      <c r="R6616" s="5">
        <f>(houses_Madrid[[#This Row],[Precio Alquiler]]*12/houses_Madrid[[#This Row],[Precio venta]])</f>
        <v>3.7144615384615387E-2</v>
      </c>
    </row>
    <row r="6617" spans="1:18" x14ac:dyDescent="0.2">
      <c r="A6617">
        <v>19506</v>
      </c>
      <c r="B6617">
        <v>2236</v>
      </c>
      <c r="C6617" s="1" t="s">
        <v>3214</v>
      </c>
      <c r="D6617" s="1" t="str">
        <f>IFERROR(LEFT(C6617,FIND(",",C6617) - 1),C6617)</f>
        <v>Guindalera</v>
      </c>
      <c r="E6617">
        <v>154</v>
      </c>
      <c r="F6617">
        <v>142</v>
      </c>
      <c r="G6617">
        <v>5</v>
      </c>
      <c r="H6617">
        <v>2</v>
      </c>
      <c r="I6617" s="1" t="s">
        <v>2491</v>
      </c>
      <c r="J6617" s="1" t="s">
        <v>18</v>
      </c>
      <c r="K6617">
        <v>2012</v>
      </c>
      <c r="L6617">
        <v>650000</v>
      </c>
      <c r="M6617">
        <v>4221</v>
      </c>
      <c r="N6617" t="b">
        <v>1</v>
      </c>
      <c r="O6617" t="b">
        <v>1</v>
      </c>
      <c r="P6617" t="b">
        <v>1</v>
      </c>
      <c r="Q6617" t="b">
        <v>1</v>
      </c>
      <c r="R6617" s="5">
        <f>(houses_Madrid[[#This Row],[Precio Alquiler]]*12/houses_Madrid[[#This Row],[Precio venta]])</f>
        <v>3.7144615384615387E-2</v>
      </c>
    </row>
    <row r="6618" spans="1:18" x14ac:dyDescent="0.2">
      <c r="A6618">
        <v>19782</v>
      </c>
      <c r="B6618">
        <v>1960</v>
      </c>
      <c r="C6618" s="1" t="s">
        <v>3210</v>
      </c>
      <c r="D6618" s="1" t="str">
        <f>IFERROR(LEFT(C6618,FIND(",",C6618) - 1),C6618)</f>
        <v>Barrio de Salamanca</v>
      </c>
      <c r="E6618">
        <v>135</v>
      </c>
      <c r="F6618">
        <v>120</v>
      </c>
      <c r="G6618">
        <v>5</v>
      </c>
      <c r="H6618">
        <v>3</v>
      </c>
      <c r="I6618" s="1" t="s">
        <v>3</v>
      </c>
      <c r="J6618" s="1" t="s">
        <v>3</v>
      </c>
      <c r="K6618">
        <v>2012</v>
      </c>
      <c r="L6618">
        <v>650000</v>
      </c>
      <c r="M6618">
        <v>4815</v>
      </c>
      <c r="N6618" t="b">
        <v>0</v>
      </c>
      <c r="R6618" s="5">
        <f>(houses_Madrid[[#This Row],[Precio Alquiler]]*12/houses_Madrid[[#This Row],[Precio venta]])</f>
        <v>3.7144615384615387E-2</v>
      </c>
    </row>
    <row r="6619" spans="1:18" x14ac:dyDescent="0.2">
      <c r="A6619">
        <v>19874</v>
      </c>
      <c r="B6619">
        <v>1868</v>
      </c>
      <c r="C6619" s="1" t="s">
        <v>3229</v>
      </c>
      <c r="D6619" s="1" t="str">
        <f>IFERROR(LEFT(C6619,FIND(",",C6619) - 1),C6619)</f>
        <v>Recoletos</v>
      </c>
      <c r="E6619">
        <v>173</v>
      </c>
      <c r="F6619">
        <v>135</v>
      </c>
      <c r="G6619">
        <v>5</v>
      </c>
      <c r="H6619">
        <v>1</v>
      </c>
      <c r="I6619" s="1" t="s">
        <v>3213</v>
      </c>
      <c r="J6619" s="1" t="s">
        <v>12</v>
      </c>
      <c r="K6619">
        <v>2012</v>
      </c>
      <c r="L6619">
        <v>650000</v>
      </c>
      <c r="M6619">
        <v>3757</v>
      </c>
      <c r="N6619" t="b">
        <v>0</v>
      </c>
      <c r="O6619" t="b">
        <v>1</v>
      </c>
      <c r="P6619" t="b">
        <v>1</v>
      </c>
      <c r="Q6619" t="b">
        <v>1</v>
      </c>
      <c r="R6619" s="5">
        <f>(houses_Madrid[[#This Row],[Precio Alquiler]]*12/houses_Madrid[[#This Row],[Precio venta]])</f>
        <v>3.7144615384615387E-2</v>
      </c>
    </row>
    <row r="6620" spans="1:18" x14ac:dyDescent="0.2">
      <c r="A6620">
        <v>20020</v>
      </c>
      <c r="B6620">
        <v>1722</v>
      </c>
      <c r="C6620" s="1" t="s">
        <v>3211</v>
      </c>
      <c r="D6620" s="1" t="str">
        <f>IFERROR(LEFT(C6620,FIND(",",C6620) - 1),C6620)</f>
        <v>Goya</v>
      </c>
      <c r="E6620">
        <v>159</v>
      </c>
      <c r="F6620">
        <v>133</v>
      </c>
      <c r="G6620">
        <v>4</v>
      </c>
      <c r="H6620">
        <v>3</v>
      </c>
      <c r="I6620" s="1" t="s">
        <v>803</v>
      </c>
      <c r="J6620" s="1" t="s">
        <v>18</v>
      </c>
      <c r="K6620">
        <v>2012</v>
      </c>
      <c r="L6620">
        <v>650000</v>
      </c>
      <c r="M6620">
        <v>4088</v>
      </c>
      <c r="N6620" t="b">
        <v>1</v>
      </c>
      <c r="O6620" t="b">
        <v>1</v>
      </c>
      <c r="P6620" t="b">
        <v>1</v>
      </c>
      <c r="R6620" s="5">
        <f>(houses_Madrid[[#This Row],[Precio Alquiler]]*12/houses_Madrid[[#This Row],[Precio venta]])</f>
        <v>3.7144615384615387E-2</v>
      </c>
    </row>
    <row r="6621" spans="1:18" x14ac:dyDescent="0.2">
      <c r="A6621">
        <v>4421</v>
      </c>
      <c r="B6621">
        <v>17321</v>
      </c>
      <c r="C6621" s="1" t="s">
        <v>793</v>
      </c>
      <c r="D6621" s="1" t="str">
        <f>IFERROR(LEFT(C6621,FIND(",",C6621) - 1),C6621)</f>
        <v>Ibiza</v>
      </c>
      <c r="E6621">
        <v>132</v>
      </c>
      <c r="F6621">
        <v>123</v>
      </c>
      <c r="G6621">
        <v>5</v>
      </c>
      <c r="H6621">
        <v>2</v>
      </c>
      <c r="I6621" s="1" t="s">
        <v>839</v>
      </c>
      <c r="J6621" s="1" t="s">
        <v>8</v>
      </c>
      <c r="K6621">
        <v>2017</v>
      </c>
      <c r="L6621">
        <v>652000</v>
      </c>
      <c r="M6621">
        <v>4939</v>
      </c>
      <c r="N6621" t="b">
        <v>0</v>
      </c>
      <c r="O6621" t="b">
        <v>1</v>
      </c>
      <c r="P6621" t="b">
        <v>1</v>
      </c>
      <c r="R6621" s="5">
        <f>(houses_Madrid[[#This Row],[Precio Alquiler]]*12/houses_Madrid[[#This Row],[Precio venta]])</f>
        <v>3.7122699386503068E-2</v>
      </c>
    </row>
    <row r="6622" spans="1:18" x14ac:dyDescent="0.2">
      <c r="A6622">
        <v>14804</v>
      </c>
      <c r="B6622">
        <v>6938</v>
      </c>
      <c r="C6622" s="1" t="s">
        <v>2451</v>
      </c>
      <c r="D6622" s="1" t="str">
        <f>IFERROR(LEFT(C6622,FIND(",",C6622) - 1),C6622)</f>
        <v>Castilla</v>
      </c>
      <c r="E6622">
        <v>147</v>
      </c>
      <c r="F6622">
        <v>136</v>
      </c>
      <c r="G6622">
        <v>6</v>
      </c>
      <c r="H6622">
        <v>2</v>
      </c>
      <c r="I6622" s="1" t="s">
        <v>2567</v>
      </c>
      <c r="J6622" s="1" t="s">
        <v>8</v>
      </c>
      <c r="K6622">
        <v>2024</v>
      </c>
      <c r="L6622">
        <v>655000</v>
      </c>
      <c r="M6622">
        <v>4456</v>
      </c>
      <c r="N6622" t="b">
        <v>0</v>
      </c>
      <c r="O6622" t="b">
        <v>1</v>
      </c>
      <c r="P6622" t="b">
        <v>1</v>
      </c>
      <c r="R6622" s="5">
        <f>(houses_Madrid[[#This Row],[Precio Alquiler]]*12/houses_Madrid[[#This Row],[Precio venta]])</f>
        <v>3.7080916030534351E-2</v>
      </c>
    </row>
    <row r="6623" spans="1:18" x14ac:dyDescent="0.2">
      <c r="A6623">
        <v>9561</v>
      </c>
      <c r="B6623">
        <v>12181</v>
      </c>
      <c r="C6623" s="1" t="s">
        <v>1786</v>
      </c>
      <c r="D6623" s="1" t="str">
        <f>IFERROR(LEFT(C6623,FIND(",",C6623) - 1),C6623)</f>
        <v>Sanchinarro</v>
      </c>
      <c r="E6623">
        <v>145</v>
      </c>
      <c r="F6623">
        <v>110</v>
      </c>
      <c r="G6623">
        <v>3</v>
      </c>
      <c r="H6623">
        <v>2</v>
      </c>
      <c r="I6623" s="1" t="s">
        <v>1812</v>
      </c>
      <c r="J6623" s="1" t="s">
        <v>11</v>
      </c>
      <c r="K6623">
        <v>2028</v>
      </c>
      <c r="L6623">
        <v>656750</v>
      </c>
      <c r="M6623">
        <v>4529</v>
      </c>
      <c r="N6623" t="b">
        <v>0</v>
      </c>
      <c r="O6623" t="b">
        <v>1</v>
      </c>
      <c r="P6623" t="b">
        <v>1</v>
      </c>
      <c r="R6623" s="5">
        <f>(houses_Madrid[[#This Row],[Precio Alquiler]]*12/houses_Madrid[[#This Row],[Precio venta]])</f>
        <v>3.7055196041111536E-2</v>
      </c>
    </row>
    <row r="6624" spans="1:18" x14ac:dyDescent="0.2">
      <c r="A6624">
        <v>1393</v>
      </c>
      <c r="B6624">
        <v>20349</v>
      </c>
      <c r="C6624" s="1" t="s">
        <v>255</v>
      </c>
      <c r="D6624" s="1" t="str">
        <f>IFERROR(LEFT(C6624,FIND(",",C6624) - 1),C6624)</f>
        <v>Villa de Vallecas</v>
      </c>
      <c r="E6624">
        <v>350</v>
      </c>
      <c r="F6624">
        <v>330</v>
      </c>
      <c r="G6624">
        <v>4</v>
      </c>
      <c r="H6624">
        <v>3</v>
      </c>
      <c r="I6624" s="1" t="s">
        <v>3</v>
      </c>
      <c r="J6624" s="1" t="s">
        <v>3</v>
      </c>
      <c r="K6624">
        <v>2035</v>
      </c>
      <c r="L6624">
        <v>660000</v>
      </c>
      <c r="M6624">
        <v>1886</v>
      </c>
      <c r="N6624" t="b">
        <v>0</v>
      </c>
      <c r="R6624" s="5">
        <f>(houses_Madrid[[#This Row],[Precio Alquiler]]*12/houses_Madrid[[#This Row],[Precio venta]])</f>
        <v>3.6999999999999998E-2</v>
      </c>
    </row>
    <row r="6625" spans="1:18" x14ac:dyDescent="0.2">
      <c r="A6625">
        <v>4018</v>
      </c>
      <c r="B6625">
        <v>17724</v>
      </c>
      <c r="C6625" s="1" t="s">
        <v>793</v>
      </c>
      <c r="D6625" s="1" t="str">
        <f>IFERROR(LEFT(C6625,FIND(",",C6625) - 1),C6625)</f>
        <v>Ibiza</v>
      </c>
      <c r="E6625">
        <v>120</v>
      </c>
      <c r="F6625">
        <v>110</v>
      </c>
      <c r="G6625">
        <v>4</v>
      </c>
      <c r="H6625">
        <v>2</v>
      </c>
      <c r="I6625" s="1" t="s">
        <v>830</v>
      </c>
      <c r="J6625" s="1" t="s">
        <v>55</v>
      </c>
      <c r="K6625">
        <v>2035</v>
      </c>
      <c r="L6625">
        <v>660000</v>
      </c>
      <c r="M6625">
        <v>5500</v>
      </c>
      <c r="N6625" t="b">
        <v>0</v>
      </c>
      <c r="O6625" t="b">
        <v>1</v>
      </c>
      <c r="P6625" t="b">
        <v>1</v>
      </c>
      <c r="R6625" s="5">
        <f>(houses_Madrid[[#This Row],[Precio Alquiler]]*12/houses_Madrid[[#This Row],[Precio venta]])</f>
        <v>3.6999999999999998E-2</v>
      </c>
    </row>
    <row r="6626" spans="1:18" x14ac:dyDescent="0.2">
      <c r="A6626">
        <v>4110</v>
      </c>
      <c r="B6626">
        <v>17632</v>
      </c>
      <c r="C6626" s="1" t="s">
        <v>810</v>
      </c>
      <c r="D6626" s="1" t="str">
        <f>IFERROR(LEFT(C6626,FIND(",",C6626) - 1),C6626)</f>
        <v>Estrella</v>
      </c>
      <c r="E6626">
        <v>179</v>
      </c>
      <c r="F6626">
        <v>165</v>
      </c>
      <c r="G6626">
        <v>4</v>
      </c>
      <c r="H6626">
        <v>3</v>
      </c>
      <c r="I6626" s="1" t="s">
        <v>851</v>
      </c>
      <c r="J6626" s="1" t="s">
        <v>18</v>
      </c>
      <c r="K6626">
        <v>2035</v>
      </c>
      <c r="L6626">
        <v>660000</v>
      </c>
      <c r="M6626">
        <v>3687</v>
      </c>
      <c r="N6626" t="b">
        <v>0</v>
      </c>
      <c r="O6626" t="b">
        <v>1</v>
      </c>
      <c r="P6626" t="b">
        <v>1</v>
      </c>
      <c r="Q6626" t="b">
        <v>1</v>
      </c>
      <c r="R6626" s="5">
        <f>(houses_Madrid[[#This Row],[Precio Alquiler]]*12/houses_Madrid[[#This Row],[Precio venta]])</f>
        <v>3.6999999999999998E-2</v>
      </c>
    </row>
    <row r="6627" spans="1:18" x14ac:dyDescent="0.2">
      <c r="A6627">
        <v>4231</v>
      </c>
      <c r="B6627">
        <v>17511</v>
      </c>
      <c r="C6627" s="1" t="s">
        <v>793</v>
      </c>
      <c r="D6627" s="1" t="str">
        <f>IFERROR(LEFT(C6627,FIND(",",C6627) - 1),C6627)</f>
        <v>Ibiza</v>
      </c>
      <c r="E6627">
        <v>133</v>
      </c>
      <c r="F6627">
        <v>123</v>
      </c>
      <c r="G6627">
        <v>4</v>
      </c>
      <c r="H6627">
        <v>2</v>
      </c>
      <c r="I6627" s="1" t="s">
        <v>804</v>
      </c>
      <c r="J6627" s="1" t="s">
        <v>20</v>
      </c>
      <c r="K6627">
        <v>2035</v>
      </c>
      <c r="L6627">
        <v>660000</v>
      </c>
      <c r="M6627">
        <v>4962</v>
      </c>
      <c r="N6627" t="b">
        <v>0</v>
      </c>
      <c r="O6627" t="b">
        <v>1</v>
      </c>
      <c r="P6627" t="b">
        <v>0</v>
      </c>
      <c r="R6627" s="5">
        <f>(houses_Madrid[[#This Row],[Precio Alquiler]]*12/houses_Madrid[[#This Row],[Precio venta]])</f>
        <v>3.6999999999999998E-2</v>
      </c>
    </row>
    <row r="6628" spans="1:18" x14ac:dyDescent="0.2">
      <c r="A6628">
        <v>4505</v>
      </c>
      <c r="B6628">
        <v>17237</v>
      </c>
      <c r="C6628" s="1" t="s">
        <v>790</v>
      </c>
      <c r="D6628" s="1" t="str">
        <f>IFERROR(LEFT(C6628,FIND(",",C6628) - 1),C6628)</f>
        <v>Retiro</v>
      </c>
      <c r="E6628">
        <v>130</v>
      </c>
      <c r="F6628">
        <v>121</v>
      </c>
      <c r="G6628">
        <v>4</v>
      </c>
      <c r="H6628">
        <v>2</v>
      </c>
      <c r="I6628" s="1" t="s">
        <v>3</v>
      </c>
      <c r="J6628" s="1" t="s">
        <v>11</v>
      </c>
      <c r="K6628">
        <v>2035</v>
      </c>
      <c r="L6628">
        <v>660000</v>
      </c>
      <c r="M6628">
        <v>5077</v>
      </c>
      <c r="N6628" t="b">
        <v>0</v>
      </c>
      <c r="O6628" t="b">
        <v>1</v>
      </c>
      <c r="P6628" t="b">
        <v>1</v>
      </c>
      <c r="R6628" s="5">
        <f>(houses_Madrid[[#This Row],[Precio Alquiler]]*12/houses_Madrid[[#This Row],[Precio venta]])</f>
        <v>3.6999999999999998E-2</v>
      </c>
    </row>
    <row r="6629" spans="1:18" x14ac:dyDescent="0.2">
      <c r="A6629">
        <v>7248</v>
      </c>
      <c r="B6629">
        <v>14494</v>
      </c>
      <c r="C6629" s="1" t="s">
        <v>1173</v>
      </c>
      <c r="D6629" s="1" t="str">
        <f>IFERROR(LEFT(C6629,FIND(",",C6629) - 1),C6629)</f>
        <v>Argüelles</v>
      </c>
      <c r="E6629">
        <v>146</v>
      </c>
      <c r="F6629">
        <v>116</v>
      </c>
      <c r="G6629">
        <v>5</v>
      </c>
      <c r="H6629">
        <v>2</v>
      </c>
      <c r="I6629" s="1" t="s">
        <v>1440</v>
      </c>
      <c r="J6629" s="1" t="s">
        <v>11</v>
      </c>
      <c r="K6629">
        <v>2035</v>
      </c>
      <c r="L6629">
        <v>660000</v>
      </c>
      <c r="M6629">
        <v>4521</v>
      </c>
      <c r="N6629" t="b">
        <v>1</v>
      </c>
      <c r="O6629" t="b">
        <v>1</v>
      </c>
      <c r="P6629" t="b">
        <v>0</v>
      </c>
      <c r="R6629" s="5">
        <f>(houses_Madrid[[#This Row],[Precio Alquiler]]*12/houses_Madrid[[#This Row],[Precio venta]])</f>
        <v>3.6999999999999998E-2</v>
      </c>
    </row>
    <row r="6630" spans="1:18" x14ac:dyDescent="0.2">
      <c r="A6630">
        <v>7756</v>
      </c>
      <c r="B6630">
        <v>13986</v>
      </c>
      <c r="C6630" s="1" t="s">
        <v>1176</v>
      </c>
      <c r="D6630" s="1" t="str">
        <f>IFERROR(LEFT(C6630,FIND(",",C6630) - 1),C6630)</f>
        <v>Moncloa</v>
      </c>
      <c r="E6630">
        <v>110</v>
      </c>
      <c r="F6630">
        <v>100</v>
      </c>
      <c r="G6630">
        <v>2</v>
      </c>
      <c r="H6630">
        <v>1</v>
      </c>
      <c r="I6630" s="1" t="s">
        <v>3</v>
      </c>
      <c r="J6630" s="1" t="s">
        <v>5</v>
      </c>
      <c r="K6630">
        <v>2035</v>
      </c>
      <c r="L6630">
        <v>660000</v>
      </c>
      <c r="M6630">
        <v>6000</v>
      </c>
      <c r="N6630" t="b">
        <v>0</v>
      </c>
      <c r="O6630" t="b">
        <v>1</v>
      </c>
      <c r="P6630" t="b">
        <v>1</v>
      </c>
      <c r="Q6630" t="b">
        <v>1</v>
      </c>
      <c r="R6630" s="5">
        <f>(houses_Madrid[[#This Row],[Precio Alquiler]]*12/houses_Madrid[[#This Row],[Precio venta]])</f>
        <v>3.6999999999999998E-2</v>
      </c>
    </row>
    <row r="6631" spans="1:18" x14ac:dyDescent="0.2">
      <c r="A6631">
        <v>11191</v>
      </c>
      <c r="B6631">
        <v>10551</v>
      </c>
      <c r="C6631" s="1" t="s">
        <v>2006</v>
      </c>
      <c r="D6631" s="1" t="str">
        <f>IFERROR(LEFT(C6631,FIND(",",C6631) - 1),C6631)</f>
        <v>Chamberí</v>
      </c>
      <c r="E6631">
        <v>99</v>
      </c>
      <c r="F6631">
        <v>89</v>
      </c>
      <c r="G6631">
        <v>4</v>
      </c>
      <c r="H6631">
        <v>1</v>
      </c>
      <c r="I6631" s="1" t="s">
        <v>3</v>
      </c>
      <c r="J6631" s="1" t="s">
        <v>18</v>
      </c>
      <c r="K6631">
        <v>2035</v>
      </c>
      <c r="L6631">
        <v>660000</v>
      </c>
      <c r="M6631">
        <v>6667</v>
      </c>
      <c r="N6631" t="b">
        <v>1</v>
      </c>
      <c r="O6631" t="b">
        <v>1</v>
      </c>
      <c r="P6631" t="b">
        <v>1</v>
      </c>
      <c r="R6631" s="5">
        <f>(houses_Madrid[[#This Row],[Precio Alquiler]]*12/houses_Madrid[[#This Row],[Precio venta]])</f>
        <v>3.6999999999999998E-2</v>
      </c>
    </row>
    <row r="6632" spans="1:18" x14ac:dyDescent="0.2">
      <c r="A6632">
        <v>11475</v>
      </c>
      <c r="B6632">
        <v>10267</v>
      </c>
      <c r="C6632" s="1" t="s">
        <v>2015</v>
      </c>
      <c r="D6632" s="1" t="str">
        <f>IFERROR(LEFT(C6632,FIND(",",C6632) - 1),C6632)</f>
        <v>Gaztambide</v>
      </c>
      <c r="E6632">
        <v>174</v>
      </c>
      <c r="F6632">
        <v>149</v>
      </c>
      <c r="G6632">
        <v>4</v>
      </c>
      <c r="H6632">
        <v>2</v>
      </c>
      <c r="I6632" s="1" t="s">
        <v>2027</v>
      </c>
      <c r="J6632" s="1" t="s">
        <v>20</v>
      </c>
      <c r="K6632">
        <v>2035</v>
      </c>
      <c r="L6632">
        <v>660000</v>
      </c>
      <c r="M6632">
        <v>3793</v>
      </c>
      <c r="N6632" t="b">
        <v>0</v>
      </c>
      <c r="O6632" t="b">
        <v>1</v>
      </c>
      <c r="P6632" t="b">
        <v>0</v>
      </c>
      <c r="Q6632" t="b">
        <v>1</v>
      </c>
      <c r="R6632" s="5">
        <f>(houses_Madrid[[#This Row],[Precio Alquiler]]*12/houses_Madrid[[#This Row],[Precio venta]])</f>
        <v>3.6999999999999998E-2</v>
      </c>
    </row>
    <row r="6633" spans="1:18" x14ac:dyDescent="0.2">
      <c r="A6633">
        <v>11489</v>
      </c>
      <c r="B6633">
        <v>10253</v>
      </c>
      <c r="C6633" s="1" t="s">
        <v>2006</v>
      </c>
      <c r="D6633" s="1" t="str">
        <f>IFERROR(LEFT(C6633,FIND(",",C6633) - 1),C6633)</f>
        <v>Chamberí</v>
      </c>
      <c r="E6633">
        <v>170</v>
      </c>
      <c r="F6633">
        <v>150</v>
      </c>
      <c r="G6633">
        <v>3</v>
      </c>
      <c r="H6633">
        <v>4</v>
      </c>
      <c r="I6633" s="1" t="s">
        <v>3</v>
      </c>
      <c r="J6633" s="1" t="s">
        <v>11</v>
      </c>
      <c r="K6633">
        <v>2035</v>
      </c>
      <c r="L6633">
        <v>660000</v>
      </c>
      <c r="M6633">
        <v>3882</v>
      </c>
      <c r="N6633" t="b">
        <v>0</v>
      </c>
      <c r="O6633" t="b">
        <v>1</v>
      </c>
      <c r="P6633" t="b">
        <v>1</v>
      </c>
      <c r="R6633" s="5">
        <f>(houses_Madrid[[#This Row],[Precio Alquiler]]*12/houses_Madrid[[#This Row],[Precio venta]])</f>
        <v>3.6999999999999998E-2</v>
      </c>
    </row>
    <row r="6634" spans="1:18" x14ac:dyDescent="0.2">
      <c r="A6634">
        <v>12132</v>
      </c>
      <c r="B6634">
        <v>9610</v>
      </c>
      <c r="C6634" s="1" t="s">
        <v>2009</v>
      </c>
      <c r="D6634" s="1" t="str">
        <f>IFERROR(LEFT(C6634,FIND(",",C6634) - 1),C6634)</f>
        <v>Trafalgar</v>
      </c>
      <c r="E6634">
        <v>131</v>
      </c>
      <c r="F6634">
        <v>121</v>
      </c>
      <c r="G6634">
        <v>4</v>
      </c>
      <c r="H6634">
        <v>3</v>
      </c>
      <c r="I6634" s="1" t="s">
        <v>2142</v>
      </c>
      <c r="J6634" s="1" t="s">
        <v>5</v>
      </c>
      <c r="K6634">
        <v>2035</v>
      </c>
      <c r="L6634">
        <v>660000</v>
      </c>
      <c r="M6634">
        <v>5038</v>
      </c>
      <c r="N6634" t="b">
        <v>0</v>
      </c>
      <c r="O6634" t="b">
        <v>1</v>
      </c>
      <c r="P6634" t="b">
        <v>0</v>
      </c>
      <c r="R6634" s="5">
        <f>(houses_Madrid[[#This Row],[Precio Alquiler]]*12/houses_Madrid[[#This Row],[Precio venta]])</f>
        <v>3.6999999999999998E-2</v>
      </c>
    </row>
    <row r="6635" spans="1:18" x14ac:dyDescent="0.2">
      <c r="A6635">
        <v>17535</v>
      </c>
      <c r="B6635">
        <v>4207</v>
      </c>
      <c r="C6635" s="1" t="s">
        <v>2952</v>
      </c>
      <c r="D6635" s="1" t="str">
        <f>IFERROR(LEFT(C6635,FIND(",",C6635) - 1),C6635)</f>
        <v>Palacio</v>
      </c>
      <c r="E6635">
        <v>112</v>
      </c>
      <c r="F6635">
        <v>88</v>
      </c>
      <c r="G6635">
        <v>2</v>
      </c>
      <c r="H6635">
        <v>1</v>
      </c>
      <c r="I6635" s="1" t="s">
        <v>3020</v>
      </c>
      <c r="J6635" s="1" t="s">
        <v>5</v>
      </c>
      <c r="K6635">
        <v>2035</v>
      </c>
      <c r="L6635">
        <v>660000</v>
      </c>
      <c r="M6635">
        <v>5893</v>
      </c>
      <c r="N6635" t="b">
        <v>0</v>
      </c>
      <c r="O6635" t="b">
        <v>0</v>
      </c>
      <c r="R6635" s="5">
        <f>(houses_Madrid[[#This Row],[Precio Alquiler]]*12/houses_Madrid[[#This Row],[Precio venta]])</f>
        <v>3.6999999999999998E-2</v>
      </c>
    </row>
    <row r="6636" spans="1:18" x14ac:dyDescent="0.2">
      <c r="A6636">
        <v>17687</v>
      </c>
      <c r="B6636">
        <v>4055</v>
      </c>
      <c r="C6636" s="1" t="s">
        <v>2610</v>
      </c>
      <c r="D6636" s="1" t="str">
        <f>IFERROR(LEFT(C6636,FIND(",",C6636) - 1),C6636)</f>
        <v>Lavapiés-Embajadores</v>
      </c>
      <c r="E6636">
        <v>158</v>
      </c>
      <c r="F6636">
        <v>105</v>
      </c>
      <c r="G6636">
        <v>4</v>
      </c>
      <c r="H6636">
        <v>2</v>
      </c>
      <c r="I6636" s="1" t="s">
        <v>3041</v>
      </c>
      <c r="J6636" s="1" t="s">
        <v>18</v>
      </c>
      <c r="K6636">
        <v>2035</v>
      </c>
      <c r="L6636">
        <v>660000</v>
      </c>
      <c r="M6636">
        <v>4177</v>
      </c>
      <c r="N6636" t="b">
        <v>0</v>
      </c>
      <c r="O6636" t="b">
        <v>1</v>
      </c>
      <c r="P6636" t="b">
        <v>1</v>
      </c>
      <c r="R6636" s="5">
        <f>(houses_Madrid[[#This Row],[Precio Alquiler]]*12/houses_Madrid[[#This Row],[Precio venta]])</f>
        <v>3.6999999999999998E-2</v>
      </c>
    </row>
    <row r="6637" spans="1:18" x14ac:dyDescent="0.2">
      <c r="A6637">
        <v>18849</v>
      </c>
      <c r="B6637">
        <v>2893</v>
      </c>
      <c r="C6637" s="1" t="s">
        <v>2953</v>
      </c>
      <c r="D6637" s="1" t="str">
        <f>IFERROR(LEFT(C6637,FIND(",",C6637) - 1),C6637)</f>
        <v>Centro</v>
      </c>
      <c r="E6637">
        <v>112</v>
      </c>
      <c r="F6637">
        <v>88</v>
      </c>
      <c r="G6637">
        <v>2</v>
      </c>
      <c r="H6637">
        <v>1</v>
      </c>
      <c r="I6637" s="1" t="s">
        <v>3</v>
      </c>
      <c r="J6637" s="1" t="s">
        <v>5</v>
      </c>
      <c r="K6637">
        <v>2035</v>
      </c>
      <c r="L6637">
        <v>660000</v>
      </c>
      <c r="M6637">
        <v>5893</v>
      </c>
      <c r="N6637" t="b">
        <v>0</v>
      </c>
      <c r="O6637" t="b">
        <v>0</v>
      </c>
      <c r="P6637" t="b">
        <v>1</v>
      </c>
      <c r="R6637" s="5">
        <f>(houses_Madrid[[#This Row],[Precio Alquiler]]*12/houses_Madrid[[#This Row],[Precio venta]])</f>
        <v>3.6999999999999998E-2</v>
      </c>
    </row>
    <row r="6638" spans="1:18" x14ac:dyDescent="0.2">
      <c r="A6638">
        <v>21372</v>
      </c>
      <c r="B6638">
        <v>370</v>
      </c>
      <c r="C6638" s="1" t="s">
        <v>793</v>
      </c>
      <c r="D6638" s="1" t="str">
        <f>IFERROR(LEFT(C6638,FIND(",",C6638) - 1),C6638)</f>
        <v>Ibiza</v>
      </c>
      <c r="E6638">
        <v>145</v>
      </c>
      <c r="F6638">
        <v>120</v>
      </c>
      <c r="G6638">
        <v>3</v>
      </c>
      <c r="H6638">
        <v>2</v>
      </c>
      <c r="I6638" s="1" t="s">
        <v>794</v>
      </c>
      <c r="J6638" s="1" t="s">
        <v>19</v>
      </c>
      <c r="K6638">
        <v>2035</v>
      </c>
      <c r="L6638">
        <v>660000</v>
      </c>
      <c r="M6638">
        <v>4552</v>
      </c>
      <c r="N6638" t="b">
        <v>1</v>
      </c>
      <c r="O6638" t="b">
        <v>1</v>
      </c>
      <c r="P6638" t="b">
        <v>1</v>
      </c>
      <c r="R6638" s="5">
        <f>(houses_Madrid[[#This Row],[Precio Alquiler]]*12/houses_Madrid[[#This Row],[Precio venta]])</f>
        <v>3.6999999999999998E-2</v>
      </c>
    </row>
    <row r="6639" spans="1:18" x14ac:dyDescent="0.2">
      <c r="A6639">
        <v>10897</v>
      </c>
      <c r="B6639">
        <v>10845</v>
      </c>
      <c r="C6639" s="1" t="s">
        <v>1786</v>
      </c>
      <c r="D6639" s="1" t="str">
        <f>IFERROR(LEFT(C6639,FIND(",",C6639) - 1),C6639)</f>
        <v>Sanchinarro</v>
      </c>
      <c r="E6639">
        <v>145</v>
      </c>
      <c r="F6639">
        <v>110</v>
      </c>
      <c r="G6639">
        <v>3</v>
      </c>
      <c r="H6639">
        <v>2</v>
      </c>
      <c r="I6639" s="1" t="s">
        <v>1812</v>
      </c>
      <c r="J6639" s="1" t="s">
        <v>3</v>
      </c>
      <c r="K6639">
        <v>2039</v>
      </c>
      <c r="L6639">
        <v>661750</v>
      </c>
      <c r="M6639">
        <v>4564</v>
      </c>
      <c r="N6639" t="b">
        <v>0</v>
      </c>
      <c r="O6639" t="b">
        <v>1</v>
      </c>
      <c r="P6639" t="b">
        <v>1</v>
      </c>
      <c r="R6639" s="5">
        <f>(houses_Madrid[[#This Row],[Precio Alquiler]]*12/houses_Madrid[[#This Row],[Precio venta]])</f>
        <v>3.6974688326407254E-2</v>
      </c>
    </row>
    <row r="6640" spans="1:18" x14ac:dyDescent="0.2">
      <c r="A6640">
        <v>8960</v>
      </c>
      <c r="B6640">
        <v>12782</v>
      </c>
      <c r="C6640" s="1" t="s">
        <v>1636</v>
      </c>
      <c r="D6640" s="1" t="str">
        <f>IFERROR(LEFT(C6640,FIND(",",C6640) - 1),C6640)</f>
        <v>Fuentelarreina</v>
      </c>
      <c r="E6640">
        <v>144</v>
      </c>
      <c r="F6640">
        <v>102</v>
      </c>
      <c r="G6640">
        <v>2</v>
      </c>
      <c r="H6640">
        <v>3</v>
      </c>
      <c r="I6640" s="1" t="s">
        <v>1637</v>
      </c>
      <c r="J6640" s="1" t="s">
        <v>3</v>
      </c>
      <c r="K6640">
        <v>2040</v>
      </c>
      <c r="L6640">
        <v>662000</v>
      </c>
      <c r="M6640">
        <v>4597</v>
      </c>
      <c r="N6640" t="b">
        <v>0</v>
      </c>
      <c r="O6640" t="b">
        <v>1</v>
      </c>
      <c r="P6640" t="b">
        <v>1</v>
      </c>
      <c r="R6640" s="5">
        <f>(houses_Madrid[[#This Row],[Precio Alquiler]]*12/houses_Madrid[[#This Row],[Precio venta]])</f>
        <v>3.6978851963746222E-2</v>
      </c>
    </row>
    <row r="6641" spans="1:18" x14ac:dyDescent="0.2">
      <c r="A6641">
        <v>19180</v>
      </c>
      <c r="B6641">
        <v>2562</v>
      </c>
      <c r="C6641" s="1" t="s">
        <v>3210</v>
      </c>
      <c r="D6641" s="1" t="str">
        <f>IFERROR(LEFT(C6641,FIND(",",C6641) - 1),C6641)</f>
        <v>Barrio de Salamanca</v>
      </c>
      <c r="E6641">
        <v>137</v>
      </c>
      <c r="F6641">
        <v>110</v>
      </c>
      <c r="G6641">
        <v>3</v>
      </c>
      <c r="H6641">
        <v>2</v>
      </c>
      <c r="I6641" s="1" t="s">
        <v>3</v>
      </c>
      <c r="J6641" s="1" t="s">
        <v>8</v>
      </c>
      <c r="K6641">
        <v>2046</v>
      </c>
      <c r="L6641">
        <v>664797</v>
      </c>
      <c r="M6641">
        <v>4853</v>
      </c>
      <c r="N6641" t="b">
        <v>0</v>
      </c>
      <c r="O6641" t="b">
        <v>1</v>
      </c>
      <c r="P6641" t="b">
        <v>1</v>
      </c>
      <c r="Q6641" t="b">
        <v>1</v>
      </c>
      <c r="R6641" s="5">
        <f>(houses_Madrid[[#This Row],[Precio Alquiler]]*12/houses_Madrid[[#This Row],[Precio venta]])</f>
        <v>3.6931574600968416E-2</v>
      </c>
    </row>
    <row r="6642" spans="1:18" x14ac:dyDescent="0.2">
      <c r="A6642">
        <v>7044</v>
      </c>
      <c r="B6642">
        <v>14698</v>
      </c>
      <c r="C6642" s="1" t="s">
        <v>1177</v>
      </c>
      <c r="D6642" s="1" t="str">
        <f>IFERROR(LEFT(C6642,FIND(",",C6642) - 1),C6642)</f>
        <v>Ciudad Universitaria</v>
      </c>
      <c r="E6642">
        <v>142</v>
      </c>
      <c r="F6642">
        <v>125</v>
      </c>
      <c r="G6642">
        <v>3</v>
      </c>
      <c r="H6642">
        <v>2</v>
      </c>
      <c r="I6642" s="1" t="s">
        <v>707</v>
      </c>
      <c r="J6642" s="1" t="s">
        <v>19</v>
      </c>
      <c r="K6642">
        <v>2047</v>
      </c>
      <c r="L6642">
        <v>665000</v>
      </c>
      <c r="M6642">
        <v>4683</v>
      </c>
      <c r="N6642" t="b">
        <v>1</v>
      </c>
      <c r="O6642" t="b">
        <v>1</v>
      </c>
      <c r="P6642" t="b">
        <v>1</v>
      </c>
      <c r="R6642" s="5">
        <f>(houses_Madrid[[#This Row],[Precio Alquiler]]*12/houses_Madrid[[#This Row],[Precio venta]])</f>
        <v>3.6938345864661652E-2</v>
      </c>
    </row>
    <row r="6643" spans="1:18" x14ac:dyDescent="0.2">
      <c r="A6643">
        <v>7401</v>
      </c>
      <c r="B6643">
        <v>14341</v>
      </c>
      <c r="C6643" s="1" t="s">
        <v>1177</v>
      </c>
      <c r="D6643" s="1" t="str">
        <f>IFERROR(LEFT(C6643,FIND(",",C6643) - 1),C6643)</f>
        <v>Ciudad Universitaria</v>
      </c>
      <c r="E6643">
        <v>145</v>
      </c>
      <c r="F6643">
        <v>132</v>
      </c>
      <c r="G6643">
        <v>3</v>
      </c>
      <c r="H6643">
        <v>3</v>
      </c>
      <c r="I6643" s="1" t="s">
        <v>707</v>
      </c>
      <c r="J6643" s="1" t="s">
        <v>19</v>
      </c>
      <c r="K6643">
        <v>2047</v>
      </c>
      <c r="L6643">
        <v>665000</v>
      </c>
      <c r="M6643">
        <v>4586</v>
      </c>
      <c r="N6643" t="b">
        <v>0</v>
      </c>
      <c r="O6643" t="b">
        <v>1</v>
      </c>
      <c r="P6643" t="b">
        <v>1</v>
      </c>
      <c r="R6643" s="5">
        <f>(houses_Madrid[[#This Row],[Precio Alquiler]]*12/houses_Madrid[[#This Row],[Precio venta]])</f>
        <v>3.6938345864661652E-2</v>
      </c>
    </row>
    <row r="6644" spans="1:18" x14ac:dyDescent="0.2">
      <c r="A6644">
        <v>7887</v>
      </c>
      <c r="B6644">
        <v>13855</v>
      </c>
      <c r="C6644" s="1" t="s">
        <v>1177</v>
      </c>
      <c r="D6644" s="1" t="str">
        <f>IFERROR(LEFT(C6644,FIND(",",C6644) - 1),C6644)</f>
        <v>Ciudad Universitaria</v>
      </c>
      <c r="E6644">
        <v>145</v>
      </c>
      <c r="F6644">
        <v>125</v>
      </c>
      <c r="G6644">
        <v>3</v>
      </c>
      <c r="H6644">
        <v>3</v>
      </c>
      <c r="I6644" s="1" t="s">
        <v>1564</v>
      </c>
      <c r="J6644" s="1" t="s">
        <v>19</v>
      </c>
      <c r="K6644">
        <v>2047</v>
      </c>
      <c r="L6644">
        <v>665000</v>
      </c>
      <c r="M6644">
        <v>4586</v>
      </c>
      <c r="N6644" t="b">
        <v>0</v>
      </c>
      <c r="O6644" t="b">
        <v>1</v>
      </c>
      <c r="P6644" t="b">
        <v>1</v>
      </c>
      <c r="Q6644" t="b">
        <v>1</v>
      </c>
      <c r="R6644" s="5">
        <f>(houses_Madrid[[#This Row],[Precio Alquiler]]*12/houses_Madrid[[#This Row],[Precio venta]])</f>
        <v>3.6938345864661652E-2</v>
      </c>
    </row>
    <row r="6645" spans="1:18" x14ac:dyDescent="0.2">
      <c r="A6645">
        <v>8595</v>
      </c>
      <c r="B6645">
        <v>13147</v>
      </c>
      <c r="C6645" s="1" t="s">
        <v>1592</v>
      </c>
      <c r="D6645" s="1" t="str">
        <f>IFERROR(LEFT(C6645,FIND(",",C6645) - 1),C6645)</f>
        <v>Peñagrande</v>
      </c>
      <c r="E6645">
        <v>146</v>
      </c>
      <c r="F6645">
        <v>125</v>
      </c>
      <c r="G6645">
        <v>4</v>
      </c>
      <c r="H6645">
        <v>3</v>
      </c>
      <c r="I6645" s="1" t="s">
        <v>1670</v>
      </c>
      <c r="J6645" s="1" t="s">
        <v>5</v>
      </c>
      <c r="K6645">
        <v>2047</v>
      </c>
      <c r="L6645">
        <v>665000</v>
      </c>
      <c r="M6645">
        <v>4555</v>
      </c>
      <c r="N6645" t="b">
        <v>0</v>
      </c>
      <c r="O6645" t="b">
        <v>1</v>
      </c>
      <c r="P6645" t="b">
        <v>1</v>
      </c>
      <c r="Q6645" t="b">
        <v>1</v>
      </c>
      <c r="R6645" s="5">
        <f>(houses_Madrid[[#This Row],[Precio Alquiler]]*12/houses_Madrid[[#This Row],[Precio venta]])</f>
        <v>3.6938345864661652E-2</v>
      </c>
    </row>
    <row r="6646" spans="1:18" x14ac:dyDescent="0.2">
      <c r="A6646">
        <v>9753</v>
      </c>
      <c r="B6646">
        <v>11989</v>
      </c>
      <c r="C6646" s="1" t="s">
        <v>1790</v>
      </c>
      <c r="D6646" s="1" t="str">
        <f>IFERROR(LEFT(C6646,FIND(",",C6646) - 1),C6646)</f>
        <v>Hortaleza</v>
      </c>
      <c r="E6646">
        <v>153</v>
      </c>
      <c r="F6646">
        <v>126</v>
      </c>
      <c r="G6646">
        <v>4</v>
      </c>
      <c r="H6646">
        <v>3</v>
      </c>
      <c r="I6646" s="1" t="s">
        <v>3</v>
      </c>
      <c r="J6646" s="1" t="s">
        <v>30</v>
      </c>
      <c r="K6646">
        <v>2047</v>
      </c>
      <c r="L6646">
        <v>665000</v>
      </c>
      <c r="M6646">
        <v>4346</v>
      </c>
      <c r="N6646" t="b">
        <v>0</v>
      </c>
      <c r="O6646" t="b">
        <v>1</v>
      </c>
      <c r="P6646" t="b">
        <v>1</v>
      </c>
      <c r="R6646" s="5">
        <f>(houses_Madrid[[#This Row],[Precio Alquiler]]*12/houses_Madrid[[#This Row],[Precio venta]])</f>
        <v>3.6938345864661652E-2</v>
      </c>
    </row>
    <row r="6647" spans="1:18" x14ac:dyDescent="0.2">
      <c r="A6647">
        <v>18675</v>
      </c>
      <c r="B6647">
        <v>3067</v>
      </c>
      <c r="C6647" s="1" t="s">
        <v>2610</v>
      </c>
      <c r="D6647" s="1" t="str">
        <f>IFERROR(LEFT(C6647,FIND(",",C6647) - 1),C6647)</f>
        <v>Lavapiés-Embajadores</v>
      </c>
      <c r="E6647">
        <v>131</v>
      </c>
      <c r="F6647">
        <v>116</v>
      </c>
      <c r="G6647">
        <v>2</v>
      </c>
      <c r="H6647">
        <v>2</v>
      </c>
      <c r="I6647" s="1" t="s">
        <v>3180</v>
      </c>
      <c r="J6647" s="1" t="s">
        <v>5</v>
      </c>
      <c r="K6647">
        <v>2047</v>
      </c>
      <c r="L6647">
        <v>665000</v>
      </c>
      <c r="M6647">
        <v>5076</v>
      </c>
      <c r="N6647" t="b">
        <v>0</v>
      </c>
      <c r="O6647" t="b">
        <v>1</v>
      </c>
      <c r="P6647" t="b">
        <v>1</v>
      </c>
      <c r="R6647" s="5">
        <f>(houses_Madrid[[#This Row],[Precio Alquiler]]*12/houses_Madrid[[#This Row],[Precio venta]])</f>
        <v>3.6938345864661652E-2</v>
      </c>
    </row>
    <row r="6648" spans="1:18" x14ac:dyDescent="0.2">
      <c r="A6648">
        <v>9510</v>
      </c>
      <c r="B6648">
        <v>12232</v>
      </c>
      <c r="C6648" s="1" t="s">
        <v>1790</v>
      </c>
      <c r="D6648" s="1" t="str">
        <f>IFERROR(LEFT(C6648,FIND(",",C6648) - 1),C6648)</f>
        <v>Hortaleza</v>
      </c>
      <c r="E6648">
        <v>140</v>
      </c>
      <c r="F6648">
        <v>118</v>
      </c>
      <c r="G6648">
        <v>3</v>
      </c>
      <c r="H6648">
        <v>3</v>
      </c>
      <c r="I6648" s="1" t="s">
        <v>3</v>
      </c>
      <c r="J6648" s="1" t="s">
        <v>18</v>
      </c>
      <c r="K6648">
        <v>2054</v>
      </c>
      <c r="L6648">
        <v>668000</v>
      </c>
      <c r="M6648">
        <v>4771</v>
      </c>
      <c r="N6648" t="b">
        <v>0</v>
      </c>
      <c r="O6648" t="b">
        <v>1</v>
      </c>
      <c r="P6648" t="b">
        <v>1</v>
      </c>
      <c r="R6648" s="5">
        <f>(houses_Madrid[[#This Row],[Precio Alquiler]]*12/houses_Madrid[[#This Row],[Precio venta]])</f>
        <v>3.6898203592814371E-2</v>
      </c>
    </row>
    <row r="6649" spans="1:18" x14ac:dyDescent="0.2">
      <c r="A6649">
        <v>2603</v>
      </c>
      <c r="B6649">
        <v>19139</v>
      </c>
      <c r="C6649" s="1" t="s">
        <v>559</v>
      </c>
      <c r="D6649" s="1" t="str">
        <f>IFERROR(LEFT(C6649,FIND(",",C6649) - 1),C6649)</f>
        <v>Tetuán</v>
      </c>
      <c r="E6649">
        <v>133</v>
      </c>
      <c r="F6649">
        <v>94</v>
      </c>
      <c r="G6649">
        <v>3</v>
      </c>
      <c r="H6649">
        <v>2</v>
      </c>
      <c r="I6649" s="1" t="s">
        <v>3</v>
      </c>
      <c r="J6649" s="1" t="s">
        <v>11</v>
      </c>
      <c r="K6649">
        <v>2056</v>
      </c>
      <c r="L6649">
        <v>669000</v>
      </c>
      <c r="M6649">
        <v>5030</v>
      </c>
      <c r="N6649" t="b">
        <v>0</v>
      </c>
      <c r="O6649" t="b">
        <v>1</v>
      </c>
      <c r="P6649" t="b">
        <v>1</v>
      </c>
      <c r="R6649" s="5">
        <f>(houses_Madrid[[#This Row],[Precio Alquiler]]*12/houses_Madrid[[#This Row],[Precio venta]])</f>
        <v>3.6878923766816146E-2</v>
      </c>
    </row>
    <row r="6650" spans="1:18" x14ac:dyDescent="0.2">
      <c r="A6650">
        <v>7723</v>
      </c>
      <c r="B6650">
        <v>14019</v>
      </c>
      <c r="C6650" s="1" t="s">
        <v>1188</v>
      </c>
      <c r="D6650" s="1" t="str">
        <f>IFERROR(LEFT(C6650,FIND(",",C6650) - 1),C6650)</f>
        <v>El Plantío</v>
      </c>
      <c r="E6650">
        <v>350</v>
      </c>
      <c r="F6650">
        <v>240</v>
      </c>
      <c r="G6650">
        <v>8</v>
      </c>
      <c r="H6650">
        <v>4</v>
      </c>
      <c r="I6650" s="1" t="s">
        <v>1558</v>
      </c>
      <c r="J6650" s="1" t="s">
        <v>3</v>
      </c>
      <c r="K6650">
        <v>2058</v>
      </c>
      <c r="L6650">
        <v>670000</v>
      </c>
      <c r="M6650">
        <v>1914</v>
      </c>
      <c r="N6650" t="b">
        <v>0</v>
      </c>
      <c r="R6650" s="5">
        <f>(houses_Madrid[[#This Row],[Precio Alquiler]]*12/houses_Madrid[[#This Row],[Precio venta]])</f>
        <v>3.6859701492537311E-2</v>
      </c>
    </row>
    <row r="6651" spans="1:18" x14ac:dyDescent="0.2">
      <c r="A6651">
        <v>8762</v>
      </c>
      <c r="B6651">
        <v>12980</v>
      </c>
      <c r="C6651" s="1" t="s">
        <v>1589</v>
      </c>
      <c r="D6651" s="1" t="str">
        <f>IFERROR(LEFT(C6651,FIND(",",C6651) - 1),C6651)</f>
        <v>La Paz</v>
      </c>
      <c r="E6651">
        <v>160</v>
      </c>
      <c r="F6651">
        <v>140</v>
      </c>
      <c r="G6651">
        <v>4</v>
      </c>
      <c r="H6651">
        <v>3</v>
      </c>
      <c r="I6651" s="1" t="s">
        <v>1699</v>
      </c>
      <c r="J6651" s="1" t="s">
        <v>30</v>
      </c>
      <c r="K6651">
        <v>2058</v>
      </c>
      <c r="L6651">
        <v>670000</v>
      </c>
      <c r="M6651">
        <v>4188</v>
      </c>
      <c r="N6651" t="b">
        <v>0</v>
      </c>
      <c r="O6651" t="b">
        <v>1</v>
      </c>
      <c r="P6651" t="b">
        <v>1</v>
      </c>
      <c r="R6651" s="5">
        <f>(houses_Madrid[[#This Row],[Precio Alquiler]]*12/houses_Madrid[[#This Row],[Precio venta]])</f>
        <v>3.6859701492537311E-2</v>
      </c>
    </row>
    <row r="6652" spans="1:18" x14ac:dyDescent="0.2">
      <c r="A6652">
        <v>8900</v>
      </c>
      <c r="B6652">
        <v>12842</v>
      </c>
      <c r="C6652" s="1" t="s">
        <v>1589</v>
      </c>
      <c r="D6652" s="1" t="str">
        <f>IFERROR(LEFT(C6652,FIND(",",C6652) - 1),C6652)</f>
        <v>La Paz</v>
      </c>
      <c r="E6652">
        <v>130</v>
      </c>
      <c r="F6652">
        <v>125</v>
      </c>
      <c r="G6652">
        <v>3</v>
      </c>
      <c r="H6652">
        <v>2</v>
      </c>
      <c r="I6652" s="1" t="s">
        <v>1609</v>
      </c>
      <c r="J6652" s="1" t="s">
        <v>8</v>
      </c>
      <c r="K6652">
        <v>2058</v>
      </c>
      <c r="L6652">
        <v>670000</v>
      </c>
      <c r="M6652">
        <v>5154</v>
      </c>
      <c r="N6652" t="b">
        <v>0</v>
      </c>
      <c r="O6652" t="b">
        <v>1</v>
      </c>
      <c r="P6652" t="b">
        <v>1</v>
      </c>
      <c r="Q6652" t="b">
        <v>1</v>
      </c>
      <c r="R6652" s="5">
        <f>(houses_Madrid[[#This Row],[Precio Alquiler]]*12/houses_Madrid[[#This Row],[Precio venta]])</f>
        <v>3.6859701492537311E-2</v>
      </c>
    </row>
    <row r="6653" spans="1:18" x14ac:dyDescent="0.2">
      <c r="A6653">
        <v>9446</v>
      </c>
      <c r="B6653">
        <v>12296</v>
      </c>
      <c r="C6653" s="1" t="s">
        <v>1586</v>
      </c>
      <c r="D6653" s="1" t="str">
        <f>IFERROR(LEFT(C6653,FIND(",",C6653) - 1),C6653)</f>
        <v>Fuencarral</v>
      </c>
      <c r="E6653">
        <v>160</v>
      </c>
      <c r="F6653">
        <v>120</v>
      </c>
      <c r="G6653">
        <v>4</v>
      </c>
      <c r="H6653">
        <v>3</v>
      </c>
      <c r="I6653" s="1" t="s">
        <v>3</v>
      </c>
      <c r="J6653" s="1" t="s">
        <v>30</v>
      </c>
      <c r="K6653">
        <v>2058</v>
      </c>
      <c r="L6653">
        <v>670000</v>
      </c>
      <c r="M6653">
        <v>4188</v>
      </c>
      <c r="N6653" t="b">
        <v>0</v>
      </c>
      <c r="O6653" t="b">
        <v>1</v>
      </c>
      <c r="P6653" t="b">
        <v>1</v>
      </c>
      <c r="Q6653" t="b">
        <v>1</v>
      </c>
      <c r="R6653" s="5">
        <f>(houses_Madrid[[#This Row],[Precio Alquiler]]*12/houses_Madrid[[#This Row],[Precio venta]])</f>
        <v>3.6859701492537311E-2</v>
      </c>
    </row>
    <row r="6654" spans="1:18" x14ac:dyDescent="0.2">
      <c r="A6654">
        <v>9665</v>
      </c>
      <c r="B6654">
        <v>12077</v>
      </c>
      <c r="C6654" s="1" t="s">
        <v>1797</v>
      </c>
      <c r="D6654" s="1" t="str">
        <f>IFERROR(LEFT(C6654,FIND(",",C6654) - 1),C6654)</f>
        <v>Valdebebas - Valdefuentes</v>
      </c>
      <c r="E6654">
        <v>265</v>
      </c>
      <c r="F6654">
        <v>255</v>
      </c>
      <c r="G6654">
        <v>4</v>
      </c>
      <c r="H6654">
        <v>5</v>
      </c>
      <c r="I6654" s="1" t="s">
        <v>1842</v>
      </c>
      <c r="J6654" s="1" t="s">
        <v>3</v>
      </c>
      <c r="K6654">
        <v>2058</v>
      </c>
      <c r="L6654">
        <v>670000</v>
      </c>
      <c r="M6654">
        <v>2528</v>
      </c>
      <c r="N6654" t="b">
        <v>0</v>
      </c>
      <c r="R6654" s="5">
        <f>(houses_Madrid[[#This Row],[Precio Alquiler]]*12/houses_Madrid[[#This Row],[Precio venta]])</f>
        <v>3.6859701492537311E-2</v>
      </c>
    </row>
    <row r="6655" spans="1:18" x14ac:dyDescent="0.2">
      <c r="A6655">
        <v>11354</v>
      </c>
      <c r="B6655">
        <v>10388</v>
      </c>
      <c r="C6655" s="1" t="s">
        <v>2009</v>
      </c>
      <c r="D6655" s="1" t="str">
        <f>IFERROR(LEFT(C6655,FIND(",",C6655) - 1),C6655)</f>
        <v>Trafalgar</v>
      </c>
      <c r="E6655">
        <v>76</v>
      </c>
      <c r="F6655">
        <v>50</v>
      </c>
      <c r="G6655">
        <v>2</v>
      </c>
      <c r="H6655">
        <v>1</v>
      </c>
      <c r="I6655" s="1" t="s">
        <v>2067</v>
      </c>
      <c r="J6655" s="1" t="s">
        <v>18</v>
      </c>
      <c r="K6655">
        <v>2058</v>
      </c>
      <c r="L6655">
        <v>670000</v>
      </c>
      <c r="M6655">
        <v>8816</v>
      </c>
      <c r="N6655" t="b">
        <v>0</v>
      </c>
      <c r="O6655" t="b">
        <v>1</v>
      </c>
      <c r="P6655" t="b">
        <v>1</v>
      </c>
      <c r="R6655" s="5">
        <f>(houses_Madrid[[#This Row],[Precio Alquiler]]*12/houses_Madrid[[#This Row],[Precio venta]])</f>
        <v>3.6859701492537311E-2</v>
      </c>
    </row>
    <row r="6656" spans="1:18" x14ac:dyDescent="0.2">
      <c r="A6656">
        <v>12286</v>
      </c>
      <c r="B6656">
        <v>9456</v>
      </c>
      <c r="C6656" s="1" t="s">
        <v>2010</v>
      </c>
      <c r="D6656" s="1" t="str">
        <f>IFERROR(LEFT(C6656,FIND(",",C6656) - 1),C6656)</f>
        <v>Nuevos Ministerios-Ríos Rosas</v>
      </c>
      <c r="E6656">
        <v>138</v>
      </c>
      <c r="F6656">
        <v>126</v>
      </c>
      <c r="G6656">
        <v>3</v>
      </c>
      <c r="H6656">
        <v>2</v>
      </c>
      <c r="I6656" s="1" t="s">
        <v>2030</v>
      </c>
      <c r="J6656" s="1" t="s">
        <v>5</v>
      </c>
      <c r="K6656">
        <v>2058</v>
      </c>
      <c r="L6656">
        <v>670000</v>
      </c>
      <c r="M6656">
        <v>4855</v>
      </c>
      <c r="N6656" t="b">
        <v>1</v>
      </c>
      <c r="O6656" t="b">
        <v>1</v>
      </c>
      <c r="P6656" t="b">
        <v>1</v>
      </c>
      <c r="R6656" s="5">
        <f>(houses_Madrid[[#This Row],[Precio Alquiler]]*12/houses_Madrid[[#This Row],[Precio venta]])</f>
        <v>3.6859701492537311E-2</v>
      </c>
    </row>
    <row r="6657" spans="1:18" x14ac:dyDescent="0.2">
      <c r="A6657">
        <v>12582</v>
      </c>
      <c r="B6657">
        <v>9160</v>
      </c>
      <c r="C6657" s="1" t="s">
        <v>2010</v>
      </c>
      <c r="D6657" s="1" t="str">
        <f>IFERROR(LEFT(C6657,FIND(",",C6657) - 1),C6657)</f>
        <v>Nuevos Ministerios-Ríos Rosas</v>
      </c>
      <c r="E6657">
        <v>138</v>
      </c>
      <c r="F6657">
        <v>126</v>
      </c>
      <c r="G6657">
        <v>3</v>
      </c>
      <c r="H6657">
        <v>2</v>
      </c>
      <c r="I6657" s="1" t="s">
        <v>2030</v>
      </c>
      <c r="J6657" s="1" t="s">
        <v>5</v>
      </c>
      <c r="K6657">
        <v>2058</v>
      </c>
      <c r="L6657">
        <v>670000</v>
      </c>
      <c r="M6657">
        <v>4855</v>
      </c>
      <c r="N6657" t="b">
        <v>0</v>
      </c>
      <c r="O6657" t="b">
        <v>1</v>
      </c>
      <c r="P6657" t="b">
        <v>1</v>
      </c>
      <c r="R6657" s="5">
        <f>(houses_Madrid[[#This Row],[Precio Alquiler]]*12/houses_Madrid[[#This Row],[Precio venta]])</f>
        <v>3.6859701492537311E-2</v>
      </c>
    </row>
    <row r="6658" spans="1:18" x14ac:dyDescent="0.2">
      <c r="A6658">
        <v>12702</v>
      </c>
      <c r="B6658">
        <v>9040</v>
      </c>
      <c r="C6658" s="1" t="s">
        <v>2168</v>
      </c>
      <c r="D6658" s="1" t="str">
        <f>IFERROR(LEFT(C6658,FIND(",",C6658) - 1),C6658)</f>
        <v>Atalaya</v>
      </c>
      <c r="E6658">
        <v>138</v>
      </c>
      <c r="F6658">
        <v>111</v>
      </c>
      <c r="G6658">
        <v>4</v>
      </c>
      <c r="H6658">
        <v>3</v>
      </c>
      <c r="I6658" s="1" t="s">
        <v>2200</v>
      </c>
      <c r="J6658" s="1" t="s">
        <v>11</v>
      </c>
      <c r="K6658">
        <v>2058</v>
      </c>
      <c r="L6658">
        <v>670000</v>
      </c>
      <c r="M6658">
        <v>4855</v>
      </c>
      <c r="N6658" t="b">
        <v>1</v>
      </c>
      <c r="O6658" t="b">
        <v>1</v>
      </c>
      <c r="P6658" t="b">
        <v>1</v>
      </c>
      <c r="Q6658" t="b">
        <v>1</v>
      </c>
      <c r="R6658" s="5">
        <f>(houses_Madrid[[#This Row],[Precio Alquiler]]*12/houses_Madrid[[#This Row],[Precio venta]])</f>
        <v>3.6859701492537311E-2</v>
      </c>
    </row>
    <row r="6659" spans="1:18" x14ac:dyDescent="0.2">
      <c r="A6659">
        <v>15303</v>
      </c>
      <c r="B6659">
        <v>6439</v>
      </c>
      <c r="C6659" s="1" t="s">
        <v>2451</v>
      </c>
      <c r="D6659" s="1" t="str">
        <f>IFERROR(LEFT(C6659,FIND(",",C6659) - 1),C6659)</f>
        <v>Castilla</v>
      </c>
      <c r="E6659">
        <v>183</v>
      </c>
      <c r="F6659">
        <v>146</v>
      </c>
      <c r="G6659">
        <v>4</v>
      </c>
      <c r="H6659">
        <v>3</v>
      </c>
      <c r="I6659" s="1" t="s">
        <v>564</v>
      </c>
      <c r="J6659" s="1" t="s">
        <v>18</v>
      </c>
      <c r="K6659">
        <v>2058</v>
      </c>
      <c r="L6659">
        <v>670000</v>
      </c>
      <c r="M6659">
        <v>3661</v>
      </c>
      <c r="N6659" t="b">
        <v>1</v>
      </c>
      <c r="O6659" t="b">
        <v>1</v>
      </c>
      <c r="P6659" t="b">
        <v>1</v>
      </c>
      <c r="R6659" s="5">
        <f>(houses_Madrid[[#This Row],[Precio Alquiler]]*12/houses_Madrid[[#This Row],[Precio venta]])</f>
        <v>3.6859701492537311E-2</v>
      </c>
    </row>
    <row r="6660" spans="1:18" x14ac:dyDescent="0.2">
      <c r="A6660">
        <v>18008</v>
      </c>
      <c r="B6660">
        <v>3734</v>
      </c>
      <c r="C6660" s="1" t="s">
        <v>2953</v>
      </c>
      <c r="D6660" s="1" t="str">
        <f>IFERROR(LEFT(C6660,FIND(",",C6660) - 1),C6660)</f>
        <v>Centro</v>
      </c>
      <c r="E6660">
        <v>162</v>
      </c>
      <c r="F6660">
        <v>140</v>
      </c>
      <c r="G6660">
        <v>5</v>
      </c>
      <c r="H6660">
        <v>2</v>
      </c>
      <c r="I6660" s="1" t="s">
        <v>3</v>
      </c>
      <c r="J6660" s="1" t="s">
        <v>11</v>
      </c>
      <c r="K6660">
        <v>2058</v>
      </c>
      <c r="L6660">
        <v>670000</v>
      </c>
      <c r="M6660">
        <v>4136</v>
      </c>
      <c r="N6660" t="b">
        <v>0</v>
      </c>
      <c r="O6660" t="b">
        <v>0</v>
      </c>
      <c r="P6660" t="b">
        <v>1</v>
      </c>
      <c r="R6660" s="5">
        <f>(houses_Madrid[[#This Row],[Precio Alquiler]]*12/houses_Madrid[[#This Row],[Precio venta]])</f>
        <v>3.6859701492537311E-2</v>
      </c>
    </row>
    <row r="6661" spans="1:18" x14ac:dyDescent="0.2">
      <c r="A6661">
        <v>18012</v>
      </c>
      <c r="B6661">
        <v>3730</v>
      </c>
      <c r="C6661" s="1" t="s">
        <v>2953</v>
      </c>
      <c r="D6661" s="1" t="str">
        <f>IFERROR(LEFT(C6661,FIND(",",C6661) - 1),C6661)</f>
        <v>Centro</v>
      </c>
      <c r="E6661">
        <v>162</v>
      </c>
      <c r="F6661">
        <v>140</v>
      </c>
      <c r="G6661">
        <v>5</v>
      </c>
      <c r="H6661">
        <v>2</v>
      </c>
      <c r="I6661" s="1" t="s">
        <v>3</v>
      </c>
      <c r="J6661" s="1" t="s">
        <v>11</v>
      </c>
      <c r="K6661">
        <v>2058</v>
      </c>
      <c r="L6661">
        <v>670000</v>
      </c>
      <c r="M6661">
        <v>4136</v>
      </c>
      <c r="N6661" t="b">
        <v>0</v>
      </c>
      <c r="O6661" t="b">
        <v>0</v>
      </c>
      <c r="P6661" t="b">
        <v>1</v>
      </c>
      <c r="R6661" s="5">
        <f>(houses_Madrid[[#This Row],[Precio Alquiler]]*12/houses_Madrid[[#This Row],[Precio venta]])</f>
        <v>3.6859701492537311E-2</v>
      </c>
    </row>
    <row r="6662" spans="1:18" x14ac:dyDescent="0.2">
      <c r="A6662">
        <v>18013</v>
      </c>
      <c r="B6662">
        <v>3729</v>
      </c>
      <c r="C6662" s="1" t="s">
        <v>2953</v>
      </c>
      <c r="D6662" s="1" t="str">
        <f>IFERROR(LEFT(C6662,FIND(",",C6662) - 1),C6662)</f>
        <v>Centro</v>
      </c>
      <c r="E6662">
        <v>162</v>
      </c>
      <c r="F6662">
        <v>140</v>
      </c>
      <c r="G6662">
        <v>5</v>
      </c>
      <c r="H6662">
        <v>2</v>
      </c>
      <c r="I6662" s="1" t="s">
        <v>3</v>
      </c>
      <c r="J6662" s="1" t="s">
        <v>11</v>
      </c>
      <c r="K6662">
        <v>2058</v>
      </c>
      <c r="L6662">
        <v>670000</v>
      </c>
      <c r="M6662">
        <v>4136</v>
      </c>
      <c r="N6662" t="b">
        <v>0</v>
      </c>
      <c r="O6662" t="b">
        <v>0</v>
      </c>
      <c r="P6662" t="b">
        <v>1</v>
      </c>
      <c r="R6662" s="5">
        <f>(houses_Madrid[[#This Row],[Precio Alquiler]]*12/houses_Madrid[[#This Row],[Precio venta]])</f>
        <v>3.6859701492537311E-2</v>
      </c>
    </row>
    <row r="6663" spans="1:18" x14ac:dyDescent="0.2">
      <c r="A6663">
        <v>19756</v>
      </c>
      <c r="B6663">
        <v>1986</v>
      </c>
      <c r="C6663" s="1" t="s">
        <v>3210</v>
      </c>
      <c r="D6663" s="1" t="str">
        <f>IFERROR(LEFT(C6663,FIND(",",C6663) - 1),C6663)</f>
        <v>Barrio de Salamanca</v>
      </c>
      <c r="E6663">
        <v>130</v>
      </c>
      <c r="F6663">
        <v>115</v>
      </c>
      <c r="G6663">
        <v>3</v>
      </c>
      <c r="H6663">
        <v>2</v>
      </c>
      <c r="I6663" s="1" t="s">
        <v>3</v>
      </c>
      <c r="J6663" s="1" t="s">
        <v>55</v>
      </c>
      <c r="K6663">
        <v>2058</v>
      </c>
      <c r="L6663">
        <v>670000</v>
      </c>
      <c r="M6663">
        <v>5154</v>
      </c>
      <c r="N6663" t="b">
        <v>0</v>
      </c>
      <c r="O6663" t="b">
        <v>1</v>
      </c>
      <c r="P6663" t="b">
        <v>1</v>
      </c>
      <c r="R6663" s="5">
        <f>(houses_Madrid[[#This Row],[Precio Alquiler]]*12/houses_Madrid[[#This Row],[Precio venta]])</f>
        <v>3.6859701492537311E-2</v>
      </c>
    </row>
    <row r="6664" spans="1:18" x14ac:dyDescent="0.2">
      <c r="A6664">
        <v>19854</v>
      </c>
      <c r="B6664">
        <v>1888</v>
      </c>
      <c r="C6664" s="1" t="s">
        <v>3211</v>
      </c>
      <c r="D6664" s="1" t="str">
        <f>IFERROR(LEFT(C6664,FIND(",",C6664) - 1),C6664)</f>
        <v>Goya</v>
      </c>
      <c r="E6664">
        <v>125</v>
      </c>
      <c r="F6664">
        <v>118</v>
      </c>
      <c r="G6664">
        <v>2</v>
      </c>
      <c r="H6664">
        <v>2</v>
      </c>
      <c r="I6664" s="1" t="s">
        <v>2212</v>
      </c>
      <c r="J6664" s="1" t="s">
        <v>18</v>
      </c>
      <c r="K6664">
        <v>2058</v>
      </c>
      <c r="L6664">
        <v>670000</v>
      </c>
      <c r="M6664">
        <v>5360</v>
      </c>
      <c r="N6664" t="b">
        <v>0</v>
      </c>
      <c r="O6664" t="b">
        <v>1</v>
      </c>
      <c r="P6664" t="b">
        <v>1</v>
      </c>
      <c r="R6664" s="5">
        <f>(houses_Madrid[[#This Row],[Precio Alquiler]]*12/houses_Madrid[[#This Row],[Precio venta]])</f>
        <v>3.6859701492537311E-2</v>
      </c>
    </row>
    <row r="6665" spans="1:18" x14ac:dyDescent="0.2">
      <c r="A6665">
        <v>2606</v>
      </c>
      <c r="B6665">
        <v>19136</v>
      </c>
      <c r="C6665" s="1" t="s">
        <v>559</v>
      </c>
      <c r="D6665" s="1" t="str">
        <f>IFERROR(LEFT(C6665,FIND(",",C6665) - 1),C6665)</f>
        <v>Tetuán</v>
      </c>
      <c r="E6665">
        <v>172</v>
      </c>
      <c r="F6665">
        <v>150</v>
      </c>
      <c r="G6665">
        <v>2</v>
      </c>
      <c r="H6665">
        <v>2</v>
      </c>
      <c r="I6665" s="1" t="s">
        <v>3</v>
      </c>
      <c r="J6665" s="1" t="s">
        <v>19</v>
      </c>
      <c r="K6665">
        <v>2070</v>
      </c>
      <c r="L6665">
        <v>675000</v>
      </c>
      <c r="M6665">
        <v>3924</v>
      </c>
      <c r="N6665" t="b">
        <v>0</v>
      </c>
      <c r="O6665" t="b">
        <v>1</v>
      </c>
      <c r="P6665" t="b">
        <v>1</v>
      </c>
      <c r="Q6665" t="b">
        <v>1</v>
      </c>
      <c r="R6665" s="5">
        <f>(houses_Madrid[[#This Row],[Precio Alquiler]]*12/houses_Madrid[[#This Row],[Precio venta]])</f>
        <v>3.6799999999999999E-2</v>
      </c>
    </row>
    <row r="6666" spans="1:18" x14ac:dyDescent="0.2">
      <c r="A6666">
        <v>5745</v>
      </c>
      <c r="B6666">
        <v>15997</v>
      </c>
      <c r="C6666" s="1" t="s">
        <v>1171</v>
      </c>
      <c r="D6666" s="1" t="str">
        <f>IFERROR(LEFT(C6666,FIND(",",C6666) - 1),C6666)</f>
        <v>Aravaca</v>
      </c>
      <c r="E6666">
        <v>314</v>
      </c>
      <c r="F6666">
        <v>274</v>
      </c>
      <c r="G6666">
        <v>4</v>
      </c>
      <c r="H6666">
        <v>4</v>
      </c>
      <c r="I6666" s="1" t="s">
        <v>1189</v>
      </c>
      <c r="J6666" s="1" t="s">
        <v>3</v>
      </c>
      <c r="K6666">
        <v>2070</v>
      </c>
      <c r="L6666">
        <v>675000</v>
      </c>
      <c r="M6666">
        <v>2150</v>
      </c>
      <c r="N6666" t="b">
        <v>0</v>
      </c>
      <c r="R6666" s="5">
        <f>(houses_Madrid[[#This Row],[Precio Alquiler]]*12/houses_Madrid[[#This Row],[Precio venta]])</f>
        <v>3.6799999999999999E-2</v>
      </c>
    </row>
    <row r="6667" spans="1:18" x14ac:dyDescent="0.2">
      <c r="A6667">
        <v>7136</v>
      </c>
      <c r="B6667">
        <v>14606</v>
      </c>
      <c r="C6667" s="1" t="s">
        <v>1425</v>
      </c>
      <c r="D6667" s="1" t="str">
        <f>IFERROR(LEFT(C6667,FIND(",",C6667) - 1),C6667)</f>
        <v>Valdemarín</v>
      </c>
      <c r="E6667">
        <v>130</v>
      </c>
      <c r="F6667">
        <v>100</v>
      </c>
      <c r="G6667">
        <v>2</v>
      </c>
      <c r="H6667">
        <v>2</v>
      </c>
      <c r="I6667" s="1" t="s">
        <v>1432</v>
      </c>
      <c r="J6667" s="1" t="s">
        <v>18</v>
      </c>
      <c r="K6667">
        <v>2070</v>
      </c>
      <c r="L6667">
        <v>675000</v>
      </c>
      <c r="M6667">
        <v>5192</v>
      </c>
      <c r="N6667" t="b">
        <v>0</v>
      </c>
      <c r="O6667" t="b">
        <v>1</v>
      </c>
      <c r="P6667" t="b">
        <v>1</v>
      </c>
      <c r="R6667" s="5">
        <f>(houses_Madrid[[#This Row],[Precio Alquiler]]*12/houses_Madrid[[#This Row],[Precio venta]])</f>
        <v>3.6799999999999999E-2</v>
      </c>
    </row>
    <row r="6668" spans="1:18" x14ac:dyDescent="0.2">
      <c r="A6668">
        <v>7355</v>
      </c>
      <c r="B6668">
        <v>14387</v>
      </c>
      <c r="C6668" s="1" t="s">
        <v>1171</v>
      </c>
      <c r="D6668" s="1" t="str">
        <f>IFERROR(LEFT(C6668,FIND(",",C6668) - 1),C6668)</f>
        <v>Aravaca</v>
      </c>
      <c r="E6668">
        <v>314</v>
      </c>
      <c r="F6668">
        <v>274</v>
      </c>
      <c r="G6668">
        <v>4</v>
      </c>
      <c r="H6668">
        <v>4</v>
      </c>
      <c r="I6668" s="1" t="s">
        <v>1189</v>
      </c>
      <c r="J6668" s="1" t="s">
        <v>3</v>
      </c>
      <c r="K6668">
        <v>2070</v>
      </c>
      <c r="L6668">
        <v>675000</v>
      </c>
      <c r="M6668">
        <v>2150</v>
      </c>
      <c r="N6668" t="b">
        <v>0</v>
      </c>
      <c r="R6668" s="5">
        <f>(houses_Madrid[[#This Row],[Precio Alquiler]]*12/houses_Madrid[[#This Row],[Precio venta]])</f>
        <v>3.6799999999999999E-2</v>
      </c>
    </row>
    <row r="6669" spans="1:18" x14ac:dyDescent="0.2">
      <c r="A6669">
        <v>7385</v>
      </c>
      <c r="B6669">
        <v>14357</v>
      </c>
      <c r="C6669" s="1" t="s">
        <v>1177</v>
      </c>
      <c r="D6669" s="1" t="str">
        <f>IFERROR(LEFT(C6669,FIND(",",C6669) - 1),C6669)</f>
        <v>Ciudad Universitaria</v>
      </c>
      <c r="E6669">
        <v>206</v>
      </c>
      <c r="F6669">
        <v>160</v>
      </c>
      <c r="G6669">
        <v>4</v>
      </c>
      <c r="H6669">
        <v>3</v>
      </c>
      <c r="I6669" s="1" t="s">
        <v>1475</v>
      </c>
      <c r="J6669" s="1" t="s">
        <v>5</v>
      </c>
      <c r="K6669">
        <v>2070</v>
      </c>
      <c r="L6669">
        <v>675000</v>
      </c>
      <c r="M6669">
        <v>3277</v>
      </c>
      <c r="N6669" t="b">
        <v>0</v>
      </c>
      <c r="O6669" t="b">
        <v>1</v>
      </c>
      <c r="P6669" t="b">
        <v>1</v>
      </c>
      <c r="R6669" s="5">
        <f>(houses_Madrid[[#This Row],[Precio Alquiler]]*12/houses_Madrid[[#This Row],[Precio venta]])</f>
        <v>3.6799999999999999E-2</v>
      </c>
    </row>
    <row r="6670" spans="1:18" x14ac:dyDescent="0.2">
      <c r="A6670">
        <v>7494</v>
      </c>
      <c r="B6670">
        <v>14248</v>
      </c>
      <c r="C6670" s="1" t="s">
        <v>1173</v>
      </c>
      <c r="D6670" s="1" t="str">
        <f>IFERROR(LEFT(C6670,FIND(",",C6670) - 1),C6670)</f>
        <v>Argüelles</v>
      </c>
      <c r="E6670">
        <v>165</v>
      </c>
      <c r="F6670">
        <v>148</v>
      </c>
      <c r="G6670">
        <v>6</v>
      </c>
      <c r="H6670">
        <v>3</v>
      </c>
      <c r="I6670" s="1" t="s">
        <v>1175</v>
      </c>
      <c r="J6670" s="1" t="s">
        <v>30</v>
      </c>
      <c r="K6670">
        <v>2070</v>
      </c>
      <c r="L6670">
        <v>675000</v>
      </c>
      <c r="M6670">
        <v>4091</v>
      </c>
      <c r="N6670" t="b">
        <v>1</v>
      </c>
      <c r="O6670" t="b">
        <v>1</v>
      </c>
      <c r="P6670" t="b">
        <v>1</v>
      </c>
      <c r="R6670" s="5">
        <f>(houses_Madrid[[#This Row],[Precio Alquiler]]*12/houses_Madrid[[#This Row],[Precio venta]])</f>
        <v>3.6799999999999999E-2</v>
      </c>
    </row>
    <row r="6671" spans="1:18" x14ac:dyDescent="0.2">
      <c r="A6671">
        <v>7859</v>
      </c>
      <c r="B6671">
        <v>13883</v>
      </c>
      <c r="C6671" s="1" t="s">
        <v>1176</v>
      </c>
      <c r="D6671" s="1" t="str">
        <f>IFERROR(LEFT(C6671,FIND(",",C6671) - 1),C6671)</f>
        <v>Moncloa</v>
      </c>
      <c r="E6671">
        <v>142</v>
      </c>
      <c r="F6671">
        <v>123</v>
      </c>
      <c r="G6671">
        <v>3</v>
      </c>
      <c r="H6671">
        <v>2</v>
      </c>
      <c r="I6671" s="1" t="s">
        <v>3</v>
      </c>
      <c r="J6671" s="1" t="s">
        <v>11</v>
      </c>
      <c r="K6671">
        <v>2070</v>
      </c>
      <c r="L6671">
        <v>675000</v>
      </c>
      <c r="M6671">
        <v>4754</v>
      </c>
      <c r="N6671" t="b">
        <v>0</v>
      </c>
      <c r="O6671" t="b">
        <v>1</v>
      </c>
      <c r="P6671" t="b">
        <v>1</v>
      </c>
      <c r="R6671" s="5">
        <f>(houses_Madrid[[#This Row],[Precio Alquiler]]*12/houses_Madrid[[#This Row],[Precio venta]])</f>
        <v>3.6799999999999999E-2</v>
      </c>
    </row>
    <row r="6672" spans="1:18" x14ac:dyDescent="0.2">
      <c r="A6672">
        <v>8054</v>
      </c>
      <c r="B6672">
        <v>13688</v>
      </c>
      <c r="C6672" s="1" t="s">
        <v>1176</v>
      </c>
      <c r="D6672" s="1" t="str">
        <f>IFERROR(LEFT(C6672,FIND(",",C6672) - 1),C6672)</f>
        <v>Moncloa</v>
      </c>
      <c r="E6672">
        <v>203</v>
      </c>
      <c r="F6672">
        <v>164</v>
      </c>
      <c r="G6672">
        <v>4</v>
      </c>
      <c r="H6672">
        <v>3</v>
      </c>
      <c r="I6672" s="1" t="s">
        <v>3</v>
      </c>
      <c r="J6672" s="1" t="s">
        <v>3</v>
      </c>
      <c r="K6672">
        <v>2070</v>
      </c>
      <c r="L6672">
        <v>675000</v>
      </c>
      <c r="M6672">
        <v>3325</v>
      </c>
      <c r="N6672" t="b">
        <v>0</v>
      </c>
      <c r="O6672" t="b">
        <v>1</v>
      </c>
      <c r="R6672" s="5">
        <f>(houses_Madrid[[#This Row],[Precio Alquiler]]*12/houses_Madrid[[#This Row],[Precio venta]])</f>
        <v>3.6799999999999999E-2</v>
      </c>
    </row>
    <row r="6673" spans="1:18" x14ac:dyDescent="0.2">
      <c r="A6673">
        <v>10194</v>
      </c>
      <c r="B6673">
        <v>11548</v>
      </c>
      <c r="C6673" s="1" t="s">
        <v>1793</v>
      </c>
      <c r="D6673" s="1" t="str">
        <f>IFERROR(LEFT(C6673,FIND(",",C6673) - 1),C6673)</f>
        <v>Palomas</v>
      </c>
      <c r="E6673">
        <v>218</v>
      </c>
      <c r="F6673">
        <v>150</v>
      </c>
      <c r="G6673">
        <v>4</v>
      </c>
      <c r="H6673">
        <v>3</v>
      </c>
      <c r="I6673" s="1" t="s">
        <v>1835</v>
      </c>
      <c r="J6673" s="1" t="s">
        <v>30</v>
      </c>
      <c r="K6673">
        <v>2070</v>
      </c>
      <c r="L6673">
        <v>675000</v>
      </c>
      <c r="M6673">
        <v>3096</v>
      </c>
      <c r="N6673" t="b">
        <v>0</v>
      </c>
      <c r="O6673" t="b">
        <v>1</v>
      </c>
      <c r="P6673" t="b">
        <v>1</v>
      </c>
      <c r="R6673" s="5">
        <f>(houses_Madrid[[#This Row],[Precio Alquiler]]*12/houses_Madrid[[#This Row],[Precio venta]])</f>
        <v>3.6799999999999999E-2</v>
      </c>
    </row>
    <row r="6674" spans="1:18" x14ac:dyDescent="0.2">
      <c r="A6674">
        <v>10921</v>
      </c>
      <c r="B6674">
        <v>10821</v>
      </c>
      <c r="C6674" s="1" t="s">
        <v>1790</v>
      </c>
      <c r="D6674" s="1" t="str">
        <f>IFERROR(LEFT(C6674,FIND(",",C6674) - 1),C6674)</f>
        <v>Hortaleza</v>
      </c>
      <c r="E6674">
        <v>218</v>
      </c>
      <c r="F6674">
        <v>150</v>
      </c>
      <c r="G6674">
        <v>4</v>
      </c>
      <c r="H6674">
        <v>3</v>
      </c>
      <c r="I6674" s="1" t="s">
        <v>1919</v>
      </c>
      <c r="J6674" s="1" t="s">
        <v>30</v>
      </c>
      <c r="K6674">
        <v>2070</v>
      </c>
      <c r="L6674">
        <v>675000</v>
      </c>
      <c r="M6674">
        <v>3096</v>
      </c>
      <c r="N6674" t="b">
        <v>0</v>
      </c>
      <c r="O6674" t="b">
        <v>1</v>
      </c>
      <c r="P6674" t="b">
        <v>1</v>
      </c>
      <c r="R6674" s="5">
        <f>(houses_Madrid[[#This Row],[Precio Alquiler]]*12/houses_Madrid[[#This Row],[Precio venta]])</f>
        <v>3.6799999999999999E-2</v>
      </c>
    </row>
    <row r="6675" spans="1:18" x14ac:dyDescent="0.2">
      <c r="A6675">
        <v>11560</v>
      </c>
      <c r="B6675">
        <v>10182</v>
      </c>
      <c r="C6675" s="1" t="s">
        <v>2018</v>
      </c>
      <c r="D6675" s="1" t="str">
        <f>IFERROR(LEFT(C6675,FIND(",",C6675) - 1),C6675)</f>
        <v>Arapiles</v>
      </c>
      <c r="E6675">
        <v>178</v>
      </c>
      <c r="F6675">
        <v>143</v>
      </c>
      <c r="G6675">
        <v>3</v>
      </c>
      <c r="H6675">
        <v>3</v>
      </c>
      <c r="I6675" s="1" t="s">
        <v>2026</v>
      </c>
      <c r="J6675" s="1" t="s">
        <v>18</v>
      </c>
      <c r="K6675">
        <v>2070</v>
      </c>
      <c r="L6675">
        <v>675000</v>
      </c>
      <c r="M6675">
        <v>3792</v>
      </c>
      <c r="N6675" t="b">
        <v>1</v>
      </c>
      <c r="O6675" t="b">
        <v>1</v>
      </c>
      <c r="P6675" t="b">
        <v>1</v>
      </c>
      <c r="R6675" s="5">
        <f>(houses_Madrid[[#This Row],[Precio Alquiler]]*12/houses_Madrid[[#This Row],[Precio venta]])</f>
        <v>3.6799999999999999E-2</v>
      </c>
    </row>
    <row r="6676" spans="1:18" x14ac:dyDescent="0.2">
      <c r="A6676">
        <v>11712</v>
      </c>
      <c r="B6676">
        <v>10030</v>
      </c>
      <c r="C6676" s="1" t="s">
        <v>2006</v>
      </c>
      <c r="D6676" s="1" t="str">
        <f>IFERROR(LEFT(C6676,FIND(",",C6676) - 1),C6676)</f>
        <v>Chamberí</v>
      </c>
      <c r="E6676">
        <v>178</v>
      </c>
      <c r="F6676">
        <v>143</v>
      </c>
      <c r="G6676">
        <v>3</v>
      </c>
      <c r="H6676">
        <v>3</v>
      </c>
      <c r="I6676" s="1" t="s">
        <v>3</v>
      </c>
      <c r="J6676" s="1" t="s">
        <v>18</v>
      </c>
      <c r="K6676">
        <v>2070</v>
      </c>
      <c r="L6676">
        <v>675000</v>
      </c>
      <c r="M6676">
        <v>3792</v>
      </c>
      <c r="N6676" t="b">
        <v>1</v>
      </c>
      <c r="O6676" t="b">
        <v>1</v>
      </c>
      <c r="P6676" t="b">
        <v>1</v>
      </c>
      <c r="Q6676" t="b">
        <v>1</v>
      </c>
      <c r="R6676" s="5">
        <f>(houses_Madrid[[#This Row],[Precio Alquiler]]*12/houses_Madrid[[#This Row],[Precio venta]])</f>
        <v>3.6799999999999999E-2</v>
      </c>
    </row>
    <row r="6677" spans="1:18" x14ac:dyDescent="0.2">
      <c r="A6677">
        <v>11885</v>
      </c>
      <c r="B6677">
        <v>9857</v>
      </c>
      <c r="C6677" s="1" t="s">
        <v>2018</v>
      </c>
      <c r="D6677" s="1" t="str">
        <f>IFERROR(LEFT(C6677,FIND(",",C6677) - 1),C6677)</f>
        <v>Arapiles</v>
      </c>
      <c r="E6677">
        <v>177</v>
      </c>
      <c r="F6677">
        <v>152</v>
      </c>
      <c r="G6677">
        <v>4</v>
      </c>
      <c r="H6677">
        <v>3</v>
      </c>
      <c r="I6677" s="1" t="s">
        <v>2035</v>
      </c>
      <c r="J6677" s="1" t="s">
        <v>18</v>
      </c>
      <c r="K6677">
        <v>2070</v>
      </c>
      <c r="L6677">
        <v>675000</v>
      </c>
      <c r="M6677">
        <v>3814</v>
      </c>
      <c r="N6677" t="b">
        <v>0</v>
      </c>
      <c r="O6677" t="b">
        <v>1</v>
      </c>
      <c r="P6677" t="b">
        <v>1</v>
      </c>
      <c r="R6677" s="5">
        <f>(houses_Madrid[[#This Row],[Precio Alquiler]]*12/houses_Madrid[[#This Row],[Precio venta]])</f>
        <v>3.6799999999999999E-2</v>
      </c>
    </row>
    <row r="6678" spans="1:18" x14ac:dyDescent="0.2">
      <c r="A6678">
        <v>12928</v>
      </c>
      <c r="B6678">
        <v>8814</v>
      </c>
      <c r="C6678" s="1" t="s">
        <v>2168</v>
      </c>
      <c r="D6678" s="1" t="str">
        <f>IFERROR(LEFT(C6678,FIND(",",C6678) - 1),C6678)</f>
        <v>Atalaya</v>
      </c>
      <c r="E6678">
        <v>150</v>
      </c>
      <c r="F6678">
        <v>100</v>
      </c>
      <c r="G6678">
        <v>4</v>
      </c>
      <c r="H6678">
        <v>3</v>
      </c>
      <c r="I6678" s="1" t="s">
        <v>2278</v>
      </c>
      <c r="J6678" s="1" t="s">
        <v>11</v>
      </c>
      <c r="K6678">
        <v>2070</v>
      </c>
      <c r="L6678">
        <v>675000</v>
      </c>
      <c r="M6678">
        <v>4500</v>
      </c>
      <c r="N6678" t="b">
        <v>1</v>
      </c>
      <c r="O6678" t="b">
        <v>1</v>
      </c>
      <c r="P6678" t="b">
        <v>1</v>
      </c>
      <c r="Q6678" t="b">
        <v>1</v>
      </c>
      <c r="R6678" s="5">
        <f>(houses_Madrid[[#This Row],[Precio Alquiler]]*12/houses_Madrid[[#This Row],[Precio venta]])</f>
        <v>3.6799999999999999E-2</v>
      </c>
    </row>
    <row r="6679" spans="1:18" x14ac:dyDescent="0.2">
      <c r="A6679">
        <v>13787</v>
      </c>
      <c r="B6679">
        <v>7955</v>
      </c>
      <c r="C6679" s="1" t="s">
        <v>2170</v>
      </c>
      <c r="D6679" s="1" t="str">
        <f>IFERROR(LEFT(C6679,FIND(",",C6679) - 1),C6679)</f>
        <v>Quintana</v>
      </c>
      <c r="E6679">
        <v>243</v>
      </c>
      <c r="F6679">
        <v>191</v>
      </c>
      <c r="G6679">
        <v>6</v>
      </c>
      <c r="H6679">
        <v>2</v>
      </c>
      <c r="I6679" s="1" t="s">
        <v>2204</v>
      </c>
      <c r="J6679" s="1" t="s">
        <v>18</v>
      </c>
      <c r="K6679">
        <v>2070</v>
      </c>
      <c r="L6679">
        <v>675000</v>
      </c>
      <c r="M6679">
        <v>2778</v>
      </c>
      <c r="N6679" t="b">
        <v>0</v>
      </c>
      <c r="O6679" t="b">
        <v>1</v>
      </c>
      <c r="P6679" t="b">
        <v>1</v>
      </c>
      <c r="R6679" s="5">
        <f>(houses_Madrid[[#This Row],[Precio Alquiler]]*12/houses_Madrid[[#This Row],[Precio venta]])</f>
        <v>3.6799999999999999E-2</v>
      </c>
    </row>
    <row r="6680" spans="1:18" x14ac:dyDescent="0.2">
      <c r="A6680">
        <v>14484</v>
      </c>
      <c r="B6680">
        <v>7258</v>
      </c>
      <c r="C6680" s="1" t="s">
        <v>2473</v>
      </c>
      <c r="D6680" s="1" t="str">
        <f>IFERROR(LEFT(C6680,FIND(",",C6680) - 1),C6680)</f>
        <v>Ciudad Jardín</v>
      </c>
      <c r="E6680">
        <v>159</v>
      </c>
      <c r="F6680">
        <v>138</v>
      </c>
      <c r="G6680">
        <v>4</v>
      </c>
      <c r="H6680">
        <v>2</v>
      </c>
      <c r="I6680" s="1" t="s">
        <v>2508</v>
      </c>
      <c r="J6680" s="1" t="s">
        <v>18</v>
      </c>
      <c r="K6680">
        <v>2070</v>
      </c>
      <c r="L6680">
        <v>675000</v>
      </c>
      <c r="M6680">
        <v>4245</v>
      </c>
      <c r="N6680" t="b">
        <v>0</v>
      </c>
      <c r="O6680" t="b">
        <v>1</v>
      </c>
      <c r="P6680" t="b">
        <v>1</v>
      </c>
      <c r="Q6680" t="b">
        <v>1</v>
      </c>
      <c r="R6680" s="5">
        <f>(houses_Madrid[[#This Row],[Precio Alquiler]]*12/houses_Madrid[[#This Row],[Precio venta]])</f>
        <v>3.6799999999999999E-2</v>
      </c>
    </row>
    <row r="6681" spans="1:18" x14ac:dyDescent="0.2">
      <c r="A6681">
        <v>14658</v>
      </c>
      <c r="B6681">
        <v>7084</v>
      </c>
      <c r="C6681" s="1" t="s">
        <v>2444</v>
      </c>
      <c r="D6681" s="1" t="str">
        <f>IFERROR(LEFT(C6681,FIND(",",C6681) - 1),C6681)</f>
        <v>Prosperidad</v>
      </c>
      <c r="E6681">
        <v>108</v>
      </c>
      <c r="F6681">
        <v>98</v>
      </c>
      <c r="G6681">
        <v>2</v>
      </c>
      <c r="H6681">
        <v>2</v>
      </c>
      <c r="I6681" s="1" t="s">
        <v>2501</v>
      </c>
      <c r="J6681" s="1" t="s">
        <v>18</v>
      </c>
      <c r="K6681">
        <v>2070</v>
      </c>
      <c r="L6681">
        <v>675000</v>
      </c>
      <c r="M6681">
        <v>6250</v>
      </c>
      <c r="N6681" t="b">
        <v>1</v>
      </c>
      <c r="O6681" t="b">
        <v>1</v>
      </c>
      <c r="P6681" t="b">
        <v>1</v>
      </c>
      <c r="R6681" s="5">
        <f>(houses_Madrid[[#This Row],[Precio Alquiler]]*12/houses_Madrid[[#This Row],[Precio venta]])</f>
        <v>3.6799999999999999E-2</v>
      </c>
    </row>
    <row r="6682" spans="1:18" x14ac:dyDescent="0.2">
      <c r="A6682">
        <v>14903</v>
      </c>
      <c r="B6682">
        <v>6839</v>
      </c>
      <c r="C6682" s="1" t="s">
        <v>2442</v>
      </c>
      <c r="D6682" s="1" t="str">
        <f>IFERROR(LEFT(C6682,FIND(",",C6682) - 1),C6682)</f>
        <v>Bernabéu-Hispanoamérica</v>
      </c>
      <c r="E6682">
        <v>96</v>
      </c>
      <c r="F6682">
        <v>82</v>
      </c>
      <c r="G6682">
        <v>3</v>
      </c>
      <c r="H6682">
        <v>2</v>
      </c>
      <c r="I6682" s="1" t="s">
        <v>2578</v>
      </c>
      <c r="J6682" s="1" t="s">
        <v>55</v>
      </c>
      <c r="K6682">
        <v>2070</v>
      </c>
      <c r="L6682">
        <v>675000</v>
      </c>
      <c r="M6682">
        <v>7031</v>
      </c>
      <c r="N6682" t="b">
        <v>0</v>
      </c>
      <c r="O6682" t="b">
        <v>0</v>
      </c>
      <c r="P6682" t="b">
        <v>1</v>
      </c>
      <c r="R6682" s="5">
        <f>(houses_Madrid[[#This Row],[Precio Alquiler]]*12/houses_Madrid[[#This Row],[Precio venta]])</f>
        <v>3.6799999999999999E-2</v>
      </c>
    </row>
    <row r="6683" spans="1:18" x14ac:dyDescent="0.2">
      <c r="A6683">
        <v>13219</v>
      </c>
      <c r="B6683">
        <v>8523</v>
      </c>
      <c r="C6683" s="1" t="s">
        <v>2174</v>
      </c>
      <c r="D6683" s="1" t="str">
        <f>IFERROR(LEFT(C6683,FIND(",",C6683) - 1),C6683)</f>
        <v>Costillares</v>
      </c>
      <c r="E6683">
        <v>160</v>
      </c>
      <c r="F6683">
        <v>144</v>
      </c>
      <c r="G6683">
        <v>4</v>
      </c>
      <c r="H6683">
        <v>3</v>
      </c>
      <c r="I6683" s="1" t="s">
        <v>2218</v>
      </c>
      <c r="J6683" s="1" t="s">
        <v>11</v>
      </c>
      <c r="K6683">
        <v>2076</v>
      </c>
      <c r="L6683">
        <v>678000</v>
      </c>
      <c r="M6683">
        <v>4238</v>
      </c>
      <c r="N6683" t="b">
        <v>0</v>
      </c>
      <c r="O6683" t="b">
        <v>1</v>
      </c>
      <c r="P6683" t="b">
        <v>1</v>
      </c>
      <c r="R6683" s="5">
        <f>(houses_Madrid[[#This Row],[Precio Alquiler]]*12/houses_Madrid[[#This Row],[Precio venta]])</f>
        <v>3.674336283185841E-2</v>
      </c>
    </row>
    <row r="6684" spans="1:18" x14ac:dyDescent="0.2">
      <c r="A6684">
        <v>15213</v>
      </c>
      <c r="B6684">
        <v>6529</v>
      </c>
      <c r="C6684" s="1" t="s">
        <v>2473</v>
      </c>
      <c r="D6684" s="1" t="str">
        <f>IFERROR(LEFT(C6684,FIND(",",C6684) - 1),C6684)</f>
        <v>Ciudad Jardín</v>
      </c>
      <c r="E6684">
        <v>115</v>
      </c>
      <c r="F6684">
        <v>98</v>
      </c>
      <c r="G6684">
        <v>3</v>
      </c>
      <c r="H6684">
        <v>2</v>
      </c>
      <c r="I6684" s="1" t="s">
        <v>2572</v>
      </c>
      <c r="J6684" s="1" t="s">
        <v>3</v>
      </c>
      <c r="K6684">
        <v>2079</v>
      </c>
      <c r="L6684">
        <v>679000</v>
      </c>
      <c r="M6684">
        <v>5904</v>
      </c>
      <c r="N6684" t="b">
        <v>0</v>
      </c>
      <c r="O6684" t="b">
        <v>1</v>
      </c>
      <c r="R6684" s="5">
        <f>(houses_Madrid[[#This Row],[Precio Alquiler]]*12/houses_Madrid[[#This Row],[Precio venta]])</f>
        <v>3.6742268041237112E-2</v>
      </c>
    </row>
    <row r="6685" spans="1:18" x14ac:dyDescent="0.2">
      <c r="A6685">
        <v>2909</v>
      </c>
      <c r="B6685">
        <v>18833</v>
      </c>
      <c r="C6685" s="1" t="s">
        <v>570</v>
      </c>
      <c r="D6685" s="1" t="str">
        <f>IFERROR(LEFT(C6685,FIND(",",C6685) - 1),C6685)</f>
        <v>Bellas Vistas</v>
      </c>
      <c r="E6685">
        <v>144</v>
      </c>
      <c r="F6685">
        <v>121</v>
      </c>
      <c r="G6685">
        <v>4</v>
      </c>
      <c r="H6685">
        <v>3</v>
      </c>
      <c r="I6685" s="1" t="s">
        <v>667</v>
      </c>
      <c r="J6685" s="1" t="s">
        <v>12</v>
      </c>
      <c r="K6685">
        <v>2081</v>
      </c>
      <c r="L6685">
        <v>680000</v>
      </c>
      <c r="M6685">
        <v>4722</v>
      </c>
      <c r="N6685" t="b">
        <v>0</v>
      </c>
      <c r="O6685" t="b">
        <v>0</v>
      </c>
      <c r="P6685" t="b">
        <v>1</v>
      </c>
      <c r="Q6685" t="b">
        <v>1</v>
      </c>
      <c r="R6685" s="5">
        <f>(houses_Madrid[[#This Row],[Precio Alquiler]]*12/houses_Madrid[[#This Row],[Precio venta]])</f>
        <v>3.6723529411764703E-2</v>
      </c>
    </row>
    <row r="6686" spans="1:18" x14ac:dyDescent="0.2">
      <c r="A6686">
        <v>3641</v>
      </c>
      <c r="B6686">
        <v>18101</v>
      </c>
      <c r="C6686" s="1" t="s">
        <v>570</v>
      </c>
      <c r="D6686" s="1" t="str">
        <f>IFERROR(LEFT(C6686,FIND(",",C6686) - 1),C6686)</f>
        <v>Bellas Vistas</v>
      </c>
      <c r="E6686">
        <v>144</v>
      </c>
      <c r="F6686">
        <v>134</v>
      </c>
      <c r="G6686">
        <v>4</v>
      </c>
      <c r="H6686">
        <v>3</v>
      </c>
      <c r="I6686" s="1" t="s">
        <v>608</v>
      </c>
      <c r="J6686" s="1" t="s">
        <v>12</v>
      </c>
      <c r="K6686">
        <v>2081</v>
      </c>
      <c r="L6686">
        <v>680000</v>
      </c>
      <c r="M6686">
        <v>4722</v>
      </c>
      <c r="N6686" t="b">
        <v>0</v>
      </c>
      <c r="O6686" t="b">
        <v>0</v>
      </c>
      <c r="P6686" t="b">
        <v>1</v>
      </c>
      <c r="R6686" s="5">
        <f>(houses_Madrid[[#This Row],[Precio Alquiler]]*12/houses_Madrid[[#This Row],[Precio venta]])</f>
        <v>3.6723529411764703E-2</v>
      </c>
    </row>
    <row r="6687" spans="1:18" x14ac:dyDescent="0.2">
      <c r="A6687">
        <v>4052</v>
      </c>
      <c r="B6687">
        <v>17690</v>
      </c>
      <c r="C6687" s="1" t="s">
        <v>793</v>
      </c>
      <c r="D6687" s="1" t="str">
        <f>IFERROR(LEFT(C6687,FIND(",",C6687) - 1),C6687)</f>
        <v>Ibiza</v>
      </c>
      <c r="E6687">
        <v>120</v>
      </c>
      <c r="F6687">
        <v>110</v>
      </c>
      <c r="G6687">
        <v>3</v>
      </c>
      <c r="H6687">
        <v>2</v>
      </c>
      <c r="I6687" s="1" t="s">
        <v>806</v>
      </c>
      <c r="J6687" s="1" t="s">
        <v>18</v>
      </c>
      <c r="K6687">
        <v>2081</v>
      </c>
      <c r="L6687">
        <v>680000</v>
      </c>
      <c r="M6687">
        <v>5667</v>
      </c>
      <c r="N6687" t="b">
        <v>0</v>
      </c>
      <c r="O6687" t="b">
        <v>1</v>
      </c>
      <c r="P6687" t="b">
        <v>1</v>
      </c>
      <c r="R6687" s="5">
        <f>(houses_Madrid[[#This Row],[Precio Alquiler]]*12/houses_Madrid[[#This Row],[Precio venta]])</f>
        <v>3.6723529411764703E-2</v>
      </c>
    </row>
    <row r="6688" spans="1:18" x14ac:dyDescent="0.2">
      <c r="A6688">
        <v>4106</v>
      </c>
      <c r="B6688">
        <v>17636</v>
      </c>
      <c r="C6688" s="1" t="s">
        <v>810</v>
      </c>
      <c r="D6688" s="1" t="str">
        <f>IFERROR(LEFT(C6688,FIND(",",C6688) - 1),C6688)</f>
        <v>Estrella</v>
      </c>
      <c r="E6688">
        <v>158</v>
      </c>
      <c r="F6688">
        <v>140</v>
      </c>
      <c r="G6688">
        <v>4</v>
      </c>
      <c r="H6688">
        <v>2</v>
      </c>
      <c r="I6688" s="1" t="s">
        <v>853</v>
      </c>
      <c r="J6688" s="1" t="s">
        <v>30</v>
      </c>
      <c r="K6688">
        <v>2081</v>
      </c>
      <c r="L6688">
        <v>680000</v>
      </c>
      <c r="M6688">
        <v>4304</v>
      </c>
      <c r="N6688" t="b">
        <v>0</v>
      </c>
      <c r="O6688" t="b">
        <v>1</v>
      </c>
      <c r="P6688" t="b">
        <v>1</v>
      </c>
      <c r="R6688" s="5">
        <f>(houses_Madrid[[#This Row],[Precio Alquiler]]*12/houses_Madrid[[#This Row],[Precio venta]])</f>
        <v>3.6723529411764703E-2</v>
      </c>
    </row>
    <row r="6689" spans="1:18" x14ac:dyDescent="0.2">
      <c r="A6689">
        <v>8875</v>
      </c>
      <c r="B6689">
        <v>12867</v>
      </c>
      <c r="C6689" s="1" t="s">
        <v>1587</v>
      </c>
      <c r="D6689" s="1" t="str">
        <f>IFERROR(LEFT(C6689,FIND(",",C6689) - 1),C6689)</f>
        <v>Las Tablas</v>
      </c>
      <c r="E6689">
        <v>113</v>
      </c>
      <c r="F6689">
        <v>88</v>
      </c>
      <c r="G6689">
        <v>3</v>
      </c>
      <c r="H6689">
        <v>2</v>
      </c>
      <c r="I6689" s="1" t="s">
        <v>1725</v>
      </c>
      <c r="J6689" s="1" t="s">
        <v>30</v>
      </c>
      <c r="K6689">
        <v>2081</v>
      </c>
      <c r="L6689">
        <v>680000</v>
      </c>
      <c r="M6689">
        <v>6018</v>
      </c>
      <c r="N6689" t="b">
        <v>0</v>
      </c>
      <c r="O6689" t="b">
        <v>1</v>
      </c>
      <c r="P6689" t="b">
        <v>1</v>
      </c>
      <c r="R6689" s="5">
        <f>(houses_Madrid[[#This Row],[Precio Alquiler]]*12/houses_Madrid[[#This Row],[Precio venta]])</f>
        <v>3.6723529411764703E-2</v>
      </c>
    </row>
    <row r="6690" spans="1:18" x14ac:dyDescent="0.2">
      <c r="A6690">
        <v>10344</v>
      </c>
      <c r="B6690">
        <v>11398</v>
      </c>
      <c r="C6690" s="1" t="s">
        <v>1802</v>
      </c>
      <c r="D6690" s="1" t="str">
        <f>IFERROR(LEFT(C6690,FIND(",",C6690) - 1),C6690)</f>
        <v>Canillas</v>
      </c>
      <c r="E6690">
        <v>164</v>
      </c>
      <c r="F6690">
        <v>152</v>
      </c>
      <c r="G6690">
        <v>4</v>
      </c>
      <c r="H6690">
        <v>3</v>
      </c>
      <c r="I6690" s="1" t="s">
        <v>1959</v>
      </c>
      <c r="J6690" s="1" t="s">
        <v>30</v>
      </c>
      <c r="K6690">
        <v>2081</v>
      </c>
      <c r="L6690">
        <v>680000</v>
      </c>
      <c r="M6690">
        <v>4146</v>
      </c>
      <c r="N6690" t="b">
        <v>0</v>
      </c>
      <c r="O6690" t="b">
        <v>1</v>
      </c>
      <c r="P6690" t="b">
        <v>1</v>
      </c>
      <c r="R6690" s="5">
        <f>(houses_Madrid[[#This Row],[Precio Alquiler]]*12/houses_Madrid[[#This Row],[Precio venta]])</f>
        <v>3.6723529411764703E-2</v>
      </c>
    </row>
    <row r="6691" spans="1:18" x14ac:dyDescent="0.2">
      <c r="A6691">
        <v>10743</v>
      </c>
      <c r="B6691">
        <v>10999</v>
      </c>
      <c r="C6691" s="1" t="s">
        <v>1797</v>
      </c>
      <c r="D6691" s="1" t="str">
        <f>IFERROR(LEFT(C6691,FIND(",",C6691) - 1),C6691)</f>
        <v>Valdebebas - Valdefuentes</v>
      </c>
      <c r="E6691">
        <v>600</v>
      </c>
      <c r="F6691">
        <v>590</v>
      </c>
      <c r="G6691">
        <v>5</v>
      </c>
      <c r="H6691">
        <v>3</v>
      </c>
      <c r="I6691" s="1" t="s">
        <v>1926</v>
      </c>
      <c r="J6691" s="1" t="s">
        <v>3</v>
      </c>
      <c r="K6691">
        <v>2081</v>
      </c>
      <c r="L6691">
        <v>680000</v>
      </c>
      <c r="M6691">
        <v>1133</v>
      </c>
      <c r="N6691" t="b">
        <v>0</v>
      </c>
      <c r="R6691" s="5">
        <f>(houses_Madrid[[#This Row],[Precio Alquiler]]*12/houses_Madrid[[#This Row],[Precio venta]])</f>
        <v>3.6723529411764703E-2</v>
      </c>
    </row>
    <row r="6692" spans="1:18" x14ac:dyDescent="0.2">
      <c r="A6692">
        <v>10779</v>
      </c>
      <c r="B6692">
        <v>10963</v>
      </c>
      <c r="C6692" s="1" t="s">
        <v>1797</v>
      </c>
      <c r="D6692" s="1" t="str">
        <f>IFERROR(LEFT(C6692,FIND(",",C6692) - 1),C6692)</f>
        <v>Valdebebas - Valdefuentes</v>
      </c>
      <c r="E6692">
        <v>177</v>
      </c>
      <c r="F6692">
        <v>103</v>
      </c>
      <c r="G6692">
        <v>4</v>
      </c>
      <c r="H6692">
        <v>3</v>
      </c>
      <c r="I6692" s="1" t="s">
        <v>1882</v>
      </c>
      <c r="J6692" s="1" t="s">
        <v>3</v>
      </c>
      <c r="K6692">
        <v>2081</v>
      </c>
      <c r="L6692">
        <v>680000</v>
      </c>
      <c r="M6692">
        <v>3842</v>
      </c>
      <c r="N6692" t="b">
        <v>0</v>
      </c>
      <c r="O6692" t="b">
        <v>1</v>
      </c>
      <c r="P6692" t="b">
        <v>1</v>
      </c>
      <c r="R6692" s="5">
        <f>(houses_Madrid[[#This Row],[Precio Alquiler]]*12/houses_Madrid[[#This Row],[Precio venta]])</f>
        <v>3.6723529411764703E-2</v>
      </c>
    </row>
    <row r="6693" spans="1:18" x14ac:dyDescent="0.2">
      <c r="A6693">
        <v>11263</v>
      </c>
      <c r="B6693">
        <v>10479</v>
      </c>
      <c r="C6693" s="1" t="s">
        <v>2015</v>
      </c>
      <c r="D6693" s="1" t="str">
        <f>IFERROR(LEFT(C6693,FIND(",",C6693) - 1),C6693)</f>
        <v>Gaztambide</v>
      </c>
      <c r="E6693">
        <v>150</v>
      </c>
      <c r="F6693">
        <v>135</v>
      </c>
      <c r="G6693">
        <v>4</v>
      </c>
      <c r="H6693">
        <v>1</v>
      </c>
      <c r="I6693" s="1" t="s">
        <v>2076</v>
      </c>
      <c r="J6693" s="1" t="s">
        <v>30</v>
      </c>
      <c r="K6693">
        <v>2081</v>
      </c>
      <c r="L6693">
        <v>680000</v>
      </c>
      <c r="M6693">
        <v>4533</v>
      </c>
      <c r="N6693" t="b">
        <v>1</v>
      </c>
      <c r="O6693" t="b">
        <v>1</v>
      </c>
      <c r="P6693" t="b">
        <v>0</v>
      </c>
      <c r="R6693" s="5">
        <f>(houses_Madrid[[#This Row],[Precio Alquiler]]*12/houses_Madrid[[#This Row],[Precio venta]])</f>
        <v>3.6723529411764703E-2</v>
      </c>
    </row>
    <row r="6694" spans="1:18" x14ac:dyDescent="0.2">
      <c r="A6694">
        <v>11946</v>
      </c>
      <c r="B6694">
        <v>9796</v>
      </c>
      <c r="C6694" s="1" t="s">
        <v>2009</v>
      </c>
      <c r="D6694" s="1" t="str">
        <f>IFERROR(LEFT(C6694,FIND(",",C6694) - 1),C6694)</f>
        <v>Trafalgar</v>
      </c>
      <c r="E6694">
        <v>120</v>
      </c>
      <c r="F6694">
        <v>110</v>
      </c>
      <c r="G6694">
        <v>3</v>
      </c>
      <c r="H6694">
        <v>2</v>
      </c>
      <c r="I6694" s="1" t="s">
        <v>2090</v>
      </c>
      <c r="J6694" s="1" t="s">
        <v>18</v>
      </c>
      <c r="K6694">
        <v>2081</v>
      </c>
      <c r="L6694">
        <v>680000</v>
      </c>
      <c r="M6694">
        <v>5667</v>
      </c>
      <c r="N6694" t="b">
        <v>0</v>
      </c>
      <c r="O6694" t="b">
        <v>1</v>
      </c>
      <c r="P6694" t="b">
        <v>1</v>
      </c>
      <c r="R6694" s="5">
        <f>(houses_Madrid[[#This Row],[Precio Alquiler]]*12/houses_Madrid[[#This Row],[Precio venta]])</f>
        <v>3.6723529411764703E-2</v>
      </c>
    </row>
    <row r="6695" spans="1:18" x14ac:dyDescent="0.2">
      <c r="A6695">
        <v>12405</v>
      </c>
      <c r="B6695">
        <v>9337</v>
      </c>
      <c r="C6695" s="1" t="s">
        <v>2015</v>
      </c>
      <c r="D6695" s="1" t="str">
        <f>IFERROR(LEFT(C6695,FIND(",",C6695) - 1),C6695)</f>
        <v>Gaztambide</v>
      </c>
      <c r="E6695">
        <v>166</v>
      </c>
      <c r="F6695">
        <v>139</v>
      </c>
      <c r="G6695">
        <v>4</v>
      </c>
      <c r="H6695">
        <v>2</v>
      </c>
      <c r="I6695" s="1" t="s">
        <v>2029</v>
      </c>
      <c r="J6695" s="1" t="s">
        <v>30</v>
      </c>
      <c r="K6695">
        <v>2081</v>
      </c>
      <c r="L6695">
        <v>680000</v>
      </c>
      <c r="M6695">
        <v>4096</v>
      </c>
      <c r="N6695" t="b">
        <v>1</v>
      </c>
      <c r="O6695" t="b">
        <v>1</v>
      </c>
      <c r="P6695" t="b">
        <v>0</v>
      </c>
      <c r="Q6695" t="b">
        <v>1</v>
      </c>
      <c r="R6695" s="5">
        <f>(houses_Madrid[[#This Row],[Precio Alquiler]]*12/houses_Madrid[[#This Row],[Precio venta]])</f>
        <v>3.6723529411764703E-2</v>
      </c>
    </row>
    <row r="6696" spans="1:18" x14ac:dyDescent="0.2">
      <c r="A6696">
        <v>12412</v>
      </c>
      <c r="B6696">
        <v>9330</v>
      </c>
      <c r="C6696" s="1" t="s">
        <v>2006</v>
      </c>
      <c r="D6696" s="1" t="str">
        <f>IFERROR(LEFT(C6696,FIND(",",C6696) - 1),C6696)</f>
        <v>Chamberí</v>
      </c>
      <c r="E6696">
        <v>163</v>
      </c>
      <c r="F6696">
        <v>114</v>
      </c>
      <c r="G6696">
        <v>4</v>
      </c>
      <c r="H6696">
        <v>3</v>
      </c>
      <c r="I6696" s="1" t="s">
        <v>3</v>
      </c>
      <c r="J6696" s="1" t="s">
        <v>8</v>
      </c>
      <c r="K6696">
        <v>2081</v>
      </c>
      <c r="L6696">
        <v>680000</v>
      </c>
      <c r="M6696">
        <v>4172</v>
      </c>
      <c r="N6696" t="b">
        <v>1</v>
      </c>
      <c r="O6696" t="b">
        <v>1</v>
      </c>
      <c r="P6696" t="b">
        <v>0</v>
      </c>
      <c r="R6696" s="5">
        <f>(houses_Madrid[[#This Row],[Precio Alquiler]]*12/houses_Madrid[[#This Row],[Precio venta]])</f>
        <v>3.6723529411764703E-2</v>
      </c>
    </row>
    <row r="6697" spans="1:18" x14ac:dyDescent="0.2">
      <c r="A6697">
        <v>12550</v>
      </c>
      <c r="B6697">
        <v>9192</v>
      </c>
      <c r="C6697" s="1" t="s">
        <v>2006</v>
      </c>
      <c r="D6697" s="1" t="str">
        <f>IFERROR(LEFT(C6697,FIND(",",C6697) - 1),C6697)</f>
        <v>Chamberí</v>
      </c>
      <c r="E6697">
        <v>175</v>
      </c>
      <c r="F6697">
        <v>164</v>
      </c>
      <c r="G6697">
        <v>5</v>
      </c>
      <c r="H6697">
        <v>2</v>
      </c>
      <c r="I6697" s="1" t="s">
        <v>3</v>
      </c>
      <c r="J6697" s="1" t="s">
        <v>5</v>
      </c>
      <c r="K6697">
        <v>2081</v>
      </c>
      <c r="L6697">
        <v>680000</v>
      </c>
      <c r="M6697">
        <v>3886</v>
      </c>
      <c r="N6697" t="b">
        <v>0</v>
      </c>
      <c r="O6697" t="b">
        <v>1</v>
      </c>
      <c r="P6697" t="b">
        <v>0</v>
      </c>
      <c r="R6697" s="5">
        <f>(houses_Madrid[[#This Row],[Precio Alquiler]]*12/houses_Madrid[[#This Row],[Precio venta]])</f>
        <v>3.6723529411764703E-2</v>
      </c>
    </row>
    <row r="6698" spans="1:18" x14ac:dyDescent="0.2">
      <c r="A6698">
        <v>12791</v>
      </c>
      <c r="B6698">
        <v>8951</v>
      </c>
      <c r="C6698" s="1" t="s">
        <v>2174</v>
      </c>
      <c r="D6698" s="1" t="str">
        <f>IFERROR(LEFT(C6698,FIND(",",C6698) - 1),C6698)</f>
        <v>Costillares</v>
      </c>
      <c r="E6698">
        <v>181</v>
      </c>
      <c r="F6698">
        <v>163</v>
      </c>
      <c r="G6698">
        <v>5</v>
      </c>
      <c r="H6698">
        <v>3</v>
      </c>
      <c r="I6698" s="1" t="s">
        <v>2175</v>
      </c>
      <c r="J6698" s="1" t="s">
        <v>67</v>
      </c>
      <c r="K6698">
        <v>2081</v>
      </c>
      <c r="L6698">
        <v>680000</v>
      </c>
      <c r="M6698">
        <v>3757</v>
      </c>
      <c r="N6698" t="b">
        <v>1</v>
      </c>
      <c r="O6698" t="b">
        <v>1</v>
      </c>
      <c r="P6698" t="b">
        <v>1</v>
      </c>
      <c r="R6698" s="5">
        <f>(houses_Madrid[[#This Row],[Precio Alquiler]]*12/houses_Madrid[[#This Row],[Precio venta]])</f>
        <v>3.6723529411764703E-2</v>
      </c>
    </row>
    <row r="6699" spans="1:18" x14ac:dyDescent="0.2">
      <c r="A6699">
        <v>14516</v>
      </c>
      <c r="B6699">
        <v>7226</v>
      </c>
      <c r="C6699" s="1" t="s">
        <v>2451</v>
      </c>
      <c r="D6699" s="1" t="str">
        <f>IFERROR(LEFT(C6699,FIND(",",C6699) - 1),C6699)</f>
        <v>Castilla</v>
      </c>
      <c r="E6699">
        <v>193</v>
      </c>
      <c r="F6699">
        <v>150</v>
      </c>
      <c r="G6699">
        <v>4</v>
      </c>
      <c r="H6699">
        <v>2</v>
      </c>
      <c r="I6699" s="1" t="s">
        <v>564</v>
      </c>
      <c r="J6699" s="1" t="s">
        <v>30</v>
      </c>
      <c r="K6699">
        <v>2081</v>
      </c>
      <c r="L6699">
        <v>680000</v>
      </c>
      <c r="M6699">
        <v>3523</v>
      </c>
      <c r="N6699" t="b">
        <v>1</v>
      </c>
      <c r="O6699" t="b">
        <v>1</v>
      </c>
      <c r="P6699" t="b">
        <v>1</v>
      </c>
      <c r="Q6699" t="b">
        <v>1</v>
      </c>
      <c r="R6699" s="5">
        <f>(houses_Madrid[[#This Row],[Precio Alquiler]]*12/houses_Madrid[[#This Row],[Precio venta]])</f>
        <v>3.6723529411764703E-2</v>
      </c>
    </row>
    <row r="6700" spans="1:18" x14ac:dyDescent="0.2">
      <c r="A6700">
        <v>19402</v>
      </c>
      <c r="B6700">
        <v>2340</v>
      </c>
      <c r="C6700" s="1" t="s">
        <v>3210</v>
      </c>
      <c r="D6700" s="1" t="str">
        <f>IFERROR(LEFT(C6700,FIND(",",C6700) - 1),C6700)</f>
        <v>Barrio de Salamanca</v>
      </c>
      <c r="E6700">
        <v>125</v>
      </c>
      <c r="F6700">
        <v>117</v>
      </c>
      <c r="G6700">
        <v>2</v>
      </c>
      <c r="H6700">
        <v>2</v>
      </c>
      <c r="I6700" s="1" t="s">
        <v>3</v>
      </c>
      <c r="J6700" s="1" t="s">
        <v>11</v>
      </c>
      <c r="K6700">
        <v>2081</v>
      </c>
      <c r="L6700">
        <v>680000</v>
      </c>
      <c r="M6700">
        <v>5440</v>
      </c>
      <c r="N6700" t="b">
        <v>0</v>
      </c>
      <c r="O6700" t="b">
        <v>1</v>
      </c>
      <c r="P6700" t="b">
        <v>1</v>
      </c>
      <c r="Q6700" t="b">
        <v>1</v>
      </c>
      <c r="R6700" s="5">
        <f>(houses_Madrid[[#This Row],[Precio Alquiler]]*12/houses_Madrid[[#This Row],[Precio venta]])</f>
        <v>3.6723529411764703E-2</v>
      </c>
    </row>
    <row r="6701" spans="1:18" x14ac:dyDescent="0.2">
      <c r="A6701">
        <v>20528</v>
      </c>
      <c r="B6701">
        <v>1214</v>
      </c>
      <c r="C6701" s="1" t="s">
        <v>3321</v>
      </c>
      <c r="D6701" s="1" t="str">
        <f>IFERROR(LEFT(C6701,FIND(",",C6701) - 1),C6701)</f>
        <v>Acacias</v>
      </c>
      <c r="E6701">
        <v>150</v>
      </c>
      <c r="F6701">
        <v>125</v>
      </c>
      <c r="G6701">
        <v>2</v>
      </c>
      <c r="H6701">
        <v>2</v>
      </c>
      <c r="I6701" s="1" t="s">
        <v>3350</v>
      </c>
      <c r="J6701" s="1" t="s">
        <v>30</v>
      </c>
      <c r="K6701">
        <v>2081</v>
      </c>
      <c r="L6701">
        <v>680000</v>
      </c>
      <c r="M6701">
        <v>4533</v>
      </c>
      <c r="N6701" t="b">
        <v>0</v>
      </c>
      <c r="O6701" t="b">
        <v>1</v>
      </c>
      <c r="P6701" t="b">
        <v>1</v>
      </c>
      <c r="Q6701" t="b">
        <v>1</v>
      </c>
      <c r="R6701" s="5">
        <f>(houses_Madrid[[#This Row],[Precio Alquiler]]*12/houses_Madrid[[#This Row],[Precio venta]])</f>
        <v>3.6723529411764703E-2</v>
      </c>
    </row>
    <row r="6702" spans="1:18" x14ac:dyDescent="0.2">
      <c r="A6702">
        <v>10547</v>
      </c>
      <c r="B6702">
        <v>11195</v>
      </c>
      <c r="C6702" s="1" t="s">
        <v>1786</v>
      </c>
      <c r="D6702" s="1" t="str">
        <f>IFERROR(LEFT(C6702,FIND(",",C6702) - 1),C6702)</f>
        <v>Sanchinarro</v>
      </c>
      <c r="E6702">
        <v>151</v>
      </c>
      <c r="F6702">
        <v>119</v>
      </c>
      <c r="G6702">
        <v>3</v>
      </c>
      <c r="H6702">
        <v>2</v>
      </c>
      <c r="I6702" s="1" t="s">
        <v>1812</v>
      </c>
      <c r="J6702" s="1" t="s">
        <v>11</v>
      </c>
      <c r="K6702">
        <v>2081</v>
      </c>
      <c r="L6702">
        <v>680250</v>
      </c>
      <c r="M6702">
        <v>4505</v>
      </c>
      <c r="N6702" t="b">
        <v>0</v>
      </c>
      <c r="O6702" t="b">
        <v>1</v>
      </c>
      <c r="P6702" t="b">
        <v>1</v>
      </c>
      <c r="R6702" s="5">
        <f>(houses_Madrid[[#This Row],[Precio Alquiler]]*12/houses_Madrid[[#This Row],[Precio venta]])</f>
        <v>3.6710033076074976E-2</v>
      </c>
    </row>
    <row r="6703" spans="1:18" x14ac:dyDescent="0.2">
      <c r="A6703">
        <v>7303</v>
      </c>
      <c r="B6703">
        <v>14439</v>
      </c>
      <c r="C6703" s="1" t="s">
        <v>1178</v>
      </c>
      <c r="D6703" s="1" t="str">
        <f>IFERROR(LEFT(C6703,FIND(",",C6703) - 1),C6703)</f>
        <v>Valdezarza</v>
      </c>
      <c r="E6703">
        <v>170</v>
      </c>
      <c r="F6703">
        <v>125</v>
      </c>
      <c r="G6703">
        <v>3</v>
      </c>
      <c r="H6703">
        <v>2</v>
      </c>
      <c r="I6703" s="1" t="s">
        <v>1500</v>
      </c>
      <c r="J6703" s="1" t="s">
        <v>5</v>
      </c>
      <c r="K6703">
        <v>2092</v>
      </c>
      <c r="L6703">
        <v>685000</v>
      </c>
      <c r="M6703">
        <v>4029</v>
      </c>
      <c r="N6703" t="b">
        <v>0</v>
      </c>
      <c r="O6703" t="b">
        <v>1</v>
      </c>
      <c r="P6703" t="b">
        <v>1</v>
      </c>
      <c r="Q6703" t="b">
        <v>1</v>
      </c>
      <c r="R6703" s="5">
        <f>(houses_Madrid[[#This Row],[Precio Alquiler]]*12/houses_Madrid[[#This Row],[Precio venta]])</f>
        <v>3.664817518248175E-2</v>
      </c>
    </row>
    <row r="6704" spans="1:18" x14ac:dyDescent="0.2">
      <c r="A6704">
        <v>8145</v>
      </c>
      <c r="B6704">
        <v>13597</v>
      </c>
      <c r="C6704" s="1" t="s">
        <v>1178</v>
      </c>
      <c r="D6704" s="1" t="str">
        <f>IFERROR(LEFT(C6704,FIND(",",C6704) - 1),C6704)</f>
        <v>Valdezarza</v>
      </c>
      <c r="E6704">
        <v>174</v>
      </c>
      <c r="F6704">
        <v>125</v>
      </c>
      <c r="G6704">
        <v>3</v>
      </c>
      <c r="H6704">
        <v>2</v>
      </c>
      <c r="I6704" s="1" t="s">
        <v>1500</v>
      </c>
      <c r="J6704" s="1" t="s">
        <v>5</v>
      </c>
      <c r="K6704">
        <v>2092</v>
      </c>
      <c r="L6704">
        <v>685000</v>
      </c>
      <c r="M6704">
        <v>3937</v>
      </c>
      <c r="N6704" t="b">
        <v>0</v>
      </c>
      <c r="O6704" t="b">
        <v>1</v>
      </c>
      <c r="P6704" t="b">
        <v>1</v>
      </c>
      <c r="R6704" s="5">
        <f>(houses_Madrid[[#This Row],[Precio Alquiler]]*12/houses_Madrid[[#This Row],[Precio venta]])</f>
        <v>3.664817518248175E-2</v>
      </c>
    </row>
    <row r="6705" spans="1:18" x14ac:dyDescent="0.2">
      <c r="A6705">
        <v>9769</v>
      </c>
      <c r="B6705">
        <v>11973</v>
      </c>
      <c r="C6705" s="1" t="s">
        <v>1788</v>
      </c>
      <c r="D6705" s="1" t="str">
        <f>IFERROR(LEFT(C6705,FIND(",",C6705) - 1),C6705)</f>
        <v>Conde Orgaz-Piovera</v>
      </c>
      <c r="E6705">
        <v>150</v>
      </c>
      <c r="F6705">
        <v>130</v>
      </c>
      <c r="G6705">
        <v>3</v>
      </c>
      <c r="H6705">
        <v>2</v>
      </c>
      <c r="I6705" s="1" t="s">
        <v>1866</v>
      </c>
      <c r="J6705" s="1" t="s">
        <v>11</v>
      </c>
      <c r="K6705">
        <v>2092</v>
      </c>
      <c r="L6705">
        <v>685000</v>
      </c>
      <c r="M6705">
        <v>4567</v>
      </c>
      <c r="N6705" t="b">
        <v>0</v>
      </c>
      <c r="O6705" t="b">
        <v>1</v>
      </c>
      <c r="P6705" t="b">
        <v>1</v>
      </c>
      <c r="Q6705" t="b">
        <v>1</v>
      </c>
      <c r="R6705" s="5">
        <f>(houses_Madrid[[#This Row],[Precio Alquiler]]*12/houses_Madrid[[#This Row],[Precio venta]])</f>
        <v>3.664817518248175E-2</v>
      </c>
    </row>
    <row r="6706" spans="1:18" x14ac:dyDescent="0.2">
      <c r="A6706">
        <v>10860</v>
      </c>
      <c r="B6706">
        <v>10882</v>
      </c>
      <c r="C6706" s="1" t="s">
        <v>1790</v>
      </c>
      <c r="D6706" s="1" t="str">
        <f>IFERROR(LEFT(C6706,FIND(",",C6706) - 1),C6706)</f>
        <v>Hortaleza</v>
      </c>
      <c r="E6706">
        <v>150</v>
      </c>
      <c r="F6706">
        <v>120</v>
      </c>
      <c r="G6706">
        <v>3</v>
      </c>
      <c r="H6706">
        <v>2</v>
      </c>
      <c r="I6706" s="1" t="s">
        <v>3</v>
      </c>
      <c r="J6706" s="1" t="s">
        <v>11</v>
      </c>
      <c r="K6706">
        <v>2092</v>
      </c>
      <c r="L6706">
        <v>685000</v>
      </c>
      <c r="M6706">
        <v>4567</v>
      </c>
      <c r="N6706" t="b">
        <v>0</v>
      </c>
      <c r="O6706" t="b">
        <v>1</v>
      </c>
      <c r="P6706" t="b">
        <v>1</v>
      </c>
      <c r="Q6706" t="b">
        <v>1</v>
      </c>
      <c r="R6706" s="5">
        <f>(houses_Madrid[[#This Row],[Precio Alquiler]]*12/houses_Madrid[[#This Row],[Precio venta]])</f>
        <v>3.664817518248175E-2</v>
      </c>
    </row>
    <row r="6707" spans="1:18" x14ac:dyDescent="0.2">
      <c r="A6707">
        <v>11084</v>
      </c>
      <c r="B6707">
        <v>10658</v>
      </c>
      <c r="C6707" s="1" t="s">
        <v>2007</v>
      </c>
      <c r="D6707" s="1" t="str">
        <f>IFERROR(LEFT(C6707,FIND(",",C6707) - 1),C6707)</f>
        <v>Almagro</v>
      </c>
      <c r="E6707">
        <v>154</v>
      </c>
      <c r="F6707">
        <v>131</v>
      </c>
      <c r="G6707">
        <v>3</v>
      </c>
      <c r="H6707">
        <v>2</v>
      </c>
      <c r="I6707" s="1" t="s">
        <v>2042</v>
      </c>
      <c r="J6707" s="1" t="s">
        <v>11</v>
      </c>
      <c r="K6707">
        <v>2092</v>
      </c>
      <c r="L6707">
        <v>685000</v>
      </c>
      <c r="M6707">
        <v>4448</v>
      </c>
      <c r="N6707" t="b">
        <v>1</v>
      </c>
      <c r="O6707" t="b">
        <v>1</v>
      </c>
      <c r="P6707" t="b">
        <v>0</v>
      </c>
      <c r="R6707" s="5">
        <f>(houses_Madrid[[#This Row],[Precio Alquiler]]*12/houses_Madrid[[#This Row],[Precio venta]])</f>
        <v>3.664817518248175E-2</v>
      </c>
    </row>
    <row r="6708" spans="1:18" x14ac:dyDescent="0.2">
      <c r="A6708">
        <v>12574</v>
      </c>
      <c r="B6708">
        <v>9168</v>
      </c>
      <c r="C6708" s="1" t="s">
        <v>2015</v>
      </c>
      <c r="D6708" s="1" t="str">
        <f>IFERROR(LEFT(C6708,FIND(",",C6708) - 1),C6708)</f>
        <v>Gaztambide</v>
      </c>
      <c r="E6708">
        <v>127</v>
      </c>
      <c r="F6708">
        <v>110</v>
      </c>
      <c r="G6708">
        <v>3</v>
      </c>
      <c r="H6708">
        <v>2</v>
      </c>
      <c r="I6708" s="1" t="s">
        <v>2035</v>
      </c>
      <c r="J6708" s="1" t="s">
        <v>11</v>
      </c>
      <c r="K6708">
        <v>2092</v>
      </c>
      <c r="L6708">
        <v>685000</v>
      </c>
      <c r="M6708">
        <v>5394</v>
      </c>
      <c r="N6708" t="b">
        <v>0</v>
      </c>
      <c r="O6708" t="b">
        <v>1</v>
      </c>
      <c r="P6708" t="b">
        <v>1</v>
      </c>
      <c r="R6708" s="5">
        <f>(houses_Madrid[[#This Row],[Precio Alquiler]]*12/houses_Madrid[[#This Row],[Precio venta]])</f>
        <v>3.664817518248175E-2</v>
      </c>
    </row>
    <row r="6709" spans="1:18" x14ac:dyDescent="0.2">
      <c r="A6709">
        <v>13947</v>
      </c>
      <c r="B6709">
        <v>7795</v>
      </c>
      <c r="C6709" s="1" t="s">
        <v>2174</v>
      </c>
      <c r="D6709" s="1" t="str">
        <f>IFERROR(LEFT(C6709,FIND(",",C6709) - 1),C6709)</f>
        <v>Costillares</v>
      </c>
      <c r="E6709">
        <v>169</v>
      </c>
      <c r="F6709">
        <v>97</v>
      </c>
      <c r="G6709">
        <v>3</v>
      </c>
      <c r="H6709">
        <v>2</v>
      </c>
      <c r="I6709" s="1" t="s">
        <v>2169</v>
      </c>
      <c r="J6709" s="1" t="s">
        <v>5</v>
      </c>
      <c r="K6709">
        <v>2092</v>
      </c>
      <c r="L6709">
        <v>685000</v>
      </c>
      <c r="M6709">
        <v>4053</v>
      </c>
      <c r="N6709" t="b">
        <v>1</v>
      </c>
      <c r="O6709" t="b">
        <v>1</v>
      </c>
      <c r="P6709" t="b">
        <v>1</v>
      </c>
      <c r="R6709" s="5">
        <f>(houses_Madrid[[#This Row],[Precio Alquiler]]*12/houses_Madrid[[#This Row],[Precio venta]])</f>
        <v>3.664817518248175E-2</v>
      </c>
    </row>
    <row r="6710" spans="1:18" x14ac:dyDescent="0.2">
      <c r="A6710">
        <v>18045</v>
      </c>
      <c r="B6710">
        <v>3697</v>
      </c>
      <c r="C6710" s="1" t="s">
        <v>2952</v>
      </c>
      <c r="D6710" s="1" t="str">
        <f>IFERROR(LEFT(C6710,FIND(",",C6710) - 1),C6710)</f>
        <v>Palacio</v>
      </c>
      <c r="E6710">
        <v>184</v>
      </c>
      <c r="F6710">
        <v>160</v>
      </c>
      <c r="G6710">
        <v>4</v>
      </c>
      <c r="H6710">
        <v>2</v>
      </c>
      <c r="I6710" s="1" t="s">
        <v>3025</v>
      </c>
      <c r="J6710" s="1" t="s">
        <v>5</v>
      </c>
      <c r="K6710">
        <v>2092</v>
      </c>
      <c r="L6710">
        <v>685000</v>
      </c>
      <c r="M6710">
        <v>3723</v>
      </c>
      <c r="N6710" t="b">
        <v>0</v>
      </c>
      <c r="O6710" t="b">
        <v>1</v>
      </c>
      <c r="P6710" t="b">
        <v>1</v>
      </c>
      <c r="R6710" s="5">
        <f>(houses_Madrid[[#This Row],[Precio Alquiler]]*12/houses_Madrid[[#This Row],[Precio venta]])</f>
        <v>3.664817518248175E-2</v>
      </c>
    </row>
    <row r="6711" spans="1:18" x14ac:dyDescent="0.2">
      <c r="A6711">
        <v>18828</v>
      </c>
      <c r="B6711">
        <v>2914</v>
      </c>
      <c r="C6711" s="1" t="s">
        <v>2948</v>
      </c>
      <c r="D6711" s="1" t="str">
        <f>IFERROR(LEFT(C6711,FIND(",",C6711) - 1),C6711)</f>
        <v>Malasaña-Universidad</v>
      </c>
      <c r="E6711">
        <v>71</v>
      </c>
      <c r="F6711">
        <v>57</v>
      </c>
      <c r="G6711">
        <v>1</v>
      </c>
      <c r="H6711">
        <v>1</v>
      </c>
      <c r="I6711" s="1" t="s">
        <v>3201</v>
      </c>
      <c r="J6711" s="1" t="s">
        <v>20</v>
      </c>
      <c r="K6711">
        <v>2092</v>
      </c>
      <c r="L6711">
        <v>685000</v>
      </c>
      <c r="M6711">
        <v>9648</v>
      </c>
      <c r="N6711" t="b">
        <v>0</v>
      </c>
      <c r="O6711" t="b">
        <v>1</v>
      </c>
      <c r="P6711" t="b">
        <v>1</v>
      </c>
      <c r="Q6711" t="b">
        <v>1</v>
      </c>
      <c r="R6711" s="5">
        <f>(houses_Madrid[[#This Row],[Precio Alquiler]]*12/houses_Madrid[[#This Row],[Precio venta]])</f>
        <v>3.664817518248175E-2</v>
      </c>
    </row>
    <row r="6712" spans="1:18" x14ac:dyDescent="0.2">
      <c r="A6712">
        <v>19322</v>
      </c>
      <c r="B6712">
        <v>2420</v>
      </c>
      <c r="C6712" s="1" t="s">
        <v>3222</v>
      </c>
      <c r="D6712" s="1" t="str">
        <f>IFERROR(LEFT(C6712,FIND(",",C6712) - 1),C6712)</f>
        <v>Castellana</v>
      </c>
      <c r="E6712">
        <v>95</v>
      </c>
      <c r="F6712">
        <v>89</v>
      </c>
      <c r="G6712">
        <v>3</v>
      </c>
      <c r="H6712">
        <v>1</v>
      </c>
      <c r="I6712" s="1" t="s">
        <v>3250</v>
      </c>
      <c r="J6712" s="1" t="s">
        <v>30</v>
      </c>
      <c r="K6712">
        <v>2092</v>
      </c>
      <c r="L6712">
        <v>685000</v>
      </c>
      <c r="M6712">
        <v>7211</v>
      </c>
      <c r="N6712" t="b">
        <v>0</v>
      </c>
      <c r="O6712" t="b">
        <v>1</v>
      </c>
      <c r="P6712" t="b">
        <v>1</v>
      </c>
      <c r="R6712" s="5">
        <f>(houses_Madrid[[#This Row],[Precio Alquiler]]*12/houses_Madrid[[#This Row],[Precio venta]])</f>
        <v>3.664817518248175E-2</v>
      </c>
    </row>
    <row r="6713" spans="1:18" x14ac:dyDescent="0.2">
      <c r="A6713">
        <v>19527</v>
      </c>
      <c r="B6713">
        <v>2215</v>
      </c>
      <c r="C6713" s="1" t="s">
        <v>3211</v>
      </c>
      <c r="D6713" s="1" t="str">
        <f>IFERROR(LEFT(C6713,FIND(",",C6713) - 1),C6713)</f>
        <v>Goya</v>
      </c>
      <c r="E6713">
        <v>125</v>
      </c>
      <c r="F6713">
        <v>110</v>
      </c>
      <c r="G6713">
        <v>3</v>
      </c>
      <c r="H6713">
        <v>2</v>
      </c>
      <c r="I6713" s="1" t="s">
        <v>2212</v>
      </c>
      <c r="J6713" s="1" t="s">
        <v>20</v>
      </c>
      <c r="K6713">
        <v>2092</v>
      </c>
      <c r="L6713">
        <v>685000</v>
      </c>
      <c r="M6713">
        <v>5480</v>
      </c>
      <c r="N6713" t="b">
        <v>0</v>
      </c>
      <c r="O6713" t="b">
        <v>1</v>
      </c>
      <c r="P6713" t="b">
        <v>1</v>
      </c>
      <c r="R6713" s="5">
        <f>(houses_Madrid[[#This Row],[Precio Alquiler]]*12/houses_Madrid[[#This Row],[Precio venta]])</f>
        <v>3.664817518248175E-2</v>
      </c>
    </row>
    <row r="6714" spans="1:18" x14ac:dyDescent="0.2">
      <c r="A6714">
        <v>20900</v>
      </c>
      <c r="B6714">
        <v>842</v>
      </c>
      <c r="C6714" s="1" t="s">
        <v>3326</v>
      </c>
      <c r="D6714" s="1" t="str">
        <f>IFERROR(LEFT(C6714,FIND(",",C6714) - 1),C6714)</f>
        <v>Palos de Moguer</v>
      </c>
      <c r="E6714">
        <v>200</v>
      </c>
      <c r="F6714">
        <v>185</v>
      </c>
      <c r="G6714">
        <v>6</v>
      </c>
      <c r="H6714">
        <v>2</v>
      </c>
      <c r="I6714" s="1" t="s">
        <v>401</v>
      </c>
      <c r="J6714" s="1" t="s">
        <v>20</v>
      </c>
      <c r="K6714">
        <v>2092</v>
      </c>
      <c r="L6714">
        <v>685000</v>
      </c>
      <c r="M6714">
        <v>3425</v>
      </c>
      <c r="N6714" t="b">
        <v>0</v>
      </c>
      <c r="O6714" t="b">
        <v>1</v>
      </c>
      <c r="P6714" t="b">
        <v>1</v>
      </c>
      <c r="R6714" s="5">
        <f>(houses_Madrid[[#This Row],[Precio Alquiler]]*12/houses_Madrid[[#This Row],[Precio venta]])</f>
        <v>3.664817518248175E-2</v>
      </c>
    </row>
    <row r="6715" spans="1:18" x14ac:dyDescent="0.2">
      <c r="A6715">
        <v>10559</v>
      </c>
      <c r="B6715">
        <v>11183</v>
      </c>
      <c r="C6715" s="1" t="s">
        <v>1786</v>
      </c>
      <c r="D6715" s="1" t="str">
        <f>IFERROR(LEFT(C6715,FIND(",",C6715) - 1),C6715)</f>
        <v>Sanchinarro</v>
      </c>
      <c r="E6715">
        <v>151</v>
      </c>
      <c r="F6715">
        <v>119</v>
      </c>
      <c r="G6715">
        <v>3</v>
      </c>
      <c r="H6715">
        <v>2</v>
      </c>
      <c r="I6715" s="1" t="s">
        <v>1812</v>
      </c>
      <c r="J6715" s="1" t="s">
        <v>18</v>
      </c>
      <c r="K6715">
        <v>2093</v>
      </c>
      <c r="L6715">
        <v>685250</v>
      </c>
      <c r="M6715">
        <v>4538</v>
      </c>
      <c r="N6715" t="b">
        <v>0</v>
      </c>
      <c r="O6715" t="b">
        <v>1</v>
      </c>
      <c r="P6715" t="b">
        <v>1</v>
      </c>
      <c r="R6715" s="5">
        <f>(houses_Madrid[[#This Row],[Precio Alquiler]]*12/houses_Madrid[[#This Row],[Precio venta]])</f>
        <v>3.6652316672747175E-2</v>
      </c>
    </row>
    <row r="6716" spans="1:18" x14ac:dyDescent="0.2">
      <c r="A6716">
        <v>10549</v>
      </c>
      <c r="B6716">
        <v>11193</v>
      </c>
      <c r="C6716" s="1" t="s">
        <v>1786</v>
      </c>
      <c r="D6716" s="1" t="str">
        <f>IFERROR(LEFT(C6716,FIND(",",C6716) - 1),C6716)</f>
        <v>Sanchinarro</v>
      </c>
      <c r="E6716">
        <v>151</v>
      </c>
      <c r="F6716">
        <v>115</v>
      </c>
      <c r="G6716">
        <v>3</v>
      </c>
      <c r="H6716">
        <v>2</v>
      </c>
      <c r="I6716" s="1" t="s">
        <v>1812</v>
      </c>
      <c r="J6716" s="1" t="s">
        <v>11</v>
      </c>
      <c r="K6716">
        <v>2099</v>
      </c>
      <c r="L6716">
        <v>688150</v>
      </c>
      <c r="M6716">
        <v>4557</v>
      </c>
      <c r="N6716" t="b">
        <v>0</v>
      </c>
      <c r="O6716" t="b">
        <v>1</v>
      </c>
      <c r="P6716" t="b">
        <v>1</v>
      </c>
      <c r="R6716" s="5">
        <f>(houses_Madrid[[#This Row],[Precio Alquiler]]*12/houses_Madrid[[#This Row],[Precio venta]])</f>
        <v>3.6602484923345203E-2</v>
      </c>
    </row>
    <row r="6717" spans="1:18" x14ac:dyDescent="0.2">
      <c r="A6717">
        <v>2880</v>
      </c>
      <c r="B6717">
        <v>18862</v>
      </c>
      <c r="C6717" s="1" t="s">
        <v>568</v>
      </c>
      <c r="D6717" s="1" t="str">
        <f>IFERROR(LEFT(C6717,FIND(",",C6717) - 1),C6717)</f>
        <v>Cuzco-Castillejos</v>
      </c>
      <c r="E6717">
        <v>135</v>
      </c>
      <c r="F6717">
        <v>105</v>
      </c>
      <c r="G6717">
        <v>2</v>
      </c>
      <c r="H6717">
        <v>1</v>
      </c>
      <c r="I6717" s="1" t="s">
        <v>564</v>
      </c>
      <c r="J6717" s="1" t="s">
        <v>67</v>
      </c>
      <c r="K6717">
        <v>2101</v>
      </c>
      <c r="L6717">
        <v>689000</v>
      </c>
      <c r="M6717">
        <v>5104</v>
      </c>
      <c r="N6717" t="b">
        <v>1</v>
      </c>
      <c r="O6717" t="b">
        <v>1</v>
      </c>
      <c r="P6717" t="b">
        <v>1</v>
      </c>
      <c r="Q6717" t="b">
        <v>1</v>
      </c>
      <c r="R6717" s="5">
        <f>(houses_Madrid[[#This Row],[Precio Alquiler]]*12/houses_Madrid[[#This Row],[Precio venta]])</f>
        <v>3.6592162554426703E-2</v>
      </c>
    </row>
    <row r="6718" spans="1:18" x14ac:dyDescent="0.2">
      <c r="A6718">
        <v>2668</v>
      </c>
      <c r="B6718">
        <v>19074</v>
      </c>
      <c r="C6718" s="1" t="s">
        <v>568</v>
      </c>
      <c r="D6718" s="1" t="str">
        <f>IFERROR(LEFT(C6718,FIND(",",C6718) - 1),C6718)</f>
        <v>Cuzco-Castillejos</v>
      </c>
      <c r="E6718">
        <v>140</v>
      </c>
      <c r="F6718">
        <v>135</v>
      </c>
      <c r="G6718">
        <v>3</v>
      </c>
      <c r="H6718">
        <v>1</v>
      </c>
      <c r="I6718" s="1" t="s">
        <v>564</v>
      </c>
      <c r="J6718" s="1" t="s">
        <v>67</v>
      </c>
      <c r="K6718">
        <v>2103</v>
      </c>
      <c r="L6718">
        <v>690000</v>
      </c>
      <c r="M6718">
        <v>4929</v>
      </c>
      <c r="N6718" t="b">
        <v>0</v>
      </c>
      <c r="O6718" t="b">
        <v>1</v>
      </c>
      <c r="P6718" t="b">
        <v>1</v>
      </c>
      <c r="Q6718" t="b">
        <v>1</v>
      </c>
      <c r="R6718" s="5">
        <f>(houses_Madrid[[#This Row],[Precio Alquiler]]*12/houses_Madrid[[#This Row],[Precio venta]])</f>
        <v>3.6573913043478262E-2</v>
      </c>
    </row>
    <row r="6719" spans="1:18" x14ac:dyDescent="0.2">
      <c r="A6719">
        <v>3107</v>
      </c>
      <c r="B6719">
        <v>18635</v>
      </c>
      <c r="C6719" s="1" t="s">
        <v>563</v>
      </c>
      <c r="D6719" s="1" t="str">
        <f>IFERROR(LEFT(C6719,FIND(",",C6719) - 1),C6719)</f>
        <v>Cuatro Caminos</v>
      </c>
      <c r="E6719">
        <v>206</v>
      </c>
      <c r="F6719">
        <v>172</v>
      </c>
      <c r="G6719">
        <v>5</v>
      </c>
      <c r="H6719">
        <v>3</v>
      </c>
      <c r="I6719" s="1" t="s">
        <v>633</v>
      </c>
      <c r="J6719" s="1" t="s">
        <v>11</v>
      </c>
      <c r="K6719">
        <v>2103</v>
      </c>
      <c r="L6719">
        <v>690000</v>
      </c>
      <c r="M6719">
        <v>3350</v>
      </c>
      <c r="N6719" t="b">
        <v>1</v>
      </c>
      <c r="O6719" t="b">
        <v>1</v>
      </c>
      <c r="P6719" t="b">
        <v>1</v>
      </c>
      <c r="R6719" s="5">
        <f>(houses_Madrid[[#This Row],[Precio Alquiler]]*12/houses_Madrid[[#This Row],[Precio venta]])</f>
        <v>3.6573913043478262E-2</v>
      </c>
    </row>
    <row r="6720" spans="1:18" x14ac:dyDescent="0.2">
      <c r="A6720">
        <v>4197</v>
      </c>
      <c r="B6720">
        <v>17545</v>
      </c>
      <c r="C6720" s="1" t="s">
        <v>810</v>
      </c>
      <c r="D6720" s="1" t="str">
        <f>IFERROR(LEFT(C6720,FIND(",",C6720) - 1),C6720)</f>
        <v>Estrella</v>
      </c>
      <c r="E6720">
        <v>180</v>
      </c>
      <c r="F6720">
        <v>135</v>
      </c>
      <c r="G6720">
        <v>4</v>
      </c>
      <c r="H6720">
        <v>3</v>
      </c>
      <c r="I6720" s="1" t="s">
        <v>816</v>
      </c>
      <c r="J6720" s="1" t="s">
        <v>67</v>
      </c>
      <c r="K6720">
        <v>2103</v>
      </c>
      <c r="L6720">
        <v>690000</v>
      </c>
      <c r="M6720">
        <v>3833</v>
      </c>
      <c r="N6720" t="b">
        <v>1</v>
      </c>
      <c r="O6720" t="b">
        <v>1</v>
      </c>
      <c r="P6720" t="b">
        <v>1</v>
      </c>
      <c r="R6720" s="5">
        <f>(houses_Madrid[[#This Row],[Precio Alquiler]]*12/houses_Madrid[[#This Row],[Precio venta]])</f>
        <v>3.6573913043478262E-2</v>
      </c>
    </row>
    <row r="6721" spans="1:18" x14ac:dyDescent="0.2">
      <c r="A6721">
        <v>4204</v>
      </c>
      <c r="B6721">
        <v>17538</v>
      </c>
      <c r="C6721" s="1" t="s">
        <v>790</v>
      </c>
      <c r="D6721" s="1" t="str">
        <f>IFERROR(LEFT(C6721,FIND(",",C6721) - 1),C6721)</f>
        <v>Retiro</v>
      </c>
      <c r="E6721">
        <v>120</v>
      </c>
      <c r="F6721">
        <v>118</v>
      </c>
      <c r="G6721">
        <v>2</v>
      </c>
      <c r="H6721">
        <v>2</v>
      </c>
      <c r="I6721" s="1" t="s">
        <v>3</v>
      </c>
      <c r="J6721" s="1" t="s">
        <v>19</v>
      </c>
      <c r="K6721">
        <v>2103</v>
      </c>
      <c r="L6721">
        <v>690000</v>
      </c>
      <c r="M6721">
        <v>5750</v>
      </c>
      <c r="N6721" t="b">
        <v>0</v>
      </c>
      <c r="O6721" t="b">
        <v>1</v>
      </c>
      <c r="P6721" t="b">
        <v>1</v>
      </c>
      <c r="R6721" s="5">
        <f>(houses_Madrid[[#This Row],[Precio Alquiler]]*12/houses_Madrid[[#This Row],[Precio venta]])</f>
        <v>3.6573913043478262E-2</v>
      </c>
    </row>
    <row r="6722" spans="1:18" x14ac:dyDescent="0.2">
      <c r="A6722">
        <v>4249</v>
      </c>
      <c r="B6722">
        <v>17493</v>
      </c>
      <c r="C6722" s="1" t="s">
        <v>793</v>
      </c>
      <c r="D6722" s="1" t="str">
        <f>IFERROR(LEFT(C6722,FIND(",",C6722) - 1),C6722)</f>
        <v>Ibiza</v>
      </c>
      <c r="E6722">
        <v>75</v>
      </c>
      <c r="F6722">
        <v>70</v>
      </c>
      <c r="G6722">
        <v>2</v>
      </c>
      <c r="H6722">
        <v>2</v>
      </c>
      <c r="I6722" s="1" t="s">
        <v>795</v>
      </c>
      <c r="J6722" s="1" t="s">
        <v>18</v>
      </c>
      <c r="K6722">
        <v>2103</v>
      </c>
      <c r="L6722">
        <v>690000</v>
      </c>
      <c r="M6722">
        <v>9200</v>
      </c>
      <c r="N6722" t="b">
        <v>0</v>
      </c>
      <c r="O6722" t="b">
        <v>1</v>
      </c>
      <c r="P6722" t="b">
        <v>1</v>
      </c>
      <c r="Q6722" t="b">
        <v>1</v>
      </c>
      <c r="R6722" s="5">
        <f>(houses_Madrid[[#This Row],[Precio Alquiler]]*12/houses_Madrid[[#This Row],[Precio venta]])</f>
        <v>3.6573913043478262E-2</v>
      </c>
    </row>
    <row r="6723" spans="1:18" x14ac:dyDescent="0.2">
      <c r="A6723">
        <v>7034</v>
      </c>
      <c r="B6723">
        <v>14708</v>
      </c>
      <c r="C6723" s="1" t="s">
        <v>1173</v>
      </c>
      <c r="D6723" s="1" t="str">
        <f>IFERROR(LEFT(C6723,FIND(",",C6723) - 1),C6723)</f>
        <v>Argüelles</v>
      </c>
      <c r="E6723">
        <v>115</v>
      </c>
      <c r="F6723">
        <v>105</v>
      </c>
      <c r="G6723">
        <v>4</v>
      </c>
      <c r="H6723">
        <v>2</v>
      </c>
      <c r="I6723" s="1" t="s">
        <v>1469</v>
      </c>
      <c r="J6723" s="1" t="s">
        <v>30</v>
      </c>
      <c r="K6723">
        <v>2103</v>
      </c>
      <c r="L6723">
        <v>690000</v>
      </c>
      <c r="M6723">
        <v>6000</v>
      </c>
      <c r="N6723" t="b">
        <v>0</v>
      </c>
      <c r="O6723" t="b">
        <v>1</v>
      </c>
      <c r="P6723" t="b">
        <v>1</v>
      </c>
      <c r="R6723" s="5">
        <f>(houses_Madrid[[#This Row],[Precio Alquiler]]*12/houses_Madrid[[#This Row],[Precio venta]])</f>
        <v>3.6573913043478262E-2</v>
      </c>
    </row>
    <row r="6724" spans="1:18" x14ac:dyDescent="0.2">
      <c r="A6724">
        <v>7064</v>
      </c>
      <c r="B6724">
        <v>14678</v>
      </c>
      <c r="C6724" s="1" t="s">
        <v>1176</v>
      </c>
      <c r="D6724" s="1" t="str">
        <f>IFERROR(LEFT(C6724,FIND(",",C6724) - 1),C6724)</f>
        <v>Moncloa</v>
      </c>
      <c r="E6724">
        <v>360</v>
      </c>
      <c r="F6724">
        <v>290</v>
      </c>
      <c r="G6724">
        <v>6</v>
      </c>
      <c r="H6724">
        <v>5</v>
      </c>
      <c r="I6724" s="1" t="s">
        <v>1472</v>
      </c>
      <c r="J6724" s="1" t="s">
        <v>3</v>
      </c>
      <c r="K6724">
        <v>2103</v>
      </c>
      <c r="L6724">
        <v>690000</v>
      </c>
      <c r="M6724">
        <v>1917</v>
      </c>
      <c r="N6724" t="b">
        <v>0</v>
      </c>
      <c r="R6724" s="5">
        <f>(houses_Madrid[[#This Row],[Precio Alquiler]]*12/houses_Madrid[[#This Row],[Precio venta]])</f>
        <v>3.6573913043478262E-2</v>
      </c>
    </row>
    <row r="6725" spans="1:18" x14ac:dyDescent="0.2">
      <c r="A6725">
        <v>7361</v>
      </c>
      <c r="B6725">
        <v>14381</v>
      </c>
      <c r="C6725" s="1" t="s">
        <v>1171</v>
      </c>
      <c r="D6725" s="1" t="str">
        <f>IFERROR(LEFT(C6725,FIND(",",C6725) - 1),C6725)</f>
        <v>Aravaca</v>
      </c>
      <c r="E6725">
        <v>250</v>
      </c>
      <c r="F6725">
        <v>210</v>
      </c>
      <c r="G6725">
        <v>5</v>
      </c>
      <c r="H6725">
        <v>5</v>
      </c>
      <c r="I6725" s="1" t="s">
        <v>1514</v>
      </c>
      <c r="J6725" s="1" t="s">
        <v>3</v>
      </c>
      <c r="K6725">
        <v>2103</v>
      </c>
      <c r="L6725">
        <v>690000</v>
      </c>
      <c r="M6725">
        <v>2760</v>
      </c>
      <c r="N6725" t="b">
        <v>0</v>
      </c>
      <c r="R6725" s="5">
        <f>(houses_Madrid[[#This Row],[Precio Alquiler]]*12/houses_Madrid[[#This Row],[Precio venta]])</f>
        <v>3.6573913043478262E-2</v>
      </c>
    </row>
    <row r="6726" spans="1:18" x14ac:dyDescent="0.2">
      <c r="A6726">
        <v>7720</v>
      </c>
      <c r="B6726">
        <v>14022</v>
      </c>
      <c r="C6726" s="1" t="s">
        <v>1171</v>
      </c>
      <c r="D6726" s="1" t="str">
        <f>IFERROR(LEFT(C6726,FIND(",",C6726) - 1),C6726)</f>
        <v>Aravaca</v>
      </c>
      <c r="E6726">
        <v>160</v>
      </c>
      <c r="F6726">
        <v>130</v>
      </c>
      <c r="G6726">
        <v>3</v>
      </c>
      <c r="H6726">
        <v>3</v>
      </c>
      <c r="I6726" s="1" t="s">
        <v>1538</v>
      </c>
      <c r="J6726" s="1" t="s">
        <v>8</v>
      </c>
      <c r="K6726">
        <v>2103</v>
      </c>
      <c r="L6726">
        <v>690000</v>
      </c>
      <c r="M6726">
        <v>4312</v>
      </c>
      <c r="N6726" t="b">
        <v>0</v>
      </c>
      <c r="O6726" t="b">
        <v>1</v>
      </c>
      <c r="P6726" t="b">
        <v>1</v>
      </c>
      <c r="R6726" s="5">
        <f>(houses_Madrid[[#This Row],[Precio Alquiler]]*12/houses_Madrid[[#This Row],[Precio venta]])</f>
        <v>3.6573913043478262E-2</v>
      </c>
    </row>
    <row r="6727" spans="1:18" x14ac:dyDescent="0.2">
      <c r="A6727">
        <v>7844</v>
      </c>
      <c r="B6727">
        <v>13898</v>
      </c>
      <c r="C6727" s="1" t="s">
        <v>1171</v>
      </c>
      <c r="D6727" s="1" t="str">
        <f>IFERROR(LEFT(C6727,FIND(",",C6727) - 1),C6727)</f>
        <v>Aravaca</v>
      </c>
      <c r="E6727">
        <v>160</v>
      </c>
      <c r="F6727">
        <v>130</v>
      </c>
      <c r="G6727">
        <v>3</v>
      </c>
      <c r="H6727">
        <v>3</v>
      </c>
      <c r="I6727" s="1" t="s">
        <v>1563</v>
      </c>
      <c r="J6727" s="1" t="s">
        <v>8</v>
      </c>
      <c r="K6727">
        <v>2103</v>
      </c>
      <c r="L6727">
        <v>690000</v>
      </c>
      <c r="M6727">
        <v>4312</v>
      </c>
      <c r="N6727" t="b">
        <v>0</v>
      </c>
      <c r="O6727" t="b">
        <v>1</v>
      </c>
      <c r="P6727" t="b">
        <v>1</v>
      </c>
      <c r="Q6727" t="b">
        <v>1</v>
      </c>
      <c r="R6727" s="5">
        <f>(houses_Madrid[[#This Row],[Precio Alquiler]]*12/houses_Madrid[[#This Row],[Precio venta]])</f>
        <v>3.6573913043478262E-2</v>
      </c>
    </row>
    <row r="6728" spans="1:18" x14ac:dyDescent="0.2">
      <c r="A6728">
        <v>8142</v>
      </c>
      <c r="B6728">
        <v>13600</v>
      </c>
      <c r="C6728" s="1" t="s">
        <v>1176</v>
      </c>
      <c r="D6728" s="1" t="str">
        <f>IFERROR(LEFT(C6728,FIND(",",C6728) - 1),C6728)</f>
        <v>Moncloa</v>
      </c>
      <c r="E6728">
        <v>250</v>
      </c>
      <c r="F6728">
        <v>210</v>
      </c>
      <c r="G6728">
        <v>5</v>
      </c>
      <c r="H6728">
        <v>5</v>
      </c>
      <c r="I6728" s="1" t="s">
        <v>3</v>
      </c>
      <c r="J6728" s="1" t="s">
        <v>3</v>
      </c>
      <c r="K6728">
        <v>2103</v>
      </c>
      <c r="L6728">
        <v>690000</v>
      </c>
      <c r="M6728">
        <v>2760</v>
      </c>
      <c r="N6728" t="b">
        <v>0</v>
      </c>
      <c r="R6728" s="5">
        <f>(houses_Madrid[[#This Row],[Precio Alquiler]]*12/houses_Madrid[[#This Row],[Precio venta]])</f>
        <v>3.6573913043478262E-2</v>
      </c>
    </row>
    <row r="6729" spans="1:18" x14ac:dyDescent="0.2">
      <c r="A6729">
        <v>8438</v>
      </c>
      <c r="B6729">
        <v>13304</v>
      </c>
      <c r="C6729" s="1" t="s">
        <v>1592</v>
      </c>
      <c r="D6729" s="1" t="str">
        <f>IFERROR(LEFT(C6729,FIND(",",C6729) - 1),C6729)</f>
        <v>Peñagrande</v>
      </c>
      <c r="E6729">
        <v>195</v>
      </c>
      <c r="F6729">
        <v>172</v>
      </c>
      <c r="G6729">
        <v>5</v>
      </c>
      <c r="H6729">
        <v>3</v>
      </c>
      <c r="I6729" s="1" t="s">
        <v>1638</v>
      </c>
      <c r="J6729" s="1" t="s">
        <v>20</v>
      </c>
      <c r="K6729">
        <v>2103</v>
      </c>
      <c r="L6729">
        <v>690000</v>
      </c>
      <c r="M6729">
        <v>3538</v>
      </c>
      <c r="N6729" t="b">
        <v>0</v>
      </c>
      <c r="O6729" t="b">
        <v>1</v>
      </c>
      <c r="P6729" t="b">
        <v>1</v>
      </c>
      <c r="Q6729" t="b">
        <v>1</v>
      </c>
      <c r="R6729" s="5">
        <f>(houses_Madrid[[#This Row],[Precio Alquiler]]*12/houses_Madrid[[#This Row],[Precio venta]])</f>
        <v>3.6573913043478262E-2</v>
      </c>
    </row>
    <row r="6730" spans="1:18" x14ac:dyDescent="0.2">
      <c r="A6730">
        <v>9183</v>
      </c>
      <c r="B6730">
        <v>12559</v>
      </c>
      <c r="C6730" s="1" t="s">
        <v>1630</v>
      </c>
      <c r="D6730" s="1" t="str">
        <f>IFERROR(LEFT(C6730,FIND(",",C6730) - 1),C6730)</f>
        <v>Arroyo del Fresno</v>
      </c>
      <c r="E6730">
        <v>150</v>
      </c>
      <c r="F6730">
        <v>118</v>
      </c>
      <c r="G6730">
        <v>3</v>
      </c>
      <c r="H6730">
        <v>2</v>
      </c>
      <c r="I6730" s="1" t="s">
        <v>1766</v>
      </c>
      <c r="J6730" s="1" t="s">
        <v>5</v>
      </c>
      <c r="K6730">
        <v>2103</v>
      </c>
      <c r="L6730">
        <v>690000</v>
      </c>
      <c r="M6730">
        <v>4600</v>
      </c>
      <c r="N6730" t="b">
        <v>0</v>
      </c>
      <c r="O6730" t="b">
        <v>1</v>
      </c>
      <c r="P6730" t="b">
        <v>1</v>
      </c>
      <c r="R6730" s="5">
        <f>(houses_Madrid[[#This Row],[Precio Alquiler]]*12/houses_Madrid[[#This Row],[Precio venta]])</f>
        <v>3.6573913043478262E-2</v>
      </c>
    </row>
    <row r="6731" spans="1:18" x14ac:dyDescent="0.2">
      <c r="A6731">
        <v>10286</v>
      </c>
      <c r="B6731">
        <v>11456</v>
      </c>
      <c r="C6731" s="1" t="s">
        <v>1802</v>
      </c>
      <c r="D6731" s="1" t="str">
        <f>IFERROR(LEFT(C6731,FIND(",",C6731) - 1),C6731)</f>
        <v>Canillas</v>
      </c>
      <c r="E6731">
        <v>141</v>
      </c>
      <c r="F6731">
        <v>125</v>
      </c>
      <c r="G6731">
        <v>4</v>
      </c>
      <c r="H6731">
        <v>2</v>
      </c>
      <c r="I6731" s="1" t="s">
        <v>1956</v>
      </c>
      <c r="J6731" s="1" t="s">
        <v>19</v>
      </c>
      <c r="K6731">
        <v>2103</v>
      </c>
      <c r="L6731">
        <v>690000</v>
      </c>
      <c r="M6731">
        <v>4894</v>
      </c>
      <c r="N6731" t="b">
        <v>0</v>
      </c>
      <c r="O6731" t="b">
        <v>1</v>
      </c>
      <c r="P6731" t="b">
        <v>1</v>
      </c>
      <c r="R6731" s="5">
        <f>(houses_Madrid[[#This Row],[Precio Alquiler]]*12/houses_Madrid[[#This Row],[Precio venta]])</f>
        <v>3.6573913043478262E-2</v>
      </c>
    </row>
    <row r="6732" spans="1:18" x14ac:dyDescent="0.2">
      <c r="A6732">
        <v>10302</v>
      </c>
      <c r="B6732">
        <v>11440</v>
      </c>
      <c r="C6732" s="1" t="s">
        <v>1802</v>
      </c>
      <c r="D6732" s="1" t="str">
        <f>IFERROR(LEFT(C6732,FIND(",",C6732) - 1),C6732)</f>
        <v>Canillas</v>
      </c>
      <c r="E6732">
        <v>141</v>
      </c>
      <c r="F6732">
        <v>125</v>
      </c>
      <c r="G6732">
        <v>4</v>
      </c>
      <c r="H6732">
        <v>2</v>
      </c>
      <c r="I6732" s="1" t="s">
        <v>1959</v>
      </c>
      <c r="J6732" s="1" t="s">
        <v>19</v>
      </c>
      <c r="K6732">
        <v>2103</v>
      </c>
      <c r="L6732">
        <v>690000</v>
      </c>
      <c r="M6732">
        <v>4894</v>
      </c>
      <c r="N6732" t="b">
        <v>0</v>
      </c>
      <c r="O6732" t="b">
        <v>1</v>
      </c>
      <c r="P6732" t="b">
        <v>1</v>
      </c>
      <c r="R6732" s="5">
        <f>(houses_Madrid[[#This Row],[Precio Alquiler]]*12/houses_Madrid[[#This Row],[Precio venta]])</f>
        <v>3.6573913043478262E-2</v>
      </c>
    </row>
    <row r="6733" spans="1:18" x14ac:dyDescent="0.2">
      <c r="A6733">
        <v>11023</v>
      </c>
      <c r="B6733">
        <v>10719</v>
      </c>
      <c r="C6733" s="1" t="s">
        <v>2018</v>
      </c>
      <c r="D6733" s="1" t="str">
        <f>IFERROR(LEFT(C6733,FIND(",",C6733) - 1),C6733)</f>
        <v>Arapiles</v>
      </c>
      <c r="E6733">
        <v>142</v>
      </c>
      <c r="F6733">
        <v>134</v>
      </c>
      <c r="G6733">
        <v>3</v>
      </c>
      <c r="H6733">
        <v>3</v>
      </c>
      <c r="I6733" s="1" t="s">
        <v>2019</v>
      </c>
      <c r="J6733" s="1" t="s">
        <v>5</v>
      </c>
      <c r="K6733">
        <v>2103</v>
      </c>
      <c r="L6733">
        <v>690000</v>
      </c>
      <c r="M6733">
        <v>4859</v>
      </c>
      <c r="N6733" t="b">
        <v>0</v>
      </c>
      <c r="O6733" t="b">
        <v>1</v>
      </c>
      <c r="P6733" t="b">
        <v>1</v>
      </c>
      <c r="Q6733" t="b">
        <v>1</v>
      </c>
      <c r="R6733" s="5">
        <f>(houses_Madrid[[#This Row],[Precio Alquiler]]*12/houses_Madrid[[#This Row],[Precio venta]])</f>
        <v>3.6573913043478262E-2</v>
      </c>
    </row>
    <row r="6734" spans="1:18" x14ac:dyDescent="0.2">
      <c r="A6734">
        <v>11093</v>
      </c>
      <c r="B6734">
        <v>10649</v>
      </c>
      <c r="C6734" s="1" t="s">
        <v>2010</v>
      </c>
      <c r="D6734" s="1" t="str">
        <f>IFERROR(LEFT(C6734,FIND(",",C6734) - 1),C6734)</f>
        <v>Nuevos Ministerios-Ríos Rosas</v>
      </c>
      <c r="E6734">
        <v>132</v>
      </c>
      <c r="F6734">
        <v>122</v>
      </c>
      <c r="G6734">
        <v>5</v>
      </c>
      <c r="H6734">
        <v>2</v>
      </c>
      <c r="I6734" s="1" t="s">
        <v>2044</v>
      </c>
      <c r="J6734" s="1" t="s">
        <v>18</v>
      </c>
      <c r="K6734">
        <v>2103</v>
      </c>
      <c r="L6734">
        <v>690000</v>
      </c>
      <c r="M6734">
        <v>5227</v>
      </c>
      <c r="N6734" t="b">
        <v>0</v>
      </c>
      <c r="O6734" t="b">
        <v>1</v>
      </c>
      <c r="P6734" t="b">
        <v>1</v>
      </c>
      <c r="R6734" s="5">
        <f>(houses_Madrid[[#This Row],[Precio Alquiler]]*12/houses_Madrid[[#This Row],[Precio venta]])</f>
        <v>3.6573913043478262E-2</v>
      </c>
    </row>
    <row r="6735" spans="1:18" x14ac:dyDescent="0.2">
      <c r="A6735">
        <v>11232</v>
      </c>
      <c r="B6735">
        <v>10510</v>
      </c>
      <c r="C6735" s="1" t="s">
        <v>2006</v>
      </c>
      <c r="D6735" s="1" t="str">
        <f>IFERROR(LEFT(C6735,FIND(",",C6735) - 1),C6735)</f>
        <v>Chamberí</v>
      </c>
      <c r="E6735">
        <v>150</v>
      </c>
      <c r="F6735">
        <v>146</v>
      </c>
      <c r="G6735">
        <v>3</v>
      </c>
      <c r="H6735">
        <v>2</v>
      </c>
      <c r="I6735" s="1" t="s">
        <v>3</v>
      </c>
      <c r="J6735" s="1" t="s">
        <v>8</v>
      </c>
      <c r="K6735">
        <v>2103</v>
      </c>
      <c r="L6735">
        <v>690000</v>
      </c>
      <c r="M6735">
        <v>4600</v>
      </c>
      <c r="N6735" t="b">
        <v>0</v>
      </c>
      <c r="O6735" t="b">
        <v>1</v>
      </c>
      <c r="P6735" t="b">
        <v>0</v>
      </c>
      <c r="R6735" s="5">
        <f>(houses_Madrid[[#This Row],[Precio Alquiler]]*12/houses_Madrid[[#This Row],[Precio venta]])</f>
        <v>3.6573913043478262E-2</v>
      </c>
    </row>
    <row r="6736" spans="1:18" x14ac:dyDescent="0.2">
      <c r="A6736">
        <v>12128</v>
      </c>
      <c r="B6736">
        <v>9614</v>
      </c>
      <c r="C6736" s="1" t="s">
        <v>2015</v>
      </c>
      <c r="D6736" s="1" t="str">
        <f>IFERROR(LEFT(C6736,FIND(",",C6736) - 1),C6736)</f>
        <v>Gaztambide</v>
      </c>
      <c r="E6736">
        <v>165</v>
      </c>
      <c r="F6736">
        <v>157</v>
      </c>
      <c r="G6736">
        <v>5</v>
      </c>
      <c r="H6736">
        <v>3</v>
      </c>
      <c r="I6736" s="1" t="s">
        <v>2029</v>
      </c>
      <c r="J6736" s="1" t="s">
        <v>30</v>
      </c>
      <c r="K6736">
        <v>2103</v>
      </c>
      <c r="L6736">
        <v>690000</v>
      </c>
      <c r="M6736">
        <v>4182</v>
      </c>
      <c r="N6736" t="b">
        <v>1</v>
      </c>
      <c r="O6736" t="b">
        <v>1</v>
      </c>
      <c r="P6736" t="b">
        <v>1</v>
      </c>
      <c r="Q6736" t="b">
        <v>1</v>
      </c>
      <c r="R6736" s="5">
        <f>(houses_Madrid[[#This Row],[Precio Alquiler]]*12/houses_Madrid[[#This Row],[Precio venta]])</f>
        <v>3.6573913043478262E-2</v>
      </c>
    </row>
    <row r="6737" spans="1:18" x14ac:dyDescent="0.2">
      <c r="A6737">
        <v>12386</v>
      </c>
      <c r="B6737">
        <v>9356</v>
      </c>
      <c r="C6737" s="1" t="s">
        <v>2010</v>
      </c>
      <c r="D6737" s="1" t="str">
        <f>IFERROR(LEFT(C6737,FIND(",",C6737) - 1),C6737)</f>
        <v>Nuevos Ministerios-Ríos Rosas</v>
      </c>
      <c r="E6737">
        <v>184</v>
      </c>
      <c r="F6737">
        <v>144</v>
      </c>
      <c r="G6737">
        <v>4</v>
      </c>
      <c r="H6737">
        <v>3</v>
      </c>
      <c r="I6737" s="1" t="s">
        <v>2030</v>
      </c>
      <c r="J6737" s="1" t="s">
        <v>11</v>
      </c>
      <c r="K6737">
        <v>2103</v>
      </c>
      <c r="L6737">
        <v>690000</v>
      </c>
      <c r="M6737">
        <v>3750</v>
      </c>
      <c r="N6737" t="b">
        <v>1</v>
      </c>
      <c r="O6737" t="b">
        <v>1</v>
      </c>
      <c r="P6737" t="b">
        <v>0</v>
      </c>
      <c r="Q6737" t="b">
        <v>1</v>
      </c>
      <c r="R6737" s="5">
        <f>(houses_Madrid[[#This Row],[Precio Alquiler]]*12/houses_Madrid[[#This Row],[Precio venta]])</f>
        <v>3.6573913043478262E-2</v>
      </c>
    </row>
    <row r="6738" spans="1:18" x14ac:dyDescent="0.2">
      <c r="A6738">
        <v>13318</v>
      </c>
      <c r="B6738">
        <v>8424</v>
      </c>
      <c r="C6738" s="1" t="s">
        <v>2174</v>
      </c>
      <c r="D6738" s="1" t="str">
        <f>IFERROR(LEFT(C6738,FIND(",",C6738) - 1),C6738)</f>
        <v>Costillares</v>
      </c>
      <c r="E6738">
        <v>188</v>
      </c>
      <c r="F6738">
        <v>175</v>
      </c>
      <c r="G6738">
        <v>4</v>
      </c>
      <c r="H6738">
        <v>2</v>
      </c>
      <c r="I6738" s="1" t="s">
        <v>2362</v>
      </c>
      <c r="J6738" s="1" t="s">
        <v>5</v>
      </c>
      <c r="K6738">
        <v>2103</v>
      </c>
      <c r="L6738">
        <v>690000</v>
      </c>
      <c r="M6738">
        <v>3670</v>
      </c>
      <c r="N6738" t="b">
        <v>0</v>
      </c>
      <c r="O6738" t="b">
        <v>1</v>
      </c>
      <c r="P6738" t="b">
        <v>1</v>
      </c>
      <c r="R6738" s="5">
        <f>(houses_Madrid[[#This Row],[Precio Alquiler]]*12/houses_Madrid[[#This Row],[Precio venta]])</f>
        <v>3.6573913043478262E-2</v>
      </c>
    </row>
    <row r="6739" spans="1:18" x14ac:dyDescent="0.2">
      <c r="A6739">
        <v>13799</v>
      </c>
      <c r="B6739">
        <v>7943</v>
      </c>
      <c r="C6739" s="1" t="s">
        <v>2173</v>
      </c>
      <c r="D6739" s="1" t="str">
        <f>IFERROR(LEFT(C6739,FIND(",",C6739) - 1),C6739)</f>
        <v>Ciudad Lineal</v>
      </c>
      <c r="E6739">
        <v>110</v>
      </c>
      <c r="F6739">
        <v>100</v>
      </c>
      <c r="G6739">
        <v>2</v>
      </c>
      <c r="H6739">
        <v>2</v>
      </c>
      <c r="I6739" s="1" t="s">
        <v>3</v>
      </c>
      <c r="J6739" s="1" t="s">
        <v>30</v>
      </c>
      <c r="K6739">
        <v>2103</v>
      </c>
      <c r="L6739">
        <v>690000</v>
      </c>
      <c r="M6739">
        <v>6273</v>
      </c>
      <c r="N6739" t="b">
        <v>0</v>
      </c>
      <c r="O6739" t="b">
        <v>1</v>
      </c>
      <c r="P6739" t="b">
        <v>1</v>
      </c>
      <c r="R6739" s="5">
        <f>(houses_Madrid[[#This Row],[Precio Alquiler]]*12/houses_Madrid[[#This Row],[Precio venta]])</f>
        <v>3.6573913043478262E-2</v>
      </c>
    </row>
    <row r="6740" spans="1:18" x14ac:dyDescent="0.2">
      <c r="A6740">
        <v>14260</v>
      </c>
      <c r="B6740">
        <v>7482</v>
      </c>
      <c r="C6740" s="1" t="s">
        <v>2442</v>
      </c>
      <c r="D6740" s="1" t="str">
        <f>IFERROR(LEFT(C6740,FIND(",",C6740) - 1),C6740)</f>
        <v>Bernabéu-Hispanoamérica</v>
      </c>
      <c r="E6740">
        <v>110</v>
      </c>
      <c r="F6740">
        <v>105</v>
      </c>
      <c r="G6740">
        <v>3</v>
      </c>
      <c r="H6740">
        <v>2</v>
      </c>
      <c r="I6740" s="1" t="s">
        <v>2448</v>
      </c>
      <c r="J6740" s="1" t="s">
        <v>20</v>
      </c>
      <c r="K6740">
        <v>2103</v>
      </c>
      <c r="L6740">
        <v>690000</v>
      </c>
      <c r="M6740">
        <v>6273</v>
      </c>
      <c r="N6740" t="b">
        <v>0</v>
      </c>
      <c r="O6740" t="b">
        <v>1</v>
      </c>
      <c r="P6740" t="b">
        <v>1</v>
      </c>
      <c r="R6740" s="5">
        <f>(houses_Madrid[[#This Row],[Precio Alquiler]]*12/houses_Madrid[[#This Row],[Precio venta]])</f>
        <v>3.6573913043478262E-2</v>
      </c>
    </row>
    <row r="6741" spans="1:18" x14ac:dyDescent="0.2">
      <c r="A6741">
        <v>18511</v>
      </c>
      <c r="B6741">
        <v>3231</v>
      </c>
      <c r="C6741" s="1" t="s">
        <v>2950</v>
      </c>
      <c r="D6741" s="1" t="str">
        <f>IFERROR(LEFT(C6741,FIND(",",C6741) - 1),C6741)</f>
        <v>Chueca-Justicia</v>
      </c>
      <c r="E6741">
        <v>133</v>
      </c>
      <c r="F6741">
        <v>120</v>
      </c>
      <c r="G6741">
        <v>2</v>
      </c>
      <c r="H6741">
        <v>3</v>
      </c>
      <c r="I6741" s="1" t="s">
        <v>3168</v>
      </c>
      <c r="J6741" s="1" t="s">
        <v>12</v>
      </c>
      <c r="K6741">
        <v>2103</v>
      </c>
      <c r="L6741">
        <v>690000</v>
      </c>
      <c r="M6741">
        <v>5188</v>
      </c>
      <c r="N6741" t="b">
        <v>0</v>
      </c>
      <c r="O6741" t="b">
        <v>1</v>
      </c>
      <c r="P6741" t="b">
        <v>0</v>
      </c>
      <c r="R6741" s="5">
        <f>(houses_Madrid[[#This Row],[Precio Alquiler]]*12/houses_Madrid[[#This Row],[Precio venta]])</f>
        <v>3.6573913043478262E-2</v>
      </c>
    </row>
    <row r="6742" spans="1:18" x14ac:dyDescent="0.2">
      <c r="A6742">
        <v>20033</v>
      </c>
      <c r="B6742">
        <v>1709</v>
      </c>
      <c r="C6742" s="1" t="s">
        <v>3210</v>
      </c>
      <c r="D6742" s="1" t="str">
        <f>IFERROR(LEFT(C6742,FIND(",",C6742) - 1),C6742)</f>
        <v>Barrio de Salamanca</v>
      </c>
      <c r="E6742">
        <v>84</v>
      </c>
      <c r="F6742">
        <v>62</v>
      </c>
      <c r="G6742">
        <v>1</v>
      </c>
      <c r="H6742">
        <v>1</v>
      </c>
      <c r="I6742" s="1" t="s">
        <v>3</v>
      </c>
      <c r="J6742" s="1" t="s">
        <v>11</v>
      </c>
      <c r="K6742">
        <v>2103</v>
      </c>
      <c r="L6742">
        <v>690000</v>
      </c>
      <c r="M6742">
        <v>8214</v>
      </c>
      <c r="N6742" t="b">
        <v>0</v>
      </c>
      <c r="O6742" t="b">
        <v>1</v>
      </c>
      <c r="P6742" t="b">
        <v>1</v>
      </c>
      <c r="R6742" s="5">
        <f>(houses_Madrid[[#This Row],[Precio Alquiler]]*12/houses_Madrid[[#This Row],[Precio venta]])</f>
        <v>3.6573913043478262E-2</v>
      </c>
    </row>
    <row r="6743" spans="1:18" x14ac:dyDescent="0.2">
      <c r="A6743">
        <v>20051</v>
      </c>
      <c r="B6743">
        <v>1691</v>
      </c>
      <c r="C6743" s="1" t="s">
        <v>3210</v>
      </c>
      <c r="D6743" s="1" t="str">
        <f>IFERROR(LEFT(C6743,FIND(",",C6743) - 1),C6743)</f>
        <v>Barrio de Salamanca</v>
      </c>
      <c r="E6743">
        <v>146</v>
      </c>
      <c r="F6743">
        <v>129</v>
      </c>
      <c r="G6743">
        <v>2</v>
      </c>
      <c r="H6743">
        <v>2</v>
      </c>
      <c r="I6743" s="1" t="s">
        <v>3</v>
      </c>
      <c r="J6743" s="1" t="s">
        <v>20</v>
      </c>
      <c r="K6743">
        <v>2103</v>
      </c>
      <c r="L6743">
        <v>690000</v>
      </c>
      <c r="M6743">
        <v>4726</v>
      </c>
      <c r="N6743" t="b">
        <v>0</v>
      </c>
      <c r="O6743" t="b">
        <v>1</v>
      </c>
      <c r="P6743" t="b">
        <v>1</v>
      </c>
      <c r="R6743" s="5">
        <f>(houses_Madrid[[#This Row],[Precio Alquiler]]*12/houses_Madrid[[#This Row],[Precio venta]])</f>
        <v>3.6573913043478262E-2</v>
      </c>
    </row>
    <row r="6744" spans="1:18" x14ac:dyDescent="0.2">
      <c r="A6744">
        <v>20063</v>
      </c>
      <c r="B6744">
        <v>1679</v>
      </c>
      <c r="C6744" s="1" t="s">
        <v>3215</v>
      </c>
      <c r="D6744" s="1" t="str">
        <f>IFERROR(LEFT(C6744,FIND(",",C6744) - 1),C6744)</f>
        <v>Lista</v>
      </c>
      <c r="E6744">
        <v>110</v>
      </c>
      <c r="F6744">
        <v>80</v>
      </c>
      <c r="G6744">
        <v>2</v>
      </c>
      <c r="H6744">
        <v>2</v>
      </c>
      <c r="I6744" s="1" t="s">
        <v>3309</v>
      </c>
      <c r="J6744" s="1" t="s">
        <v>20</v>
      </c>
      <c r="K6744">
        <v>2103</v>
      </c>
      <c r="L6744">
        <v>690000</v>
      </c>
      <c r="M6744">
        <v>6273</v>
      </c>
      <c r="N6744" t="b">
        <v>0</v>
      </c>
      <c r="O6744" t="b">
        <v>1</v>
      </c>
      <c r="P6744" t="b">
        <v>1</v>
      </c>
      <c r="Q6744" t="b">
        <v>1</v>
      </c>
      <c r="R6744" s="5">
        <f>(houses_Madrid[[#This Row],[Precio Alquiler]]*12/houses_Madrid[[#This Row],[Precio venta]])</f>
        <v>3.6573913043478262E-2</v>
      </c>
    </row>
    <row r="6745" spans="1:18" x14ac:dyDescent="0.2">
      <c r="A6745">
        <v>10558</v>
      </c>
      <c r="B6745">
        <v>11184</v>
      </c>
      <c r="C6745" s="1" t="s">
        <v>1786</v>
      </c>
      <c r="D6745" s="1" t="str">
        <f>IFERROR(LEFT(C6745,FIND(",",C6745) - 1),C6745)</f>
        <v>Sanchinarro</v>
      </c>
      <c r="E6745">
        <v>151</v>
      </c>
      <c r="F6745">
        <v>119</v>
      </c>
      <c r="G6745">
        <v>3</v>
      </c>
      <c r="H6745">
        <v>2</v>
      </c>
      <c r="I6745" s="1" t="s">
        <v>1812</v>
      </c>
      <c r="J6745" s="1" t="s">
        <v>5</v>
      </c>
      <c r="K6745">
        <v>2104</v>
      </c>
      <c r="L6745">
        <v>690250</v>
      </c>
      <c r="M6745">
        <v>4571</v>
      </c>
      <c r="N6745" t="b">
        <v>0</v>
      </c>
      <c r="O6745" t="b">
        <v>1</v>
      </c>
      <c r="P6745" t="b">
        <v>1</v>
      </c>
      <c r="R6745" s="5">
        <f>(houses_Madrid[[#This Row],[Precio Alquiler]]*12/houses_Madrid[[#This Row],[Precio venta]])</f>
        <v>3.6578051430641072E-2</v>
      </c>
    </row>
    <row r="6746" spans="1:18" x14ac:dyDescent="0.2">
      <c r="A6746">
        <v>2937</v>
      </c>
      <c r="B6746">
        <v>18805</v>
      </c>
      <c r="C6746" s="1" t="s">
        <v>568</v>
      </c>
      <c r="D6746" s="1" t="str">
        <f>IFERROR(LEFT(C6746,FIND(",",C6746) - 1),C6746)</f>
        <v>Cuzco-Castillejos</v>
      </c>
      <c r="E6746">
        <v>135</v>
      </c>
      <c r="F6746">
        <v>110</v>
      </c>
      <c r="G6746">
        <v>2</v>
      </c>
      <c r="H6746">
        <v>1</v>
      </c>
      <c r="I6746" s="1" t="s">
        <v>564</v>
      </c>
      <c r="J6746" s="1" t="s">
        <v>67</v>
      </c>
      <c r="K6746">
        <v>2106</v>
      </c>
      <c r="L6746">
        <v>690990</v>
      </c>
      <c r="M6746">
        <v>5118</v>
      </c>
      <c r="N6746" t="b">
        <v>0</v>
      </c>
      <c r="O6746" t="b">
        <v>1</v>
      </c>
      <c r="P6746" t="b">
        <v>1</v>
      </c>
      <c r="R6746" s="5">
        <f>(houses_Madrid[[#This Row],[Precio Alquiler]]*12/houses_Madrid[[#This Row],[Precio venta]])</f>
        <v>3.6573611774410625E-2</v>
      </c>
    </row>
    <row r="6747" spans="1:18" x14ac:dyDescent="0.2">
      <c r="A6747">
        <v>12391</v>
      </c>
      <c r="B6747">
        <v>9351</v>
      </c>
      <c r="C6747" s="1" t="s">
        <v>2015</v>
      </c>
      <c r="D6747" s="1" t="str">
        <f>IFERROR(LEFT(C6747,FIND(",",C6747) - 1),C6747)</f>
        <v>Gaztambide</v>
      </c>
      <c r="E6747">
        <v>195</v>
      </c>
      <c r="F6747">
        <v>166</v>
      </c>
      <c r="G6747">
        <v>4</v>
      </c>
      <c r="H6747">
        <v>2</v>
      </c>
      <c r="I6747" s="1" t="s">
        <v>2029</v>
      </c>
      <c r="J6747" s="1" t="s">
        <v>8</v>
      </c>
      <c r="K6747">
        <v>2108</v>
      </c>
      <c r="L6747">
        <v>692000</v>
      </c>
      <c r="M6747">
        <v>3549</v>
      </c>
      <c r="N6747" t="b">
        <v>0</v>
      </c>
      <c r="O6747" t="b">
        <v>1</v>
      </c>
      <c r="P6747" t="b">
        <v>1</v>
      </c>
      <c r="Q6747" t="b">
        <v>1</v>
      </c>
      <c r="R6747" s="5">
        <f>(houses_Madrid[[#This Row],[Precio Alquiler]]*12/houses_Madrid[[#This Row],[Precio venta]])</f>
        <v>3.6554913294797688E-2</v>
      </c>
    </row>
    <row r="6748" spans="1:18" x14ac:dyDescent="0.2">
      <c r="A6748">
        <v>10553</v>
      </c>
      <c r="B6748">
        <v>11189</v>
      </c>
      <c r="C6748" s="1" t="s">
        <v>1786</v>
      </c>
      <c r="D6748" s="1" t="str">
        <f>IFERROR(LEFT(C6748,FIND(",",C6748) - 1),C6748)</f>
        <v>Sanchinarro</v>
      </c>
      <c r="E6748">
        <v>151</v>
      </c>
      <c r="F6748">
        <v>115</v>
      </c>
      <c r="G6748">
        <v>3</v>
      </c>
      <c r="H6748">
        <v>2</v>
      </c>
      <c r="I6748" s="1" t="s">
        <v>1812</v>
      </c>
      <c r="J6748" s="1" t="s">
        <v>18</v>
      </c>
      <c r="K6748">
        <v>2111</v>
      </c>
      <c r="L6748">
        <v>693150</v>
      </c>
      <c r="M6748">
        <v>4590</v>
      </c>
      <c r="N6748" t="b">
        <v>0</v>
      </c>
      <c r="O6748" t="b">
        <v>1</v>
      </c>
      <c r="P6748" t="b">
        <v>1</v>
      </c>
      <c r="R6748" s="5">
        <f>(houses_Madrid[[#This Row],[Precio Alquiler]]*12/houses_Madrid[[#This Row],[Precio venta]])</f>
        <v>3.6546202120753081E-2</v>
      </c>
    </row>
    <row r="6749" spans="1:18" x14ac:dyDescent="0.2">
      <c r="A6749">
        <v>3799</v>
      </c>
      <c r="B6749">
        <v>17943</v>
      </c>
      <c r="C6749" s="1" t="s">
        <v>559</v>
      </c>
      <c r="D6749" s="1" t="str">
        <f>IFERROR(LEFT(C6749,FIND(",",C6749) - 1),C6749)</f>
        <v>Tetuán</v>
      </c>
      <c r="E6749">
        <v>144</v>
      </c>
      <c r="F6749">
        <v>126</v>
      </c>
      <c r="G6749">
        <v>3</v>
      </c>
      <c r="H6749">
        <v>2</v>
      </c>
      <c r="I6749" s="1" t="s">
        <v>3</v>
      </c>
      <c r="J6749" s="1" t="s">
        <v>18</v>
      </c>
      <c r="K6749">
        <v>2115</v>
      </c>
      <c r="L6749">
        <v>695000</v>
      </c>
      <c r="M6749">
        <v>4826</v>
      </c>
      <c r="N6749" t="b">
        <v>1</v>
      </c>
      <c r="O6749" t="b">
        <v>1</v>
      </c>
      <c r="P6749" t="b">
        <v>1</v>
      </c>
      <c r="Q6749" t="b">
        <v>1</v>
      </c>
      <c r="R6749" s="5">
        <f>(houses_Madrid[[#This Row],[Precio Alquiler]]*12/houses_Madrid[[#This Row],[Precio venta]])</f>
        <v>3.6517985611510789E-2</v>
      </c>
    </row>
    <row r="6750" spans="1:18" x14ac:dyDescent="0.2">
      <c r="A6750">
        <v>4129</v>
      </c>
      <c r="B6750">
        <v>17613</v>
      </c>
      <c r="C6750" s="1" t="s">
        <v>810</v>
      </c>
      <c r="D6750" s="1" t="str">
        <f>IFERROR(LEFT(C6750,FIND(",",C6750) - 1),C6750)</f>
        <v>Estrella</v>
      </c>
      <c r="E6750">
        <v>184</v>
      </c>
      <c r="F6750">
        <v>155</v>
      </c>
      <c r="G6750">
        <v>4</v>
      </c>
      <c r="H6750">
        <v>3</v>
      </c>
      <c r="I6750" s="1" t="s">
        <v>858</v>
      </c>
      <c r="J6750" s="1" t="s">
        <v>80</v>
      </c>
      <c r="K6750">
        <v>2115</v>
      </c>
      <c r="L6750">
        <v>695000</v>
      </c>
      <c r="M6750">
        <v>3777</v>
      </c>
      <c r="N6750" t="b">
        <v>0</v>
      </c>
      <c r="O6750" t="b">
        <v>1</v>
      </c>
      <c r="P6750" t="b">
        <v>1</v>
      </c>
      <c r="Q6750" t="b">
        <v>1</v>
      </c>
      <c r="R6750" s="5">
        <f>(houses_Madrid[[#This Row],[Precio Alquiler]]*12/houses_Madrid[[#This Row],[Precio venta]])</f>
        <v>3.6517985611510789E-2</v>
      </c>
    </row>
    <row r="6751" spans="1:18" x14ac:dyDescent="0.2">
      <c r="A6751">
        <v>4412</v>
      </c>
      <c r="B6751">
        <v>17330</v>
      </c>
      <c r="C6751" s="1" t="s">
        <v>810</v>
      </c>
      <c r="D6751" s="1" t="str">
        <f>IFERROR(LEFT(C6751,FIND(",",C6751) - 1),C6751)</f>
        <v>Estrella</v>
      </c>
      <c r="E6751">
        <v>186</v>
      </c>
      <c r="F6751">
        <v>155</v>
      </c>
      <c r="G6751">
        <v>5</v>
      </c>
      <c r="H6751">
        <v>3</v>
      </c>
      <c r="I6751" s="1" t="s">
        <v>851</v>
      </c>
      <c r="J6751" s="1" t="s">
        <v>11</v>
      </c>
      <c r="K6751">
        <v>2115</v>
      </c>
      <c r="L6751">
        <v>695000</v>
      </c>
      <c r="M6751">
        <v>3737</v>
      </c>
      <c r="N6751" t="b">
        <v>0</v>
      </c>
      <c r="O6751" t="b">
        <v>1</v>
      </c>
      <c r="P6751" t="b">
        <v>1</v>
      </c>
      <c r="Q6751" t="b">
        <v>1</v>
      </c>
      <c r="R6751" s="5">
        <f>(houses_Madrid[[#This Row],[Precio Alquiler]]*12/houses_Madrid[[#This Row],[Precio venta]])</f>
        <v>3.6517985611510789E-2</v>
      </c>
    </row>
    <row r="6752" spans="1:18" x14ac:dyDescent="0.2">
      <c r="A6752">
        <v>4453</v>
      </c>
      <c r="B6752">
        <v>17289</v>
      </c>
      <c r="C6752" s="1" t="s">
        <v>796</v>
      </c>
      <c r="D6752" s="1" t="str">
        <f>IFERROR(LEFT(C6752,FIND(",",C6752) - 1),C6752)</f>
        <v>Pacífico</v>
      </c>
      <c r="E6752">
        <v>185</v>
      </c>
      <c r="F6752">
        <v>170</v>
      </c>
      <c r="G6752">
        <v>4</v>
      </c>
      <c r="H6752">
        <v>2</v>
      </c>
      <c r="I6752" s="1" t="s">
        <v>823</v>
      </c>
      <c r="J6752" s="1" t="s">
        <v>11</v>
      </c>
      <c r="K6752">
        <v>2115</v>
      </c>
      <c r="L6752">
        <v>695000</v>
      </c>
      <c r="M6752">
        <v>3757</v>
      </c>
      <c r="N6752" t="b">
        <v>0</v>
      </c>
      <c r="O6752" t="b">
        <v>1</v>
      </c>
      <c r="P6752" t="b">
        <v>1</v>
      </c>
      <c r="Q6752" t="b">
        <v>1</v>
      </c>
      <c r="R6752" s="5">
        <f>(houses_Madrid[[#This Row],[Precio Alquiler]]*12/houses_Madrid[[#This Row],[Precio venta]])</f>
        <v>3.6517985611510789E-2</v>
      </c>
    </row>
    <row r="6753" spans="1:18" x14ac:dyDescent="0.2">
      <c r="A6753">
        <v>7353</v>
      </c>
      <c r="B6753">
        <v>14389</v>
      </c>
      <c r="C6753" s="1" t="s">
        <v>1188</v>
      </c>
      <c r="D6753" s="1" t="str">
        <f>IFERROR(LEFT(C6753,FIND(",",C6753) - 1),C6753)</f>
        <v>El Plantío</v>
      </c>
      <c r="E6753">
        <v>360</v>
      </c>
      <c r="F6753">
        <v>356</v>
      </c>
      <c r="G6753">
        <v>6</v>
      </c>
      <c r="H6753">
        <v>5</v>
      </c>
      <c r="I6753" s="1" t="s">
        <v>1511</v>
      </c>
      <c r="J6753" s="1" t="s">
        <v>3</v>
      </c>
      <c r="K6753">
        <v>2115</v>
      </c>
      <c r="L6753">
        <v>695000</v>
      </c>
      <c r="M6753">
        <v>1931</v>
      </c>
      <c r="N6753" t="b">
        <v>1</v>
      </c>
      <c r="R6753" s="5">
        <f>(houses_Madrid[[#This Row],[Precio Alquiler]]*12/houses_Madrid[[#This Row],[Precio venta]])</f>
        <v>3.6517985611510789E-2</v>
      </c>
    </row>
    <row r="6754" spans="1:18" x14ac:dyDescent="0.2">
      <c r="A6754">
        <v>7726</v>
      </c>
      <c r="B6754">
        <v>14016</v>
      </c>
      <c r="C6754" s="1" t="s">
        <v>1188</v>
      </c>
      <c r="D6754" s="1" t="str">
        <f>IFERROR(LEFT(C6754,FIND(",",C6754) - 1),C6754)</f>
        <v>El Plantío</v>
      </c>
      <c r="E6754">
        <v>360</v>
      </c>
      <c r="F6754">
        <v>356</v>
      </c>
      <c r="G6754">
        <v>6</v>
      </c>
      <c r="H6754">
        <v>5</v>
      </c>
      <c r="I6754" s="1" t="s">
        <v>1560</v>
      </c>
      <c r="J6754" s="1" t="s">
        <v>3</v>
      </c>
      <c r="K6754">
        <v>2115</v>
      </c>
      <c r="L6754">
        <v>695000</v>
      </c>
      <c r="M6754">
        <v>1931</v>
      </c>
      <c r="N6754" t="b">
        <v>1</v>
      </c>
      <c r="R6754" s="5">
        <f>(houses_Madrid[[#This Row],[Precio Alquiler]]*12/houses_Madrid[[#This Row],[Precio venta]])</f>
        <v>3.6517985611510789E-2</v>
      </c>
    </row>
    <row r="6755" spans="1:18" x14ac:dyDescent="0.2">
      <c r="A6755">
        <v>8656</v>
      </c>
      <c r="B6755">
        <v>13086</v>
      </c>
      <c r="C6755" s="1" t="s">
        <v>1636</v>
      </c>
      <c r="D6755" s="1" t="str">
        <f>IFERROR(LEFT(C6755,FIND(",",C6755) - 1),C6755)</f>
        <v>Fuentelarreina</v>
      </c>
      <c r="E6755">
        <v>200</v>
      </c>
      <c r="F6755">
        <v>160</v>
      </c>
      <c r="G6755">
        <v>4</v>
      </c>
      <c r="H6755">
        <v>3</v>
      </c>
      <c r="I6755" s="1" t="s">
        <v>1676</v>
      </c>
      <c r="J6755" s="1" t="s">
        <v>5</v>
      </c>
      <c r="K6755">
        <v>2115</v>
      </c>
      <c r="L6755">
        <v>695000</v>
      </c>
      <c r="M6755">
        <v>3475</v>
      </c>
      <c r="N6755" t="b">
        <v>0</v>
      </c>
      <c r="O6755" t="b">
        <v>1</v>
      </c>
      <c r="P6755" t="b">
        <v>1</v>
      </c>
      <c r="R6755" s="5">
        <f>(houses_Madrid[[#This Row],[Precio Alquiler]]*12/houses_Madrid[[#This Row],[Precio venta]])</f>
        <v>3.6517985611510789E-2</v>
      </c>
    </row>
    <row r="6756" spans="1:18" x14ac:dyDescent="0.2">
      <c r="A6756">
        <v>9973</v>
      </c>
      <c r="B6756">
        <v>11769</v>
      </c>
      <c r="C6756" s="1" t="s">
        <v>1786</v>
      </c>
      <c r="D6756" s="1" t="str">
        <f>IFERROR(LEFT(C6756,FIND(",",C6756) - 1),C6756)</f>
        <v>Sanchinarro</v>
      </c>
      <c r="E6756">
        <v>190</v>
      </c>
      <c r="F6756">
        <v>140</v>
      </c>
      <c r="G6756">
        <v>4</v>
      </c>
      <c r="H6756">
        <v>3</v>
      </c>
      <c r="I6756" s="1" t="s">
        <v>1887</v>
      </c>
      <c r="J6756" s="1" t="s">
        <v>11</v>
      </c>
      <c r="K6756">
        <v>2115</v>
      </c>
      <c r="L6756">
        <v>695000</v>
      </c>
      <c r="M6756">
        <v>3658</v>
      </c>
      <c r="N6756" t="b">
        <v>0</v>
      </c>
      <c r="O6756" t="b">
        <v>1</v>
      </c>
      <c r="P6756" t="b">
        <v>1</v>
      </c>
      <c r="Q6756" t="b">
        <v>1</v>
      </c>
      <c r="R6756" s="5">
        <f>(houses_Madrid[[#This Row],[Precio Alquiler]]*12/houses_Madrid[[#This Row],[Precio venta]])</f>
        <v>3.6517985611510789E-2</v>
      </c>
    </row>
    <row r="6757" spans="1:18" x14ac:dyDescent="0.2">
      <c r="A6757">
        <v>10633</v>
      </c>
      <c r="B6757">
        <v>11109</v>
      </c>
      <c r="C6757" s="1" t="s">
        <v>1786</v>
      </c>
      <c r="D6757" s="1" t="str">
        <f>IFERROR(LEFT(C6757,FIND(",",C6757) - 1),C6757)</f>
        <v>Sanchinarro</v>
      </c>
      <c r="E6757">
        <v>190</v>
      </c>
      <c r="F6757">
        <v>140</v>
      </c>
      <c r="G6757">
        <v>4</v>
      </c>
      <c r="H6757">
        <v>3</v>
      </c>
      <c r="I6757" s="1" t="s">
        <v>1988</v>
      </c>
      <c r="J6757" s="1" t="s">
        <v>11</v>
      </c>
      <c r="K6757">
        <v>2115</v>
      </c>
      <c r="L6757">
        <v>695000</v>
      </c>
      <c r="M6757">
        <v>3658</v>
      </c>
      <c r="N6757" t="b">
        <v>0</v>
      </c>
      <c r="O6757" t="b">
        <v>1</v>
      </c>
      <c r="P6757" t="b">
        <v>1</v>
      </c>
      <c r="Q6757" t="b">
        <v>1</v>
      </c>
      <c r="R6757" s="5">
        <f>(houses_Madrid[[#This Row],[Precio Alquiler]]*12/houses_Madrid[[#This Row],[Precio venta]])</f>
        <v>3.6517985611510789E-2</v>
      </c>
    </row>
    <row r="6758" spans="1:18" x14ac:dyDescent="0.2">
      <c r="A6758">
        <v>10690</v>
      </c>
      <c r="B6758">
        <v>11052</v>
      </c>
      <c r="C6758" s="1" t="s">
        <v>1788</v>
      </c>
      <c r="D6758" s="1" t="str">
        <f>IFERROR(LEFT(C6758,FIND(",",C6758) - 1),C6758)</f>
        <v>Conde Orgaz-Piovera</v>
      </c>
      <c r="E6758">
        <v>110</v>
      </c>
      <c r="F6758">
        <v>20</v>
      </c>
      <c r="G6758">
        <v>3</v>
      </c>
      <c r="H6758">
        <v>2</v>
      </c>
      <c r="I6758" s="1" t="s">
        <v>1817</v>
      </c>
      <c r="J6758" s="1" t="s">
        <v>8</v>
      </c>
      <c r="K6758">
        <v>2115</v>
      </c>
      <c r="L6758">
        <v>695000</v>
      </c>
      <c r="M6758">
        <v>6318</v>
      </c>
      <c r="N6758" t="b">
        <v>0</v>
      </c>
      <c r="O6758" t="b">
        <v>1</v>
      </c>
      <c r="P6758" t="b">
        <v>1</v>
      </c>
      <c r="Q6758" t="b">
        <v>1</v>
      </c>
      <c r="R6758" s="5">
        <f>(houses_Madrid[[#This Row],[Precio Alquiler]]*12/houses_Madrid[[#This Row],[Precio venta]])</f>
        <v>3.6517985611510789E-2</v>
      </c>
    </row>
    <row r="6759" spans="1:18" x14ac:dyDescent="0.2">
      <c r="A6759">
        <v>10933</v>
      </c>
      <c r="B6759">
        <v>10809</v>
      </c>
      <c r="C6759" s="1" t="s">
        <v>2006</v>
      </c>
      <c r="D6759" s="1" t="str">
        <f>IFERROR(LEFT(C6759,FIND(",",C6759) - 1),C6759)</f>
        <v>Chamberí</v>
      </c>
      <c r="E6759">
        <v>121</v>
      </c>
      <c r="F6759">
        <v>108</v>
      </c>
      <c r="G6759">
        <v>3</v>
      </c>
      <c r="H6759">
        <v>2</v>
      </c>
      <c r="I6759" s="1" t="s">
        <v>3</v>
      </c>
      <c r="J6759" s="1" t="s">
        <v>5</v>
      </c>
      <c r="K6759">
        <v>2115</v>
      </c>
      <c r="L6759">
        <v>695000</v>
      </c>
      <c r="M6759">
        <v>5744</v>
      </c>
      <c r="N6759" t="b">
        <v>0</v>
      </c>
      <c r="O6759" t="b">
        <v>1</v>
      </c>
      <c r="P6759" t="b">
        <v>1</v>
      </c>
      <c r="Q6759" t="b">
        <v>1</v>
      </c>
      <c r="R6759" s="5">
        <f>(houses_Madrid[[#This Row],[Precio Alquiler]]*12/houses_Madrid[[#This Row],[Precio venta]])</f>
        <v>3.6517985611510789E-2</v>
      </c>
    </row>
    <row r="6760" spans="1:18" x14ac:dyDescent="0.2">
      <c r="A6760">
        <v>11437</v>
      </c>
      <c r="B6760">
        <v>10305</v>
      </c>
      <c r="C6760" s="1" t="s">
        <v>2015</v>
      </c>
      <c r="D6760" s="1" t="str">
        <f>IFERROR(LEFT(C6760,FIND(",",C6760) - 1),C6760)</f>
        <v>Gaztambide</v>
      </c>
      <c r="E6760">
        <v>122</v>
      </c>
      <c r="F6760">
        <v>110</v>
      </c>
      <c r="G6760">
        <v>3</v>
      </c>
      <c r="H6760">
        <v>2</v>
      </c>
      <c r="I6760" s="1" t="s">
        <v>2052</v>
      </c>
      <c r="J6760" s="1" t="s">
        <v>5</v>
      </c>
      <c r="K6760">
        <v>2115</v>
      </c>
      <c r="L6760">
        <v>695000</v>
      </c>
      <c r="M6760">
        <v>5697</v>
      </c>
      <c r="N6760" t="b">
        <v>0</v>
      </c>
      <c r="O6760" t="b">
        <v>1</v>
      </c>
      <c r="P6760" t="b">
        <v>1</v>
      </c>
      <c r="R6760" s="5">
        <f>(houses_Madrid[[#This Row],[Precio Alquiler]]*12/houses_Madrid[[#This Row],[Precio venta]])</f>
        <v>3.6517985611510789E-2</v>
      </c>
    </row>
    <row r="6761" spans="1:18" x14ac:dyDescent="0.2">
      <c r="A6761">
        <v>11937</v>
      </c>
      <c r="B6761">
        <v>9805</v>
      </c>
      <c r="C6761" s="1" t="s">
        <v>2015</v>
      </c>
      <c r="D6761" s="1" t="str">
        <f>IFERROR(LEFT(C6761,FIND(",",C6761) - 1),C6761)</f>
        <v>Gaztambide</v>
      </c>
      <c r="E6761">
        <v>122</v>
      </c>
      <c r="F6761">
        <v>108</v>
      </c>
      <c r="G6761">
        <v>3</v>
      </c>
      <c r="H6761">
        <v>2</v>
      </c>
      <c r="I6761" s="1" t="s">
        <v>2052</v>
      </c>
      <c r="J6761" s="1" t="s">
        <v>5</v>
      </c>
      <c r="K6761">
        <v>2115</v>
      </c>
      <c r="L6761">
        <v>695000</v>
      </c>
      <c r="M6761">
        <v>5697</v>
      </c>
      <c r="N6761" t="b">
        <v>0</v>
      </c>
      <c r="O6761" t="b">
        <v>1</v>
      </c>
      <c r="P6761" t="b">
        <v>1</v>
      </c>
      <c r="R6761" s="5">
        <f>(houses_Madrid[[#This Row],[Precio Alquiler]]*12/houses_Madrid[[#This Row],[Precio venta]])</f>
        <v>3.6517985611510789E-2</v>
      </c>
    </row>
    <row r="6762" spans="1:18" x14ac:dyDescent="0.2">
      <c r="A6762">
        <v>11961</v>
      </c>
      <c r="B6762">
        <v>9781</v>
      </c>
      <c r="C6762" s="1" t="s">
        <v>2012</v>
      </c>
      <c r="D6762" s="1" t="str">
        <f>IFERROR(LEFT(C6762,FIND(",",C6762) - 1),C6762)</f>
        <v>Vallehermoso</v>
      </c>
      <c r="E6762">
        <v>144</v>
      </c>
      <c r="F6762">
        <v>130</v>
      </c>
      <c r="G6762">
        <v>4</v>
      </c>
      <c r="H6762">
        <v>2</v>
      </c>
      <c r="I6762" s="1" t="s">
        <v>2021</v>
      </c>
      <c r="J6762" s="1" t="s">
        <v>5</v>
      </c>
      <c r="K6762">
        <v>2115</v>
      </c>
      <c r="L6762">
        <v>695000</v>
      </c>
      <c r="M6762">
        <v>4826</v>
      </c>
      <c r="N6762" t="b">
        <v>1</v>
      </c>
      <c r="O6762" t="b">
        <v>1</v>
      </c>
      <c r="P6762" t="b">
        <v>1</v>
      </c>
      <c r="Q6762" t="b">
        <v>1</v>
      </c>
      <c r="R6762" s="5">
        <f>(houses_Madrid[[#This Row],[Precio Alquiler]]*12/houses_Madrid[[#This Row],[Precio venta]])</f>
        <v>3.6517985611510789E-2</v>
      </c>
    </row>
    <row r="6763" spans="1:18" x14ac:dyDescent="0.2">
      <c r="A6763">
        <v>12237</v>
      </c>
      <c r="B6763">
        <v>9505</v>
      </c>
      <c r="C6763" s="1" t="s">
        <v>2015</v>
      </c>
      <c r="D6763" s="1" t="str">
        <f>IFERROR(LEFT(C6763,FIND(",",C6763) - 1),C6763)</f>
        <v>Gaztambide</v>
      </c>
      <c r="E6763">
        <v>121</v>
      </c>
      <c r="F6763">
        <v>108</v>
      </c>
      <c r="G6763">
        <v>3</v>
      </c>
      <c r="H6763">
        <v>2</v>
      </c>
      <c r="I6763" s="1" t="s">
        <v>2156</v>
      </c>
      <c r="J6763" s="1" t="s">
        <v>5</v>
      </c>
      <c r="K6763">
        <v>2115</v>
      </c>
      <c r="L6763">
        <v>695000</v>
      </c>
      <c r="M6763">
        <v>5744</v>
      </c>
      <c r="N6763" t="b">
        <v>0</v>
      </c>
      <c r="O6763" t="b">
        <v>1</v>
      </c>
      <c r="P6763" t="b">
        <v>1</v>
      </c>
      <c r="R6763" s="5">
        <f>(houses_Madrid[[#This Row],[Precio Alquiler]]*12/houses_Madrid[[#This Row],[Precio venta]])</f>
        <v>3.6517985611510789E-2</v>
      </c>
    </row>
    <row r="6764" spans="1:18" x14ac:dyDescent="0.2">
      <c r="A6764">
        <v>12261</v>
      </c>
      <c r="B6764">
        <v>9481</v>
      </c>
      <c r="C6764" s="1" t="s">
        <v>2015</v>
      </c>
      <c r="D6764" s="1" t="str">
        <f>IFERROR(LEFT(C6764,FIND(",",C6764) - 1),C6764)</f>
        <v>Gaztambide</v>
      </c>
      <c r="E6764">
        <v>160</v>
      </c>
      <c r="F6764">
        <v>145</v>
      </c>
      <c r="G6764">
        <v>3</v>
      </c>
      <c r="H6764">
        <v>2</v>
      </c>
      <c r="I6764" s="1" t="s">
        <v>2021</v>
      </c>
      <c r="J6764" s="1" t="s">
        <v>19</v>
      </c>
      <c r="K6764">
        <v>2115</v>
      </c>
      <c r="L6764">
        <v>695000</v>
      </c>
      <c r="M6764">
        <v>4344</v>
      </c>
      <c r="N6764" t="b">
        <v>1</v>
      </c>
      <c r="O6764" t="b">
        <v>1</v>
      </c>
      <c r="P6764" t="b">
        <v>1</v>
      </c>
      <c r="Q6764" t="b">
        <v>1</v>
      </c>
      <c r="R6764" s="5">
        <f>(houses_Madrid[[#This Row],[Precio Alquiler]]*12/houses_Madrid[[#This Row],[Precio venta]])</f>
        <v>3.6517985611510789E-2</v>
      </c>
    </row>
    <row r="6765" spans="1:18" x14ac:dyDescent="0.2">
      <c r="A6765">
        <v>14183</v>
      </c>
      <c r="B6765">
        <v>7559</v>
      </c>
      <c r="C6765" s="1" t="s">
        <v>2442</v>
      </c>
      <c r="D6765" s="1" t="str">
        <f>IFERROR(LEFT(C6765,FIND(",",C6765) - 1),C6765)</f>
        <v>Bernabéu-Hispanoamérica</v>
      </c>
      <c r="E6765">
        <v>175</v>
      </c>
      <c r="F6765">
        <v>135</v>
      </c>
      <c r="G6765">
        <v>4</v>
      </c>
      <c r="H6765">
        <v>3</v>
      </c>
      <c r="I6765" s="1" t="s">
        <v>2471</v>
      </c>
      <c r="J6765" s="1" t="s">
        <v>18</v>
      </c>
      <c r="K6765">
        <v>2115</v>
      </c>
      <c r="L6765">
        <v>695000</v>
      </c>
      <c r="M6765">
        <v>3971</v>
      </c>
      <c r="N6765" t="b">
        <v>1</v>
      </c>
      <c r="O6765" t="b">
        <v>1</v>
      </c>
      <c r="P6765" t="b">
        <v>1</v>
      </c>
      <c r="R6765" s="5">
        <f>(houses_Madrid[[#This Row],[Precio Alquiler]]*12/houses_Madrid[[#This Row],[Precio venta]])</f>
        <v>3.6517985611510789E-2</v>
      </c>
    </row>
    <row r="6766" spans="1:18" x14ac:dyDescent="0.2">
      <c r="A6766">
        <v>14922</v>
      </c>
      <c r="B6766">
        <v>6820</v>
      </c>
      <c r="C6766" s="1" t="s">
        <v>2473</v>
      </c>
      <c r="D6766" s="1" t="str">
        <f>IFERROR(LEFT(C6766,FIND(",",C6766) - 1),C6766)</f>
        <v>Ciudad Jardín</v>
      </c>
      <c r="E6766">
        <v>201</v>
      </c>
      <c r="F6766">
        <v>126</v>
      </c>
      <c r="G6766">
        <v>4</v>
      </c>
      <c r="H6766">
        <v>2</v>
      </c>
      <c r="I6766" s="1" t="s">
        <v>2489</v>
      </c>
      <c r="J6766" s="1" t="s">
        <v>30</v>
      </c>
      <c r="K6766">
        <v>2115</v>
      </c>
      <c r="L6766">
        <v>695000</v>
      </c>
      <c r="M6766">
        <v>3458</v>
      </c>
      <c r="N6766" t="b">
        <v>0</v>
      </c>
      <c r="O6766" t="b">
        <v>1</v>
      </c>
      <c r="P6766" t="b">
        <v>1</v>
      </c>
      <c r="R6766" s="5">
        <f>(houses_Madrid[[#This Row],[Precio Alquiler]]*12/houses_Madrid[[#This Row],[Precio venta]])</f>
        <v>3.6517985611510789E-2</v>
      </c>
    </row>
    <row r="6767" spans="1:18" x14ac:dyDescent="0.2">
      <c r="A6767">
        <v>15672</v>
      </c>
      <c r="B6767">
        <v>6070</v>
      </c>
      <c r="C6767" s="1" t="s">
        <v>2444</v>
      </c>
      <c r="D6767" s="1" t="str">
        <f>IFERROR(LEFT(C6767,FIND(",",C6767) - 1),C6767)</f>
        <v>Prosperidad</v>
      </c>
      <c r="E6767">
        <v>135</v>
      </c>
      <c r="F6767">
        <v>117</v>
      </c>
      <c r="G6767">
        <v>4</v>
      </c>
      <c r="H6767">
        <v>2</v>
      </c>
      <c r="I6767" s="1" t="s">
        <v>2588</v>
      </c>
      <c r="J6767" s="1" t="s">
        <v>11</v>
      </c>
      <c r="K6767">
        <v>2115</v>
      </c>
      <c r="L6767">
        <v>695000</v>
      </c>
      <c r="M6767">
        <v>5148</v>
      </c>
      <c r="N6767" t="b">
        <v>0</v>
      </c>
      <c r="O6767" t="b">
        <v>1</v>
      </c>
      <c r="P6767" t="b">
        <v>1</v>
      </c>
      <c r="Q6767" t="b">
        <v>1</v>
      </c>
      <c r="R6767" s="5">
        <f>(houses_Madrid[[#This Row],[Precio Alquiler]]*12/houses_Madrid[[#This Row],[Precio venta]])</f>
        <v>3.6517985611510789E-2</v>
      </c>
    </row>
    <row r="6768" spans="1:18" x14ac:dyDescent="0.2">
      <c r="A6768">
        <v>17316</v>
      </c>
      <c r="B6768">
        <v>4426</v>
      </c>
      <c r="C6768" s="1" t="s">
        <v>2950</v>
      </c>
      <c r="D6768" s="1" t="str">
        <f>IFERROR(LEFT(C6768,FIND(",",C6768) - 1),C6768)</f>
        <v>Chueca-Justicia</v>
      </c>
      <c r="E6768">
        <v>77</v>
      </c>
      <c r="F6768">
        <v>65</v>
      </c>
      <c r="G6768">
        <v>2</v>
      </c>
      <c r="H6768">
        <v>2</v>
      </c>
      <c r="I6768" s="1" t="s">
        <v>2961</v>
      </c>
      <c r="J6768" s="1" t="s">
        <v>5</v>
      </c>
      <c r="K6768">
        <v>2115</v>
      </c>
      <c r="L6768">
        <v>695000</v>
      </c>
      <c r="M6768">
        <v>9026</v>
      </c>
      <c r="N6768" t="b">
        <v>0</v>
      </c>
      <c r="O6768" t="b">
        <v>1</v>
      </c>
      <c r="R6768" s="5">
        <f>(houses_Madrid[[#This Row],[Precio Alquiler]]*12/houses_Madrid[[#This Row],[Precio venta]])</f>
        <v>3.6517985611510789E-2</v>
      </c>
    </row>
    <row r="6769" spans="1:18" x14ac:dyDescent="0.2">
      <c r="A6769">
        <v>17741</v>
      </c>
      <c r="B6769">
        <v>4001</v>
      </c>
      <c r="C6769" s="1" t="s">
        <v>2950</v>
      </c>
      <c r="D6769" s="1" t="str">
        <f>IFERROR(LEFT(C6769,FIND(",",C6769) - 1),C6769)</f>
        <v>Chueca-Justicia</v>
      </c>
      <c r="E6769">
        <v>77</v>
      </c>
      <c r="F6769">
        <v>69</v>
      </c>
      <c r="G6769">
        <v>2</v>
      </c>
      <c r="H6769">
        <v>2</v>
      </c>
      <c r="I6769" s="1" t="s">
        <v>2961</v>
      </c>
      <c r="J6769" s="1" t="s">
        <v>5</v>
      </c>
      <c r="K6769">
        <v>2115</v>
      </c>
      <c r="L6769">
        <v>695000</v>
      </c>
      <c r="M6769">
        <v>9026</v>
      </c>
      <c r="N6769" t="b">
        <v>0</v>
      </c>
      <c r="O6769" t="b">
        <v>1</v>
      </c>
      <c r="P6769" t="b">
        <v>1</v>
      </c>
      <c r="R6769" s="5">
        <f>(houses_Madrid[[#This Row],[Precio Alquiler]]*12/houses_Madrid[[#This Row],[Precio venta]])</f>
        <v>3.6517985611510789E-2</v>
      </c>
    </row>
    <row r="6770" spans="1:18" x14ac:dyDescent="0.2">
      <c r="A6770">
        <v>20434</v>
      </c>
      <c r="B6770">
        <v>1308</v>
      </c>
      <c r="C6770" s="1" t="s">
        <v>3324</v>
      </c>
      <c r="D6770" s="1" t="str">
        <f>IFERROR(LEFT(C6770,FIND(",",C6770) - 1),C6770)</f>
        <v>Delicias</v>
      </c>
      <c r="E6770">
        <v>150</v>
      </c>
      <c r="F6770">
        <v>104</v>
      </c>
      <c r="G6770">
        <v>4</v>
      </c>
      <c r="H6770">
        <v>3</v>
      </c>
      <c r="I6770" s="1" t="s">
        <v>3358</v>
      </c>
      <c r="J6770" s="1" t="s">
        <v>18</v>
      </c>
      <c r="K6770">
        <v>2115</v>
      </c>
      <c r="L6770">
        <v>695000</v>
      </c>
      <c r="M6770">
        <v>4633</v>
      </c>
      <c r="N6770" t="b">
        <v>0</v>
      </c>
      <c r="O6770" t="b">
        <v>1</v>
      </c>
      <c r="P6770" t="b">
        <v>1</v>
      </c>
      <c r="R6770" s="5">
        <f>(houses_Madrid[[#This Row],[Precio Alquiler]]*12/houses_Madrid[[#This Row],[Precio venta]])</f>
        <v>3.6517985611510789E-2</v>
      </c>
    </row>
    <row r="6771" spans="1:18" x14ac:dyDescent="0.2">
      <c r="A6771">
        <v>10550</v>
      </c>
      <c r="B6771">
        <v>11192</v>
      </c>
      <c r="C6771" s="1" t="s">
        <v>1786</v>
      </c>
      <c r="D6771" s="1" t="str">
        <f>IFERROR(LEFT(C6771,FIND(",",C6771) - 1),C6771)</f>
        <v>Sanchinarro</v>
      </c>
      <c r="E6771">
        <v>151</v>
      </c>
      <c r="F6771">
        <v>119</v>
      </c>
      <c r="G6771">
        <v>3</v>
      </c>
      <c r="H6771">
        <v>2</v>
      </c>
      <c r="I6771" s="1" t="s">
        <v>1812</v>
      </c>
      <c r="J6771" s="1" t="s">
        <v>8</v>
      </c>
      <c r="K6771">
        <v>2115</v>
      </c>
      <c r="L6771">
        <v>695250</v>
      </c>
      <c r="M6771">
        <v>4604</v>
      </c>
      <c r="N6771" t="b">
        <v>0</v>
      </c>
      <c r="O6771" t="b">
        <v>1</v>
      </c>
      <c r="P6771" t="b">
        <v>1</v>
      </c>
      <c r="R6771" s="5">
        <f>(houses_Madrid[[#This Row],[Precio Alquiler]]*12/houses_Madrid[[#This Row],[Precio venta]])</f>
        <v>3.6504854368932041E-2</v>
      </c>
    </row>
    <row r="6772" spans="1:18" x14ac:dyDescent="0.2">
      <c r="A6772">
        <v>12958</v>
      </c>
      <c r="B6772">
        <v>8784</v>
      </c>
      <c r="C6772" s="1" t="s">
        <v>2198</v>
      </c>
      <c r="D6772" s="1" t="str">
        <f>IFERROR(LEFT(C6772,FIND(",",C6772) - 1),C6772)</f>
        <v>San Pascual</v>
      </c>
      <c r="E6772">
        <v>148</v>
      </c>
      <c r="F6772">
        <v>114</v>
      </c>
      <c r="G6772">
        <v>3</v>
      </c>
      <c r="H6772">
        <v>3</v>
      </c>
      <c r="I6772" s="1" t="s">
        <v>2207</v>
      </c>
      <c r="J6772" s="1" t="s">
        <v>5</v>
      </c>
      <c r="K6772">
        <v>2117</v>
      </c>
      <c r="L6772">
        <v>696000</v>
      </c>
      <c r="M6772">
        <v>4703</v>
      </c>
      <c r="N6772" t="b">
        <v>0</v>
      </c>
      <c r="O6772" t="b">
        <v>1</v>
      </c>
      <c r="P6772" t="b">
        <v>1</v>
      </c>
      <c r="R6772" s="5">
        <f>(houses_Madrid[[#This Row],[Precio Alquiler]]*12/houses_Madrid[[#This Row],[Precio venta]])</f>
        <v>3.6499999999999998E-2</v>
      </c>
    </row>
    <row r="6773" spans="1:18" x14ac:dyDescent="0.2">
      <c r="A6773">
        <v>18592</v>
      </c>
      <c r="B6773">
        <v>3150</v>
      </c>
      <c r="C6773" s="1" t="s">
        <v>2952</v>
      </c>
      <c r="D6773" s="1" t="str">
        <f>IFERROR(LEFT(C6773,FIND(",",C6773) - 1),C6773)</f>
        <v>Palacio</v>
      </c>
      <c r="E6773">
        <v>120</v>
      </c>
      <c r="F6773">
        <v>110</v>
      </c>
      <c r="G6773">
        <v>4</v>
      </c>
      <c r="H6773">
        <v>2</v>
      </c>
      <c r="I6773" s="1" t="s">
        <v>3175</v>
      </c>
      <c r="J6773" s="1" t="s">
        <v>5</v>
      </c>
      <c r="K6773">
        <v>2117</v>
      </c>
      <c r="L6773">
        <v>696000</v>
      </c>
      <c r="M6773">
        <v>5800</v>
      </c>
      <c r="N6773" t="b">
        <v>0</v>
      </c>
      <c r="O6773" t="b">
        <v>1</v>
      </c>
      <c r="P6773" t="b">
        <v>1</v>
      </c>
      <c r="R6773" s="5">
        <f>(houses_Madrid[[#This Row],[Precio Alquiler]]*12/houses_Madrid[[#This Row],[Precio venta]])</f>
        <v>3.6499999999999998E-2</v>
      </c>
    </row>
    <row r="6774" spans="1:18" x14ac:dyDescent="0.2">
      <c r="A6774">
        <v>2656</v>
      </c>
      <c r="B6774">
        <v>19086</v>
      </c>
      <c r="C6774" s="1" t="s">
        <v>563</v>
      </c>
      <c r="D6774" s="1" t="str">
        <f>IFERROR(LEFT(C6774,FIND(",",C6774) - 1),C6774)</f>
        <v>Cuatro Caminos</v>
      </c>
      <c r="E6774">
        <v>180</v>
      </c>
      <c r="F6774">
        <v>144</v>
      </c>
      <c r="G6774">
        <v>4</v>
      </c>
      <c r="H6774">
        <v>2</v>
      </c>
      <c r="I6774" s="1" t="s">
        <v>612</v>
      </c>
      <c r="J6774" s="1" t="s">
        <v>11</v>
      </c>
      <c r="K6774">
        <v>2121</v>
      </c>
      <c r="L6774">
        <v>698000</v>
      </c>
      <c r="M6774">
        <v>3878</v>
      </c>
      <c r="N6774" t="b">
        <v>0</v>
      </c>
      <c r="O6774" t="b">
        <v>1</v>
      </c>
      <c r="P6774" t="b">
        <v>1</v>
      </c>
      <c r="R6774" s="5">
        <f>(houses_Madrid[[#This Row],[Precio Alquiler]]*12/houses_Madrid[[#This Row],[Precio venta]])</f>
        <v>3.6464183381088824E-2</v>
      </c>
    </row>
    <row r="6775" spans="1:18" x14ac:dyDescent="0.2">
      <c r="A6775">
        <v>15571</v>
      </c>
      <c r="B6775">
        <v>6171</v>
      </c>
      <c r="C6775" s="1" t="s">
        <v>2439</v>
      </c>
      <c r="D6775" s="1" t="str">
        <f>IFERROR(LEFT(C6775,FIND(",",C6775) - 1),C6775)</f>
        <v>Chamartín</v>
      </c>
      <c r="E6775">
        <v>136</v>
      </c>
      <c r="F6775">
        <v>115</v>
      </c>
      <c r="G6775">
        <v>3</v>
      </c>
      <c r="H6775">
        <v>2</v>
      </c>
      <c r="I6775" s="1" t="s">
        <v>3</v>
      </c>
      <c r="J6775" s="1" t="s">
        <v>11</v>
      </c>
      <c r="K6775">
        <v>2121</v>
      </c>
      <c r="L6775">
        <v>698000</v>
      </c>
      <c r="M6775">
        <v>5132</v>
      </c>
      <c r="N6775" t="b">
        <v>0</v>
      </c>
      <c r="O6775" t="b">
        <v>1</v>
      </c>
      <c r="P6775" t="b">
        <v>1</v>
      </c>
      <c r="R6775" s="5">
        <f>(houses_Madrid[[#This Row],[Precio Alquiler]]*12/houses_Madrid[[#This Row],[Precio venta]])</f>
        <v>3.6464183381088824E-2</v>
      </c>
    </row>
    <row r="6776" spans="1:18" x14ac:dyDescent="0.2">
      <c r="A6776">
        <v>18193</v>
      </c>
      <c r="B6776">
        <v>3549</v>
      </c>
      <c r="C6776" s="1" t="s">
        <v>2610</v>
      </c>
      <c r="D6776" s="1" t="str">
        <f>IFERROR(LEFT(C6776,FIND(",",C6776) - 1),C6776)</f>
        <v>Lavapiés-Embajadores</v>
      </c>
      <c r="E6776">
        <v>175</v>
      </c>
      <c r="F6776">
        <v>160</v>
      </c>
      <c r="G6776">
        <v>3</v>
      </c>
      <c r="H6776">
        <v>3</v>
      </c>
      <c r="I6776" s="1" t="s">
        <v>3133</v>
      </c>
      <c r="J6776" s="1" t="s">
        <v>8</v>
      </c>
      <c r="K6776">
        <v>2121</v>
      </c>
      <c r="L6776">
        <v>698000</v>
      </c>
      <c r="M6776">
        <v>3989</v>
      </c>
      <c r="N6776" t="b">
        <v>0</v>
      </c>
      <c r="O6776" t="b">
        <v>1</v>
      </c>
      <c r="P6776" t="b">
        <v>1</v>
      </c>
      <c r="R6776" s="5">
        <f>(houses_Madrid[[#This Row],[Precio Alquiler]]*12/houses_Madrid[[#This Row],[Precio venta]])</f>
        <v>3.6464183381088824E-2</v>
      </c>
    </row>
    <row r="6777" spans="1:18" x14ac:dyDescent="0.2">
      <c r="A6777">
        <v>2675</v>
      </c>
      <c r="B6777">
        <v>19067</v>
      </c>
      <c r="C6777" s="1" t="s">
        <v>571</v>
      </c>
      <c r="D6777" s="1" t="str">
        <f>IFERROR(LEFT(C6777,FIND(",",C6777) - 1),C6777)</f>
        <v>Ventilla-Almenara</v>
      </c>
      <c r="E6777">
        <v>235</v>
      </c>
      <c r="F6777">
        <v>195</v>
      </c>
      <c r="G6777">
        <v>5</v>
      </c>
      <c r="H6777">
        <v>3</v>
      </c>
      <c r="I6777" s="1" t="s">
        <v>564</v>
      </c>
      <c r="J6777" s="1" t="s">
        <v>20</v>
      </c>
      <c r="K6777">
        <v>2124</v>
      </c>
      <c r="L6777">
        <v>699000</v>
      </c>
      <c r="M6777">
        <v>2974</v>
      </c>
      <c r="N6777" t="b">
        <v>0</v>
      </c>
      <c r="O6777" t="b">
        <v>1</v>
      </c>
      <c r="P6777" t="b">
        <v>1</v>
      </c>
      <c r="Q6777" t="b">
        <v>1</v>
      </c>
      <c r="R6777" s="5">
        <f>(houses_Madrid[[#This Row],[Precio Alquiler]]*12/houses_Madrid[[#This Row],[Precio venta]])</f>
        <v>3.6463519313304722E-2</v>
      </c>
    </row>
    <row r="6778" spans="1:18" x14ac:dyDescent="0.2">
      <c r="A6778">
        <v>7178</v>
      </c>
      <c r="B6778">
        <v>14564</v>
      </c>
      <c r="C6778" s="1" t="s">
        <v>1177</v>
      </c>
      <c r="D6778" s="1" t="str">
        <f>IFERROR(LEFT(C6778,FIND(",",C6778) - 1),C6778)</f>
        <v>Ciudad Universitaria</v>
      </c>
      <c r="E6778">
        <v>145</v>
      </c>
      <c r="F6778">
        <v>120</v>
      </c>
      <c r="G6778">
        <v>3</v>
      </c>
      <c r="H6778">
        <v>3</v>
      </c>
      <c r="I6778" s="1" t="s">
        <v>1479</v>
      </c>
      <c r="J6778" s="1" t="s">
        <v>8</v>
      </c>
      <c r="K6778">
        <v>2124</v>
      </c>
      <c r="L6778">
        <v>699000</v>
      </c>
      <c r="M6778">
        <v>4821</v>
      </c>
      <c r="N6778" t="b">
        <v>0</v>
      </c>
      <c r="O6778" t="b">
        <v>1</v>
      </c>
      <c r="P6778" t="b">
        <v>1</v>
      </c>
      <c r="R6778" s="5">
        <f>(houses_Madrid[[#This Row],[Precio Alquiler]]*12/houses_Madrid[[#This Row],[Precio venta]])</f>
        <v>3.6463519313304722E-2</v>
      </c>
    </row>
    <row r="6779" spans="1:18" x14ac:dyDescent="0.2">
      <c r="A6779">
        <v>9371</v>
      </c>
      <c r="B6779">
        <v>12371</v>
      </c>
      <c r="C6779" s="1" t="s">
        <v>1595</v>
      </c>
      <c r="D6779" s="1" t="str">
        <f>IFERROR(LEFT(C6779,FIND(",",C6779) - 1),C6779)</f>
        <v>Tres Olivos - Valverde</v>
      </c>
      <c r="E6779">
        <v>251</v>
      </c>
      <c r="F6779">
        <v>189</v>
      </c>
      <c r="G6779">
        <v>6</v>
      </c>
      <c r="H6779">
        <v>5</v>
      </c>
      <c r="I6779" s="1" t="s">
        <v>1782</v>
      </c>
      <c r="J6779" s="1" t="s">
        <v>3</v>
      </c>
      <c r="K6779">
        <v>2124</v>
      </c>
      <c r="L6779">
        <v>699000</v>
      </c>
      <c r="M6779">
        <v>2785</v>
      </c>
      <c r="N6779" t="b">
        <v>0</v>
      </c>
      <c r="R6779" s="5">
        <f>(houses_Madrid[[#This Row],[Precio Alquiler]]*12/houses_Madrid[[#This Row],[Precio venta]])</f>
        <v>3.6463519313304722E-2</v>
      </c>
    </row>
    <row r="6780" spans="1:18" x14ac:dyDescent="0.2">
      <c r="A6780">
        <v>10123</v>
      </c>
      <c r="B6780">
        <v>11619</v>
      </c>
      <c r="C6780" s="1" t="s">
        <v>1798</v>
      </c>
      <c r="D6780" s="1" t="str">
        <f>IFERROR(LEFT(C6780,FIND(",",C6780) - 1),C6780)</f>
        <v>Pinar del Rey</v>
      </c>
      <c r="E6780">
        <v>144</v>
      </c>
      <c r="F6780">
        <v>123</v>
      </c>
      <c r="G6780">
        <v>4</v>
      </c>
      <c r="H6780">
        <v>2</v>
      </c>
      <c r="I6780" s="1" t="s">
        <v>1925</v>
      </c>
      <c r="J6780" s="1" t="s">
        <v>5</v>
      </c>
      <c r="K6780">
        <v>2124</v>
      </c>
      <c r="L6780">
        <v>699000</v>
      </c>
      <c r="M6780">
        <v>4854</v>
      </c>
      <c r="N6780" t="b">
        <v>0</v>
      </c>
      <c r="O6780" t="b">
        <v>1</v>
      </c>
      <c r="P6780" t="b">
        <v>1</v>
      </c>
      <c r="Q6780" t="b">
        <v>1</v>
      </c>
      <c r="R6780" s="5">
        <f>(houses_Madrid[[#This Row],[Precio Alquiler]]*12/houses_Madrid[[#This Row],[Precio venta]])</f>
        <v>3.6463519313304722E-2</v>
      </c>
    </row>
    <row r="6781" spans="1:18" x14ac:dyDescent="0.2">
      <c r="A6781">
        <v>10575</v>
      </c>
      <c r="B6781">
        <v>11167</v>
      </c>
      <c r="C6781" s="1" t="s">
        <v>1790</v>
      </c>
      <c r="D6781" s="1" t="str">
        <f>IFERROR(LEFT(C6781,FIND(",",C6781) - 1),C6781)</f>
        <v>Hortaleza</v>
      </c>
      <c r="E6781">
        <v>150</v>
      </c>
      <c r="F6781">
        <v>145</v>
      </c>
      <c r="G6781">
        <v>3</v>
      </c>
      <c r="H6781">
        <v>2</v>
      </c>
      <c r="I6781" s="1" t="s">
        <v>3</v>
      </c>
      <c r="J6781" s="1" t="s">
        <v>11</v>
      </c>
      <c r="K6781">
        <v>2124</v>
      </c>
      <c r="L6781">
        <v>699000</v>
      </c>
      <c r="M6781">
        <v>4660</v>
      </c>
      <c r="N6781" t="b">
        <v>0</v>
      </c>
      <c r="O6781" t="b">
        <v>1</v>
      </c>
      <c r="P6781" t="b">
        <v>1</v>
      </c>
      <c r="Q6781" t="b">
        <v>1</v>
      </c>
      <c r="R6781" s="5">
        <f>(houses_Madrid[[#This Row],[Precio Alquiler]]*12/houses_Madrid[[#This Row],[Precio venta]])</f>
        <v>3.6463519313304722E-2</v>
      </c>
    </row>
    <row r="6782" spans="1:18" x14ac:dyDescent="0.2">
      <c r="A6782">
        <v>12478</v>
      </c>
      <c r="B6782">
        <v>9264</v>
      </c>
      <c r="C6782" s="1" t="s">
        <v>2015</v>
      </c>
      <c r="D6782" s="1" t="str">
        <f>IFERROR(LEFT(C6782,FIND(",",C6782) - 1),C6782)</f>
        <v>Gaztambide</v>
      </c>
      <c r="E6782">
        <v>180</v>
      </c>
      <c r="F6782">
        <v>161</v>
      </c>
      <c r="G6782">
        <v>5</v>
      </c>
      <c r="H6782">
        <v>2</v>
      </c>
      <c r="I6782" s="1" t="s">
        <v>2052</v>
      </c>
      <c r="J6782" s="1" t="s">
        <v>8</v>
      </c>
      <c r="K6782">
        <v>2124</v>
      </c>
      <c r="L6782">
        <v>699000</v>
      </c>
      <c r="M6782">
        <v>3883</v>
      </c>
      <c r="N6782" t="b">
        <v>0</v>
      </c>
      <c r="O6782" t="b">
        <v>1</v>
      </c>
      <c r="P6782" t="b">
        <v>1</v>
      </c>
      <c r="R6782" s="5">
        <f>(houses_Madrid[[#This Row],[Precio Alquiler]]*12/houses_Madrid[[#This Row],[Precio venta]])</f>
        <v>3.6463519313304722E-2</v>
      </c>
    </row>
    <row r="6783" spans="1:18" x14ac:dyDescent="0.2">
      <c r="A6783">
        <v>15314</v>
      </c>
      <c r="B6783">
        <v>6428</v>
      </c>
      <c r="C6783" s="1" t="s">
        <v>2444</v>
      </c>
      <c r="D6783" s="1" t="str">
        <f>IFERROR(LEFT(C6783,FIND(",",C6783) - 1),C6783)</f>
        <v>Prosperidad</v>
      </c>
      <c r="E6783">
        <v>161</v>
      </c>
      <c r="F6783">
        <v>130</v>
      </c>
      <c r="G6783">
        <v>4</v>
      </c>
      <c r="H6783">
        <v>3</v>
      </c>
      <c r="I6783" s="1" t="s">
        <v>2603</v>
      </c>
      <c r="J6783" s="1" t="s">
        <v>67</v>
      </c>
      <c r="K6783">
        <v>2124</v>
      </c>
      <c r="L6783">
        <v>699000</v>
      </c>
      <c r="M6783">
        <v>4342</v>
      </c>
      <c r="N6783" t="b">
        <v>0</v>
      </c>
      <c r="O6783" t="b">
        <v>1</v>
      </c>
      <c r="P6783" t="b">
        <v>1</v>
      </c>
      <c r="Q6783" t="b">
        <v>1</v>
      </c>
      <c r="R6783" s="5">
        <f>(houses_Madrid[[#This Row],[Precio Alquiler]]*12/houses_Madrid[[#This Row],[Precio venta]])</f>
        <v>3.6463519313304722E-2</v>
      </c>
    </row>
    <row r="6784" spans="1:18" x14ac:dyDescent="0.2">
      <c r="A6784">
        <v>19888</v>
      </c>
      <c r="B6784">
        <v>1854</v>
      </c>
      <c r="C6784" s="1" t="s">
        <v>3215</v>
      </c>
      <c r="D6784" s="1" t="str">
        <f>IFERROR(LEFT(C6784,FIND(",",C6784) - 1),C6784)</f>
        <v>Lista</v>
      </c>
      <c r="E6784">
        <v>84</v>
      </c>
      <c r="F6784">
        <v>76</v>
      </c>
      <c r="G6784">
        <v>2</v>
      </c>
      <c r="H6784">
        <v>2</v>
      </c>
      <c r="I6784" s="1" t="s">
        <v>3258</v>
      </c>
      <c r="J6784" s="1" t="s">
        <v>18</v>
      </c>
      <c r="K6784">
        <v>2124</v>
      </c>
      <c r="L6784">
        <v>699000</v>
      </c>
      <c r="M6784">
        <v>8321</v>
      </c>
      <c r="N6784" t="b">
        <v>0</v>
      </c>
      <c r="O6784" t="b">
        <v>1</v>
      </c>
      <c r="P6784" t="b">
        <v>1</v>
      </c>
      <c r="Q6784" t="b">
        <v>1</v>
      </c>
      <c r="R6784" s="5">
        <f>(houses_Madrid[[#This Row],[Precio Alquiler]]*12/houses_Madrid[[#This Row],[Precio venta]])</f>
        <v>3.6463519313304722E-2</v>
      </c>
    </row>
    <row r="6785" spans="1:18" x14ac:dyDescent="0.2">
      <c r="A6785">
        <v>20413</v>
      </c>
      <c r="B6785">
        <v>1329</v>
      </c>
      <c r="C6785" s="1" t="s">
        <v>3324</v>
      </c>
      <c r="D6785" s="1" t="str">
        <f>IFERROR(LEFT(C6785,FIND(",",C6785) - 1),C6785)</f>
        <v>Delicias</v>
      </c>
      <c r="E6785">
        <v>130</v>
      </c>
      <c r="F6785">
        <v>92</v>
      </c>
      <c r="G6785">
        <v>3</v>
      </c>
      <c r="H6785">
        <v>2</v>
      </c>
      <c r="I6785" s="1" t="s">
        <v>3402</v>
      </c>
      <c r="J6785" s="1" t="s">
        <v>11</v>
      </c>
      <c r="K6785">
        <v>2124</v>
      </c>
      <c r="L6785">
        <v>699000</v>
      </c>
      <c r="M6785">
        <v>5377</v>
      </c>
      <c r="N6785" t="b">
        <v>0</v>
      </c>
      <c r="O6785" t="b">
        <v>1</v>
      </c>
      <c r="P6785" t="b">
        <v>1</v>
      </c>
      <c r="Q6785" t="b">
        <v>1</v>
      </c>
      <c r="R6785" s="5">
        <f>(houses_Madrid[[#This Row],[Precio Alquiler]]*12/houses_Madrid[[#This Row],[Precio venta]])</f>
        <v>3.6463519313304722E-2</v>
      </c>
    </row>
    <row r="6786" spans="1:18" x14ac:dyDescent="0.2">
      <c r="A6786">
        <v>2567</v>
      </c>
      <c r="B6786">
        <v>19175</v>
      </c>
      <c r="C6786" s="1" t="s">
        <v>563</v>
      </c>
      <c r="D6786" s="1" t="str">
        <f>IFERROR(LEFT(C6786,FIND(",",C6786) - 1),C6786)</f>
        <v>Cuatro Caminos</v>
      </c>
      <c r="E6786">
        <v>175</v>
      </c>
      <c r="F6786">
        <v>155</v>
      </c>
      <c r="G6786">
        <v>4</v>
      </c>
      <c r="H6786">
        <v>3</v>
      </c>
      <c r="I6786" s="1" t="s">
        <v>587</v>
      </c>
      <c r="J6786" s="1" t="s">
        <v>67</v>
      </c>
      <c r="K6786">
        <v>2126</v>
      </c>
      <c r="L6786">
        <v>700000</v>
      </c>
      <c r="M6786">
        <v>4000</v>
      </c>
      <c r="N6786" t="b">
        <v>1</v>
      </c>
      <c r="O6786" t="b">
        <v>1</v>
      </c>
      <c r="P6786" t="b">
        <v>1</v>
      </c>
      <c r="Q6786" t="b">
        <v>1</v>
      </c>
      <c r="R6786" s="5">
        <f>(houses_Madrid[[#This Row],[Precio Alquiler]]*12/houses_Madrid[[#This Row],[Precio venta]])</f>
        <v>3.6445714285714283E-2</v>
      </c>
    </row>
    <row r="6787" spans="1:18" x14ac:dyDescent="0.2">
      <c r="A6787">
        <v>4255</v>
      </c>
      <c r="B6787">
        <v>17487</v>
      </c>
      <c r="C6787" s="1" t="s">
        <v>810</v>
      </c>
      <c r="D6787" s="1" t="str">
        <f>IFERROR(LEFT(C6787,FIND(",",C6787) - 1),C6787)</f>
        <v>Estrella</v>
      </c>
      <c r="E6787">
        <v>172</v>
      </c>
      <c r="F6787">
        <v>161</v>
      </c>
      <c r="G6787">
        <v>5</v>
      </c>
      <c r="H6787">
        <v>3</v>
      </c>
      <c r="I6787" s="1" t="s">
        <v>816</v>
      </c>
      <c r="J6787" s="1" t="s">
        <v>8</v>
      </c>
      <c r="K6787">
        <v>2126</v>
      </c>
      <c r="L6787">
        <v>700000</v>
      </c>
      <c r="M6787">
        <v>4070</v>
      </c>
      <c r="N6787" t="b">
        <v>0</v>
      </c>
      <c r="O6787" t="b">
        <v>1</v>
      </c>
      <c r="P6787" t="b">
        <v>1</v>
      </c>
      <c r="Q6787" t="b">
        <v>1</v>
      </c>
      <c r="R6787" s="5">
        <f>(houses_Madrid[[#This Row],[Precio Alquiler]]*12/houses_Madrid[[#This Row],[Precio venta]])</f>
        <v>3.6445714285714283E-2</v>
      </c>
    </row>
    <row r="6788" spans="1:18" x14ac:dyDescent="0.2">
      <c r="A6788">
        <v>5979</v>
      </c>
      <c r="B6788">
        <v>15763</v>
      </c>
      <c r="C6788" s="1" t="s">
        <v>1210</v>
      </c>
      <c r="D6788" s="1" t="str">
        <f>IFERROR(LEFT(C6788,FIND(",",C6788) - 1),C6788)</f>
        <v>Horcajo</v>
      </c>
      <c r="E6788">
        <v>180</v>
      </c>
      <c r="F6788">
        <v>115</v>
      </c>
      <c r="G6788">
        <v>5</v>
      </c>
      <c r="H6788">
        <v>3</v>
      </c>
      <c r="I6788" s="1" t="s">
        <v>1219</v>
      </c>
      <c r="J6788" s="1" t="s">
        <v>8</v>
      </c>
      <c r="K6788">
        <v>2126</v>
      </c>
      <c r="L6788">
        <v>700000</v>
      </c>
      <c r="M6788">
        <v>3889</v>
      </c>
      <c r="N6788" t="b">
        <v>0</v>
      </c>
      <c r="O6788" t="b">
        <v>1</v>
      </c>
      <c r="P6788" t="b">
        <v>1</v>
      </c>
      <c r="Q6788" t="b">
        <v>1</v>
      </c>
      <c r="R6788" s="5">
        <f>(houses_Madrid[[#This Row],[Precio Alquiler]]*12/houses_Madrid[[#This Row],[Precio venta]])</f>
        <v>3.6445714285714283E-2</v>
      </c>
    </row>
    <row r="6789" spans="1:18" x14ac:dyDescent="0.2">
      <c r="A6789">
        <v>7210</v>
      </c>
      <c r="B6789">
        <v>14532</v>
      </c>
      <c r="C6789" s="1" t="s">
        <v>1178</v>
      </c>
      <c r="D6789" s="1" t="str">
        <f>IFERROR(LEFT(C6789,FIND(",",C6789) - 1),C6789)</f>
        <v>Valdezarza</v>
      </c>
      <c r="E6789">
        <v>390</v>
      </c>
      <c r="F6789">
        <v>300</v>
      </c>
      <c r="G6789">
        <v>7</v>
      </c>
      <c r="H6789">
        <v>3</v>
      </c>
      <c r="I6789" s="1" t="s">
        <v>1488</v>
      </c>
      <c r="J6789" s="1" t="s">
        <v>3</v>
      </c>
      <c r="K6789">
        <v>2126</v>
      </c>
      <c r="L6789">
        <v>700000</v>
      </c>
      <c r="M6789">
        <v>1795</v>
      </c>
      <c r="N6789" t="b">
        <v>1</v>
      </c>
      <c r="R6789" s="5">
        <f>(houses_Madrid[[#This Row],[Precio Alquiler]]*12/houses_Madrid[[#This Row],[Precio venta]])</f>
        <v>3.6445714285714283E-2</v>
      </c>
    </row>
    <row r="6790" spans="1:18" x14ac:dyDescent="0.2">
      <c r="A6790">
        <v>7691</v>
      </c>
      <c r="B6790">
        <v>14051</v>
      </c>
      <c r="C6790" s="1" t="s">
        <v>1188</v>
      </c>
      <c r="D6790" s="1" t="str">
        <f>IFERROR(LEFT(C6790,FIND(",",C6790) - 1),C6790)</f>
        <v>El Plantío</v>
      </c>
      <c r="E6790">
        <v>350</v>
      </c>
      <c r="F6790">
        <v>330</v>
      </c>
      <c r="G6790">
        <v>5</v>
      </c>
      <c r="H6790">
        <v>4</v>
      </c>
      <c r="I6790" s="1" t="s">
        <v>1456</v>
      </c>
      <c r="J6790" s="1" t="s">
        <v>3</v>
      </c>
      <c r="K6790">
        <v>2126</v>
      </c>
      <c r="L6790">
        <v>700000</v>
      </c>
      <c r="M6790">
        <v>2000</v>
      </c>
      <c r="N6790" t="b">
        <v>1</v>
      </c>
      <c r="R6790" s="5">
        <f>(houses_Madrid[[#This Row],[Precio Alquiler]]*12/houses_Madrid[[#This Row],[Precio venta]])</f>
        <v>3.6445714285714283E-2</v>
      </c>
    </row>
    <row r="6791" spans="1:18" x14ac:dyDescent="0.2">
      <c r="A6791">
        <v>7753</v>
      </c>
      <c r="B6791">
        <v>13989</v>
      </c>
      <c r="C6791" s="1" t="s">
        <v>1173</v>
      </c>
      <c r="D6791" s="1" t="str">
        <f>IFERROR(LEFT(C6791,FIND(",",C6791) - 1),C6791)</f>
        <v>Argüelles</v>
      </c>
      <c r="E6791">
        <v>141</v>
      </c>
      <c r="F6791">
        <v>114</v>
      </c>
      <c r="G6791">
        <v>5</v>
      </c>
      <c r="H6791">
        <v>3</v>
      </c>
      <c r="I6791" s="1" t="s">
        <v>1461</v>
      </c>
      <c r="J6791" s="1" t="s">
        <v>18</v>
      </c>
      <c r="K6791">
        <v>2126</v>
      </c>
      <c r="L6791">
        <v>700000</v>
      </c>
      <c r="M6791">
        <v>4965</v>
      </c>
      <c r="N6791" t="b">
        <v>0</v>
      </c>
      <c r="O6791" t="b">
        <v>1</v>
      </c>
      <c r="P6791" t="b">
        <v>1</v>
      </c>
      <c r="R6791" s="5">
        <f>(houses_Madrid[[#This Row],[Precio Alquiler]]*12/houses_Madrid[[#This Row],[Precio venta]])</f>
        <v>3.6445714285714283E-2</v>
      </c>
    </row>
    <row r="6792" spans="1:18" x14ac:dyDescent="0.2">
      <c r="A6792">
        <v>8132</v>
      </c>
      <c r="B6792">
        <v>13610</v>
      </c>
      <c r="C6792" s="1" t="s">
        <v>1173</v>
      </c>
      <c r="D6792" s="1" t="str">
        <f>IFERROR(LEFT(C6792,FIND(",",C6792) - 1),C6792)</f>
        <v>Argüelles</v>
      </c>
      <c r="E6792">
        <v>128</v>
      </c>
      <c r="F6792">
        <v>100</v>
      </c>
      <c r="G6792">
        <v>2</v>
      </c>
      <c r="H6792">
        <v>2</v>
      </c>
      <c r="I6792" s="1" t="s">
        <v>1431</v>
      </c>
      <c r="J6792" s="1" t="s">
        <v>30</v>
      </c>
      <c r="K6792">
        <v>2126</v>
      </c>
      <c r="L6792">
        <v>700000</v>
      </c>
      <c r="M6792">
        <v>5469</v>
      </c>
      <c r="N6792" t="b">
        <v>0</v>
      </c>
      <c r="O6792" t="b">
        <v>1</v>
      </c>
      <c r="P6792" t="b">
        <v>1</v>
      </c>
      <c r="R6792" s="5">
        <f>(houses_Madrid[[#This Row],[Precio Alquiler]]*12/houses_Madrid[[#This Row],[Precio venta]])</f>
        <v>3.6445714285714283E-2</v>
      </c>
    </row>
    <row r="6793" spans="1:18" x14ac:dyDescent="0.2">
      <c r="A6793">
        <v>8133</v>
      </c>
      <c r="B6793">
        <v>13609</v>
      </c>
      <c r="C6793" s="1" t="s">
        <v>1173</v>
      </c>
      <c r="D6793" s="1" t="str">
        <f>IFERROR(LEFT(C6793,FIND(",",C6793) - 1),C6793)</f>
        <v>Argüelles</v>
      </c>
      <c r="E6793">
        <v>128</v>
      </c>
      <c r="F6793">
        <v>100</v>
      </c>
      <c r="G6793">
        <v>2</v>
      </c>
      <c r="H6793">
        <v>2</v>
      </c>
      <c r="I6793" s="1" t="s">
        <v>1174</v>
      </c>
      <c r="J6793" s="1" t="s">
        <v>30</v>
      </c>
      <c r="K6793">
        <v>2126</v>
      </c>
      <c r="L6793">
        <v>700000</v>
      </c>
      <c r="M6793">
        <v>5469</v>
      </c>
      <c r="N6793" t="b">
        <v>0</v>
      </c>
      <c r="O6793" t="b">
        <v>1</v>
      </c>
      <c r="P6793" t="b">
        <v>1</v>
      </c>
      <c r="R6793" s="5">
        <f>(houses_Madrid[[#This Row],[Precio Alquiler]]*12/houses_Madrid[[#This Row],[Precio venta]])</f>
        <v>3.6445714285714283E-2</v>
      </c>
    </row>
    <row r="6794" spans="1:18" x14ac:dyDescent="0.2">
      <c r="A6794">
        <v>8179</v>
      </c>
      <c r="B6794">
        <v>13563</v>
      </c>
      <c r="C6794" s="1" t="s">
        <v>1177</v>
      </c>
      <c r="D6794" s="1" t="str">
        <f>IFERROR(LEFT(C6794,FIND(",",C6794) - 1),C6794)</f>
        <v>Ciudad Universitaria</v>
      </c>
      <c r="E6794">
        <v>187</v>
      </c>
      <c r="F6794">
        <v>151</v>
      </c>
      <c r="G6794">
        <v>5</v>
      </c>
      <c r="H6794">
        <v>3</v>
      </c>
      <c r="I6794" s="1" t="s">
        <v>1580</v>
      </c>
      <c r="J6794" s="1" t="s">
        <v>30</v>
      </c>
      <c r="K6794">
        <v>2126</v>
      </c>
      <c r="L6794">
        <v>700000</v>
      </c>
      <c r="M6794">
        <v>3743</v>
      </c>
      <c r="N6794" t="b">
        <v>0</v>
      </c>
      <c r="O6794" t="b">
        <v>1</v>
      </c>
      <c r="P6794" t="b">
        <v>1</v>
      </c>
      <c r="Q6794" t="b">
        <v>1</v>
      </c>
      <c r="R6794" s="5">
        <f>(houses_Madrid[[#This Row],[Precio Alquiler]]*12/houses_Madrid[[#This Row],[Precio venta]])</f>
        <v>3.6445714285714283E-2</v>
      </c>
    </row>
    <row r="6795" spans="1:18" x14ac:dyDescent="0.2">
      <c r="A6795">
        <v>8561</v>
      </c>
      <c r="B6795">
        <v>13181</v>
      </c>
      <c r="C6795" s="1" t="s">
        <v>1592</v>
      </c>
      <c r="D6795" s="1" t="str">
        <f>IFERROR(LEFT(C6795,FIND(",",C6795) - 1),C6795)</f>
        <v>Peñagrande</v>
      </c>
      <c r="E6795">
        <v>117</v>
      </c>
      <c r="F6795">
        <v>81</v>
      </c>
      <c r="G6795">
        <v>3</v>
      </c>
      <c r="H6795">
        <v>2</v>
      </c>
      <c r="I6795" s="1" t="s">
        <v>1665</v>
      </c>
      <c r="J6795" s="1" t="s">
        <v>5</v>
      </c>
      <c r="K6795">
        <v>2126</v>
      </c>
      <c r="L6795">
        <v>700000</v>
      </c>
      <c r="M6795">
        <v>5983</v>
      </c>
      <c r="N6795" t="b">
        <v>0</v>
      </c>
      <c r="O6795" t="b">
        <v>1</v>
      </c>
      <c r="P6795" t="b">
        <v>1</v>
      </c>
      <c r="R6795" s="5">
        <f>(houses_Madrid[[#This Row],[Precio Alquiler]]*12/houses_Madrid[[#This Row],[Precio venta]])</f>
        <v>3.6445714285714283E-2</v>
      </c>
    </row>
    <row r="6796" spans="1:18" x14ac:dyDescent="0.2">
      <c r="A6796">
        <v>9233</v>
      </c>
      <c r="B6796">
        <v>12509</v>
      </c>
      <c r="C6796" s="1" t="s">
        <v>1590</v>
      </c>
      <c r="D6796" s="1" t="str">
        <f>IFERROR(LEFT(C6796,FIND(",",C6796) - 1),C6796)</f>
        <v>Montecarmelo</v>
      </c>
      <c r="E6796">
        <v>180</v>
      </c>
      <c r="F6796">
        <v>165</v>
      </c>
      <c r="G6796">
        <v>6</v>
      </c>
      <c r="H6796">
        <v>3</v>
      </c>
      <c r="I6796" s="1" t="s">
        <v>1772</v>
      </c>
      <c r="J6796" s="1" t="s">
        <v>3</v>
      </c>
      <c r="K6796">
        <v>2126</v>
      </c>
      <c r="L6796">
        <v>700000</v>
      </c>
      <c r="M6796">
        <v>3889</v>
      </c>
      <c r="N6796" t="b">
        <v>0</v>
      </c>
      <c r="R6796" s="5">
        <f>(houses_Madrid[[#This Row],[Precio Alquiler]]*12/houses_Madrid[[#This Row],[Precio venta]])</f>
        <v>3.6445714285714283E-2</v>
      </c>
    </row>
    <row r="6797" spans="1:18" x14ac:dyDescent="0.2">
      <c r="A6797">
        <v>9417</v>
      </c>
      <c r="B6797">
        <v>12325</v>
      </c>
      <c r="C6797" s="1" t="s">
        <v>1592</v>
      </c>
      <c r="D6797" s="1" t="str">
        <f>IFERROR(LEFT(C6797,FIND(",",C6797) - 1),C6797)</f>
        <v>Peñagrande</v>
      </c>
      <c r="E6797">
        <v>177</v>
      </c>
      <c r="F6797">
        <v>1</v>
      </c>
      <c r="G6797">
        <v>3</v>
      </c>
      <c r="H6797">
        <v>3</v>
      </c>
      <c r="I6797" s="1" t="s">
        <v>1649</v>
      </c>
      <c r="J6797" s="1" t="s">
        <v>5</v>
      </c>
      <c r="K6797">
        <v>2126</v>
      </c>
      <c r="L6797">
        <v>700000</v>
      </c>
      <c r="M6797">
        <v>3955</v>
      </c>
      <c r="N6797" t="b">
        <v>0</v>
      </c>
      <c r="O6797" t="b">
        <v>1</v>
      </c>
      <c r="P6797" t="b">
        <v>1</v>
      </c>
      <c r="R6797" s="5">
        <f>(houses_Madrid[[#This Row],[Precio Alquiler]]*12/houses_Madrid[[#This Row],[Precio venta]])</f>
        <v>3.6445714285714283E-2</v>
      </c>
    </row>
    <row r="6798" spans="1:18" x14ac:dyDescent="0.2">
      <c r="A6798">
        <v>11709</v>
      </c>
      <c r="B6798">
        <v>10033</v>
      </c>
      <c r="C6798" s="1" t="s">
        <v>2018</v>
      </c>
      <c r="D6798" s="1" t="str">
        <f>IFERROR(LEFT(C6798,FIND(",",C6798) - 1),C6798)</f>
        <v>Arapiles</v>
      </c>
      <c r="E6798">
        <v>150</v>
      </c>
      <c r="F6798">
        <v>140</v>
      </c>
      <c r="G6798">
        <v>4</v>
      </c>
      <c r="H6798">
        <v>3</v>
      </c>
      <c r="I6798" s="1" t="s">
        <v>2081</v>
      </c>
      <c r="J6798" s="1" t="s">
        <v>5</v>
      </c>
      <c r="K6798">
        <v>2126</v>
      </c>
      <c r="L6798">
        <v>700000</v>
      </c>
      <c r="M6798">
        <v>4667</v>
      </c>
      <c r="N6798" t="b">
        <v>1</v>
      </c>
      <c r="O6798" t="b">
        <v>1</v>
      </c>
      <c r="P6798" t="b">
        <v>1</v>
      </c>
      <c r="Q6798" t="b">
        <v>1</v>
      </c>
      <c r="R6798" s="5">
        <f>(houses_Madrid[[#This Row],[Precio Alquiler]]*12/houses_Madrid[[#This Row],[Precio venta]])</f>
        <v>3.6445714285714283E-2</v>
      </c>
    </row>
    <row r="6799" spans="1:18" x14ac:dyDescent="0.2">
      <c r="A6799">
        <v>12490</v>
      </c>
      <c r="B6799">
        <v>9252</v>
      </c>
      <c r="C6799" s="1" t="s">
        <v>2010</v>
      </c>
      <c r="D6799" s="1" t="str">
        <f>IFERROR(LEFT(C6799,FIND(",",C6799) - 1),C6799)</f>
        <v>Nuevos Ministerios-Ríos Rosas</v>
      </c>
      <c r="E6799">
        <v>131</v>
      </c>
      <c r="F6799">
        <v>108</v>
      </c>
      <c r="G6799">
        <v>3</v>
      </c>
      <c r="H6799">
        <v>2</v>
      </c>
      <c r="I6799" s="1" t="s">
        <v>2011</v>
      </c>
      <c r="J6799" s="1" t="s">
        <v>19</v>
      </c>
      <c r="K6799">
        <v>2126</v>
      </c>
      <c r="L6799">
        <v>700000</v>
      </c>
      <c r="M6799">
        <v>5344</v>
      </c>
      <c r="N6799" t="b">
        <v>1</v>
      </c>
      <c r="O6799" t="b">
        <v>1</v>
      </c>
      <c r="P6799" t="b">
        <v>1</v>
      </c>
      <c r="Q6799" t="b">
        <v>1</v>
      </c>
      <c r="R6799" s="5">
        <f>(houses_Madrid[[#This Row],[Precio Alquiler]]*12/houses_Madrid[[#This Row],[Precio venta]])</f>
        <v>3.6445714285714283E-2</v>
      </c>
    </row>
    <row r="6800" spans="1:18" x14ac:dyDescent="0.2">
      <c r="A6800">
        <v>13339</v>
      </c>
      <c r="B6800">
        <v>8403</v>
      </c>
      <c r="C6800" s="1" t="s">
        <v>2172</v>
      </c>
      <c r="D6800" s="1" t="str">
        <f>IFERROR(LEFT(C6800,FIND(",",C6800) - 1),C6800)</f>
        <v>San Juan Bautista</v>
      </c>
      <c r="E6800">
        <v>163</v>
      </c>
      <c r="F6800">
        <v>145</v>
      </c>
      <c r="G6800">
        <v>3</v>
      </c>
      <c r="H6800">
        <v>3</v>
      </c>
      <c r="I6800" s="1" t="s">
        <v>2205</v>
      </c>
      <c r="J6800" s="1" t="s">
        <v>80</v>
      </c>
      <c r="K6800">
        <v>2126</v>
      </c>
      <c r="L6800">
        <v>700000</v>
      </c>
      <c r="M6800">
        <v>4294</v>
      </c>
      <c r="N6800" t="b">
        <v>0</v>
      </c>
      <c r="O6800" t="b">
        <v>1</v>
      </c>
      <c r="P6800" t="b">
        <v>1</v>
      </c>
      <c r="R6800" s="5">
        <f>(houses_Madrid[[#This Row],[Precio Alquiler]]*12/houses_Madrid[[#This Row],[Precio venta]])</f>
        <v>3.6445714285714283E-2</v>
      </c>
    </row>
    <row r="6801" spans="1:18" x14ac:dyDescent="0.2">
      <c r="A6801">
        <v>14199</v>
      </c>
      <c r="B6801">
        <v>7543</v>
      </c>
      <c r="C6801" s="1" t="s">
        <v>2439</v>
      </c>
      <c r="D6801" s="1" t="str">
        <f>IFERROR(LEFT(C6801,FIND(",",C6801) - 1),C6801)</f>
        <v>Chamartín</v>
      </c>
      <c r="E6801">
        <v>145</v>
      </c>
      <c r="F6801">
        <v>135</v>
      </c>
      <c r="G6801">
        <v>4</v>
      </c>
      <c r="H6801">
        <v>2</v>
      </c>
      <c r="I6801" s="1" t="s">
        <v>3</v>
      </c>
      <c r="J6801" s="1" t="s">
        <v>18</v>
      </c>
      <c r="K6801">
        <v>2126</v>
      </c>
      <c r="L6801">
        <v>700000</v>
      </c>
      <c r="M6801">
        <v>4828</v>
      </c>
      <c r="N6801" t="b">
        <v>0</v>
      </c>
      <c r="O6801" t="b">
        <v>1</v>
      </c>
      <c r="P6801" t="b">
        <v>1</v>
      </c>
      <c r="Q6801" t="b">
        <v>1</v>
      </c>
      <c r="R6801" s="5">
        <f>(houses_Madrid[[#This Row],[Precio Alquiler]]*12/houses_Madrid[[#This Row],[Precio venta]])</f>
        <v>3.6445714285714283E-2</v>
      </c>
    </row>
    <row r="6802" spans="1:18" x14ac:dyDescent="0.2">
      <c r="A6802">
        <v>14270</v>
      </c>
      <c r="B6802">
        <v>7472</v>
      </c>
      <c r="C6802" s="1" t="s">
        <v>2442</v>
      </c>
      <c r="D6802" s="1" t="str">
        <f>IFERROR(LEFT(C6802,FIND(",",C6802) - 1),C6802)</f>
        <v>Bernabéu-Hispanoamérica</v>
      </c>
      <c r="E6802">
        <v>135</v>
      </c>
      <c r="F6802">
        <v>125</v>
      </c>
      <c r="G6802">
        <v>4</v>
      </c>
      <c r="H6802">
        <v>2</v>
      </c>
      <c r="I6802" s="1" t="s">
        <v>2459</v>
      </c>
      <c r="J6802" s="1" t="s">
        <v>18</v>
      </c>
      <c r="K6802">
        <v>2126</v>
      </c>
      <c r="L6802">
        <v>700000</v>
      </c>
      <c r="M6802">
        <v>5185</v>
      </c>
      <c r="N6802" t="b">
        <v>0</v>
      </c>
      <c r="O6802" t="b">
        <v>1</v>
      </c>
      <c r="P6802" t="b">
        <v>1</v>
      </c>
      <c r="R6802" s="5">
        <f>(houses_Madrid[[#This Row],[Precio Alquiler]]*12/houses_Madrid[[#This Row],[Precio venta]])</f>
        <v>3.6445714285714283E-2</v>
      </c>
    </row>
    <row r="6803" spans="1:18" x14ac:dyDescent="0.2">
      <c r="A6803">
        <v>14298</v>
      </c>
      <c r="B6803">
        <v>7444</v>
      </c>
      <c r="C6803" s="1" t="s">
        <v>2441</v>
      </c>
      <c r="D6803" s="1" t="str">
        <f>IFERROR(LEFT(C6803,FIND(",",C6803) - 1),C6803)</f>
        <v>Nueva España</v>
      </c>
      <c r="E6803">
        <v>89</v>
      </c>
      <c r="F6803">
        <v>78</v>
      </c>
      <c r="G6803">
        <v>3</v>
      </c>
      <c r="H6803">
        <v>2</v>
      </c>
      <c r="I6803" s="1" t="s">
        <v>2495</v>
      </c>
      <c r="J6803" s="1" t="s">
        <v>11</v>
      </c>
      <c r="K6803">
        <v>2126</v>
      </c>
      <c r="L6803">
        <v>700000</v>
      </c>
      <c r="M6803">
        <v>7865</v>
      </c>
      <c r="N6803" t="b">
        <v>0</v>
      </c>
      <c r="O6803" t="b">
        <v>1</v>
      </c>
      <c r="P6803" t="b">
        <v>1</v>
      </c>
      <c r="R6803" s="5">
        <f>(houses_Madrid[[#This Row],[Precio Alquiler]]*12/houses_Madrid[[#This Row],[Precio venta]])</f>
        <v>3.6445714285714283E-2</v>
      </c>
    </row>
    <row r="6804" spans="1:18" x14ac:dyDescent="0.2">
      <c r="A6804">
        <v>14834</v>
      </c>
      <c r="B6804">
        <v>6908</v>
      </c>
      <c r="C6804" s="1" t="s">
        <v>2451</v>
      </c>
      <c r="D6804" s="1" t="str">
        <f>IFERROR(LEFT(C6804,FIND(",",C6804) - 1),C6804)</f>
        <v>Castilla</v>
      </c>
      <c r="E6804">
        <v>100</v>
      </c>
      <c r="F6804">
        <v>95</v>
      </c>
      <c r="G6804">
        <v>2</v>
      </c>
      <c r="H6804">
        <v>2</v>
      </c>
      <c r="I6804" s="1" t="s">
        <v>2519</v>
      </c>
      <c r="J6804" s="1" t="s">
        <v>30</v>
      </c>
      <c r="K6804">
        <v>2126</v>
      </c>
      <c r="L6804">
        <v>700000</v>
      </c>
      <c r="M6804">
        <v>7000</v>
      </c>
      <c r="N6804" t="b">
        <v>0</v>
      </c>
      <c r="O6804" t="b">
        <v>1</v>
      </c>
      <c r="P6804" t="b">
        <v>1</v>
      </c>
      <c r="Q6804" t="b">
        <v>1</v>
      </c>
      <c r="R6804" s="5">
        <f>(houses_Madrid[[#This Row],[Precio Alquiler]]*12/houses_Madrid[[#This Row],[Precio venta]])</f>
        <v>3.6445714285714283E-2</v>
      </c>
    </row>
    <row r="6805" spans="1:18" x14ac:dyDescent="0.2">
      <c r="A6805">
        <v>18369</v>
      </c>
      <c r="B6805">
        <v>3373</v>
      </c>
      <c r="C6805" s="1" t="s">
        <v>2957</v>
      </c>
      <c r="D6805" s="1" t="str">
        <f>IFERROR(LEFT(C6805,FIND(",",C6805) - 1),C6805)</f>
        <v>Sol</v>
      </c>
      <c r="E6805">
        <v>121</v>
      </c>
      <c r="F6805">
        <v>109</v>
      </c>
      <c r="G6805">
        <v>2</v>
      </c>
      <c r="H6805">
        <v>2</v>
      </c>
      <c r="I6805" s="1" t="s">
        <v>3040</v>
      </c>
      <c r="J6805" s="1" t="s">
        <v>8</v>
      </c>
      <c r="K6805">
        <v>2126</v>
      </c>
      <c r="L6805">
        <v>700000</v>
      </c>
      <c r="M6805">
        <v>5785</v>
      </c>
      <c r="N6805" t="b">
        <v>0</v>
      </c>
      <c r="O6805" t="b">
        <v>1</v>
      </c>
      <c r="P6805" t="b">
        <v>0</v>
      </c>
      <c r="R6805" s="5">
        <f>(houses_Madrid[[#This Row],[Precio Alquiler]]*12/houses_Madrid[[#This Row],[Precio venta]])</f>
        <v>3.6445714285714283E-2</v>
      </c>
    </row>
    <row r="6806" spans="1:18" x14ac:dyDescent="0.2">
      <c r="A6806">
        <v>18987</v>
      </c>
      <c r="B6806">
        <v>2755</v>
      </c>
      <c r="C6806" s="1" t="s">
        <v>2953</v>
      </c>
      <c r="D6806" s="1" t="str">
        <f>IFERROR(LEFT(C6806,FIND(",",C6806) - 1),C6806)</f>
        <v>Centro</v>
      </c>
      <c r="E6806">
        <v>147</v>
      </c>
      <c r="F6806">
        <v>135</v>
      </c>
      <c r="G6806">
        <v>6</v>
      </c>
      <c r="H6806">
        <v>2</v>
      </c>
      <c r="I6806" s="1" t="s">
        <v>3</v>
      </c>
      <c r="J6806" s="1" t="s">
        <v>11</v>
      </c>
      <c r="K6806">
        <v>2126</v>
      </c>
      <c r="L6806">
        <v>700000</v>
      </c>
      <c r="M6806">
        <v>4762</v>
      </c>
      <c r="N6806" t="b">
        <v>1</v>
      </c>
      <c r="O6806" t="b">
        <v>1</v>
      </c>
      <c r="P6806" t="b">
        <v>1</v>
      </c>
      <c r="Q6806" t="b">
        <v>1</v>
      </c>
      <c r="R6806" s="5">
        <f>(houses_Madrid[[#This Row],[Precio Alquiler]]*12/houses_Madrid[[#This Row],[Precio venta]])</f>
        <v>3.6445714285714283E-2</v>
      </c>
    </row>
    <row r="6807" spans="1:18" x14ac:dyDescent="0.2">
      <c r="A6807">
        <v>19513</v>
      </c>
      <c r="B6807">
        <v>2229</v>
      </c>
      <c r="C6807" s="1" t="s">
        <v>3214</v>
      </c>
      <c r="D6807" s="1" t="str">
        <f>IFERROR(LEFT(C6807,FIND(",",C6807) - 1),C6807)</f>
        <v>Guindalera</v>
      </c>
      <c r="E6807">
        <v>162</v>
      </c>
      <c r="F6807">
        <v>125</v>
      </c>
      <c r="G6807">
        <v>5</v>
      </c>
      <c r="H6807">
        <v>3</v>
      </c>
      <c r="I6807" s="1" t="s">
        <v>2501</v>
      </c>
      <c r="J6807" s="1" t="s">
        <v>19</v>
      </c>
      <c r="K6807">
        <v>2126</v>
      </c>
      <c r="L6807">
        <v>700000</v>
      </c>
      <c r="M6807">
        <v>4321</v>
      </c>
      <c r="N6807" t="b">
        <v>0</v>
      </c>
      <c r="O6807" t="b">
        <v>1</v>
      </c>
      <c r="P6807" t="b">
        <v>1</v>
      </c>
      <c r="R6807" s="5">
        <f>(houses_Madrid[[#This Row],[Precio Alquiler]]*12/houses_Madrid[[#This Row],[Precio venta]])</f>
        <v>3.6445714285714283E-2</v>
      </c>
    </row>
    <row r="6808" spans="1:18" x14ac:dyDescent="0.2">
      <c r="A6808">
        <v>10554</v>
      </c>
      <c r="B6808">
        <v>11188</v>
      </c>
      <c r="C6808" s="1" t="s">
        <v>1786</v>
      </c>
      <c r="D6808" s="1" t="str">
        <f>IFERROR(LEFT(C6808,FIND(",",C6808) - 1),C6808)</f>
        <v>Sanchinarro</v>
      </c>
      <c r="E6808">
        <v>151</v>
      </c>
      <c r="F6808">
        <v>119</v>
      </c>
      <c r="G6808">
        <v>3</v>
      </c>
      <c r="H6808">
        <v>2</v>
      </c>
      <c r="I6808" s="1" t="s">
        <v>1812</v>
      </c>
      <c r="J6808" s="1" t="s">
        <v>30</v>
      </c>
      <c r="K6808">
        <v>2126</v>
      </c>
      <c r="L6808">
        <v>700250</v>
      </c>
      <c r="M6808">
        <v>4637</v>
      </c>
      <c r="N6808" t="b">
        <v>0</v>
      </c>
      <c r="O6808" t="b">
        <v>1</v>
      </c>
      <c r="P6808" t="b">
        <v>1</v>
      </c>
      <c r="R6808" s="5">
        <f>(houses_Madrid[[#This Row],[Precio Alquiler]]*12/houses_Madrid[[#This Row],[Precio venta]])</f>
        <v>3.6432702606212064E-2</v>
      </c>
    </row>
    <row r="6809" spans="1:18" x14ac:dyDescent="0.2">
      <c r="A6809">
        <v>8614</v>
      </c>
      <c r="B6809">
        <v>13128</v>
      </c>
      <c r="C6809" s="1" t="s">
        <v>1592</v>
      </c>
      <c r="D6809" s="1" t="str">
        <f>IFERROR(LEFT(C6809,FIND(",",C6809) - 1),C6809)</f>
        <v>Peñagrande</v>
      </c>
      <c r="E6809">
        <v>250</v>
      </c>
      <c r="F6809">
        <v>170</v>
      </c>
      <c r="G6809">
        <v>4</v>
      </c>
      <c r="H6809">
        <v>3</v>
      </c>
      <c r="I6809" s="1" t="s">
        <v>1654</v>
      </c>
      <c r="J6809" s="1" t="s">
        <v>11</v>
      </c>
      <c r="K6809">
        <v>2148</v>
      </c>
      <c r="L6809">
        <v>710000</v>
      </c>
      <c r="M6809">
        <v>2840</v>
      </c>
      <c r="N6809" t="b">
        <v>0</v>
      </c>
      <c r="O6809" t="b">
        <v>1</v>
      </c>
      <c r="P6809" t="b">
        <v>1</v>
      </c>
      <c r="Q6809" t="b">
        <v>1</v>
      </c>
      <c r="R6809" s="5">
        <f>(houses_Madrid[[#This Row],[Precio Alquiler]]*12/houses_Madrid[[#This Row],[Precio venta]])</f>
        <v>3.6304225352112675E-2</v>
      </c>
    </row>
    <row r="6810" spans="1:18" x14ac:dyDescent="0.2">
      <c r="A6810">
        <v>8737</v>
      </c>
      <c r="B6810">
        <v>13005</v>
      </c>
      <c r="C6810" s="1" t="s">
        <v>1592</v>
      </c>
      <c r="D6810" s="1" t="str">
        <f>IFERROR(LEFT(C6810,FIND(",",C6810) - 1),C6810)</f>
        <v>Peñagrande</v>
      </c>
      <c r="E6810">
        <v>255</v>
      </c>
      <c r="F6810">
        <v>240</v>
      </c>
      <c r="G6810">
        <v>5</v>
      </c>
      <c r="H6810">
        <v>4</v>
      </c>
      <c r="I6810" s="1" t="s">
        <v>1670</v>
      </c>
      <c r="J6810" s="1" t="s">
        <v>80</v>
      </c>
      <c r="K6810">
        <v>2148</v>
      </c>
      <c r="L6810">
        <v>710000</v>
      </c>
      <c r="M6810">
        <v>2784</v>
      </c>
      <c r="N6810" t="b">
        <v>0</v>
      </c>
      <c r="O6810" t="b">
        <v>1</v>
      </c>
      <c r="P6810" t="b">
        <v>1</v>
      </c>
      <c r="R6810" s="5">
        <f>(houses_Madrid[[#This Row],[Precio Alquiler]]*12/houses_Madrid[[#This Row],[Precio venta]])</f>
        <v>3.6304225352112675E-2</v>
      </c>
    </row>
    <row r="6811" spans="1:18" x14ac:dyDescent="0.2">
      <c r="A6811">
        <v>21667</v>
      </c>
      <c r="B6811">
        <v>75</v>
      </c>
      <c r="C6811" s="1" t="s">
        <v>2444</v>
      </c>
      <c r="D6811" s="1" t="str">
        <f>IFERROR(LEFT(C6811,FIND(",",C6811) - 1),C6811)</f>
        <v>Prosperidad</v>
      </c>
      <c r="E6811">
        <v>187</v>
      </c>
      <c r="F6811">
        <v>164</v>
      </c>
      <c r="G6811">
        <v>4</v>
      </c>
      <c r="H6811">
        <v>3</v>
      </c>
      <c r="I6811" s="1" t="s">
        <v>2463</v>
      </c>
      <c r="J6811" s="1" t="s">
        <v>18</v>
      </c>
      <c r="K6811">
        <v>2148</v>
      </c>
      <c r="L6811">
        <v>710000</v>
      </c>
      <c r="M6811">
        <v>3797</v>
      </c>
      <c r="N6811" t="b">
        <v>0</v>
      </c>
      <c r="O6811" t="b">
        <v>1</v>
      </c>
      <c r="P6811" t="b">
        <v>1</v>
      </c>
      <c r="R6811" s="5">
        <f>(houses_Madrid[[#This Row],[Precio Alquiler]]*12/houses_Madrid[[#This Row],[Precio venta]])</f>
        <v>3.6304225352112675E-2</v>
      </c>
    </row>
    <row r="6812" spans="1:18" x14ac:dyDescent="0.2">
      <c r="A6812">
        <v>7951</v>
      </c>
      <c r="B6812">
        <v>13791</v>
      </c>
      <c r="C6812" s="1" t="s">
        <v>1178</v>
      </c>
      <c r="D6812" s="1" t="str">
        <f>IFERROR(LEFT(C6812,FIND(",",C6812) - 1),C6812)</f>
        <v>Valdezarza</v>
      </c>
      <c r="E6812">
        <v>122</v>
      </c>
      <c r="F6812">
        <v>81</v>
      </c>
      <c r="G6812">
        <v>3</v>
      </c>
      <c r="H6812">
        <v>2</v>
      </c>
      <c r="I6812" s="1" t="s">
        <v>1574</v>
      </c>
      <c r="J6812" s="1" t="s">
        <v>3</v>
      </c>
      <c r="K6812">
        <v>2152</v>
      </c>
      <c r="L6812">
        <v>711800</v>
      </c>
      <c r="M6812">
        <v>5834</v>
      </c>
      <c r="N6812" t="b">
        <v>0</v>
      </c>
      <c r="O6812" t="b">
        <v>1</v>
      </c>
      <c r="P6812" t="b">
        <v>1</v>
      </c>
      <c r="R6812" s="5">
        <f>(houses_Madrid[[#This Row],[Precio Alquiler]]*12/houses_Madrid[[#This Row],[Precio venta]])</f>
        <v>3.627985389154257E-2</v>
      </c>
    </row>
    <row r="6813" spans="1:18" x14ac:dyDescent="0.2">
      <c r="A6813">
        <v>3873</v>
      </c>
      <c r="B6813">
        <v>17869</v>
      </c>
      <c r="C6813" s="1" t="s">
        <v>790</v>
      </c>
      <c r="D6813" s="1" t="str">
        <f>IFERROR(LEFT(C6813,FIND(",",C6813) - 1),C6813)</f>
        <v>Retiro</v>
      </c>
      <c r="E6813">
        <v>180</v>
      </c>
      <c r="F6813">
        <v>139</v>
      </c>
      <c r="G6813">
        <v>7</v>
      </c>
      <c r="H6813">
        <v>2</v>
      </c>
      <c r="I6813" s="1" t="s">
        <v>3</v>
      </c>
      <c r="J6813" s="1" t="s">
        <v>18</v>
      </c>
      <c r="K6813">
        <v>2159</v>
      </c>
      <c r="L6813">
        <v>715000</v>
      </c>
      <c r="M6813">
        <v>3972</v>
      </c>
      <c r="N6813" t="b">
        <v>1</v>
      </c>
      <c r="O6813" t="b">
        <v>1</v>
      </c>
      <c r="P6813" t="b">
        <v>1</v>
      </c>
      <c r="Q6813" t="b">
        <v>1</v>
      </c>
      <c r="R6813" s="5">
        <f>(houses_Madrid[[#This Row],[Precio Alquiler]]*12/houses_Madrid[[#This Row],[Precio venta]])</f>
        <v>3.6234965034965032E-2</v>
      </c>
    </row>
    <row r="6814" spans="1:18" x14ac:dyDescent="0.2">
      <c r="A6814">
        <v>9266</v>
      </c>
      <c r="B6814">
        <v>12476</v>
      </c>
      <c r="C6814" s="1" t="s">
        <v>1589</v>
      </c>
      <c r="D6814" s="1" t="str">
        <f>IFERROR(LEFT(C6814,FIND(",",C6814) - 1),C6814)</f>
        <v>La Paz</v>
      </c>
      <c r="E6814">
        <v>229</v>
      </c>
      <c r="F6814">
        <v>201</v>
      </c>
      <c r="G6814">
        <v>4</v>
      </c>
      <c r="H6814">
        <v>4</v>
      </c>
      <c r="I6814" s="1" t="s">
        <v>1594</v>
      </c>
      <c r="J6814" s="1" t="s">
        <v>67</v>
      </c>
      <c r="K6814">
        <v>2159</v>
      </c>
      <c r="L6814">
        <v>715000</v>
      </c>
      <c r="M6814">
        <v>3122</v>
      </c>
      <c r="N6814" t="b">
        <v>0</v>
      </c>
      <c r="O6814" t="b">
        <v>1</v>
      </c>
      <c r="P6814" t="b">
        <v>1</v>
      </c>
      <c r="Q6814" t="b">
        <v>1</v>
      </c>
      <c r="R6814" s="5">
        <f>(houses_Madrid[[#This Row],[Precio Alquiler]]*12/houses_Madrid[[#This Row],[Precio venta]])</f>
        <v>3.6234965034965032E-2</v>
      </c>
    </row>
    <row r="6815" spans="1:18" x14ac:dyDescent="0.2">
      <c r="A6815">
        <v>9395</v>
      </c>
      <c r="B6815">
        <v>12347</v>
      </c>
      <c r="C6815" s="1" t="s">
        <v>1592</v>
      </c>
      <c r="D6815" s="1" t="str">
        <f>IFERROR(LEFT(C6815,FIND(",",C6815) - 1),C6815)</f>
        <v>Peñagrande</v>
      </c>
      <c r="E6815">
        <v>513</v>
      </c>
      <c r="F6815">
        <v>480</v>
      </c>
      <c r="G6815">
        <v>13</v>
      </c>
      <c r="H6815">
        <v>13</v>
      </c>
      <c r="I6815" s="1" t="s">
        <v>1596</v>
      </c>
      <c r="J6815" s="1" t="s">
        <v>3</v>
      </c>
      <c r="K6815">
        <v>2159</v>
      </c>
      <c r="L6815">
        <v>715000</v>
      </c>
      <c r="M6815">
        <v>1394</v>
      </c>
      <c r="N6815" t="b">
        <v>0</v>
      </c>
      <c r="R6815" s="5">
        <f>(houses_Madrid[[#This Row],[Precio Alquiler]]*12/houses_Madrid[[#This Row],[Precio venta]])</f>
        <v>3.6234965034965032E-2</v>
      </c>
    </row>
    <row r="6816" spans="1:18" x14ac:dyDescent="0.2">
      <c r="A6816">
        <v>9439</v>
      </c>
      <c r="B6816">
        <v>12303</v>
      </c>
      <c r="C6816" s="1" t="s">
        <v>1589</v>
      </c>
      <c r="D6816" s="1" t="str">
        <f>IFERROR(LEFT(C6816,FIND(",",C6816) - 1),C6816)</f>
        <v>La Paz</v>
      </c>
      <c r="E6816">
        <v>229</v>
      </c>
      <c r="F6816">
        <v>201</v>
      </c>
      <c r="G6816">
        <v>4</v>
      </c>
      <c r="H6816">
        <v>4</v>
      </c>
      <c r="I6816" s="1" t="s">
        <v>1594</v>
      </c>
      <c r="J6816" s="1" t="s">
        <v>67</v>
      </c>
      <c r="K6816">
        <v>2159</v>
      </c>
      <c r="L6816">
        <v>715000</v>
      </c>
      <c r="M6816">
        <v>3122</v>
      </c>
      <c r="N6816" t="b">
        <v>0</v>
      </c>
      <c r="O6816" t="b">
        <v>1</v>
      </c>
      <c r="P6816" t="b">
        <v>1</v>
      </c>
      <c r="Q6816" t="b">
        <v>1</v>
      </c>
      <c r="R6816" s="5">
        <f>(houses_Madrid[[#This Row],[Precio Alquiler]]*12/houses_Madrid[[#This Row],[Precio venta]])</f>
        <v>3.6234965034965032E-2</v>
      </c>
    </row>
    <row r="6817" spans="1:18" x14ac:dyDescent="0.2">
      <c r="A6817">
        <v>10946</v>
      </c>
      <c r="B6817">
        <v>10796</v>
      </c>
      <c r="C6817" s="1" t="s">
        <v>2006</v>
      </c>
      <c r="D6817" s="1" t="str">
        <f>IFERROR(LEFT(C6817,FIND(",",C6817) - 1),C6817)</f>
        <v>Chamberí</v>
      </c>
      <c r="E6817">
        <v>155</v>
      </c>
      <c r="F6817">
        <v>133</v>
      </c>
      <c r="G6817">
        <v>4</v>
      </c>
      <c r="H6817">
        <v>2</v>
      </c>
      <c r="I6817" s="1" t="s">
        <v>3</v>
      </c>
      <c r="J6817" s="1" t="s">
        <v>11</v>
      </c>
      <c r="K6817">
        <v>2159</v>
      </c>
      <c r="L6817">
        <v>715000</v>
      </c>
      <c r="M6817">
        <v>4613</v>
      </c>
      <c r="N6817" t="b">
        <v>0</v>
      </c>
      <c r="O6817" t="b">
        <v>1</v>
      </c>
      <c r="P6817" t="b">
        <v>1</v>
      </c>
      <c r="R6817" s="5">
        <f>(houses_Madrid[[#This Row],[Precio Alquiler]]*12/houses_Madrid[[#This Row],[Precio venta]])</f>
        <v>3.6234965034965032E-2</v>
      </c>
    </row>
    <row r="6818" spans="1:18" x14ac:dyDescent="0.2">
      <c r="A6818">
        <v>12477</v>
      </c>
      <c r="B6818">
        <v>9265</v>
      </c>
      <c r="C6818" s="1" t="s">
        <v>2010</v>
      </c>
      <c r="D6818" s="1" t="str">
        <f>IFERROR(LEFT(C6818,FIND(",",C6818) - 1),C6818)</f>
        <v>Nuevos Ministerios-Ríos Rosas</v>
      </c>
      <c r="E6818">
        <v>149</v>
      </c>
      <c r="F6818">
        <v>133</v>
      </c>
      <c r="G6818">
        <v>6</v>
      </c>
      <c r="H6818">
        <v>7</v>
      </c>
      <c r="I6818" s="1" t="s">
        <v>2120</v>
      </c>
      <c r="J6818" s="1" t="s">
        <v>18</v>
      </c>
      <c r="K6818">
        <v>2159</v>
      </c>
      <c r="L6818">
        <v>715000</v>
      </c>
      <c r="M6818">
        <v>4799</v>
      </c>
      <c r="N6818" t="b">
        <v>0</v>
      </c>
      <c r="O6818" t="b">
        <v>1</v>
      </c>
      <c r="P6818" t="b">
        <v>1</v>
      </c>
      <c r="R6818" s="5">
        <f>(houses_Madrid[[#This Row],[Precio Alquiler]]*12/houses_Madrid[[#This Row],[Precio venta]])</f>
        <v>3.6234965034965032E-2</v>
      </c>
    </row>
    <row r="6819" spans="1:18" x14ac:dyDescent="0.2">
      <c r="A6819">
        <v>18137</v>
      </c>
      <c r="B6819">
        <v>3605</v>
      </c>
      <c r="C6819" s="1" t="s">
        <v>2610</v>
      </c>
      <c r="D6819" s="1" t="str">
        <f>IFERROR(LEFT(C6819,FIND(",",C6819) - 1),C6819)</f>
        <v>Lavapiés-Embajadores</v>
      </c>
      <c r="E6819">
        <v>143</v>
      </c>
      <c r="F6819">
        <v>130</v>
      </c>
      <c r="G6819">
        <v>3</v>
      </c>
      <c r="H6819">
        <v>2</v>
      </c>
      <c r="I6819" s="1" t="s">
        <v>2977</v>
      </c>
      <c r="J6819" s="1" t="s">
        <v>5</v>
      </c>
      <c r="K6819">
        <v>2159</v>
      </c>
      <c r="L6819">
        <v>715000</v>
      </c>
      <c r="M6819">
        <v>5000</v>
      </c>
      <c r="N6819" t="b">
        <v>0</v>
      </c>
      <c r="O6819" t="b">
        <v>1</v>
      </c>
      <c r="P6819" t="b">
        <v>1</v>
      </c>
      <c r="R6819" s="5">
        <f>(houses_Madrid[[#This Row],[Precio Alquiler]]*12/houses_Madrid[[#This Row],[Precio venta]])</f>
        <v>3.6234965034965032E-2</v>
      </c>
    </row>
    <row r="6820" spans="1:18" x14ac:dyDescent="0.2">
      <c r="A6820">
        <v>3684</v>
      </c>
      <c r="B6820">
        <v>18058</v>
      </c>
      <c r="C6820" s="1" t="s">
        <v>571</v>
      </c>
      <c r="D6820" s="1" t="str">
        <f>IFERROR(LEFT(C6820,FIND(",",C6820) - 1),C6820)</f>
        <v>Ventilla-Almenara</v>
      </c>
      <c r="E6820">
        <v>232</v>
      </c>
      <c r="F6820">
        <v>220</v>
      </c>
      <c r="G6820">
        <v>6</v>
      </c>
      <c r="H6820">
        <v>3</v>
      </c>
      <c r="I6820" s="1" t="s">
        <v>564</v>
      </c>
      <c r="J6820" s="1" t="s">
        <v>20</v>
      </c>
      <c r="K6820">
        <v>2164</v>
      </c>
      <c r="L6820">
        <v>717000</v>
      </c>
      <c r="M6820">
        <v>3091</v>
      </c>
      <c r="N6820" t="b">
        <v>0</v>
      </c>
      <c r="O6820" t="b">
        <v>1</v>
      </c>
      <c r="R6820" s="5">
        <f>(houses_Madrid[[#This Row],[Precio Alquiler]]*12/houses_Madrid[[#This Row],[Precio venta]])</f>
        <v>3.6217573221757324E-2</v>
      </c>
    </row>
    <row r="6821" spans="1:18" x14ac:dyDescent="0.2">
      <c r="A6821">
        <v>9166</v>
      </c>
      <c r="B6821">
        <v>12576</v>
      </c>
      <c r="C6821" s="1" t="s">
        <v>1636</v>
      </c>
      <c r="D6821" s="1" t="str">
        <f>IFERROR(LEFT(C6821,FIND(",",C6821) - 1),C6821)</f>
        <v>Fuentelarreina</v>
      </c>
      <c r="E6821">
        <v>245</v>
      </c>
      <c r="F6821">
        <v>177</v>
      </c>
      <c r="G6821">
        <v>4</v>
      </c>
      <c r="H6821">
        <v>3</v>
      </c>
      <c r="I6821" s="1" t="s">
        <v>1761</v>
      </c>
      <c r="J6821" s="1" t="s">
        <v>18</v>
      </c>
      <c r="K6821">
        <v>2168</v>
      </c>
      <c r="L6821">
        <v>719000</v>
      </c>
      <c r="M6821">
        <v>2935</v>
      </c>
      <c r="N6821" t="b">
        <v>1</v>
      </c>
      <c r="O6821" t="b">
        <v>1</v>
      </c>
      <c r="P6821" t="b">
        <v>1</v>
      </c>
      <c r="R6821" s="5">
        <f>(houses_Madrid[[#This Row],[Precio Alquiler]]*12/houses_Madrid[[#This Row],[Precio venta]])</f>
        <v>3.6183588317107093E-2</v>
      </c>
    </row>
    <row r="6822" spans="1:18" x14ac:dyDescent="0.2">
      <c r="A6822">
        <v>3169</v>
      </c>
      <c r="B6822">
        <v>18573</v>
      </c>
      <c r="C6822" s="1" t="s">
        <v>563</v>
      </c>
      <c r="D6822" s="1" t="str">
        <f>IFERROR(LEFT(C6822,FIND(",",C6822) - 1),C6822)</f>
        <v>Cuatro Caminos</v>
      </c>
      <c r="E6822">
        <v>180</v>
      </c>
      <c r="F6822">
        <v>149</v>
      </c>
      <c r="G6822">
        <v>4</v>
      </c>
      <c r="H6822">
        <v>3</v>
      </c>
      <c r="I6822" s="1" t="s">
        <v>633</v>
      </c>
      <c r="J6822" s="1" t="s">
        <v>18</v>
      </c>
      <c r="K6822">
        <v>2170</v>
      </c>
      <c r="L6822">
        <v>720000</v>
      </c>
      <c r="M6822">
        <v>4000</v>
      </c>
      <c r="N6822" t="b">
        <v>1</v>
      </c>
      <c r="O6822" t="b">
        <v>1</v>
      </c>
      <c r="P6822" t="b">
        <v>1</v>
      </c>
      <c r="R6822" s="5">
        <f>(houses_Madrid[[#This Row],[Precio Alquiler]]*12/houses_Madrid[[#This Row],[Precio venta]])</f>
        <v>3.6166666666666666E-2</v>
      </c>
    </row>
    <row r="6823" spans="1:18" x14ac:dyDescent="0.2">
      <c r="A6823">
        <v>7061</v>
      </c>
      <c r="B6823">
        <v>14681</v>
      </c>
      <c r="C6823" s="1" t="s">
        <v>1176</v>
      </c>
      <c r="D6823" s="1" t="str">
        <f>IFERROR(LEFT(C6823,FIND(",",C6823) - 1),C6823)</f>
        <v>Moncloa</v>
      </c>
      <c r="E6823">
        <v>233</v>
      </c>
      <c r="F6823">
        <v>186</v>
      </c>
      <c r="G6823">
        <v>7</v>
      </c>
      <c r="H6823">
        <v>3</v>
      </c>
      <c r="I6823" s="1" t="s">
        <v>1424</v>
      </c>
      <c r="J6823" s="1" t="s">
        <v>8</v>
      </c>
      <c r="K6823">
        <v>2170</v>
      </c>
      <c r="L6823">
        <v>720000</v>
      </c>
      <c r="M6823">
        <v>3090</v>
      </c>
      <c r="N6823" t="b">
        <v>1</v>
      </c>
      <c r="O6823" t="b">
        <v>1</v>
      </c>
      <c r="P6823" t="b">
        <v>1</v>
      </c>
      <c r="R6823" s="5">
        <f>(houses_Madrid[[#This Row],[Precio Alquiler]]*12/houses_Madrid[[#This Row],[Precio venta]])</f>
        <v>3.6166666666666666E-2</v>
      </c>
    </row>
    <row r="6824" spans="1:18" x14ac:dyDescent="0.2">
      <c r="A6824">
        <v>9481</v>
      </c>
      <c r="B6824">
        <v>12261</v>
      </c>
      <c r="C6824" s="1" t="s">
        <v>1790</v>
      </c>
      <c r="D6824" s="1" t="str">
        <f>IFERROR(LEFT(C6824,FIND(",",C6824) - 1),C6824)</f>
        <v>Hortaleza</v>
      </c>
      <c r="E6824">
        <v>350</v>
      </c>
      <c r="F6824">
        <v>320</v>
      </c>
      <c r="G6824">
        <v>6</v>
      </c>
      <c r="H6824">
        <v>4</v>
      </c>
      <c r="I6824" s="1" t="s">
        <v>3</v>
      </c>
      <c r="J6824" s="1" t="s">
        <v>3</v>
      </c>
      <c r="K6824">
        <v>2170</v>
      </c>
      <c r="L6824">
        <v>720000</v>
      </c>
      <c r="M6824">
        <v>2057</v>
      </c>
      <c r="N6824" t="b">
        <v>0</v>
      </c>
      <c r="R6824" s="5">
        <f>(houses_Madrid[[#This Row],[Precio Alquiler]]*12/houses_Madrid[[#This Row],[Precio venta]])</f>
        <v>3.6166666666666666E-2</v>
      </c>
    </row>
    <row r="6825" spans="1:18" x14ac:dyDescent="0.2">
      <c r="A6825">
        <v>9655</v>
      </c>
      <c r="B6825">
        <v>12087</v>
      </c>
      <c r="C6825" s="1" t="s">
        <v>1788</v>
      </c>
      <c r="D6825" s="1" t="str">
        <f>IFERROR(LEFT(C6825,FIND(",",C6825) - 1),C6825)</f>
        <v>Conde Orgaz-Piovera</v>
      </c>
      <c r="E6825">
        <v>150</v>
      </c>
      <c r="F6825">
        <v>124</v>
      </c>
      <c r="G6825">
        <v>3</v>
      </c>
      <c r="H6825">
        <v>3</v>
      </c>
      <c r="I6825" s="1" t="s">
        <v>1817</v>
      </c>
      <c r="J6825" s="1" t="s">
        <v>8</v>
      </c>
      <c r="K6825">
        <v>2170</v>
      </c>
      <c r="L6825">
        <v>720000</v>
      </c>
      <c r="M6825">
        <v>4800</v>
      </c>
      <c r="N6825" t="b">
        <v>0</v>
      </c>
      <c r="O6825" t="b">
        <v>1</v>
      </c>
      <c r="P6825" t="b">
        <v>1</v>
      </c>
      <c r="Q6825" t="b">
        <v>1</v>
      </c>
      <c r="R6825" s="5">
        <f>(houses_Madrid[[#This Row],[Precio Alquiler]]*12/houses_Madrid[[#This Row],[Precio venta]])</f>
        <v>3.6166666666666666E-2</v>
      </c>
    </row>
    <row r="6826" spans="1:18" x14ac:dyDescent="0.2">
      <c r="A6826">
        <v>9946</v>
      </c>
      <c r="B6826">
        <v>11796</v>
      </c>
      <c r="C6826" s="1" t="s">
        <v>1790</v>
      </c>
      <c r="D6826" s="1" t="str">
        <f>IFERROR(LEFT(C6826,FIND(",",C6826) - 1),C6826)</f>
        <v>Hortaleza</v>
      </c>
      <c r="E6826">
        <v>125</v>
      </c>
      <c r="F6826">
        <v>100</v>
      </c>
      <c r="G6826">
        <v>3</v>
      </c>
      <c r="H6826">
        <v>3</v>
      </c>
      <c r="I6826" s="1" t="s">
        <v>3</v>
      </c>
      <c r="J6826" s="1" t="s">
        <v>8</v>
      </c>
      <c r="K6826">
        <v>2170</v>
      </c>
      <c r="L6826">
        <v>720000</v>
      </c>
      <c r="M6826">
        <v>5760</v>
      </c>
      <c r="N6826" t="b">
        <v>0</v>
      </c>
      <c r="O6826" t="b">
        <v>1</v>
      </c>
      <c r="P6826" t="b">
        <v>1</v>
      </c>
      <c r="R6826" s="5">
        <f>(houses_Madrid[[#This Row],[Precio Alquiler]]*12/houses_Madrid[[#This Row],[Precio venta]])</f>
        <v>3.6166666666666666E-2</v>
      </c>
    </row>
    <row r="6827" spans="1:18" x14ac:dyDescent="0.2">
      <c r="A6827">
        <v>10199</v>
      </c>
      <c r="B6827">
        <v>11543</v>
      </c>
      <c r="C6827" s="1" t="s">
        <v>1793</v>
      </c>
      <c r="D6827" s="1" t="str">
        <f>IFERROR(LEFT(C6827,FIND(",",C6827) - 1),C6827)</f>
        <v>Palomas</v>
      </c>
      <c r="E6827">
        <v>235</v>
      </c>
      <c r="F6827">
        <v>170</v>
      </c>
      <c r="G6827">
        <v>3</v>
      </c>
      <c r="H6827">
        <v>2</v>
      </c>
      <c r="I6827" s="1" t="s">
        <v>1835</v>
      </c>
      <c r="J6827" s="1" t="s">
        <v>18</v>
      </c>
      <c r="K6827">
        <v>2170</v>
      </c>
      <c r="L6827">
        <v>720000</v>
      </c>
      <c r="M6827">
        <v>3064</v>
      </c>
      <c r="N6827" t="b">
        <v>0</v>
      </c>
      <c r="O6827" t="b">
        <v>1</v>
      </c>
      <c r="P6827" t="b">
        <v>1</v>
      </c>
      <c r="Q6827" t="b">
        <v>1</v>
      </c>
      <c r="R6827" s="5">
        <f>(houses_Madrid[[#This Row],[Precio Alquiler]]*12/houses_Madrid[[#This Row],[Precio venta]])</f>
        <v>3.6166666666666666E-2</v>
      </c>
    </row>
    <row r="6828" spans="1:18" x14ac:dyDescent="0.2">
      <c r="A6828">
        <v>10529</v>
      </c>
      <c r="B6828">
        <v>11213</v>
      </c>
      <c r="C6828" s="1" t="s">
        <v>1788</v>
      </c>
      <c r="D6828" s="1" t="str">
        <f>IFERROR(LEFT(C6828,FIND(",",C6828) - 1),C6828)</f>
        <v>Conde Orgaz-Piovera</v>
      </c>
      <c r="E6828">
        <v>165</v>
      </c>
      <c r="F6828">
        <v>120</v>
      </c>
      <c r="G6828">
        <v>3</v>
      </c>
      <c r="H6828">
        <v>2</v>
      </c>
      <c r="I6828" s="1" t="s">
        <v>1954</v>
      </c>
      <c r="J6828" s="1" t="s">
        <v>8</v>
      </c>
      <c r="K6828">
        <v>2170</v>
      </c>
      <c r="L6828">
        <v>720000</v>
      </c>
      <c r="M6828">
        <v>4364</v>
      </c>
      <c r="N6828" t="b">
        <v>0</v>
      </c>
      <c r="O6828" t="b">
        <v>1</v>
      </c>
      <c r="P6828" t="b">
        <v>1</v>
      </c>
      <c r="Q6828" t="b">
        <v>1</v>
      </c>
      <c r="R6828" s="5">
        <f>(houses_Madrid[[#This Row],[Precio Alquiler]]*12/houses_Madrid[[#This Row],[Precio venta]])</f>
        <v>3.6166666666666666E-2</v>
      </c>
    </row>
    <row r="6829" spans="1:18" x14ac:dyDescent="0.2">
      <c r="A6829">
        <v>10710</v>
      </c>
      <c r="B6829">
        <v>11032</v>
      </c>
      <c r="C6829" s="1" t="s">
        <v>1790</v>
      </c>
      <c r="D6829" s="1" t="str">
        <f>IFERROR(LEFT(C6829,FIND(",",C6829) - 1),C6829)</f>
        <v>Hortaleza</v>
      </c>
      <c r="E6829">
        <v>125</v>
      </c>
      <c r="F6829">
        <v>106</v>
      </c>
      <c r="G6829">
        <v>3</v>
      </c>
      <c r="H6829">
        <v>3</v>
      </c>
      <c r="I6829" s="1" t="s">
        <v>1799</v>
      </c>
      <c r="J6829" s="1" t="s">
        <v>8</v>
      </c>
      <c r="K6829">
        <v>2170</v>
      </c>
      <c r="L6829">
        <v>720000</v>
      </c>
      <c r="M6829">
        <v>5760</v>
      </c>
      <c r="N6829" t="b">
        <v>0</v>
      </c>
      <c r="O6829" t="b">
        <v>1</v>
      </c>
      <c r="P6829" t="b">
        <v>1</v>
      </c>
      <c r="R6829" s="5">
        <f>(houses_Madrid[[#This Row],[Precio Alquiler]]*12/houses_Madrid[[#This Row],[Precio venta]])</f>
        <v>3.6166666666666666E-2</v>
      </c>
    </row>
    <row r="6830" spans="1:18" x14ac:dyDescent="0.2">
      <c r="A6830">
        <v>11016</v>
      </c>
      <c r="B6830">
        <v>10726</v>
      </c>
      <c r="C6830" s="1" t="s">
        <v>2006</v>
      </c>
      <c r="D6830" s="1" t="str">
        <f>IFERROR(LEFT(C6830,FIND(",",C6830) - 1),C6830)</f>
        <v>Chamberí</v>
      </c>
      <c r="E6830">
        <v>132</v>
      </c>
      <c r="F6830">
        <v>121</v>
      </c>
      <c r="G6830">
        <v>2</v>
      </c>
      <c r="H6830">
        <v>2</v>
      </c>
      <c r="I6830" s="1" t="s">
        <v>3</v>
      </c>
      <c r="J6830" s="1" t="s">
        <v>20</v>
      </c>
      <c r="K6830">
        <v>2170</v>
      </c>
      <c r="L6830">
        <v>720000</v>
      </c>
      <c r="M6830">
        <v>5455</v>
      </c>
      <c r="N6830" t="b">
        <v>0</v>
      </c>
      <c r="O6830" t="b">
        <v>1</v>
      </c>
      <c r="R6830" s="5">
        <f>(houses_Madrid[[#This Row],[Precio Alquiler]]*12/houses_Madrid[[#This Row],[Precio venta]])</f>
        <v>3.6166666666666666E-2</v>
      </c>
    </row>
    <row r="6831" spans="1:18" x14ac:dyDescent="0.2">
      <c r="A6831">
        <v>11353</v>
      </c>
      <c r="B6831">
        <v>10389</v>
      </c>
      <c r="C6831" s="1" t="s">
        <v>2009</v>
      </c>
      <c r="D6831" s="1" t="str">
        <f>IFERROR(LEFT(C6831,FIND(",",C6831) - 1),C6831)</f>
        <v>Trafalgar</v>
      </c>
      <c r="E6831">
        <v>77</v>
      </c>
      <c r="F6831">
        <v>50</v>
      </c>
      <c r="G6831">
        <v>2</v>
      </c>
      <c r="H6831">
        <v>1</v>
      </c>
      <c r="I6831" s="1" t="s">
        <v>2067</v>
      </c>
      <c r="J6831" s="1" t="s">
        <v>5</v>
      </c>
      <c r="K6831">
        <v>2170</v>
      </c>
      <c r="L6831">
        <v>720000</v>
      </c>
      <c r="M6831">
        <v>9351</v>
      </c>
      <c r="N6831" t="b">
        <v>0</v>
      </c>
      <c r="O6831" t="b">
        <v>1</v>
      </c>
      <c r="P6831" t="b">
        <v>1</v>
      </c>
      <c r="R6831" s="5">
        <f>(houses_Madrid[[#This Row],[Precio Alquiler]]*12/houses_Madrid[[#This Row],[Precio venta]])</f>
        <v>3.6166666666666666E-2</v>
      </c>
    </row>
    <row r="6832" spans="1:18" x14ac:dyDescent="0.2">
      <c r="A6832">
        <v>11574</v>
      </c>
      <c r="B6832">
        <v>10168</v>
      </c>
      <c r="C6832" s="1" t="s">
        <v>2010</v>
      </c>
      <c r="D6832" s="1" t="str">
        <f>IFERROR(LEFT(C6832,FIND(",",C6832) - 1),C6832)</f>
        <v>Nuevos Ministerios-Ríos Rosas</v>
      </c>
      <c r="E6832">
        <v>142</v>
      </c>
      <c r="F6832">
        <v>130</v>
      </c>
      <c r="G6832">
        <v>3</v>
      </c>
      <c r="H6832">
        <v>2</v>
      </c>
      <c r="I6832" s="1" t="s">
        <v>2047</v>
      </c>
      <c r="J6832" s="1" t="s">
        <v>18</v>
      </c>
      <c r="K6832">
        <v>2170</v>
      </c>
      <c r="L6832">
        <v>720000</v>
      </c>
      <c r="M6832">
        <v>5070</v>
      </c>
      <c r="N6832" t="b">
        <v>0</v>
      </c>
      <c r="O6832" t="b">
        <v>1</v>
      </c>
      <c r="P6832" t="b">
        <v>0</v>
      </c>
      <c r="R6832" s="5">
        <f>(houses_Madrid[[#This Row],[Precio Alquiler]]*12/houses_Madrid[[#This Row],[Precio venta]])</f>
        <v>3.6166666666666666E-2</v>
      </c>
    </row>
    <row r="6833" spans="1:18" x14ac:dyDescent="0.2">
      <c r="A6833">
        <v>12780</v>
      </c>
      <c r="B6833">
        <v>8962</v>
      </c>
      <c r="C6833" s="1" t="s">
        <v>2182</v>
      </c>
      <c r="D6833" s="1" t="str">
        <f>IFERROR(LEFT(C6833,FIND(",",C6833) - 1),C6833)</f>
        <v>Concepción</v>
      </c>
      <c r="E6833">
        <v>179</v>
      </c>
      <c r="F6833">
        <v>130</v>
      </c>
      <c r="G6833">
        <v>4</v>
      </c>
      <c r="H6833">
        <v>3</v>
      </c>
      <c r="I6833" s="1" t="s">
        <v>2229</v>
      </c>
      <c r="J6833" s="1" t="s">
        <v>8</v>
      </c>
      <c r="K6833">
        <v>2170</v>
      </c>
      <c r="L6833">
        <v>720000</v>
      </c>
      <c r="M6833">
        <v>4022</v>
      </c>
      <c r="N6833" t="b">
        <v>0</v>
      </c>
      <c r="O6833" t="b">
        <v>1</v>
      </c>
      <c r="P6833" t="b">
        <v>1</v>
      </c>
      <c r="R6833" s="5">
        <f>(houses_Madrid[[#This Row],[Precio Alquiler]]*12/houses_Madrid[[#This Row],[Precio venta]])</f>
        <v>3.6166666666666666E-2</v>
      </c>
    </row>
    <row r="6834" spans="1:18" x14ac:dyDescent="0.2">
      <c r="A6834">
        <v>13099</v>
      </c>
      <c r="B6834">
        <v>8643</v>
      </c>
      <c r="C6834" s="1" t="s">
        <v>2173</v>
      </c>
      <c r="D6834" s="1" t="str">
        <f>IFERROR(LEFT(C6834,FIND(",",C6834) - 1),C6834)</f>
        <v>Ciudad Lineal</v>
      </c>
      <c r="E6834">
        <v>195</v>
      </c>
      <c r="F6834">
        <v>150</v>
      </c>
      <c r="G6834">
        <v>3</v>
      </c>
      <c r="H6834">
        <v>4</v>
      </c>
      <c r="I6834" s="1" t="s">
        <v>3</v>
      </c>
      <c r="J6834" s="1" t="s">
        <v>5</v>
      </c>
      <c r="K6834">
        <v>2170</v>
      </c>
      <c r="L6834">
        <v>720000</v>
      </c>
      <c r="M6834">
        <v>3692</v>
      </c>
      <c r="N6834" t="b">
        <v>0</v>
      </c>
      <c r="O6834" t="b">
        <v>1</v>
      </c>
      <c r="P6834" t="b">
        <v>1</v>
      </c>
      <c r="R6834" s="5">
        <f>(houses_Madrid[[#This Row],[Precio Alquiler]]*12/houses_Madrid[[#This Row],[Precio venta]])</f>
        <v>3.6166666666666666E-2</v>
      </c>
    </row>
    <row r="6835" spans="1:18" x14ac:dyDescent="0.2">
      <c r="A6835">
        <v>13919</v>
      </c>
      <c r="B6835">
        <v>7823</v>
      </c>
      <c r="C6835" s="1" t="s">
        <v>2173</v>
      </c>
      <c r="D6835" s="1" t="str">
        <f>IFERROR(LEFT(C6835,FIND(",",C6835) - 1),C6835)</f>
        <v>Ciudad Lineal</v>
      </c>
      <c r="E6835">
        <v>194</v>
      </c>
      <c r="F6835">
        <v>152</v>
      </c>
      <c r="G6835">
        <v>4</v>
      </c>
      <c r="H6835">
        <v>3</v>
      </c>
      <c r="I6835" s="1" t="s">
        <v>3</v>
      </c>
      <c r="J6835" s="1" t="s">
        <v>11</v>
      </c>
      <c r="K6835">
        <v>2170</v>
      </c>
      <c r="L6835">
        <v>720000</v>
      </c>
      <c r="M6835">
        <v>3711</v>
      </c>
      <c r="N6835" t="b">
        <v>0</v>
      </c>
      <c r="O6835" t="b">
        <v>1</v>
      </c>
      <c r="P6835" t="b">
        <v>1</v>
      </c>
      <c r="Q6835" t="b">
        <v>1</v>
      </c>
      <c r="R6835" s="5">
        <f>(houses_Madrid[[#This Row],[Precio Alquiler]]*12/houses_Madrid[[#This Row],[Precio venta]])</f>
        <v>3.6166666666666666E-2</v>
      </c>
    </row>
    <row r="6836" spans="1:18" x14ac:dyDescent="0.2">
      <c r="A6836">
        <v>18191</v>
      </c>
      <c r="B6836">
        <v>3551</v>
      </c>
      <c r="C6836" s="1" t="s">
        <v>2952</v>
      </c>
      <c r="D6836" s="1" t="str">
        <f>IFERROR(LEFT(C6836,FIND(",",C6836) - 1),C6836)</f>
        <v>Palacio</v>
      </c>
      <c r="E6836">
        <v>150</v>
      </c>
      <c r="F6836">
        <v>130</v>
      </c>
      <c r="G6836">
        <v>4</v>
      </c>
      <c r="H6836">
        <v>2</v>
      </c>
      <c r="I6836" s="1" t="s">
        <v>3132</v>
      </c>
      <c r="J6836" s="1" t="s">
        <v>5</v>
      </c>
      <c r="K6836">
        <v>2170</v>
      </c>
      <c r="L6836">
        <v>720000</v>
      </c>
      <c r="M6836">
        <v>4800</v>
      </c>
      <c r="N6836" t="b">
        <v>1</v>
      </c>
      <c r="O6836" t="b">
        <v>1</v>
      </c>
      <c r="P6836" t="b">
        <v>1</v>
      </c>
      <c r="R6836" s="5">
        <f>(houses_Madrid[[#This Row],[Precio Alquiler]]*12/houses_Madrid[[#This Row],[Precio venta]])</f>
        <v>3.6166666666666666E-2</v>
      </c>
    </row>
    <row r="6837" spans="1:18" x14ac:dyDescent="0.2">
      <c r="A6837">
        <v>21037</v>
      </c>
      <c r="B6837">
        <v>705</v>
      </c>
      <c r="C6837" s="1" t="s">
        <v>3313</v>
      </c>
      <c r="D6837" s="1" t="str">
        <f>IFERROR(LEFT(C6837,FIND(",",C6837) - 1),C6837)</f>
        <v>Imperial</v>
      </c>
      <c r="E6837">
        <v>135</v>
      </c>
      <c r="F6837">
        <v>123</v>
      </c>
      <c r="G6837">
        <v>3</v>
      </c>
      <c r="H6837">
        <v>2</v>
      </c>
      <c r="I6837" s="1" t="s">
        <v>3025</v>
      </c>
      <c r="J6837" s="1" t="s">
        <v>18</v>
      </c>
      <c r="K6837">
        <v>2170</v>
      </c>
      <c r="L6837">
        <v>720000</v>
      </c>
      <c r="M6837">
        <v>5333</v>
      </c>
      <c r="N6837" t="b">
        <v>0</v>
      </c>
      <c r="O6837" t="b">
        <v>1</v>
      </c>
      <c r="P6837" t="b">
        <v>1</v>
      </c>
      <c r="Q6837" t="b">
        <v>1</v>
      </c>
      <c r="R6837" s="5">
        <f>(houses_Madrid[[#This Row],[Precio Alquiler]]*12/houses_Madrid[[#This Row],[Precio venta]])</f>
        <v>3.6166666666666666E-2</v>
      </c>
    </row>
    <row r="6838" spans="1:18" x14ac:dyDescent="0.2">
      <c r="A6838">
        <v>14069</v>
      </c>
      <c r="B6838">
        <v>7673</v>
      </c>
      <c r="C6838" s="1" t="s">
        <v>2441</v>
      </c>
      <c r="D6838" s="1" t="str">
        <f>IFERROR(LEFT(C6838,FIND(",",C6838) - 1),C6838)</f>
        <v>Nueva España</v>
      </c>
      <c r="E6838">
        <v>145</v>
      </c>
      <c r="F6838">
        <v>120</v>
      </c>
      <c r="G6838">
        <v>3</v>
      </c>
      <c r="H6838">
        <v>2</v>
      </c>
      <c r="I6838" s="1" t="s">
        <v>2454</v>
      </c>
      <c r="J6838" s="1" t="s">
        <v>11</v>
      </c>
      <c r="K6838">
        <v>2174</v>
      </c>
      <c r="L6838">
        <v>722000</v>
      </c>
      <c r="M6838">
        <v>4979</v>
      </c>
      <c r="N6838" t="b">
        <v>0</v>
      </c>
      <c r="O6838" t="b">
        <v>1</v>
      </c>
      <c r="P6838" t="b">
        <v>1</v>
      </c>
      <c r="R6838" s="5">
        <f>(houses_Madrid[[#This Row],[Precio Alquiler]]*12/houses_Madrid[[#This Row],[Precio venta]])</f>
        <v>3.6132963988919665E-2</v>
      </c>
    </row>
    <row r="6839" spans="1:18" x14ac:dyDescent="0.2">
      <c r="A6839">
        <v>14979</v>
      </c>
      <c r="B6839">
        <v>6763</v>
      </c>
      <c r="C6839" s="1" t="s">
        <v>2441</v>
      </c>
      <c r="D6839" s="1" t="str">
        <f>IFERROR(LEFT(C6839,FIND(",",C6839) - 1),C6839)</f>
        <v>Nueva España</v>
      </c>
      <c r="E6839">
        <v>145</v>
      </c>
      <c r="F6839">
        <v>125</v>
      </c>
      <c r="G6839">
        <v>3</v>
      </c>
      <c r="H6839">
        <v>2</v>
      </c>
      <c r="I6839" s="1" t="s">
        <v>2454</v>
      </c>
      <c r="J6839" s="1" t="s">
        <v>11</v>
      </c>
      <c r="K6839">
        <v>2174</v>
      </c>
      <c r="L6839">
        <v>722000</v>
      </c>
      <c r="M6839">
        <v>4979</v>
      </c>
      <c r="N6839" t="b">
        <v>0</v>
      </c>
      <c r="O6839" t="b">
        <v>1</v>
      </c>
      <c r="P6839" t="b">
        <v>1</v>
      </c>
      <c r="Q6839" t="b">
        <v>1</v>
      </c>
      <c r="R6839" s="5">
        <f>(houses_Madrid[[#This Row],[Precio Alquiler]]*12/houses_Madrid[[#This Row],[Precio venta]])</f>
        <v>3.6132963988919665E-2</v>
      </c>
    </row>
    <row r="6840" spans="1:18" x14ac:dyDescent="0.2">
      <c r="A6840">
        <v>19488</v>
      </c>
      <c r="B6840">
        <v>2254</v>
      </c>
      <c r="C6840" s="1" t="s">
        <v>3210</v>
      </c>
      <c r="D6840" s="1" t="str">
        <f>IFERROR(LEFT(C6840,FIND(",",C6840) - 1),C6840)</f>
        <v>Barrio de Salamanca</v>
      </c>
      <c r="E6840">
        <v>140</v>
      </c>
      <c r="F6840">
        <v>127</v>
      </c>
      <c r="G6840">
        <v>4</v>
      </c>
      <c r="H6840">
        <v>2</v>
      </c>
      <c r="I6840" s="1" t="s">
        <v>3</v>
      </c>
      <c r="J6840" s="1" t="s">
        <v>5</v>
      </c>
      <c r="K6840">
        <v>2176</v>
      </c>
      <c r="L6840">
        <v>722500</v>
      </c>
      <c r="M6840">
        <v>5161</v>
      </c>
      <c r="N6840" t="b">
        <v>0</v>
      </c>
      <c r="O6840" t="b">
        <v>1</v>
      </c>
      <c r="P6840" t="b">
        <v>0</v>
      </c>
      <c r="Q6840" t="b">
        <v>1</v>
      </c>
      <c r="R6840" s="5">
        <f>(houses_Madrid[[#This Row],[Precio Alquiler]]*12/houses_Madrid[[#This Row],[Precio venta]])</f>
        <v>3.6141176470588232E-2</v>
      </c>
    </row>
    <row r="6841" spans="1:18" x14ac:dyDescent="0.2">
      <c r="A6841">
        <v>8950</v>
      </c>
      <c r="B6841">
        <v>12792</v>
      </c>
      <c r="C6841" s="1" t="s">
        <v>1592</v>
      </c>
      <c r="D6841" s="1" t="str">
        <f>IFERROR(LEFT(C6841,FIND(",",C6841) - 1),C6841)</f>
        <v>Peñagrande</v>
      </c>
      <c r="E6841">
        <v>140</v>
      </c>
      <c r="F6841">
        <v>120</v>
      </c>
      <c r="G6841">
        <v>3</v>
      </c>
      <c r="H6841">
        <v>2</v>
      </c>
      <c r="I6841" s="1" t="s">
        <v>1683</v>
      </c>
      <c r="J6841" s="1" t="s">
        <v>8</v>
      </c>
      <c r="K6841">
        <v>2181</v>
      </c>
      <c r="L6841">
        <v>725000</v>
      </c>
      <c r="M6841">
        <v>5179</v>
      </c>
      <c r="N6841" t="b">
        <v>0</v>
      </c>
      <c r="O6841" t="b">
        <v>1</v>
      </c>
      <c r="P6841" t="b">
        <v>1</v>
      </c>
      <c r="R6841" s="5">
        <f>(houses_Madrid[[#This Row],[Precio Alquiler]]*12/houses_Madrid[[#This Row],[Precio venta]])</f>
        <v>3.6099310344827586E-2</v>
      </c>
    </row>
    <row r="6842" spans="1:18" x14ac:dyDescent="0.2">
      <c r="A6842">
        <v>10189</v>
      </c>
      <c r="B6842">
        <v>11553</v>
      </c>
      <c r="C6842" s="1" t="s">
        <v>1793</v>
      </c>
      <c r="D6842" s="1" t="str">
        <f>IFERROR(LEFT(C6842,FIND(",",C6842) - 1),C6842)</f>
        <v>Palomas</v>
      </c>
      <c r="E6842">
        <v>144</v>
      </c>
      <c r="F6842">
        <v>127</v>
      </c>
      <c r="G6842">
        <v>3</v>
      </c>
      <c r="H6842">
        <v>3</v>
      </c>
      <c r="I6842" s="1" t="s">
        <v>1940</v>
      </c>
      <c r="J6842" s="1" t="s">
        <v>30</v>
      </c>
      <c r="K6842">
        <v>2181</v>
      </c>
      <c r="L6842">
        <v>725000</v>
      </c>
      <c r="M6842">
        <v>5035</v>
      </c>
      <c r="N6842" t="b">
        <v>0</v>
      </c>
      <c r="O6842" t="b">
        <v>1</v>
      </c>
      <c r="P6842" t="b">
        <v>1</v>
      </c>
      <c r="R6842" s="5">
        <f>(houses_Madrid[[#This Row],[Precio Alquiler]]*12/houses_Madrid[[#This Row],[Precio venta]])</f>
        <v>3.6099310344827586E-2</v>
      </c>
    </row>
    <row r="6843" spans="1:18" x14ac:dyDescent="0.2">
      <c r="A6843">
        <v>13922</v>
      </c>
      <c r="B6843">
        <v>7820</v>
      </c>
      <c r="C6843" s="1" t="s">
        <v>2173</v>
      </c>
      <c r="D6843" s="1" t="str">
        <f>IFERROR(LEFT(C6843,FIND(",",C6843) - 1),C6843)</f>
        <v>Ciudad Lineal</v>
      </c>
      <c r="E6843">
        <v>216</v>
      </c>
      <c r="F6843">
        <v>176</v>
      </c>
      <c r="G6843">
        <v>5</v>
      </c>
      <c r="H6843">
        <v>2</v>
      </c>
      <c r="I6843" s="1" t="s">
        <v>3</v>
      </c>
      <c r="J6843" s="1" t="s">
        <v>8</v>
      </c>
      <c r="K6843">
        <v>2181</v>
      </c>
      <c r="L6843">
        <v>725000</v>
      </c>
      <c r="M6843">
        <v>3356</v>
      </c>
      <c r="N6843" t="b">
        <v>0</v>
      </c>
      <c r="O6843" t="b">
        <v>1</v>
      </c>
      <c r="P6843" t="b">
        <v>1</v>
      </c>
      <c r="Q6843" t="b">
        <v>1</v>
      </c>
      <c r="R6843" s="5">
        <f>(houses_Madrid[[#This Row],[Precio Alquiler]]*12/houses_Madrid[[#This Row],[Precio venta]])</f>
        <v>3.6099310344827586E-2</v>
      </c>
    </row>
    <row r="6844" spans="1:18" x14ac:dyDescent="0.2">
      <c r="A6844">
        <v>15547</v>
      </c>
      <c r="B6844">
        <v>6195</v>
      </c>
      <c r="C6844" s="1" t="s">
        <v>2442</v>
      </c>
      <c r="D6844" s="1" t="str">
        <f>IFERROR(LEFT(C6844,FIND(",",C6844) - 1),C6844)</f>
        <v>Bernabéu-Hispanoamérica</v>
      </c>
      <c r="E6844">
        <v>166</v>
      </c>
      <c r="F6844">
        <v>144</v>
      </c>
      <c r="G6844">
        <v>5</v>
      </c>
      <c r="H6844">
        <v>3</v>
      </c>
      <c r="I6844" s="1" t="s">
        <v>2474</v>
      </c>
      <c r="J6844" s="1" t="s">
        <v>30</v>
      </c>
      <c r="K6844">
        <v>2181</v>
      </c>
      <c r="L6844">
        <v>725000</v>
      </c>
      <c r="M6844">
        <v>4367</v>
      </c>
      <c r="N6844" t="b">
        <v>0</v>
      </c>
      <c r="O6844" t="b">
        <v>1</v>
      </c>
      <c r="P6844" t="b">
        <v>1</v>
      </c>
      <c r="R6844" s="5">
        <f>(houses_Madrid[[#This Row],[Precio Alquiler]]*12/houses_Madrid[[#This Row],[Precio venta]])</f>
        <v>3.6099310344827586E-2</v>
      </c>
    </row>
    <row r="6845" spans="1:18" x14ac:dyDescent="0.2">
      <c r="A6845">
        <v>17464</v>
      </c>
      <c r="B6845">
        <v>4278</v>
      </c>
      <c r="C6845" s="1" t="s">
        <v>2953</v>
      </c>
      <c r="D6845" s="1" t="str">
        <f>IFERROR(LEFT(C6845,FIND(",",C6845) - 1),C6845)</f>
        <v>Centro</v>
      </c>
      <c r="E6845">
        <v>185</v>
      </c>
      <c r="F6845">
        <v>168</v>
      </c>
      <c r="G6845">
        <v>3</v>
      </c>
      <c r="H6845">
        <v>3</v>
      </c>
      <c r="I6845" s="1" t="s">
        <v>3</v>
      </c>
      <c r="J6845" s="1" t="s">
        <v>11</v>
      </c>
      <c r="K6845">
        <v>2181</v>
      </c>
      <c r="L6845">
        <v>725000</v>
      </c>
      <c r="M6845">
        <v>3919</v>
      </c>
      <c r="N6845" t="b">
        <v>0</v>
      </c>
      <c r="O6845" t="b">
        <v>1</v>
      </c>
      <c r="P6845" t="b">
        <v>1</v>
      </c>
      <c r="R6845" s="5">
        <f>(houses_Madrid[[#This Row],[Precio Alquiler]]*12/houses_Madrid[[#This Row],[Precio venta]])</f>
        <v>3.6099310344827586E-2</v>
      </c>
    </row>
    <row r="6846" spans="1:18" x14ac:dyDescent="0.2">
      <c r="A6846">
        <v>17557</v>
      </c>
      <c r="B6846">
        <v>4185</v>
      </c>
      <c r="C6846" s="1" t="s">
        <v>2953</v>
      </c>
      <c r="D6846" s="1" t="str">
        <f>IFERROR(LEFT(C6846,FIND(",",C6846) - 1),C6846)</f>
        <v>Centro</v>
      </c>
      <c r="E6846">
        <v>119</v>
      </c>
      <c r="F6846">
        <v>110</v>
      </c>
      <c r="G6846">
        <v>3</v>
      </c>
      <c r="H6846">
        <v>2</v>
      </c>
      <c r="I6846" s="1" t="s">
        <v>3</v>
      </c>
      <c r="J6846" s="1" t="s">
        <v>30</v>
      </c>
      <c r="K6846">
        <v>2181</v>
      </c>
      <c r="L6846">
        <v>725000</v>
      </c>
      <c r="M6846">
        <v>6092</v>
      </c>
      <c r="N6846" t="b">
        <v>0</v>
      </c>
      <c r="O6846" t="b">
        <v>1</v>
      </c>
      <c r="P6846" t="b">
        <v>1</v>
      </c>
      <c r="R6846" s="5">
        <f>(houses_Madrid[[#This Row],[Precio Alquiler]]*12/houses_Madrid[[#This Row],[Precio venta]])</f>
        <v>3.6099310344827586E-2</v>
      </c>
    </row>
    <row r="6847" spans="1:18" x14ac:dyDescent="0.2">
      <c r="A6847">
        <v>18003</v>
      </c>
      <c r="B6847">
        <v>3739</v>
      </c>
      <c r="C6847" s="1" t="s">
        <v>2950</v>
      </c>
      <c r="D6847" s="1" t="str">
        <f>IFERROR(LEFT(C6847,FIND(",",C6847) - 1),C6847)</f>
        <v>Chueca-Justicia</v>
      </c>
      <c r="E6847">
        <v>167</v>
      </c>
      <c r="F6847">
        <v>140</v>
      </c>
      <c r="G6847">
        <v>4</v>
      </c>
      <c r="H6847">
        <v>2</v>
      </c>
      <c r="I6847" s="1" t="s">
        <v>3106</v>
      </c>
      <c r="J6847" s="1" t="s">
        <v>11</v>
      </c>
      <c r="K6847">
        <v>2181</v>
      </c>
      <c r="L6847">
        <v>725000</v>
      </c>
      <c r="M6847">
        <v>4341</v>
      </c>
      <c r="N6847" t="b">
        <v>1</v>
      </c>
      <c r="O6847" t="b">
        <v>0</v>
      </c>
      <c r="P6847" t="b">
        <v>1</v>
      </c>
      <c r="R6847" s="5">
        <f>(houses_Madrid[[#This Row],[Precio Alquiler]]*12/houses_Madrid[[#This Row],[Precio venta]])</f>
        <v>3.6099310344827586E-2</v>
      </c>
    </row>
    <row r="6848" spans="1:18" x14ac:dyDescent="0.2">
      <c r="A6848">
        <v>18758</v>
      </c>
      <c r="B6848">
        <v>2984</v>
      </c>
      <c r="C6848" s="1" t="s">
        <v>2610</v>
      </c>
      <c r="D6848" s="1" t="str">
        <f>IFERROR(LEFT(C6848,FIND(",",C6848) - 1),C6848)</f>
        <v>Lavapiés-Embajadores</v>
      </c>
      <c r="E6848">
        <v>165</v>
      </c>
      <c r="F6848">
        <v>154</v>
      </c>
      <c r="G6848">
        <v>4</v>
      </c>
      <c r="H6848">
        <v>2</v>
      </c>
      <c r="I6848" s="1" t="s">
        <v>2966</v>
      </c>
      <c r="J6848" s="1" t="s">
        <v>8</v>
      </c>
      <c r="K6848">
        <v>2181</v>
      </c>
      <c r="L6848">
        <v>725000</v>
      </c>
      <c r="M6848">
        <v>4394</v>
      </c>
      <c r="N6848" t="b">
        <v>1</v>
      </c>
      <c r="O6848" t="b">
        <v>1</v>
      </c>
      <c r="P6848" t="b">
        <v>1</v>
      </c>
      <c r="R6848" s="5">
        <f>(houses_Madrid[[#This Row],[Precio Alquiler]]*12/houses_Madrid[[#This Row],[Precio venta]])</f>
        <v>3.6099310344827586E-2</v>
      </c>
    </row>
    <row r="6849" spans="1:18" x14ac:dyDescent="0.2">
      <c r="A6849">
        <v>19629</v>
      </c>
      <c r="B6849">
        <v>2113</v>
      </c>
      <c r="C6849" s="1" t="s">
        <v>3214</v>
      </c>
      <c r="D6849" s="1" t="str">
        <f>IFERROR(LEFT(C6849,FIND(",",C6849) - 1),C6849)</f>
        <v>Guindalera</v>
      </c>
      <c r="E6849">
        <v>149</v>
      </c>
      <c r="F6849">
        <v>110</v>
      </c>
      <c r="G6849">
        <v>3</v>
      </c>
      <c r="H6849">
        <v>2</v>
      </c>
      <c r="I6849" s="1" t="s">
        <v>3273</v>
      </c>
      <c r="J6849" s="1" t="s">
        <v>18</v>
      </c>
      <c r="K6849">
        <v>2181</v>
      </c>
      <c r="L6849">
        <v>725000</v>
      </c>
      <c r="M6849">
        <v>4866</v>
      </c>
      <c r="N6849" t="b">
        <v>0</v>
      </c>
      <c r="O6849" t="b">
        <v>1</v>
      </c>
      <c r="P6849" t="b">
        <v>1</v>
      </c>
      <c r="Q6849" t="b">
        <v>1</v>
      </c>
      <c r="R6849" s="5">
        <f>(houses_Madrid[[#This Row],[Precio Alquiler]]*12/houses_Madrid[[#This Row],[Precio venta]])</f>
        <v>3.6099310344827586E-2</v>
      </c>
    </row>
    <row r="6850" spans="1:18" x14ac:dyDescent="0.2">
      <c r="A6850">
        <v>19673</v>
      </c>
      <c r="B6850">
        <v>2069</v>
      </c>
      <c r="C6850" s="1" t="s">
        <v>3215</v>
      </c>
      <c r="D6850" s="1" t="str">
        <f>IFERROR(LEFT(C6850,FIND(",",C6850) - 1),C6850)</f>
        <v>Lista</v>
      </c>
      <c r="E6850">
        <v>203</v>
      </c>
      <c r="F6850">
        <v>170</v>
      </c>
      <c r="G6850">
        <v>5</v>
      </c>
      <c r="H6850">
        <v>2</v>
      </c>
      <c r="I6850" s="1" t="s">
        <v>3295</v>
      </c>
      <c r="J6850" s="1" t="s">
        <v>11</v>
      </c>
      <c r="K6850">
        <v>2181</v>
      </c>
      <c r="L6850">
        <v>725000</v>
      </c>
      <c r="M6850">
        <v>3571</v>
      </c>
      <c r="N6850" t="b">
        <v>0</v>
      </c>
      <c r="O6850" t="b">
        <v>1</v>
      </c>
      <c r="P6850" t="b">
        <v>1</v>
      </c>
      <c r="R6850" s="5">
        <f>(houses_Madrid[[#This Row],[Precio Alquiler]]*12/houses_Madrid[[#This Row],[Precio venta]])</f>
        <v>3.6099310344827586E-2</v>
      </c>
    </row>
    <row r="6851" spans="1:18" x14ac:dyDescent="0.2">
      <c r="A6851">
        <v>19918</v>
      </c>
      <c r="B6851">
        <v>1824</v>
      </c>
      <c r="C6851" s="1" t="s">
        <v>3222</v>
      </c>
      <c r="D6851" s="1" t="str">
        <f>IFERROR(LEFT(C6851,FIND(",",C6851) - 1),C6851)</f>
        <v>Castellana</v>
      </c>
      <c r="E6851">
        <v>128</v>
      </c>
      <c r="F6851">
        <v>115</v>
      </c>
      <c r="G6851">
        <v>4</v>
      </c>
      <c r="H6851">
        <v>2</v>
      </c>
      <c r="I6851" s="1" t="s">
        <v>3254</v>
      </c>
      <c r="J6851" s="1" t="s">
        <v>5</v>
      </c>
      <c r="K6851">
        <v>2181</v>
      </c>
      <c r="L6851">
        <v>725000</v>
      </c>
      <c r="M6851">
        <v>5664</v>
      </c>
      <c r="N6851" t="b">
        <v>1</v>
      </c>
      <c r="O6851" t="b">
        <v>1</v>
      </c>
      <c r="R6851" s="5">
        <f>(houses_Madrid[[#This Row],[Precio Alquiler]]*12/houses_Madrid[[#This Row],[Precio venta]])</f>
        <v>3.6099310344827586E-2</v>
      </c>
    </row>
    <row r="6852" spans="1:18" x14ac:dyDescent="0.2">
      <c r="A6852">
        <v>19920</v>
      </c>
      <c r="B6852">
        <v>1822</v>
      </c>
      <c r="C6852" s="1" t="s">
        <v>3210</v>
      </c>
      <c r="D6852" s="1" t="str">
        <f>IFERROR(LEFT(C6852,FIND(",",C6852) - 1),C6852)</f>
        <v>Barrio de Salamanca</v>
      </c>
      <c r="E6852">
        <v>222</v>
      </c>
      <c r="F6852">
        <v>202</v>
      </c>
      <c r="G6852">
        <v>4</v>
      </c>
      <c r="H6852">
        <v>3</v>
      </c>
      <c r="I6852" s="1" t="s">
        <v>3</v>
      </c>
      <c r="J6852" s="1" t="s">
        <v>80</v>
      </c>
      <c r="K6852">
        <v>2181</v>
      </c>
      <c r="L6852">
        <v>725000</v>
      </c>
      <c r="M6852">
        <v>3266</v>
      </c>
      <c r="N6852" t="b">
        <v>1</v>
      </c>
      <c r="O6852" t="b">
        <v>1</v>
      </c>
      <c r="P6852" t="b">
        <v>1</v>
      </c>
      <c r="R6852" s="5">
        <f>(houses_Madrid[[#This Row],[Precio Alquiler]]*12/houses_Madrid[[#This Row],[Precio venta]])</f>
        <v>3.6099310344827586E-2</v>
      </c>
    </row>
    <row r="6853" spans="1:18" x14ac:dyDescent="0.2">
      <c r="A6853">
        <v>10458</v>
      </c>
      <c r="B6853">
        <v>11284</v>
      </c>
      <c r="C6853" s="1" t="s">
        <v>1786</v>
      </c>
      <c r="D6853" s="1" t="str">
        <f>IFERROR(LEFT(C6853,FIND(",",C6853) - 1),C6853)</f>
        <v>Sanchinarro</v>
      </c>
      <c r="E6853">
        <v>153</v>
      </c>
      <c r="F6853">
        <v>123</v>
      </c>
      <c r="G6853">
        <v>4</v>
      </c>
      <c r="H6853">
        <v>2</v>
      </c>
      <c r="I6853" s="1" t="s">
        <v>1812</v>
      </c>
      <c r="J6853" s="1" t="s">
        <v>30</v>
      </c>
      <c r="K6853">
        <v>2182</v>
      </c>
      <c r="L6853">
        <v>725418</v>
      </c>
      <c r="M6853">
        <v>4741</v>
      </c>
      <c r="N6853" t="b">
        <v>0</v>
      </c>
      <c r="O6853" t="b">
        <v>1</v>
      </c>
      <c r="P6853" t="b">
        <v>1</v>
      </c>
      <c r="R6853" s="5">
        <f>(houses_Madrid[[#This Row],[Precio Alquiler]]*12/houses_Madrid[[#This Row],[Precio venta]])</f>
        <v>3.6095051404845209E-2</v>
      </c>
    </row>
    <row r="6854" spans="1:18" x14ac:dyDescent="0.2">
      <c r="A6854">
        <v>14285</v>
      </c>
      <c r="B6854">
        <v>7457</v>
      </c>
      <c r="C6854" s="1" t="s">
        <v>2439</v>
      </c>
      <c r="D6854" s="1" t="str">
        <f>IFERROR(LEFT(C6854,FIND(",",C6854) - 1),C6854)</f>
        <v>Chamartín</v>
      </c>
      <c r="E6854">
        <v>105</v>
      </c>
      <c r="F6854">
        <v>98</v>
      </c>
      <c r="G6854">
        <v>2</v>
      </c>
      <c r="H6854">
        <v>2</v>
      </c>
      <c r="I6854" s="1" t="s">
        <v>3</v>
      </c>
      <c r="J6854" s="1" t="s">
        <v>18</v>
      </c>
      <c r="K6854">
        <v>2185</v>
      </c>
      <c r="L6854">
        <v>727000</v>
      </c>
      <c r="M6854">
        <v>6924</v>
      </c>
      <c r="N6854" t="b">
        <v>0</v>
      </c>
      <c r="O6854" t="b">
        <v>1</v>
      </c>
      <c r="R6854" s="5">
        <f>(houses_Madrid[[#This Row],[Precio Alquiler]]*12/houses_Madrid[[#This Row],[Precio venta]])</f>
        <v>3.6066024759284734E-2</v>
      </c>
    </row>
    <row r="6855" spans="1:18" x14ac:dyDescent="0.2">
      <c r="A6855">
        <v>10556</v>
      </c>
      <c r="B6855">
        <v>11186</v>
      </c>
      <c r="C6855" s="1" t="s">
        <v>1786</v>
      </c>
      <c r="D6855" s="1" t="str">
        <f>IFERROR(LEFT(C6855,FIND(",",C6855) - 1),C6855)</f>
        <v>Sanchinarro</v>
      </c>
      <c r="E6855">
        <v>132</v>
      </c>
      <c r="F6855">
        <v>97</v>
      </c>
      <c r="G6855">
        <v>3</v>
      </c>
      <c r="H6855">
        <v>2</v>
      </c>
      <c r="I6855" s="1" t="s">
        <v>1812</v>
      </c>
      <c r="J6855" s="1" t="s">
        <v>12</v>
      </c>
      <c r="K6855">
        <v>2186</v>
      </c>
      <c r="L6855">
        <v>727150</v>
      </c>
      <c r="M6855">
        <v>5509</v>
      </c>
      <c r="N6855" t="b">
        <v>0</v>
      </c>
      <c r="O6855" t="b">
        <v>1</v>
      </c>
      <c r="P6855" t="b">
        <v>1</v>
      </c>
      <c r="R6855" s="5">
        <f>(houses_Madrid[[#This Row],[Precio Alquiler]]*12/houses_Madrid[[#This Row],[Precio venta]])</f>
        <v>3.607508767104449E-2</v>
      </c>
    </row>
    <row r="6856" spans="1:18" x14ac:dyDescent="0.2">
      <c r="A6856">
        <v>12246</v>
      </c>
      <c r="B6856">
        <v>9496</v>
      </c>
      <c r="C6856" s="1" t="s">
        <v>2006</v>
      </c>
      <c r="D6856" s="1" t="str">
        <f>IFERROR(LEFT(C6856,FIND(",",C6856) - 1),C6856)</f>
        <v>Chamberí</v>
      </c>
      <c r="E6856">
        <v>185</v>
      </c>
      <c r="F6856">
        <v>180</v>
      </c>
      <c r="G6856">
        <v>4</v>
      </c>
      <c r="H6856">
        <v>3</v>
      </c>
      <c r="I6856" s="1" t="s">
        <v>3</v>
      </c>
      <c r="J6856" s="1" t="s">
        <v>11</v>
      </c>
      <c r="K6856">
        <v>2190</v>
      </c>
      <c r="L6856">
        <v>729000</v>
      </c>
      <c r="M6856">
        <v>3941</v>
      </c>
      <c r="N6856" t="b">
        <v>0</v>
      </c>
      <c r="O6856" t="b">
        <v>1</v>
      </c>
      <c r="P6856" t="b">
        <v>1</v>
      </c>
      <c r="Q6856" t="b">
        <v>1</v>
      </c>
      <c r="R6856" s="5">
        <f>(houses_Madrid[[#This Row],[Precio Alquiler]]*12/houses_Madrid[[#This Row],[Precio venta]])</f>
        <v>3.6049382716049384E-2</v>
      </c>
    </row>
    <row r="6857" spans="1:18" x14ac:dyDescent="0.2">
      <c r="A6857">
        <v>18383</v>
      </c>
      <c r="B6857">
        <v>3359</v>
      </c>
      <c r="C6857" s="1" t="s">
        <v>2947</v>
      </c>
      <c r="D6857" s="1" t="str">
        <f>IFERROR(LEFT(C6857,FIND(",",C6857) - 1),C6857)</f>
        <v>Huertas-Cortes</v>
      </c>
      <c r="E6857">
        <v>92</v>
      </c>
      <c r="F6857">
        <v>82</v>
      </c>
      <c r="G6857">
        <v>2</v>
      </c>
      <c r="H6857">
        <v>2</v>
      </c>
      <c r="I6857" s="1" t="s">
        <v>828</v>
      </c>
      <c r="J6857" s="1" t="s">
        <v>67</v>
      </c>
      <c r="K6857">
        <v>2190</v>
      </c>
      <c r="L6857">
        <v>729000</v>
      </c>
      <c r="M6857">
        <v>7924</v>
      </c>
      <c r="N6857" t="b">
        <v>0</v>
      </c>
      <c r="O6857" t="b">
        <v>1</v>
      </c>
      <c r="P6857" t="b">
        <v>1</v>
      </c>
      <c r="R6857" s="5">
        <f>(houses_Madrid[[#This Row],[Precio Alquiler]]*12/houses_Madrid[[#This Row],[Precio venta]])</f>
        <v>3.6049382716049384E-2</v>
      </c>
    </row>
    <row r="6858" spans="1:18" x14ac:dyDescent="0.2">
      <c r="A6858">
        <v>4170</v>
      </c>
      <c r="B6858">
        <v>17572</v>
      </c>
      <c r="C6858" s="1" t="s">
        <v>798</v>
      </c>
      <c r="D6858" s="1" t="str">
        <f>IFERROR(LEFT(C6858,FIND(",",C6858) - 1),C6858)</f>
        <v>Niño Jesús</v>
      </c>
      <c r="E6858">
        <v>159</v>
      </c>
      <c r="F6858">
        <v>140</v>
      </c>
      <c r="G6858">
        <v>4</v>
      </c>
      <c r="H6858">
        <v>2</v>
      </c>
      <c r="I6858" s="1" t="s">
        <v>865</v>
      </c>
      <c r="J6858" s="1" t="s">
        <v>30</v>
      </c>
      <c r="K6858">
        <v>2192</v>
      </c>
      <c r="L6858">
        <v>730000</v>
      </c>
      <c r="M6858">
        <v>4591</v>
      </c>
      <c r="N6858" t="b">
        <v>0</v>
      </c>
      <c r="O6858" t="b">
        <v>1</v>
      </c>
      <c r="P6858" t="b">
        <v>1</v>
      </c>
      <c r="R6858" s="5">
        <f>(houses_Madrid[[#This Row],[Precio Alquiler]]*12/houses_Madrid[[#This Row],[Precio venta]])</f>
        <v>3.6032876712328764E-2</v>
      </c>
    </row>
    <row r="6859" spans="1:18" x14ac:dyDescent="0.2">
      <c r="A6859">
        <v>7650</v>
      </c>
      <c r="B6859">
        <v>14092</v>
      </c>
      <c r="C6859" s="1" t="s">
        <v>1177</v>
      </c>
      <c r="D6859" s="1" t="str">
        <f>IFERROR(LEFT(C6859,FIND(",",C6859) - 1),C6859)</f>
        <v>Ciudad Universitaria</v>
      </c>
      <c r="E6859">
        <v>152</v>
      </c>
      <c r="F6859">
        <v>131</v>
      </c>
      <c r="G6859">
        <v>4</v>
      </c>
      <c r="H6859">
        <v>2</v>
      </c>
      <c r="I6859" s="1" t="s">
        <v>707</v>
      </c>
      <c r="J6859" s="1" t="s">
        <v>30</v>
      </c>
      <c r="K6859">
        <v>2192</v>
      </c>
      <c r="L6859">
        <v>730000</v>
      </c>
      <c r="M6859">
        <v>4803</v>
      </c>
      <c r="N6859" t="b">
        <v>0</v>
      </c>
      <c r="O6859" t="b">
        <v>1</v>
      </c>
      <c r="P6859" t="b">
        <v>1</v>
      </c>
      <c r="Q6859" t="b">
        <v>1</v>
      </c>
      <c r="R6859" s="5">
        <f>(houses_Madrid[[#This Row],[Precio Alquiler]]*12/houses_Madrid[[#This Row],[Precio venta]])</f>
        <v>3.6032876712328764E-2</v>
      </c>
    </row>
    <row r="6860" spans="1:18" x14ac:dyDescent="0.2">
      <c r="A6860">
        <v>7777</v>
      </c>
      <c r="B6860">
        <v>13965</v>
      </c>
      <c r="C6860" s="1" t="s">
        <v>1171</v>
      </c>
      <c r="D6860" s="1" t="str">
        <f>IFERROR(LEFT(C6860,FIND(",",C6860) - 1),C6860)</f>
        <v>Aravaca</v>
      </c>
      <c r="E6860">
        <v>180</v>
      </c>
      <c r="F6860">
        <v>135</v>
      </c>
      <c r="G6860">
        <v>4</v>
      </c>
      <c r="H6860">
        <v>3</v>
      </c>
      <c r="I6860" s="1" t="s">
        <v>1172</v>
      </c>
      <c r="J6860" s="1" t="s">
        <v>30</v>
      </c>
      <c r="K6860">
        <v>2192</v>
      </c>
      <c r="L6860">
        <v>730000</v>
      </c>
      <c r="M6860">
        <v>4056</v>
      </c>
      <c r="N6860" t="b">
        <v>0</v>
      </c>
      <c r="O6860" t="b">
        <v>1</v>
      </c>
      <c r="P6860" t="b">
        <v>1</v>
      </c>
      <c r="R6860" s="5">
        <f>(houses_Madrid[[#This Row],[Precio Alquiler]]*12/houses_Madrid[[#This Row],[Precio venta]])</f>
        <v>3.6032876712328764E-2</v>
      </c>
    </row>
    <row r="6861" spans="1:18" x14ac:dyDescent="0.2">
      <c r="A6861">
        <v>9335</v>
      </c>
      <c r="B6861">
        <v>12407</v>
      </c>
      <c r="C6861" s="1" t="s">
        <v>1611</v>
      </c>
      <c r="D6861" s="1" t="str">
        <f>IFERROR(LEFT(C6861,FIND(",",C6861) - 1),C6861)</f>
        <v>Mirasierra</v>
      </c>
      <c r="E6861">
        <v>189</v>
      </c>
      <c r="F6861">
        <v>155</v>
      </c>
      <c r="G6861">
        <v>4</v>
      </c>
      <c r="H6861">
        <v>2</v>
      </c>
      <c r="I6861" s="1" t="s">
        <v>1639</v>
      </c>
      <c r="J6861" s="1" t="s">
        <v>67</v>
      </c>
      <c r="K6861">
        <v>2192</v>
      </c>
      <c r="L6861">
        <v>730000</v>
      </c>
      <c r="M6861">
        <v>3862</v>
      </c>
      <c r="N6861" t="b">
        <v>0</v>
      </c>
      <c r="O6861" t="b">
        <v>1</v>
      </c>
      <c r="P6861" t="b">
        <v>1</v>
      </c>
      <c r="R6861" s="5">
        <f>(houses_Madrid[[#This Row],[Precio Alquiler]]*12/houses_Madrid[[#This Row],[Precio venta]])</f>
        <v>3.6032876712328764E-2</v>
      </c>
    </row>
    <row r="6862" spans="1:18" x14ac:dyDescent="0.2">
      <c r="A6862">
        <v>9956</v>
      </c>
      <c r="B6862">
        <v>11786</v>
      </c>
      <c r="C6862" s="1" t="s">
        <v>1790</v>
      </c>
      <c r="D6862" s="1" t="str">
        <f>IFERROR(LEFT(C6862,FIND(",",C6862) - 1),C6862)</f>
        <v>Hortaleza</v>
      </c>
      <c r="E6862">
        <v>209</v>
      </c>
      <c r="F6862">
        <v>115</v>
      </c>
      <c r="G6862">
        <v>4</v>
      </c>
      <c r="H6862">
        <v>3</v>
      </c>
      <c r="I6862" s="1" t="s">
        <v>1883</v>
      </c>
      <c r="J6862" s="1" t="s">
        <v>18</v>
      </c>
      <c r="K6862">
        <v>2192</v>
      </c>
      <c r="L6862">
        <v>730000</v>
      </c>
      <c r="M6862">
        <v>3493</v>
      </c>
      <c r="N6862" t="b">
        <v>0</v>
      </c>
      <c r="O6862" t="b">
        <v>1</v>
      </c>
      <c r="P6862" t="b">
        <v>1</v>
      </c>
      <c r="Q6862" t="b">
        <v>1</v>
      </c>
      <c r="R6862" s="5">
        <f>(houses_Madrid[[#This Row],[Precio Alquiler]]*12/houses_Madrid[[#This Row],[Precio venta]])</f>
        <v>3.6032876712328764E-2</v>
      </c>
    </row>
    <row r="6863" spans="1:18" x14ac:dyDescent="0.2">
      <c r="A6863">
        <v>10170</v>
      </c>
      <c r="B6863">
        <v>11572</v>
      </c>
      <c r="C6863" s="1" t="s">
        <v>1793</v>
      </c>
      <c r="D6863" s="1" t="str">
        <f>IFERROR(LEFT(C6863,FIND(",",C6863) - 1),C6863)</f>
        <v>Palomas</v>
      </c>
      <c r="E6863">
        <v>235</v>
      </c>
      <c r="F6863">
        <v>220</v>
      </c>
      <c r="G6863">
        <v>4</v>
      </c>
      <c r="H6863">
        <v>3</v>
      </c>
      <c r="I6863" s="1" t="s">
        <v>1921</v>
      </c>
      <c r="J6863" s="1" t="s">
        <v>20</v>
      </c>
      <c r="K6863">
        <v>2192</v>
      </c>
      <c r="L6863">
        <v>730000</v>
      </c>
      <c r="M6863">
        <v>3106</v>
      </c>
      <c r="N6863" t="b">
        <v>0</v>
      </c>
      <c r="O6863" t="b">
        <v>1</v>
      </c>
      <c r="P6863" t="b">
        <v>1</v>
      </c>
      <c r="R6863" s="5">
        <f>(houses_Madrid[[#This Row],[Precio Alquiler]]*12/houses_Madrid[[#This Row],[Precio venta]])</f>
        <v>3.6032876712328764E-2</v>
      </c>
    </row>
    <row r="6864" spans="1:18" x14ac:dyDescent="0.2">
      <c r="A6864">
        <v>11778</v>
      </c>
      <c r="B6864">
        <v>9964</v>
      </c>
      <c r="C6864" s="1" t="s">
        <v>2015</v>
      </c>
      <c r="D6864" s="1" t="str">
        <f>IFERROR(LEFT(C6864,FIND(",",C6864) - 1),C6864)</f>
        <v>Gaztambide</v>
      </c>
      <c r="E6864">
        <v>179</v>
      </c>
      <c r="F6864">
        <v>147</v>
      </c>
      <c r="G6864">
        <v>4</v>
      </c>
      <c r="H6864">
        <v>2</v>
      </c>
      <c r="I6864" s="1" t="s">
        <v>2027</v>
      </c>
      <c r="J6864" s="1" t="s">
        <v>20</v>
      </c>
      <c r="K6864">
        <v>2192</v>
      </c>
      <c r="L6864">
        <v>730000</v>
      </c>
      <c r="M6864">
        <v>4078</v>
      </c>
      <c r="N6864" t="b">
        <v>0</v>
      </c>
      <c r="O6864" t="b">
        <v>1</v>
      </c>
      <c r="P6864" t="b">
        <v>1</v>
      </c>
      <c r="Q6864" t="b">
        <v>1</v>
      </c>
      <c r="R6864" s="5">
        <f>(houses_Madrid[[#This Row],[Precio Alquiler]]*12/houses_Madrid[[#This Row],[Precio venta]])</f>
        <v>3.6032876712328764E-2</v>
      </c>
    </row>
    <row r="6865" spans="1:18" x14ac:dyDescent="0.2">
      <c r="A6865">
        <v>12894</v>
      </c>
      <c r="B6865">
        <v>8848</v>
      </c>
      <c r="C6865" s="1" t="s">
        <v>2174</v>
      </c>
      <c r="D6865" s="1" t="str">
        <f>IFERROR(LEFT(C6865,FIND(",",C6865) - 1),C6865)</f>
        <v>Costillares</v>
      </c>
      <c r="E6865">
        <v>163</v>
      </c>
      <c r="F6865">
        <v>142</v>
      </c>
      <c r="G6865">
        <v>4</v>
      </c>
      <c r="H6865">
        <v>3</v>
      </c>
      <c r="I6865" s="1" t="s">
        <v>2271</v>
      </c>
      <c r="J6865" s="1" t="s">
        <v>8</v>
      </c>
      <c r="K6865">
        <v>2192</v>
      </c>
      <c r="L6865">
        <v>730000</v>
      </c>
      <c r="M6865">
        <v>4479</v>
      </c>
      <c r="N6865" t="b">
        <v>0</v>
      </c>
      <c r="O6865" t="b">
        <v>1</v>
      </c>
      <c r="P6865" t="b">
        <v>1</v>
      </c>
      <c r="Q6865" t="b">
        <v>1</v>
      </c>
      <c r="R6865" s="5">
        <f>(houses_Madrid[[#This Row],[Precio Alquiler]]*12/houses_Madrid[[#This Row],[Precio venta]])</f>
        <v>3.6032876712328764E-2</v>
      </c>
    </row>
    <row r="6866" spans="1:18" x14ac:dyDescent="0.2">
      <c r="A6866">
        <v>13716</v>
      </c>
      <c r="B6866">
        <v>8026</v>
      </c>
      <c r="C6866" s="1" t="s">
        <v>2182</v>
      </c>
      <c r="D6866" s="1" t="str">
        <f>IFERROR(LEFT(C6866,FIND(",",C6866) - 1),C6866)</f>
        <v>Concepción</v>
      </c>
      <c r="E6866">
        <v>161</v>
      </c>
      <c r="F6866">
        <v>160</v>
      </c>
      <c r="G6866">
        <v>4</v>
      </c>
      <c r="H6866">
        <v>4</v>
      </c>
      <c r="I6866" s="1" t="s">
        <v>2397</v>
      </c>
      <c r="J6866" s="1" t="s">
        <v>3</v>
      </c>
      <c r="K6866">
        <v>2192</v>
      </c>
      <c r="L6866">
        <v>730000</v>
      </c>
      <c r="M6866">
        <v>4534</v>
      </c>
      <c r="N6866" t="b">
        <v>1</v>
      </c>
      <c r="R6866" s="5">
        <f>(houses_Madrid[[#This Row],[Precio Alquiler]]*12/houses_Madrid[[#This Row],[Precio venta]])</f>
        <v>3.6032876712328764E-2</v>
      </c>
    </row>
    <row r="6867" spans="1:18" x14ac:dyDescent="0.2">
      <c r="A6867">
        <v>13743</v>
      </c>
      <c r="B6867">
        <v>7999</v>
      </c>
      <c r="C6867" s="1" t="s">
        <v>2168</v>
      </c>
      <c r="D6867" s="1" t="str">
        <f>IFERROR(LEFT(C6867,FIND(",",C6867) - 1),C6867)</f>
        <v>Atalaya</v>
      </c>
      <c r="E6867">
        <v>200</v>
      </c>
      <c r="F6867">
        <v>175</v>
      </c>
      <c r="G6867">
        <v>4</v>
      </c>
      <c r="H6867">
        <v>3</v>
      </c>
      <c r="I6867" s="1" t="s">
        <v>2271</v>
      </c>
      <c r="J6867" s="1" t="s">
        <v>30</v>
      </c>
      <c r="K6867">
        <v>2192</v>
      </c>
      <c r="L6867">
        <v>730000</v>
      </c>
      <c r="M6867">
        <v>3650</v>
      </c>
      <c r="N6867" t="b">
        <v>0</v>
      </c>
      <c r="O6867" t="b">
        <v>1</v>
      </c>
      <c r="P6867" t="b">
        <v>1</v>
      </c>
      <c r="Q6867" t="b">
        <v>1</v>
      </c>
      <c r="R6867" s="5">
        <f>(houses_Madrid[[#This Row],[Precio Alquiler]]*12/houses_Madrid[[#This Row],[Precio venta]])</f>
        <v>3.6032876712328764E-2</v>
      </c>
    </row>
    <row r="6868" spans="1:18" x14ac:dyDescent="0.2">
      <c r="A6868">
        <v>14450</v>
      </c>
      <c r="B6868">
        <v>7292</v>
      </c>
      <c r="C6868" s="1" t="s">
        <v>2442</v>
      </c>
      <c r="D6868" s="1" t="str">
        <f>IFERROR(LEFT(C6868,FIND(",",C6868) - 1),C6868)</f>
        <v>Bernabéu-Hispanoamérica</v>
      </c>
      <c r="E6868">
        <v>180</v>
      </c>
      <c r="F6868">
        <v>164</v>
      </c>
      <c r="G6868">
        <v>4</v>
      </c>
      <c r="H6868">
        <v>2</v>
      </c>
      <c r="I6868" s="1" t="s">
        <v>2503</v>
      </c>
      <c r="J6868" s="1" t="s">
        <v>11</v>
      </c>
      <c r="K6868">
        <v>2192</v>
      </c>
      <c r="L6868">
        <v>730000</v>
      </c>
      <c r="M6868">
        <v>4056</v>
      </c>
      <c r="N6868" t="b">
        <v>1</v>
      </c>
      <c r="O6868" t="b">
        <v>1</v>
      </c>
      <c r="P6868" t="b">
        <v>1</v>
      </c>
      <c r="R6868" s="5">
        <f>(houses_Madrid[[#This Row],[Precio Alquiler]]*12/houses_Madrid[[#This Row],[Precio venta]])</f>
        <v>3.6032876712328764E-2</v>
      </c>
    </row>
    <row r="6869" spans="1:18" x14ac:dyDescent="0.2">
      <c r="A6869">
        <v>15276</v>
      </c>
      <c r="B6869">
        <v>6466</v>
      </c>
      <c r="C6869" s="1" t="s">
        <v>2442</v>
      </c>
      <c r="D6869" s="1" t="str">
        <f>IFERROR(LEFT(C6869,FIND(",",C6869) - 1),C6869)</f>
        <v>Bernabéu-Hispanoamérica</v>
      </c>
      <c r="E6869">
        <v>180</v>
      </c>
      <c r="F6869">
        <v>164</v>
      </c>
      <c r="G6869">
        <v>4</v>
      </c>
      <c r="H6869">
        <v>2</v>
      </c>
      <c r="I6869" s="1" t="s">
        <v>2601</v>
      </c>
      <c r="J6869" s="1" t="s">
        <v>11</v>
      </c>
      <c r="K6869">
        <v>2192</v>
      </c>
      <c r="L6869">
        <v>730000</v>
      </c>
      <c r="M6869">
        <v>4056</v>
      </c>
      <c r="N6869" t="b">
        <v>1</v>
      </c>
      <c r="O6869" t="b">
        <v>1</v>
      </c>
      <c r="P6869" t="b">
        <v>1</v>
      </c>
      <c r="R6869" s="5">
        <f>(houses_Madrid[[#This Row],[Precio Alquiler]]*12/houses_Madrid[[#This Row],[Precio venta]])</f>
        <v>3.6032876712328764E-2</v>
      </c>
    </row>
    <row r="6870" spans="1:18" x14ac:dyDescent="0.2">
      <c r="A6870">
        <v>8558</v>
      </c>
      <c r="B6870">
        <v>13184</v>
      </c>
      <c r="C6870" s="1" t="s">
        <v>1592</v>
      </c>
      <c r="D6870" s="1" t="str">
        <f>IFERROR(LEFT(C6870,FIND(",",C6870) - 1),C6870)</f>
        <v>Peñagrande</v>
      </c>
      <c r="E6870">
        <v>136</v>
      </c>
      <c r="F6870">
        <v>93</v>
      </c>
      <c r="G6870">
        <v>3</v>
      </c>
      <c r="H6870">
        <v>2</v>
      </c>
      <c r="I6870" s="1" t="s">
        <v>1665</v>
      </c>
      <c r="J6870" s="1" t="s">
        <v>11</v>
      </c>
      <c r="K6870">
        <v>2196</v>
      </c>
      <c r="L6870">
        <v>732000</v>
      </c>
      <c r="M6870">
        <v>5382</v>
      </c>
      <c r="N6870" t="b">
        <v>0</v>
      </c>
      <c r="O6870" t="b">
        <v>1</v>
      </c>
      <c r="P6870" t="b">
        <v>1</v>
      </c>
      <c r="R6870" s="5">
        <f>(houses_Madrid[[#This Row],[Precio Alquiler]]*12/houses_Madrid[[#This Row],[Precio venta]])</f>
        <v>3.5999999999999997E-2</v>
      </c>
    </row>
    <row r="6871" spans="1:18" x14ac:dyDescent="0.2">
      <c r="A6871">
        <v>11909</v>
      </c>
      <c r="B6871">
        <v>9833</v>
      </c>
      <c r="C6871" s="1" t="s">
        <v>2006</v>
      </c>
      <c r="D6871" s="1" t="str">
        <f>IFERROR(LEFT(C6871,FIND(",",C6871) - 1),C6871)</f>
        <v>Chamberí</v>
      </c>
      <c r="E6871">
        <v>120</v>
      </c>
      <c r="F6871">
        <v>115</v>
      </c>
      <c r="G6871">
        <v>3</v>
      </c>
      <c r="H6871">
        <v>2</v>
      </c>
      <c r="I6871" s="1" t="s">
        <v>3</v>
      </c>
      <c r="J6871" s="1" t="s">
        <v>8</v>
      </c>
      <c r="K6871">
        <v>2198</v>
      </c>
      <c r="L6871">
        <v>733000</v>
      </c>
      <c r="M6871">
        <v>6108</v>
      </c>
      <c r="N6871" t="b">
        <v>0</v>
      </c>
      <c r="O6871" t="b">
        <v>1</v>
      </c>
      <c r="P6871" t="b">
        <v>1</v>
      </c>
      <c r="R6871" s="5">
        <f>(houses_Madrid[[#This Row],[Precio Alquiler]]*12/houses_Madrid[[#This Row],[Precio venta]])</f>
        <v>3.598362892223738E-2</v>
      </c>
    </row>
    <row r="6872" spans="1:18" x14ac:dyDescent="0.2">
      <c r="A6872">
        <v>4409</v>
      </c>
      <c r="B6872">
        <v>17333</v>
      </c>
      <c r="C6872" s="1" t="s">
        <v>793</v>
      </c>
      <c r="D6872" s="1" t="str">
        <f>IFERROR(LEFT(C6872,FIND(",",C6872) - 1),C6872)</f>
        <v>Ibiza</v>
      </c>
      <c r="E6872">
        <v>115</v>
      </c>
      <c r="F6872">
        <v>106</v>
      </c>
      <c r="G6872">
        <v>2</v>
      </c>
      <c r="H6872">
        <v>2</v>
      </c>
      <c r="I6872" s="1" t="s">
        <v>806</v>
      </c>
      <c r="J6872" s="1" t="s">
        <v>18</v>
      </c>
      <c r="K6872">
        <v>2203</v>
      </c>
      <c r="L6872">
        <v>735000</v>
      </c>
      <c r="M6872">
        <v>6391</v>
      </c>
      <c r="N6872" t="b">
        <v>0</v>
      </c>
      <c r="O6872" t="b">
        <v>1</v>
      </c>
      <c r="P6872" t="b">
        <v>0</v>
      </c>
      <c r="Q6872" t="b">
        <v>1</v>
      </c>
      <c r="R6872" s="5">
        <f>(houses_Madrid[[#This Row],[Precio Alquiler]]*12/houses_Madrid[[#This Row],[Precio venta]])</f>
        <v>3.5967346938775513E-2</v>
      </c>
    </row>
    <row r="6873" spans="1:18" x14ac:dyDescent="0.2">
      <c r="A6873">
        <v>4532</v>
      </c>
      <c r="B6873">
        <v>17210</v>
      </c>
      <c r="C6873" s="1" t="s">
        <v>802</v>
      </c>
      <c r="D6873" s="1" t="str">
        <f>IFERROR(LEFT(C6873,FIND(",",C6873) - 1),C6873)</f>
        <v>Jerónimos</v>
      </c>
      <c r="E6873">
        <v>173</v>
      </c>
      <c r="F6873">
        <v>145</v>
      </c>
      <c r="G6873">
        <v>4</v>
      </c>
      <c r="H6873">
        <v>2</v>
      </c>
      <c r="I6873" s="1" t="s">
        <v>892</v>
      </c>
      <c r="J6873" s="1" t="s">
        <v>5</v>
      </c>
      <c r="K6873">
        <v>2203</v>
      </c>
      <c r="L6873">
        <v>735000</v>
      </c>
      <c r="M6873">
        <v>4249</v>
      </c>
      <c r="N6873" t="b">
        <v>1</v>
      </c>
      <c r="O6873" t="b">
        <v>1</v>
      </c>
      <c r="P6873" t="b">
        <v>1</v>
      </c>
      <c r="R6873" s="5">
        <f>(houses_Madrid[[#This Row],[Precio Alquiler]]*12/houses_Madrid[[#This Row],[Precio venta]])</f>
        <v>3.5967346938775513E-2</v>
      </c>
    </row>
    <row r="6874" spans="1:18" x14ac:dyDescent="0.2">
      <c r="A6874">
        <v>6894</v>
      </c>
      <c r="B6874">
        <v>14848</v>
      </c>
      <c r="C6874" s="1" t="s">
        <v>1177</v>
      </c>
      <c r="D6874" s="1" t="str">
        <f>IFERROR(LEFT(C6874,FIND(",",C6874) - 1),C6874)</f>
        <v>Ciudad Universitaria</v>
      </c>
      <c r="E6874">
        <v>184</v>
      </c>
      <c r="F6874">
        <v>160</v>
      </c>
      <c r="G6874">
        <v>4</v>
      </c>
      <c r="H6874">
        <v>3</v>
      </c>
      <c r="I6874" s="1" t="s">
        <v>1451</v>
      </c>
      <c r="J6874" s="1" t="s">
        <v>80</v>
      </c>
      <c r="K6874">
        <v>2203</v>
      </c>
      <c r="L6874">
        <v>735000</v>
      </c>
      <c r="M6874">
        <v>3995</v>
      </c>
      <c r="N6874" t="b">
        <v>1</v>
      </c>
      <c r="O6874" t="b">
        <v>1</v>
      </c>
      <c r="P6874" t="b">
        <v>1</v>
      </c>
      <c r="R6874" s="5">
        <f>(houses_Madrid[[#This Row],[Precio Alquiler]]*12/houses_Madrid[[#This Row],[Precio venta]])</f>
        <v>3.5967346938775513E-2</v>
      </c>
    </row>
    <row r="6875" spans="1:18" x14ac:dyDescent="0.2">
      <c r="A6875">
        <v>7791</v>
      </c>
      <c r="B6875">
        <v>13951</v>
      </c>
      <c r="C6875" s="1" t="s">
        <v>1177</v>
      </c>
      <c r="D6875" s="1" t="str">
        <f>IFERROR(LEFT(C6875,FIND(",",C6875) - 1),C6875)</f>
        <v>Ciudad Universitaria</v>
      </c>
      <c r="E6875">
        <v>184</v>
      </c>
      <c r="F6875">
        <v>164</v>
      </c>
      <c r="G6875">
        <v>4</v>
      </c>
      <c r="H6875">
        <v>3</v>
      </c>
      <c r="I6875" s="1" t="s">
        <v>1451</v>
      </c>
      <c r="J6875" s="1" t="s">
        <v>80</v>
      </c>
      <c r="K6875">
        <v>2203</v>
      </c>
      <c r="L6875">
        <v>735000</v>
      </c>
      <c r="M6875">
        <v>3995</v>
      </c>
      <c r="N6875" t="b">
        <v>0</v>
      </c>
      <c r="O6875" t="b">
        <v>1</v>
      </c>
      <c r="P6875" t="b">
        <v>1</v>
      </c>
      <c r="Q6875" t="b">
        <v>1</v>
      </c>
      <c r="R6875" s="5">
        <f>(houses_Madrid[[#This Row],[Precio Alquiler]]*12/houses_Madrid[[#This Row],[Precio venta]])</f>
        <v>3.5967346938775513E-2</v>
      </c>
    </row>
    <row r="6876" spans="1:18" x14ac:dyDescent="0.2">
      <c r="A6876">
        <v>12362</v>
      </c>
      <c r="B6876">
        <v>9380</v>
      </c>
      <c r="C6876" s="1" t="s">
        <v>2009</v>
      </c>
      <c r="D6876" s="1" t="str">
        <f>IFERROR(LEFT(C6876,FIND(",",C6876) - 1),C6876)</f>
        <v>Trafalgar</v>
      </c>
      <c r="E6876">
        <v>167</v>
      </c>
      <c r="F6876">
        <v>145</v>
      </c>
      <c r="G6876">
        <v>4</v>
      </c>
      <c r="H6876">
        <v>2</v>
      </c>
      <c r="I6876" s="1" t="s">
        <v>2159</v>
      </c>
      <c r="J6876" s="1" t="s">
        <v>11</v>
      </c>
      <c r="K6876">
        <v>2203</v>
      </c>
      <c r="L6876">
        <v>735000</v>
      </c>
      <c r="M6876">
        <v>4401</v>
      </c>
      <c r="N6876" t="b">
        <v>0</v>
      </c>
      <c r="O6876" t="b">
        <v>1</v>
      </c>
      <c r="P6876" t="b">
        <v>1</v>
      </c>
      <c r="R6876" s="5">
        <f>(houses_Madrid[[#This Row],[Precio Alquiler]]*12/houses_Madrid[[#This Row],[Precio venta]])</f>
        <v>3.5967346938775513E-2</v>
      </c>
    </row>
    <row r="6877" spans="1:18" x14ac:dyDescent="0.2">
      <c r="A6877">
        <v>10579</v>
      </c>
      <c r="B6877">
        <v>11163</v>
      </c>
      <c r="C6877" s="1" t="s">
        <v>1790</v>
      </c>
      <c r="D6877" s="1" t="str">
        <f>IFERROR(LEFT(C6877,FIND(",",C6877) - 1),C6877)</f>
        <v>Hortaleza</v>
      </c>
      <c r="E6877">
        <v>167</v>
      </c>
      <c r="F6877">
        <v>150</v>
      </c>
      <c r="G6877">
        <v>4</v>
      </c>
      <c r="H6877">
        <v>4</v>
      </c>
      <c r="I6877" s="1" t="s">
        <v>1800</v>
      </c>
      <c r="J6877" s="1" t="s">
        <v>5</v>
      </c>
      <c r="K6877">
        <v>2211</v>
      </c>
      <c r="L6877">
        <v>739000</v>
      </c>
      <c r="M6877">
        <v>4425</v>
      </c>
      <c r="N6877" t="b">
        <v>0</v>
      </c>
      <c r="O6877" t="b">
        <v>1</v>
      </c>
      <c r="P6877" t="b">
        <v>1</v>
      </c>
      <c r="R6877" s="5">
        <f>(houses_Madrid[[#This Row],[Precio Alquiler]]*12/houses_Madrid[[#This Row],[Precio venta]])</f>
        <v>3.5902571041948578E-2</v>
      </c>
    </row>
    <row r="6878" spans="1:18" x14ac:dyDescent="0.2">
      <c r="A6878">
        <v>3568</v>
      </c>
      <c r="B6878">
        <v>18174</v>
      </c>
      <c r="C6878" s="1" t="s">
        <v>557</v>
      </c>
      <c r="D6878" s="1" t="str">
        <f>IFERROR(LEFT(C6878,FIND(",",C6878) - 1),C6878)</f>
        <v>Valdeacederas</v>
      </c>
      <c r="E6878">
        <v>398</v>
      </c>
      <c r="F6878">
        <v>325</v>
      </c>
      <c r="G6878">
        <v>5</v>
      </c>
      <c r="H6878">
        <v>3</v>
      </c>
      <c r="I6878" s="1" t="s">
        <v>774</v>
      </c>
      <c r="J6878" s="1" t="s">
        <v>3</v>
      </c>
      <c r="K6878">
        <v>2213</v>
      </c>
      <c r="L6878">
        <v>740000</v>
      </c>
      <c r="M6878">
        <v>1859</v>
      </c>
      <c r="N6878" t="b">
        <v>0</v>
      </c>
      <c r="R6878" s="5">
        <f>(houses_Madrid[[#This Row],[Precio Alquiler]]*12/houses_Madrid[[#This Row],[Precio venta]])</f>
        <v>3.5886486486486485E-2</v>
      </c>
    </row>
    <row r="6879" spans="1:18" x14ac:dyDescent="0.2">
      <c r="A6879">
        <v>8719</v>
      </c>
      <c r="B6879">
        <v>13023</v>
      </c>
      <c r="C6879" s="1" t="s">
        <v>1611</v>
      </c>
      <c r="D6879" s="1" t="str">
        <f>IFERROR(LEFT(C6879,FIND(",",C6879) - 1),C6879)</f>
        <v>Mirasierra</v>
      </c>
      <c r="E6879">
        <v>174</v>
      </c>
      <c r="F6879">
        <v>138</v>
      </c>
      <c r="G6879">
        <v>3</v>
      </c>
      <c r="H6879">
        <v>2</v>
      </c>
      <c r="I6879" s="1" t="s">
        <v>1692</v>
      </c>
      <c r="J6879" s="1" t="s">
        <v>11</v>
      </c>
      <c r="K6879">
        <v>2213</v>
      </c>
      <c r="L6879">
        <v>740000</v>
      </c>
      <c r="M6879">
        <v>4253</v>
      </c>
      <c r="N6879" t="b">
        <v>0</v>
      </c>
      <c r="O6879" t="b">
        <v>1</v>
      </c>
      <c r="P6879" t="b">
        <v>1</v>
      </c>
      <c r="R6879" s="5">
        <f>(houses_Madrid[[#This Row],[Precio Alquiler]]*12/houses_Madrid[[#This Row],[Precio venta]])</f>
        <v>3.5886486486486485E-2</v>
      </c>
    </row>
    <row r="6880" spans="1:18" x14ac:dyDescent="0.2">
      <c r="A6880">
        <v>9278</v>
      </c>
      <c r="B6880">
        <v>12464</v>
      </c>
      <c r="C6880" s="1" t="s">
        <v>1636</v>
      </c>
      <c r="D6880" s="1" t="str">
        <f>IFERROR(LEFT(C6880,FIND(",",C6880) - 1),C6880)</f>
        <v>Fuentelarreina</v>
      </c>
      <c r="E6880">
        <v>246</v>
      </c>
      <c r="F6880">
        <v>170</v>
      </c>
      <c r="G6880">
        <v>5</v>
      </c>
      <c r="H6880">
        <v>3</v>
      </c>
      <c r="I6880" s="1" t="s">
        <v>1684</v>
      </c>
      <c r="J6880" s="1" t="s">
        <v>8</v>
      </c>
      <c r="K6880">
        <v>2213</v>
      </c>
      <c r="L6880">
        <v>740000</v>
      </c>
      <c r="M6880">
        <v>3008</v>
      </c>
      <c r="N6880" t="b">
        <v>1</v>
      </c>
      <c r="O6880" t="b">
        <v>1</v>
      </c>
      <c r="P6880" t="b">
        <v>1</v>
      </c>
      <c r="Q6880" t="b">
        <v>1</v>
      </c>
      <c r="R6880" s="5">
        <f>(houses_Madrid[[#This Row],[Precio Alquiler]]*12/houses_Madrid[[#This Row],[Precio venta]])</f>
        <v>3.5886486486486485E-2</v>
      </c>
    </row>
    <row r="6881" spans="1:18" x14ac:dyDescent="0.2">
      <c r="A6881">
        <v>10967</v>
      </c>
      <c r="B6881">
        <v>10775</v>
      </c>
      <c r="C6881" s="1" t="s">
        <v>2015</v>
      </c>
      <c r="D6881" s="1" t="str">
        <f>IFERROR(LEFT(C6881,FIND(",",C6881) - 1),C6881)</f>
        <v>Gaztambide</v>
      </c>
      <c r="E6881">
        <v>160</v>
      </c>
      <c r="F6881">
        <v>137</v>
      </c>
      <c r="G6881">
        <v>4</v>
      </c>
      <c r="H6881">
        <v>2</v>
      </c>
      <c r="I6881" s="1" t="s">
        <v>2016</v>
      </c>
      <c r="J6881" s="1" t="s">
        <v>18</v>
      </c>
      <c r="K6881">
        <v>2213</v>
      </c>
      <c r="L6881">
        <v>740000</v>
      </c>
      <c r="M6881">
        <v>4625</v>
      </c>
      <c r="N6881" t="b">
        <v>1</v>
      </c>
      <c r="O6881" t="b">
        <v>1</v>
      </c>
      <c r="P6881" t="b">
        <v>1</v>
      </c>
      <c r="R6881" s="5">
        <f>(houses_Madrid[[#This Row],[Precio Alquiler]]*12/houses_Madrid[[#This Row],[Precio venta]])</f>
        <v>3.5886486486486485E-2</v>
      </c>
    </row>
    <row r="6882" spans="1:18" x14ac:dyDescent="0.2">
      <c r="A6882">
        <v>11836</v>
      </c>
      <c r="B6882">
        <v>9906</v>
      </c>
      <c r="C6882" s="1" t="s">
        <v>2007</v>
      </c>
      <c r="D6882" s="1" t="str">
        <f>IFERROR(LEFT(C6882,FIND(",",C6882) - 1),C6882)</f>
        <v>Almagro</v>
      </c>
      <c r="E6882">
        <v>130</v>
      </c>
      <c r="F6882">
        <v>112</v>
      </c>
      <c r="G6882">
        <v>2</v>
      </c>
      <c r="H6882">
        <v>2</v>
      </c>
      <c r="I6882" s="1" t="s">
        <v>2066</v>
      </c>
      <c r="J6882" s="1" t="s">
        <v>11</v>
      </c>
      <c r="K6882">
        <v>2213</v>
      </c>
      <c r="L6882">
        <v>740000</v>
      </c>
      <c r="M6882">
        <v>5692</v>
      </c>
      <c r="N6882" t="b">
        <v>0</v>
      </c>
      <c r="O6882" t="b">
        <v>1</v>
      </c>
      <c r="P6882" t="b">
        <v>1</v>
      </c>
      <c r="R6882" s="5">
        <f>(houses_Madrid[[#This Row],[Precio Alquiler]]*12/houses_Madrid[[#This Row],[Precio venta]])</f>
        <v>3.5886486486486485E-2</v>
      </c>
    </row>
    <row r="6883" spans="1:18" x14ac:dyDescent="0.2">
      <c r="A6883">
        <v>14156</v>
      </c>
      <c r="B6883">
        <v>7586</v>
      </c>
      <c r="C6883" s="1" t="s">
        <v>2439</v>
      </c>
      <c r="D6883" s="1" t="str">
        <f>IFERROR(LEFT(C6883,FIND(",",C6883) - 1),C6883)</f>
        <v>Chamartín</v>
      </c>
      <c r="E6883">
        <v>165</v>
      </c>
      <c r="F6883">
        <v>133</v>
      </c>
      <c r="G6883">
        <v>2</v>
      </c>
      <c r="H6883">
        <v>2</v>
      </c>
      <c r="I6883" s="1" t="s">
        <v>3</v>
      </c>
      <c r="J6883" s="1" t="s">
        <v>20</v>
      </c>
      <c r="K6883">
        <v>2213</v>
      </c>
      <c r="L6883">
        <v>740000</v>
      </c>
      <c r="M6883">
        <v>4485</v>
      </c>
      <c r="N6883" t="b">
        <v>0</v>
      </c>
      <c r="O6883" t="b">
        <v>1</v>
      </c>
      <c r="P6883" t="b">
        <v>1</v>
      </c>
      <c r="Q6883" t="b">
        <v>1</v>
      </c>
      <c r="R6883" s="5">
        <f>(houses_Madrid[[#This Row],[Precio Alquiler]]*12/houses_Madrid[[#This Row],[Precio venta]])</f>
        <v>3.5886486486486485E-2</v>
      </c>
    </row>
    <row r="6884" spans="1:18" x14ac:dyDescent="0.2">
      <c r="A6884">
        <v>14288</v>
      </c>
      <c r="B6884">
        <v>7454</v>
      </c>
      <c r="C6884" s="1" t="s">
        <v>2444</v>
      </c>
      <c r="D6884" s="1" t="str">
        <f>IFERROR(LEFT(C6884,FIND(",",C6884) - 1),C6884)</f>
        <v>Prosperidad</v>
      </c>
      <c r="E6884">
        <v>151</v>
      </c>
      <c r="F6884">
        <v>140</v>
      </c>
      <c r="G6884">
        <v>4</v>
      </c>
      <c r="H6884">
        <v>3</v>
      </c>
      <c r="I6884" s="1" t="s">
        <v>2478</v>
      </c>
      <c r="J6884" s="1" t="s">
        <v>67</v>
      </c>
      <c r="K6884">
        <v>2213</v>
      </c>
      <c r="L6884">
        <v>740000</v>
      </c>
      <c r="M6884">
        <v>4901</v>
      </c>
      <c r="N6884" t="b">
        <v>0</v>
      </c>
      <c r="O6884" t="b">
        <v>1</v>
      </c>
      <c r="P6884" t="b">
        <v>1</v>
      </c>
      <c r="R6884" s="5">
        <f>(houses_Madrid[[#This Row],[Precio Alquiler]]*12/houses_Madrid[[#This Row],[Precio venta]])</f>
        <v>3.5886486486486485E-2</v>
      </c>
    </row>
    <row r="6885" spans="1:18" x14ac:dyDescent="0.2">
      <c r="A6885">
        <v>17556</v>
      </c>
      <c r="B6885">
        <v>4186</v>
      </c>
      <c r="C6885" s="1" t="s">
        <v>2953</v>
      </c>
      <c r="D6885" s="1" t="str">
        <f>IFERROR(LEFT(C6885,FIND(",",C6885) - 1),C6885)</f>
        <v>Centro</v>
      </c>
      <c r="E6885">
        <v>140</v>
      </c>
      <c r="F6885">
        <v>125</v>
      </c>
      <c r="G6885">
        <v>4</v>
      </c>
      <c r="H6885">
        <v>2</v>
      </c>
      <c r="I6885" s="1" t="s">
        <v>3</v>
      </c>
      <c r="J6885" s="1" t="s">
        <v>11</v>
      </c>
      <c r="K6885">
        <v>2213</v>
      </c>
      <c r="L6885">
        <v>740000</v>
      </c>
      <c r="M6885">
        <v>5286</v>
      </c>
      <c r="N6885" t="b">
        <v>1</v>
      </c>
      <c r="O6885" t="b">
        <v>1</v>
      </c>
      <c r="P6885" t="b">
        <v>1</v>
      </c>
      <c r="R6885" s="5">
        <f>(houses_Madrid[[#This Row],[Precio Alquiler]]*12/houses_Madrid[[#This Row],[Precio venta]])</f>
        <v>3.5886486486486485E-2</v>
      </c>
    </row>
    <row r="6886" spans="1:18" x14ac:dyDescent="0.2">
      <c r="A6886">
        <v>19083</v>
      </c>
      <c r="B6886">
        <v>2659</v>
      </c>
      <c r="C6886" s="1" t="s">
        <v>3210</v>
      </c>
      <c r="D6886" s="1" t="str">
        <f>IFERROR(LEFT(C6886,FIND(",",C6886) - 1),C6886)</f>
        <v>Barrio de Salamanca</v>
      </c>
      <c r="E6886">
        <v>155</v>
      </c>
      <c r="F6886">
        <v>130</v>
      </c>
      <c r="G6886">
        <v>4</v>
      </c>
      <c r="H6886">
        <v>2</v>
      </c>
      <c r="I6886" s="1" t="s">
        <v>3</v>
      </c>
      <c r="J6886" s="1" t="s">
        <v>11</v>
      </c>
      <c r="K6886">
        <v>2213</v>
      </c>
      <c r="L6886">
        <v>740000</v>
      </c>
      <c r="M6886">
        <v>4774</v>
      </c>
      <c r="N6886" t="b">
        <v>0</v>
      </c>
      <c r="O6886" t="b">
        <v>1</v>
      </c>
      <c r="P6886" t="b">
        <v>1</v>
      </c>
      <c r="Q6886" t="b">
        <v>1</v>
      </c>
      <c r="R6886" s="5">
        <f>(houses_Madrid[[#This Row],[Precio Alquiler]]*12/houses_Madrid[[#This Row],[Precio venta]])</f>
        <v>3.5886486486486485E-2</v>
      </c>
    </row>
    <row r="6887" spans="1:18" x14ac:dyDescent="0.2">
      <c r="A6887">
        <v>19365</v>
      </c>
      <c r="B6887">
        <v>2377</v>
      </c>
      <c r="C6887" s="1" t="s">
        <v>3215</v>
      </c>
      <c r="D6887" s="1" t="str">
        <f>IFERROR(LEFT(C6887,FIND(",",C6887) - 1),C6887)</f>
        <v>Lista</v>
      </c>
      <c r="E6887">
        <v>121</v>
      </c>
      <c r="F6887">
        <v>115</v>
      </c>
      <c r="G6887">
        <v>4</v>
      </c>
      <c r="H6887">
        <v>2</v>
      </c>
      <c r="I6887" s="1" t="s">
        <v>3271</v>
      </c>
      <c r="J6887" s="1" t="s">
        <v>11</v>
      </c>
      <c r="K6887">
        <v>2213</v>
      </c>
      <c r="L6887">
        <v>740000</v>
      </c>
      <c r="M6887">
        <v>6116</v>
      </c>
      <c r="N6887" t="b">
        <v>0</v>
      </c>
      <c r="O6887" t="b">
        <v>1</v>
      </c>
      <c r="P6887" t="b">
        <v>1</v>
      </c>
      <c r="Q6887" t="b">
        <v>1</v>
      </c>
      <c r="R6887" s="5">
        <f>(houses_Madrid[[#This Row],[Precio Alquiler]]*12/houses_Madrid[[#This Row],[Precio venta]])</f>
        <v>3.5886486486486485E-2</v>
      </c>
    </row>
    <row r="6888" spans="1:18" x14ac:dyDescent="0.2">
      <c r="A6888">
        <v>19960</v>
      </c>
      <c r="B6888">
        <v>1782</v>
      </c>
      <c r="C6888" s="1" t="s">
        <v>3214</v>
      </c>
      <c r="D6888" s="1" t="str">
        <f>IFERROR(LEFT(C6888,FIND(",",C6888) - 1),C6888)</f>
        <v>Guindalera</v>
      </c>
      <c r="E6888">
        <v>166</v>
      </c>
      <c r="F6888">
        <v>151</v>
      </c>
      <c r="G6888">
        <v>3</v>
      </c>
      <c r="H6888">
        <v>2</v>
      </c>
      <c r="I6888" s="1" t="s">
        <v>2468</v>
      </c>
      <c r="J6888" s="1" t="s">
        <v>8</v>
      </c>
      <c r="K6888">
        <v>2213</v>
      </c>
      <c r="L6888">
        <v>740000</v>
      </c>
      <c r="M6888">
        <v>4458</v>
      </c>
      <c r="N6888" t="b">
        <v>0</v>
      </c>
      <c r="O6888" t="b">
        <v>1</v>
      </c>
      <c r="P6888" t="b">
        <v>1</v>
      </c>
      <c r="R6888" s="5">
        <f>(houses_Madrid[[#This Row],[Precio Alquiler]]*12/houses_Madrid[[#This Row],[Precio venta]])</f>
        <v>3.5886486486486485E-2</v>
      </c>
    </row>
    <row r="6889" spans="1:18" x14ac:dyDescent="0.2">
      <c r="A6889">
        <v>9416</v>
      </c>
      <c r="B6889">
        <v>12326</v>
      </c>
      <c r="C6889" s="1" t="s">
        <v>1590</v>
      </c>
      <c r="D6889" s="1" t="str">
        <f>IFERROR(LEFT(C6889,FIND(",",C6889) - 1),C6889)</f>
        <v>Montecarmelo</v>
      </c>
      <c r="E6889">
        <v>180</v>
      </c>
      <c r="F6889">
        <v>145</v>
      </c>
      <c r="G6889">
        <v>4</v>
      </c>
      <c r="H6889">
        <v>3</v>
      </c>
      <c r="I6889" s="1" t="s">
        <v>1652</v>
      </c>
      <c r="J6889" s="1" t="s">
        <v>18</v>
      </c>
      <c r="K6889">
        <v>2224</v>
      </c>
      <c r="L6889">
        <v>745000</v>
      </c>
      <c r="M6889">
        <v>4139</v>
      </c>
      <c r="N6889" t="b">
        <v>0</v>
      </c>
      <c r="O6889" t="b">
        <v>1</v>
      </c>
      <c r="P6889" t="b">
        <v>1</v>
      </c>
      <c r="R6889" s="5">
        <f>(houses_Madrid[[#This Row],[Precio Alquiler]]*12/houses_Madrid[[#This Row],[Precio venta]])</f>
        <v>3.5822818791946306E-2</v>
      </c>
    </row>
    <row r="6890" spans="1:18" x14ac:dyDescent="0.2">
      <c r="A6890">
        <v>9448</v>
      </c>
      <c r="B6890">
        <v>12294</v>
      </c>
      <c r="C6890" s="1" t="s">
        <v>1586</v>
      </c>
      <c r="D6890" s="1" t="str">
        <f>IFERROR(LEFT(C6890,FIND(",",C6890) - 1),C6890)</f>
        <v>Fuencarral</v>
      </c>
      <c r="E6890">
        <v>180</v>
      </c>
      <c r="F6890">
        <v>147</v>
      </c>
      <c r="G6890">
        <v>4</v>
      </c>
      <c r="H6890">
        <v>3</v>
      </c>
      <c r="I6890" s="1" t="s">
        <v>3</v>
      </c>
      <c r="J6890" s="1" t="s">
        <v>18</v>
      </c>
      <c r="K6890">
        <v>2224</v>
      </c>
      <c r="L6890">
        <v>745000</v>
      </c>
      <c r="M6890">
        <v>4139</v>
      </c>
      <c r="N6890" t="b">
        <v>0</v>
      </c>
      <c r="O6890" t="b">
        <v>1</v>
      </c>
      <c r="P6890" t="b">
        <v>1</v>
      </c>
      <c r="R6890" s="5">
        <f>(houses_Madrid[[#This Row],[Precio Alquiler]]*12/houses_Madrid[[#This Row],[Precio venta]])</f>
        <v>3.5822818791946306E-2</v>
      </c>
    </row>
    <row r="6891" spans="1:18" x14ac:dyDescent="0.2">
      <c r="A6891">
        <v>10040</v>
      </c>
      <c r="B6891">
        <v>11702</v>
      </c>
      <c r="C6891" s="1" t="s">
        <v>1786</v>
      </c>
      <c r="D6891" s="1" t="str">
        <f>IFERROR(LEFT(C6891,FIND(",",C6891) - 1),C6891)</f>
        <v>Sanchinarro</v>
      </c>
      <c r="E6891">
        <v>192</v>
      </c>
      <c r="F6891">
        <v>130</v>
      </c>
      <c r="G6891">
        <v>4</v>
      </c>
      <c r="H6891">
        <v>3</v>
      </c>
      <c r="I6891" s="1" t="s">
        <v>1887</v>
      </c>
      <c r="J6891" s="1" t="s">
        <v>30</v>
      </c>
      <c r="K6891">
        <v>2224</v>
      </c>
      <c r="L6891">
        <v>745000</v>
      </c>
      <c r="M6891">
        <v>3880</v>
      </c>
      <c r="N6891" t="b">
        <v>0</v>
      </c>
      <c r="O6891" t="b">
        <v>1</v>
      </c>
      <c r="P6891" t="b">
        <v>1</v>
      </c>
      <c r="Q6891" t="b">
        <v>1</v>
      </c>
      <c r="R6891" s="5">
        <f>(houses_Madrid[[#This Row],[Precio Alquiler]]*12/houses_Madrid[[#This Row],[Precio venta]])</f>
        <v>3.5822818791946306E-2</v>
      </c>
    </row>
    <row r="6892" spans="1:18" x14ac:dyDescent="0.2">
      <c r="A6892">
        <v>11306</v>
      </c>
      <c r="B6892">
        <v>10436</v>
      </c>
      <c r="C6892" s="1" t="s">
        <v>2015</v>
      </c>
      <c r="D6892" s="1" t="str">
        <f>IFERROR(LEFT(C6892,FIND(",",C6892) - 1),C6892)</f>
        <v>Gaztambide</v>
      </c>
      <c r="E6892">
        <v>138</v>
      </c>
      <c r="F6892">
        <v>128</v>
      </c>
      <c r="G6892">
        <v>5</v>
      </c>
      <c r="H6892">
        <v>2</v>
      </c>
      <c r="I6892" s="1" t="s">
        <v>2021</v>
      </c>
      <c r="J6892" s="1" t="s">
        <v>30</v>
      </c>
      <c r="K6892">
        <v>2224</v>
      </c>
      <c r="L6892">
        <v>745000</v>
      </c>
      <c r="M6892">
        <v>5399</v>
      </c>
      <c r="N6892" t="b">
        <v>0</v>
      </c>
      <c r="O6892" t="b">
        <v>1</v>
      </c>
      <c r="P6892" t="b">
        <v>1</v>
      </c>
      <c r="R6892" s="5">
        <f>(houses_Madrid[[#This Row],[Precio Alquiler]]*12/houses_Madrid[[#This Row],[Precio venta]])</f>
        <v>3.5822818791946306E-2</v>
      </c>
    </row>
    <row r="6893" spans="1:18" x14ac:dyDescent="0.2">
      <c r="A6893">
        <v>12408</v>
      </c>
      <c r="B6893">
        <v>9334</v>
      </c>
      <c r="C6893" s="1" t="s">
        <v>2018</v>
      </c>
      <c r="D6893" s="1" t="str">
        <f>IFERROR(LEFT(C6893,FIND(",",C6893) - 1),C6893)</f>
        <v>Arapiles</v>
      </c>
      <c r="E6893">
        <v>182</v>
      </c>
      <c r="F6893">
        <v>160</v>
      </c>
      <c r="G6893">
        <v>3</v>
      </c>
      <c r="H6893">
        <v>2</v>
      </c>
      <c r="I6893" s="1" t="s">
        <v>2019</v>
      </c>
      <c r="J6893" s="1" t="s">
        <v>3</v>
      </c>
      <c r="K6893">
        <v>2224</v>
      </c>
      <c r="L6893">
        <v>745000</v>
      </c>
      <c r="M6893">
        <v>4093</v>
      </c>
      <c r="N6893" t="b">
        <v>0</v>
      </c>
      <c r="Q6893" t="b">
        <v>1</v>
      </c>
      <c r="R6893" s="5">
        <f>(houses_Madrid[[#This Row],[Precio Alquiler]]*12/houses_Madrid[[#This Row],[Precio venta]])</f>
        <v>3.5822818791946306E-2</v>
      </c>
    </row>
    <row r="6894" spans="1:18" x14ac:dyDescent="0.2">
      <c r="A6894">
        <v>12461</v>
      </c>
      <c r="B6894">
        <v>9281</v>
      </c>
      <c r="C6894" s="1" t="s">
        <v>2010</v>
      </c>
      <c r="D6894" s="1" t="str">
        <f>IFERROR(LEFT(C6894,FIND(",",C6894) - 1),C6894)</f>
        <v>Nuevos Ministerios-Ríos Rosas</v>
      </c>
      <c r="E6894">
        <v>152</v>
      </c>
      <c r="F6894">
        <v>136</v>
      </c>
      <c r="G6894">
        <v>4</v>
      </c>
      <c r="H6894">
        <v>3</v>
      </c>
      <c r="I6894" s="1" t="s">
        <v>586</v>
      </c>
      <c r="J6894" s="1" t="s">
        <v>11</v>
      </c>
      <c r="K6894">
        <v>2224</v>
      </c>
      <c r="L6894">
        <v>745000</v>
      </c>
      <c r="M6894">
        <v>4901</v>
      </c>
      <c r="N6894" t="b">
        <v>1</v>
      </c>
      <c r="O6894" t="b">
        <v>1</v>
      </c>
      <c r="P6894" t="b">
        <v>1</v>
      </c>
      <c r="R6894" s="5">
        <f>(houses_Madrid[[#This Row],[Precio Alquiler]]*12/houses_Madrid[[#This Row],[Precio venta]])</f>
        <v>3.5822818791946306E-2</v>
      </c>
    </row>
    <row r="6895" spans="1:18" x14ac:dyDescent="0.2">
      <c r="A6895">
        <v>20360</v>
      </c>
      <c r="B6895">
        <v>1382</v>
      </c>
      <c r="C6895" s="1" t="s">
        <v>3328</v>
      </c>
      <c r="D6895" s="1" t="str">
        <f>IFERROR(LEFT(C6895,FIND(",",C6895) - 1),C6895)</f>
        <v>Legazpi</v>
      </c>
      <c r="E6895">
        <v>224</v>
      </c>
      <c r="F6895">
        <v>122</v>
      </c>
      <c r="G6895">
        <v>4</v>
      </c>
      <c r="H6895">
        <v>3</v>
      </c>
      <c r="I6895" s="1" t="s">
        <v>3373</v>
      </c>
      <c r="J6895" s="1" t="s">
        <v>80</v>
      </c>
      <c r="K6895">
        <v>2224</v>
      </c>
      <c r="L6895">
        <v>745000</v>
      </c>
      <c r="M6895">
        <v>3326</v>
      </c>
      <c r="N6895" t="b">
        <v>0</v>
      </c>
      <c r="O6895" t="b">
        <v>1</v>
      </c>
      <c r="P6895" t="b">
        <v>1</v>
      </c>
      <c r="R6895" s="5">
        <f>(houses_Madrid[[#This Row],[Precio Alquiler]]*12/houses_Madrid[[#This Row],[Precio venta]])</f>
        <v>3.5822818791946306E-2</v>
      </c>
    </row>
    <row r="6896" spans="1:18" x14ac:dyDescent="0.2">
      <c r="A6896">
        <v>8556</v>
      </c>
      <c r="B6896">
        <v>13186</v>
      </c>
      <c r="C6896" s="1" t="s">
        <v>1592</v>
      </c>
      <c r="D6896" s="1" t="str">
        <f>IFERROR(LEFT(C6896,FIND(",",C6896) - 1),C6896)</f>
        <v>Peñagrande</v>
      </c>
      <c r="E6896">
        <v>132</v>
      </c>
      <c r="F6896">
        <v>91</v>
      </c>
      <c r="G6896">
        <v>3</v>
      </c>
      <c r="H6896">
        <v>2</v>
      </c>
      <c r="I6896" s="1" t="s">
        <v>1665</v>
      </c>
      <c r="J6896" s="1" t="s">
        <v>11</v>
      </c>
      <c r="K6896">
        <v>2230</v>
      </c>
      <c r="L6896">
        <v>748000</v>
      </c>
      <c r="M6896">
        <v>5667</v>
      </c>
      <c r="N6896" t="b">
        <v>0</v>
      </c>
      <c r="O6896" t="b">
        <v>1</v>
      </c>
      <c r="P6896" t="b">
        <v>1</v>
      </c>
      <c r="R6896" s="5">
        <f>(houses_Madrid[[#This Row],[Precio Alquiler]]*12/houses_Madrid[[#This Row],[Precio venta]])</f>
        <v>3.5775401069518716E-2</v>
      </c>
    </row>
    <row r="6897" spans="1:18" x14ac:dyDescent="0.2">
      <c r="A6897">
        <v>12494</v>
      </c>
      <c r="B6897">
        <v>9248</v>
      </c>
      <c r="C6897" s="1" t="s">
        <v>2009</v>
      </c>
      <c r="D6897" s="1" t="str">
        <f>IFERROR(LEFT(C6897,FIND(",",C6897) - 1),C6897)</f>
        <v>Trafalgar</v>
      </c>
      <c r="E6897">
        <v>130</v>
      </c>
      <c r="F6897">
        <v>115</v>
      </c>
      <c r="G6897">
        <v>3</v>
      </c>
      <c r="H6897">
        <v>3</v>
      </c>
      <c r="I6897" s="1" t="s">
        <v>2090</v>
      </c>
      <c r="J6897" s="1" t="s">
        <v>5</v>
      </c>
      <c r="K6897">
        <v>2230</v>
      </c>
      <c r="L6897">
        <v>748000</v>
      </c>
      <c r="M6897">
        <v>5754</v>
      </c>
      <c r="N6897" t="b">
        <v>0</v>
      </c>
      <c r="O6897" t="b">
        <v>1</v>
      </c>
      <c r="P6897" t="b">
        <v>1</v>
      </c>
      <c r="R6897" s="5">
        <f>(houses_Madrid[[#This Row],[Precio Alquiler]]*12/houses_Madrid[[#This Row],[Precio venta]])</f>
        <v>3.5775401069518716E-2</v>
      </c>
    </row>
    <row r="6898" spans="1:18" x14ac:dyDescent="0.2">
      <c r="A6898">
        <v>12736</v>
      </c>
      <c r="B6898">
        <v>9006</v>
      </c>
      <c r="C6898" s="1" t="s">
        <v>2172</v>
      </c>
      <c r="D6898" s="1" t="str">
        <f>IFERROR(LEFT(C6898,FIND(",",C6898) - 1),C6898)</f>
        <v>San Juan Bautista</v>
      </c>
      <c r="E6898">
        <v>150</v>
      </c>
      <c r="F6898">
        <v>120</v>
      </c>
      <c r="G6898">
        <v>4</v>
      </c>
      <c r="H6898">
        <v>2</v>
      </c>
      <c r="I6898" s="1" t="s">
        <v>2207</v>
      </c>
      <c r="J6898" s="1" t="s">
        <v>19</v>
      </c>
      <c r="K6898">
        <v>2230</v>
      </c>
      <c r="L6898">
        <v>748000</v>
      </c>
      <c r="M6898">
        <v>4987</v>
      </c>
      <c r="N6898" t="b">
        <v>0</v>
      </c>
      <c r="O6898" t="b">
        <v>1</v>
      </c>
      <c r="P6898" t="b">
        <v>1</v>
      </c>
      <c r="R6898" s="5">
        <f>(houses_Madrid[[#This Row],[Precio Alquiler]]*12/houses_Madrid[[#This Row],[Precio venta]])</f>
        <v>3.5775401069518716E-2</v>
      </c>
    </row>
    <row r="6899" spans="1:18" x14ac:dyDescent="0.2">
      <c r="A6899">
        <v>13224</v>
      </c>
      <c r="B6899">
        <v>8518</v>
      </c>
      <c r="C6899" s="1" t="s">
        <v>2173</v>
      </c>
      <c r="D6899" s="1" t="str">
        <f>IFERROR(LEFT(C6899,FIND(",",C6899) - 1),C6899)</f>
        <v>Ciudad Lineal</v>
      </c>
      <c r="E6899">
        <v>143</v>
      </c>
      <c r="F6899">
        <v>120</v>
      </c>
      <c r="G6899">
        <v>4</v>
      </c>
      <c r="H6899">
        <v>2</v>
      </c>
      <c r="I6899" s="1" t="s">
        <v>1656</v>
      </c>
      <c r="J6899" s="1" t="s">
        <v>19</v>
      </c>
      <c r="K6899">
        <v>2230</v>
      </c>
      <c r="L6899">
        <v>748000</v>
      </c>
      <c r="M6899">
        <v>5231</v>
      </c>
      <c r="N6899" t="b">
        <v>0</v>
      </c>
      <c r="O6899" t="b">
        <v>1</v>
      </c>
      <c r="P6899" t="b">
        <v>1</v>
      </c>
      <c r="R6899" s="5">
        <f>(houses_Madrid[[#This Row],[Precio Alquiler]]*12/houses_Madrid[[#This Row],[Precio venta]])</f>
        <v>3.5775401069518716E-2</v>
      </c>
    </row>
    <row r="6900" spans="1:18" x14ac:dyDescent="0.2">
      <c r="A6900">
        <v>8557</v>
      </c>
      <c r="B6900">
        <v>13185</v>
      </c>
      <c r="C6900" s="1" t="s">
        <v>1592</v>
      </c>
      <c r="D6900" s="1" t="str">
        <f>IFERROR(LEFT(C6900,FIND(",",C6900) - 1),C6900)</f>
        <v>Peñagrande</v>
      </c>
      <c r="E6900">
        <v>128</v>
      </c>
      <c r="F6900">
        <v>90</v>
      </c>
      <c r="G6900">
        <v>3</v>
      </c>
      <c r="H6900">
        <v>2</v>
      </c>
      <c r="I6900" s="1" t="s">
        <v>1665</v>
      </c>
      <c r="J6900" s="1" t="s">
        <v>11</v>
      </c>
      <c r="K6900">
        <v>2232</v>
      </c>
      <c r="L6900">
        <v>749000</v>
      </c>
      <c r="M6900">
        <v>5852</v>
      </c>
      <c r="N6900" t="b">
        <v>0</v>
      </c>
      <c r="O6900" t="b">
        <v>1</v>
      </c>
      <c r="P6900" t="b">
        <v>1</v>
      </c>
      <c r="R6900" s="5">
        <f>(houses_Madrid[[#This Row],[Precio Alquiler]]*12/houses_Madrid[[#This Row],[Precio venta]])</f>
        <v>3.5759679572763686E-2</v>
      </c>
    </row>
    <row r="6901" spans="1:18" x14ac:dyDescent="0.2">
      <c r="A6901">
        <v>8935</v>
      </c>
      <c r="B6901">
        <v>12807</v>
      </c>
      <c r="C6901" s="1" t="s">
        <v>1592</v>
      </c>
      <c r="D6901" s="1" t="str">
        <f>IFERROR(LEFT(C6901,FIND(",",C6901) - 1),C6901)</f>
        <v>Peñagrande</v>
      </c>
      <c r="E6901">
        <v>250</v>
      </c>
      <c r="F6901">
        <v>220</v>
      </c>
      <c r="G6901">
        <v>5</v>
      </c>
      <c r="H6901">
        <v>4</v>
      </c>
      <c r="I6901" s="1" t="s">
        <v>1680</v>
      </c>
      <c r="J6901" s="1" t="s">
        <v>8</v>
      </c>
      <c r="K6901">
        <v>2232</v>
      </c>
      <c r="L6901">
        <v>749000</v>
      </c>
      <c r="M6901">
        <v>2996</v>
      </c>
      <c r="N6901" t="b">
        <v>0</v>
      </c>
      <c r="O6901" t="b">
        <v>1</v>
      </c>
      <c r="P6901" t="b">
        <v>1</v>
      </c>
      <c r="Q6901" t="b">
        <v>1</v>
      </c>
      <c r="R6901" s="5">
        <f>(houses_Madrid[[#This Row],[Precio Alquiler]]*12/houses_Madrid[[#This Row],[Precio venta]])</f>
        <v>3.5759679572763686E-2</v>
      </c>
    </row>
    <row r="6902" spans="1:18" x14ac:dyDescent="0.2">
      <c r="A6902">
        <v>12520</v>
      </c>
      <c r="B6902">
        <v>9222</v>
      </c>
      <c r="C6902" s="1" t="s">
        <v>2015</v>
      </c>
      <c r="D6902" s="1" t="str">
        <f>IFERROR(LEFT(C6902,FIND(",",C6902) - 1),C6902)</f>
        <v>Gaztambide</v>
      </c>
      <c r="E6902">
        <v>168</v>
      </c>
      <c r="F6902">
        <v>149</v>
      </c>
      <c r="G6902">
        <v>4</v>
      </c>
      <c r="H6902">
        <v>3</v>
      </c>
      <c r="I6902" s="1" t="s">
        <v>2029</v>
      </c>
      <c r="J6902" s="1" t="s">
        <v>30</v>
      </c>
      <c r="K6902">
        <v>2232</v>
      </c>
      <c r="L6902">
        <v>749000</v>
      </c>
      <c r="M6902">
        <v>4458</v>
      </c>
      <c r="N6902" t="b">
        <v>1</v>
      </c>
      <c r="O6902" t="b">
        <v>1</v>
      </c>
      <c r="P6902" t="b">
        <v>1</v>
      </c>
      <c r="Q6902" t="b">
        <v>1</v>
      </c>
      <c r="R6902" s="5">
        <f>(houses_Madrid[[#This Row],[Precio Alquiler]]*12/houses_Madrid[[#This Row],[Precio venta]])</f>
        <v>3.5759679572763686E-2</v>
      </c>
    </row>
    <row r="6903" spans="1:18" x14ac:dyDescent="0.2">
      <c r="A6903">
        <v>1973</v>
      </c>
      <c r="B6903">
        <v>19769</v>
      </c>
      <c r="C6903" s="1" t="s">
        <v>396</v>
      </c>
      <c r="D6903" s="1" t="str">
        <f>IFERROR(LEFT(C6903,FIND(",",C6903) - 1),C6903)</f>
        <v>Almendrales</v>
      </c>
      <c r="E6903">
        <v>234</v>
      </c>
      <c r="F6903">
        <v>160</v>
      </c>
      <c r="G6903">
        <v>4</v>
      </c>
      <c r="H6903">
        <v>2</v>
      </c>
      <c r="I6903" s="1" t="s">
        <v>415</v>
      </c>
      <c r="J6903" s="1" t="s">
        <v>12</v>
      </c>
      <c r="K6903">
        <v>2234</v>
      </c>
      <c r="L6903">
        <v>750000</v>
      </c>
      <c r="M6903">
        <v>3205</v>
      </c>
      <c r="N6903" t="b">
        <v>0</v>
      </c>
      <c r="O6903" t="b">
        <v>1</v>
      </c>
      <c r="P6903" t="b">
        <v>1</v>
      </c>
      <c r="Q6903" t="b">
        <v>1</v>
      </c>
      <c r="R6903" s="5">
        <f>(houses_Madrid[[#This Row],[Precio Alquiler]]*12/houses_Madrid[[#This Row],[Precio venta]])</f>
        <v>3.5743999999999998E-2</v>
      </c>
    </row>
    <row r="6904" spans="1:18" x14ac:dyDescent="0.2">
      <c r="A6904">
        <v>4190</v>
      </c>
      <c r="B6904">
        <v>17552</v>
      </c>
      <c r="C6904" s="1" t="s">
        <v>798</v>
      </c>
      <c r="D6904" s="1" t="str">
        <f>IFERROR(LEFT(C6904,FIND(",",C6904) - 1),C6904)</f>
        <v>Niño Jesús</v>
      </c>
      <c r="E6904">
        <v>130</v>
      </c>
      <c r="F6904">
        <v>110</v>
      </c>
      <c r="G6904">
        <v>4</v>
      </c>
      <c r="H6904">
        <v>2</v>
      </c>
      <c r="I6904" s="1" t="s">
        <v>868</v>
      </c>
      <c r="J6904" s="1" t="s">
        <v>18</v>
      </c>
      <c r="K6904">
        <v>2234</v>
      </c>
      <c r="L6904">
        <v>750000</v>
      </c>
      <c r="M6904">
        <v>5769</v>
      </c>
      <c r="N6904" t="b">
        <v>0</v>
      </c>
      <c r="O6904" t="b">
        <v>1</v>
      </c>
      <c r="P6904" t="b">
        <v>1</v>
      </c>
      <c r="Q6904" t="b">
        <v>1</v>
      </c>
      <c r="R6904" s="5">
        <f>(houses_Madrid[[#This Row],[Precio Alquiler]]*12/houses_Madrid[[#This Row],[Precio venta]])</f>
        <v>3.5743999999999998E-2</v>
      </c>
    </row>
    <row r="6905" spans="1:18" x14ac:dyDescent="0.2">
      <c r="A6905">
        <v>4437</v>
      </c>
      <c r="B6905">
        <v>17305</v>
      </c>
      <c r="C6905" s="1" t="s">
        <v>790</v>
      </c>
      <c r="D6905" s="1" t="str">
        <f>IFERROR(LEFT(C6905,FIND(",",C6905) - 1),C6905)</f>
        <v>Retiro</v>
      </c>
      <c r="E6905">
        <v>130</v>
      </c>
      <c r="F6905">
        <v>120</v>
      </c>
      <c r="G6905">
        <v>4</v>
      </c>
      <c r="H6905">
        <v>2</v>
      </c>
      <c r="I6905" s="1" t="s">
        <v>3</v>
      </c>
      <c r="J6905" s="1" t="s">
        <v>18</v>
      </c>
      <c r="K6905">
        <v>2234</v>
      </c>
      <c r="L6905">
        <v>750000</v>
      </c>
      <c r="M6905">
        <v>5769</v>
      </c>
      <c r="N6905" t="b">
        <v>1</v>
      </c>
      <c r="O6905" t="b">
        <v>1</v>
      </c>
      <c r="P6905" t="b">
        <v>1</v>
      </c>
      <c r="R6905" s="5">
        <f>(houses_Madrid[[#This Row],[Precio Alquiler]]*12/houses_Madrid[[#This Row],[Precio venta]])</f>
        <v>3.5743999999999998E-2</v>
      </c>
    </row>
    <row r="6906" spans="1:18" x14ac:dyDescent="0.2">
      <c r="A6906">
        <v>5948</v>
      </c>
      <c r="B6906">
        <v>15794</v>
      </c>
      <c r="C6906" s="1" t="s">
        <v>1201</v>
      </c>
      <c r="D6906" s="1" t="str">
        <f>IFERROR(LEFT(C6906,FIND(",",C6906) - 1),C6906)</f>
        <v>Media Legua</v>
      </c>
      <c r="E6906">
        <v>264</v>
      </c>
      <c r="F6906">
        <v>158</v>
      </c>
      <c r="G6906">
        <v>5</v>
      </c>
      <c r="H6906">
        <v>3</v>
      </c>
      <c r="I6906" s="1" t="s">
        <v>1242</v>
      </c>
      <c r="J6906" s="1" t="s">
        <v>30</v>
      </c>
      <c r="K6906">
        <v>2234</v>
      </c>
      <c r="L6906">
        <v>750000</v>
      </c>
      <c r="M6906">
        <v>2841</v>
      </c>
      <c r="N6906" t="b">
        <v>1</v>
      </c>
      <c r="O6906" t="b">
        <v>1</v>
      </c>
      <c r="P6906" t="b">
        <v>1</v>
      </c>
      <c r="Q6906" t="b">
        <v>1</v>
      </c>
      <c r="R6906" s="5">
        <f>(houses_Madrid[[#This Row],[Precio Alquiler]]*12/houses_Madrid[[#This Row],[Precio venta]])</f>
        <v>3.5743999999999998E-2</v>
      </c>
    </row>
    <row r="6907" spans="1:18" x14ac:dyDescent="0.2">
      <c r="A6907">
        <v>7858</v>
      </c>
      <c r="B6907">
        <v>13884</v>
      </c>
      <c r="C6907" s="1" t="s">
        <v>1177</v>
      </c>
      <c r="D6907" s="1" t="str">
        <f>IFERROR(LEFT(C6907,FIND(",",C6907) - 1),C6907)</f>
        <v>Ciudad Universitaria</v>
      </c>
      <c r="E6907">
        <v>153</v>
      </c>
      <c r="F6907">
        <v>152</v>
      </c>
      <c r="G6907">
        <v>4</v>
      </c>
      <c r="H6907">
        <v>3</v>
      </c>
      <c r="I6907" s="1" t="s">
        <v>707</v>
      </c>
      <c r="J6907" s="1" t="s">
        <v>30</v>
      </c>
      <c r="K6907">
        <v>2234</v>
      </c>
      <c r="L6907">
        <v>750000</v>
      </c>
      <c r="M6907">
        <v>4902</v>
      </c>
      <c r="N6907" t="b">
        <v>0</v>
      </c>
      <c r="O6907" t="b">
        <v>1</v>
      </c>
      <c r="P6907" t="b">
        <v>1</v>
      </c>
      <c r="R6907" s="5">
        <f>(houses_Madrid[[#This Row],[Precio Alquiler]]*12/houses_Madrid[[#This Row],[Precio venta]])</f>
        <v>3.5743999999999998E-2</v>
      </c>
    </row>
    <row r="6908" spans="1:18" x14ac:dyDescent="0.2">
      <c r="A6908">
        <v>8006</v>
      </c>
      <c r="B6908">
        <v>13736</v>
      </c>
      <c r="C6908" s="1" t="s">
        <v>1173</v>
      </c>
      <c r="D6908" s="1" t="str">
        <f>IFERROR(LEFT(C6908,FIND(",",C6908) - 1),C6908)</f>
        <v>Argüelles</v>
      </c>
      <c r="E6908">
        <v>70</v>
      </c>
      <c r="F6908">
        <v>62</v>
      </c>
      <c r="G6908">
        <v>2</v>
      </c>
      <c r="H6908">
        <v>2</v>
      </c>
      <c r="I6908" s="1" t="s">
        <v>1491</v>
      </c>
      <c r="J6908" s="1" t="s">
        <v>20</v>
      </c>
      <c r="K6908">
        <v>2234</v>
      </c>
      <c r="L6908">
        <v>750000</v>
      </c>
      <c r="M6908">
        <v>10714</v>
      </c>
      <c r="N6908" t="b">
        <v>1</v>
      </c>
      <c r="O6908" t="b">
        <v>1</v>
      </c>
      <c r="P6908" t="b">
        <v>1</v>
      </c>
      <c r="R6908" s="5">
        <f>(houses_Madrid[[#This Row],[Precio Alquiler]]*12/houses_Madrid[[#This Row],[Precio venta]])</f>
        <v>3.5743999999999998E-2</v>
      </c>
    </row>
    <row r="6909" spans="1:18" x14ac:dyDescent="0.2">
      <c r="A6909">
        <v>9814</v>
      </c>
      <c r="B6909">
        <v>11928</v>
      </c>
      <c r="C6909" s="1" t="s">
        <v>1797</v>
      </c>
      <c r="D6909" s="1" t="str">
        <f>IFERROR(LEFT(C6909,FIND(",",C6909) - 1),C6909)</f>
        <v>Valdebebas - Valdefuentes</v>
      </c>
      <c r="E6909">
        <v>217</v>
      </c>
      <c r="F6909">
        <v>207</v>
      </c>
      <c r="G6909">
        <v>5</v>
      </c>
      <c r="H6909">
        <v>3</v>
      </c>
      <c r="I6909" s="1" t="s">
        <v>1871</v>
      </c>
      <c r="J6909" s="1" t="s">
        <v>3</v>
      </c>
      <c r="K6909">
        <v>2234</v>
      </c>
      <c r="L6909">
        <v>750000</v>
      </c>
      <c r="M6909">
        <v>3456</v>
      </c>
      <c r="N6909" t="b">
        <v>0</v>
      </c>
      <c r="R6909" s="5">
        <f>(houses_Madrid[[#This Row],[Precio Alquiler]]*12/houses_Madrid[[#This Row],[Precio venta]])</f>
        <v>3.5743999999999998E-2</v>
      </c>
    </row>
    <row r="6910" spans="1:18" x14ac:dyDescent="0.2">
      <c r="A6910">
        <v>9863</v>
      </c>
      <c r="B6910">
        <v>11879</v>
      </c>
      <c r="C6910" s="1" t="s">
        <v>1790</v>
      </c>
      <c r="D6910" s="1" t="str">
        <f>IFERROR(LEFT(C6910,FIND(",",C6910) - 1),C6910)</f>
        <v>Hortaleza</v>
      </c>
      <c r="E6910">
        <v>136</v>
      </c>
      <c r="F6910">
        <v>100</v>
      </c>
      <c r="G6910">
        <v>3</v>
      </c>
      <c r="H6910">
        <v>2</v>
      </c>
      <c r="I6910" s="1" t="s">
        <v>1867</v>
      </c>
      <c r="J6910" s="1" t="s">
        <v>18</v>
      </c>
      <c r="K6910">
        <v>2234</v>
      </c>
      <c r="L6910">
        <v>750000</v>
      </c>
      <c r="M6910">
        <v>5515</v>
      </c>
      <c r="N6910" t="b">
        <v>0</v>
      </c>
      <c r="O6910" t="b">
        <v>1</v>
      </c>
      <c r="P6910" t="b">
        <v>1</v>
      </c>
      <c r="R6910" s="5">
        <f>(houses_Madrid[[#This Row],[Precio Alquiler]]*12/houses_Madrid[[#This Row],[Precio venta]])</f>
        <v>3.5743999999999998E-2</v>
      </c>
    </row>
    <row r="6911" spans="1:18" x14ac:dyDescent="0.2">
      <c r="A6911">
        <v>10332</v>
      </c>
      <c r="B6911">
        <v>11410</v>
      </c>
      <c r="C6911" s="1" t="s">
        <v>1790</v>
      </c>
      <c r="D6911" s="1" t="str">
        <f>IFERROR(LEFT(C6911,FIND(",",C6911) - 1),C6911)</f>
        <v>Hortaleza</v>
      </c>
      <c r="E6911">
        <v>134</v>
      </c>
      <c r="F6911">
        <v>100</v>
      </c>
      <c r="G6911">
        <v>1</v>
      </c>
      <c r="H6911">
        <v>2</v>
      </c>
      <c r="I6911" s="1" t="s">
        <v>3</v>
      </c>
      <c r="J6911" s="1" t="s">
        <v>18</v>
      </c>
      <c r="K6911">
        <v>2234</v>
      </c>
      <c r="L6911">
        <v>750000</v>
      </c>
      <c r="M6911">
        <v>5597</v>
      </c>
      <c r="N6911" t="b">
        <v>0</v>
      </c>
      <c r="O6911" t="b">
        <v>1</v>
      </c>
      <c r="P6911" t="b">
        <v>1</v>
      </c>
      <c r="Q6911" t="b">
        <v>1</v>
      </c>
      <c r="R6911" s="5">
        <f>(houses_Madrid[[#This Row],[Precio Alquiler]]*12/houses_Madrid[[#This Row],[Precio venta]])</f>
        <v>3.5743999999999998E-2</v>
      </c>
    </row>
    <row r="6912" spans="1:18" x14ac:dyDescent="0.2">
      <c r="A6912">
        <v>10528</v>
      </c>
      <c r="B6912">
        <v>11214</v>
      </c>
      <c r="C6912" s="1" t="s">
        <v>1793</v>
      </c>
      <c r="D6912" s="1" t="str">
        <f>IFERROR(LEFT(C6912,FIND(",",C6912) - 1),C6912)</f>
        <v>Palomas</v>
      </c>
      <c r="E6912">
        <v>161</v>
      </c>
      <c r="F6912">
        <v>120</v>
      </c>
      <c r="G6912">
        <v>3</v>
      </c>
      <c r="H6912">
        <v>2</v>
      </c>
      <c r="I6912" s="1" t="s">
        <v>1873</v>
      </c>
      <c r="J6912" s="1" t="s">
        <v>18</v>
      </c>
      <c r="K6912">
        <v>2234</v>
      </c>
      <c r="L6912">
        <v>750000</v>
      </c>
      <c r="M6912">
        <v>4658</v>
      </c>
      <c r="N6912" t="b">
        <v>0</v>
      </c>
      <c r="O6912" t="b">
        <v>1</v>
      </c>
      <c r="P6912" t="b">
        <v>1</v>
      </c>
      <c r="Q6912" t="b">
        <v>1</v>
      </c>
      <c r="R6912" s="5">
        <f>(houses_Madrid[[#This Row],[Precio Alquiler]]*12/houses_Madrid[[#This Row],[Precio venta]])</f>
        <v>3.5743999999999998E-2</v>
      </c>
    </row>
    <row r="6913" spans="1:18" x14ac:dyDescent="0.2">
      <c r="A6913">
        <v>10956</v>
      </c>
      <c r="B6913">
        <v>10786</v>
      </c>
      <c r="C6913" s="1" t="s">
        <v>2010</v>
      </c>
      <c r="D6913" s="1" t="str">
        <f>IFERROR(LEFT(C6913,FIND(",",C6913) - 1),C6913)</f>
        <v>Nuevos Ministerios-Ríos Rosas</v>
      </c>
      <c r="E6913">
        <v>179</v>
      </c>
      <c r="F6913">
        <v>155</v>
      </c>
      <c r="G6913">
        <v>4</v>
      </c>
      <c r="H6913">
        <v>2</v>
      </c>
      <c r="I6913" s="1" t="s">
        <v>2013</v>
      </c>
      <c r="J6913" s="1" t="s">
        <v>20</v>
      </c>
      <c r="K6913">
        <v>2234</v>
      </c>
      <c r="L6913">
        <v>750000</v>
      </c>
      <c r="M6913">
        <v>4190</v>
      </c>
      <c r="N6913" t="b">
        <v>1</v>
      </c>
      <c r="O6913" t="b">
        <v>1</v>
      </c>
      <c r="P6913" t="b">
        <v>1</v>
      </c>
      <c r="R6913" s="5">
        <f>(houses_Madrid[[#This Row],[Precio Alquiler]]*12/houses_Madrid[[#This Row],[Precio venta]])</f>
        <v>3.5743999999999998E-2</v>
      </c>
    </row>
    <row r="6914" spans="1:18" x14ac:dyDescent="0.2">
      <c r="A6914">
        <v>11239</v>
      </c>
      <c r="B6914">
        <v>10503</v>
      </c>
      <c r="C6914" s="1" t="s">
        <v>2006</v>
      </c>
      <c r="D6914" s="1" t="str">
        <f>IFERROR(LEFT(C6914,FIND(",",C6914) - 1),C6914)</f>
        <v>Chamberí</v>
      </c>
      <c r="E6914">
        <v>189</v>
      </c>
      <c r="F6914">
        <v>157</v>
      </c>
      <c r="G6914">
        <v>5</v>
      </c>
      <c r="H6914">
        <v>2</v>
      </c>
      <c r="I6914" s="1" t="s">
        <v>3</v>
      </c>
      <c r="J6914" s="1" t="s">
        <v>18</v>
      </c>
      <c r="K6914">
        <v>2234</v>
      </c>
      <c r="L6914">
        <v>750000</v>
      </c>
      <c r="M6914">
        <v>3968</v>
      </c>
      <c r="N6914" t="b">
        <v>0</v>
      </c>
      <c r="O6914" t="b">
        <v>1</v>
      </c>
      <c r="P6914" t="b">
        <v>1</v>
      </c>
      <c r="R6914" s="5">
        <f>(houses_Madrid[[#This Row],[Precio Alquiler]]*12/houses_Madrid[[#This Row],[Precio venta]])</f>
        <v>3.5743999999999998E-2</v>
      </c>
    </row>
    <row r="6915" spans="1:18" x14ac:dyDescent="0.2">
      <c r="A6915">
        <v>11290</v>
      </c>
      <c r="B6915">
        <v>10452</v>
      </c>
      <c r="C6915" s="1" t="s">
        <v>2015</v>
      </c>
      <c r="D6915" s="1" t="str">
        <f>IFERROR(LEFT(C6915,FIND(",",C6915) - 1),C6915)</f>
        <v>Gaztambide</v>
      </c>
      <c r="E6915">
        <v>189</v>
      </c>
      <c r="F6915">
        <v>157</v>
      </c>
      <c r="G6915">
        <v>5</v>
      </c>
      <c r="H6915">
        <v>2</v>
      </c>
      <c r="I6915" s="1" t="s">
        <v>2021</v>
      </c>
      <c r="J6915" s="1" t="s">
        <v>18</v>
      </c>
      <c r="K6915">
        <v>2234</v>
      </c>
      <c r="L6915">
        <v>750000</v>
      </c>
      <c r="M6915">
        <v>3968</v>
      </c>
      <c r="N6915" t="b">
        <v>0</v>
      </c>
      <c r="O6915" t="b">
        <v>1</v>
      </c>
      <c r="P6915" t="b">
        <v>1</v>
      </c>
      <c r="R6915" s="5">
        <f>(houses_Madrid[[#This Row],[Precio Alquiler]]*12/houses_Madrid[[#This Row],[Precio venta]])</f>
        <v>3.5743999999999998E-2</v>
      </c>
    </row>
    <row r="6916" spans="1:18" x14ac:dyDescent="0.2">
      <c r="A6916">
        <v>11427</v>
      </c>
      <c r="B6916">
        <v>10315</v>
      </c>
      <c r="C6916" s="1" t="s">
        <v>2012</v>
      </c>
      <c r="D6916" s="1" t="str">
        <f>IFERROR(LEFT(C6916,FIND(",",C6916) - 1),C6916)</f>
        <v>Vallehermoso</v>
      </c>
      <c r="E6916">
        <v>226</v>
      </c>
      <c r="F6916">
        <v>186</v>
      </c>
      <c r="G6916">
        <v>5</v>
      </c>
      <c r="H6916">
        <v>3</v>
      </c>
      <c r="I6916" s="1" t="s">
        <v>2028</v>
      </c>
      <c r="J6916" s="1" t="s">
        <v>18</v>
      </c>
      <c r="K6916">
        <v>2234</v>
      </c>
      <c r="L6916">
        <v>750000</v>
      </c>
      <c r="M6916">
        <v>3319</v>
      </c>
      <c r="N6916" t="b">
        <v>1</v>
      </c>
      <c r="O6916" t="b">
        <v>1</v>
      </c>
      <c r="P6916" t="b">
        <v>0</v>
      </c>
      <c r="Q6916" t="b">
        <v>1</v>
      </c>
      <c r="R6916" s="5">
        <f>(houses_Madrid[[#This Row],[Precio Alquiler]]*12/houses_Madrid[[#This Row],[Precio venta]])</f>
        <v>3.5743999999999998E-2</v>
      </c>
    </row>
    <row r="6917" spans="1:18" x14ac:dyDescent="0.2">
      <c r="A6917">
        <v>11543</v>
      </c>
      <c r="B6917">
        <v>10199</v>
      </c>
      <c r="C6917" s="1" t="s">
        <v>2006</v>
      </c>
      <c r="D6917" s="1" t="str">
        <f>IFERROR(LEFT(C6917,FIND(",",C6917) - 1),C6917)</f>
        <v>Chamberí</v>
      </c>
      <c r="E6917">
        <v>217</v>
      </c>
      <c r="F6917">
        <v>182</v>
      </c>
      <c r="G6917">
        <v>3</v>
      </c>
      <c r="H6917">
        <v>2</v>
      </c>
      <c r="I6917" s="1" t="s">
        <v>3</v>
      </c>
      <c r="J6917" s="1" t="s">
        <v>5</v>
      </c>
      <c r="K6917">
        <v>2234</v>
      </c>
      <c r="L6917">
        <v>750000</v>
      </c>
      <c r="M6917">
        <v>3456</v>
      </c>
      <c r="N6917" t="b">
        <v>1</v>
      </c>
      <c r="O6917" t="b">
        <v>1</v>
      </c>
      <c r="P6917" t="b">
        <v>1</v>
      </c>
      <c r="R6917" s="5">
        <f>(houses_Madrid[[#This Row],[Precio Alquiler]]*12/houses_Madrid[[#This Row],[Precio venta]])</f>
        <v>3.5743999999999998E-2</v>
      </c>
    </row>
    <row r="6918" spans="1:18" x14ac:dyDescent="0.2">
      <c r="A6918">
        <v>11850</v>
      </c>
      <c r="B6918">
        <v>9892</v>
      </c>
      <c r="C6918" s="1" t="s">
        <v>2015</v>
      </c>
      <c r="D6918" s="1" t="str">
        <f>IFERROR(LEFT(C6918,FIND(",",C6918) - 1),C6918)</f>
        <v>Gaztambide</v>
      </c>
      <c r="E6918">
        <v>192</v>
      </c>
      <c r="F6918">
        <v>180</v>
      </c>
      <c r="G6918">
        <v>5</v>
      </c>
      <c r="H6918">
        <v>5</v>
      </c>
      <c r="I6918" s="1" t="s">
        <v>2131</v>
      </c>
      <c r="J6918" s="1" t="s">
        <v>18</v>
      </c>
      <c r="K6918">
        <v>2234</v>
      </c>
      <c r="L6918">
        <v>750000</v>
      </c>
      <c r="M6918">
        <v>3906</v>
      </c>
      <c r="N6918" t="b">
        <v>0</v>
      </c>
      <c r="O6918" t="b">
        <v>1</v>
      </c>
      <c r="P6918" t="b">
        <v>1</v>
      </c>
      <c r="R6918" s="5">
        <f>(houses_Madrid[[#This Row],[Precio Alquiler]]*12/houses_Madrid[[#This Row],[Precio venta]])</f>
        <v>3.5743999999999998E-2</v>
      </c>
    </row>
    <row r="6919" spans="1:18" x14ac:dyDescent="0.2">
      <c r="A6919">
        <v>12430</v>
      </c>
      <c r="B6919">
        <v>9312</v>
      </c>
      <c r="C6919" s="1" t="s">
        <v>2006</v>
      </c>
      <c r="D6919" s="1" t="str">
        <f>IFERROR(LEFT(C6919,FIND(",",C6919) - 1),C6919)</f>
        <v>Chamberí</v>
      </c>
      <c r="E6919">
        <v>189</v>
      </c>
      <c r="F6919">
        <v>157</v>
      </c>
      <c r="G6919">
        <v>4</v>
      </c>
      <c r="H6919">
        <v>2</v>
      </c>
      <c r="I6919" s="1" t="s">
        <v>3</v>
      </c>
      <c r="J6919" s="1" t="s">
        <v>18</v>
      </c>
      <c r="K6919">
        <v>2234</v>
      </c>
      <c r="L6919">
        <v>750000</v>
      </c>
      <c r="M6919">
        <v>3968</v>
      </c>
      <c r="N6919" t="b">
        <v>1</v>
      </c>
      <c r="O6919" t="b">
        <v>1</v>
      </c>
      <c r="P6919" t="b">
        <v>1</v>
      </c>
      <c r="R6919" s="5">
        <f>(houses_Madrid[[#This Row],[Precio Alquiler]]*12/houses_Madrid[[#This Row],[Precio venta]])</f>
        <v>3.5743999999999998E-2</v>
      </c>
    </row>
    <row r="6920" spans="1:18" x14ac:dyDescent="0.2">
      <c r="A6920">
        <v>12729</v>
      </c>
      <c r="B6920">
        <v>9013</v>
      </c>
      <c r="C6920" s="1" t="s">
        <v>2172</v>
      </c>
      <c r="D6920" s="1" t="str">
        <f>IFERROR(LEFT(C6920,FIND(",",C6920) - 1),C6920)</f>
        <v>San Juan Bautista</v>
      </c>
      <c r="E6920">
        <v>143</v>
      </c>
      <c r="F6920">
        <v>116</v>
      </c>
      <c r="G6920">
        <v>4</v>
      </c>
      <c r="H6920">
        <v>3</v>
      </c>
      <c r="I6920" s="1" t="s">
        <v>2207</v>
      </c>
      <c r="J6920" s="1" t="s">
        <v>30</v>
      </c>
      <c r="K6920">
        <v>2234</v>
      </c>
      <c r="L6920">
        <v>750000</v>
      </c>
      <c r="M6920">
        <v>5245</v>
      </c>
      <c r="N6920" t="b">
        <v>0</v>
      </c>
      <c r="O6920" t="b">
        <v>1</v>
      </c>
      <c r="P6920" t="b">
        <v>1</v>
      </c>
      <c r="Q6920" t="b">
        <v>1</v>
      </c>
      <c r="R6920" s="5">
        <f>(houses_Madrid[[#This Row],[Precio Alquiler]]*12/houses_Madrid[[#This Row],[Precio venta]])</f>
        <v>3.5743999999999998E-2</v>
      </c>
    </row>
    <row r="6921" spans="1:18" x14ac:dyDescent="0.2">
      <c r="A6921">
        <v>13954</v>
      </c>
      <c r="B6921">
        <v>7788</v>
      </c>
      <c r="C6921" s="1" t="s">
        <v>2173</v>
      </c>
      <c r="D6921" s="1" t="str">
        <f>IFERROR(LEFT(C6921,FIND(",",C6921) - 1),C6921)</f>
        <v>Ciudad Lineal</v>
      </c>
      <c r="E6921">
        <v>163</v>
      </c>
      <c r="F6921">
        <v>150</v>
      </c>
      <c r="G6921">
        <v>4</v>
      </c>
      <c r="H6921">
        <v>3</v>
      </c>
      <c r="I6921" s="1" t="s">
        <v>3</v>
      </c>
      <c r="J6921" s="1" t="s">
        <v>3</v>
      </c>
      <c r="K6921">
        <v>2234</v>
      </c>
      <c r="L6921">
        <v>750000</v>
      </c>
      <c r="M6921">
        <v>4601</v>
      </c>
      <c r="N6921" t="b">
        <v>0</v>
      </c>
      <c r="R6921" s="5">
        <f>(houses_Madrid[[#This Row],[Precio Alquiler]]*12/houses_Madrid[[#This Row],[Precio venta]])</f>
        <v>3.5743999999999998E-2</v>
      </c>
    </row>
    <row r="6922" spans="1:18" x14ac:dyDescent="0.2">
      <c r="A6922">
        <v>14071</v>
      </c>
      <c r="B6922">
        <v>7671</v>
      </c>
      <c r="C6922" s="1" t="s">
        <v>2440</v>
      </c>
      <c r="D6922" s="1" t="str">
        <f>IFERROR(LEFT(C6922,FIND(",",C6922) - 1),C6922)</f>
        <v>El Viso</v>
      </c>
      <c r="E6922">
        <v>81</v>
      </c>
      <c r="F6922">
        <v>53</v>
      </c>
      <c r="G6922">
        <v>1</v>
      </c>
      <c r="H6922">
        <v>1</v>
      </c>
      <c r="I6922" s="1" t="s">
        <v>2456</v>
      </c>
      <c r="J6922" s="1" t="s">
        <v>11</v>
      </c>
      <c r="K6922">
        <v>2234</v>
      </c>
      <c r="L6922">
        <v>750000</v>
      </c>
      <c r="M6922">
        <v>9259</v>
      </c>
      <c r="N6922" t="b">
        <v>0</v>
      </c>
      <c r="O6922" t="b">
        <v>1</v>
      </c>
      <c r="P6922" t="b">
        <v>1</v>
      </c>
      <c r="R6922" s="5">
        <f>(houses_Madrid[[#This Row],[Precio Alquiler]]*12/houses_Madrid[[#This Row],[Precio venta]])</f>
        <v>3.5743999999999998E-2</v>
      </c>
    </row>
    <row r="6923" spans="1:18" x14ac:dyDescent="0.2">
      <c r="A6923">
        <v>14342</v>
      </c>
      <c r="B6923">
        <v>7400</v>
      </c>
      <c r="C6923" s="1" t="s">
        <v>2440</v>
      </c>
      <c r="D6923" s="1" t="str">
        <f>IFERROR(LEFT(C6923,FIND(",",C6923) - 1),C6923)</f>
        <v>El Viso</v>
      </c>
      <c r="E6923">
        <v>81</v>
      </c>
      <c r="F6923">
        <v>53</v>
      </c>
      <c r="G6923">
        <v>1</v>
      </c>
      <c r="H6923">
        <v>1</v>
      </c>
      <c r="I6923" s="1" t="s">
        <v>2498</v>
      </c>
      <c r="J6923" s="1" t="s">
        <v>11</v>
      </c>
      <c r="K6923">
        <v>2234</v>
      </c>
      <c r="L6923">
        <v>750000</v>
      </c>
      <c r="M6923">
        <v>9259</v>
      </c>
      <c r="N6923" t="b">
        <v>0</v>
      </c>
      <c r="O6923" t="b">
        <v>1</v>
      </c>
      <c r="P6923" t="b">
        <v>1</v>
      </c>
      <c r="R6923" s="5">
        <f>(houses_Madrid[[#This Row],[Precio Alquiler]]*12/houses_Madrid[[#This Row],[Precio venta]])</f>
        <v>3.5743999999999998E-2</v>
      </c>
    </row>
    <row r="6924" spans="1:18" x14ac:dyDescent="0.2">
      <c r="A6924">
        <v>14609</v>
      </c>
      <c r="B6924">
        <v>7133</v>
      </c>
      <c r="C6924" s="1" t="s">
        <v>2473</v>
      </c>
      <c r="D6924" s="1" t="str">
        <f>IFERROR(LEFT(C6924,FIND(",",C6924) - 1),C6924)</f>
        <v>Ciudad Jardín</v>
      </c>
      <c r="E6924">
        <v>150</v>
      </c>
      <c r="F6924">
        <v>135</v>
      </c>
      <c r="G6924">
        <v>3</v>
      </c>
      <c r="H6924">
        <v>2</v>
      </c>
      <c r="I6924" s="1" t="s">
        <v>2489</v>
      </c>
      <c r="J6924" s="1" t="s">
        <v>30</v>
      </c>
      <c r="K6924">
        <v>2234</v>
      </c>
      <c r="L6924">
        <v>750000</v>
      </c>
      <c r="M6924">
        <v>5000</v>
      </c>
      <c r="N6924" t="b">
        <v>0</v>
      </c>
      <c r="O6924" t="b">
        <v>1</v>
      </c>
      <c r="P6924" t="b">
        <v>1</v>
      </c>
      <c r="Q6924" t="b">
        <v>1</v>
      </c>
      <c r="R6924" s="5">
        <f>(houses_Madrid[[#This Row],[Precio Alquiler]]*12/houses_Madrid[[#This Row],[Precio venta]])</f>
        <v>3.5743999999999998E-2</v>
      </c>
    </row>
    <row r="6925" spans="1:18" x14ac:dyDescent="0.2">
      <c r="A6925">
        <v>14675</v>
      </c>
      <c r="B6925">
        <v>7067</v>
      </c>
      <c r="C6925" s="1" t="s">
        <v>2442</v>
      </c>
      <c r="D6925" s="1" t="str">
        <f>IFERROR(LEFT(C6925,FIND(",",C6925) - 1),C6925)</f>
        <v>Bernabéu-Hispanoamérica</v>
      </c>
      <c r="E6925">
        <v>166</v>
      </c>
      <c r="F6925">
        <v>150</v>
      </c>
      <c r="G6925">
        <v>5</v>
      </c>
      <c r="H6925">
        <v>3</v>
      </c>
      <c r="I6925" s="1" t="s">
        <v>2474</v>
      </c>
      <c r="J6925" s="1" t="s">
        <v>30</v>
      </c>
      <c r="K6925">
        <v>2234</v>
      </c>
      <c r="L6925">
        <v>750000</v>
      </c>
      <c r="M6925">
        <v>4518</v>
      </c>
      <c r="N6925" t="b">
        <v>0</v>
      </c>
      <c r="O6925" t="b">
        <v>1</v>
      </c>
      <c r="P6925" t="b">
        <v>1</v>
      </c>
      <c r="R6925" s="5">
        <f>(houses_Madrid[[#This Row],[Precio Alquiler]]*12/houses_Madrid[[#This Row],[Precio venta]])</f>
        <v>3.5743999999999998E-2</v>
      </c>
    </row>
    <row r="6926" spans="1:18" x14ac:dyDescent="0.2">
      <c r="A6926">
        <v>14726</v>
      </c>
      <c r="B6926">
        <v>7016</v>
      </c>
      <c r="C6926" s="1" t="s">
        <v>2439</v>
      </c>
      <c r="D6926" s="1" t="str">
        <f>IFERROR(LEFT(C6926,FIND(",",C6926) - 1),C6926)</f>
        <v>Chamartín</v>
      </c>
      <c r="E6926">
        <v>96</v>
      </c>
      <c r="F6926">
        <v>75</v>
      </c>
      <c r="G6926">
        <v>1</v>
      </c>
      <c r="H6926">
        <v>1</v>
      </c>
      <c r="I6926" s="1" t="s">
        <v>3</v>
      </c>
      <c r="J6926" s="1" t="s">
        <v>11</v>
      </c>
      <c r="K6926">
        <v>2234</v>
      </c>
      <c r="L6926">
        <v>750000</v>
      </c>
      <c r="M6926">
        <v>7812</v>
      </c>
      <c r="N6926" t="b">
        <v>0</v>
      </c>
      <c r="O6926" t="b">
        <v>1</v>
      </c>
      <c r="P6926" t="b">
        <v>1</v>
      </c>
      <c r="R6926" s="5">
        <f>(houses_Madrid[[#This Row],[Precio Alquiler]]*12/houses_Madrid[[#This Row],[Precio venta]])</f>
        <v>3.5743999999999998E-2</v>
      </c>
    </row>
    <row r="6927" spans="1:18" x14ac:dyDescent="0.2">
      <c r="A6927">
        <v>14737</v>
      </c>
      <c r="B6927">
        <v>7005</v>
      </c>
      <c r="C6927" s="1" t="s">
        <v>2440</v>
      </c>
      <c r="D6927" s="1" t="str">
        <f>IFERROR(LEFT(C6927,FIND(",",C6927) - 1),C6927)</f>
        <v>El Viso</v>
      </c>
      <c r="E6927">
        <v>97</v>
      </c>
      <c r="F6927">
        <v>80</v>
      </c>
      <c r="G6927">
        <v>1</v>
      </c>
      <c r="H6927">
        <v>1</v>
      </c>
      <c r="I6927" s="1" t="s">
        <v>2455</v>
      </c>
      <c r="J6927" s="1" t="s">
        <v>11</v>
      </c>
      <c r="K6927">
        <v>2234</v>
      </c>
      <c r="L6927">
        <v>750000</v>
      </c>
      <c r="M6927">
        <v>7732</v>
      </c>
      <c r="N6927" t="b">
        <v>0</v>
      </c>
      <c r="O6927" t="b">
        <v>1</v>
      </c>
      <c r="P6927" t="b">
        <v>1</v>
      </c>
      <c r="R6927" s="5">
        <f>(houses_Madrid[[#This Row],[Precio Alquiler]]*12/houses_Madrid[[#This Row],[Precio venta]])</f>
        <v>3.5743999999999998E-2</v>
      </c>
    </row>
    <row r="6928" spans="1:18" x14ac:dyDescent="0.2">
      <c r="A6928">
        <v>14745</v>
      </c>
      <c r="B6928">
        <v>6997</v>
      </c>
      <c r="C6928" s="1" t="s">
        <v>2444</v>
      </c>
      <c r="D6928" s="1" t="str">
        <f>IFERROR(LEFT(C6928,FIND(",",C6928) - 1),C6928)</f>
        <v>Prosperidad</v>
      </c>
      <c r="E6928">
        <v>179</v>
      </c>
      <c r="F6928">
        <v>140</v>
      </c>
      <c r="G6928">
        <v>3</v>
      </c>
      <c r="H6928">
        <v>2</v>
      </c>
      <c r="I6928" s="1" t="s">
        <v>1808</v>
      </c>
      <c r="J6928" s="1" t="s">
        <v>8</v>
      </c>
      <c r="K6928">
        <v>2234</v>
      </c>
      <c r="L6928">
        <v>750000</v>
      </c>
      <c r="M6928">
        <v>4190</v>
      </c>
      <c r="N6928" t="b">
        <v>0</v>
      </c>
      <c r="O6928" t="b">
        <v>1</v>
      </c>
      <c r="P6928" t="b">
        <v>1</v>
      </c>
      <c r="Q6928" t="b">
        <v>1</v>
      </c>
      <c r="R6928" s="5">
        <f>(houses_Madrid[[#This Row],[Precio Alquiler]]*12/houses_Madrid[[#This Row],[Precio venta]])</f>
        <v>3.5743999999999998E-2</v>
      </c>
    </row>
    <row r="6929" spans="1:18" x14ac:dyDescent="0.2">
      <c r="A6929">
        <v>15003</v>
      </c>
      <c r="B6929">
        <v>6739</v>
      </c>
      <c r="C6929" s="1" t="s">
        <v>2451</v>
      </c>
      <c r="D6929" s="1" t="str">
        <f>IFERROR(LEFT(C6929,FIND(",",C6929) - 1),C6929)</f>
        <v>Castilla</v>
      </c>
      <c r="E6929">
        <v>163</v>
      </c>
      <c r="F6929">
        <v>140</v>
      </c>
      <c r="G6929">
        <v>3</v>
      </c>
      <c r="H6929">
        <v>2</v>
      </c>
      <c r="I6929" s="1" t="s">
        <v>2519</v>
      </c>
      <c r="J6929" s="1" t="s">
        <v>18</v>
      </c>
      <c r="K6929">
        <v>2234</v>
      </c>
      <c r="L6929">
        <v>750000</v>
      </c>
      <c r="M6929">
        <v>4601</v>
      </c>
      <c r="N6929" t="b">
        <v>0</v>
      </c>
      <c r="O6929" t="b">
        <v>1</v>
      </c>
      <c r="P6929" t="b">
        <v>1</v>
      </c>
      <c r="R6929" s="5">
        <f>(houses_Madrid[[#This Row],[Precio Alquiler]]*12/houses_Madrid[[#This Row],[Precio venta]])</f>
        <v>3.5743999999999998E-2</v>
      </c>
    </row>
    <row r="6930" spans="1:18" x14ac:dyDescent="0.2">
      <c r="A6930">
        <v>15479</v>
      </c>
      <c r="B6930">
        <v>6263</v>
      </c>
      <c r="C6930" s="1" t="s">
        <v>2440</v>
      </c>
      <c r="D6930" s="1" t="str">
        <f>IFERROR(LEFT(C6930,FIND(",",C6930) - 1),C6930)</f>
        <v>El Viso</v>
      </c>
      <c r="E6930">
        <v>120</v>
      </c>
      <c r="F6930">
        <v>110</v>
      </c>
      <c r="G6930">
        <v>3</v>
      </c>
      <c r="H6930">
        <v>1</v>
      </c>
      <c r="I6930" s="1" t="s">
        <v>2605</v>
      </c>
      <c r="J6930" s="1" t="s">
        <v>20</v>
      </c>
      <c r="K6930">
        <v>2234</v>
      </c>
      <c r="L6930">
        <v>750000</v>
      </c>
      <c r="M6930">
        <v>6250</v>
      </c>
      <c r="N6930" t="b">
        <v>0</v>
      </c>
      <c r="O6930" t="b">
        <v>1</v>
      </c>
      <c r="P6930" t="b">
        <v>0</v>
      </c>
      <c r="Q6930" t="b">
        <v>1</v>
      </c>
      <c r="R6930" s="5">
        <f>(houses_Madrid[[#This Row],[Precio Alquiler]]*12/houses_Madrid[[#This Row],[Precio venta]])</f>
        <v>3.5743999999999998E-2</v>
      </c>
    </row>
    <row r="6931" spans="1:18" x14ac:dyDescent="0.2">
      <c r="A6931">
        <v>17431</v>
      </c>
      <c r="B6931">
        <v>4311</v>
      </c>
      <c r="C6931" s="1" t="s">
        <v>2610</v>
      </c>
      <c r="D6931" s="1" t="str">
        <f>IFERROR(LEFT(C6931,FIND(",",C6931) - 1),C6931)</f>
        <v>Lavapiés-Embajadores</v>
      </c>
      <c r="E6931">
        <v>152</v>
      </c>
      <c r="F6931">
        <v>129</v>
      </c>
      <c r="G6931">
        <v>5</v>
      </c>
      <c r="H6931">
        <v>4</v>
      </c>
      <c r="I6931" s="1" t="s">
        <v>2978</v>
      </c>
      <c r="J6931" s="1" t="s">
        <v>18</v>
      </c>
      <c r="K6931">
        <v>2234</v>
      </c>
      <c r="L6931">
        <v>750000</v>
      </c>
      <c r="M6931">
        <v>4934</v>
      </c>
      <c r="N6931" t="b">
        <v>0</v>
      </c>
      <c r="O6931" t="b">
        <v>0</v>
      </c>
      <c r="P6931" t="b">
        <v>1</v>
      </c>
      <c r="R6931" s="5">
        <f>(houses_Madrid[[#This Row],[Precio Alquiler]]*12/houses_Madrid[[#This Row],[Precio venta]])</f>
        <v>3.5743999999999998E-2</v>
      </c>
    </row>
    <row r="6932" spans="1:18" x14ac:dyDescent="0.2">
      <c r="A6932">
        <v>17796</v>
      </c>
      <c r="B6932">
        <v>3946</v>
      </c>
      <c r="C6932" s="1" t="s">
        <v>2947</v>
      </c>
      <c r="D6932" s="1" t="str">
        <f>IFERROR(LEFT(C6932,FIND(",",C6932) - 1),C6932)</f>
        <v>Huertas-Cortes</v>
      </c>
      <c r="E6932">
        <v>162</v>
      </c>
      <c r="F6932">
        <v>147</v>
      </c>
      <c r="G6932">
        <v>3</v>
      </c>
      <c r="H6932">
        <v>2</v>
      </c>
      <c r="I6932" s="1" t="s">
        <v>3070</v>
      </c>
      <c r="J6932" s="1" t="s">
        <v>11</v>
      </c>
      <c r="K6932">
        <v>2234</v>
      </c>
      <c r="L6932">
        <v>750000</v>
      </c>
      <c r="M6932">
        <v>4630</v>
      </c>
      <c r="N6932" t="b">
        <v>0</v>
      </c>
      <c r="O6932" t="b">
        <v>1</v>
      </c>
      <c r="P6932" t="b">
        <v>1</v>
      </c>
      <c r="R6932" s="5">
        <f>(houses_Madrid[[#This Row],[Precio Alquiler]]*12/houses_Madrid[[#This Row],[Precio venta]])</f>
        <v>3.5743999999999998E-2</v>
      </c>
    </row>
    <row r="6933" spans="1:18" x14ac:dyDescent="0.2">
      <c r="A6933">
        <v>17985</v>
      </c>
      <c r="B6933">
        <v>3757</v>
      </c>
      <c r="C6933" s="1" t="s">
        <v>2947</v>
      </c>
      <c r="D6933" s="1" t="str">
        <f>IFERROR(LEFT(C6933,FIND(",",C6933) - 1),C6933)</f>
        <v>Huertas-Cortes</v>
      </c>
      <c r="E6933">
        <v>171</v>
      </c>
      <c r="F6933">
        <v>138</v>
      </c>
      <c r="G6933">
        <v>4</v>
      </c>
      <c r="H6933">
        <v>2</v>
      </c>
      <c r="I6933" s="1" t="s">
        <v>3102</v>
      </c>
      <c r="J6933" s="1" t="s">
        <v>5</v>
      </c>
      <c r="K6933">
        <v>2234</v>
      </c>
      <c r="L6933">
        <v>750000</v>
      </c>
      <c r="M6933">
        <v>4386</v>
      </c>
      <c r="N6933" t="b">
        <v>0</v>
      </c>
      <c r="O6933" t="b">
        <v>0</v>
      </c>
      <c r="P6933" t="b">
        <v>1</v>
      </c>
      <c r="R6933" s="5">
        <f>(houses_Madrid[[#This Row],[Precio Alquiler]]*12/houses_Madrid[[#This Row],[Precio venta]])</f>
        <v>3.5743999999999998E-2</v>
      </c>
    </row>
    <row r="6934" spans="1:18" x14ac:dyDescent="0.2">
      <c r="A6934">
        <v>18126</v>
      </c>
      <c r="B6934">
        <v>3616</v>
      </c>
      <c r="C6934" s="1" t="s">
        <v>2950</v>
      </c>
      <c r="D6934" s="1" t="str">
        <f>IFERROR(LEFT(C6934,FIND(",",C6934) - 1),C6934)</f>
        <v>Chueca-Justicia</v>
      </c>
      <c r="E6934">
        <v>140</v>
      </c>
      <c r="F6934">
        <v>120</v>
      </c>
      <c r="G6934">
        <v>3</v>
      </c>
      <c r="H6934">
        <v>2</v>
      </c>
      <c r="I6934" s="1" t="s">
        <v>3120</v>
      </c>
      <c r="J6934" s="1" t="s">
        <v>18</v>
      </c>
      <c r="K6934">
        <v>2234</v>
      </c>
      <c r="L6934">
        <v>750000</v>
      </c>
      <c r="M6934">
        <v>5357</v>
      </c>
      <c r="N6934" t="b">
        <v>0</v>
      </c>
      <c r="O6934" t="b">
        <v>1</v>
      </c>
      <c r="P6934" t="b">
        <v>1</v>
      </c>
      <c r="R6934" s="5">
        <f>(houses_Madrid[[#This Row],[Precio Alquiler]]*12/houses_Madrid[[#This Row],[Precio venta]])</f>
        <v>3.5743999999999998E-2</v>
      </c>
    </row>
    <row r="6935" spans="1:18" x14ac:dyDescent="0.2">
      <c r="A6935">
        <v>18518</v>
      </c>
      <c r="B6935">
        <v>3224</v>
      </c>
      <c r="C6935" s="1" t="s">
        <v>2950</v>
      </c>
      <c r="D6935" s="1" t="str">
        <f>IFERROR(LEFT(C6935,FIND(",",C6935) - 1),C6935)</f>
        <v>Chueca-Justicia</v>
      </c>
      <c r="E6935">
        <v>144</v>
      </c>
      <c r="F6935">
        <v>134</v>
      </c>
      <c r="G6935">
        <v>4</v>
      </c>
      <c r="H6935">
        <v>1</v>
      </c>
      <c r="I6935" s="1" t="s">
        <v>3116</v>
      </c>
      <c r="J6935" s="1" t="s">
        <v>8</v>
      </c>
      <c r="K6935">
        <v>2234</v>
      </c>
      <c r="L6935">
        <v>750000</v>
      </c>
      <c r="M6935">
        <v>5208</v>
      </c>
      <c r="N6935" t="b">
        <v>1</v>
      </c>
      <c r="O6935" t="b">
        <v>1</v>
      </c>
      <c r="P6935" t="b">
        <v>1</v>
      </c>
      <c r="R6935" s="5">
        <f>(houses_Madrid[[#This Row],[Precio Alquiler]]*12/houses_Madrid[[#This Row],[Precio venta]])</f>
        <v>3.5743999999999998E-2</v>
      </c>
    </row>
    <row r="6936" spans="1:18" x14ac:dyDescent="0.2">
      <c r="A6936">
        <v>18602</v>
      </c>
      <c r="B6936">
        <v>3140</v>
      </c>
      <c r="C6936" s="1" t="s">
        <v>2950</v>
      </c>
      <c r="D6936" s="1" t="str">
        <f>IFERROR(LEFT(C6936,FIND(",",C6936) - 1),C6936)</f>
        <v>Chueca-Justicia</v>
      </c>
      <c r="E6936">
        <v>144</v>
      </c>
      <c r="F6936">
        <v>134</v>
      </c>
      <c r="G6936">
        <v>4</v>
      </c>
      <c r="H6936">
        <v>1</v>
      </c>
      <c r="I6936" s="1" t="s">
        <v>3000</v>
      </c>
      <c r="J6936" s="1" t="s">
        <v>8</v>
      </c>
      <c r="K6936">
        <v>2234</v>
      </c>
      <c r="L6936">
        <v>750000</v>
      </c>
      <c r="M6936">
        <v>5208</v>
      </c>
      <c r="N6936" t="b">
        <v>1</v>
      </c>
      <c r="O6936" t="b">
        <v>1</v>
      </c>
      <c r="P6936" t="b">
        <v>1</v>
      </c>
      <c r="R6936" s="5">
        <f>(houses_Madrid[[#This Row],[Precio Alquiler]]*12/houses_Madrid[[#This Row],[Precio venta]])</f>
        <v>3.5743999999999998E-2</v>
      </c>
    </row>
    <row r="6937" spans="1:18" x14ac:dyDescent="0.2">
      <c r="A6937">
        <v>18751</v>
      </c>
      <c r="B6937">
        <v>2991</v>
      </c>
      <c r="C6937" s="1" t="s">
        <v>2950</v>
      </c>
      <c r="D6937" s="1" t="str">
        <f>IFERROR(LEFT(C6937,FIND(",",C6937) - 1),C6937)</f>
        <v>Chueca-Justicia</v>
      </c>
      <c r="E6937">
        <v>134</v>
      </c>
      <c r="F6937">
        <v>125</v>
      </c>
      <c r="G6937">
        <v>2</v>
      </c>
      <c r="H6937">
        <v>2</v>
      </c>
      <c r="I6937" s="1" t="s">
        <v>3184</v>
      </c>
      <c r="J6937" s="1" t="s">
        <v>18</v>
      </c>
      <c r="K6937">
        <v>2234</v>
      </c>
      <c r="L6937">
        <v>750000</v>
      </c>
      <c r="M6937">
        <v>5597</v>
      </c>
      <c r="N6937" t="b">
        <v>0</v>
      </c>
      <c r="O6937" t="b">
        <v>1</v>
      </c>
      <c r="P6937" t="b">
        <v>1</v>
      </c>
      <c r="Q6937" t="b">
        <v>1</v>
      </c>
      <c r="R6937" s="5">
        <f>(houses_Madrid[[#This Row],[Precio Alquiler]]*12/houses_Madrid[[#This Row],[Precio venta]])</f>
        <v>3.5743999999999998E-2</v>
      </c>
    </row>
    <row r="6938" spans="1:18" x14ac:dyDescent="0.2">
      <c r="A6938">
        <v>19102</v>
      </c>
      <c r="B6938">
        <v>2640</v>
      </c>
      <c r="C6938" s="1" t="s">
        <v>3229</v>
      </c>
      <c r="D6938" s="1" t="str">
        <f>IFERROR(LEFT(C6938,FIND(",",C6938) - 1),C6938)</f>
        <v>Recoletos</v>
      </c>
      <c r="E6938">
        <v>114</v>
      </c>
      <c r="F6938">
        <v>100</v>
      </c>
      <c r="G6938">
        <v>4</v>
      </c>
      <c r="H6938">
        <v>1</v>
      </c>
      <c r="I6938" s="1" t="s">
        <v>2212</v>
      </c>
      <c r="J6938" s="1" t="s">
        <v>8</v>
      </c>
      <c r="K6938">
        <v>2234</v>
      </c>
      <c r="L6938">
        <v>750000</v>
      </c>
      <c r="M6938">
        <v>6579</v>
      </c>
      <c r="N6938" t="b">
        <v>0</v>
      </c>
      <c r="O6938" t="b">
        <v>1</v>
      </c>
      <c r="P6938" t="b">
        <v>0</v>
      </c>
      <c r="R6938" s="5">
        <f>(houses_Madrid[[#This Row],[Precio Alquiler]]*12/houses_Madrid[[#This Row],[Precio venta]])</f>
        <v>3.5743999999999998E-2</v>
      </c>
    </row>
    <row r="6939" spans="1:18" x14ac:dyDescent="0.2">
      <c r="A6939">
        <v>19107</v>
      </c>
      <c r="B6939">
        <v>2635</v>
      </c>
      <c r="C6939" s="1" t="s">
        <v>3215</v>
      </c>
      <c r="D6939" s="1" t="str">
        <f>IFERROR(LEFT(C6939,FIND(",",C6939) - 1),C6939)</f>
        <v>Lista</v>
      </c>
      <c r="E6939">
        <v>227</v>
      </c>
      <c r="F6939">
        <v>220</v>
      </c>
      <c r="G6939">
        <v>4</v>
      </c>
      <c r="H6939">
        <v>4</v>
      </c>
      <c r="I6939" s="1" t="s">
        <v>3231</v>
      </c>
      <c r="J6939" s="1" t="s">
        <v>11</v>
      </c>
      <c r="K6939">
        <v>2234</v>
      </c>
      <c r="L6939">
        <v>750000</v>
      </c>
      <c r="M6939">
        <v>3304</v>
      </c>
      <c r="N6939" t="b">
        <v>0</v>
      </c>
      <c r="O6939" t="b">
        <v>0</v>
      </c>
      <c r="P6939" t="b">
        <v>1</v>
      </c>
      <c r="R6939" s="5">
        <f>(houses_Madrid[[#This Row],[Precio Alquiler]]*12/houses_Madrid[[#This Row],[Precio venta]])</f>
        <v>3.5743999999999998E-2</v>
      </c>
    </row>
    <row r="6940" spans="1:18" x14ac:dyDescent="0.2">
      <c r="A6940">
        <v>19241</v>
      </c>
      <c r="B6940">
        <v>2501</v>
      </c>
      <c r="C6940" s="1" t="s">
        <v>3229</v>
      </c>
      <c r="D6940" s="1" t="str">
        <f>IFERROR(LEFT(C6940,FIND(",",C6940) - 1),C6940)</f>
        <v>Recoletos</v>
      </c>
      <c r="E6940">
        <v>75</v>
      </c>
      <c r="F6940">
        <v>70</v>
      </c>
      <c r="G6940">
        <v>2</v>
      </c>
      <c r="H6940">
        <v>2</v>
      </c>
      <c r="I6940" s="1" t="s">
        <v>3228</v>
      </c>
      <c r="J6940" s="1" t="s">
        <v>5</v>
      </c>
      <c r="K6940">
        <v>2234</v>
      </c>
      <c r="L6940">
        <v>750000</v>
      </c>
      <c r="M6940">
        <v>10000</v>
      </c>
      <c r="N6940" t="b">
        <v>0</v>
      </c>
      <c r="O6940" t="b">
        <v>1</v>
      </c>
      <c r="P6940" t="b">
        <v>0</v>
      </c>
      <c r="R6940" s="5">
        <f>(houses_Madrid[[#This Row],[Precio Alquiler]]*12/houses_Madrid[[#This Row],[Precio venta]])</f>
        <v>3.5743999999999998E-2</v>
      </c>
    </row>
    <row r="6941" spans="1:18" x14ac:dyDescent="0.2">
      <c r="A6941">
        <v>19474</v>
      </c>
      <c r="B6941">
        <v>2268</v>
      </c>
      <c r="C6941" s="1" t="s">
        <v>3210</v>
      </c>
      <c r="D6941" s="1" t="str">
        <f>IFERROR(LEFT(C6941,FIND(",",C6941) - 1),C6941)</f>
        <v>Barrio de Salamanca</v>
      </c>
      <c r="E6941">
        <v>200</v>
      </c>
      <c r="F6941">
        <v>180</v>
      </c>
      <c r="G6941">
        <v>5</v>
      </c>
      <c r="H6941">
        <v>3</v>
      </c>
      <c r="I6941" s="1" t="s">
        <v>3</v>
      </c>
      <c r="J6941" s="1" t="s">
        <v>5</v>
      </c>
      <c r="K6941">
        <v>2234</v>
      </c>
      <c r="L6941">
        <v>750000</v>
      </c>
      <c r="M6941">
        <v>3750</v>
      </c>
      <c r="N6941" t="b">
        <v>1</v>
      </c>
      <c r="O6941" t="b">
        <v>1</v>
      </c>
      <c r="P6941" t="b">
        <v>1</v>
      </c>
      <c r="Q6941" t="b">
        <v>1</v>
      </c>
      <c r="R6941" s="5">
        <f>(houses_Madrid[[#This Row],[Precio Alquiler]]*12/houses_Madrid[[#This Row],[Precio venta]])</f>
        <v>3.5743999999999998E-2</v>
      </c>
    </row>
    <row r="6942" spans="1:18" x14ac:dyDescent="0.2">
      <c r="A6942">
        <v>19636</v>
      </c>
      <c r="B6942">
        <v>2106</v>
      </c>
      <c r="C6942" s="1" t="s">
        <v>3211</v>
      </c>
      <c r="D6942" s="1" t="str">
        <f>IFERROR(LEFT(C6942,FIND(",",C6942) - 1),C6942)</f>
        <v>Goya</v>
      </c>
      <c r="E6942">
        <v>140</v>
      </c>
      <c r="F6942">
        <v>131</v>
      </c>
      <c r="G6942">
        <v>4</v>
      </c>
      <c r="H6942">
        <v>3</v>
      </c>
      <c r="I6942" s="1" t="s">
        <v>3213</v>
      </c>
      <c r="J6942" s="1" t="s">
        <v>11</v>
      </c>
      <c r="K6942">
        <v>2234</v>
      </c>
      <c r="L6942">
        <v>750000</v>
      </c>
      <c r="M6942">
        <v>5357</v>
      </c>
      <c r="N6942" t="b">
        <v>0</v>
      </c>
      <c r="O6942" t="b">
        <v>1</v>
      </c>
      <c r="P6942" t="b">
        <v>1</v>
      </c>
      <c r="R6942" s="5">
        <f>(houses_Madrid[[#This Row],[Precio Alquiler]]*12/houses_Madrid[[#This Row],[Precio venta]])</f>
        <v>3.5743999999999998E-2</v>
      </c>
    </row>
    <row r="6943" spans="1:18" x14ac:dyDescent="0.2">
      <c r="A6943">
        <v>19823</v>
      </c>
      <c r="B6943">
        <v>1919</v>
      </c>
      <c r="C6943" s="1" t="s">
        <v>3229</v>
      </c>
      <c r="D6943" s="1" t="str">
        <f>IFERROR(LEFT(C6943,FIND(",",C6943) - 1),C6943)</f>
        <v>Recoletos</v>
      </c>
      <c r="E6943">
        <v>134</v>
      </c>
      <c r="F6943">
        <v>123</v>
      </c>
      <c r="G6943">
        <v>1</v>
      </c>
      <c r="H6943">
        <v>1</v>
      </c>
      <c r="I6943" s="1" t="s">
        <v>3254</v>
      </c>
      <c r="J6943" s="1" t="s">
        <v>12</v>
      </c>
      <c r="K6943">
        <v>2234</v>
      </c>
      <c r="L6943">
        <v>750000</v>
      </c>
      <c r="M6943">
        <v>5597</v>
      </c>
      <c r="N6943" t="b">
        <v>0</v>
      </c>
      <c r="O6943" t="b">
        <v>1</v>
      </c>
      <c r="R6943" s="5">
        <f>(houses_Madrid[[#This Row],[Precio Alquiler]]*12/houses_Madrid[[#This Row],[Precio venta]])</f>
        <v>3.5743999999999998E-2</v>
      </c>
    </row>
    <row r="6944" spans="1:18" x14ac:dyDescent="0.2">
      <c r="A6944">
        <v>19881</v>
      </c>
      <c r="B6944">
        <v>1861</v>
      </c>
      <c r="C6944" s="1" t="s">
        <v>3211</v>
      </c>
      <c r="D6944" s="1" t="str">
        <f>IFERROR(LEFT(C6944,FIND(",",C6944) - 1),C6944)</f>
        <v>Goya</v>
      </c>
      <c r="E6944">
        <v>140</v>
      </c>
      <c r="F6944">
        <v>131</v>
      </c>
      <c r="G6944">
        <v>3</v>
      </c>
      <c r="H6944">
        <v>3</v>
      </c>
      <c r="I6944" s="1" t="s">
        <v>3213</v>
      </c>
      <c r="J6944" s="1" t="s">
        <v>11</v>
      </c>
      <c r="K6944">
        <v>2234</v>
      </c>
      <c r="L6944">
        <v>750000</v>
      </c>
      <c r="M6944">
        <v>5357</v>
      </c>
      <c r="N6944" t="b">
        <v>0</v>
      </c>
      <c r="O6944" t="b">
        <v>1</v>
      </c>
      <c r="P6944" t="b">
        <v>1</v>
      </c>
      <c r="R6944" s="5">
        <f>(houses_Madrid[[#This Row],[Precio Alquiler]]*12/houses_Madrid[[#This Row],[Precio venta]])</f>
        <v>3.5743999999999998E-2</v>
      </c>
    </row>
    <row r="6945" spans="1:18" x14ac:dyDescent="0.2">
      <c r="A6945">
        <v>19931</v>
      </c>
      <c r="B6945">
        <v>1811</v>
      </c>
      <c r="C6945" s="1" t="s">
        <v>3210</v>
      </c>
      <c r="D6945" s="1" t="str">
        <f>IFERROR(LEFT(C6945,FIND(",",C6945) - 1),C6945)</f>
        <v>Barrio de Salamanca</v>
      </c>
      <c r="E6945">
        <v>165</v>
      </c>
      <c r="F6945">
        <v>130</v>
      </c>
      <c r="G6945">
        <v>3</v>
      </c>
      <c r="H6945">
        <v>2</v>
      </c>
      <c r="I6945" s="1" t="s">
        <v>3</v>
      </c>
      <c r="J6945" s="1" t="s">
        <v>5</v>
      </c>
      <c r="K6945">
        <v>2234</v>
      </c>
      <c r="L6945">
        <v>750000</v>
      </c>
      <c r="M6945">
        <v>4545</v>
      </c>
      <c r="N6945" t="b">
        <v>0</v>
      </c>
      <c r="O6945" t="b">
        <v>1</v>
      </c>
      <c r="P6945" t="b">
        <v>1</v>
      </c>
      <c r="Q6945" t="b">
        <v>1</v>
      </c>
      <c r="R6945" s="5">
        <f>(houses_Madrid[[#This Row],[Precio Alquiler]]*12/houses_Madrid[[#This Row],[Precio venta]])</f>
        <v>3.5743999999999998E-2</v>
      </c>
    </row>
    <row r="6946" spans="1:18" x14ac:dyDescent="0.2">
      <c r="A6946">
        <v>20019</v>
      </c>
      <c r="B6946">
        <v>1723</v>
      </c>
      <c r="C6946" s="1" t="s">
        <v>3222</v>
      </c>
      <c r="D6946" s="1" t="str">
        <f>IFERROR(LEFT(C6946,FIND(",",C6946) - 1),C6946)</f>
        <v>Castellana</v>
      </c>
      <c r="E6946">
        <v>92</v>
      </c>
      <c r="F6946">
        <v>80</v>
      </c>
      <c r="G6946">
        <v>2</v>
      </c>
      <c r="H6946">
        <v>2</v>
      </c>
      <c r="I6946" s="1" t="s">
        <v>2536</v>
      </c>
      <c r="J6946" s="1" t="s">
        <v>8</v>
      </c>
      <c r="K6946">
        <v>2234</v>
      </c>
      <c r="L6946">
        <v>750000</v>
      </c>
      <c r="M6946">
        <v>8152</v>
      </c>
      <c r="N6946" t="b">
        <v>0</v>
      </c>
      <c r="O6946" t="b">
        <v>1</v>
      </c>
      <c r="P6946" t="b">
        <v>1</v>
      </c>
      <c r="R6946" s="5">
        <f>(houses_Madrid[[#This Row],[Precio Alquiler]]*12/houses_Madrid[[#This Row],[Precio venta]])</f>
        <v>3.5743999999999998E-2</v>
      </c>
    </row>
    <row r="6947" spans="1:18" x14ac:dyDescent="0.2">
      <c r="A6947">
        <v>7321</v>
      </c>
      <c r="B6947">
        <v>14421</v>
      </c>
      <c r="C6947" s="1" t="s">
        <v>1425</v>
      </c>
      <c r="D6947" s="1" t="str">
        <f>IFERROR(LEFT(C6947,FIND(",",C6947) - 1),C6947)</f>
        <v>Valdemarín</v>
      </c>
      <c r="E6947">
        <v>206</v>
      </c>
      <c r="F6947">
        <v>140</v>
      </c>
      <c r="G6947">
        <v>3</v>
      </c>
      <c r="H6947">
        <v>3</v>
      </c>
      <c r="I6947" s="1" t="s">
        <v>1432</v>
      </c>
      <c r="J6947" s="1" t="s">
        <v>18</v>
      </c>
      <c r="K6947">
        <v>2241</v>
      </c>
      <c r="L6947">
        <v>753000</v>
      </c>
      <c r="M6947">
        <v>3655</v>
      </c>
      <c r="N6947" t="b">
        <v>0</v>
      </c>
      <c r="O6947" t="b">
        <v>1</v>
      </c>
      <c r="P6947" t="b">
        <v>1</v>
      </c>
      <c r="Q6947" t="b">
        <v>1</v>
      </c>
      <c r="R6947" s="5">
        <f>(houses_Madrid[[#This Row],[Precio Alquiler]]*12/houses_Madrid[[#This Row],[Precio venta]])</f>
        <v>3.5713147410358567E-2</v>
      </c>
    </row>
    <row r="6948" spans="1:18" x14ac:dyDescent="0.2">
      <c r="A6948">
        <v>7479</v>
      </c>
      <c r="B6948">
        <v>14263</v>
      </c>
      <c r="C6948" s="1" t="s">
        <v>1425</v>
      </c>
      <c r="D6948" s="1" t="str">
        <f>IFERROR(LEFT(C6948,FIND(",",C6948) - 1),C6948)</f>
        <v>Valdemarín</v>
      </c>
      <c r="E6948">
        <v>201</v>
      </c>
      <c r="F6948">
        <v>140</v>
      </c>
      <c r="G6948">
        <v>3</v>
      </c>
      <c r="H6948">
        <v>3</v>
      </c>
      <c r="I6948" s="1" t="s">
        <v>1432</v>
      </c>
      <c r="J6948" s="1" t="s">
        <v>18</v>
      </c>
      <c r="K6948">
        <v>2241</v>
      </c>
      <c r="L6948">
        <v>753000</v>
      </c>
      <c r="M6948">
        <v>3746</v>
      </c>
      <c r="N6948" t="b">
        <v>0</v>
      </c>
      <c r="O6948" t="b">
        <v>1</v>
      </c>
      <c r="P6948" t="b">
        <v>1</v>
      </c>
      <c r="R6948" s="5">
        <f>(houses_Madrid[[#This Row],[Precio Alquiler]]*12/houses_Madrid[[#This Row],[Precio venta]])</f>
        <v>3.5713147410358567E-2</v>
      </c>
    </row>
    <row r="6949" spans="1:18" x14ac:dyDescent="0.2">
      <c r="A6949">
        <v>7727</v>
      </c>
      <c r="B6949">
        <v>14015</v>
      </c>
      <c r="C6949" s="1" t="s">
        <v>1425</v>
      </c>
      <c r="D6949" s="1" t="str">
        <f>IFERROR(LEFT(C6949,FIND(",",C6949) - 1),C6949)</f>
        <v>Valdemarín</v>
      </c>
      <c r="E6949">
        <v>201</v>
      </c>
      <c r="F6949">
        <v>140</v>
      </c>
      <c r="G6949">
        <v>3</v>
      </c>
      <c r="H6949">
        <v>3</v>
      </c>
      <c r="I6949" s="1" t="s">
        <v>1561</v>
      </c>
      <c r="J6949" s="1" t="s">
        <v>18</v>
      </c>
      <c r="K6949">
        <v>2241</v>
      </c>
      <c r="L6949">
        <v>753000</v>
      </c>
      <c r="M6949">
        <v>3746</v>
      </c>
      <c r="N6949" t="b">
        <v>0</v>
      </c>
      <c r="O6949" t="b">
        <v>1</v>
      </c>
      <c r="P6949" t="b">
        <v>1</v>
      </c>
      <c r="Q6949" t="b">
        <v>1</v>
      </c>
      <c r="R6949" s="5">
        <f>(houses_Madrid[[#This Row],[Precio Alquiler]]*12/houses_Madrid[[#This Row],[Precio venta]])</f>
        <v>3.5713147410358567E-2</v>
      </c>
    </row>
    <row r="6950" spans="1:18" x14ac:dyDescent="0.2">
      <c r="A6950">
        <v>2251</v>
      </c>
      <c r="B6950">
        <v>19491</v>
      </c>
      <c r="C6950" s="1" t="s">
        <v>396</v>
      </c>
      <c r="D6950" s="1" t="str">
        <f>IFERROR(LEFT(C6950,FIND(",",C6950) - 1),C6950)</f>
        <v>Almendrales</v>
      </c>
      <c r="E6950">
        <v>186</v>
      </c>
      <c r="F6950">
        <v>150</v>
      </c>
      <c r="G6950">
        <v>4</v>
      </c>
      <c r="H6950">
        <v>3</v>
      </c>
      <c r="I6950" s="1" t="s">
        <v>415</v>
      </c>
      <c r="J6950" s="1" t="s">
        <v>12</v>
      </c>
      <c r="K6950">
        <v>2245</v>
      </c>
      <c r="L6950">
        <v>755000</v>
      </c>
      <c r="M6950">
        <v>4059</v>
      </c>
      <c r="N6950" t="b">
        <v>0</v>
      </c>
      <c r="P6950" t="b">
        <v>1</v>
      </c>
      <c r="R6950" s="5">
        <f>(houses_Madrid[[#This Row],[Precio Alquiler]]*12/houses_Madrid[[#This Row],[Precio venta]])</f>
        <v>3.5682119205298013E-2</v>
      </c>
    </row>
    <row r="6951" spans="1:18" x14ac:dyDescent="0.2">
      <c r="A6951">
        <v>4251</v>
      </c>
      <c r="B6951">
        <v>17491</v>
      </c>
      <c r="C6951" s="1" t="s">
        <v>798</v>
      </c>
      <c r="D6951" s="1" t="str">
        <f>IFERROR(LEFT(C6951,FIND(",",C6951) - 1),C6951)</f>
        <v>Niño Jesús</v>
      </c>
      <c r="E6951">
        <v>200</v>
      </c>
      <c r="F6951">
        <v>180</v>
      </c>
      <c r="G6951">
        <v>5</v>
      </c>
      <c r="H6951">
        <v>3</v>
      </c>
      <c r="I6951" s="1" t="s">
        <v>808</v>
      </c>
      <c r="J6951" s="1" t="s">
        <v>5</v>
      </c>
      <c r="K6951">
        <v>2245</v>
      </c>
      <c r="L6951">
        <v>755000</v>
      </c>
      <c r="M6951">
        <v>3775</v>
      </c>
      <c r="N6951" t="b">
        <v>0</v>
      </c>
      <c r="O6951" t="b">
        <v>1</v>
      </c>
      <c r="P6951" t="b">
        <v>1</v>
      </c>
      <c r="R6951" s="5">
        <f>(houses_Madrid[[#This Row],[Precio Alquiler]]*12/houses_Madrid[[#This Row],[Precio venta]])</f>
        <v>3.5682119205298013E-2</v>
      </c>
    </row>
    <row r="6952" spans="1:18" x14ac:dyDescent="0.2">
      <c r="A6952">
        <v>9737</v>
      </c>
      <c r="B6952">
        <v>12005</v>
      </c>
      <c r="C6952" s="1" t="s">
        <v>1788</v>
      </c>
      <c r="D6952" s="1" t="str">
        <f>IFERROR(LEFT(C6952,FIND(",",C6952) - 1),C6952)</f>
        <v>Conde Orgaz-Piovera</v>
      </c>
      <c r="E6952">
        <v>179</v>
      </c>
      <c r="F6952">
        <v>142</v>
      </c>
      <c r="G6952">
        <v>3</v>
      </c>
      <c r="H6952">
        <v>2</v>
      </c>
      <c r="I6952" s="1" t="s">
        <v>1858</v>
      </c>
      <c r="J6952" s="1" t="s">
        <v>8</v>
      </c>
      <c r="K6952">
        <v>2245</v>
      </c>
      <c r="L6952">
        <v>755000</v>
      </c>
      <c r="M6952">
        <v>4218</v>
      </c>
      <c r="N6952" t="b">
        <v>0</v>
      </c>
      <c r="O6952" t="b">
        <v>1</v>
      </c>
      <c r="P6952" t="b">
        <v>1</v>
      </c>
      <c r="R6952" s="5">
        <f>(houses_Madrid[[#This Row],[Precio Alquiler]]*12/houses_Madrid[[#This Row],[Precio venta]])</f>
        <v>3.5682119205298013E-2</v>
      </c>
    </row>
    <row r="6953" spans="1:18" x14ac:dyDescent="0.2">
      <c r="A6953">
        <v>13411</v>
      </c>
      <c r="B6953">
        <v>8331</v>
      </c>
      <c r="C6953" s="1" t="s">
        <v>2168</v>
      </c>
      <c r="D6953" s="1" t="str">
        <f>IFERROR(LEFT(C6953,FIND(",",C6953) - 1),C6953)</f>
        <v>Atalaya</v>
      </c>
      <c r="E6953">
        <v>158</v>
      </c>
      <c r="F6953">
        <v>122</v>
      </c>
      <c r="G6953">
        <v>3</v>
      </c>
      <c r="H6953">
        <v>3</v>
      </c>
      <c r="I6953" s="1" t="s">
        <v>2276</v>
      </c>
      <c r="J6953" s="1" t="s">
        <v>18</v>
      </c>
      <c r="K6953">
        <v>2245</v>
      </c>
      <c r="L6953">
        <v>755000</v>
      </c>
      <c r="M6953">
        <v>4778</v>
      </c>
      <c r="N6953" t="b">
        <v>0</v>
      </c>
      <c r="O6953" t="b">
        <v>1</v>
      </c>
      <c r="P6953" t="b">
        <v>1</v>
      </c>
      <c r="R6953" s="5">
        <f>(houses_Madrid[[#This Row],[Precio Alquiler]]*12/houses_Madrid[[#This Row],[Precio venta]])</f>
        <v>3.5682119205298013E-2</v>
      </c>
    </row>
    <row r="6954" spans="1:18" x14ac:dyDescent="0.2">
      <c r="A6954">
        <v>17380</v>
      </c>
      <c r="B6954">
        <v>4362</v>
      </c>
      <c r="C6954" s="1" t="s">
        <v>2953</v>
      </c>
      <c r="D6954" s="1" t="str">
        <f>IFERROR(LEFT(C6954,FIND(",",C6954) - 1),C6954)</f>
        <v>Centro</v>
      </c>
      <c r="E6954">
        <v>172</v>
      </c>
      <c r="F6954">
        <v>170</v>
      </c>
      <c r="G6954">
        <v>7</v>
      </c>
      <c r="H6954">
        <v>2</v>
      </c>
      <c r="I6954" s="1" t="s">
        <v>3</v>
      </c>
      <c r="J6954" s="1" t="s">
        <v>18</v>
      </c>
      <c r="K6954">
        <v>2245</v>
      </c>
      <c r="L6954">
        <v>755000</v>
      </c>
      <c r="M6954">
        <v>4390</v>
      </c>
      <c r="N6954" t="b">
        <v>1</v>
      </c>
      <c r="O6954" t="b">
        <v>1</v>
      </c>
      <c r="P6954" t="b">
        <v>1</v>
      </c>
      <c r="Q6954" t="b">
        <v>1</v>
      </c>
      <c r="R6954" s="5">
        <f>(houses_Madrid[[#This Row],[Precio Alquiler]]*12/houses_Madrid[[#This Row],[Precio venta]])</f>
        <v>3.5682119205298013E-2</v>
      </c>
    </row>
    <row r="6955" spans="1:18" x14ac:dyDescent="0.2">
      <c r="A6955">
        <v>19819</v>
      </c>
      <c r="B6955">
        <v>1923</v>
      </c>
      <c r="C6955" s="1" t="s">
        <v>3211</v>
      </c>
      <c r="D6955" s="1" t="str">
        <f>IFERROR(LEFT(C6955,FIND(",",C6955) - 1),C6955)</f>
        <v>Goya</v>
      </c>
      <c r="E6955">
        <v>90</v>
      </c>
      <c r="F6955">
        <v>85</v>
      </c>
      <c r="G6955">
        <v>2</v>
      </c>
      <c r="H6955">
        <v>2</v>
      </c>
      <c r="I6955" s="1" t="s">
        <v>3216</v>
      </c>
      <c r="J6955" s="1" t="s">
        <v>30</v>
      </c>
      <c r="K6955">
        <v>2245</v>
      </c>
      <c r="L6955">
        <v>755000</v>
      </c>
      <c r="M6955">
        <v>8389</v>
      </c>
      <c r="N6955" t="b">
        <v>0</v>
      </c>
      <c r="O6955" t="b">
        <v>1</v>
      </c>
      <c r="P6955" t="b">
        <v>1</v>
      </c>
      <c r="R6955" s="5">
        <f>(houses_Madrid[[#This Row],[Precio Alquiler]]*12/houses_Madrid[[#This Row],[Precio venta]])</f>
        <v>3.5682119205298013E-2</v>
      </c>
    </row>
    <row r="6956" spans="1:18" x14ac:dyDescent="0.2">
      <c r="A6956">
        <v>10896</v>
      </c>
      <c r="B6956">
        <v>10846</v>
      </c>
      <c r="C6956" s="1" t="s">
        <v>1786</v>
      </c>
      <c r="D6956" s="1" t="str">
        <f>IFERROR(LEFT(C6956,FIND(",",C6956) - 1),C6956)</f>
        <v>Sanchinarro</v>
      </c>
      <c r="E6956">
        <v>168</v>
      </c>
      <c r="F6956">
        <v>129</v>
      </c>
      <c r="G6956">
        <v>4</v>
      </c>
      <c r="H6956">
        <v>3</v>
      </c>
      <c r="I6956" s="1" t="s">
        <v>1812</v>
      </c>
      <c r="J6956" s="1" t="s">
        <v>11</v>
      </c>
      <c r="K6956">
        <v>2246</v>
      </c>
      <c r="L6956">
        <v>755650</v>
      </c>
      <c r="M6956">
        <v>4498</v>
      </c>
      <c r="N6956" t="b">
        <v>0</v>
      </c>
      <c r="O6956" t="b">
        <v>1</v>
      </c>
      <c r="P6956" t="b">
        <v>1</v>
      </c>
      <c r="R6956" s="5">
        <f>(houses_Madrid[[#This Row],[Precio Alquiler]]*12/houses_Madrid[[#This Row],[Precio venta]])</f>
        <v>3.5667306292595777E-2</v>
      </c>
    </row>
    <row r="6957" spans="1:18" x14ac:dyDescent="0.2">
      <c r="A6957">
        <v>9942</v>
      </c>
      <c r="B6957">
        <v>11800</v>
      </c>
      <c r="C6957" s="1" t="s">
        <v>1786</v>
      </c>
      <c r="D6957" s="1" t="str">
        <f>IFERROR(LEFT(C6957,FIND(",",C6957) - 1),C6957)</f>
        <v>Sanchinarro</v>
      </c>
      <c r="E6957">
        <v>170</v>
      </c>
      <c r="F6957">
        <v>134</v>
      </c>
      <c r="G6957">
        <v>4</v>
      </c>
      <c r="H6957">
        <v>3</v>
      </c>
      <c r="I6957" s="1" t="s">
        <v>1812</v>
      </c>
      <c r="J6957" s="1" t="s">
        <v>11</v>
      </c>
      <c r="K6957">
        <v>2250</v>
      </c>
      <c r="L6957">
        <v>757550</v>
      </c>
      <c r="M6957">
        <v>4456</v>
      </c>
      <c r="N6957" t="b">
        <v>0</v>
      </c>
      <c r="O6957" t="b">
        <v>1</v>
      </c>
      <c r="P6957" t="b">
        <v>1</v>
      </c>
      <c r="R6957" s="5">
        <f>(houses_Madrid[[#This Row],[Precio Alquiler]]*12/houses_Madrid[[#This Row],[Precio venta]])</f>
        <v>3.5641211801201243E-2</v>
      </c>
    </row>
    <row r="6958" spans="1:18" x14ac:dyDescent="0.2">
      <c r="A6958">
        <v>14639</v>
      </c>
      <c r="B6958">
        <v>7103</v>
      </c>
      <c r="C6958" s="1" t="s">
        <v>2442</v>
      </c>
      <c r="D6958" s="1" t="str">
        <f>IFERROR(LEFT(C6958,FIND(",",C6958) - 1),C6958)</f>
        <v>Bernabéu-Hispanoamérica</v>
      </c>
      <c r="E6958">
        <v>170</v>
      </c>
      <c r="F6958">
        <v>153</v>
      </c>
      <c r="G6958">
        <v>5</v>
      </c>
      <c r="H6958">
        <v>2</v>
      </c>
      <c r="I6958" s="1" t="s">
        <v>2542</v>
      </c>
      <c r="J6958" s="1" t="s">
        <v>5</v>
      </c>
      <c r="K6958">
        <v>2251</v>
      </c>
      <c r="L6958">
        <v>758000</v>
      </c>
      <c r="M6958">
        <v>4459</v>
      </c>
      <c r="N6958" t="b">
        <v>1</v>
      </c>
      <c r="O6958" t="b">
        <v>1</v>
      </c>
      <c r="P6958" t="b">
        <v>1</v>
      </c>
      <c r="Q6958" t="b">
        <v>1</v>
      </c>
      <c r="R6958" s="5">
        <f>(houses_Madrid[[#This Row],[Precio Alquiler]]*12/houses_Madrid[[#This Row],[Precio venta]])</f>
        <v>3.563588390501319E-2</v>
      </c>
    </row>
    <row r="6959" spans="1:18" x14ac:dyDescent="0.2">
      <c r="A6959">
        <v>10542</v>
      </c>
      <c r="B6959">
        <v>11200</v>
      </c>
      <c r="C6959" s="1" t="s">
        <v>1786</v>
      </c>
      <c r="D6959" s="1" t="str">
        <f>IFERROR(LEFT(C6959,FIND(",",C6959) - 1),C6959)</f>
        <v>Sanchinarro</v>
      </c>
      <c r="E6959">
        <v>168</v>
      </c>
      <c r="F6959">
        <v>130</v>
      </c>
      <c r="G6959">
        <v>4</v>
      </c>
      <c r="H6959">
        <v>3</v>
      </c>
      <c r="I6959" s="1" t="s">
        <v>1812</v>
      </c>
      <c r="J6959" s="1" t="s">
        <v>11</v>
      </c>
      <c r="K6959">
        <v>2252</v>
      </c>
      <c r="L6959">
        <v>758450</v>
      </c>
      <c r="M6959">
        <v>4515</v>
      </c>
      <c r="N6959" t="b">
        <v>0</v>
      </c>
      <c r="O6959" t="b">
        <v>1</v>
      </c>
      <c r="P6959" t="b">
        <v>1</v>
      </c>
      <c r="R6959" s="5">
        <f>(houses_Madrid[[#This Row],[Precio Alquiler]]*12/houses_Madrid[[#This Row],[Precio venta]])</f>
        <v>3.5630562331069947E-2</v>
      </c>
    </row>
    <row r="6960" spans="1:18" x14ac:dyDescent="0.2">
      <c r="A6960">
        <v>8560</v>
      </c>
      <c r="B6960">
        <v>13182</v>
      </c>
      <c r="C6960" s="1" t="s">
        <v>1592</v>
      </c>
      <c r="D6960" s="1" t="str">
        <f>IFERROR(LEFT(C6960,FIND(",",C6960) - 1),C6960)</f>
        <v>Peñagrande</v>
      </c>
      <c r="E6960">
        <v>136</v>
      </c>
      <c r="F6960">
        <v>96</v>
      </c>
      <c r="G6960">
        <v>3</v>
      </c>
      <c r="H6960">
        <v>2</v>
      </c>
      <c r="I6960" s="1" t="s">
        <v>1665</v>
      </c>
      <c r="J6960" s="1" t="s">
        <v>18</v>
      </c>
      <c r="K6960">
        <v>2253</v>
      </c>
      <c r="L6960">
        <v>759000</v>
      </c>
      <c r="M6960">
        <v>5581</v>
      </c>
      <c r="N6960" t="b">
        <v>0</v>
      </c>
      <c r="O6960" t="b">
        <v>1</v>
      </c>
      <c r="P6960" t="b">
        <v>1</v>
      </c>
      <c r="R6960" s="5">
        <f>(houses_Madrid[[#This Row],[Precio Alquiler]]*12/houses_Madrid[[#This Row],[Precio venta]])</f>
        <v>3.5620553359683796E-2</v>
      </c>
    </row>
    <row r="6961" spans="1:18" x14ac:dyDescent="0.2">
      <c r="A6961">
        <v>9396</v>
      </c>
      <c r="B6961">
        <v>12346</v>
      </c>
      <c r="C6961" s="1" t="s">
        <v>1586</v>
      </c>
      <c r="D6961" s="1" t="str">
        <f>IFERROR(LEFT(C6961,FIND(",",C6961) - 1),C6961)</f>
        <v>Fuencarral</v>
      </c>
      <c r="E6961">
        <v>159</v>
      </c>
      <c r="F6961">
        <v>120</v>
      </c>
      <c r="G6961">
        <v>3</v>
      </c>
      <c r="H6961">
        <v>2</v>
      </c>
      <c r="I6961" s="1" t="s">
        <v>3</v>
      </c>
      <c r="J6961" s="1" t="s">
        <v>11</v>
      </c>
      <c r="K6961">
        <v>2253</v>
      </c>
      <c r="L6961">
        <v>759000</v>
      </c>
      <c r="M6961">
        <v>4774</v>
      </c>
      <c r="N6961" t="b">
        <v>0</v>
      </c>
      <c r="O6961" t="b">
        <v>1</v>
      </c>
      <c r="P6961" t="b">
        <v>1</v>
      </c>
      <c r="Q6961" t="b">
        <v>1</v>
      </c>
      <c r="R6961" s="5">
        <f>(houses_Madrid[[#This Row],[Precio Alquiler]]*12/houses_Madrid[[#This Row],[Precio venta]])</f>
        <v>3.5620553359683796E-2</v>
      </c>
    </row>
    <row r="6962" spans="1:18" x14ac:dyDescent="0.2">
      <c r="A6962">
        <v>11532</v>
      </c>
      <c r="B6962">
        <v>10210</v>
      </c>
      <c r="C6962" s="1" t="s">
        <v>2009</v>
      </c>
      <c r="D6962" s="1" t="str">
        <f>IFERROR(LEFT(C6962,FIND(",",C6962) - 1),C6962)</f>
        <v>Trafalgar</v>
      </c>
      <c r="E6962">
        <v>135</v>
      </c>
      <c r="F6962">
        <v>102</v>
      </c>
      <c r="G6962">
        <v>2</v>
      </c>
      <c r="H6962">
        <v>2</v>
      </c>
      <c r="I6962" s="1" t="s">
        <v>2106</v>
      </c>
      <c r="J6962" s="1" t="s">
        <v>5</v>
      </c>
      <c r="K6962">
        <v>2254</v>
      </c>
      <c r="L6962">
        <v>759500</v>
      </c>
      <c r="M6962">
        <v>5626</v>
      </c>
      <c r="N6962" t="b">
        <v>0</v>
      </c>
      <c r="O6962" t="b">
        <v>1</v>
      </c>
      <c r="P6962" t="b">
        <v>1</v>
      </c>
      <c r="Q6962" t="b">
        <v>1</v>
      </c>
      <c r="R6962" s="5">
        <f>(houses_Madrid[[#This Row],[Precio Alquiler]]*12/houses_Madrid[[#This Row],[Precio venta]])</f>
        <v>3.5612903225806451E-2</v>
      </c>
    </row>
    <row r="6963" spans="1:18" x14ac:dyDescent="0.2">
      <c r="A6963">
        <v>11956</v>
      </c>
      <c r="B6963">
        <v>9786</v>
      </c>
      <c r="C6963" s="1" t="s">
        <v>2006</v>
      </c>
      <c r="D6963" s="1" t="str">
        <f>IFERROR(LEFT(C6963,FIND(",",C6963) - 1),C6963)</f>
        <v>Chamberí</v>
      </c>
      <c r="E6963">
        <v>135</v>
      </c>
      <c r="F6963">
        <v>102</v>
      </c>
      <c r="G6963">
        <v>2</v>
      </c>
      <c r="H6963">
        <v>2</v>
      </c>
      <c r="I6963" s="1" t="s">
        <v>3</v>
      </c>
      <c r="J6963" s="1" t="s">
        <v>5</v>
      </c>
      <c r="K6963">
        <v>2254</v>
      </c>
      <c r="L6963">
        <v>759500</v>
      </c>
      <c r="M6963">
        <v>5626</v>
      </c>
      <c r="N6963" t="b">
        <v>0</v>
      </c>
      <c r="O6963" t="b">
        <v>1</v>
      </c>
      <c r="P6963" t="b">
        <v>1</v>
      </c>
      <c r="Q6963" t="b">
        <v>1</v>
      </c>
      <c r="R6963" s="5">
        <f>(houses_Madrid[[#This Row],[Precio Alquiler]]*12/houses_Madrid[[#This Row],[Precio venta]])</f>
        <v>3.5612903225806451E-2</v>
      </c>
    </row>
    <row r="6964" spans="1:18" x14ac:dyDescent="0.2">
      <c r="A6964">
        <v>12414</v>
      </c>
      <c r="B6964">
        <v>9328</v>
      </c>
      <c r="C6964" s="1" t="s">
        <v>2009</v>
      </c>
      <c r="D6964" s="1" t="str">
        <f>IFERROR(LEFT(C6964,FIND(",",C6964) - 1),C6964)</f>
        <v>Trafalgar</v>
      </c>
      <c r="E6964">
        <v>135</v>
      </c>
      <c r="F6964">
        <v>102</v>
      </c>
      <c r="G6964">
        <v>2</v>
      </c>
      <c r="H6964">
        <v>2</v>
      </c>
      <c r="I6964" s="1" t="s">
        <v>2106</v>
      </c>
      <c r="J6964" s="1" t="s">
        <v>5</v>
      </c>
      <c r="K6964">
        <v>2254</v>
      </c>
      <c r="L6964">
        <v>759500</v>
      </c>
      <c r="M6964">
        <v>5626</v>
      </c>
      <c r="N6964" t="b">
        <v>0</v>
      </c>
      <c r="O6964" t="b">
        <v>1</v>
      </c>
      <c r="P6964" t="b">
        <v>1</v>
      </c>
      <c r="Q6964" t="b">
        <v>1</v>
      </c>
      <c r="R6964" s="5">
        <f>(houses_Madrid[[#This Row],[Precio Alquiler]]*12/houses_Madrid[[#This Row],[Precio venta]])</f>
        <v>3.5612903225806451E-2</v>
      </c>
    </row>
    <row r="6965" spans="1:18" x14ac:dyDescent="0.2">
      <c r="A6965">
        <v>3909</v>
      </c>
      <c r="B6965">
        <v>17833</v>
      </c>
      <c r="C6965" s="1" t="s">
        <v>793</v>
      </c>
      <c r="D6965" s="1" t="str">
        <f>IFERROR(LEFT(C6965,FIND(",",C6965) - 1),C6965)</f>
        <v>Ibiza</v>
      </c>
      <c r="E6965">
        <v>140</v>
      </c>
      <c r="F6965">
        <v>125</v>
      </c>
      <c r="G6965">
        <v>4</v>
      </c>
      <c r="H6965">
        <v>1</v>
      </c>
      <c r="I6965" s="1" t="s">
        <v>824</v>
      </c>
      <c r="J6965" s="1" t="s">
        <v>19</v>
      </c>
      <c r="K6965">
        <v>2255</v>
      </c>
      <c r="L6965">
        <v>760000</v>
      </c>
      <c r="M6965">
        <v>5429</v>
      </c>
      <c r="N6965" t="b">
        <v>1</v>
      </c>
      <c r="O6965" t="b">
        <v>1</v>
      </c>
      <c r="P6965" t="b">
        <v>1</v>
      </c>
      <c r="Q6965" t="b">
        <v>1</v>
      </c>
      <c r="R6965" s="5">
        <f>(houses_Madrid[[#This Row],[Precio Alquiler]]*12/houses_Madrid[[#This Row],[Precio venta]])</f>
        <v>3.5605263157894737E-2</v>
      </c>
    </row>
    <row r="6966" spans="1:18" x14ac:dyDescent="0.2">
      <c r="A6966">
        <v>10014</v>
      </c>
      <c r="B6966">
        <v>11728</v>
      </c>
      <c r="C6966" s="1" t="s">
        <v>1793</v>
      </c>
      <c r="D6966" s="1" t="str">
        <f>IFERROR(LEFT(C6966,FIND(",",C6966) - 1),C6966)</f>
        <v>Palomas</v>
      </c>
      <c r="E6966">
        <v>221</v>
      </c>
      <c r="F6966">
        <v>165</v>
      </c>
      <c r="G6966">
        <v>4</v>
      </c>
      <c r="H6966">
        <v>2</v>
      </c>
      <c r="I6966" s="1" t="s">
        <v>1889</v>
      </c>
      <c r="J6966" s="1" t="s">
        <v>18</v>
      </c>
      <c r="K6966">
        <v>2255</v>
      </c>
      <c r="L6966">
        <v>760000</v>
      </c>
      <c r="M6966">
        <v>3439</v>
      </c>
      <c r="N6966" t="b">
        <v>0</v>
      </c>
      <c r="O6966" t="b">
        <v>1</v>
      </c>
      <c r="P6966" t="b">
        <v>1</v>
      </c>
      <c r="Q6966" t="b">
        <v>1</v>
      </c>
      <c r="R6966" s="5">
        <f>(houses_Madrid[[#This Row],[Precio Alquiler]]*12/houses_Madrid[[#This Row],[Precio venta]])</f>
        <v>3.5605263157894737E-2</v>
      </c>
    </row>
    <row r="6967" spans="1:18" x14ac:dyDescent="0.2">
      <c r="A6967">
        <v>10214</v>
      </c>
      <c r="B6967">
        <v>11528</v>
      </c>
      <c r="C6967" s="1" t="s">
        <v>1788</v>
      </c>
      <c r="D6967" s="1" t="str">
        <f>IFERROR(LEFT(C6967,FIND(",",C6967) - 1),C6967)</f>
        <v>Conde Orgaz-Piovera</v>
      </c>
      <c r="E6967">
        <v>170</v>
      </c>
      <c r="F6967">
        <v>140</v>
      </c>
      <c r="G6967">
        <v>3</v>
      </c>
      <c r="H6967">
        <v>3</v>
      </c>
      <c r="I6967" s="1" t="s">
        <v>1858</v>
      </c>
      <c r="J6967" s="1" t="s">
        <v>8</v>
      </c>
      <c r="K6967">
        <v>2255</v>
      </c>
      <c r="L6967">
        <v>760000</v>
      </c>
      <c r="M6967">
        <v>4471</v>
      </c>
      <c r="N6967" t="b">
        <v>0</v>
      </c>
      <c r="O6967" t="b">
        <v>1</v>
      </c>
      <c r="P6967" t="b">
        <v>1</v>
      </c>
      <c r="R6967" s="5">
        <f>(houses_Madrid[[#This Row],[Precio Alquiler]]*12/houses_Madrid[[#This Row],[Precio venta]])</f>
        <v>3.5605263157894737E-2</v>
      </c>
    </row>
    <row r="6968" spans="1:18" x14ac:dyDescent="0.2">
      <c r="A6968">
        <v>21351</v>
      </c>
      <c r="B6968">
        <v>391</v>
      </c>
      <c r="C6968" s="1" t="s">
        <v>563</v>
      </c>
      <c r="D6968" s="1" t="str">
        <f>IFERROR(LEFT(C6968,FIND(",",C6968) - 1),C6968)</f>
        <v>Cuatro Caminos</v>
      </c>
      <c r="E6968">
        <v>172</v>
      </c>
      <c r="F6968">
        <v>146</v>
      </c>
      <c r="G6968">
        <v>4</v>
      </c>
      <c r="H6968">
        <v>3</v>
      </c>
      <c r="I6968" s="1" t="s">
        <v>3504</v>
      </c>
      <c r="J6968" s="1" t="s">
        <v>67</v>
      </c>
      <c r="K6968">
        <v>2255</v>
      </c>
      <c r="L6968">
        <v>760000</v>
      </c>
      <c r="M6968">
        <v>4419</v>
      </c>
      <c r="N6968" t="b">
        <v>1</v>
      </c>
      <c r="O6968" t="b">
        <v>1</v>
      </c>
      <c r="P6968" t="b">
        <v>1</v>
      </c>
      <c r="Q6968" t="b">
        <v>1</v>
      </c>
      <c r="R6968" s="5">
        <f>(houses_Madrid[[#This Row],[Precio Alquiler]]*12/houses_Madrid[[#This Row],[Precio venta]])</f>
        <v>3.5605263157894737E-2</v>
      </c>
    </row>
    <row r="6969" spans="1:18" x14ac:dyDescent="0.2">
      <c r="A6969">
        <v>10545</v>
      </c>
      <c r="B6969">
        <v>11197</v>
      </c>
      <c r="C6969" s="1" t="s">
        <v>1786</v>
      </c>
      <c r="D6969" s="1" t="str">
        <f>IFERROR(LEFT(C6969,FIND(",",C6969) - 1),C6969)</f>
        <v>Sanchinarro</v>
      </c>
      <c r="E6969">
        <v>169</v>
      </c>
      <c r="F6969">
        <v>129</v>
      </c>
      <c r="G6969">
        <v>4</v>
      </c>
      <c r="H6969">
        <v>3</v>
      </c>
      <c r="I6969" s="1" t="s">
        <v>1812</v>
      </c>
      <c r="J6969" s="1" t="s">
        <v>18</v>
      </c>
      <c r="K6969">
        <v>2256</v>
      </c>
      <c r="L6969">
        <v>760650</v>
      </c>
      <c r="M6969">
        <v>4501</v>
      </c>
      <c r="N6969" t="b">
        <v>0</v>
      </c>
      <c r="O6969" t="b">
        <v>1</v>
      </c>
      <c r="P6969" t="b">
        <v>1</v>
      </c>
      <c r="R6969" s="5">
        <f>(houses_Madrid[[#This Row],[Precio Alquiler]]*12/houses_Madrid[[#This Row],[Precio venta]])</f>
        <v>3.5590613291264048E-2</v>
      </c>
    </row>
    <row r="6970" spans="1:18" x14ac:dyDescent="0.2">
      <c r="A6970">
        <v>8563</v>
      </c>
      <c r="B6970">
        <v>13179</v>
      </c>
      <c r="C6970" s="1" t="s">
        <v>1592</v>
      </c>
      <c r="D6970" s="1" t="str">
        <f>IFERROR(LEFT(C6970,FIND(",",C6970) - 1),C6970)</f>
        <v>Peñagrande</v>
      </c>
      <c r="E6970">
        <v>123</v>
      </c>
      <c r="F6970">
        <v>87</v>
      </c>
      <c r="G6970">
        <v>3</v>
      </c>
      <c r="H6970">
        <v>2</v>
      </c>
      <c r="I6970" s="1" t="s">
        <v>1665</v>
      </c>
      <c r="J6970" s="1" t="s">
        <v>5</v>
      </c>
      <c r="K6970">
        <v>2259</v>
      </c>
      <c r="L6970">
        <v>762000</v>
      </c>
      <c r="M6970">
        <v>6195</v>
      </c>
      <c r="N6970" t="b">
        <v>0</v>
      </c>
      <c r="O6970" t="b">
        <v>1</v>
      </c>
      <c r="P6970" t="b">
        <v>1</v>
      </c>
      <c r="R6970" s="5">
        <f>(houses_Madrid[[#This Row],[Precio Alquiler]]*12/houses_Madrid[[#This Row],[Precio venta]])</f>
        <v>3.5574803149606302E-2</v>
      </c>
    </row>
    <row r="6971" spans="1:18" x14ac:dyDescent="0.2">
      <c r="A6971">
        <v>10543</v>
      </c>
      <c r="B6971">
        <v>11199</v>
      </c>
      <c r="C6971" s="1" t="s">
        <v>1786</v>
      </c>
      <c r="D6971" s="1" t="str">
        <f>IFERROR(LEFT(C6971,FIND(",",C6971) - 1),C6971)</f>
        <v>Sanchinarro</v>
      </c>
      <c r="E6971">
        <v>169</v>
      </c>
      <c r="F6971">
        <v>130</v>
      </c>
      <c r="G6971">
        <v>4</v>
      </c>
      <c r="H6971">
        <v>3</v>
      </c>
      <c r="I6971" s="1" t="s">
        <v>1812</v>
      </c>
      <c r="J6971" s="1" t="s">
        <v>18</v>
      </c>
      <c r="K6971">
        <v>2262</v>
      </c>
      <c r="L6971">
        <v>763450</v>
      </c>
      <c r="M6971">
        <v>4517</v>
      </c>
      <c r="N6971" t="b">
        <v>0</v>
      </c>
      <c r="O6971" t="b">
        <v>1</v>
      </c>
      <c r="P6971" t="b">
        <v>1</v>
      </c>
      <c r="R6971" s="5">
        <f>(houses_Madrid[[#This Row],[Precio Alquiler]]*12/houses_Madrid[[#This Row],[Precio venta]])</f>
        <v>3.5554391250245593E-2</v>
      </c>
    </row>
    <row r="6972" spans="1:18" x14ac:dyDescent="0.2">
      <c r="A6972">
        <v>9940</v>
      </c>
      <c r="B6972">
        <v>11802</v>
      </c>
      <c r="C6972" s="1" t="s">
        <v>1786</v>
      </c>
      <c r="D6972" s="1" t="str">
        <f>IFERROR(LEFT(C6972,FIND(",",C6972) - 1),C6972)</f>
        <v>Sanchinarro</v>
      </c>
      <c r="E6972">
        <v>166</v>
      </c>
      <c r="F6972">
        <v>132</v>
      </c>
      <c r="G6972">
        <v>4</v>
      </c>
      <c r="H6972">
        <v>3</v>
      </c>
      <c r="I6972" s="1" t="s">
        <v>1812</v>
      </c>
      <c r="J6972" s="1" t="s">
        <v>11</v>
      </c>
      <c r="K6972">
        <v>2263</v>
      </c>
      <c r="L6972">
        <v>763650</v>
      </c>
      <c r="M6972">
        <v>4600</v>
      </c>
      <c r="N6972" t="b">
        <v>0</v>
      </c>
      <c r="O6972" t="b">
        <v>1</v>
      </c>
      <c r="P6972" t="b">
        <v>1</v>
      </c>
      <c r="R6972" s="5">
        <f>(houses_Madrid[[#This Row],[Precio Alquiler]]*12/houses_Madrid[[#This Row],[Precio venta]])</f>
        <v>3.5560793557257907E-2</v>
      </c>
    </row>
    <row r="6973" spans="1:18" x14ac:dyDescent="0.2">
      <c r="A6973">
        <v>13708</v>
      </c>
      <c r="B6973">
        <v>8034</v>
      </c>
      <c r="C6973" s="1" t="s">
        <v>2172</v>
      </c>
      <c r="D6973" s="1" t="str">
        <f>IFERROR(LEFT(C6973,FIND(",",C6973) - 1),C6973)</f>
        <v>San Juan Bautista</v>
      </c>
      <c r="E6973">
        <v>150</v>
      </c>
      <c r="F6973">
        <v>140</v>
      </c>
      <c r="G6973">
        <v>4</v>
      </c>
      <c r="H6973">
        <v>3</v>
      </c>
      <c r="I6973" s="1" t="s">
        <v>2416</v>
      </c>
      <c r="J6973" s="1" t="s">
        <v>5</v>
      </c>
      <c r="K6973">
        <v>2263</v>
      </c>
      <c r="L6973">
        <v>764000</v>
      </c>
      <c r="M6973">
        <v>5093</v>
      </c>
      <c r="N6973" t="b">
        <v>0</v>
      </c>
      <c r="O6973" t="b">
        <v>1</v>
      </c>
      <c r="P6973" t="b">
        <v>1</v>
      </c>
      <c r="Q6973" t="b">
        <v>1</v>
      </c>
      <c r="R6973" s="5">
        <f>(houses_Madrid[[#This Row],[Precio Alquiler]]*12/houses_Madrid[[#This Row],[Precio venta]])</f>
        <v>3.5544502617801045E-2</v>
      </c>
    </row>
    <row r="6974" spans="1:18" x14ac:dyDescent="0.2">
      <c r="A6974">
        <v>3648</v>
      </c>
      <c r="B6974">
        <v>18094</v>
      </c>
      <c r="C6974" s="1" t="s">
        <v>559</v>
      </c>
      <c r="D6974" s="1" t="str">
        <f>IFERROR(LEFT(C6974,FIND(",",C6974) - 1),C6974)</f>
        <v>Tetuán</v>
      </c>
      <c r="E6974">
        <v>212</v>
      </c>
      <c r="F6974">
        <v>186</v>
      </c>
      <c r="G6974">
        <v>5</v>
      </c>
      <c r="H6974">
        <v>2</v>
      </c>
      <c r="I6974" s="1" t="s">
        <v>3</v>
      </c>
      <c r="J6974" s="1" t="s">
        <v>5</v>
      </c>
      <c r="K6974">
        <v>2265</v>
      </c>
      <c r="L6974">
        <v>765000</v>
      </c>
      <c r="M6974">
        <v>3608</v>
      </c>
      <c r="N6974" t="b">
        <v>0</v>
      </c>
      <c r="O6974" t="b">
        <v>1</v>
      </c>
      <c r="P6974" t="b">
        <v>1</v>
      </c>
      <c r="R6974" s="5">
        <f>(houses_Madrid[[#This Row],[Precio Alquiler]]*12/houses_Madrid[[#This Row],[Precio venta]])</f>
        <v>3.5529411764705886E-2</v>
      </c>
    </row>
    <row r="6975" spans="1:18" x14ac:dyDescent="0.2">
      <c r="A6975">
        <v>9541</v>
      </c>
      <c r="B6975">
        <v>12201</v>
      </c>
      <c r="C6975" s="1" t="s">
        <v>1790</v>
      </c>
      <c r="D6975" s="1" t="str">
        <f>IFERROR(LEFT(C6975,FIND(",",C6975) - 1),C6975)</f>
        <v>Hortaleza</v>
      </c>
      <c r="E6975">
        <v>335</v>
      </c>
      <c r="F6975">
        <v>252</v>
      </c>
      <c r="G6975">
        <v>4</v>
      </c>
      <c r="H6975">
        <v>3</v>
      </c>
      <c r="I6975" s="1" t="s">
        <v>3</v>
      </c>
      <c r="J6975" s="1" t="s">
        <v>3</v>
      </c>
      <c r="K6975">
        <v>2265</v>
      </c>
      <c r="L6975">
        <v>765000</v>
      </c>
      <c r="M6975">
        <v>2284</v>
      </c>
      <c r="N6975" t="b">
        <v>0</v>
      </c>
      <c r="R6975" s="5">
        <f>(houses_Madrid[[#This Row],[Precio Alquiler]]*12/houses_Madrid[[#This Row],[Precio venta]])</f>
        <v>3.5529411764705886E-2</v>
      </c>
    </row>
    <row r="6976" spans="1:18" x14ac:dyDescent="0.2">
      <c r="A6976">
        <v>10692</v>
      </c>
      <c r="B6976">
        <v>11050</v>
      </c>
      <c r="C6976" s="1" t="s">
        <v>1793</v>
      </c>
      <c r="D6976" s="1" t="str">
        <f>IFERROR(LEFT(C6976,FIND(",",C6976) - 1),C6976)</f>
        <v>Palomas</v>
      </c>
      <c r="E6976">
        <v>135</v>
      </c>
      <c r="F6976">
        <v>106</v>
      </c>
      <c r="G6976">
        <v>3</v>
      </c>
      <c r="H6976">
        <v>3</v>
      </c>
      <c r="I6976" s="1" t="s">
        <v>1996</v>
      </c>
      <c r="J6976" s="1" t="s">
        <v>12</v>
      </c>
      <c r="K6976">
        <v>2265</v>
      </c>
      <c r="L6976">
        <v>765000</v>
      </c>
      <c r="M6976">
        <v>5667</v>
      </c>
      <c r="N6976" t="b">
        <v>0</v>
      </c>
      <c r="O6976" t="b">
        <v>1</v>
      </c>
      <c r="P6976" t="b">
        <v>1</v>
      </c>
      <c r="R6976" s="5">
        <f>(houses_Madrid[[#This Row],[Precio Alquiler]]*12/houses_Madrid[[#This Row],[Precio venta]])</f>
        <v>3.5529411764705886E-2</v>
      </c>
    </row>
    <row r="6977" spans="1:18" x14ac:dyDescent="0.2">
      <c r="A6977">
        <v>11906</v>
      </c>
      <c r="B6977">
        <v>9836</v>
      </c>
      <c r="C6977" s="1" t="s">
        <v>2006</v>
      </c>
      <c r="D6977" s="1" t="str">
        <f>IFERROR(LEFT(C6977,FIND(",",C6977) - 1),C6977)</f>
        <v>Chamberí</v>
      </c>
      <c r="E6977">
        <v>254</v>
      </c>
      <c r="F6977">
        <v>200</v>
      </c>
      <c r="G6977">
        <v>4</v>
      </c>
      <c r="H6977">
        <v>2</v>
      </c>
      <c r="I6977" s="1" t="s">
        <v>3</v>
      </c>
      <c r="J6977" s="1" t="s">
        <v>12</v>
      </c>
      <c r="K6977">
        <v>2265</v>
      </c>
      <c r="L6977">
        <v>765000</v>
      </c>
      <c r="M6977">
        <v>3012</v>
      </c>
      <c r="N6977" t="b">
        <v>0</v>
      </c>
      <c r="O6977" t="b">
        <v>1</v>
      </c>
      <c r="P6977" t="b">
        <v>0</v>
      </c>
      <c r="R6977" s="5">
        <f>(houses_Madrid[[#This Row],[Precio Alquiler]]*12/houses_Madrid[[#This Row],[Precio venta]])</f>
        <v>3.5529411764705886E-2</v>
      </c>
    </row>
    <row r="6978" spans="1:18" x14ac:dyDescent="0.2">
      <c r="A6978">
        <v>12089</v>
      </c>
      <c r="B6978">
        <v>9653</v>
      </c>
      <c r="C6978" s="1" t="s">
        <v>2009</v>
      </c>
      <c r="D6978" s="1" t="str">
        <f>IFERROR(LEFT(C6978,FIND(",",C6978) - 1),C6978)</f>
        <v>Trafalgar</v>
      </c>
      <c r="E6978">
        <v>142</v>
      </c>
      <c r="F6978">
        <v>120</v>
      </c>
      <c r="G6978">
        <v>2</v>
      </c>
      <c r="H6978">
        <v>2</v>
      </c>
      <c r="I6978" s="1" t="s">
        <v>2090</v>
      </c>
      <c r="J6978" s="1" t="s">
        <v>11</v>
      </c>
      <c r="K6978">
        <v>2265</v>
      </c>
      <c r="L6978">
        <v>765000</v>
      </c>
      <c r="M6978">
        <v>5387</v>
      </c>
      <c r="N6978" t="b">
        <v>0</v>
      </c>
      <c r="O6978" t="b">
        <v>1</v>
      </c>
      <c r="P6978" t="b">
        <v>1</v>
      </c>
      <c r="R6978" s="5">
        <f>(houses_Madrid[[#This Row],[Precio Alquiler]]*12/houses_Madrid[[#This Row],[Precio venta]])</f>
        <v>3.5529411764705886E-2</v>
      </c>
    </row>
    <row r="6979" spans="1:18" x14ac:dyDescent="0.2">
      <c r="A6979">
        <v>21560</v>
      </c>
      <c r="B6979">
        <v>182</v>
      </c>
      <c r="C6979" s="1" t="s">
        <v>1790</v>
      </c>
      <c r="D6979" s="1" t="str">
        <f>IFERROR(LEFT(C6979,FIND(",",C6979) - 1),C6979)</f>
        <v>Hortaleza</v>
      </c>
      <c r="E6979">
        <v>179</v>
      </c>
      <c r="F6979">
        <v>150</v>
      </c>
      <c r="G6979">
        <v>3</v>
      </c>
      <c r="H6979">
        <v>2</v>
      </c>
      <c r="I6979" s="1" t="s">
        <v>1799</v>
      </c>
      <c r="J6979" s="1" t="s">
        <v>8</v>
      </c>
      <c r="K6979">
        <v>2265</v>
      </c>
      <c r="L6979">
        <v>765000</v>
      </c>
      <c r="M6979">
        <v>4274</v>
      </c>
      <c r="N6979" t="b">
        <v>0</v>
      </c>
      <c r="O6979" t="b">
        <v>1</v>
      </c>
      <c r="P6979" t="b">
        <v>1</v>
      </c>
      <c r="R6979" s="5">
        <f>(houses_Madrid[[#This Row],[Precio Alquiler]]*12/houses_Madrid[[#This Row],[Precio venta]])</f>
        <v>3.5529411764705886E-2</v>
      </c>
    </row>
    <row r="6980" spans="1:18" x14ac:dyDescent="0.2">
      <c r="A6980">
        <v>10555</v>
      </c>
      <c r="B6980">
        <v>11187</v>
      </c>
      <c r="C6980" s="1" t="s">
        <v>1786</v>
      </c>
      <c r="D6980" s="1" t="str">
        <f>IFERROR(LEFT(C6980,FIND(",",C6980) - 1),C6980)</f>
        <v>Sanchinarro</v>
      </c>
      <c r="E6980">
        <v>168</v>
      </c>
      <c r="F6980">
        <v>129</v>
      </c>
      <c r="G6980">
        <v>4</v>
      </c>
      <c r="H6980">
        <v>2</v>
      </c>
      <c r="I6980" s="1" t="s">
        <v>1812</v>
      </c>
      <c r="J6980" s="1" t="s">
        <v>5</v>
      </c>
      <c r="K6980">
        <v>2267</v>
      </c>
      <c r="L6980">
        <v>765650</v>
      </c>
      <c r="M6980">
        <v>4557</v>
      </c>
      <c r="N6980" t="b">
        <v>0</v>
      </c>
      <c r="O6980" t="b">
        <v>1</v>
      </c>
      <c r="P6980" t="b">
        <v>1</v>
      </c>
      <c r="R6980" s="5">
        <f>(houses_Madrid[[#This Row],[Precio Alquiler]]*12/houses_Madrid[[#This Row],[Precio venta]])</f>
        <v>3.5530594919349574E-2</v>
      </c>
    </row>
    <row r="6981" spans="1:18" x14ac:dyDescent="0.2">
      <c r="A6981">
        <v>7612</v>
      </c>
      <c r="B6981">
        <v>14130</v>
      </c>
      <c r="C6981" s="1" t="s">
        <v>1176</v>
      </c>
      <c r="D6981" s="1" t="str">
        <f>IFERROR(LEFT(C6981,FIND(",",C6981) - 1),C6981)</f>
        <v>Moncloa</v>
      </c>
      <c r="E6981">
        <v>231</v>
      </c>
      <c r="F6981">
        <v>200</v>
      </c>
      <c r="G6981">
        <v>3</v>
      </c>
      <c r="H6981">
        <v>3</v>
      </c>
      <c r="I6981" s="1" t="s">
        <v>3</v>
      </c>
      <c r="J6981" s="1" t="s">
        <v>3</v>
      </c>
      <c r="K6981">
        <v>2267</v>
      </c>
      <c r="L6981">
        <v>766000</v>
      </c>
      <c r="M6981">
        <v>3316</v>
      </c>
      <c r="N6981" t="b">
        <v>0</v>
      </c>
      <c r="R6981" s="5">
        <f>(houses_Madrid[[#This Row],[Precio Alquiler]]*12/houses_Madrid[[#This Row],[Precio venta]])</f>
        <v>3.5514360313315924E-2</v>
      </c>
    </row>
    <row r="6982" spans="1:18" x14ac:dyDescent="0.2">
      <c r="A6982">
        <v>9937</v>
      </c>
      <c r="B6982">
        <v>11805</v>
      </c>
      <c r="C6982" s="1" t="s">
        <v>1797</v>
      </c>
      <c r="D6982" s="1" t="str">
        <f>IFERROR(LEFT(C6982,FIND(",",C6982) - 1),C6982)</f>
        <v>Valdebebas - Valdefuentes</v>
      </c>
      <c r="E6982">
        <v>176</v>
      </c>
      <c r="F6982">
        <v>135</v>
      </c>
      <c r="G6982">
        <v>4</v>
      </c>
      <c r="H6982">
        <v>2</v>
      </c>
      <c r="I6982" s="1" t="s">
        <v>1882</v>
      </c>
      <c r="J6982" s="1" t="s">
        <v>11</v>
      </c>
      <c r="K6982">
        <v>2271</v>
      </c>
      <c r="L6982">
        <v>767800</v>
      </c>
      <c r="M6982">
        <v>4362</v>
      </c>
      <c r="N6982" t="b">
        <v>0</v>
      </c>
      <c r="O6982" t="b">
        <v>1</v>
      </c>
      <c r="R6982" s="5">
        <f>(houses_Madrid[[#This Row],[Precio Alquiler]]*12/houses_Madrid[[#This Row],[Precio venta]])</f>
        <v>3.549361812972128E-2</v>
      </c>
    </row>
    <row r="6983" spans="1:18" x14ac:dyDescent="0.2">
      <c r="A6983">
        <v>7302</v>
      </c>
      <c r="B6983">
        <v>14440</v>
      </c>
      <c r="C6983" s="1" t="s">
        <v>1171</v>
      </c>
      <c r="D6983" s="1" t="str">
        <f>IFERROR(LEFT(C6983,FIND(",",C6983) - 1),C6983)</f>
        <v>Aravaca</v>
      </c>
      <c r="E6983">
        <v>228</v>
      </c>
      <c r="F6983">
        <v>143</v>
      </c>
      <c r="G6983">
        <v>3</v>
      </c>
      <c r="H6983">
        <v>3</v>
      </c>
      <c r="I6983" s="1" t="s">
        <v>1466</v>
      </c>
      <c r="J6983" s="1" t="s">
        <v>11</v>
      </c>
      <c r="K6983">
        <v>2271</v>
      </c>
      <c r="L6983">
        <v>768000</v>
      </c>
      <c r="M6983">
        <v>3368</v>
      </c>
      <c r="N6983" t="b">
        <v>0</v>
      </c>
      <c r="O6983" t="b">
        <v>1</v>
      </c>
      <c r="P6983" t="b">
        <v>1</v>
      </c>
      <c r="Q6983" t="b">
        <v>1</v>
      </c>
      <c r="R6983" s="5">
        <f>(houses_Madrid[[#This Row],[Precio Alquiler]]*12/houses_Madrid[[#This Row],[Precio venta]])</f>
        <v>3.5484374999999999E-2</v>
      </c>
    </row>
    <row r="6984" spans="1:18" x14ac:dyDescent="0.2">
      <c r="A6984">
        <v>10544</v>
      </c>
      <c r="B6984">
        <v>11198</v>
      </c>
      <c r="C6984" s="1" t="s">
        <v>1786</v>
      </c>
      <c r="D6984" s="1" t="str">
        <f>IFERROR(LEFT(C6984,FIND(",",C6984) - 1),C6984)</f>
        <v>Sanchinarro</v>
      </c>
      <c r="E6984">
        <v>169</v>
      </c>
      <c r="F6984">
        <v>130</v>
      </c>
      <c r="G6984">
        <v>4</v>
      </c>
      <c r="H6984">
        <v>3</v>
      </c>
      <c r="I6984" s="1" t="s">
        <v>1812</v>
      </c>
      <c r="J6984" s="1" t="s">
        <v>5</v>
      </c>
      <c r="K6984">
        <v>2272</v>
      </c>
      <c r="L6984">
        <v>768450</v>
      </c>
      <c r="M6984">
        <v>4547</v>
      </c>
      <c r="N6984" t="b">
        <v>0</v>
      </c>
      <c r="O6984" t="b">
        <v>1</v>
      </c>
      <c r="P6984" t="b">
        <v>1</v>
      </c>
      <c r="R6984" s="5">
        <f>(houses_Madrid[[#This Row],[Precio Alquiler]]*12/houses_Madrid[[#This Row],[Precio venta]])</f>
        <v>3.5479211399570561E-2</v>
      </c>
    </row>
    <row r="6985" spans="1:18" x14ac:dyDescent="0.2">
      <c r="A6985">
        <v>10647</v>
      </c>
      <c r="B6985">
        <v>11095</v>
      </c>
      <c r="C6985" s="1" t="s">
        <v>1823</v>
      </c>
      <c r="D6985" s="1" t="str">
        <f>IFERROR(LEFT(C6985,FIND(",",C6985) - 1),C6985)</f>
        <v>Apóstol Santiago</v>
      </c>
      <c r="E6985">
        <v>247</v>
      </c>
      <c r="F6985">
        <v>110</v>
      </c>
      <c r="G6985">
        <v>4</v>
      </c>
      <c r="H6985">
        <v>2</v>
      </c>
      <c r="I6985" s="1" t="s">
        <v>1989</v>
      </c>
      <c r="J6985" s="1" t="s">
        <v>3</v>
      </c>
      <c r="K6985">
        <v>2273</v>
      </c>
      <c r="L6985">
        <v>769000</v>
      </c>
      <c r="M6985">
        <v>3113</v>
      </c>
      <c r="N6985" t="b">
        <v>1</v>
      </c>
      <c r="Q6985" t="b">
        <v>1</v>
      </c>
      <c r="R6985" s="5">
        <f>(houses_Madrid[[#This Row],[Precio Alquiler]]*12/houses_Madrid[[#This Row],[Precio venta]])</f>
        <v>3.5469440832249677E-2</v>
      </c>
    </row>
    <row r="6986" spans="1:18" x14ac:dyDescent="0.2">
      <c r="A6986">
        <v>14051</v>
      </c>
      <c r="B6986">
        <v>7691</v>
      </c>
      <c r="C6986" s="1" t="s">
        <v>2451</v>
      </c>
      <c r="D6986" s="1" t="str">
        <f>IFERROR(LEFT(C6986,FIND(",",C6986) - 1),C6986)</f>
        <v>Castilla</v>
      </c>
      <c r="E6986">
        <v>176</v>
      </c>
      <c r="F6986">
        <v>152</v>
      </c>
      <c r="G6986">
        <v>4</v>
      </c>
      <c r="H6986">
        <v>3</v>
      </c>
      <c r="I6986" s="1" t="s">
        <v>2452</v>
      </c>
      <c r="J6986" s="1" t="s">
        <v>67</v>
      </c>
      <c r="K6986">
        <v>2275</v>
      </c>
      <c r="L6986">
        <v>769800</v>
      </c>
      <c r="M6986">
        <v>4374</v>
      </c>
      <c r="N6986" t="b">
        <v>1</v>
      </c>
      <c r="O6986" t="b">
        <v>1</v>
      </c>
      <c r="P6986" t="b">
        <v>1</v>
      </c>
      <c r="Q6986" t="b">
        <v>1</v>
      </c>
      <c r="R6986" s="5">
        <f>(houses_Madrid[[#This Row],[Precio Alquiler]]*12/houses_Madrid[[#This Row],[Precio venta]])</f>
        <v>3.5463756819953236E-2</v>
      </c>
    </row>
    <row r="6987" spans="1:18" x14ac:dyDescent="0.2">
      <c r="A6987">
        <v>3390</v>
      </c>
      <c r="B6987">
        <v>18352</v>
      </c>
      <c r="C6987" s="1" t="s">
        <v>568</v>
      </c>
      <c r="D6987" s="1" t="str">
        <f>IFERROR(LEFT(C6987,FIND(",",C6987) - 1),C6987)</f>
        <v>Cuzco-Castillejos</v>
      </c>
      <c r="E6987">
        <v>110</v>
      </c>
      <c r="F6987">
        <v>105</v>
      </c>
      <c r="G6987">
        <v>4</v>
      </c>
      <c r="H6987">
        <v>3</v>
      </c>
      <c r="I6987" s="1" t="s">
        <v>564</v>
      </c>
      <c r="J6987" s="1" t="s">
        <v>18</v>
      </c>
      <c r="K6987">
        <v>2275</v>
      </c>
      <c r="L6987">
        <v>770000</v>
      </c>
      <c r="M6987">
        <v>7000</v>
      </c>
      <c r="N6987" t="b">
        <v>0</v>
      </c>
      <c r="O6987" t="b">
        <v>1</v>
      </c>
      <c r="P6987" t="b">
        <v>1</v>
      </c>
      <c r="R6987" s="5">
        <f>(houses_Madrid[[#This Row],[Precio Alquiler]]*12/houses_Madrid[[#This Row],[Precio venta]])</f>
        <v>3.5454545454545454E-2</v>
      </c>
    </row>
    <row r="6988" spans="1:18" x14ac:dyDescent="0.2">
      <c r="A6988">
        <v>8245</v>
      </c>
      <c r="B6988">
        <v>13497</v>
      </c>
      <c r="C6988" s="1" t="s">
        <v>1176</v>
      </c>
      <c r="D6988" s="1" t="str">
        <f>IFERROR(LEFT(C6988,FIND(",",C6988) - 1),C6988)</f>
        <v>Moncloa</v>
      </c>
      <c r="E6988">
        <v>144</v>
      </c>
      <c r="F6988">
        <v>126</v>
      </c>
      <c r="G6988">
        <v>3</v>
      </c>
      <c r="H6988">
        <v>3</v>
      </c>
      <c r="I6988" s="1" t="s">
        <v>3</v>
      </c>
      <c r="J6988" s="1" t="s">
        <v>11</v>
      </c>
      <c r="K6988">
        <v>2275</v>
      </c>
      <c r="L6988">
        <v>770000</v>
      </c>
      <c r="M6988">
        <v>5347</v>
      </c>
      <c r="N6988" t="b">
        <v>0</v>
      </c>
      <c r="O6988" t="b">
        <v>1</v>
      </c>
      <c r="P6988" t="b">
        <v>1</v>
      </c>
      <c r="Q6988" t="b">
        <v>1</v>
      </c>
      <c r="R6988" s="5">
        <f>(houses_Madrid[[#This Row],[Precio Alquiler]]*12/houses_Madrid[[#This Row],[Precio venta]])</f>
        <v>3.5454545454545454E-2</v>
      </c>
    </row>
    <row r="6989" spans="1:18" x14ac:dyDescent="0.2">
      <c r="A6989">
        <v>11337</v>
      </c>
      <c r="B6989">
        <v>10405</v>
      </c>
      <c r="C6989" s="1" t="s">
        <v>2010</v>
      </c>
      <c r="D6989" s="1" t="str">
        <f>IFERROR(LEFT(C6989,FIND(",",C6989) - 1),C6989)</f>
        <v>Nuevos Ministerios-Ríos Rosas</v>
      </c>
      <c r="E6989">
        <v>185</v>
      </c>
      <c r="F6989">
        <v>174</v>
      </c>
      <c r="G6989">
        <v>4</v>
      </c>
      <c r="H6989">
        <v>4</v>
      </c>
      <c r="I6989" s="1" t="s">
        <v>2043</v>
      </c>
      <c r="J6989" s="1" t="s">
        <v>11</v>
      </c>
      <c r="K6989">
        <v>2275</v>
      </c>
      <c r="L6989">
        <v>770000</v>
      </c>
      <c r="M6989">
        <v>4162</v>
      </c>
      <c r="N6989" t="b">
        <v>0</v>
      </c>
      <c r="O6989" t="b">
        <v>1</v>
      </c>
      <c r="P6989" t="b">
        <v>1</v>
      </c>
      <c r="R6989" s="5">
        <f>(houses_Madrid[[#This Row],[Precio Alquiler]]*12/houses_Madrid[[#This Row],[Precio venta]])</f>
        <v>3.5454545454545454E-2</v>
      </c>
    </row>
    <row r="6990" spans="1:18" x14ac:dyDescent="0.2">
      <c r="A6990">
        <v>11360</v>
      </c>
      <c r="B6990">
        <v>10382</v>
      </c>
      <c r="C6990" s="1" t="s">
        <v>2009</v>
      </c>
      <c r="D6990" s="1" t="str">
        <f>IFERROR(LEFT(C6990,FIND(",",C6990) - 1),C6990)</f>
        <v>Trafalgar</v>
      </c>
      <c r="E6990">
        <v>76</v>
      </c>
      <c r="F6990">
        <v>50</v>
      </c>
      <c r="G6990">
        <v>2</v>
      </c>
      <c r="H6990">
        <v>1</v>
      </c>
      <c r="I6990" s="1" t="s">
        <v>2067</v>
      </c>
      <c r="J6990" s="1" t="s">
        <v>8</v>
      </c>
      <c r="K6990">
        <v>2275</v>
      </c>
      <c r="L6990">
        <v>770000</v>
      </c>
      <c r="M6990">
        <v>10132</v>
      </c>
      <c r="N6990" t="b">
        <v>0</v>
      </c>
      <c r="O6990" t="b">
        <v>1</v>
      </c>
      <c r="P6990" t="b">
        <v>1</v>
      </c>
      <c r="R6990" s="5">
        <f>(houses_Madrid[[#This Row],[Precio Alquiler]]*12/houses_Madrid[[#This Row],[Precio venta]])</f>
        <v>3.5454545454545454E-2</v>
      </c>
    </row>
    <row r="6991" spans="1:18" x14ac:dyDescent="0.2">
      <c r="A6991">
        <v>14921</v>
      </c>
      <c r="B6991">
        <v>6821</v>
      </c>
      <c r="C6991" s="1" t="s">
        <v>2473</v>
      </c>
      <c r="D6991" s="1" t="str">
        <f>IFERROR(LEFT(C6991,FIND(",",C6991) - 1),C6991)</f>
        <v>Ciudad Jardín</v>
      </c>
      <c r="E6991">
        <v>180</v>
      </c>
      <c r="F6991">
        <v>155</v>
      </c>
      <c r="G6991">
        <v>5</v>
      </c>
      <c r="H6991">
        <v>3</v>
      </c>
      <c r="I6991" s="1" t="s">
        <v>2474</v>
      </c>
      <c r="J6991" s="1" t="s">
        <v>30</v>
      </c>
      <c r="K6991">
        <v>2275</v>
      </c>
      <c r="L6991">
        <v>770000</v>
      </c>
      <c r="M6991">
        <v>4278</v>
      </c>
      <c r="N6991" t="b">
        <v>0</v>
      </c>
      <c r="O6991" t="b">
        <v>1</v>
      </c>
      <c r="P6991" t="b">
        <v>1</v>
      </c>
      <c r="Q6991" t="b">
        <v>1</v>
      </c>
      <c r="R6991" s="5">
        <f>(houses_Madrid[[#This Row],[Precio Alquiler]]*12/houses_Madrid[[#This Row],[Precio venta]])</f>
        <v>3.5454545454545454E-2</v>
      </c>
    </row>
    <row r="6992" spans="1:18" x14ac:dyDescent="0.2">
      <c r="A6992">
        <v>18824</v>
      </c>
      <c r="B6992">
        <v>2918</v>
      </c>
      <c r="C6992" s="1" t="s">
        <v>2948</v>
      </c>
      <c r="D6992" s="1" t="str">
        <f>IFERROR(LEFT(C6992,FIND(",",C6992) - 1),C6992)</f>
        <v>Malasaña-Universidad</v>
      </c>
      <c r="E6992">
        <v>153</v>
      </c>
      <c r="F6992">
        <v>135</v>
      </c>
      <c r="G6992">
        <v>4</v>
      </c>
      <c r="H6992">
        <v>2</v>
      </c>
      <c r="I6992" s="1" t="s">
        <v>3199</v>
      </c>
      <c r="J6992" s="1" t="s">
        <v>11</v>
      </c>
      <c r="K6992">
        <v>2275</v>
      </c>
      <c r="L6992">
        <v>770000</v>
      </c>
      <c r="M6992">
        <v>5033</v>
      </c>
      <c r="N6992" t="b">
        <v>0</v>
      </c>
      <c r="O6992" t="b">
        <v>1</v>
      </c>
      <c r="P6992" t="b">
        <v>1</v>
      </c>
      <c r="R6992" s="5">
        <f>(houses_Madrid[[#This Row],[Precio Alquiler]]*12/houses_Madrid[[#This Row],[Precio venta]])</f>
        <v>3.5454545454545454E-2</v>
      </c>
    </row>
    <row r="6993" spans="1:18" x14ac:dyDescent="0.2">
      <c r="A6993">
        <v>9944</v>
      </c>
      <c r="B6993">
        <v>11798</v>
      </c>
      <c r="C6993" s="1" t="s">
        <v>1786</v>
      </c>
      <c r="D6993" s="1" t="str">
        <f>IFERROR(LEFT(C6993,FIND(",",C6993) - 1),C6993)</f>
        <v>Sanchinarro</v>
      </c>
      <c r="E6993">
        <v>169</v>
      </c>
      <c r="F6993">
        <v>130</v>
      </c>
      <c r="G6993">
        <v>4</v>
      </c>
      <c r="H6993">
        <v>3</v>
      </c>
      <c r="I6993" s="1" t="s">
        <v>1812</v>
      </c>
      <c r="J6993" s="1" t="s">
        <v>8</v>
      </c>
      <c r="K6993">
        <v>2282</v>
      </c>
      <c r="L6993">
        <v>773450</v>
      </c>
      <c r="M6993">
        <v>4577</v>
      </c>
      <c r="N6993" t="b">
        <v>0</v>
      </c>
      <c r="O6993" t="b">
        <v>1</v>
      </c>
      <c r="P6993" t="b">
        <v>1</v>
      </c>
      <c r="R6993" s="5">
        <f>(houses_Madrid[[#This Row],[Precio Alquiler]]*12/houses_Madrid[[#This Row],[Precio venta]])</f>
        <v>3.5405003555498096E-2</v>
      </c>
    </row>
    <row r="6994" spans="1:18" x14ac:dyDescent="0.2">
      <c r="A6994">
        <v>3400</v>
      </c>
      <c r="B6994">
        <v>18342</v>
      </c>
      <c r="C6994" s="1" t="s">
        <v>568</v>
      </c>
      <c r="D6994" s="1" t="str">
        <f>IFERROR(LEFT(C6994,FIND(",",C6994) - 1),C6994)</f>
        <v>Cuzco-Castillejos</v>
      </c>
      <c r="E6994">
        <v>122</v>
      </c>
      <c r="F6994">
        <v>114</v>
      </c>
      <c r="G6994">
        <v>4</v>
      </c>
      <c r="H6994">
        <v>3</v>
      </c>
      <c r="I6994" s="1" t="s">
        <v>564</v>
      </c>
      <c r="J6994" s="1" t="s">
        <v>18</v>
      </c>
      <c r="K6994">
        <v>2283</v>
      </c>
      <c r="L6994">
        <v>774000</v>
      </c>
      <c r="M6994">
        <v>6344</v>
      </c>
      <c r="N6994" t="b">
        <v>0</v>
      </c>
      <c r="O6994" t="b">
        <v>1</v>
      </c>
      <c r="P6994" t="b">
        <v>1</v>
      </c>
      <c r="Q6994" t="b">
        <v>1</v>
      </c>
      <c r="R6994" s="5">
        <f>(houses_Madrid[[#This Row],[Precio Alquiler]]*12/houses_Madrid[[#This Row],[Precio venta]])</f>
        <v>3.5395348837209302E-2</v>
      </c>
    </row>
    <row r="6995" spans="1:18" x14ac:dyDescent="0.2">
      <c r="A6995">
        <v>8562</v>
      </c>
      <c r="B6995">
        <v>13180</v>
      </c>
      <c r="C6995" s="1" t="s">
        <v>1592</v>
      </c>
      <c r="D6995" s="1" t="str">
        <f>IFERROR(LEFT(C6995,FIND(",",C6995) - 1),C6995)</f>
        <v>Peñagrande</v>
      </c>
      <c r="E6995">
        <v>132</v>
      </c>
      <c r="F6995">
        <v>91</v>
      </c>
      <c r="G6995">
        <v>3</v>
      </c>
      <c r="H6995">
        <v>2</v>
      </c>
      <c r="I6995" s="1" t="s">
        <v>1665</v>
      </c>
      <c r="J6995" s="1" t="s">
        <v>18</v>
      </c>
      <c r="K6995">
        <v>2283</v>
      </c>
      <c r="L6995">
        <v>774000</v>
      </c>
      <c r="M6995">
        <v>5864</v>
      </c>
      <c r="N6995" t="b">
        <v>0</v>
      </c>
      <c r="O6995" t="b">
        <v>1</v>
      </c>
      <c r="P6995" t="b">
        <v>1</v>
      </c>
      <c r="R6995" s="5">
        <f>(houses_Madrid[[#This Row],[Precio Alquiler]]*12/houses_Madrid[[#This Row],[Precio venta]])</f>
        <v>3.5395348837209302E-2</v>
      </c>
    </row>
    <row r="6996" spans="1:18" x14ac:dyDescent="0.2">
      <c r="A6996">
        <v>2776</v>
      </c>
      <c r="B6996">
        <v>18966</v>
      </c>
      <c r="C6996" s="1" t="s">
        <v>563</v>
      </c>
      <c r="D6996" s="1" t="str">
        <f>IFERROR(LEFT(C6996,FIND(",",C6996) - 1),C6996)</f>
        <v>Cuatro Caminos</v>
      </c>
      <c r="E6996">
        <v>145</v>
      </c>
      <c r="F6996">
        <v>122</v>
      </c>
      <c r="G6996">
        <v>2</v>
      </c>
      <c r="H6996">
        <v>2</v>
      </c>
      <c r="I6996" s="1" t="s">
        <v>636</v>
      </c>
      <c r="J6996" s="1" t="s">
        <v>11</v>
      </c>
      <c r="K6996">
        <v>2285</v>
      </c>
      <c r="L6996">
        <v>775000</v>
      </c>
      <c r="M6996">
        <v>5345</v>
      </c>
      <c r="N6996" t="b">
        <v>1</v>
      </c>
      <c r="O6996" t="b">
        <v>1</v>
      </c>
      <c r="P6996" t="b">
        <v>1</v>
      </c>
      <c r="R6996" s="5">
        <f>(houses_Madrid[[#This Row],[Precio Alquiler]]*12/houses_Madrid[[#This Row],[Precio venta]])</f>
        <v>3.5380645161290324E-2</v>
      </c>
    </row>
    <row r="6997" spans="1:18" x14ac:dyDescent="0.2">
      <c r="A6997">
        <v>4372</v>
      </c>
      <c r="B6997">
        <v>17370</v>
      </c>
      <c r="C6997" s="1" t="s">
        <v>798</v>
      </c>
      <c r="D6997" s="1" t="str">
        <f>IFERROR(LEFT(C6997,FIND(",",C6997) - 1),C6997)</f>
        <v>Niño Jesús</v>
      </c>
      <c r="E6997">
        <v>195</v>
      </c>
      <c r="F6997">
        <v>140</v>
      </c>
      <c r="G6997">
        <v>4</v>
      </c>
      <c r="H6997">
        <v>4</v>
      </c>
      <c r="I6997" s="1" t="s">
        <v>879</v>
      </c>
      <c r="J6997" s="1" t="s">
        <v>11</v>
      </c>
      <c r="K6997">
        <v>2285</v>
      </c>
      <c r="L6997">
        <v>775000</v>
      </c>
      <c r="M6997">
        <v>3974</v>
      </c>
      <c r="N6997" t="b">
        <v>1</v>
      </c>
      <c r="O6997" t="b">
        <v>1</v>
      </c>
      <c r="P6997" t="b">
        <v>1</v>
      </c>
      <c r="Q6997" t="b">
        <v>1</v>
      </c>
      <c r="R6997" s="5">
        <f>(houses_Madrid[[#This Row],[Precio Alquiler]]*12/houses_Madrid[[#This Row],[Precio venta]])</f>
        <v>3.5380645161290324E-2</v>
      </c>
    </row>
    <row r="6998" spans="1:18" x14ac:dyDescent="0.2">
      <c r="A6998">
        <v>4471</v>
      </c>
      <c r="B6998">
        <v>17271</v>
      </c>
      <c r="C6998" s="1" t="s">
        <v>802</v>
      </c>
      <c r="D6998" s="1" t="str">
        <f>IFERROR(LEFT(C6998,FIND(",",C6998) - 1),C6998)</f>
        <v>Jerónimos</v>
      </c>
      <c r="E6998">
        <v>152</v>
      </c>
      <c r="F6998">
        <v>117</v>
      </c>
      <c r="G6998">
        <v>3</v>
      </c>
      <c r="H6998">
        <v>2</v>
      </c>
      <c r="I6998" s="1" t="s">
        <v>818</v>
      </c>
      <c r="J6998" s="1" t="s">
        <v>8</v>
      </c>
      <c r="K6998">
        <v>2285</v>
      </c>
      <c r="L6998">
        <v>775000</v>
      </c>
      <c r="M6998">
        <v>5099</v>
      </c>
      <c r="N6998" t="b">
        <v>0</v>
      </c>
      <c r="O6998" t="b">
        <v>1</v>
      </c>
      <c r="P6998" t="b">
        <v>1</v>
      </c>
      <c r="Q6998" t="b">
        <v>1</v>
      </c>
      <c r="R6998" s="5">
        <f>(houses_Madrid[[#This Row],[Precio Alquiler]]*12/houses_Madrid[[#This Row],[Precio venta]])</f>
        <v>3.5380645161290324E-2</v>
      </c>
    </row>
    <row r="6999" spans="1:18" x14ac:dyDescent="0.2">
      <c r="A6999">
        <v>8139</v>
      </c>
      <c r="B6999">
        <v>13603</v>
      </c>
      <c r="C6999" s="1" t="s">
        <v>1176</v>
      </c>
      <c r="D6999" s="1" t="str">
        <f>IFERROR(LEFT(C6999,FIND(",",C6999) - 1),C6999)</f>
        <v>Moncloa</v>
      </c>
      <c r="E6999">
        <v>200</v>
      </c>
      <c r="F6999">
        <v>180</v>
      </c>
      <c r="G6999">
        <v>3</v>
      </c>
      <c r="H6999">
        <v>3</v>
      </c>
      <c r="I6999" s="1" t="s">
        <v>3</v>
      </c>
      <c r="J6999" s="1" t="s">
        <v>12</v>
      </c>
      <c r="K6999">
        <v>2285</v>
      </c>
      <c r="L6999">
        <v>775000</v>
      </c>
      <c r="M6999">
        <v>3875</v>
      </c>
      <c r="N6999" t="b">
        <v>0</v>
      </c>
      <c r="O6999" t="b">
        <v>1</v>
      </c>
      <c r="P6999" t="b">
        <v>1</v>
      </c>
      <c r="Q6999" t="b">
        <v>1</v>
      </c>
      <c r="R6999" s="5">
        <f>(houses_Madrid[[#This Row],[Precio Alquiler]]*12/houses_Madrid[[#This Row],[Precio venta]])</f>
        <v>3.5380645161290324E-2</v>
      </c>
    </row>
    <row r="7000" spans="1:18" x14ac:dyDescent="0.2">
      <c r="A7000">
        <v>10106</v>
      </c>
      <c r="B7000">
        <v>11636</v>
      </c>
      <c r="C7000" s="1" t="s">
        <v>1793</v>
      </c>
      <c r="D7000" s="1" t="str">
        <f>IFERROR(LEFT(C7000,FIND(",",C7000) - 1),C7000)</f>
        <v>Palomas</v>
      </c>
      <c r="E7000">
        <v>235</v>
      </c>
      <c r="F7000">
        <v>20</v>
      </c>
      <c r="G7000">
        <v>4</v>
      </c>
      <c r="H7000">
        <v>3</v>
      </c>
      <c r="I7000" s="1" t="s">
        <v>1921</v>
      </c>
      <c r="J7000" s="1" t="s">
        <v>30</v>
      </c>
      <c r="K7000">
        <v>2285</v>
      </c>
      <c r="L7000">
        <v>775000</v>
      </c>
      <c r="M7000">
        <v>3298</v>
      </c>
      <c r="N7000" t="b">
        <v>0</v>
      </c>
      <c r="P7000" t="b">
        <v>1</v>
      </c>
      <c r="R7000" s="5">
        <f>(houses_Madrid[[#This Row],[Precio Alquiler]]*12/houses_Madrid[[#This Row],[Precio venta]])</f>
        <v>3.5380645161290324E-2</v>
      </c>
    </row>
    <row r="7001" spans="1:18" x14ac:dyDescent="0.2">
      <c r="A7001">
        <v>17717</v>
      </c>
      <c r="B7001">
        <v>4025</v>
      </c>
      <c r="C7001" s="1" t="s">
        <v>2953</v>
      </c>
      <c r="D7001" s="1" t="str">
        <f>IFERROR(LEFT(C7001,FIND(",",C7001) - 1),C7001)</f>
        <v>Centro</v>
      </c>
      <c r="E7001">
        <v>131</v>
      </c>
      <c r="F7001">
        <v>115</v>
      </c>
      <c r="G7001">
        <v>2</v>
      </c>
      <c r="H7001">
        <v>2</v>
      </c>
      <c r="I7001" s="1" t="s">
        <v>3</v>
      </c>
      <c r="J7001" s="1" t="s">
        <v>5</v>
      </c>
      <c r="K7001">
        <v>2285</v>
      </c>
      <c r="L7001">
        <v>775000</v>
      </c>
      <c r="M7001">
        <v>5916</v>
      </c>
      <c r="N7001" t="b">
        <v>0</v>
      </c>
      <c r="O7001" t="b">
        <v>1</v>
      </c>
      <c r="P7001" t="b">
        <v>1</v>
      </c>
      <c r="R7001" s="5">
        <f>(houses_Madrid[[#This Row],[Precio Alquiler]]*12/houses_Madrid[[#This Row],[Precio venta]])</f>
        <v>3.5380645161290324E-2</v>
      </c>
    </row>
    <row r="7002" spans="1:18" x14ac:dyDescent="0.2">
      <c r="A7002">
        <v>18103</v>
      </c>
      <c r="B7002">
        <v>3639</v>
      </c>
      <c r="C7002" s="1" t="s">
        <v>2947</v>
      </c>
      <c r="D7002" s="1" t="str">
        <f>IFERROR(LEFT(C7002,FIND(",",C7002) - 1),C7002)</f>
        <v>Huertas-Cortes</v>
      </c>
      <c r="E7002">
        <v>122</v>
      </c>
      <c r="F7002">
        <v>95</v>
      </c>
      <c r="G7002">
        <v>1</v>
      </c>
      <c r="H7002">
        <v>1</v>
      </c>
      <c r="I7002" s="1" t="s">
        <v>3117</v>
      </c>
      <c r="J7002" s="1" t="s">
        <v>8</v>
      </c>
      <c r="K7002">
        <v>2285</v>
      </c>
      <c r="L7002">
        <v>775000</v>
      </c>
      <c r="M7002">
        <v>6352</v>
      </c>
      <c r="N7002" t="b">
        <v>0</v>
      </c>
      <c r="O7002" t="b">
        <v>1</v>
      </c>
      <c r="P7002" t="b">
        <v>1</v>
      </c>
      <c r="R7002" s="5">
        <f>(houses_Madrid[[#This Row],[Precio Alquiler]]*12/houses_Madrid[[#This Row],[Precio venta]])</f>
        <v>3.5380645161290324E-2</v>
      </c>
    </row>
    <row r="7003" spans="1:18" x14ac:dyDescent="0.2">
      <c r="A7003">
        <v>18626</v>
      </c>
      <c r="B7003">
        <v>3116</v>
      </c>
      <c r="C7003" s="1" t="s">
        <v>2610</v>
      </c>
      <c r="D7003" s="1" t="str">
        <f>IFERROR(LEFT(C7003,FIND(",",C7003) - 1),C7003)</f>
        <v>Lavapiés-Embajadores</v>
      </c>
      <c r="E7003">
        <v>191</v>
      </c>
      <c r="F7003">
        <v>168</v>
      </c>
      <c r="G7003">
        <v>3</v>
      </c>
      <c r="H7003">
        <v>2</v>
      </c>
      <c r="I7003" s="1" t="s">
        <v>2975</v>
      </c>
      <c r="J7003" s="1" t="s">
        <v>8</v>
      </c>
      <c r="K7003">
        <v>2285</v>
      </c>
      <c r="L7003">
        <v>775000</v>
      </c>
      <c r="M7003">
        <v>4058</v>
      </c>
      <c r="N7003" t="b">
        <v>0</v>
      </c>
      <c r="O7003" t="b">
        <v>1</v>
      </c>
      <c r="P7003" t="b">
        <v>1</v>
      </c>
      <c r="Q7003" t="b">
        <v>1</v>
      </c>
      <c r="R7003" s="5">
        <f>(houses_Madrid[[#This Row],[Precio Alquiler]]*12/houses_Madrid[[#This Row],[Precio venta]])</f>
        <v>3.5380645161290324E-2</v>
      </c>
    </row>
    <row r="7004" spans="1:18" x14ac:dyDescent="0.2">
      <c r="A7004">
        <v>18940</v>
      </c>
      <c r="B7004">
        <v>2802</v>
      </c>
      <c r="C7004" s="1" t="s">
        <v>2948</v>
      </c>
      <c r="D7004" s="1" t="str">
        <f>IFERROR(LEFT(C7004,FIND(",",C7004) - 1),C7004)</f>
        <v>Malasaña-Universidad</v>
      </c>
      <c r="E7004">
        <v>153</v>
      </c>
      <c r="F7004">
        <v>146</v>
      </c>
      <c r="G7004">
        <v>3</v>
      </c>
      <c r="H7004">
        <v>3</v>
      </c>
      <c r="I7004" s="1" t="s">
        <v>1431</v>
      </c>
      <c r="J7004" s="1" t="s">
        <v>8</v>
      </c>
      <c r="K7004">
        <v>2285</v>
      </c>
      <c r="L7004">
        <v>775000</v>
      </c>
      <c r="M7004">
        <v>5065</v>
      </c>
      <c r="N7004" t="b">
        <v>0</v>
      </c>
      <c r="O7004" t="b">
        <v>1</v>
      </c>
      <c r="P7004" t="b">
        <v>1</v>
      </c>
      <c r="R7004" s="5">
        <f>(houses_Madrid[[#This Row],[Precio Alquiler]]*12/houses_Madrid[[#This Row],[Precio venta]])</f>
        <v>3.5380645161290324E-2</v>
      </c>
    </row>
    <row r="7005" spans="1:18" x14ac:dyDescent="0.2">
      <c r="A7005">
        <v>19168</v>
      </c>
      <c r="B7005">
        <v>2574</v>
      </c>
      <c r="C7005" s="1" t="s">
        <v>3210</v>
      </c>
      <c r="D7005" s="1" t="str">
        <f>IFERROR(LEFT(C7005,FIND(",",C7005) - 1),C7005)</f>
        <v>Barrio de Salamanca</v>
      </c>
      <c r="E7005">
        <v>222</v>
      </c>
      <c r="F7005">
        <v>194</v>
      </c>
      <c r="G7005">
        <v>5</v>
      </c>
      <c r="H7005">
        <v>3</v>
      </c>
      <c r="I7005" s="1" t="s">
        <v>3</v>
      </c>
      <c r="J7005" s="1" t="s">
        <v>80</v>
      </c>
      <c r="K7005">
        <v>2285</v>
      </c>
      <c r="L7005">
        <v>775000</v>
      </c>
      <c r="M7005">
        <v>3491</v>
      </c>
      <c r="N7005" t="b">
        <v>1</v>
      </c>
      <c r="O7005" t="b">
        <v>1</v>
      </c>
      <c r="P7005" t="b">
        <v>1</v>
      </c>
      <c r="Q7005" t="b">
        <v>1</v>
      </c>
      <c r="R7005" s="5">
        <f>(houses_Madrid[[#This Row],[Precio Alquiler]]*12/houses_Madrid[[#This Row],[Precio venta]])</f>
        <v>3.5380645161290324E-2</v>
      </c>
    </row>
    <row r="7006" spans="1:18" x14ac:dyDescent="0.2">
      <c r="A7006">
        <v>19254</v>
      </c>
      <c r="B7006">
        <v>2488</v>
      </c>
      <c r="C7006" s="1" t="s">
        <v>3211</v>
      </c>
      <c r="D7006" s="1" t="str">
        <f>IFERROR(LEFT(C7006,FIND(",",C7006) - 1),C7006)</f>
        <v>Goya</v>
      </c>
      <c r="E7006">
        <v>128</v>
      </c>
      <c r="F7006">
        <v>110</v>
      </c>
      <c r="G7006">
        <v>2</v>
      </c>
      <c r="H7006">
        <v>2</v>
      </c>
      <c r="I7006" s="1" t="s">
        <v>3257</v>
      </c>
      <c r="J7006" s="1" t="s">
        <v>11</v>
      </c>
      <c r="K7006">
        <v>2285</v>
      </c>
      <c r="L7006">
        <v>775000</v>
      </c>
      <c r="M7006">
        <v>6055</v>
      </c>
      <c r="N7006" t="b">
        <v>0</v>
      </c>
      <c r="O7006" t="b">
        <v>1</v>
      </c>
      <c r="P7006" t="b">
        <v>1</v>
      </c>
      <c r="R7006" s="5">
        <f>(houses_Madrid[[#This Row],[Precio Alquiler]]*12/houses_Madrid[[#This Row],[Precio venta]])</f>
        <v>3.5380645161290324E-2</v>
      </c>
    </row>
    <row r="7007" spans="1:18" x14ac:dyDescent="0.2">
      <c r="A7007">
        <v>10551</v>
      </c>
      <c r="B7007">
        <v>11191</v>
      </c>
      <c r="C7007" s="1" t="s">
        <v>1786</v>
      </c>
      <c r="D7007" s="1" t="str">
        <f>IFERROR(LEFT(C7007,FIND(",",C7007) - 1),C7007)</f>
        <v>Sanchinarro</v>
      </c>
      <c r="E7007">
        <v>168</v>
      </c>
      <c r="F7007">
        <v>129</v>
      </c>
      <c r="G7007">
        <v>4</v>
      </c>
      <c r="H7007">
        <v>3</v>
      </c>
      <c r="I7007" s="1" t="s">
        <v>1812</v>
      </c>
      <c r="J7007" s="1" t="s">
        <v>30</v>
      </c>
      <c r="K7007">
        <v>2287</v>
      </c>
      <c r="L7007">
        <v>775650</v>
      </c>
      <c r="M7007">
        <v>4617</v>
      </c>
      <c r="N7007" t="b">
        <v>0</v>
      </c>
      <c r="O7007" t="b">
        <v>1</v>
      </c>
      <c r="P7007" t="b">
        <v>1</v>
      </c>
      <c r="R7007" s="5">
        <f>(houses_Madrid[[#This Row],[Precio Alquiler]]*12/houses_Madrid[[#This Row],[Precio venta]])</f>
        <v>3.5381937729646103E-2</v>
      </c>
    </row>
    <row r="7008" spans="1:18" x14ac:dyDescent="0.2">
      <c r="A7008">
        <v>10548</v>
      </c>
      <c r="B7008">
        <v>11194</v>
      </c>
      <c r="C7008" s="1" t="s">
        <v>1786</v>
      </c>
      <c r="D7008" s="1" t="str">
        <f>IFERROR(LEFT(C7008,FIND(",",C7008) - 1),C7008)</f>
        <v>Sanchinarro</v>
      </c>
      <c r="E7008">
        <v>172</v>
      </c>
      <c r="F7008">
        <v>137</v>
      </c>
      <c r="G7008">
        <v>4</v>
      </c>
      <c r="H7008">
        <v>3</v>
      </c>
      <c r="I7008" s="1" t="s">
        <v>1812</v>
      </c>
      <c r="J7008" s="1" t="s">
        <v>18</v>
      </c>
      <c r="K7008">
        <v>2287</v>
      </c>
      <c r="L7008">
        <v>775750</v>
      </c>
      <c r="M7008">
        <v>4510</v>
      </c>
      <c r="N7008" t="b">
        <v>0</v>
      </c>
      <c r="O7008" t="b">
        <v>1</v>
      </c>
      <c r="P7008" t="b">
        <v>1</v>
      </c>
      <c r="R7008" s="5">
        <f>(houses_Madrid[[#This Row],[Precio Alquiler]]*12/houses_Madrid[[#This Row],[Precio venta]])</f>
        <v>3.5377376732194647E-2</v>
      </c>
    </row>
    <row r="7009" spans="1:18" x14ac:dyDescent="0.2">
      <c r="A7009">
        <v>19266</v>
      </c>
      <c r="B7009">
        <v>2476</v>
      </c>
      <c r="C7009" s="1" t="s">
        <v>3211</v>
      </c>
      <c r="D7009" s="1" t="str">
        <f>IFERROR(LEFT(C7009,FIND(",",C7009) - 1),C7009)</f>
        <v>Goya</v>
      </c>
      <c r="E7009">
        <v>138</v>
      </c>
      <c r="F7009">
        <v>104</v>
      </c>
      <c r="G7009">
        <v>3</v>
      </c>
      <c r="H7009">
        <v>2</v>
      </c>
      <c r="I7009" s="1" t="s">
        <v>3213</v>
      </c>
      <c r="J7009" s="1" t="s">
        <v>3</v>
      </c>
      <c r="K7009">
        <v>2287</v>
      </c>
      <c r="L7009">
        <v>775760</v>
      </c>
      <c r="M7009">
        <v>5621</v>
      </c>
      <c r="N7009" t="b">
        <v>0</v>
      </c>
      <c r="O7009" t="b">
        <v>1</v>
      </c>
      <c r="P7009" t="b">
        <v>1</v>
      </c>
      <c r="R7009" s="5">
        <f>(houses_Madrid[[#This Row],[Precio Alquiler]]*12/houses_Madrid[[#This Row],[Precio venta]])</f>
        <v>3.5376920697122824E-2</v>
      </c>
    </row>
    <row r="7010" spans="1:18" x14ac:dyDescent="0.2">
      <c r="A7010">
        <v>8850</v>
      </c>
      <c r="B7010">
        <v>12892</v>
      </c>
      <c r="C7010" s="1" t="s">
        <v>1590</v>
      </c>
      <c r="D7010" s="1" t="str">
        <f>IFERROR(LEFT(C7010,FIND(",",C7010) - 1),C7010)</f>
        <v>Montecarmelo</v>
      </c>
      <c r="E7010">
        <v>195</v>
      </c>
      <c r="F7010">
        <v>170</v>
      </c>
      <c r="G7010">
        <v>4</v>
      </c>
      <c r="H7010">
        <v>2</v>
      </c>
      <c r="I7010" s="1" t="s">
        <v>1718</v>
      </c>
      <c r="J7010" s="1" t="s">
        <v>5</v>
      </c>
      <c r="K7010">
        <v>2287</v>
      </c>
      <c r="L7010">
        <v>776000</v>
      </c>
      <c r="M7010">
        <v>3979</v>
      </c>
      <c r="N7010" t="b">
        <v>0</v>
      </c>
      <c r="O7010" t="b">
        <v>1</v>
      </c>
      <c r="P7010" t="b">
        <v>1</v>
      </c>
      <c r="R7010" s="5">
        <f>(houses_Madrid[[#This Row],[Precio Alquiler]]*12/houses_Madrid[[#This Row],[Precio venta]])</f>
        <v>3.5365979381443299E-2</v>
      </c>
    </row>
    <row r="7011" spans="1:18" x14ac:dyDescent="0.2">
      <c r="A7011">
        <v>10728</v>
      </c>
      <c r="B7011">
        <v>11014</v>
      </c>
      <c r="C7011" s="1" t="s">
        <v>1790</v>
      </c>
      <c r="D7011" s="1" t="str">
        <f>IFERROR(LEFT(C7011,FIND(",",C7011) - 1),C7011)</f>
        <v>Hortaleza</v>
      </c>
      <c r="E7011">
        <v>247</v>
      </c>
      <c r="F7011">
        <v>187</v>
      </c>
      <c r="G7011">
        <v>4</v>
      </c>
      <c r="H7011">
        <v>3</v>
      </c>
      <c r="I7011" s="1" t="s">
        <v>3</v>
      </c>
      <c r="J7011" s="1" t="s">
        <v>8</v>
      </c>
      <c r="K7011">
        <v>2287</v>
      </c>
      <c r="L7011">
        <v>776000</v>
      </c>
      <c r="M7011">
        <v>3142</v>
      </c>
      <c r="N7011" t="b">
        <v>0</v>
      </c>
      <c r="O7011" t="b">
        <v>1</v>
      </c>
      <c r="P7011" t="b">
        <v>1</v>
      </c>
      <c r="R7011" s="5">
        <f>(houses_Madrid[[#This Row],[Precio Alquiler]]*12/houses_Madrid[[#This Row],[Precio venta]])</f>
        <v>3.5365979381443299E-2</v>
      </c>
    </row>
    <row r="7012" spans="1:18" x14ac:dyDescent="0.2">
      <c r="A7012">
        <v>20941</v>
      </c>
      <c r="B7012">
        <v>801</v>
      </c>
      <c r="C7012" s="1" t="s">
        <v>3321</v>
      </c>
      <c r="D7012" s="1" t="str">
        <f>IFERROR(LEFT(C7012,FIND(",",C7012) - 1),C7012)</f>
        <v>Acacias</v>
      </c>
      <c r="E7012">
        <v>151</v>
      </c>
      <c r="F7012">
        <v>120</v>
      </c>
      <c r="G7012">
        <v>3</v>
      </c>
      <c r="H7012">
        <v>2</v>
      </c>
      <c r="I7012" s="1" t="s">
        <v>3475</v>
      </c>
      <c r="J7012" s="1" t="s">
        <v>5</v>
      </c>
      <c r="K7012">
        <v>2289</v>
      </c>
      <c r="L7012">
        <v>777000</v>
      </c>
      <c r="M7012">
        <v>5146</v>
      </c>
      <c r="N7012" t="b">
        <v>0</v>
      </c>
      <c r="O7012" t="b">
        <v>1</v>
      </c>
      <c r="P7012" t="b">
        <v>1</v>
      </c>
      <c r="Q7012" t="b">
        <v>1</v>
      </c>
      <c r="R7012" s="5">
        <f>(houses_Madrid[[#This Row],[Precio Alquiler]]*12/houses_Madrid[[#This Row],[Precio venta]])</f>
        <v>3.5351351351351354E-2</v>
      </c>
    </row>
    <row r="7013" spans="1:18" x14ac:dyDescent="0.2">
      <c r="A7013">
        <v>15308</v>
      </c>
      <c r="B7013">
        <v>6434</v>
      </c>
      <c r="C7013" s="1" t="s">
        <v>2473</v>
      </c>
      <c r="D7013" s="1" t="str">
        <f>IFERROR(LEFT(C7013,FIND(",",C7013) - 1),C7013)</f>
        <v>Ciudad Jardín</v>
      </c>
      <c r="E7013">
        <v>160</v>
      </c>
      <c r="F7013">
        <v>140</v>
      </c>
      <c r="G7013">
        <v>3</v>
      </c>
      <c r="H7013">
        <v>2</v>
      </c>
      <c r="I7013" s="1" t="s">
        <v>2602</v>
      </c>
      <c r="J7013" s="1" t="s">
        <v>20</v>
      </c>
      <c r="K7013">
        <v>2290</v>
      </c>
      <c r="L7013">
        <v>777225</v>
      </c>
      <c r="M7013">
        <v>4858</v>
      </c>
      <c r="N7013" t="b">
        <v>0</v>
      </c>
      <c r="O7013" t="b">
        <v>1</v>
      </c>
      <c r="P7013" t="b">
        <v>1</v>
      </c>
      <c r="Q7013" t="b">
        <v>1</v>
      </c>
      <c r="R7013" s="5">
        <f>(houses_Madrid[[#This Row],[Precio Alquiler]]*12/houses_Madrid[[#This Row],[Precio venta]])</f>
        <v>3.5356556981569046E-2</v>
      </c>
    </row>
    <row r="7014" spans="1:18" x14ac:dyDescent="0.2">
      <c r="A7014">
        <v>9943</v>
      </c>
      <c r="B7014">
        <v>11799</v>
      </c>
      <c r="C7014" s="1" t="s">
        <v>1786</v>
      </c>
      <c r="D7014" s="1" t="str">
        <f>IFERROR(LEFT(C7014,FIND(",",C7014) - 1),C7014)</f>
        <v>Sanchinarro</v>
      </c>
      <c r="E7014">
        <v>169</v>
      </c>
      <c r="F7014">
        <v>130</v>
      </c>
      <c r="G7014">
        <v>4</v>
      </c>
      <c r="H7014">
        <v>3</v>
      </c>
      <c r="I7014" s="1" t="s">
        <v>1812</v>
      </c>
      <c r="J7014" s="1" t="s">
        <v>30</v>
      </c>
      <c r="K7014">
        <v>2292</v>
      </c>
      <c r="L7014">
        <v>778450</v>
      </c>
      <c r="M7014">
        <v>4606</v>
      </c>
      <c r="N7014" t="b">
        <v>0</v>
      </c>
      <c r="O7014" t="b">
        <v>1</v>
      </c>
      <c r="P7014" t="b">
        <v>1</v>
      </c>
      <c r="R7014" s="5">
        <f>(houses_Madrid[[#This Row],[Precio Alquiler]]*12/houses_Madrid[[#This Row],[Precio venta]])</f>
        <v>3.5331748988374337E-2</v>
      </c>
    </row>
    <row r="7015" spans="1:18" x14ac:dyDescent="0.2">
      <c r="A7015">
        <v>20698</v>
      </c>
      <c r="B7015">
        <v>1044</v>
      </c>
      <c r="C7015" s="1" t="s">
        <v>3332</v>
      </c>
      <c r="D7015" s="1" t="str">
        <f>IFERROR(LEFT(C7015,FIND(",",C7015) - 1),C7015)</f>
        <v>Arganzuela</v>
      </c>
      <c r="E7015">
        <v>226</v>
      </c>
      <c r="F7015">
        <v>123</v>
      </c>
      <c r="G7015">
        <v>4</v>
      </c>
      <c r="H7015">
        <v>3</v>
      </c>
      <c r="I7015" s="1" t="s">
        <v>3</v>
      </c>
      <c r="J7015" s="1" t="s">
        <v>80</v>
      </c>
      <c r="K7015">
        <v>2293</v>
      </c>
      <c r="L7015">
        <v>779000</v>
      </c>
      <c r="M7015">
        <v>3447</v>
      </c>
      <c r="N7015" t="b">
        <v>0</v>
      </c>
      <c r="O7015" t="b">
        <v>1</v>
      </c>
      <c r="P7015" t="b">
        <v>1</v>
      </c>
      <c r="Q7015" t="b">
        <v>1</v>
      </c>
      <c r="R7015" s="5">
        <f>(houses_Madrid[[#This Row],[Precio Alquiler]]*12/houses_Madrid[[#This Row],[Precio venta]])</f>
        <v>3.5322207958921693E-2</v>
      </c>
    </row>
    <row r="7016" spans="1:18" x14ac:dyDescent="0.2">
      <c r="A7016">
        <v>3717</v>
      </c>
      <c r="B7016">
        <v>18025</v>
      </c>
      <c r="C7016" s="1" t="s">
        <v>563</v>
      </c>
      <c r="D7016" s="1" t="str">
        <f>IFERROR(LEFT(C7016,FIND(",",C7016) - 1),C7016)</f>
        <v>Cuatro Caminos</v>
      </c>
      <c r="E7016">
        <v>190</v>
      </c>
      <c r="F7016">
        <v>140</v>
      </c>
      <c r="G7016">
        <v>4</v>
      </c>
      <c r="H7016">
        <v>3</v>
      </c>
      <c r="I7016" s="1" t="s">
        <v>633</v>
      </c>
      <c r="J7016" s="1" t="s">
        <v>8</v>
      </c>
      <c r="K7016">
        <v>2295</v>
      </c>
      <c r="L7016">
        <v>780000</v>
      </c>
      <c r="M7016">
        <v>4105</v>
      </c>
      <c r="N7016" t="b">
        <v>1</v>
      </c>
      <c r="O7016" t="b">
        <v>1</v>
      </c>
      <c r="P7016" t="b">
        <v>1</v>
      </c>
      <c r="R7016" s="5">
        <f>(houses_Madrid[[#This Row],[Precio Alquiler]]*12/houses_Madrid[[#This Row],[Precio venta]])</f>
        <v>3.5307692307692311E-2</v>
      </c>
    </row>
    <row r="7017" spans="1:18" x14ac:dyDescent="0.2">
      <c r="A7017">
        <v>4608</v>
      </c>
      <c r="B7017">
        <v>17134</v>
      </c>
      <c r="C7017" s="1" t="s">
        <v>802</v>
      </c>
      <c r="D7017" s="1" t="str">
        <f>IFERROR(LEFT(C7017,FIND(",",C7017) - 1),C7017)</f>
        <v>Jerónimos</v>
      </c>
      <c r="E7017">
        <v>190</v>
      </c>
      <c r="F7017">
        <v>156</v>
      </c>
      <c r="G7017">
        <v>4</v>
      </c>
      <c r="H7017">
        <v>3</v>
      </c>
      <c r="I7017" s="1" t="s">
        <v>826</v>
      </c>
      <c r="J7017" s="1" t="s">
        <v>18</v>
      </c>
      <c r="K7017">
        <v>2295</v>
      </c>
      <c r="L7017">
        <v>780000</v>
      </c>
      <c r="M7017">
        <v>4105</v>
      </c>
      <c r="N7017" t="b">
        <v>0</v>
      </c>
      <c r="O7017" t="b">
        <v>1</v>
      </c>
      <c r="P7017" t="b">
        <v>1</v>
      </c>
      <c r="Q7017" t="b">
        <v>1</v>
      </c>
      <c r="R7017" s="5">
        <f>(houses_Madrid[[#This Row],[Precio Alquiler]]*12/houses_Madrid[[#This Row],[Precio venta]])</f>
        <v>3.5307692307692311E-2</v>
      </c>
    </row>
    <row r="7018" spans="1:18" x14ac:dyDescent="0.2">
      <c r="A7018">
        <v>11029</v>
      </c>
      <c r="B7018">
        <v>10713</v>
      </c>
      <c r="C7018" s="1" t="s">
        <v>2015</v>
      </c>
      <c r="D7018" s="1" t="str">
        <f>IFERROR(LEFT(C7018,FIND(",",C7018) - 1),C7018)</f>
        <v>Gaztambide</v>
      </c>
      <c r="E7018">
        <v>174</v>
      </c>
      <c r="F7018">
        <v>150</v>
      </c>
      <c r="G7018">
        <v>4</v>
      </c>
      <c r="H7018">
        <v>3</v>
      </c>
      <c r="I7018" s="1" t="s">
        <v>2029</v>
      </c>
      <c r="J7018" s="1" t="s">
        <v>8</v>
      </c>
      <c r="K7018">
        <v>2295</v>
      </c>
      <c r="L7018">
        <v>780000</v>
      </c>
      <c r="M7018">
        <v>4483</v>
      </c>
      <c r="N7018" t="b">
        <v>0</v>
      </c>
      <c r="O7018" t="b">
        <v>1</v>
      </c>
      <c r="P7018" t="b">
        <v>1</v>
      </c>
      <c r="Q7018" t="b">
        <v>1</v>
      </c>
      <c r="R7018" s="5">
        <f>(houses_Madrid[[#This Row],[Precio Alquiler]]*12/houses_Madrid[[#This Row],[Precio venta]])</f>
        <v>3.5307692307692311E-2</v>
      </c>
    </row>
    <row r="7019" spans="1:18" x14ac:dyDescent="0.2">
      <c r="A7019">
        <v>11223</v>
      </c>
      <c r="B7019">
        <v>10519</v>
      </c>
      <c r="C7019" s="1" t="s">
        <v>2015</v>
      </c>
      <c r="D7019" s="1" t="str">
        <f>IFERROR(LEFT(C7019,FIND(",",C7019) - 1),C7019)</f>
        <v>Gaztambide</v>
      </c>
      <c r="E7019">
        <v>180</v>
      </c>
      <c r="F7019">
        <v>175</v>
      </c>
      <c r="G7019">
        <v>5</v>
      </c>
      <c r="H7019">
        <v>3</v>
      </c>
      <c r="I7019" s="1" t="s">
        <v>2029</v>
      </c>
      <c r="J7019" s="1" t="s">
        <v>19</v>
      </c>
      <c r="K7019">
        <v>2295</v>
      </c>
      <c r="L7019">
        <v>780000</v>
      </c>
      <c r="M7019">
        <v>4333</v>
      </c>
      <c r="N7019" t="b">
        <v>1</v>
      </c>
      <c r="O7019" t="b">
        <v>1</v>
      </c>
      <c r="P7019" t="b">
        <v>1</v>
      </c>
      <c r="Q7019" t="b">
        <v>1</v>
      </c>
      <c r="R7019" s="5">
        <f>(houses_Madrid[[#This Row],[Precio Alquiler]]*12/houses_Madrid[[#This Row],[Precio venta]])</f>
        <v>3.5307692307692311E-2</v>
      </c>
    </row>
    <row r="7020" spans="1:18" x14ac:dyDescent="0.2">
      <c r="A7020">
        <v>11679</v>
      </c>
      <c r="B7020">
        <v>10063</v>
      </c>
      <c r="C7020" s="1" t="s">
        <v>2018</v>
      </c>
      <c r="D7020" s="1" t="str">
        <f>IFERROR(LEFT(C7020,FIND(",",C7020) - 1),C7020)</f>
        <v>Arapiles</v>
      </c>
      <c r="E7020">
        <v>125</v>
      </c>
      <c r="F7020">
        <v>105</v>
      </c>
      <c r="G7020">
        <v>3</v>
      </c>
      <c r="H7020">
        <v>2</v>
      </c>
      <c r="I7020" s="1" t="s">
        <v>2050</v>
      </c>
      <c r="J7020" s="1" t="s">
        <v>11</v>
      </c>
      <c r="K7020">
        <v>2295</v>
      </c>
      <c r="L7020">
        <v>780000</v>
      </c>
      <c r="M7020">
        <v>6240</v>
      </c>
      <c r="N7020" t="b">
        <v>0</v>
      </c>
      <c r="O7020" t="b">
        <v>1</v>
      </c>
      <c r="P7020" t="b">
        <v>1</v>
      </c>
      <c r="Q7020" t="b">
        <v>1</v>
      </c>
      <c r="R7020" s="5">
        <f>(houses_Madrid[[#This Row],[Precio Alquiler]]*12/houses_Madrid[[#This Row],[Precio venta]])</f>
        <v>3.5307692307692311E-2</v>
      </c>
    </row>
    <row r="7021" spans="1:18" x14ac:dyDescent="0.2">
      <c r="A7021">
        <v>14105</v>
      </c>
      <c r="B7021">
        <v>7637</v>
      </c>
      <c r="C7021" s="1" t="s">
        <v>2439</v>
      </c>
      <c r="D7021" s="1" t="str">
        <f>IFERROR(LEFT(C7021,FIND(",",C7021) - 1),C7021)</f>
        <v>Chamartín</v>
      </c>
      <c r="E7021">
        <v>97</v>
      </c>
      <c r="F7021">
        <v>80</v>
      </c>
      <c r="G7021">
        <v>1</v>
      </c>
      <c r="H7021">
        <v>1</v>
      </c>
      <c r="I7021" s="1" t="s">
        <v>3</v>
      </c>
      <c r="J7021" s="1" t="s">
        <v>11</v>
      </c>
      <c r="K7021">
        <v>2295</v>
      </c>
      <c r="L7021">
        <v>780000</v>
      </c>
      <c r="M7021">
        <v>8041</v>
      </c>
      <c r="N7021" t="b">
        <v>0</v>
      </c>
      <c r="O7021" t="b">
        <v>1</v>
      </c>
      <c r="P7021" t="b">
        <v>1</v>
      </c>
      <c r="R7021" s="5">
        <f>(houses_Madrid[[#This Row],[Precio Alquiler]]*12/houses_Madrid[[#This Row],[Precio venta]])</f>
        <v>3.5307692307692311E-2</v>
      </c>
    </row>
    <row r="7022" spans="1:18" x14ac:dyDescent="0.2">
      <c r="A7022">
        <v>19084</v>
      </c>
      <c r="B7022">
        <v>2658</v>
      </c>
      <c r="C7022" s="1" t="s">
        <v>3210</v>
      </c>
      <c r="D7022" s="1" t="str">
        <f>IFERROR(LEFT(C7022,FIND(",",C7022) - 1),C7022)</f>
        <v>Barrio de Salamanca</v>
      </c>
      <c r="E7022">
        <v>125</v>
      </c>
      <c r="F7022">
        <v>114</v>
      </c>
      <c r="G7022">
        <v>2</v>
      </c>
      <c r="H7022">
        <v>2</v>
      </c>
      <c r="I7022" s="1" t="s">
        <v>3</v>
      </c>
      <c r="J7022" s="1" t="s">
        <v>11</v>
      </c>
      <c r="K7022">
        <v>2295</v>
      </c>
      <c r="L7022">
        <v>780000</v>
      </c>
      <c r="M7022">
        <v>6240</v>
      </c>
      <c r="N7022" t="b">
        <v>0</v>
      </c>
      <c r="O7022" t="b">
        <v>1</v>
      </c>
      <c r="P7022" t="b">
        <v>1</v>
      </c>
      <c r="R7022" s="5">
        <f>(houses_Madrid[[#This Row],[Precio Alquiler]]*12/houses_Madrid[[#This Row],[Precio venta]])</f>
        <v>3.5307692307692311E-2</v>
      </c>
    </row>
    <row r="7023" spans="1:18" x14ac:dyDescent="0.2">
      <c r="A7023">
        <v>19887</v>
      </c>
      <c r="B7023">
        <v>1855</v>
      </c>
      <c r="C7023" s="1" t="s">
        <v>3210</v>
      </c>
      <c r="D7023" s="1" t="str">
        <f>IFERROR(LEFT(C7023,FIND(",",C7023) - 1),C7023)</f>
        <v>Barrio de Salamanca</v>
      </c>
      <c r="E7023">
        <v>226</v>
      </c>
      <c r="F7023">
        <v>150</v>
      </c>
      <c r="G7023">
        <v>5</v>
      </c>
      <c r="H7023">
        <v>3</v>
      </c>
      <c r="I7023" s="1" t="s">
        <v>3</v>
      </c>
      <c r="J7023" s="1" t="s">
        <v>18</v>
      </c>
      <c r="K7023">
        <v>2295</v>
      </c>
      <c r="L7023">
        <v>780000</v>
      </c>
      <c r="M7023">
        <v>3451</v>
      </c>
      <c r="N7023" t="b">
        <v>0</v>
      </c>
      <c r="O7023" t="b">
        <v>1</v>
      </c>
      <c r="P7023" t="b">
        <v>1</v>
      </c>
      <c r="Q7023" t="b">
        <v>1</v>
      </c>
      <c r="R7023" s="5">
        <f>(houses_Madrid[[#This Row],[Precio Alquiler]]*12/houses_Madrid[[#This Row],[Precio venta]])</f>
        <v>3.5307692307692311E-2</v>
      </c>
    </row>
    <row r="7024" spans="1:18" x14ac:dyDescent="0.2">
      <c r="A7024">
        <v>9049</v>
      </c>
      <c r="B7024">
        <v>12693</v>
      </c>
      <c r="C7024" s="1" t="s">
        <v>1636</v>
      </c>
      <c r="D7024" s="1" t="str">
        <f>IFERROR(LEFT(C7024,FIND(",",C7024) - 1),C7024)</f>
        <v>Fuentelarreina</v>
      </c>
      <c r="E7024">
        <v>245</v>
      </c>
      <c r="F7024">
        <v>180</v>
      </c>
      <c r="G7024">
        <v>4</v>
      </c>
      <c r="H7024">
        <v>4</v>
      </c>
      <c r="I7024" s="1" t="s">
        <v>1754</v>
      </c>
      <c r="J7024" s="1" t="s">
        <v>5</v>
      </c>
      <c r="K7024">
        <v>2301</v>
      </c>
      <c r="L7024">
        <v>783000</v>
      </c>
      <c r="M7024">
        <v>3196</v>
      </c>
      <c r="N7024" t="b">
        <v>0</v>
      </c>
      <c r="O7024" t="b">
        <v>1</v>
      </c>
      <c r="P7024" t="b">
        <v>1</v>
      </c>
      <c r="Q7024" t="b">
        <v>1</v>
      </c>
      <c r="R7024" s="5">
        <f>(houses_Madrid[[#This Row],[Precio Alquiler]]*12/houses_Madrid[[#This Row],[Precio venta]])</f>
        <v>3.5264367816091956E-2</v>
      </c>
    </row>
    <row r="7025" spans="1:18" x14ac:dyDescent="0.2">
      <c r="A7025">
        <v>5746</v>
      </c>
      <c r="B7025">
        <v>15996</v>
      </c>
      <c r="C7025" s="1" t="s">
        <v>1176</v>
      </c>
      <c r="D7025" s="1" t="str">
        <f>IFERROR(LEFT(C7025,FIND(",",C7025) - 1),C7025)</f>
        <v>Moncloa</v>
      </c>
      <c r="E7025">
        <v>184</v>
      </c>
      <c r="F7025">
        <v>145</v>
      </c>
      <c r="G7025">
        <v>4</v>
      </c>
      <c r="H7025">
        <v>3</v>
      </c>
      <c r="I7025" s="1" t="s">
        <v>3</v>
      </c>
      <c r="J7025" s="1" t="s">
        <v>11</v>
      </c>
      <c r="K7025">
        <v>2305</v>
      </c>
      <c r="L7025">
        <v>785000</v>
      </c>
      <c r="M7025">
        <v>4266</v>
      </c>
      <c r="N7025" t="b">
        <v>0</v>
      </c>
      <c r="O7025" t="b">
        <v>1</v>
      </c>
      <c r="P7025" t="b">
        <v>1</v>
      </c>
      <c r="Q7025" t="b">
        <v>1</v>
      </c>
      <c r="R7025" s="5">
        <f>(houses_Madrid[[#This Row],[Precio Alquiler]]*12/houses_Madrid[[#This Row],[Precio venta]])</f>
        <v>3.5235668789808917E-2</v>
      </c>
    </row>
    <row r="7026" spans="1:18" x14ac:dyDescent="0.2">
      <c r="A7026">
        <v>8564</v>
      </c>
      <c r="B7026">
        <v>13178</v>
      </c>
      <c r="C7026" s="1" t="s">
        <v>1592</v>
      </c>
      <c r="D7026" s="1" t="str">
        <f>IFERROR(LEFT(C7026,FIND(",",C7026) - 1),C7026)</f>
        <v>Peñagrande</v>
      </c>
      <c r="E7026">
        <v>128</v>
      </c>
      <c r="F7026">
        <v>89</v>
      </c>
      <c r="G7026">
        <v>3</v>
      </c>
      <c r="H7026">
        <v>2</v>
      </c>
      <c r="I7026" s="1" t="s">
        <v>1665</v>
      </c>
      <c r="J7026" s="1" t="s">
        <v>5</v>
      </c>
      <c r="K7026">
        <v>2305</v>
      </c>
      <c r="L7026">
        <v>785000</v>
      </c>
      <c r="M7026">
        <v>6133</v>
      </c>
      <c r="N7026" t="b">
        <v>0</v>
      </c>
      <c r="O7026" t="b">
        <v>1</v>
      </c>
      <c r="P7026" t="b">
        <v>1</v>
      </c>
      <c r="R7026" s="5">
        <f>(houses_Madrid[[#This Row],[Precio Alquiler]]*12/houses_Madrid[[#This Row],[Precio venta]])</f>
        <v>3.5235668789808917E-2</v>
      </c>
    </row>
    <row r="7027" spans="1:18" x14ac:dyDescent="0.2">
      <c r="A7027">
        <v>11120</v>
      </c>
      <c r="B7027">
        <v>10622</v>
      </c>
      <c r="C7027" s="1" t="s">
        <v>2018</v>
      </c>
      <c r="D7027" s="1" t="str">
        <f>IFERROR(LEFT(C7027,FIND(",",C7027) - 1),C7027)</f>
        <v>Arapiles</v>
      </c>
      <c r="E7027">
        <v>180</v>
      </c>
      <c r="F7027">
        <v>150</v>
      </c>
      <c r="G7027">
        <v>4</v>
      </c>
      <c r="H7027">
        <v>3</v>
      </c>
      <c r="I7027" s="1" t="s">
        <v>2019</v>
      </c>
      <c r="J7027" s="1" t="s">
        <v>30</v>
      </c>
      <c r="K7027">
        <v>2305</v>
      </c>
      <c r="L7027">
        <v>785000</v>
      </c>
      <c r="M7027">
        <v>4361</v>
      </c>
      <c r="N7027" t="b">
        <v>0</v>
      </c>
      <c r="O7027" t="b">
        <v>1</v>
      </c>
      <c r="P7027" t="b">
        <v>1</v>
      </c>
      <c r="Q7027" t="b">
        <v>1</v>
      </c>
      <c r="R7027" s="5">
        <f>(houses_Madrid[[#This Row],[Precio Alquiler]]*12/houses_Madrid[[#This Row],[Precio venta]])</f>
        <v>3.5235668789808917E-2</v>
      </c>
    </row>
    <row r="7028" spans="1:18" x14ac:dyDescent="0.2">
      <c r="A7028">
        <v>12680</v>
      </c>
      <c r="B7028">
        <v>9062</v>
      </c>
      <c r="C7028" s="1" t="s">
        <v>2174</v>
      </c>
      <c r="D7028" s="1" t="str">
        <f>IFERROR(LEFT(C7028,FIND(",",C7028) - 1),C7028)</f>
        <v>Costillares</v>
      </c>
      <c r="E7028">
        <v>209</v>
      </c>
      <c r="F7028">
        <v>177</v>
      </c>
      <c r="G7028">
        <v>5</v>
      </c>
      <c r="H7028">
        <v>3</v>
      </c>
      <c r="I7028" s="1" t="s">
        <v>2169</v>
      </c>
      <c r="J7028" s="1" t="s">
        <v>30</v>
      </c>
      <c r="K7028">
        <v>2305</v>
      </c>
      <c r="L7028">
        <v>785000</v>
      </c>
      <c r="M7028">
        <v>3756</v>
      </c>
      <c r="N7028" t="b">
        <v>0</v>
      </c>
      <c r="O7028" t="b">
        <v>1</v>
      </c>
      <c r="P7028" t="b">
        <v>1</v>
      </c>
      <c r="R7028" s="5">
        <f>(houses_Madrid[[#This Row],[Precio Alquiler]]*12/houses_Madrid[[#This Row],[Precio venta]])</f>
        <v>3.5235668789808917E-2</v>
      </c>
    </row>
    <row r="7029" spans="1:18" x14ac:dyDescent="0.2">
      <c r="A7029">
        <v>17759</v>
      </c>
      <c r="B7029">
        <v>3983</v>
      </c>
      <c r="C7029" s="1" t="s">
        <v>2950</v>
      </c>
      <c r="D7029" s="1" t="str">
        <f>IFERROR(LEFT(C7029,FIND(",",C7029) - 1),C7029)</f>
        <v>Chueca-Justicia</v>
      </c>
      <c r="E7029">
        <v>132</v>
      </c>
      <c r="F7029">
        <v>130</v>
      </c>
      <c r="G7029">
        <v>3</v>
      </c>
      <c r="H7029">
        <v>2</v>
      </c>
      <c r="I7029" s="1" t="s">
        <v>3064</v>
      </c>
      <c r="J7029" s="1" t="s">
        <v>11</v>
      </c>
      <c r="K7029">
        <v>2305</v>
      </c>
      <c r="L7029">
        <v>785000</v>
      </c>
      <c r="M7029">
        <v>5947</v>
      </c>
      <c r="N7029" t="b">
        <v>0</v>
      </c>
      <c r="O7029" t="b">
        <v>1</v>
      </c>
      <c r="P7029" t="b">
        <v>1</v>
      </c>
      <c r="R7029" s="5">
        <f>(houses_Madrid[[#This Row],[Precio Alquiler]]*12/houses_Madrid[[#This Row],[Precio venta]])</f>
        <v>3.5235668789808917E-2</v>
      </c>
    </row>
    <row r="7030" spans="1:18" x14ac:dyDescent="0.2">
      <c r="A7030">
        <v>19579</v>
      </c>
      <c r="B7030">
        <v>2163</v>
      </c>
      <c r="C7030" s="1" t="s">
        <v>3211</v>
      </c>
      <c r="D7030" s="1" t="str">
        <f>IFERROR(LEFT(C7030,FIND(",",C7030) - 1),C7030)</f>
        <v>Goya</v>
      </c>
      <c r="E7030">
        <v>198</v>
      </c>
      <c r="F7030">
        <v>168</v>
      </c>
      <c r="G7030">
        <v>5</v>
      </c>
      <c r="H7030">
        <v>3</v>
      </c>
      <c r="I7030" s="1" t="s">
        <v>3290</v>
      </c>
      <c r="J7030" s="1" t="s">
        <v>30</v>
      </c>
      <c r="K7030">
        <v>2305</v>
      </c>
      <c r="L7030">
        <v>785000</v>
      </c>
      <c r="M7030">
        <v>3965</v>
      </c>
      <c r="N7030" t="b">
        <v>1</v>
      </c>
      <c r="O7030" t="b">
        <v>1</v>
      </c>
      <c r="P7030" t="b">
        <v>1</v>
      </c>
      <c r="Q7030" t="b">
        <v>1</v>
      </c>
      <c r="R7030" s="5">
        <f>(houses_Madrid[[#This Row],[Precio Alquiler]]*12/houses_Madrid[[#This Row],[Precio venta]])</f>
        <v>3.5235668789808917E-2</v>
      </c>
    </row>
    <row r="7031" spans="1:18" x14ac:dyDescent="0.2">
      <c r="A7031">
        <v>21614</v>
      </c>
      <c r="B7031">
        <v>128</v>
      </c>
      <c r="C7031" s="1" t="s">
        <v>2173</v>
      </c>
      <c r="D7031" s="1" t="str">
        <f>IFERROR(LEFT(C7031,FIND(",",C7031) - 1),C7031)</f>
        <v>Ciudad Lineal</v>
      </c>
      <c r="E7031">
        <v>296</v>
      </c>
      <c r="F7031">
        <v>245</v>
      </c>
      <c r="G7031">
        <v>4</v>
      </c>
      <c r="H7031">
        <v>4</v>
      </c>
      <c r="I7031" s="1" t="s">
        <v>3</v>
      </c>
      <c r="J7031" s="1" t="s">
        <v>3</v>
      </c>
      <c r="K7031">
        <v>2305</v>
      </c>
      <c r="L7031">
        <v>785000</v>
      </c>
      <c r="M7031">
        <v>2652</v>
      </c>
      <c r="N7031" t="b">
        <v>1</v>
      </c>
      <c r="R7031" s="5">
        <f>(houses_Madrid[[#This Row],[Precio Alquiler]]*12/houses_Madrid[[#This Row],[Precio venta]])</f>
        <v>3.5235668789808917E-2</v>
      </c>
    </row>
    <row r="7032" spans="1:18" x14ac:dyDescent="0.2">
      <c r="A7032">
        <v>11888</v>
      </c>
      <c r="B7032">
        <v>9854</v>
      </c>
      <c r="C7032" s="1" t="s">
        <v>2015</v>
      </c>
      <c r="D7032" s="1" t="str">
        <f>IFERROR(LEFT(C7032,FIND(",",C7032) - 1),C7032)</f>
        <v>Gaztambide</v>
      </c>
      <c r="E7032">
        <v>177</v>
      </c>
      <c r="F7032">
        <v>168</v>
      </c>
      <c r="G7032">
        <v>8</v>
      </c>
      <c r="H7032">
        <v>2</v>
      </c>
      <c r="I7032" s="1" t="s">
        <v>1431</v>
      </c>
      <c r="J7032" s="1" t="s">
        <v>8</v>
      </c>
      <c r="K7032">
        <v>2307</v>
      </c>
      <c r="L7032">
        <v>786000</v>
      </c>
      <c r="M7032">
        <v>4441</v>
      </c>
      <c r="N7032" t="b">
        <v>1</v>
      </c>
      <c r="O7032" t="b">
        <v>1</v>
      </c>
      <c r="P7032" t="b">
        <v>1</v>
      </c>
      <c r="R7032" s="5">
        <f>(houses_Madrid[[#This Row],[Precio Alquiler]]*12/houses_Madrid[[#This Row],[Precio venta]])</f>
        <v>3.5221374045801529E-2</v>
      </c>
    </row>
    <row r="7033" spans="1:18" x14ac:dyDescent="0.2">
      <c r="A7033">
        <v>3712</v>
      </c>
      <c r="B7033">
        <v>18030</v>
      </c>
      <c r="C7033" s="1" t="s">
        <v>563</v>
      </c>
      <c r="D7033" s="1" t="str">
        <f>IFERROR(LEFT(C7033,FIND(",",C7033) - 1),C7033)</f>
        <v>Cuatro Caminos</v>
      </c>
      <c r="E7033">
        <v>170</v>
      </c>
      <c r="F7033">
        <v>148</v>
      </c>
      <c r="G7033">
        <v>4</v>
      </c>
      <c r="H7033">
        <v>3</v>
      </c>
      <c r="I7033" s="1" t="s">
        <v>731</v>
      </c>
      <c r="J7033" s="1" t="s">
        <v>5</v>
      </c>
      <c r="K7033">
        <v>2311</v>
      </c>
      <c r="L7033">
        <v>788000</v>
      </c>
      <c r="M7033">
        <v>4635</v>
      </c>
      <c r="N7033" t="b">
        <v>0</v>
      </c>
      <c r="O7033" t="b">
        <v>1</v>
      </c>
      <c r="P7033" t="b">
        <v>1</v>
      </c>
      <c r="R7033" s="5">
        <f>(houses_Madrid[[#This Row],[Precio Alquiler]]*12/houses_Madrid[[#This Row],[Precio venta]])</f>
        <v>3.5192893401015231E-2</v>
      </c>
    </row>
    <row r="7034" spans="1:18" x14ac:dyDescent="0.2">
      <c r="A7034">
        <v>8559</v>
      </c>
      <c r="B7034">
        <v>13183</v>
      </c>
      <c r="C7034" s="1" t="s">
        <v>1592</v>
      </c>
      <c r="D7034" s="1" t="str">
        <f>IFERROR(LEFT(C7034,FIND(",",C7034) - 1),C7034)</f>
        <v>Peñagrande</v>
      </c>
      <c r="E7034">
        <v>134</v>
      </c>
      <c r="F7034">
        <v>93</v>
      </c>
      <c r="G7034">
        <v>3</v>
      </c>
      <c r="H7034">
        <v>2</v>
      </c>
      <c r="I7034" s="1" t="s">
        <v>1665</v>
      </c>
      <c r="J7034" s="1" t="s">
        <v>18</v>
      </c>
      <c r="K7034">
        <v>2313</v>
      </c>
      <c r="L7034">
        <v>789000</v>
      </c>
      <c r="M7034">
        <v>5888</v>
      </c>
      <c r="N7034" t="b">
        <v>0</v>
      </c>
      <c r="O7034" t="b">
        <v>1</v>
      </c>
      <c r="P7034" t="b">
        <v>1</v>
      </c>
      <c r="R7034" s="5">
        <f>(houses_Madrid[[#This Row],[Precio Alquiler]]*12/houses_Madrid[[#This Row],[Precio venta]])</f>
        <v>3.5178707224334603E-2</v>
      </c>
    </row>
    <row r="7035" spans="1:18" x14ac:dyDescent="0.2">
      <c r="A7035">
        <v>8415</v>
      </c>
      <c r="B7035">
        <v>13327</v>
      </c>
      <c r="C7035" s="1" t="s">
        <v>1586</v>
      </c>
      <c r="D7035" s="1" t="str">
        <f>IFERROR(LEFT(C7035,FIND(",",C7035) - 1),C7035)</f>
        <v>Fuencarral</v>
      </c>
      <c r="E7035">
        <v>153</v>
      </c>
      <c r="F7035">
        <v>110</v>
      </c>
      <c r="G7035">
        <v>4</v>
      </c>
      <c r="H7035">
        <v>3</v>
      </c>
      <c r="I7035" s="1" t="s">
        <v>3</v>
      </c>
      <c r="J7035" s="1" t="s">
        <v>5</v>
      </c>
      <c r="K7035">
        <v>2314</v>
      </c>
      <c r="L7035">
        <v>789900</v>
      </c>
      <c r="M7035">
        <v>5163</v>
      </c>
      <c r="N7035" t="b">
        <v>0</v>
      </c>
      <c r="O7035" t="b">
        <v>1</v>
      </c>
      <c r="P7035" t="b">
        <v>1</v>
      </c>
      <c r="Q7035" t="b">
        <v>1</v>
      </c>
      <c r="R7035" s="5">
        <f>(houses_Madrid[[#This Row],[Precio Alquiler]]*12/houses_Madrid[[#This Row],[Precio venta]])</f>
        <v>3.5153816938853021E-2</v>
      </c>
    </row>
    <row r="7036" spans="1:18" x14ac:dyDescent="0.2">
      <c r="A7036">
        <v>7374</v>
      </c>
      <c r="B7036">
        <v>14368</v>
      </c>
      <c r="C7036" s="1" t="s">
        <v>1176</v>
      </c>
      <c r="D7036" s="1" t="str">
        <f>IFERROR(LEFT(C7036,FIND(",",C7036) - 1),C7036)</f>
        <v>Moncloa</v>
      </c>
      <c r="E7036">
        <v>150</v>
      </c>
      <c r="F7036">
        <v>148</v>
      </c>
      <c r="G7036">
        <v>4</v>
      </c>
      <c r="H7036">
        <v>3</v>
      </c>
      <c r="I7036" s="1" t="s">
        <v>3</v>
      </c>
      <c r="J7036" s="1" t="s">
        <v>11</v>
      </c>
      <c r="K7036">
        <v>2315</v>
      </c>
      <c r="L7036">
        <v>789999</v>
      </c>
      <c r="M7036">
        <v>5267</v>
      </c>
      <c r="N7036" t="b">
        <v>0</v>
      </c>
      <c r="O7036" t="b">
        <v>1</v>
      </c>
      <c r="P7036" t="b">
        <v>1</v>
      </c>
      <c r="R7036" s="5">
        <f>(houses_Madrid[[#This Row],[Precio Alquiler]]*12/houses_Madrid[[#This Row],[Precio venta]])</f>
        <v>3.5164601474179082E-2</v>
      </c>
    </row>
    <row r="7037" spans="1:18" x14ac:dyDescent="0.2">
      <c r="A7037">
        <v>1919</v>
      </c>
      <c r="B7037">
        <v>19823</v>
      </c>
      <c r="C7037" s="1" t="s">
        <v>393</v>
      </c>
      <c r="D7037" s="1" t="str">
        <f>IFERROR(LEFT(C7037,FIND(",",C7037) - 1),C7037)</f>
        <v>Zofío</v>
      </c>
      <c r="E7037">
        <v>350</v>
      </c>
      <c r="F7037">
        <v>330</v>
      </c>
      <c r="G7037">
        <v>6</v>
      </c>
      <c r="H7037">
        <v>6</v>
      </c>
      <c r="I7037" s="1" t="s">
        <v>435</v>
      </c>
      <c r="J7037" s="1" t="s">
        <v>12</v>
      </c>
      <c r="K7037">
        <v>2315</v>
      </c>
      <c r="L7037">
        <v>790000</v>
      </c>
      <c r="M7037">
        <v>2257</v>
      </c>
      <c r="N7037" t="b">
        <v>0</v>
      </c>
      <c r="O7037" t="b">
        <v>0</v>
      </c>
      <c r="P7037" t="b">
        <v>1</v>
      </c>
      <c r="R7037" s="5">
        <f>(houses_Madrid[[#This Row],[Precio Alquiler]]*12/houses_Madrid[[#This Row],[Precio venta]])</f>
        <v>3.5164556962025313E-2</v>
      </c>
    </row>
    <row r="7038" spans="1:18" x14ac:dyDescent="0.2">
      <c r="A7038">
        <v>3871</v>
      </c>
      <c r="B7038">
        <v>17871</v>
      </c>
      <c r="C7038" s="1" t="s">
        <v>790</v>
      </c>
      <c r="D7038" s="1" t="str">
        <f>IFERROR(LEFT(C7038,FIND(",",C7038) - 1),C7038)</f>
        <v>Retiro</v>
      </c>
      <c r="E7038">
        <v>194</v>
      </c>
      <c r="F7038">
        <v>139</v>
      </c>
      <c r="G7038">
        <v>4</v>
      </c>
      <c r="H7038">
        <v>4</v>
      </c>
      <c r="I7038" s="1" t="s">
        <v>3</v>
      </c>
      <c r="J7038" s="1" t="s">
        <v>11</v>
      </c>
      <c r="K7038">
        <v>2315</v>
      </c>
      <c r="L7038">
        <v>790000</v>
      </c>
      <c r="M7038">
        <v>4072</v>
      </c>
      <c r="N7038" t="b">
        <v>0</v>
      </c>
      <c r="O7038" t="b">
        <v>1</v>
      </c>
      <c r="P7038" t="b">
        <v>1</v>
      </c>
      <c r="Q7038" t="b">
        <v>1</v>
      </c>
      <c r="R7038" s="5">
        <f>(houses_Madrid[[#This Row],[Precio Alquiler]]*12/houses_Madrid[[#This Row],[Precio venta]])</f>
        <v>3.5164556962025313E-2</v>
      </c>
    </row>
    <row r="7039" spans="1:18" x14ac:dyDescent="0.2">
      <c r="A7039">
        <v>3898</v>
      </c>
      <c r="B7039">
        <v>17844</v>
      </c>
      <c r="C7039" s="1" t="s">
        <v>798</v>
      </c>
      <c r="D7039" s="1" t="str">
        <f>IFERROR(LEFT(C7039,FIND(",",C7039) - 1),C7039)</f>
        <v>Niño Jesús</v>
      </c>
      <c r="E7039">
        <v>156</v>
      </c>
      <c r="F7039">
        <v>140</v>
      </c>
      <c r="G7039">
        <v>4</v>
      </c>
      <c r="H7039">
        <v>2</v>
      </c>
      <c r="I7039" s="1" t="s">
        <v>821</v>
      </c>
      <c r="J7039" s="1" t="s">
        <v>11</v>
      </c>
      <c r="K7039">
        <v>2315</v>
      </c>
      <c r="L7039">
        <v>790000</v>
      </c>
      <c r="M7039">
        <v>5064</v>
      </c>
      <c r="N7039" t="b">
        <v>1</v>
      </c>
      <c r="O7039" t="b">
        <v>1</v>
      </c>
      <c r="P7039" t="b">
        <v>1</v>
      </c>
      <c r="R7039" s="5">
        <f>(houses_Madrid[[#This Row],[Precio Alquiler]]*12/houses_Madrid[[#This Row],[Precio venta]])</f>
        <v>3.5164556962025313E-2</v>
      </c>
    </row>
    <row r="7040" spans="1:18" x14ac:dyDescent="0.2">
      <c r="A7040">
        <v>4415</v>
      </c>
      <c r="B7040">
        <v>17327</v>
      </c>
      <c r="C7040" s="1" t="s">
        <v>798</v>
      </c>
      <c r="D7040" s="1" t="str">
        <f>IFERROR(LEFT(C7040,FIND(",",C7040) - 1),C7040)</f>
        <v>Niño Jesús</v>
      </c>
      <c r="E7040">
        <v>194</v>
      </c>
      <c r="F7040">
        <v>139</v>
      </c>
      <c r="G7040">
        <v>4</v>
      </c>
      <c r="H7040">
        <v>4</v>
      </c>
      <c r="I7040" s="1" t="s">
        <v>879</v>
      </c>
      <c r="J7040" s="1" t="s">
        <v>11</v>
      </c>
      <c r="K7040">
        <v>2315</v>
      </c>
      <c r="L7040">
        <v>790000</v>
      </c>
      <c r="M7040">
        <v>4072</v>
      </c>
      <c r="N7040" t="b">
        <v>0</v>
      </c>
      <c r="O7040" t="b">
        <v>1</v>
      </c>
      <c r="P7040" t="b">
        <v>1</v>
      </c>
      <c r="Q7040" t="b">
        <v>1</v>
      </c>
      <c r="R7040" s="5">
        <f>(houses_Madrid[[#This Row],[Precio Alquiler]]*12/houses_Madrid[[#This Row],[Precio venta]])</f>
        <v>3.5164556962025313E-2</v>
      </c>
    </row>
    <row r="7041" spans="1:18" x14ac:dyDescent="0.2">
      <c r="A7041">
        <v>4590</v>
      </c>
      <c r="B7041">
        <v>17152</v>
      </c>
      <c r="C7041" s="1" t="s">
        <v>790</v>
      </c>
      <c r="D7041" s="1" t="str">
        <f>IFERROR(LEFT(C7041,FIND(",",C7041) - 1),C7041)</f>
        <v>Retiro</v>
      </c>
      <c r="E7041">
        <v>160</v>
      </c>
      <c r="F7041">
        <v>131</v>
      </c>
      <c r="G7041">
        <v>4</v>
      </c>
      <c r="H7041">
        <v>2</v>
      </c>
      <c r="I7041" s="1" t="s">
        <v>3</v>
      </c>
      <c r="J7041" s="1" t="s">
        <v>11</v>
      </c>
      <c r="K7041">
        <v>2315</v>
      </c>
      <c r="L7041">
        <v>790000</v>
      </c>
      <c r="M7041">
        <v>4938</v>
      </c>
      <c r="N7041" t="b">
        <v>1</v>
      </c>
      <c r="O7041" t="b">
        <v>1</v>
      </c>
      <c r="P7041" t="b">
        <v>1</v>
      </c>
      <c r="R7041" s="5">
        <f>(houses_Madrid[[#This Row],[Precio Alquiler]]*12/houses_Madrid[[#This Row],[Precio venta]])</f>
        <v>3.5164556962025313E-2</v>
      </c>
    </row>
    <row r="7042" spans="1:18" x14ac:dyDescent="0.2">
      <c r="A7042">
        <v>7656</v>
      </c>
      <c r="B7042">
        <v>14086</v>
      </c>
      <c r="C7042" s="1" t="s">
        <v>1173</v>
      </c>
      <c r="D7042" s="1" t="str">
        <f>IFERROR(LEFT(C7042,FIND(",",C7042) - 1),C7042)</f>
        <v>Argüelles</v>
      </c>
      <c r="E7042">
        <v>200</v>
      </c>
      <c r="F7042">
        <v>190</v>
      </c>
      <c r="G7042">
        <v>4</v>
      </c>
      <c r="H7042">
        <v>3</v>
      </c>
      <c r="I7042" s="1" t="s">
        <v>1470</v>
      </c>
      <c r="J7042" s="1" t="s">
        <v>19</v>
      </c>
      <c r="K7042">
        <v>2315</v>
      </c>
      <c r="L7042">
        <v>790000</v>
      </c>
      <c r="M7042">
        <v>3950</v>
      </c>
      <c r="N7042" t="b">
        <v>0</v>
      </c>
      <c r="O7042" t="b">
        <v>1</v>
      </c>
      <c r="P7042" t="b">
        <v>1</v>
      </c>
      <c r="R7042" s="5">
        <f>(houses_Madrid[[#This Row],[Precio Alquiler]]*12/houses_Madrid[[#This Row],[Precio venta]])</f>
        <v>3.5164556962025313E-2</v>
      </c>
    </row>
    <row r="7043" spans="1:18" x14ac:dyDescent="0.2">
      <c r="A7043">
        <v>7802</v>
      </c>
      <c r="B7043">
        <v>13940</v>
      </c>
      <c r="C7043" s="1" t="s">
        <v>1171</v>
      </c>
      <c r="D7043" s="1" t="str">
        <f>IFERROR(LEFT(C7043,FIND(",",C7043) - 1),C7043)</f>
        <v>Aravaca</v>
      </c>
      <c r="E7043">
        <v>196</v>
      </c>
      <c r="F7043">
        <v>143</v>
      </c>
      <c r="G7043">
        <v>3</v>
      </c>
      <c r="H7043">
        <v>3</v>
      </c>
      <c r="I7043" s="1" t="s">
        <v>1466</v>
      </c>
      <c r="J7043" s="1" t="s">
        <v>11</v>
      </c>
      <c r="K7043">
        <v>2315</v>
      </c>
      <c r="L7043">
        <v>790000</v>
      </c>
      <c r="M7043">
        <v>4031</v>
      </c>
      <c r="N7043" t="b">
        <v>0</v>
      </c>
      <c r="O7043" t="b">
        <v>1</v>
      </c>
      <c r="P7043" t="b">
        <v>1</v>
      </c>
      <c r="R7043" s="5">
        <f>(houses_Madrid[[#This Row],[Precio Alquiler]]*12/houses_Madrid[[#This Row],[Precio venta]])</f>
        <v>3.5164556962025313E-2</v>
      </c>
    </row>
    <row r="7044" spans="1:18" x14ac:dyDescent="0.2">
      <c r="A7044">
        <v>8847</v>
      </c>
      <c r="B7044">
        <v>12895</v>
      </c>
      <c r="C7044" s="1" t="s">
        <v>1589</v>
      </c>
      <c r="D7044" s="1" t="str">
        <f>IFERROR(LEFT(C7044,FIND(",",C7044) - 1),C7044)</f>
        <v>La Paz</v>
      </c>
      <c r="E7044">
        <v>210</v>
      </c>
      <c r="F7044">
        <v>187</v>
      </c>
      <c r="G7044">
        <v>5</v>
      </c>
      <c r="H7044">
        <v>3</v>
      </c>
      <c r="I7044" s="1" t="s">
        <v>1609</v>
      </c>
      <c r="J7044" s="1" t="s">
        <v>20</v>
      </c>
      <c r="K7044">
        <v>2315</v>
      </c>
      <c r="L7044">
        <v>790000</v>
      </c>
      <c r="M7044">
        <v>3762</v>
      </c>
      <c r="N7044" t="b">
        <v>0</v>
      </c>
      <c r="O7044" t="b">
        <v>1</v>
      </c>
      <c r="P7044" t="b">
        <v>1</v>
      </c>
      <c r="Q7044" t="b">
        <v>1</v>
      </c>
      <c r="R7044" s="5">
        <f>(houses_Madrid[[#This Row],[Precio Alquiler]]*12/houses_Madrid[[#This Row],[Precio venta]])</f>
        <v>3.5164556962025313E-2</v>
      </c>
    </row>
    <row r="7045" spans="1:18" x14ac:dyDescent="0.2">
      <c r="A7045">
        <v>9316</v>
      </c>
      <c r="B7045">
        <v>12426</v>
      </c>
      <c r="C7045" s="1" t="s">
        <v>1589</v>
      </c>
      <c r="D7045" s="1" t="str">
        <f>IFERROR(LEFT(C7045,FIND(",",C7045) - 1),C7045)</f>
        <v>La Paz</v>
      </c>
      <c r="E7045">
        <v>219</v>
      </c>
      <c r="F7045">
        <v>182</v>
      </c>
      <c r="G7045">
        <v>4</v>
      </c>
      <c r="H7045">
        <v>3</v>
      </c>
      <c r="I7045" s="1" t="s">
        <v>1609</v>
      </c>
      <c r="J7045" s="1" t="s">
        <v>20</v>
      </c>
      <c r="K7045">
        <v>2315</v>
      </c>
      <c r="L7045">
        <v>790000</v>
      </c>
      <c r="M7045">
        <v>3607</v>
      </c>
      <c r="N7045" t="b">
        <v>0</v>
      </c>
      <c r="O7045" t="b">
        <v>1</v>
      </c>
      <c r="P7045" t="b">
        <v>1</v>
      </c>
      <c r="Q7045" t="b">
        <v>1</v>
      </c>
      <c r="R7045" s="5">
        <f>(houses_Madrid[[#This Row],[Precio Alquiler]]*12/houses_Madrid[[#This Row],[Precio venta]])</f>
        <v>3.5164556962025313E-2</v>
      </c>
    </row>
    <row r="7046" spans="1:18" x14ac:dyDescent="0.2">
      <c r="A7046">
        <v>10044</v>
      </c>
      <c r="B7046">
        <v>11698</v>
      </c>
      <c r="C7046" s="1" t="s">
        <v>1786</v>
      </c>
      <c r="D7046" s="1" t="str">
        <f>IFERROR(LEFT(C7046,FIND(",",C7046) - 1),C7046)</f>
        <v>Sanchinarro</v>
      </c>
      <c r="E7046">
        <v>197</v>
      </c>
      <c r="F7046">
        <v>180</v>
      </c>
      <c r="G7046">
        <v>4</v>
      </c>
      <c r="H7046">
        <v>3</v>
      </c>
      <c r="I7046" s="1" t="s">
        <v>1901</v>
      </c>
      <c r="J7046" s="1" t="s">
        <v>5</v>
      </c>
      <c r="K7046">
        <v>2315</v>
      </c>
      <c r="L7046">
        <v>790000</v>
      </c>
      <c r="M7046">
        <v>4010</v>
      </c>
      <c r="N7046" t="b">
        <v>0</v>
      </c>
      <c r="O7046" t="b">
        <v>1</v>
      </c>
      <c r="P7046" t="b">
        <v>1</v>
      </c>
      <c r="Q7046" t="b">
        <v>1</v>
      </c>
      <c r="R7046" s="5">
        <f>(houses_Madrid[[#This Row],[Precio Alquiler]]*12/houses_Madrid[[#This Row],[Precio venta]])</f>
        <v>3.5164556962025313E-2</v>
      </c>
    </row>
    <row r="7047" spans="1:18" x14ac:dyDescent="0.2">
      <c r="A7047">
        <v>10561</v>
      </c>
      <c r="B7047">
        <v>11181</v>
      </c>
      <c r="C7047" s="1" t="s">
        <v>1786</v>
      </c>
      <c r="D7047" s="1" t="str">
        <f>IFERROR(LEFT(C7047,FIND(",",C7047) - 1),C7047)</f>
        <v>Sanchinarro</v>
      </c>
      <c r="E7047">
        <v>166</v>
      </c>
      <c r="F7047">
        <v>131</v>
      </c>
      <c r="G7047">
        <v>3</v>
      </c>
      <c r="H7047">
        <v>2</v>
      </c>
      <c r="I7047" s="1" t="s">
        <v>1981</v>
      </c>
      <c r="J7047" s="1" t="s">
        <v>12</v>
      </c>
      <c r="K7047">
        <v>2315</v>
      </c>
      <c r="L7047">
        <v>790000</v>
      </c>
      <c r="M7047">
        <v>4759</v>
      </c>
      <c r="N7047" t="b">
        <v>0</v>
      </c>
      <c r="O7047" t="b">
        <v>1</v>
      </c>
      <c r="P7047" t="b">
        <v>1</v>
      </c>
      <c r="Q7047" t="b">
        <v>1</v>
      </c>
      <c r="R7047" s="5">
        <f>(houses_Madrid[[#This Row],[Precio Alquiler]]*12/houses_Madrid[[#This Row],[Precio venta]])</f>
        <v>3.5164556962025313E-2</v>
      </c>
    </row>
    <row r="7048" spans="1:18" x14ac:dyDescent="0.2">
      <c r="A7048">
        <v>11097</v>
      </c>
      <c r="B7048">
        <v>10645</v>
      </c>
      <c r="C7048" s="1" t="s">
        <v>2018</v>
      </c>
      <c r="D7048" s="1" t="str">
        <f>IFERROR(LEFT(C7048,FIND(",",C7048) - 1),C7048)</f>
        <v>Arapiles</v>
      </c>
      <c r="E7048">
        <v>185</v>
      </c>
      <c r="F7048">
        <v>160</v>
      </c>
      <c r="G7048">
        <v>4</v>
      </c>
      <c r="H7048">
        <v>2</v>
      </c>
      <c r="I7048" s="1" t="s">
        <v>2046</v>
      </c>
      <c r="J7048" s="1" t="s">
        <v>18</v>
      </c>
      <c r="K7048">
        <v>2315</v>
      </c>
      <c r="L7048">
        <v>790000</v>
      </c>
      <c r="M7048">
        <v>4270</v>
      </c>
      <c r="N7048" t="b">
        <v>1</v>
      </c>
      <c r="O7048" t="b">
        <v>1</v>
      </c>
      <c r="P7048" t="b">
        <v>1</v>
      </c>
      <c r="R7048" s="5">
        <f>(houses_Madrid[[#This Row],[Precio Alquiler]]*12/houses_Madrid[[#This Row],[Precio venta]])</f>
        <v>3.5164556962025313E-2</v>
      </c>
    </row>
    <row r="7049" spans="1:18" x14ac:dyDescent="0.2">
      <c r="A7049">
        <v>11118</v>
      </c>
      <c r="B7049">
        <v>10624</v>
      </c>
      <c r="C7049" s="1" t="s">
        <v>2012</v>
      </c>
      <c r="D7049" s="1" t="str">
        <f>IFERROR(LEFT(C7049,FIND(",",C7049) - 1),C7049)</f>
        <v>Vallehermoso</v>
      </c>
      <c r="E7049">
        <v>160</v>
      </c>
      <c r="F7049">
        <v>150</v>
      </c>
      <c r="G7049">
        <v>5</v>
      </c>
      <c r="H7049">
        <v>2</v>
      </c>
      <c r="I7049" s="1" t="s">
        <v>2052</v>
      </c>
      <c r="J7049" s="1" t="s">
        <v>30</v>
      </c>
      <c r="K7049">
        <v>2315</v>
      </c>
      <c r="L7049">
        <v>790000</v>
      </c>
      <c r="M7049">
        <v>4938</v>
      </c>
      <c r="N7049" t="b">
        <v>1</v>
      </c>
      <c r="O7049" t="b">
        <v>1</v>
      </c>
      <c r="P7049" t="b">
        <v>1</v>
      </c>
      <c r="R7049" s="5">
        <f>(houses_Madrid[[#This Row],[Precio Alquiler]]*12/houses_Madrid[[#This Row],[Precio venta]])</f>
        <v>3.5164556962025313E-2</v>
      </c>
    </row>
    <row r="7050" spans="1:18" x14ac:dyDescent="0.2">
      <c r="A7050">
        <v>11645</v>
      </c>
      <c r="B7050">
        <v>10097</v>
      </c>
      <c r="C7050" s="1" t="s">
        <v>2015</v>
      </c>
      <c r="D7050" s="1" t="str">
        <f>IFERROR(LEFT(C7050,FIND(",",C7050) - 1),C7050)</f>
        <v>Gaztambide</v>
      </c>
      <c r="E7050">
        <v>183</v>
      </c>
      <c r="F7050">
        <v>170</v>
      </c>
      <c r="G7050">
        <v>3</v>
      </c>
      <c r="H7050">
        <v>2</v>
      </c>
      <c r="I7050" s="1" t="s">
        <v>2029</v>
      </c>
      <c r="J7050" s="1" t="s">
        <v>8</v>
      </c>
      <c r="K7050">
        <v>2315</v>
      </c>
      <c r="L7050">
        <v>790000</v>
      </c>
      <c r="M7050">
        <v>4317</v>
      </c>
      <c r="N7050" t="b">
        <v>0</v>
      </c>
      <c r="O7050" t="b">
        <v>1</v>
      </c>
      <c r="P7050" t="b">
        <v>1</v>
      </c>
      <c r="R7050" s="5">
        <f>(houses_Madrid[[#This Row],[Precio Alquiler]]*12/houses_Madrid[[#This Row],[Precio venta]])</f>
        <v>3.5164556962025313E-2</v>
      </c>
    </row>
    <row r="7051" spans="1:18" x14ac:dyDescent="0.2">
      <c r="A7051">
        <v>11733</v>
      </c>
      <c r="B7051">
        <v>10009</v>
      </c>
      <c r="C7051" s="1" t="s">
        <v>2010</v>
      </c>
      <c r="D7051" s="1" t="str">
        <f>IFERROR(LEFT(C7051,FIND(",",C7051) - 1),C7051)</f>
        <v>Nuevos Ministerios-Ríos Rosas</v>
      </c>
      <c r="E7051">
        <v>160</v>
      </c>
      <c r="F7051">
        <v>151</v>
      </c>
      <c r="G7051">
        <v>3</v>
      </c>
      <c r="H7051">
        <v>3</v>
      </c>
      <c r="I7051" s="1" t="s">
        <v>2064</v>
      </c>
      <c r="J7051" s="1" t="s">
        <v>8</v>
      </c>
      <c r="K7051">
        <v>2315</v>
      </c>
      <c r="L7051">
        <v>790000</v>
      </c>
      <c r="M7051">
        <v>4938</v>
      </c>
      <c r="N7051" t="b">
        <v>1</v>
      </c>
      <c r="O7051" t="b">
        <v>1</v>
      </c>
      <c r="P7051" t="b">
        <v>1</v>
      </c>
      <c r="Q7051" t="b">
        <v>1</v>
      </c>
      <c r="R7051" s="5">
        <f>(houses_Madrid[[#This Row],[Precio Alquiler]]*12/houses_Madrid[[#This Row],[Precio venta]])</f>
        <v>3.5164556962025313E-2</v>
      </c>
    </row>
    <row r="7052" spans="1:18" x14ac:dyDescent="0.2">
      <c r="A7052">
        <v>12344</v>
      </c>
      <c r="B7052">
        <v>9398</v>
      </c>
      <c r="C7052" s="1" t="s">
        <v>2018</v>
      </c>
      <c r="D7052" s="1" t="str">
        <f>IFERROR(LEFT(C7052,FIND(",",C7052) - 1),C7052)</f>
        <v>Arapiles</v>
      </c>
      <c r="E7052">
        <v>192</v>
      </c>
      <c r="F7052">
        <v>175</v>
      </c>
      <c r="G7052">
        <v>4</v>
      </c>
      <c r="H7052">
        <v>2</v>
      </c>
      <c r="I7052" s="1" t="s">
        <v>2038</v>
      </c>
      <c r="J7052" s="1" t="s">
        <v>11</v>
      </c>
      <c r="K7052">
        <v>2315</v>
      </c>
      <c r="L7052">
        <v>790000</v>
      </c>
      <c r="M7052">
        <v>4115</v>
      </c>
      <c r="N7052" t="b">
        <v>0</v>
      </c>
      <c r="O7052" t="b">
        <v>1</v>
      </c>
      <c r="P7052" t="b">
        <v>1</v>
      </c>
      <c r="R7052" s="5">
        <f>(houses_Madrid[[#This Row],[Precio Alquiler]]*12/houses_Madrid[[#This Row],[Precio venta]])</f>
        <v>3.5164556962025313E-2</v>
      </c>
    </row>
    <row r="7053" spans="1:18" x14ac:dyDescent="0.2">
      <c r="A7053">
        <v>13450</v>
      </c>
      <c r="B7053">
        <v>8292</v>
      </c>
      <c r="C7053" s="1" t="s">
        <v>2173</v>
      </c>
      <c r="D7053" s="1" t="str">
        <f>IFERROR(LEFT(C7053,FIND(",",C7053) - 1),C7053)</f>
        <v>Ciudad Lineal</v>
      </c>
      <c r="E7053">
        <v>155</v>
      </c>
      <c r="F7053">
        <v>140</v>
      </c>
      <c r="G7053">
        <v>2</v>
      </c>
      <c r="H7053">
        <v>3</v>
      </c>
      <c r="I7053" s="1" t="s">
        <v>3</v>
      </c>
      <c r="J7053" s="1" t="s">
        <v>30</v>
      </c>
      <c r="K7053">
        <v>2315</v>
      </c>
      <c r="L7053">
        <v>790000</v>
      </c>
      <c r="M7053">
        <v>5097</v>
      </c>
      <c r="N7053" t="b">
        <v>0</v>
      </c>
      <c r="O7053" t="b">
        <v>1</v>
      </c>
      <c r="P7053" t="b">
        <v>1</v>
      </c>
      <c r="Q7053" t="b">
        <v>1</v>
      </c>
      <c r="R7053" s="5">
        <f>(houses_Madrid[[#This Row],[Precio Alquiler]]*12/houses_Madrid[[#This Row],[Precio venta]])</f>
        <v>3.5164556962025313E-2</v>
      </c>
    </row>
    <row r="7054" spans="1:18" x14ac:dyDescent="0.2">
      <c r="A7054">
        <v>15487</v>
      </c>
      <c r="B7054">
        <v>6255</v>
      </c>
      <c r="C7054" s="1" t="s">
        <v>2473</v>
      </c>
      <c r="D7054" s="1" t="str">
        <f>IFERROR(LEFT(C7054,FIND(",",C7054) - 1),C7054)</f>
        <v>Ciudad Jardín</v>
      </c>
      <c r="E7054">
        <v>175</v>
      </c>
      <c r="F7054">
        <v>131</v>
      </c>
      <c r="G7054">
        <v>4</v>
      </c>
      <c r="H7054">
        <v>3</v>
      </c>
      <c r="I7054" s="1" t="s">
        <v>2531</v>
      </c>
      <c r="J7054" s="1" t="s">
        <v>5</v>
      </c>
      <c r="K7054">
        <v>2315</v>
      </c>
      <c r="L7054">
        <v>790000</v>
      </c>
      <c r="M7054">
        <v>4514</v>
      </c>
      <c r="N7054" t="b">
        <v>0</v>
      </c>
      <c r="O7054" t="b">
        <v>1</v>
      </c>
      <c r="P7054" t="b">
        <v>1</v>
      </c>
      <c r="Q7054" t="b">
        <v>1</v>
      </c>
      <c r="R7054" s="5">
        <f>(houses_Madrid[[#This Row],[Precio Alquiler]]*12/houses_Madrid[[#This Row],[Precio venta]])</f>
        <v>3.5164556962025313E-2</v>
      </c>
    </row>
    <row r="7055" spans="1:18" x14ac:dyDescent="0.2">
      <c r="A7055">
        <v>21733</v>
      </c>
      <c r="B7055">
        <v>9</v>
      </c>
      <c r="C7055" s="1" t="s">
        <v>3513</v>
      </c>
      <c r="D7055" s="1" t="str">
        <f>IFERROR(LEFT(C7055,FIND(",",C7055) - 1),C7055)</f>
        <v>Campo de las Naciones-Corralejos</v>
      </c>
      <c r="E7055">
        <v>267</v>
      </c>
      <c r="F7055">
        <v>215</v>
      </c>
      <c r="G7055">
        <v>5</v>
      </c>
      <c r="H7055">
        <v>3</v>
      </c>
      <c r="I7055" s="1" t="s">
        <v>1851</v>
      </c>
      <c r="J7055" s="1" t="s">
        <v>3</v>
      </c>
      <c r="K7055">
        <v>2315</v>
      </c>
      <c r="L7055">
        <v>790000</v>
      </c>
      <c r="M7055">
        <v>2959</v>
      </c>
      <c r="N7055" t="b">
        <v>0</v>
      </c>
      <c r="R7055" s="5">
        <f>(houses_Madrid[[#This Row],[Precio Alquiler]]*12/houses_Madrid[[#This Row],[Precio venta]])</f>
        <v>3.5164556962025313E-2</v>
      </c>
    </row>
    <row r="7056" spans="1:18" x14ac:dyDescent="0.2">
      <c r="A7056">
        <v>15118</v>
      </c>
      <c r="B7056">
        <v>6624</v>
      </c>
      <c r="C7056" s="1" t="s">
        <v>2440</v>
      </c>
      <c r="D7056" s="1" t="str">
        <f>IFERROR(LEFT(C7056,FIND(",",C7056) - 1),C7056)</f>
        <v>El Viso</v>
      </c>
      <c r="E7056">
        <v>139</v>
      </c>
      <c r="F7056">
        <v>113</v>
      </c>
      <c r="G7056">
        <v>4</v>
      </c>
      <c r="H7056">
        <v>3</v>
      </c>
      <c r="I7056" s="1" t="s">
        <v>2474</v>
      </c>
      <c r="J7056" s="1" t="s">
        <v>8</v>
      </c>
      <c r="K7056">
        <v>2316</v>
      </c>
      <c r="L7056">
        <v>791000</v>
      </c>
      <c r="M7056">
        <v>5691</v>
      </c>
      <c r="N7056" t="b">
        <v>0</v>
      </c>
      <c r="O7056" t="b">
        <v>1</v>
      </c>
      <c r="P7056" t="b">
        <v>1</v>
      </c>
      <c r="Q7056" t="b">
        <v>1</v>
      </c>
      <c r="R7056" s="5">
        <f>(houses_Madrid[[#This Row],[Precio Alquiler]]*12/houses_Madrid[[#This Row],[Precio venta]])</f>
        <v>3.5135271807838181E-2</v>
      </c>
    </row>
    <row r="7057" spans="1:18" x14ac:dyDescent="0.2">
      <c r="A7057">
        <v>7331</v>
      </c>
      <c r="B7057">
        <v>14411</v>
      </c>
      <c r="C7057" s="1" t="s">
        <v>1429</v>
      </c>
      <c r="D7057" s="1" t="str">
        <f>IFERROR(LEFT(C7057,FIND(",",C7057) - 1),C7057)</f>
        <v>Casa de Campo</v>
      </c>
      <c r="E7057">
        <v>207</v>
      </c>
      <c r="F7057">
        <v>180</v>
      </c>
      <c r="G7057">
        <v>3</v>
      </c>
      <c r="H7057">
        <v>2</v>
      </c>
      <c r="I7057" s="1" t="s">
        <v>1509</v>
      </c>
      <c r="J7057" s="1" t="s">
        <v>3</v>
      </c>
      <c r="K7057">
        <v>2324</v>
      </c>
      <c r="L7057">
        <v>795000</v>
      </c>
      <c r="M7057">
        <v>3841</v>
      </c>
      <c r="N7057" t="b">
        <v>0</v>
      </c>
      <c r="R7057" s="5">
        <f>(houses_Madrid[[#This Row],[Precio Alquiler]]*12/houses_Madrid[[#This Row],[Precio venta]])</f>
        <v>3.5079245283018867E-2</v>
      </c>
    </row>
    <row r="7058" spans="1:18" x14ac:dyDescent="0.2">
      <c r="A7058">
        <v>7872</v>
      </c>
      <c r="B7058">
        <v>13870</v>
      </c>
      <c r="C7058" s="1" t="s">
        <v>1176</v>
      </c>
      <c r="D7058" s="1" t="str">
        <f>IFERROR(LEFT(C7058,FIND(",",C7058) - 1),C7058)</f>
        <v>Moncloa</v>
      </c>
      <c r="E7058">
        <v>284</v>
      </c>
      <c r="F7058">
        <v>260</v>
      </c>
      <c r="G7058">
        <v>5</v>
      </c>
      <c r="H7058">
        <v>4</v>
      </c>
      <c r="I7058" s="1" t="s">
        <v>3</v>
      </c>
      <c r="J7058" s="1" t="s">
        <v>3</v>
      </c>
      <c r="K7058">
        <v>2324</v>
      </c>
      <c r="L7058">
        <v>795000</v>
      </c>
      <c r="M7058">
        <v>2799</v>
      </c>
      <c r="N7058" t="b">
        <v>0</v>
      </c>
      <c r="R7058" s="5">
        <f>(houses_Madrid[[#This Row],[Precio Alquiler]]*12/houses_Madrid[[#This Row],[Precio venta]])</f>
        <v>3.5079245283018867E-2</v>
      </c>
    </row>
    <row r="7059" spans="1:18" x14ac:dyDescent="0.2">
      <c r="A7059">
        <v>8697</v>
      </c>
      <c r="B7059">
        <v>13045</v>
      </c>
      <c r="C7059" s="1" t="s">
        <v>1586</v>
      </c>
      <c r="D7059" s="1" t="str">
        <f>IFERROR(LEFT(C7059,FIND(",",C7059) - 1),C7059)</f>
        <v>Fuencarral</v>
      </c>
      <c r="E7059">
        <v>173</v>
      </c>
      <c r="F7059">
        <v>133</v>
      </c>
      <c r="G7059">
        <v>3</v>
      </c>
      <c r="H7059">
        <v>2</v>
      </c>
      <c r="I7059" s="1" t="s">
        <v>3</v>
      </c>
      <c r="J7059" s="1" t="s">
        <v>3</v>
      </c>
      <c r="K7059">
        <v>2324</v>
      </c>
      <c r="L7059">
        <v>795000</v>
      </c>
      <c r="M7059">
        <v>4595</v>
      </c>
      <c r="N7059" t="b">
        <v>0</v>
      </c>
      <c r="R7059" s="5">
        <f>(houses_Madrid[[#This Row],[Precio Alquiler]]*12/houses_Madrid[[#This Row],[Precio venta]])</f>
        <v>3.5079245283018867E-2</v>
      </c>
    </row>
    <row r="7060" spans="1:18" x14ac:dyDescent="0.2">
      <c r="A7060">
        <v>10144</v>
      </c>
      <c r="B7060">
        <v>11598</v>
      </c>
      <c r="C7060" s="1" t="s">
        <v>1786</v>
      </c>
      <c r="D7060" s="1" t="str">
        <f>IFERROR(LEFT(C7060,FIND(",",C7060) - 1),C7060)</f>
        <v>Sanchinarro</v>
      </c>
      <c r="E7060">
        <v>175</v>
      </c>
      <c r="F7060">
        <v>120</v>
      </c>
      <c r="G7060">
        <v>4</v>
      </c>
      <c r="H7060">
        <v>2</v>
      </c>
      <c r="I7060" s="1" t="s">
        <v>1787</v>
      </c>
      <c r="J7060" s="1" t="s">
        <v>20</v>
      </c>
      <c r="K7060">
        <v>2324</v>
      </c>
      <c r="L7060">
        <v>795000</v>
      </c>
      <c r="M7060">
        <v>4543</v>
      </c>
      <c r="N7060" t="b">
        <v>0</v>
      </c>
      <c r="O7060" t="b">
        <v>1</v>
      </c>
      <c r="P7060" t="b">
        <v>1</v>
      </c>
      <c r="Q7060" t="b">
        <v>1</v>
      </c>
      <c r="R7060" s="5">
        <f>(houses_Madrid[[#This Row],[Precio Alquiler]]*12/houses_Madrid[[#This Row],[Precio venta]])</f>
        <v>3.5079245283018867E-2</v>
      </c>
    </row>
    <row r="7061" spans="1:18" x14ac:dyDescent="0.2">
      <c r="A7061">
        <v>10200</v>
      </c>
      <c r="B7061">
        <v>11542</v>
      </c>
      <c r="C7061" s="1" t="s">
        <v>1797</v>
      </c>
      <c r="D7061" s="1" t="str">
        <f>IFERROR(LEFT(C7061,FIND(",",C7061) - 1),C7061)</f>
        <v>Valdebebas - Valdefuentes</v>
      </c>
      <c r="E7061">
        <v>370</v>
      </c>
      <c r="F7061">
        <v>350</v>
      </c>
      <c r="G7061">
        <v>6</v>
      </c>
      <c r="H7061">
        <v>4</v>
      </c>
      <c r="I7061" s="1" t="s">
        <v>1941</v>
      </c>
      <c r="J7061" s="1" t="s">
        <v>3</v>
      </c>
      <c r="K7061">
        <v>2324</v>
      </c>
      <c r="L7061">
        <v>795000</v>
      </c>
      <c r="M7061">
        <v>2149</v>
      </c>
      <c r="N7061" t="b">
        <v>0</v>
      </c>
      <c r="R7061" s="5">
        <f>(houses_Madrid[[#This Row],[Precio Alquiler]]*12/houses_Madrid[[#This Row],[Precio venta]])</f>
        <v>3.5079245283018867E-2</v>
      </c>
    </row>
    <row r="7062" spans="1:18" x14ac:dyDescent="0.2">
      <c r="A7062">
        <v>11987</v>
      </c>
      <c r="B7062">
        <v>9755</v>
      </c>
      <c r="C7062" s="1" t="s">
        <v>2015</v>
      </c>
      <c r="D7062" s="1" t="str">
        <f>IFERROR(LEFT(C7062,FIND(",",C7062) - 1),C7062)</f>
        <v>Gaztambide</v>
      </c>
      <c r="E7062">
        <v>190</v>
      </c>
      <c r="F7062">
        <v>170</v>
      </c>
      <c r="G7062">
        <v>4</v>
      </c>
      <c r="H7062">
        <v>3</v>
      </c>
      <c r="I7062" s="1" t="s">
        <v>2021</v>
      </c>
      <c r="J7062" s="1" t="s">
        <v>5</v>
      </c>
      <c r="K7062">
        <v>2324</v>
      </c>
      <c r="L7062">
        <v>795000</v>
      </c>
      <c r="M7062">
        <v>4184</v>
      </c>
      <c r="N7062" t="b">
        <v>0</v>
      </c>
      <c r="O7062" t="b">
        <v>1</v>
      </c>
      <c r="P7062" t="b">
        <v>1</v>
      </c>
      <c r="R7062" s="5">
        <f>(houses_Madrid[[#This Row],[Precio Alquiler]]*12/houses_Madrid[[#This Row],[Precio venta]])</f>
        <v>3.5079245283018867E-2</v>
      </c>
    </row>
    <row r="7063" spans="1:18" x14ac:dyDescent="0.2">
      <c r="A7063">
        <v>12432</v>
      </c>
      <c r="B7063">
        <v>9310</v>
      </c>
      <c r="C7063" s="1" t="s">
        <v>2006</v>
      </c>
      <c r="D7063" s="1" t="str">
        <f>IFERROR(LEFT(C7063,FIND(",",C7063) - 1),C7063)</f>
        <v>Chamberí</v>
      </c>
      <c r="E7063">
        <v>183</v>
      </c>
      <c r="F7063">
        <v>175</v>
      </c>
      <c r="G7063">
        <v>3</v>
      </c>
      <c r="H7063">
        <v>2</v>
      </c>
      <c r="I7063" s="1" t="s">
        <v>3</v>
      </c>
      <c r="J7063" s="1" t="s">
        <v>8</v>
      </c>
      <c r="K7063">
        <v>2324</v>
      </c>
      <c r="L7063">
        <v>795000</v>
      </c>
      <c r="M7063">
        <v>4344</v>
      </c>
      <c r="N7063" t="b">
        <v>0</v>
      </c>
      <c r="O7063" t="b">
        <v>1</v>
      </c>
      <c r="Q7063" t="b">
        <v>1</v>
      </c>
      <c r="R7063" s="5">
        <f>(houses_Madrid[[#This Row],[Precio Alquiler]]*12/houses_Madrid[[#This Row],[Precio venta]])</f>
        <v>3.5079245283018867E-2</v>
      </c>
    </row>
    <row r="7064" spans="1:18" x14ac:dyDescent="0.2">
      <c r="A7064">
        <v>14509</v>
      </c>
      <c r="B7064">
        <v>7233</v>
      </c>
      <c r="C7064" s="1" t="s">
        <v>2444</v>
      </c>
      <c r="D7064" s="1" t="str">
        <f>IFERROR(LEFT(C7064,FIND(",",C7064) - 1),C7064)</f>
        <v>Prosperidad</v>
      </c>
      <c r="E7064">
        <v>186</v>
      </c>
      <c r="F7064">
        <v>164</v>
      </c>
      <c r="G7064">
        <v>4</v>
      </c>
      <c r="H7064">
        <v>3</v>
      </c>
      <c r="I7064" s="1" t="s">
        <v>2445</v>
      </c>
      <c r="J7064" s="1" t="s">
        <v>8</v>
      </c>
      <c r="K7064">
        <v>2324</v>
      </c>
      <c r="L7064">
        <v>795000</v>
      </c>
      <c r="M7064">
        <v>4274</v>
      </c>
      <c r="N7064" t="b">
        <v>1</v>
      </c>
      <c r="O7064" t="b">
        <v>1</v>
      </c>
      <c r="P7064" t="b">
        <v>1</v>
      </c>
      <c r="R7064" s="5">
        <f>(houses_Madrid[[#This Row],[Precio Alquiler]]*12/houses_Madrid[[#This Row],[Precio venta]])</f>
        <v>3.5079245283018867E-2</v>
      </c>
    </row>
    <row r="7065" spans="1:18" x14ac:dyDescent="0.2">
      <c r="A7065">
        <v>14711</v>
      </c>
      <c r="B7065">
        <v>7031</v>
      </c>
      <c r="C7065" s="1" t="s">
        <v>2440</v>
      </c>
      <c r="D7065" s="1" t="str">
        <f>IFERROR(LEFT(C7065,FIND(",",C7065) - 1),C7065)</f>
        <v>El Viso</v>
      </c>
      <c r="E7065">
        <v>122</v>
      </c>
      <c r="F7065">
        <v>100</v>
      </c>
      <c r="G7065">
        <v>2</v>
      </c>
      <c r="H7065">
        <v>2</v>
      </c>
      <c r="I7065" s="1" t="s">
        <v>564</v>
      </c>
      <c r="J7065" s="1" t="s">
        <v>67</v>
      </c>
      <c r="K7065">
        <v>2324</v>
      </c>
      <c r="L7065">
        <v>795000</v>
      </c>
      <c r="M7065">
        <v>6516</v>
      </c>
      <c r="N7065" t="b">
        <v>0</v>
      </c>
      <c r="O7065" t="b">
        <v>1</v>
      </c>
      <c r="P7065" t="b">
        <v>1</v>
      </c>
      <c r="Q7065" t="b">
        <v>1</v>
      </c>
      <c r="R7065" s="5">
        <f>(houses_Madrid[[#This Row],[Precio Alquiler]]*12/houses_Madrid[[#This Row],[Precio venta]])</f>
        <v>3.5079245283018867E-2</v>
      </c>
    </row>
    <row r="7066" spans="1:18" x14ac:dyDescent="0.2">
      <c r="A7066">
        <v>15629</v>
      </c>
      <c r="B7066">
        <v>6113</v>
      </c>
      <c r="C7066" s="1" t="s">
        <v>2440</v>
      </c>
      <c r="D7066" s="1" t="str">
        <f>IFERROR(LEFT(C7066,FIND(",",C7066) - 1),C7066)</f>
        <v>El Viso</v>
      </c>
      <c r="E7066">
        <v>122</v>
      </c>
      <c r="F7066">
        <v>100</v>
      </c>
      <c r="G7066">
        <v>2</v>
      </c>
      <c r="H7066">
        <v>2</v>
      </c>
      <c r="I7066" s="1" t="s">
        <v>564</v>
      </c>
      <c r="J7066" s="1" t="s">
        <v>67</v>
      </c>
      <c r="K7066">
        <v>2324</v>
      </c>
      <c r="L7066">
        <v>795000</v>
      </c>
      <c r="M7066">
        <v>6516</v>
      </c>
      <c r="N7066" t="b">
        <v>0</v>
      </c>
      <c r="O7066" t="b">
        <v>1</v>
      </c>
      <c r="P7066" t="b">
        <v>1</v>
      </c>
      <c r="Q7066" t="b">
        <v>1</v>
      </c>
      <c r="R7066" s="5">
        <f>(houses_Madrid[[#This Row],[Precio Alquiler]]*12/houses_Madrid[[#This Row],[Precio venta]])</f>
        <v>3.5079245283018867E-2</v>
      </c>
    </row>
    <row r="7067" spans="1:18" x14ac:dyDescent="0.2">
      <c r="A7067">
        <v>18041</v>
      </c>
      <c r="B7067">
        <v>3701</v>
      </c>
      <c r="C7067" s="1" t="s">
        <v>2948</v>
      </c>
      <c r="D7067" s="1" t="str">
        <f>IFERROR(LEFT(C7067,FIND(",",C7067) - 1),C7067)</f>
        <v>Malasaña-Universidad</v>
      </c>
      <c r="E7067">
        <v>141</v>
      </c>
      <c r="F7067">
        <v>130</v>
      </c>
      <c r="G7067">
        <v>4</v>
      </c>
      <c r="H7067">
        <v>2</v>
      </c>
      <c r="I7067" s="1" t="s">
        <v>3108</v>
      </c>
      <c r="J7067" s="1" t="s">
        <v>11</v>
      </c>
      <c r="K7067">
        <v>2324</v>
      </c>
      <c r="L7067">
        <v>795000</v>
      </c>
      <c r="M7067">
        <v>5638</v>
      </c>
      <c r="N7067" t="b">
        <v>0</v>
      </c>
      <c r="O7067" t="b">
        <v>1</v>
      </c>
      <c r="P7067" t="b">
        <v>1</v>
      </c>
      <c r="R7067" s="5">
        <f>(houses_Madrid[[#This Row],[Precio Alquiler]]*12/houses_Madrid[[#This Row],[Precio venta]])</f>
        <v>3.5079245283018867E-2</v>
      </c>
    </row>
    <row r="7068" spans="1:18" x14ac:dyDescent="0.2">
      <c r="A7068">
        <v>18182</v>
      </c>
      <c r="B7068">
        <v>3560</v>
      </c>
      <c r="C7068" s="1" t="s">
        <v>2950</v>
      </c>
      <c r="D7068" s="1" t="str">
        <f>IFERROR(LEFT(C7068,FIND(",",C7068) - 1),C7068)</f>
        <v>Chueca-Justicia</v>
      </c>
      <c r="E7068">
        <v>79</v>
      </c>
      <c r="F7068">
        <v>60</v>
      </c>
      <c r="G7068">
        <v>1</v>
      </c>
      <c r="H7068">
        <v>1</v>
      </c>
      <c r="I7068" s="1" t="s">
        <v>3131</v>
      </c>
      <c r="J7068" s="1" t="s">
        <v>11</v>
      </c>
      <c r="K7068">
        <v>2324</v>
      </c>
      <c r="L7068">
        <v>795000</v>
      </c>
      <c r="M7068">
        <v>10063</v>
      </c>
      <c r="N7068" t="b">
        <v>0</v>
      </c>
      <c r="O7068" t="b">
        <v>1</v>
      </c>
      <c r="P7068" t="b">
        <v>1</v>
      </c>
      <c r="Q7068" t="b">
        <v>1</v>
      </c>
      <c r="R7068" s="5">
        <f>(houses_Madrid[[#This Row],[Precio Alquiler]]*12/houses_Madrid[[#This Row],[Precio venta]])</f>
        <v>3.5079245283018867E-2</v>
      </c>
    </row>
    <row r="7069" spans="1:18" x14ac:dyDescent="0.2">
      <c r="A7069">
        <v>19772</v>
      </c>
      <c r="B7069">
        <v>1970</v>
      </c>
      <c r="C7069" s="1" t="s">
        <v>3227</v>
      </c>
      <c r="D7069" s="1" t="str">
        <f>IFERROR(LEFT(C7069,FIND(",",C7069) - 1),C7069)</f>
        <v>Fuente del Berro</v>
      </c>
      <c r="E7069">
        <v>181</v>
      </c>
      <c r="F7069">
        <v>156</v>
      </c>
      <c r="G7069">
        <v>5</v>
      </c>
      <c r="H7069">
        <v>2</v>
      </c>
      <c r="I7069" s="1" t="s">
        <v>2212</v>
      </c>
      <c r="J7069" s="1" t="s">
        <v>20</v>
      </c>
      <c r="K7069">
        <v>2324</v>
      </c>
      <c r="L7069">
        <v>795000</v>
      </c>
      <c r="M7069">
        <v>4392</v>
      </c>
      <c r="N7069" t="b">
        <v>1</v>
      </c>
      <c r="O7069" t="b">
        <v>1</v>
      </c>
      <c r="P7069" t="b">
        <v>1</v>
      </c>
      <c r="Q7069" t="b">
        <v>1</v>
      </c>
      <c r="R7069" s="5">
        <f>(houses_Madrid[[#This Row],[Precio Alquiler]]*12/houses_Madrid[[#This Row],[Precio venta]])</f>
        <v>3.5079245283018867E-2</v>
      </c>
    </row>
    <row r="7070" spans="1:18" x14ac:dyDescent="0.2">
      <c r="A7070">
        <v>19802</v>
      </c>
      <c r="B7070">
        <v>1940</v>
      </c>
      <c r="C7070" s="1" t="s">
        <v>3211</v>
      </c>
      <c r="D7070" s="1" t="str">
        <f>IFERROR(LEFT(C7070,FIND(",",C7070) - 1),C7070)</f>
        <v>Goya</v>
      </c>
      <c r="E7070">
        <v>136</v>
      </c>
      <c r="F7070">
        <v>114</v>
      </c>
      <c r="G7070">
        <v>2</v>
      </c>
      <c r="H7070">
        <v>2</v>
      </c>
      <c r="I7070" s="1" t="s">
        <v>3221</v>
      </c>
      <c r="J7070" s="1" t="s">
        <v>18</v>
      </c>
      <c r="K7070">
        <v>2324</v>
      </c>
      <c r="L7070">
        <v>795000</v>
      </c>
      <c r="M7070">
        <v>5846</v>
      </c>
      <c r="N7070" t="b">
        <v>0</v>
      </c>
      <c r="O7070" t="b">
        <v>1</v>
      </c>
      <c r="P7070" t="b">
        <v>0</v>
      </c>
      <c r="R7070" s="5">
        <f>(houses_Madrid[[#This Row],[Precio Alquiler]]*12/houses_Madrid[[#This Row],[Precio venta]])</f>
        <v>3.5079245283018867E-2</v>
      </c>
    </row>
    <row r="7071" spans="1:18" x14ac:dyDescent="0.2">
      <c r="A7071">
        <v>19835</v>
      </c>
      <c r="B7071">
        <v>1907</v>
      </c>
      <c r="C7071" s="1" t="s">
        <v>3229</v>
      </c>
      <c r="D7071" s="1" t="str">
        <f>IFERROR(LEFT(C7071,FIND(",",C7071) - 1),C7071)</f>
        <v>Recoletos</v>
      </c>
      <c r="E7071">
        <v>84</v>
      </c>
      <c r="F7071">
        <v>61</v>
      </c>
      <c r="G7071">
        <v>1</v>
      </c>
      <c r="H7071">
        <v>1</v>
      </c>
      <c r="I7071" s="1" t="s">
        <v>3299</v>
      </c>
      <c r="J7071" s="1" t="s">
        <v>19</v>
      </c>
      <c r="K7071">
        <v>2324</v>
      </c>
      <c r="L7071">
        <v>795000</v>
      </c>
      <c r="M7071">
        <v>9464</v>
      </c>
      <c r="N7071" t="b">
        <v>0</v>
      </c>
      <c r="O7071" t="b">
        <v>1</v>
      </c>
      <c r="P7071" t="b">
        <v>1</v>
      </c>
      <c r="R7071" s="5">
        <f>(houses_Madrid[[#This Row],[Precio Alquiler]]*12/houses_Madrid[[#This Row],[Precio venta]])</f>
        <v>3.5079245283018867E-2</v>
      </c>
    </row>
    <row r="7072" spans="1:18" x14ac:dyDescent="0.2">
      <c r="A7072">
        <v>19958</v>
      </c>
      <c r="B7072">
        <v>1784</v>
      </c>
      <c r="C7072" s="1" t="s">
        <v>3211</v>
      </c>
      <c r="D7072" s="1" t="str">
        <f>IFERROR(LEFT(C7072,FIND(",",C7072) - 1),C7072)</f>
        <v>Goya</v>
      </c>
      <c r="E7072">
        <v>123</v>
      </c>
      <c r="F7072">
        <v>110</v>
      </c>
      <c r="G7072">
        <v>2</v>
      </c>
      <c r="H7072">
        <v>2</v>
      </c>
      <c r="I7072" s="1" t="s">
        <v>3277</v>
      </c>
      <c r="J7072" s="1" t="s">
        <v>11</v>
      </c>
      <c r="K7072">
        <v>2324</v>
      </c>
      <c r="L7072">
        <v>795000</v>
      </c>
      <c r="M7072">
        <v>6463</v>
      </c>
      <c r="N7072" t="b">
        <v>0</v>
      </c>
      <c r="O7072" t="b">
        <v>1</v>
      </c>
      <c r="P7072" t="b">
        <v>1</v>
      </c>
      <c r="R7072" s="5">
        <f>(houses_Madrid[[#This Row],[Precio Alquiler]]*12/houses_Madrid[[#This Row],[Precio venta]])</f>
        <v>3.5079245283018867E-2</v>
      </c>
    </row>
    <row r="7073" spans="1:18" x14ac:dyDescent="0.2">
      <c r="A7073">
        <v>14008</v>
      </c>
      <c r="B7073">
        <v>7734</v>
      </c>
      <c r="C7073" s="1" t="s">
        <v>2444</v>
      </c>
      <c r="D7073" s="1" t="str">
        <f>IFERROR(LEFT(C7073,FIND(",",C7073) - 1),C7073)</f>
        <v>Prosperidad</v>
      </c>
      <c r="E7073">
        <v>186</v>
      </c>
      <c r="F7073">
        <v>164</v>
      </c>
      <c r="G7073">
        <v>4</v>
      </c>
      <c r="H7073">
        <v>3</v>
      </c>
      <c r="I7073" s="1" t="s">
        <v>2445</v>
      </c>
      <c r="J7073" s="1" t="s">
        <v>8</v>
      </c>
      <c r="K7073">
        <v>2326</v>
      </c>
      <c r="L7073">
        <v>796000</v>
      </c>
      <c r="M7073">
        <v>4280</v>
      </c>
      <c r="N7073" t="b">
        <v>1</v>
      </c>
      <c r="O7073" t="b">
        <v>1</v>
      </c>
      <c r="P7073" t="b">
        <v>1</v>
      </c>
      <c r="R7073" s="5">
        <f>(houses_Madrid[[#This Row],[Precio Alquiler]]*12/houses_Madrid[[#This Row],[Precio venta]])</f>
        <v>3.5065326633165826E-2</v>
      </c>
    </row>
    <row r="7074" spans="1:18" x14ac:dyDescent="0.2">
      <c r="A7074">
        <v>14576</v>
      </c>
      <c r="B7074">
        <v>7166</v>
      </c>
      <c r="C7074" s="1" t="s">
        <v>2444</v>
      </c>
      <c r="D7074" s="1" t="str">
        <f>IFERROR(LEFT(C7074,FIND(",",C7074) - 1),C7074)</f>
        <v>Prosperidad</v>
      </c>
      <c r="E7074">
        <v>176</v>
      </c>
      <c r="F7074">
        <v>155</v>
      </c>
      <c r="G7074">
        <v>4</v>
      </c>
      <c r="H7074">
        <v>3</v>
      </c>
      <c r="I7074" s="1" t="s">
        <v>2445</v>
      </c>
      <c r="J7074" s="1" t="s">
        <v>8</v>
      </c>
      <c r="K7074">
        <v>2326</v>
      </c>
      <c r="L7074">
        <v>796000</v>
      </c>
      <c r="M7074">
        <v>4523</v>
      </c>
      <c r="N7074" t="b">
        <v>1</v>
      </c>
      <c r="O7074" t="b">
        <v>1</v>
      </c>
      <c r="P7074" t="b">
        <v>1</v>
      </c>
      <c r="R7074" s="5">
        <f>(houses_Madrid[[#This Row],[Precio Alquiler]]*12/houses_Madrid[[#This Row],[Precio venta]])</f>
        <v>3.5065326633165826E-2</v>
      </c>
    </row>
    <row r="7075" spans="1:18" x14ac:dyDescent="0.2">
      <c r="A7075">
        <v>15544</v>
      </c>
      <c r="B7075">
        <v>6198</v>
      </c>
      <c r="C7075" s="1" t="s">
        <v>2473</v>
      </c>
      <c r="D7075" s="1" t="str">
        <f>IFERROR(LEFT(C7075,FIND(",",C7075) - 1),C7075)</f>
        <v>Ciudad Jardín</v>
      </c>
      <c r="E7075">
        <v>127</v>
      </c>
      <c r="F7075">
        <v>111</v>
      </c>
      <c r="G7075">
        <v>3</v>
      </c>
      <c r="H7075">
        <v>2</v>
      </c>
      <c r="I7075" s="1" t="s">
        <v>2572</v>
      </c>
      <c r="J7075" s="1" t="s">
        <v>3</v>
      </c>
      <c r="K7075">
        <v>2326</v>
      </c>
      <c r="L7075">
        <v>796000</v>
      </c>
      <c r="M7075">
        <v>6268</v>
      </c>
      <c r="N7075" t="b">
        <v>0</v>
      </c>
      <c r="O7075" t="b">
        <v>1</v>
      </c>
      <c r="R7075" s="5">
        <f>(houses_Madrid[[#This Row],[Precio Alquiler]]*12/houses_Madrid[[#This Row],[Precio venta]])</f>
        <v>3.5065326633165826E-2</v>
      </c>
    </row>
    <row r="7076" spans="1:18" x14ac:dyDescent="0.2">
      <c r="A7076">
        <v>10546</v>
      </c>
      <c r="B7076">
        <v>11196</v>
      </c>
      <c r="C7076" s="1" t="s">
        <v>1786</v>
      </c>
      <c r="D7076" s="1" t="str">
        <f>IFERROR(LEFT(C7076,FIND(",",C7076) - 1),C7076)</f>
        <v>Sanchinarro</v>
      </c>
      <c r="E7076">
        <v>150</v>
      </c>
      <c r="F7076">
        <v>114</v>
      </c>
      <c r="G7076">
        <v>3</v>
      </c>
      <c r="H7076">
        <v>2</v>
      </c>
      <c r="I7076" s="1" t="s">
        <v>1812</v>
      </c>
      <c r="J7076" s="1" t="s">
        <v>12</v>
      </c>
      <c r="K7076">
        <v>2327</v>
      </c>
      <c r="L7076">
        <v>796350</v>
      </c>
      <c r="M7076">
        <v>5309</v>
      </c>
      <c r="N7076" t="b">
        <v>0</v>
      </c>
      <c r="O7076" t="b">
        <v>1</v>
      </c>
      <c r="P7076" t="b">
        <v>1</v>
      </c>
      <c r="R7076" s="5">
        <f>(houses_Madrid[[#This Row],[Precio Alquiler]]*12/houses_Madrid[[#This Row],[Precio venta]])</f>
        <v>3.5064983989451876E-2</v>
      </c>
    </row>
    <row r="7077" spans="1:18" x14ac:dyDescent="0.2">
      <c r="A7077">
        <v>9685</v>
      </c>
      <c r="B7077">
        <v>12057</v>
      </c>
      <c r="C7077" s="1" t="s">
        <v>1788</v>
      </c>
      <c r="D7077" s="1" t="str">
        <f>IFERROR(LEFT(C7077,FIND(",",C7077) - 1),C7077)</f>
        <v>Conde Orgaz-Piovera</v>
      </c>
      <c r="E7077">
        <v>275</v>
      </c>
      <c r="F7077">
        <v>240</v>
      </c>
      <c r="G7077">
        <v>3</v>
      </c>
      <c r="H7077">
        <v>2</v>
      </c>
      <c r="I7077" s="1" t="s">
        <v>1847</v>
      </c>
      <c r="J7077" s="1" t="s">
        <v>8</v>
      </c>
      <c r="K7077">
        <v>2330</v>
      </c>
      <c r="L7077">
        <v>798000</v>
      </c>
      <c r="M7077">
        <v>2902</v>
      </c>
      <c r="N7077" t="b">
        <v>0</v>
      </c>
      <c r="O7077" t="b">
        <v>1</v>
      </c>
      <c r="P7077" t="b">
        <v>1</v>
      </c>
      <c r="Q7077" t="b">
        <v>1</v>
      </c>
      <c r="R7077" s="5">
        <f>(houses_Madrid[[#This Row],[Precio Alquiler]]*12/houses_Madrid[[#This Row],[Precio venta]])</f>
        <v>3.5037593984962409E-2</v>
      </c>
    </row>
    <row r="7078" spans="1:18" x14ac:dyDescent="0.2">
      <c r="A7078">
        <v>10943</v>
      </c>
      <c r="B7078">
        <v>10799</v>
      </c>
      <c r="C7078" s="1" t="s">
        <v>2010</v>
      </c>
      <c r="D7078" s="1" t="str">
        <f>IFERROR(LEFT(C7078,FIND(",",C7078) - 1),C7078)</f>
        <v>Nuevos Ministerios-Ríos Rosas</v>
      </c>
      <c r="E7078">
        <v>180</v>
      </c>
      <c r="F7078">
        <v>145</v>
      </c>
      <c r="G7078">
        <v>4</v>
      </c>
      <c r="H7078">
        <v>3</v>
      </c>
      <c r="I7078" s="1" t="s">
        <v>2011</v>
      </c>
      <c r="J7078" s="1" t="s">
        <v>20</v>
      </c>
      <c r="K7078">
        <v>2330</v>
      </c>
      <c r="L7078">
        <v>798000</v>
      </c>
      <c r="M7078">
        <v>4433</v>
      </c>
      <c r="N7078" t="b">
        <v>1</v>
      </c>
      <c r="O7078" t="b">
        <v>1</v>
      </c>
      <c r="P7078" t="b">
        <v>1</v>
      </c>
      <c r="Q7078" t="b">
        <v>1</v>
      </c>
      <c r="R7078" s="5">
        <f>(houses_Madrid[[#This Row],[Precio Alquiler]]*12/houses_Madrid[[#This Row],[Precio venta]])</f>
        <v>3.5037593984962409E-2</v>
      </c>
    </row>
    <row r="7079" spans="1:18" x14ac:dyDescent="0.2">
      <c r="A7079">
        <v>12191</v>
      </c>
      <c r="B7079">
        <v>9551</v>
      </c>
      <c r="C7079" s="1" t="s">
        <v>2009</v>
      </c>
      <c r="D7079" s="1" t="str">
        <f>IFERROR(LEFT(C7079,FIND(",",C7079) - 1),C7079)</f>
        <v>Trafalgar</v>
      </c>
      <c r="E7079">
        <v>125</v>
      </c>
      <c r="F7079">
        <v>117</v>
      </c>
      <c r="G7079">
        <v>3</v>
      </c>
      <c r="H7079">
        <v>2</v>
      </c>
      <c r="I7079" s="1" t="s">
        <v>2146</v>
      </c>
      <c r="J7079" s="1" t="s">
        <v>5</v>
      </c>
      <c r="K7079">
        <v>2330</v>
      </c>
      <c r="L7079">
        <v>798000</v>
      </c>
      <c r="M7079">
        <v>6384</v>
      </c>
      <c r="N7079" t="b">
        <v>0</v>
      </c>
      <c r="O7079" t="b">
        <v>1</v>
      </c>
      <c r="P7079" t="b">
        <v>1</v>
      </c>
      <c r="R7079" s="5">
        <f>(houses_Madrid[[#This Row],[Precio Alquiler]]*12/houses_Madrid[[#This Row],[Precio venta]])</f>
        <v>3.5037593984962409E-2</v>
      </c>
    </row>
    <row r="7080" spans="1:18" x14ac:dyDescent="0.2">
      <c r="A7080">
        <v>18324</v>
      </c>
      <c r="B7080">
        <v>3418</v>
      </c>
      <c r="C7080" s="1" t="s">
        <v>2610</v>
      </c>
      <c r="D7080" s="1" t="str">
        <f>IFERROR(LEFT(C7080,FIND(",",C7080) - 1),C7080)</f>
        <v>Lavapiés-Embajadores</v>
      </c>
      <c r="E7080">
        <v>146</v>
      </c>
      <c r="F7080">
        <v>120</v>
      </c>
      <c r="G7080">
        <v>6</v>
      </c>
      <c r="H7080">
        <v>2</v>
      </c>
      <c r="I7080" s="1" t="s">
        <v>3150</v>
      </c>
      <c r="J7080" s="1" t="s">
        <v>18</v>
      </c>
      <c r="K7080">
        <v>2330</v>
      </c>
      <c r="L7080">
        <v>798000</v>
      </c>
      <c r="M7080">
        <v>5466</v>
      </c>
      <c r="N7080" t="b">
        <v>1</v>
      </c>
      <c r="O7080" t="b">
        <v>1</v>
      </c>
      <c r="P7080" t="b">
        <v>1</v>
      </c>
      <c r="Q7080" t="b">
        <v>1</v>
      </c>
      <c r="R7080" s="5">
        <f>(houses_Madrid[[#This Row],[Precio Alquiler]]*12/houses_Madrid[[#This Row],[Precio venta]])</f>
        <v>3.5037593984962409E-2</v>
      </c>
    </row>
    <row r="7081" spans="1:18" x14ac:dyDescent="0.2">
      <c r="A7081">
        <v>8422</v>
      </c>
      <c r="B7081">
        <v>13320</v>
      </c>
      <c r="C7081" s="1" t="s">
        <v>1586</v>
      </c>
      <c r="D7081" s="1" t="str">
        <f>IFERROR(LEFT(C7081,FIND(",",C7081) - 1),C7081)</f>
        <v>Fuencarral</v>
      </c>
      <c r="E7081">
        <v>219</v>
      </c>
      <c r="F7081">
        <v>200</v>
      </c>
      <c r="G7081">
        <v>5</v>
      </c>
      <c r="H7081">
        <v>3</v>
      </c>
      <c r="I7081" s="1" t="s">
        <v>3</v>
      </c>
      <c r="J7081" s="1" t="s">
        <v>18</v>
      </c>
      <c r="K7081">
        <v>2331</v>
      </c>
      <c r="L7081">
        <v>798938</v>
      </c>
      <c r="M7081">
        <v>3648</v>
      </c>
      <c r="N7081" t="b">
        <v>0</v>
      </c>
      <c r="O7081" t="b">
        <v>1</v>
      </c>
      <c r="P7081" t="b">
        <v>1</v>
      </c>
      <c r="Q7081" t="b">
        <v>1</v>
      </c>
      <c r="R7081" s="5">
        <f>(houses_Madrid[[#This Row],[Precio Alquiler]]*12/houses_Madrid[[#This Row],[Precio venta]])</f>
        <v>3.5011477736695461E-2</v>
      </c>
    </row>
    <row r="7082" spans="1:18" x14ac:dyDescent="0.2">
      <c r="A7082">
        <v>8056</v>
      </c>
      <c r="B7082">
        <v>13686</v>
      </c>
      <c r="C7082" s="1" t="s">
        <v>1425</v>
      </c>
      <c r="D7082" s="1" t="str">
        <f>IFERROR(LEFT(C7082,FIND(",",C7082) - 1),C7082)</f>
        <v>Valdemarín</v>
      </c>
      <c r="E7082">
        <v>160</v>
      </c>
      <c r="F7082">
        <v>130</v>
      </c>
      <c r="G7082">
        <v>3</v>
      </c>
      <c r="H7082">
        <v>3</v>
      </c>
      <c r="I7082" s="1" t="s">
        <v>1577</v>
      </c>
      <c r="J7082" s="1" t="s">
        <v>12</v>
      </c>
      <c r="K7082">
        <v>2331</v>
      </c>
      <c r="L7082">
        <v>799000</v>
      </c>
      <c r="M7082">
        <v>4994</v>
      </c>
      <c r="N7082" t="b">
        <v>0</v>
      </c>
      <c r="O7082" t="b">
        <v>1</v>
      </c>
      <c r="P7082" t="b">
        <v>1</v>
      </c>
      <c r="Q7082" t="b">
        <v>1</v>
      </c>
      <c r="R7082" s="5">
        <f>(houses_Madrid[[#This Row],[Precio Alquiler]]*12/houses_Madrid[[#This Row],[Precio venta]])</f>
        <v>3.5008760951188989E-2</v>
      </c>
    </row>
    <row r="7083" spans="1:18" x14ac:dyDescent="0.2">
      <c r="A7083">
        <v>10241</v>
      </c>
      <c r="B7083">
        <v>11501</v>
      </c>
      <c r="C7083" s="1" t="s">
        <v>1798</v>
      </c>
      <c r="D7083" s="1" t="str">
        <f>IFERROR(LEFT(C7083,FIND(",",C7083) - 1),C7083)</f>
        <v>Pinar del Rey</v>
      </c>
      <c r="E7083">
        <v>170</v>
      </c>
      <c r="F7083">
        <v>140</v>
      </c>
      <c r="G7083">
        <v>4</v>
      </c>
      <c r="H7083">
        <v>3</v>
      </c>
      <c r="I7083" s="1" t="s">
        <v>1949</v>
      </c>
      <c r="J7083" s="1" t="s">
        <v>8</v>
      </c>
      <c r="K7083">
        <v>2331</v>
      </c>
      <c r="L7083">
        <v>799000</v>
      </c>
      <c r="M7083">
        <v>4700</v>
      </c>
      <c r="N7083" t="b">
        <v>0</v>
      </c>
      <c r="O7083" t="b">
        <v>1</v>
      </c>
      <c r="P7083" t="b">
        <v>1</v>
      </c>
      <c r="Q7083" t="b">
        <v>1</v>
      </c>
      <c r="R7083" s="5">
        <f>(houses_Madrid[[#This Row],[Precio Alquiler]]*12/houses_Madrid[[#This Row],[Precio venta]])</f>
        <v>3.5008760951188989E-2</v>
      </c>
    </row>
    <row r="7084" spans="1:18" x14ac:dyDescent="0.2">
      <c r="A7084">
        <v>11094</v>
      </c>
      <c r="B7084">
        <v>10648</v>
      </c>
      <c r="C7084" s="1" t="s">
        <v>2012</v>
      </c>
      <c r="D7084" s="1" t="str">
        <f>IFERROR(LEFT(C7084,FIND(",",C7084) - 1),C7084)</f>
        <v>Vallehermoso</v>
      </c>
      <c r="E7084">
        <v>171</v>
      </c>
      <c r="F7084">
        <v>150</v>
      </c>
      <c r="G7084">
        <v>4</v>
      </c>
      <c r="H7084">
        <v>3</v>
      </c>
      <c r="I7084" s="1" t="s">
        <v>2045</v>
      </c>
      <c r="J7084" s="1" t="s">
        <v>8</v>
      </c>
      <c r="K7084">
        <v>2331</v>
      </c>
      <c r="L7084">
        <v>799000</v>
      </c>
      <c r="M7084">
        <v>4673</v>
      </c>
      <c r="N7084" t="b">
        <v>1</v>
      </c>
      <c r="O7084" t="b">
        <v>1</v>
      </c>
      <c r="P7084" t="b">
        <v>1</v>
      </c>
      <c r="Q7084" t="b">
        <v>1</v>
      </c>
      <c r="R7084" s="5">
        <f>(houses_Madrid[[#This Row],[Precio Alquiler]]*12/houses_Madrid[[#This Row],[Precio venta]])</f>
        <v>3.5008760951188989E-2</v>
      </c>
    </row>
    <row r="7085" spans="1:18" x14ac:dyDescent="0.2">
      <c r="A7085">
        <v>12564</v>
      </c>
      <c r="B7085">
        <v>9178</v>
      </c>
      <c r="C7085" s="1" t="s">
        <v>2006</v>
      </c>
      <c r="D7085" s="1" t="str">
        <f>IFERROR(LEFT(C7085,FIND(",",C7085) - 1),C7085)</f>
        <v>Chamberí</v>
      </c>
      <c r="E7085">
        <v>171</v>
      </c>
      <c r="F7085">
        <v>145</v>
      </c>
      <c r="G7085">
        <v>4</v>
      </c>
      <c r="H7085">
        <v>3</v>
      </c>
      <c r="I7085" s="1" t="s">
        <v>3</v>
      </c>
      <c r="J7085" s="1" t="s">
        <v>8</v>
      </c>
      <c r="K7085">
        <v>2331</v>
      </c>
      <c r="L7085">
        <v>799000</v>
      </c>
      <c r="M7085">
        <v>4673</v>
      </c>
      <c r="N7085" t="b">
        <v>1</v>
      </c>
      <c r="O7085" t="b">
        <v>1</v>
      </c>
      <c r="P7085" t="b">
        <v>1</v>
      </c>
      <c r="R7085" s="5">
        <f>(houses_Madrid[[#This Row],[Precio Alquiler]]*12/houses_Madrid[[#This Row],[Precio venta]])</f>
        <v>3.5008760951188989E-2</v>
      </c>
    </row>
    <row r="7086" spans="1:18" x14ac:dyDescent="0.2">
      <c r="A7086">
        <v>13374</v>
      </c>
      <c r="B7086">
        <v>8368</v>
      </c>
      <c r="C7086" s="1" t="s">
        <v>2173</v>
      </c>
      <c r="D7086" s="1" t="str">
        <f>IFERROR(LEFT(C7086,FIND(",",C7086) - 1),C7086)</f>
        <v>Ciudad Lineal</v>
      </c>
      <c r="E7086">
        <v>200</v>
      </c>
      <c r="F7086">
        <v>175</v>
      </c>
      <c r="G7086">
        <v>5</v>
      </c>
      <c r="H7086">
        <v>4</v>
      </c>
      <c r="I7086" s="1" t="s">
        <v>3</v>
      </c>
      <c r="J7086" s="1" t="s">
        <v>5</v>
      </c>
      <c r="K7086">
        <v>2331</v>
      </c>
      <c r="L7086">
        <v>799000</v>
      </c>
      <c r="M7086">
        <v>3995</v>
      </c>
      <c r="N7086" t="b">
        <v>0</v>
      </c>
      <c r="O7086" t="b">
        <v>1</v>
      </c>
      <c r="P7086" t="b">
        <v>1</v>
      </c>
      <c r="R7086" s="5">
        <f>(houses_Madrid[[#This Row],[Precio Alquiler]]*12/houses_Madrid[[#This Row],[Precio venta]])</f>
        <v>3.5008760951188989E-2</v>
      </c>
    </row>
    <row r="7087" spans="1:18" x14ac:dyDescent="0.2">
      <c r="A7087">
        <v>14159</v>
      </c>
      <c r="B7087">
        <v>7583</v>
      </c>
      <c r="C7087" s="1" t="s">
        <v>2473</v>
      </c>
      <c r="D7087" s="1" t="str">
        <f>IFERROR(LEFT(C7087,FIND(",",C7087) - 1),C7087)</f>
        <v>Ciudad Jardín</v>
      </c>
      <c r="E7087">
        <v>143</v>
      </c>
      <c r="F7087">
        <v>119</v>
      </c>
      <c r="G7087">
        <v>4</v>
      </c>
      <c r="H7087">
        <v>2</v>
      </c>
      <c r="I7087" s="1" t="s">
        <v>2474</v>
      </c>
      <c r="J7087" s="1" t="s">
        <v>80</v>
      </c>
      <c r="K7087">
        <v>2331</v>
      </c>
      <c r="L7087">
        <v>799000</v>
      </c>
      <c r="M7087">
        <v>5587</v>
      </c>
      <c r="N7087" t="b">
        <v>1</v>
      </c>
      <c r="O7087" t="b">
        <v>1</v>
      </c>
      <c r="P7087" t="b">
        <v>1</v>
      </c>
      <c r="Q7087" t="b">
        <v>1</v>
      </c>
      <c r="R7087" s="5">
        <f>(houses_Madrid[[#This Row],[Precio Alquiler]]*12/houses_Madrid[[#This Row],[Precio venta]])</f>
        <v>3.5008760951188989E-2</v>
      </c>
    </row>
    <row r="7088" spans="1:18" x14ac:dyDescent="0.2">
      <c r="A7088">
        <v>14281</v>
      </c>
      <c r="B7088">
        <v>7461</v>
      </c>
      <c r="C7088" s="1" t="s">
        <v>2439</v>
      </c>
      <c r="D7088" s="1" t="str">
        <f>IFERROR(LEFT(C7088,FIND(",",C7088) - 1),C7088)</f>
        <v>Chamartín</v>
      </c>
      <c r="E7088">
        <v>172</v>
      </c>
      <c r="F7088">
        <v>130</v>
      </c>
      <c r="G7088">
        <v>4</v>
      </c>
      <c r="H7088">
        <v>3</v>
      </c>
      <c r="I7088" s="1" t="s">
        <v>3</v>
      </c>
      <c r="J7088" s="1" t="s">
        <v>18</v>
      </c>
      <c r="K7088">
        <v>2331</v>
      </c>
      <c r="L7088">
        <v>799000</v>
      </c>
      <c r="M7088">
        <v>4645</v>
      </c>
      <c r="N7088" t="b">
        <v>1</v>
      </c>
      <c r="O7088" t="b">
        <v>1</v>
      </c>
      <c r="P7088" t="b">
        <v>1</v>
      </c>
      <c r="R7088" s="5">
        <f>(houses_Madrid[[#This Row],[Precio Alquiler]]*12/houses_Madrid[[#This Row],[Precio venta]])</f>
        <v>3.5008760951188989E-2</v>
      </c>
    </row>
    <row r="7089" spans="1:18" x14ac:dyDescent="0.2">
      <c r="A7089">
        <v>14983</v>
      </c>
      <c r="B7089">
        <v>6759</v>
      </c>
      <c r="C7089" s="1" t="s">
        <v>2442</v>
      </c>
      <c r="D7089" s="1" t="str">
        <f>IFERROR(LEFT(C7089,FIND(",",C7089) - 1),C7089)</f>
        <v>Bernabéu-Hispanoamérica</v>
      </c>
      <c r="E7089">
        <v>154</v>
      </c>
      <c r="F7089">
        <v>125</v>
      </c>
      <c r="G7089">
        <v>3</v>
      </c>
      <c r="H7089">
        <v>2</v>
      </c>
      <c r="I7089" s="1" t="s">
        <v>2474</v>
      </c>
      <c r="J7089" s="1" t="s">
        <v>11</v>
      </c>
      <c r="K7089">
        <v>2331</v>
      </c>
      <c r="L7089">
        <v>799000</v>
      </c>
      <c r="M7089">
        <v>5188</v>
      </c>
      <c r="N7089" t="b">
        <v>0</v>
      </c>
      <c r="O7089" t="b">
        <v>1</v>
      </c>
      <c r="P7089" t="b">
        <v>1</v>
      </c>
      <c r="R7089" s="5">
        <f>(houses_Madrid[[#This Row],[Precio Alquiler]]*12/houses_Madrid[[#This Row],[Precio venta]])</f>
        <v>3.5008760951188989E-2</v>
      </c>
    </row>
    <row r="7090" spans="1:18" x14ac:dyDescent="0.2">
      <c r="A7090">
        <v>19358</v>
      </c>
      <c r="B7090">
        <v>2384</v>
      </c>
      <c r="C7090" s="1" t="s">
        <v>3210</v>
      </c>
      <c r="D7090" s="1" t="str">
        <f>IFERROR(LEFT(C7090,FIND(",",C7090) - 1),C7090)</f>
        <v>Barrio de Salamanca</v>
      </c>
      <c r="E7090">
        <v>178</v>
      </c>
      <c r="F7090">
        <v>161</v>
      </c>
      <c r="G7090">
        <v>4</v>
      </c>
      <c r="H7090">
        <v>2</v>
      </c>
      <c r="I7090" s="1" t="s">
        <v>3</v>
      </c>
      <c r="J7090" s="1" t="s">
        <v>30</v>
      </c>
      <c r="K7090">
        <v>2331</v>
      </c>
      <c r="L7090">
        <v>799000</v>
      </c>
      <c r="M7090">
        <v>4489</v>
      </c>
      <c r="N7090" t="b">
        <v>0</v>
      </c>
      <c r="O7090" t="b">
        <v>1</v>
      </c>
      <c r="P7090" t="b">
        <v>1</v>
      </c>
      <c r="Q7090" t="b">
        <v>1</v>
      </c>
      <c r="R7090" s="5">
        <f>(houses_Madrid[[#This Row],[Precio Alquiler]]*12/houses_Madrid[[#This Row],[Precio venta]])</f>
        <v>3.5008760951188989E-2</v>
      </c>
    </row>
    <row r="7091" spans="1:18" x14ac:dyDescent="0.2">
      <c r="A7091">
        <v>14513</v>
      </c>
      <c r="B7091">
        <v>7229</v>
      </c>
      <c r="C7091" s="1" t="s">
        <v>2442</v>
      </c>
      <c r="D7091" s="1" t="str">
        <f>IFERROR(LEFT(C7091,FIND(",",C7091) - 1),C7091)</f>
        <v>Bernabéu-Hispanoamérica</v>
      </c>
      <c r="E7091">
        <v>152</v>
      </c>
      <c r="F7091">
        <v>123</v>
      </c>
      <c r="G7091">
        <v>3</v>
      </c>
      <c r="H7091">
        <v>2</v>
      </c>
      <c r="I7091" s="1" t="s">
        <v>2474</v>
      </c>
      <c r="J7091" s="1" t="s">
        <v>11</v>
      </c>
      <c r="K7091">
        <v>2332</v>
      </c>
      <c r="L7091">
        <v>799500</v>
      </c>
      <c r="M7091">
        <v>5260</v>
      </c>
      <c r="N7091" t="b">
        <v>0</v>
      </c>
      <c r="O7091" t="b">
        <v>1</v>
      </c>
      <c r="P7091" t="b">
        <v>1</v>
      </c>
      <c r="Q7091" t="b">
        <v>1</v>
      </c>
      <c r="R7091" s="5">
        <f>(houses_Madrid[[#This Row],[Precio Alquiler]]*12/houses_Madrid[[#This Row],[Precio venta]])</f>
        <v>3.5001876172607881E-2</v>
      </c>
    </row>
    <row r="7092" spans="1:18" x14ac:dyDescent="0.2">
      <c r="A7092">
        <v>20323</v>
      </c>
      <c r="B7092">
        <v>1419</v>
      </c>
      <c r="C7092" s="1" t="s">
        <v>3324</v>
      </c>
      <c r="D7092" s="1" t="str">
        <f>IFERROR(LEFT(C7092,FIND(",",C7092) - 1),C7092)</f>
        <v>Delicias</v>
      </c>
      <c r="E7092">
        <v>127</v>
      </c>
      <c r="F7092">
        <v>88</v>
      </c>
      <c r="G7092">
        <v>4</v>
      </c>
      <c r="H7092">
        <v>2</v>
      </c>
      <c r="I7092" s="1" t="s">
        <v>3387</v>
      </c>
      <c r="J7092" s="1" t="s">
        <v>3</v>
      </c>
      <c r="K7092">
        <v>2333</v>
      </c>
      <c r="L7092">
        <v>799700</v>
      </c>
      <c r="M7092">
        <v>6297</v>
      </c>
      <c r="N7092" t="b">
        <v>0</v>
      </c>
      <c r="O7092" t="b">
        <v>1</v>
      </c>
      <c r="P7092" t="b">
        <v>1</v>
      </c>
      <c r="R7092" s="5">
        <f>(houses_Madrid[[#This Row],[Precio Alquiler]]*12/houses_Madrid[[#This Row],[Precio venta]])</f>
        <v>3.5008128048018006E-2</v>
      </c>
    </row>
    <row r="7093" spans="1:18" x14ac:dyDescent="0.2">
      <c r="A7093">
        <v>2596</v>
      </c>
      <c r="B7093">
        <v>19146</v>
      </c>
      <c r="C7093" s="1" t="s">
        <v>559</v>
      </c>
      <c r="D7093" s="1" t="str">
        <f>IFERROR(LEFT(C7093,FIND(",",C7093) - 1),C7093)</f>
        <v>Tetuán</v>
      </c>
      <c r="E7093">
        <v>210</v>
      </c>
      <c r="F7093">
        <v>195</v>
      </c>
      <c r="G7093">
        <v>5</v>
      </c>
      <c r="H7093">
        <v>3</v>
      </c>
      <c r="I7093" s="1" t="s">
        <v>3</v>
      </c>
      <c r="J7093" s="1" t="s">
        <v>11</v>
      </c>
      <c r="K7093">
        <v>2333</v>
      </c>
      <c r="L7093">
        <v>800000</v>
      </c>
      <c r="M7093">
        <v>3810</v>
      </c>
      <c r="N7093" t="b">
        <v>0</v>
      </c>
      <c r="O7093" t="b">
        <v>1</v>
      </c>
      <c r="P7093" t="b">
        <v>1</v>
      </c>
      <c r="Q7093" t="b">
        <v>1</v>
      </c>
      <c r="R7093" s="5">
        <f>(houses_Madrid[[#This Row],[Precio Alquiler]]*12/houses_Madrid[[#This Row],[Precio venta]])</f>
        <v>3.4994999999999998E-2</v>
      </c>
    </row>
    <row r="7094" spans="1:18" x14ac:dyDescent="0.2">
      <c r="A7094">
        <v>3291</v>
      </c>
      <c r="B7094">
        <v>18451</v>
      </c>
      <c r="C7094" s="1" t="s">
        <v>563</v>
      </c>
      <c r="D7094" s="1" t="str">
        <f>IFERROR(LEFT(C7094,FIND(",",C7094) - 1),C7094)</f>
        <v>Cuatro Caminos</v>
      </c>
      <c r="E7094">
        <v>200</v>
      </c>
      <c r="F7094">
        <v>190</v>
      </c>
      <c r="G7094">
        <v>5</v>
      </c>
      <c r="H7094">
        <v>3</v>
      </c>
      <c r="I7094" s="1" t="s">
        <v>585</v>
      </c>
      <c r="J7094" s="1" t="s">
        <v>11</v>
      </c>
      <c r="K7094">
        <v>2333</v>
      </c>
      <c r="L7094">
        <v>800000</v>
      </c>
      <c r="M7094">
        <v>4000</v>
      </c>
      <c r="N7094" t="b">
        <v>0</v>
      </c>
      <c r="O7094" t="b">
        <v>1</v>
      </c>
      <c r="P7094" t="b">
        <v>1</v>
      </c>
      <c r="Q7094" t="b">
        <v>1</v>
      </c>
      <c r="R7094" s="5">
        <f>(houses_Madrid[[#This Row],[Precio Alquiler]]*12/houses_Madrid[[#This Row],[Precio venta]])</f>
        <v>3.4994999999999998E-2</v>
      </c>
    </row>
    <row r="7095" spans="1:18" x14ac:dyDescent="0.2">
      <c r="A7095">
        <v>4243</v>
      </c>
      <c r="B7095">
        <v>17499</v>
      </c>
      <c r="C7095" s="1" t="s">
        <v>793</v>
      </c>
      <c r="D7095" s="1" t="str">
        <f>IFERROR(LEFT(C7095,FIND(",",C7095) - 1),C7095)</f>
        <v>Ibiza</v>
      </c>
      <c r="E7095">
        <v>157</v>
      </c>
      <c r="F7095">
        <v>132</v>
      </c>
      <c r="G7095">
        <v>4</v>
      </c>
      <c r="H7095">
        <v>2</v>
      </c>
      <c r="I7095" s="1" t="s">
        <v>872</v>
      </c>
      <c r="J7095" s="1" t="s">
        <v>11</v>
      </c>
      <c r="K7095">
        <v>2333</v>
      </c>
      <c r="L7095">
        <v>800000</v>
      </c>
      <c r="M7095">
        <v>5096</v>
      </c>
      <c r="N7095" t="b">
        <v>0</v>
      </c>
      <c r="O7095" t="b">
        <v>1</v>
      </c>
      <c r="P7095" t="b">
        <v>1</v>
      </c>
      <c r="R7095" s="5">
        <f>(houses_Madrid[[#This Row],[Precio Alquiler]]*12/houses_Madrid[[#This Row],[Precio venta]])</f>
        <v>3.4994999999999998E-2</v>
      </c>
    </row>
    <row r="7096" spans="1:18" x14ac:dyDescent="0.2">
      <c r="A7096">
        <v>7247</v>
      </c>
      <c r="B7096">
        <v>14495</v>
      </c>
      <c r="C7096" s="1" t="s">
        <v>1176</v>
      </c>
      <c r="D7096" s="1" t="str">
        <f>IFERROR(LEFT(C7096,FIND(",",C7096) - 1),C7096)</f>
        <v>Moncloa</v>
      </c>
      <c r="E7096">
        <v>229</v>
      </c>
      <c r="F7096">
        <v>175</v>
      </c>
      <c r="G7096">
        <v>4</v>
      </c>
      <c r="H7096">
        <v>2</v>
      </c>
      <c r="I7096" s="1" t="s">
        <v>3</v>
      </c>
      <c r="J7096" s="1" t="s">
        <v>5</v>
      </c>
      <c r="K7096">
        <v>2333</v>
      </c>
      <c r="L7096">
        <v>800000</v>
      </c>
      <c r="M7096">
        <v>3493</v>
      </c>
      <c r="N7096" t="b">
        <v>1</v>
      </c>
      <c r="O7096" t="b">
        <v>1</v>
      </c>
      <c r="P7096" t="b">
        <v>1</v>
      </c>
      <c r="R7096" s="5">
        <f>(houses_Madrid[[#This Row],[Precio Alquiler]]*12/houses_Madrid[[#This Row],[Precio venta]])</f>
        <v>3.4994999999999998E-2</v>
      </c>
    </row>
    <row r="7097" spans="1:18" x14ac:dyDescent="0.2">
      <c r="A7097">
        <v>8182</v>
      </c>
      <c r="B7097">
        <v>13560</v>
      </c>
      <c r="C7097" s="1" t="s">
        <v>1176</v>
      </c>
      <c r="D7097" s="1" t="str">
        <f>IFERROR(LEFT(C7097,FIND(",",C7097) - 1),C7097)</f>
        <v>Moncloa</v>
      </c>
      <c r="E7097">
        <v>170</v>
      </c>
      <c r="F7097">
        <v>140</v>
      </c>
      <c r="G7097">
        <v>3</v>
      </c>
      <c r="H7097">
        <v>3</v>
      </c>
      <c r="I7097" s="1" t="s">
        <v>3</v>
      </c>
      <c r="J7097" s="1" t="s">
        <v>12</v>
      </c>
      <c r="K7097">
        <v>2333</v>
      </c>
      <c r="L7097">
        <v>800000</v>
      </c>
      <c r="M7097">
        <v>4706</v>
      </c>
      <c r="N7097" t="b">
        <v>0</v>
      </c>
      <c r="O7097" t="b">
        <v>1</v>
      </c>
      <c r="P7097" t="b">
        <v>1</v>
      </c>
      <c r="R7097" s="5">
        <f>(houses_Madrid[[#This Row],[Precio Alquiler]]*12/houses_Madrid[[#This Row],[Precio venta]])</f>
        <v>3.4994999999999998E-2</v>
      </c>
    </row>
    <row r="7098" spans="1:18" x14ac:dyDescent="0.2">
      <c r="A7098">
        <v>11024</v>
      </c>
      <c r="B7098">
        <v>10718</v>
      </c>
      <c r="C7098" s="1" t="s">
        <v>2006</v>
      </c>
      <c r="D7098" s="1" t="str">
        <f>IFERROR(LEFT(C7098,FIND(",",C7098) - 1),C7098)</f>
        <v>Chamberí</v>
      </c>
      <c r="E7098">
        <v>178</v>
      </c>
      <c r="F7098">
        <v>165</v>
      </c>
      <c r="G7098">
        <v>7</v>
      </c>
      <c r="H7098">
        <v>2</v>
      </c>
      <c r="I7098" s="1" t="s">
        <v>3</v>
      </c>
      <c r="J7098" s="1" t="s">
        <v>8</v>
      </c>
      <c r="K7098">
        <v>2333</v>
      </c>
      <c r="L7098">
        <v>800000</v>
      </c>
      <c r="M7098">
        <v>4494</v>
      </c>
      <c r="N7098" t="b">
        <v>1</v>
      </c>
      <c r="O7098" t="b">
        <v>0</v>
      </c>
      <c r="P7098" t="b">
        <v>1</v>
      </c>
      <c r="Q7098" t="b">
        <v>1</v>
      </c>
      <c r="R7098" s="5">
        <f>(houses_Madrid[[#This Row],[Precio Alquiler]]*12/houses_Madrid[[#This Row],[Precio venta]])</f>
        <v>3.4994999999999998E-2</v>
      </c>
    </row>
    <row r="7099" spans="1:18" x14ac:dyDescent="0.2">
      <c r="A7099">
        <v>12789</v>
      </c>
      <c r="B7099">
        <v>8953</v>
      </c>
      <c r="C7099" s="1" t="s">
        <v>2166</v>
      </c>
      <c r="D7099" s="1" t="str">
        <f>IFERROR(LEFT(C7099,FIND(",",C7099) - 1),C7099)</f>
        <v>Pueblo Nuevo</v>
      </c>
      <c r="E7099">
        <v>107</v>
      </c>
      <c r="F7099">
        <v>90</v>
      </c>
      <c r="G7099">
        <v>3</v>
      </c>
      <c r="H7099">
        <v>2</v>
      </c>
      <c r="I7099" s="1" t="s">
        <v>2212</v>
      </c>
      <c r="J7099" s="1" t="s">
        <v>11</v>
      </c>
      <c r="K7099">
        <v>2333</v>
      </c>
      <c r="L7099">
        <v>800000</v>
      </c>
      <c r="M7099">
        <v>7477</v>
      </c>
      <c r="N7099" t="b">
        <v>0</v>
      </c>
      <c r="O7099" t="b">
        <v>1</v>
      </c>
      <c r="P7099" t="b">
        <v>1</v>
      </c>
      <c r="Q7099" t="b">
        <v>1</v>
      </c>
      <c r="R7099" s="5">
        <f>(houses_Madrid[[#This Row],[Precio Alquiler]]*12/houses_Madrid[[#This Row],[Precio venta]])</f>
        <v>3.4994999999999998E-2</v>
      </c>
    </row>
    <row r="7100" spans="1:18" x14ac:dyDescent="0.2">
      <c r="A7100">
        <v>14984</v>
      </c>
      <c r="B7100">
        <v>6758</v>
      </c>
      <c r="C7100" s="1" t="s">
        <v>2442</v>
      </c>
      <c r="D7100" s="1" t="str">
        <f>IFERROR(LEFT(C7100,FIND(",",C7100) - 1),C7100)</f>
        <v>Bernabéu-Hispanoamérica</v>
      </c>
      <c r="E7100">
        <v>135</v>
      </c>
      <c r="F7100">
        <v>120</v>
      </c>
      <c r="G7100">
        <v>3</v>
      </c>
      <c r="H7100">
        <v>3</v>
      </c>
      <c r="I7100" s="1" t="s">
        <v>2474</v>
      </c>
      <c r="J7100" s="1" t="s">
        <v>11</v>
      </c>
      <c r="K7100">
        <v>2333</v>
      </c>
      <c r="L7100">
        <v>800000</v>
      </c>
      <c r="M7100">
        <v>5926</v>
      </c>
      <c r="N7100" t="b">
        <v>0</v>
      </c>
      <c r="O7100" t="b">
        <v>1</v>
      </c>
      <c r="P7100" t="b">
        <v>1</v>
      </c>
      <c r="Q7100" t="b">
        <v>1</v>
      </c>
      <c r="R7100" s="5">
        <f>(houses_Madrid[[#This Row],[Precio Alquiler]]*12/houses_Madrid[[#This Row],[Precio venta]])</f>
        <v>3.4994999999999998E-2</v>
      </c>
    </row>
    <row r="7101" spans="1:18" x14ac:dyDescent="0.2">
      <c r="A7101">
        <v>15645</v>
      </c>
      <c r="B7101">
        <v>6097</v>
      </c>
      <c r="C7101" s="1" t="s">
        <v>2439</v>
      </c>
      <c r="D7101" s="1" t="str">
        <f>IFERROR(LEFT(C7101,FIND(",",C7101) - 1),C7101)</f>
        <v>Chamartín</v>
      </c>
      <c r="E7101">
        <v>151</v>
      </c>
      <c r="F7101">
        <v>120</v>
      </c>
      <c r="G7101">
        <v>3</v>
      </c>
      <c r="H7101">
        <v>2</v>
      </c>
      <c r="I7101" s="1" t="s">
        <v>3</v>
      </c>
      <c r="J7101" s="1" t="s">
        <v>11</v>
      </c>
      <c r="K7101">
        <v>2333</v>
      </c>
      <c r="L7101">
        <v>800000</v>
      </c>
      <c r="M7101">
        <v>5298</v>
      </c>
      <c r="N7101" t="b">
        <v>0</v>
      </c>
      <c r="O7101" t="b">
        <v>1</v>
      </c>
      <c r="P7101" t="b">
        <v>1</v>
      </c>
      <c r="R7101" s="5">
        <f>(houses_Madrid[[#This Row],[Precio Alquiler]]*12/houses_Madrid[[#This Row],[Precio venta]])</f>
        <v>3.4994999999999998E-2</v>
      </c>
    </row>
    <row r="7102" spans="1:18" x14ac:dyDescent="0.2">
      <c r="A7102">
        <v>19482</v>
      </c>
      <c r="B7102">
        <v>2260</v>
      </c>
      <c r="C7102" s="1" t="s">
        <v>3210</v>
      </c>
      <c r="D7102" s="1" t="str">
        <f>IFERROR(LEFT(C7102,FIND(",",C7102) - 1),C7102)</f>
        <v>Barrio de Salamanca</v>
      </c>
      <c r="E7102">
        <v>120</v>
      </c>
      <c r="F7102">
        <v>100</v>
      </c>
      <c r="G7102">
        <v>2</v>
      </c>
      <c r="H7102">
        <v>2</v>
      </c>
      <c r="I7102" s="1" t="s">
        <v>3</v>
      </c>
      <c r="J7102" s="1" t="s">
        <v>8</v>
      </c>
      <c r="K7102">
        <v>2333</v>
      </c>
      <c r="L7102">
        <v>800000</v>
      </c>
      <c r="M7102">
        <v>6667</v>
      </c>
      <c r="N7102" t="b">
        <v>0</v>
      </c>
      <c r="O7102" t="b">
        <v>1</v>
      </c>
      <c r="P7102" t="b">
        <v>1</v>
      </c>
      <c r="R7102" s="5">
        <f>(houses_Madrid[[#This Row],[Precio Alquiler]]*12/houses_Madrid[[#This Row],[Precio venta]])</f>
        <v>3.4994999999999998E-2</v>
      </c>
    </row>
    <row r="7103" spans="1:18" x14ac:dyDescent="0.2">
      <c r="A7103">
        <v>19564</v>
      </c>
      <c r="B7103">
        <v>2178</v>
      </c>
      <c r="C7103" s="1" t="s">
        <v>3210</v>
      </c>
      <c r="D7103" s="1" t="str">
        <f>IFERROR(LEFT(C7103,FIND(",",C7103) - 1),C7103)</f>
        <v>Barrio de Salamanca</v>
      </c>
      <c r="E7103">
        <v>109</v>
      </c>
      <c r="F7103">
        <v>89</v>
      </c>
      <c r="G7103">
        <v>2</v>
      </c>
      <c r="H7103">
        <v>2</v>
      </c>
      <c r="I7103" s="1" t="s">
        <v>3</v>
      </c>
      <c r="J7103" s="1" t="s">
        <v>8</v>
      </c>
      <c r="K7103">
        <v>2333</v>
      </c>
      <c r="L7103">
        <v>800000</v>
      </c>
      <c r="M7103">
        <v>7339</v>
      </c>
      <c r="N7103" t="b">
        <v>0</v>
      </c>
      <c r="O7103" t="b">
        <v>1</v>
      </c>
      <c r="P7103" t="b">
        <v>1</v>
      </c>
      <c r="R7103" s="5">
        <f>(houses_Madrid[[#This Row],[Precio Alquiler]]*12/houses_Madrid[[#This Row],[Precio venta]])</f>
        <v>3.4994999999999998E-2</v>
      </c>
    </row>
    <row r="7104" spans="1:18" x14ac:dyDescent="0.2">
      <c r="A7104">
        <v>9056</v>
      </c>
      <c r="B7104">
        <v>12686</v>
      </c>
      <c r="C7104" s="1" t="s">
        <v>1587</v>
      </c>
      <c r="D7104" s="1" t="str">
        <f>IFERROR(LEFT(C7104,FIND(",",C7104) - 1),C7104)</f>
        <v>Las Tablas</v>
      </c>
      <c r="E7104">
        <v>180</v>
      </c>
      <c r="F7104">
        <v>154</v>
      </c>
      <c r="G7104">
        <v>4</v>
      </c>
      <c r="H7104">
        <v>2</v>
      </c>
      <c r="I7104" s="1" t="s">
        <v>1726</v>
      </c>
      <c r="J7104" s="1" t="s">
        <v>30</v>
      </c>
      <c r="K7104">
        <v>2342</v>
      </c>
      <c r="L7104">
        <v>805000</v>
      </c>
      <c r="M7104">
        <v>4472</v>
      </c>
      <c r="N7104" t="b">
        <v>0</v>
      </c>
      <c r="O7104" t="b">
        <v>1</v>
      </c>
      <c r="P7104" t="b">
        <v>1</v>
      </c>
      <c r="Q7104" t="b">
        <v>1</v>
      </c>
      <c r="R7104" s="5">
        <f>(houses_Madrid[[#This Row],[Precio Alquiler]]*12/houses_Madrid[[#This Row],[Precio venta]])</f>
        <v>3.4911801242236022E-2</v>
      </c>
    </row>
    <row r="7105" spans="1:18" x14ac:dyDescent="0.2">
      <c r="A7105">
        <v>3411</v>
      </c>
      <c r="B7105">
        <v>18331</v>
      </c>
      <c r="C7105" s="1" t="s">
        <v>559</v>
      </c>
      <c r="D7105" s="1" t="str">
        <f>IFERROR(LEFT(C7105,FIND(",",C7105) - 1),C7105)</f>
        <v>Tetuán</v>
      </c>
      <c r="E7105">
        <v>392</v>
      </c>
      <c r="F7105">
        <v>340</v>
      </c>
      <c r="G7105">
        <v>5</v>
      </c>
      <c r="H7105">
        <v>3</v>
      </c>
      <c r="I7105" s="1" t="s">
        <v>3</v>
      </c>
      <c r="J7105" s="1" t="s">
        <v>3</v>
      </c>
      <c r="K7105">
        <v>2352</v>
      </c>
      <c r="L7105">
        <v>810000</v>
      </c>
      <c r="M7105">
        <v>2066</v>
      </c>
      <c r="N7105" t="b">
        <v>0</v>
      </c>
      <c r="R7105" s="5">
        <f>(houses_Madrid[[#This Row],[Precio Alquiler]]*12/houses_Madrid[[#This Row],[Precio venta]])</f>
        <v>3.4844444444444442E-2</v>
      </c>
    </row>
    <row r="7106" spans="1:18" x14ac:dyDescent="0.2">
      <c r="A7106">
        <v>8525</v>
      </c>
      <c r="B7106">
        <v>13217</v>
      </c>
      <c r="C7106" s="1" t="s">
        <v>1586</v>
      </c>
      <c r="D7106" s="1" t="str">
        <f>IFERROR(LEFT(C7106,FIND(",",C7106) - 1),C7106)</f>
        <v>Fuencarral</v>
      </c>
      <c r="E7106">
        <v>262</v>
      </c>
      <c r="F7106">
        <v>204</v>
      </c>
      <c r="G7106">
        <v>5</v>
      </c>
      <c r="H7106">
        <v>4</v>
      </c>
      <c r="I7106" s="1" t="s">
        <v>3</v>
      </c>
      <c r="J7106" s="1" t="s">
        <v>8</v>
      </c>
      <c r="K7106">
        <v>2352</v>
      </c>
      <c r="L7106">
        <v>810000</v>
      </c>
      <c r="M7106">
        <v>3092</v>
      </c>
      <c r="N7106" t="b">
        <v>0</v>
      </c>
      <c r="O7106" t="b">
        <v>1</v>
      </c>
      <c r="P7106" t="b">
        <v>1</v>
      </c>
      <c r="R7106" s="5">
        <f>(houses_Madrid[[#This Row],[Precio Alquiler]]*12/houses_Madrid[[#This Row],[Precio venta]])</f>
        <v>3.4844444444444442E-2</v>
      </c>
    </row>
    <row r="7107" spans="1:18" x14ac:dyDescent="0.2">
      <c r="A7107">
        <v>11164</v>
      </c>
      <c r="B7107">
        <v>10578</v>
      </c>
      <c r="C7107" s="1" t="s">
        <v>2006</v>
      </c>
      <c r="D7107" s="1" t="str">
        <f>IFERROR(LEFT(C7107,FIND(",",C7107) - 1),C7107)</f>
        <v>Chamberí</v>
      </c>
      <c r="E7107">
        <v>146</v>
      </c>
      <c r="F7107">
        <v>133</v>
      </c>
      <c r="G7107">
        <v>5</v>
      </c>
      <c r="H7107">
        <v>2</v>
      </c>
      <c r="I7107" s="1" t="s">
        <v>3</v>
      </c>
      <c r="J7107" s="1" t="s">
        <v>19</v>
      </c>
      <c r="K7107">
        <v>2352</v>
      </c>
      <c r="L7107">
        <v>810000</v>
      </c>
      <c r="M7107">
        <v>5548</v>
      </c>
      <c r="N7107" t="b">
        <v>1</v>
      </c>
      <c r="O7107" t="b">
        <v>1</v>
      </c>
      <c r="P7107" t="b">
        <v>1</v>
      </c>
      <c r="R7107" s="5">
        <f>(houses_Madrid[[#This Row],[Precio Alquiler]]*12/houses_Madrid[[#This Row],[Precio venta]])</f>
        <v>3.4844444444444442E-2</v>
      </c>
    </row>
    <row r="7108" spans="1:18" x14ac:dyDescent="0.2">
      <c r="A7108">
        <v>11839</v>
      </c>
      <c r="B7108">
        <v>9903</v>
      </c>
      <c r="C7108" s="1" t="s">
        <v>2006</v>
      </c>
      <c r="D7108" s="1" t="str">
        <f>IFERROR(LEFT(C7108,FIND(",",C7108) - 1),C7108)</f>
        <v>Chamberí</v>
      </c>
      <c r="E7108">
        <v>170</v>
      </c>
      <c r="F7108">
        <v>165</v>
      </c>
      <c r="G7108">
        <v>4</v>
      </c>
      <c r="H7108">
        <v>4</v>
      </c>
      <c r="I7108" s="1" t="s">
        <v>3</v>
      </c>
      <c r="J7108" s="1" t="s">
        <v>11</v>
      </c>
      <c r="K7108">
        <v>2352</v>
      </c>
      <c r="L7108">
        <v>810000</v>
      </c>
      <c r="M7108">
        <v>4765</v>
      </c>
      <c r="N7108" t="b">
        <v>0</v>
      </c>
      <c r="O7108" t="b">
        <v>1</v>
      </c>
      <c r="P7108" t="b">
        <v>0</v>
      </c>
      <c r="Q7108" t="b">
        <v>1</v>
      </c>
      <c r="R7108" s="5">
        <f>(houses_Madrid[[#This Row],[Precio Alquiler]]*12/houses_Madrid[[#This Row],[Precio venta]])</f>
        <v>3.4844444444444442E-2</v>
      </c>
    </row>
    <row r="7109" spans="1:18" x14ac:dyDescent="0.2">
      <c r="A7109">
        <v>12269</v>
      </c>
      <c r="B7109">
        <v>9473</v>
      </c>
      <c r="C7109" s="1" t="s">
        <v>2009</v>
      </c>
      <c r="D7109" s="1" t="str">
        <f>IFERROR(LEFT(C7109,FIND(",",C7109) - 1),C7109)</f>
        <v>Trafalgar</v>
      </c>
      <c r="E7109">
        <v>204</v>
      </c>
      <c r="F7109">
        <v>181</v>
      </c>
      <c r="G7109">
        <v>7</v>
      </c>
      <c r="H7109">
        <v>2</v>
      </c>
      <c r="I7109" s="1" t="s">
        <v>2033</v>
      </c>
      <c r="J7109" s="1" t="s">
        <v>18</v>
      </c>
      <c r="K7109">
        <v>2352</v>
      </c>
      <c r="L7109">
        <v>810000</v>
      </c>
      <c r="M7109">
        <v>3971</v>
      </c>
      <c r="N7109" t="b">
        <v>0</v>
      </c>
      <c r="O7109" t="b">
        <v>1</v>
      </c>
      <c r="P7109" t="b">
        <v>1</v>
      </c>
      <c r="R7109" s="5">
        <f>(houses_Madrid[[#This Row],[Precio Alquiler]]*12/houses_Madrid[[#This Row],[Precio venta]])</f>
        <v>3.4844444444444442E-2</v>
      </c>
    </row>
    <row r="7110" spans="1:18" x14ac:dyDescent="0.2">
      <c r="A7110">
        <v>8314</v>
      </c>
      <c r="B7110">
        <v>13428</v>
      </c>
      <c r="C7110" s="1" t="s">
        <v>1586</v>
      </c>
      <c r="D7110" s="1" t="str">
        <f>IFERROR(LEFT(C7110,FIND(",",C7110) - 1),C7110)</f>
        <v>Fuencarral</v>
      </c>
      <c r="E7110">
        <v>215</v>
      </c>
      <c r="F7110">
        <v>200</v>
      </c>
      <c r="G7110">
        <v>4</v>
      </c>
      <c r="H7110">
        <v>3</v>
      </c>
      <c r="I7110" s="1" t="s">
        <v>3</v>
      </c>
      <c r="J7110" s="1" t="s">
        <v>18</v>
      </c>
      <c r="K7110">
        <v>2360</v>
      </c>
      <c r="L7110">
        <v>815000</v>
      </c>
      <c r="M7110">
        <v>3791</v>
      </c>
      <c r="N7110" t="b">
        <v>0</v>
      </c>
      <c r="O7110" t="b">
        <v>1</v>
      </c>
      <c r="P7110" t="b">
        <v>1</v>
      </c>
      <c r="R7110" s="5">
        <f>(houses_Madrid[[#This Row],[Precio Alquiler]]*12/houses_Madrid[[#This Row],[Precio venta]])</f>
        <v>3.4748466257668711E-2</v>
      </c>
    </row>
    <row r="7111" spans="1:18" x14ac:dyDescent="0.2">
      <c r="A7111">
        <v>12691</v>
      </c>
      <c r="B7111">
        <v>9051</v>
      </c>
      <c r="C7111" s="1" t="s">
        <v>2173</v>
      </c>
      <c r="D7111" s="1" t="str">
        <f>IFERROR(LEFT(C7111,FIND(",",C7111) - 1),C7111)</f>
        <v>Ciudad Lineal</v>
      </c>
      <c r="E7111">
        <v>225</v>
      </c>
      <c r="F7111">
        <v>200</v>
      </c>
      <c r="G7111">
        <v>5</v>
      </c>
      <c r="H7111">
        <v>3</v>
      </c>
      <c r="I7111" s="1" t="s">
        <v>3</v>
      </c>
      <c r="J7111" s="1" t="s">
        <v>5</v>
      </c>
      <c r="K7111">
        <v>2360</v>
      </c>
      <c r="L7111">
        <v>815000</v>
      </c>
      <c r="M7111">
        <v>3622</v>
      </c>
      <c r="N7111" t="b">
        <v>0</v>
      </c>
      <c r="O7111" t="b">
        <v>1</v>
      </c>
      <c r="P7111" t="b">
        <v>1</v>
      </c>
      <c r="R7111" s="5">
        <f>(houses_Madrid[[#This Row],[Precio Alquiler]]*12/houses_Madrid[[#This Row],[Precio venta]])</f>
        <v>3.4748466257668711E-2</v>
      </c>
    </row>
    <row r="7112" spans="1:18" x14ac:dyDescent="0.2">
      <c r="A7112">
        <v>19948</v>
      </c>
      <c r="B7112">
        <v>1794</v>
      </c>
      <c r="C7112" s="1" t="s">
        <v>3229</v>
      </c>
      <c r="D7112" s="1" t="str">
        <f>IFERROR(LEFT(C7112,FIND(",",C7112) - 1),C7112)</f>
        <v>Recoletos</v>
      </c>
      <c r="E7112">
        <v>95</v>
      </c>
      <c r="F7112">
        <v>80</v>
      </c>
      <c r="G7112">
        <v>2</v>
      </c>
      <c r="H7112">
        <v>2</v>
      </c>
      <c r="I7112" s="1" t="s">
        <v>3254</v>
      </c>
      <c r="J7112" s="1" t="s">
        <v>11</v>
      </c>
      <c r="K7112">
        <v>2360</v>
      </c>
      <c r="L7112">
        <v>815000</v>
      </c>
      <c r="M7112">
        <v>8579</v>
      </c>
      <c r="N7112" t="b">
        <v>0</v>
      </c>
      <c r="O7112" t="b">
        <v>1</v>
      </c>
      <c r="P7112" t="b">
        <v>1</v>
      </c>
      <c r="R7112" s="5">
        <f>(houses_Madrid[[#This Row],[Precio Alquiler]]*12/houses_Madrid[[#This Row],[Precio venta]])</f>
        <v>3.4748466257668711E-2</v>
      </c>
    </row>
    <row r="7113" spans="1:18" x14ac:dyDescent="0.2">
      <c r="A7113">
        <v>19974</v>
      </c>
      <c r="B7113">
        <v>1768</v>
      </c>
      <c r="C7113" s="1" t="s">
        <v>3210</v>
      </c>
      <c r="D7113" s="1" t="str">
        <f>IFERROR(LEFT(C7113,FIND(",",C7113) - 1),C7113)</f>
        <v>Barrio de Salamanca</v>
      </c>
      <c r="E7113">
        <v>157</v>
      </c>
      <c r="F7113">
        <v>141</v>
      </c>
      <c r="G7113">
        <v>2</v>
      </c>
      <c r="H7113">
        <v>3</v>
      </c>
      <c r="I7113" s="1" t="s">
        <v>3</v>
      </c>
      <c r="J7113" s="1" t="s">
        <v>19</v>
      </c>
      <c r="K7113">
        <v>2362</v>
      </c>
      <c r="L7113">
        <v>816000</v>
      </c>
      <c r="M7113">
        <v>5197</v>
      </c>
      <c r="N7113" t="b">
        <v>0</v>
      </c>
      <c r="O7113" t="b">
        <v>1</v>
      </c>
      <c r="P7113" t="b">
        <v>1</v>
      </c>
      <c r="R7113" s="5">
        <f>(houses_Madrid[[#This Row],[Precio Alquiler]]*12/houses_Madrid[[#This Row],[Precio venta]])</f>
        <v>3.4735294117647059E-2</v>
      </c>
    </row>
    <row r="7114" spans="1:18" x14ac:dyDescent="0.2">
      <c r="A7114">
        <v>9941</v>
      </c>
      <c r="B7114">
        <v>11801</v>
      </c>
      <c r="C7114" s="1" t="s">
        <v>1786</v>
      </c>
      <c r="D7114" s="1" t="str">
        <f>IFERROR(LEFT(C7114,FIND(",",C7114) - 1),C7114)</f>
        <v>Sanchinarro</v>
      </c>
      <c r="E7114">
        <v>152</v>
      </c>
      <c r="F7114">
        <v>109</v>
      </c>
      <c r="G7114">
        <v>4</v>
      </c>
      <c r="H7114">
        <v>3</v>
      </c>
      <c r="I7114" s="1" t="s">
        <v>1812</v>
      </c>
      <c r="J7114" s="1" t="s">
        <v>12</v>
      </c>
      <c r="K7114">
        <v>2365</v>
      </c>
      <c r="L7114">
        <v>817550</v>
      </c>
      <c r="M7114">
        <v>5379</v>
      </c>
      <c r="N7114" t="b">
        <v>0</v>
      </c>
      <c r="O7114" t="b">
        <v>1</v>
      </c>
      <c r="P7114" t="b">
        <v>1</v>
      </c>
      <c r="R7114" s="5">
        <f>(houses_Madrid[[#This Row],[Precio Alquiler]]*12/houses_Madrid[[#This Row],[Precio venta]])</f>
        <v>3.4713473182068376E-2</v>
      </c>
    </row>
    <row r="7115" spans="1:18" x14ac:dyDescent="0.2">
      <c r="A7115">
        <v>8755</v>
      </c>
      <c r="B7115">
        <v>12987</v>
      </c>
      <c r="C7115" s="1" t="s">
        <v>1636</v>
      </c>
      <c r="D7115" s="1" t="str">
        <f>IFERROR(LEFT(C7115,FIND(",",C7115) - 1),C7115)</f>
        <v>Fuentelarreina</v>
      </c>
      <c r="E7115">
        <v>205</v>
      </c>
      <c r="F7115">
        <v>190</v>
      </c>
      <c r="G7115">
        <v>3</v>
      </c>
      <c r="H7115">
        <v>3</v>
      </c>
      <c r="I7115" s="1" t="s">
        <v>1676</v>
      </c>
      <c r="J7115" s="1" t="s">
        <v>20</v>
      </c>
      <c r="K7115">
        <v>2369</v>
      </c>
      <c r="L7115">
        <v>820000</v>
      </c>
      <c r="M7115">
        <v>4000</v>
      </c>
      <c r="N7115" t="b">
        <v>0</v>
      </c>
      <c r="O7115" t="b">
        <v>1</v>
      </c>
      <c r="P7115" t="b">
        <v>1</v>
      </c>
      <c r="Q7115" t="b">
        <v>1</v>
      </c>
      <c r="R7115" s="5">
        <f>(houses_Madrid[[#This Row],[Precio Alquiler]]*12/houses_Madrid[[#This Row],[Precio venta]])</f>
        <v>3.466829268292683E-2</v>
      </c>
    </row>
    <row r="7116" spans="1:18" x14ac:dyDescent="0.2">
      <c r="A7116">
        <v>11247</v>
      </c>
      <c r="B7116">
        <v>10495</v>
      </c>
      <c r="C7116" s="1" t="s">
        <v>2012</v>
      </c>
      <c r="D7116" s="1" t="str">
        <f>IFERROR(LEFT(C7116,FIND(",",C7116) - 1),C7116)</f>
        <v>Vallehermoso</v>
      </c>
      <c r="E7116">
        <v>193</v>
      </c>
      <c r="F7116">
        <v>155</v>
      </c>
      <c r="G7116">
        <v>5</v>
      </c>
      <c r="H7116">
        <v>3</v>
      </c>
      <c r="I7116" s="1" t="s">
        <v>2050</v>
      </c>
      <c r="J7116" s="1" t="s">
        <v>18</v>
      </c>
      <c r="K7116">
        <v>2369</v>
      </c>
      <c r="L7116">
        <v>820000</v>
      </c>
      <c r="M7116">
        <v>4249</v>
      </c>
      <c r="N7116" t="b">
        <v>1</v>
      </c>
      <c r="O7116" t="b">
        <v>1</v>
      </c>
      <c r="P7116" t="b">
        <v>1</v>
      </c>
      <c r="R7116" s="5">
        <f>(houses_Madrid[[#This Row],[Precio Alquiler]]*12/houses_Madrid[[#This Row],[Precio venta]])</f>
        <v>3.466829268292683E-2</v>
      </c>
    </row>
    <row r="7117" spans="1:18" x14ac:dyDescent="0.2">
      <c r="A7117">
        <v>12481</v>
      </c>
      <c r="B7117">
        <v>9261</v>
      </c>
      <c r="C7117" s="1" t="s">
        <v>2012</v>
      </c>
      <c r="D7117" s="1" t="str">
        <f>IFERROR(LEFT(C7117,FIND(",",C7117) - 1),C7117)</f>
        <v>Vallehermoso</v>
      </c>
      <c r="E7117">
        <v>196</v>
      </c>
      <c r="F7117">
        <v>180</v>
      </c>
      <c r="G7117">
        <v>5</v>
      </c>
      <c r="H7117">
        <v>3</v>
      </c>
      <c r="I7117" s="1" t="s">
        <v>2020</v>
      </c>
      <c r="J7117" s="1" t="s">
        <v>11</v>
      </c>
      <c r="K7117">
        <v>2369</v>
      </c>
      <c r="L7117">
        <v>820000</v>
      </c>
      <c r="M7117">
        <v>4184</v>
      </c>
      <c r="N7117" t="b">
        <v>1</v>
      </c>
      <c r="O7117" t="b">
        <v>1</v>
      </c>
      <c r="P7117" t="b">
        <v>1</v>
      </c>
      <c r="Q7117" t="b">
        <v>1</v>
      </c>
      <c r="R7117" s="5">
        <f>(houses_Madrid[[#This Row],[Precio Alquiler]]*12/houses_Madrid[[#This Row],[Precio venta]])</f>
        <v>3.466829268292683E-2</v>
      </c>
    </row>
    <row r="7118" spans="1:18" x14ac:dyDescent="0.2">
      <c r="A7118">
        <v>19397</v>
      </c>
      <c r="B7118">
        <v>2345</v>
      </c>
      <c r="C7118" s="1" t="s">
        <v>3214</v>
      </c>
      <c r="D7118" s="1" t="str">
        <f>IFERROR(LEFT(C7118,FIND(",",C7118) - 1),C7118)</f>
        <v>Guindalera</v>
      </c>
      <c r="E7118">
        <v>181</v>
      </c>
      <c r="F7118">
        <v>119</v>
      </c>
      <c r="G7118">
        <v>4</v>
      </c>
      <c r="H7118">
        <v>2</v>
      </c>
      <c r="I7118" s="1" t="s">
        <v>2603</v>
      </c>
      <c r="J7118" s="1" t="s">
        <v>19</v>
      </c>
      <c r="K7118">
        <v>2369</v>
      </c>
      <c r="L7118">
        <v>820000</v>
      </c>
      <c r="M7118">
        <v>4530</v>
      </c>
      <c r="N7118" t="b">
        <v>0</v>
      </c>
      <c r="O7118" t="b">
        <v>1</v>
      </c>
      <c r="P7118" t="b">
        <v>1</v>
      </c>
      <c r="Q7118" t="b">
        <v>1</v>
      </c>
      <c r="R7118" s="5">
        <f>(houses_Madrid[[#This Row],[Precio Alquiler]]*12/houses_Madrid[[#This Row],[Precio venta]])</f>
        <v>3.466829268292683E-2</v>
      </c>
    </row>
    <row r="7119" spans="1:18" x14ac:dyDescent="0.2">
      <c r="A7119">
        <v>19471</v>
      </c>
      <c r="B7119">
        <v>2271</v>
      </c>
      <c r="C7119" s="1" t="s">
        <v>3229</v>
      </c>
      <c r="D7119" s="1" t="str">
        <f>IFERROR(LEFT(C7119,FIND(",",C7119) - 1),C7119)</f>
        <v>Recoletos</v>
      </c>
      <c r="E7119">
        <v>78</v>
      </c>
      <c r="F7119">
        <v>67</v>
      </c>
      <c r="G7119">
        <v>2</v>
      </c>
      <c r="H7119">
        <v>1</v>
      </c>
      <c r="I7119" s="1" t="s">
        <v>2587</v>
      </c>
      <c r="J7119" s="1" t="s">
        <v>12</v>
      </c>
      <c r="K7119">
        <v>2369</v>
      </c>
      <c r="L7119">
        <v>820000</v>
      </c>
      <c r="M7119">
        <v>10513</v>
      </c>
      <c r="N7119" t="b">
        <v>0</v>
      </c>
      <c r="O7119" t="b">
        <v>1</v>
      </c>
      <c r="P7119" t="b">
        <v>0</v>
      </c>
      <c r="R7119" s="5">
        <f>(houses_Madrid[[#This Row],[Precio Alquiler]]*12/houses_Madrid[[#This Row],[Precio venta]])</f>
        <v>3.466829268292683E-2</v>
      </c>
    </row>
    <row r="7120" spans="1:18" x14ac:dyDescent="0.2">
      <c r="A7120">
        <v>19478</v>
      </c>
      <c r="B7120">
        <v>2264</v>
      </c>
      <c r="C7120" s="1" t="s">
        <v>3229</v>
      </c>
      <c r="D7120" s="1" t="str">
        <f>IFERROR(LEFT(C7120,FIND(",",C7120) - 1),C7120)</f>
        <v>Recoletos</v>
      </c>
      <c r="E7120">
        <v>72</v>
      </c>
      <c r="F7120">
        <v>57</v>
      </c>
      <c r="G7120">
        <v>2</v>
      </c>
      <c r="H7120">
        <v>1</v>
      </c>
      <c r="I7120" s="1" t="s">
        <v>3265</v>
      </c>
      <c r="J7120" s="1" t="s">
        <v>12</v>
      </c>
      <c r="K7120">
        <v>2369</v>
      </c>
      <c r="L7120">
        <v>820000</v>
      </c>
      <c r="M7120">
        <v>11389</v>
      </c>
      <c r="N7120" t="b">
        <v>0</v>
      </c>
      <c r="O7120" t="b">
        <v>0</v>
      </c>
      <c r="P7120" t="b">
        <v>0</v>
      </c>
      <c r="Q7120" t="b">
        <v>1</v>
      </c>
      <c r="R7120" s="5">
        <f>(houses_Madrid[[#This Row],[Precio Alquiler]]*12/houses_Madrid[[#This Row],[Precio venta]])</f>
        <v>3.466829268292683E-2</v>
      </c>
    </row>
    <row r="7121" spans="1:18" x14ac:dyDescent="0.2">
      <c r="A7121">
        <v>18814</v>
      </c>
      <c r="B7121">
        <v>2928</v>
      </c>
      <c r="C7121" s="1" t="s">
        <v>2957</v>
      </c>
      <c r="D7121" s="1" t="str">
        <f>IFERROR(LEFT(C7121,FIND(",",C7121) - 1),C7121)</f>
        <v>Sol</v>
      </c>
      <c r="E7121">
        <v>155</v>
      </c>
      <c r="F7121">
        <v>151</v>
      </c>
      <c r="G7121">
        <v>3</v>
      </c>
      <c r="H7121">
        <v>3</v>
      </c>
      <c r="I7121" s="1" t="s">
        <v>3196</v>
      </c>
      <c r="J7121" s="1" t="s">
        <v>8</v>
      </c>
      <c r="K7121">
        <v>2377</v>
      </c>
      <c r="L7121">
        <v>824800</v>
      </c>
      <c r="M7121">
        <v>5321</v>
      </c>
      <c r="N7121" t="b">
        <v>0</v>
      </c>
      <c r="O7121" t="b">
        <v>1</v>
      </c>
      <c r="P7121" t="b">
        <v>1</v>
      </c>
      <c r="R7121" s="5">
        <f>(houses_Madrid[[#This Row],[Precio Alquiler]]*12/houses_Madrid[[#This Row],[Precio venta]])</f>
        <v>3.4582929194956355E-2</v>
      </c>
    </row>
    <row r="7122" spans="1:18" x14ac:dyDescent="0.2">
      <c r="A7122">
        <v>2758</v>
      </c>
      <c r="B7122">
        <v>18984</v>
      </c>
      <c r="C7122" s="1" t="s">
        <v>568</v>
      </c>
      <c r="D7122" s="1" t="str">
        <f>IFERROR(LEFT(C7122,FIND(",",C7122) - 1),C7122)</f>
        <v>Cuzco-Castillejos</v>
      </c>
      <c r="E7122">
        <v>223</v>
      </c>
      <c r="F7122">
        <v>170</v>
      </c>
      <c r="G7122">
        <v>3</v>
      </c>
      <c r="H7122">
        <v>2</v>
      </c>
      <c r="I7122" s="1" t="s">
        <v>621</v>
      </c>
      <c r="J7122" s="1" t="s">
        <v>20</v>
      </c>
      <c r="K7122">
        <v>2378</v>
      </c>
      <c r="L7122">
        <v>825000</v>
      </c>
      <c r="M7122">
        <v>3700</v>
      </c>
      <c r="N7122" t="b">
        <v>1</v>
      </c>
      <c r="O7122" t="b">
        <v>1</v>
      </c>
      <c r="P7122" t="b">
        <v>1</v>
      </c>
      <c r="R7122" s="5">
        <f>(houses_Madrid[[#This Row],[Precio Alquiler]]*12/houses_Madrid[[#This Row],[Precio venta]])</f>
        <v>3.458909090909091E-2</v>
      </c>
    </row>
    <row r="7123" spans="1:18" x14ac:dyDescent="0.2">
      <c r="A7123">
        <v>3972</v>
      </c>
      <c r="B7123">
        <v>17770</v>
      </c>
      <c r="C7123" s="1" t="s">
        <v>798</v>
      </c>
      <c r="D7123" s="1" t="str">
        <f>IFERROR(LEFT(C7123,FIND(",",C7123) - 1),C7123)</f>
        <v>Niño Jesús</v>
      </c>
      <c r="E7123">
        <v>168</v>
      </c>
      <c r="F7123">
        <v>155</v>
      </c>
      <c r="G7123">
        <v>4</v>
      </c>
      <c r="H7123">
        <v>2</v>
      </c>
      <c r="I7123" s="1" t="s">
        <v>825</v>
      </c>
      <c r="J7123" s="1" t="s">
        <v>18</v>
      </c>
      <c r="K7123">
        <v>2378</v>
      </c>
      <c r="L7123">
        <v>825000</v>
      </c>
      <c r="M7123">
        <v>4911</v>
      </c>
      <c r="N7123" t="b">
        <v>0</v>
      </c>
      <c r="O7123" t="b">
        <v>1</v>
      </c>
      <c r="R7123" s="5">
        <f>(houses_Madrid[[#This Row],[Precio Alquiler]]*12/houses_Madrid[[#This Row],[Precio venta]])</f>
        <v>3.458909090909091E-2</v>
      </c>
    </row>
    <row r="7124" spans="1:18" x14ac:dyDescent="0.2">
      <c r="A7124">
        <v>8842</v>
      </c>
      <c r="B7124">
        <v>12900</v>
      </c>
      <c r="C7124" s="1" t="s">
        <v>1590</v>
      </c>
      <c r="D7124" s="1" t="str">
        <f>IFERROR(LEFT(C7124,FIND(",",C7124) - 1),C7124)</f>
        <v>Montecarmelo</v>
      </c>
      <c r="E7124">
        <v>200</v>
      </c>
      <c r="F7124">
        <v>180</v>
      </c>
      <c r="G7124">
        <v>4</v>
      </c>
      <c r="H7124">
        <v>3</v>
      </c>
      <c r="I7124" s="1" t="s">
        <v>1717</v>
      </c>
      <c r="J7124" s="1" t="s">
        <v>5</v>
      </c>
      <c r="K7124">
        <v>2378</v>
      </c>
      <c r="L7124">
        <v>825000</v>
      </c>
      <c r="M7124">
        <v>4125</v>
      </c>
      <c r="N7124" t="b">
        <v>0</v>
      </c>
      <c r="O7124" t="b">
        <v>1</v>
      </c>
      <c r="P7124" t="b">
        <v>1</v>
      </c>
      <c r="R7124" s="5">
        <f>(houses_Madrid[[#This Row],[Precio Alquiler]]*12/houses_Madrid[[#This Row],[Precio venta]])</f>
        <v>3.458909090909091E-2</v>
      </c>
    </row>
    <row r="7125" spans="1:18" x14ac:dyDescent="0.2">
      <c r="A7125">
        <v>8844</v>
      </c>
      <c r="B7125">
        <v>12898</v>
      </c>
      <c r="C7125" s="1" t="s">
        <v>1586</v>
      </c>
      <c r="D7125" s="1" t="str">
        <f>IFERROR(LEFT(C7125,FIND(",",C7125) - 1),C7125)</f>
        <v>Fuencarral</v>
      </c>
      <c r="E7125">
        <v>185</v>
      </c>
      <c r="F7125">
        <v>150</v>
      </c>
      <c r="G7125">
        <v>3</v>
      </c>
      <c r="H7125">
        <v>3</v>
      </c>
      <c r="I7125" s="1" t="s">
        <v>3</v>
      </c>
      <c r="J7125" s="1" t="s">
        <v>3</v>
      </c>
      <c r="K7125">
        <v>2378</v>
      </c>
      <c r="L7125">
        <v>825000</v>
      </c>
      <c r="M7125">
        <v>4459</v>
      </c>
      <c r="N7125" t="b">
        <v>0</v>
      </c>
      <c r="R7125" s="5">
        <f>(houses_Madrid[[#This Row],[Precio Alquiler]]*12/houses_Madrid[[#This Row],[Precio venta]])</f>
        <v>3.458909090909091E-2</v>
      </c>
    </row>
    <row r="7126" spans="1:18" x14ac:dyDescent="0.2">
      <c r="A7126">
        <v>13759</v>
      </c>
      <c r="B7126">
        <v>7983</v>
      </c>
      <c r="C7126" s="1" t="s">
        <v>2174</v>
      </c>
      <c r="D7126" s="1" t="str">
        <f>IFERROR(LEFT(C7126,FIND(",",C7126) - 1),C7126)</f>
        <v>Costillares</v>
      </c>
      <c r="E7126">
        <v>203</v>
      </c>
      <c r="F7126">
        <v>170</v>
      </c>
      <c r="G7126">
        <v>4</v>
      </c>
      <c r="H7126">
        <v>3</v>
      </c>
      <c r="I7126" s="1" t="s">
        <v>2420</v>
      </c>
      <c r="J7126" s="1" t="s">
        <v>5</v>
      </c>
      <c r="K7126">
        <v>2378</v>
      </c>
      <c r="L7126">
        <v>825000</v>
      </c>
      <c r="M7126">
        <v>4064</v>
      </c>
      <c r="N7126" t="b">
        <v>0</v>
      </c>
      <c r="O7126" t="b">
        <v>1</v>
      </c>
      <c r="P7126" t="b">
        <v>1</v>
      </c>
      <c r="Q7126" t="b">
        <v>1</v>
      </c>
      <c r="R7126" s="5">
        <f>(houses_Madrid[[#This Row],[Precio Alquiler]]*12/houses_Madrid[[#This Row],[Precio venta]])</f>
        <v>3.458909090909091E-2</v>
      </c>
    </row>
    <row r="7127" spans="1:18" x14ac:dyDescent="0.2">
      <c r="A7127">
        <v>14435</v>
      </c>
      <c r="B7127">
        <v>7307</v>
      </c>
      <c r="C7127" s="1" t="s">
        <v>2441</v>
      </c>
      <c r="D7127" s="1" t="str">
        <f>IFERROR(LEFT(C7127,FIND(",",C7127) - 1),C7127)</f>
        <v>Nueva España</v>
      </c>
      <c r="E7127">
        <v>162</v>
      </c>
      <c r="F7127">
        <v>148</v>
      </c>
      <c r="G7127">
        <v>4</v>
      </c>
      <c r="H7127">
        <v>3</v>
      </c>
      <c r="I7127" s="1" t="s">
        <v>631</v>
      </c>
      <c r="J7127" s="1" t="s">
        <v>8</v>
      </c>
      <c r="K7127">
        <v>2378</v>
      </c>
      <c r="L7127">
        <v>825000</v>
      </c>
      <c r="M7127">
        <v>5093</v>
      </c>
      <c r="N7127" t="b">
        <v>0</v>
      </c>
      <c r="O7127" t="b">
        <v>1</v>
      </c>
      <c r="P7127" t="b">
        <v>1</v>
      </c>
      <c r="Q7127" t="b">
        <v>1</v>
      </c>
      <c r="R7127" s="5">
        <f>(houses_Madrid[[#This Row],[Precio Alquiler]]*12/houses_Madrid[[#This Row],[Precio venta]])</f>
        <v>3.458909090909091E-2</v>
      </c>
    </row>
    <row r="7128" spans="1:18" x14ac:dyDescent="0.2">
      <c r="A7128">
        <v>14501</v>
      </c>
      <c r="B7128">
        <v>7241</v>
      </c>
      <c r="C7128" s="1" t="s">
        <v>2441</v>
      </c>
      <c r="D7128" s="1" t="str">
        <f>IFERROR(LEFT(C7128,FIND(",",C7128) - 1),C7128)</f>
        <v>Nueva España</v>
      </c>
      <c r="E7128">
        <v>169</v>
      </c>
      <c r="F7128">
        <v>150</v>
      </c>
      <c r="G7128">
        <v>3</v>
      </c>
      <c r="H7128">
        <v>3</v>
      </c>
      <c r="I7128" s="1" t="s">
        <v>2525</v>
      </c>
      <c r="J7128" s="1" t="s">
        <v>11</v>
      </c>
      <c r="K7128">
        <v>2378</v>
      </c>
      <c r="L7128">
        <v>825000</v>
      </c>
      <c r="M7128">
        <v>4882</v>
      </c>
      <c r="N7128" t="b">
        <v>1</v>
      </c>
      <c r="O7128" t="b">
        <v>1</v>
      </c>
      <c r="P7128" t="b">
        <v>1</v>
      </c>
      <c r="R7128" s="5">
        <f>(houses_Madrid[[#This Row],[Precio Alquiler]]*12/houses_Madrid[[#This Row],[Precio venta]])</f>
        <v>3.458909090909091E-2</v>
      </c>
    </row>
    <row r="7129" spans="1:18" x14ac:dyDescent="0.2">
      <c r="A7129">
        <v>15110</v>
      </c>
      <c r="B7129">
        <v>6632</v>
      </c>
      <c r="C7129" s="1" t="s">
        <v>2439</v>
      </c>
      <c r="D7129" s="1" t="str">
        <f>IFERROR(LEFT(C7129,FIND(",",C7129) - 1),C7129)</f>
        <v>Chamartín</v>
      </c>
      <c r="E7129">
        <v>238</v>
      </c>
      <c r="F7129">
        <v>133</v>
      </c>
      <c r="G7129">
        <v>3</v>
      </c>
      <c r="H7129">
        <v>3</v>
      </c>
      <c r="I7129" s="1" t="s">
        <v>3</v>
      </c>
      <c r="J7129" s="1" t="s">
        <v>30</v>
      </c>
      <c r="K7129">
        <v>2378</v>
      </c>
      <c r="L7129">
        <v>825000</v>
      </c>
      <c r="M7129">
        <v>3466</v>
      </c>
      <c r="N7129" t="b">
        <v>0</v>
      </c>
      <c r="O7129" t="b">
        <v>1</v>
      </c>
      <c r="P7129" t="b">
        <v>1</v>
      </c>
      <c r="R7129" s="5">
        <f>(houses_Madrid[[#This Row],[Precio Alquiler]]*12/houses_Madrid[[#This Row],[Precio venta]])</f>
        <v>3.458909090909091E-2</v>
      </c>
    </row>
    <row r="7130" spans="1:18" x14ac:dyDescent="0.2">
      <c r="A7130">
        <v>15330</v>
      </c>
      <c r="B7130">
        <v>6412</v>
      </c>
      <c r="C7130" s="1" t="s">
        <v>2441</v>
      </c>
      <c r="D7130" s="1" t="str">
        <f>IFERROR(LEFT(C7130,FIND(",",C7130) - 1),C7130)</f>
        <v>Nueva España</v>
      </c>
      <c r="E7130">
        <v>148</v>
      </c>
      <c r="F7130">
        <v>132</v>
      </c>
      <c r="G7130">
        <v>4</v>
      </c>
      <c r="H7130">
        <v>3</v>
      </c>
      <c r="I7130" s="1" t="s">
        <v>564</v>
      </c>
      <c r="J7130" s="1" t="s">
        <v>8</v>
      </c>
      <c r="K7130">
        <v>2378</v>
      </c>
      <c r="L7130">
        <v>825000</v>
      </c>
      <c r="M7130">
        <v>5574</v>
      </c>
      <c r="N7130" t="b">
        <v>0</v>
      </c>
      <c r="O7130" t="b">
        <v>1</v>
      </c>
      <c r="P7130" t="b">
        <v>1</v>
      </c>
      <c r="Q7130" t="b">
        <v>1</v>
      </c>
      <c r="R7130" s="5">
        <f>(houses_Madrid[[#This Row],[Precio Alquiler]]*12/houses_Madrid[[#This Row],[Precio venta]])</f>
        <v>3.458909090909091E-2</v>
      </c>
    </row>
    <row r="7131" spans="1:18" x14ac:dyDescent="0.2">
      <c r="A7131">
        <v>20709</v>
      </c>
      <c r="B7131">
        <v>1033</v>
      </c>
      <c r="C7131" s="1" t="s">
        <v>3328</v>
      </c>
      <c r="D7131" s="1" t="str">
        <f>IFERROR(LEFT(C7131,FIND(",",C7131) - 1),C7131)</f>
        <v>Legazpi</v>
      </c>
      <c r="E7131">
        <v>182</v>
      </c>
      <c r="F7131">
        <v>94</v>
      </c>
      <c r="G7131">
        <v>3</v>
      </c>
      <c r="H7131">
        <v>2</v>
      </c>
      <c r="I7131" s="1" t="s">
        <v>3449</v>
      </c>
      <c r="J7131" s="1" t="s">
        <v>30</v>
      </c>
      <c r="K7131">
        <v>2378</v>
      </c>
      <c r="L7131">
        <v>825000</v>
      </c>
      <c r="M7131">
        <v>4533</v>
      </c>
      <c r="N7131" t="b">
        <v>0</v>
      </c>
      <c r="O7131" t="b">
        <v>1</v>
      </c>
      <c r="P7131" t="b">
        <v>1</v>
      </c>
      <c r="Q7131" t="b">
        <v>1</v>
      </c>
      <c r="R7131" s="5">
        <f>(houses_Madrid[[#This Row],[Precio Alquiler]]*12/houses_Madrid[[#This Row],[Precio venta]])</f>
        <v>3.458909090909091E-2</v>
      </c>
    </row>
    <row r="7132" spans="1:18" x14ac:dyDescent="0.2">
      <c r="A7132">
        <v>20771</v>
      </c>
      <c r="B7132">
        <v>971</v>
      </c>
      <c r="C7132" s="1" t="s">
        <v>3328</v>
      </c>
      <c r="D7132" s="1" t="str">
        <f>IFERROR(LEFT(C7132,FIND(",",C7132) - 1),C7132)</f>
        <v>Legazpi</v>
      </c>
      <c r="E7132">
        <v>184</v>
      </c>
      <c r="F7132">
        <v>94</v>
      </c>
      <c r="G7132">
        <v>3</v>
      </c>
      <c r="H7132">
        <v>2</v>
      </c>
      <c r="I7132" s="1" t="s">
        <v>3449</v>
      </c>
      <c r="J7132" s="1" t="s">
        <v>30</v>
      </c>
      <c r="K7132">
        <v>2378</v>
      </c>
      <c r="L7132">
        <v>825000</v>
      </c>
      <c r="M7132">
        <v>4484</v>
      </c>
      <c r="N7132" t="b">
        <v>0</v>
      </c>
      <c r="O7132" t="b">
        <v>1</v>
      </c>
      <c r="P7132" t="b">
        <v>1</v>
      </c>
      <c r="Q7132" t="b">
        <v>1</v>
      </c>
      <c r="R7132" s="5">
        <f>(houses_Madrid[[#This Row],[Precio Alquiler]]*12/houses_Madrid[[#This Row],[Precio venta]])</f>
        <v>3.458909090909091E-2</v>
      </c>
    </row>
    <row r="7133" spans="1:18" x14ac:dyDescent="0.2">
      <c r="A7133">
        <v>20794</v>
      </c>
      <c r="B7133">
        <v>948</v>
      </c>
      <c r="C7133" s="1" t="s">
        <v>3328</v>
      </c>
      <c r="D7133" s="1" t="str">
        <f>IFERROR(LEFT(C7133,FIND(",",C7133) - 1),C7133)</f>
        <v>Legazpi</v>
      </c>
      <c r="E7133">
        <v>197</v>
      </c>
      <c r="F7133">
        <v>170</v>
      </c>
      <c r="G7133">
        <v>4</v>
      </c>
      <c r="H7133">
        <v>3</v>
      </c>
      <c r="I7133" s="1" t="s">
        <v>3464</v>
      </c>
      <c r="J7133" s="1" t="s">
        <v>5</v>
      </c>
      <c r="K7133">
        <v>2378</v>
      </c>
      <c r="L7133">
        <v>825000</v>
      </c>
      <c r="M7133">
        <v>4188</v>
      </c>
      <c r="N7133" t="b">
        <v>0</v>
      </c>
      <c r="O7133" t="b">
        <v>1</v>
      </c>
      <c r="P7133" t="b">
        <v>1</v>
      </c>
      <c r="R7133" s="5">
        <f>(houses_Madrid[[#This Row],[Precio Alquiler]]*12/houses_Madrid[[#This Row],[Precio venta]])</f>
        <v>3.458909090909091E-2</v>
      </c>
    </row>
    <row r="7134" spans="1:18" x14ac:dyDescent="0.2">
      <c r="A7134">
        <v>21023</v>
      </c>
      <c r="B7134">
        <v>719</v>
      </c>
      <c r="C7134" s="1" t="s">
        <v>3328</v>
      </c>
      <c r="D7134" s="1" t="str">
        <f>IFERROR(LEFT(C7134,FIND(",",C7134) - 1),C7134)</f>
        <v>Legazpi</v>
      </c>
      <c r="E7134">
        <v>334</v>
      </c>
      <c r="F7134">
        <v>94</v>
      </c>
      <c r="G7134">
        <v>3</v>
      </c>
      <c r="H7134">
        <v>2</v>
      </c>
      <c r="I7134" s="1" t="s">
        <v>3449</v>
      </c>
      <c r="J7134" s="1" t="s">
        <v>30</v>
      </c>
      <c r="K7134">
        <v>2378</v>
      </c>
      <c r="L7134">
        <v>825000</v>
      </c>
      <c r="M7134">
        <v>2470</v>
      </c>
      <c r="N7134" t="b">
        <v>0</v>
      </c>
      <c r="O7134" t="b">
        <v>1</v>
      </c>
      <c r="P7134" t="b">
        <v>1</v>
      </c>
      <c r="R7134" s="5">
        <f>(houses_Madrid[[#This Row],[Precio Alquiler]]*12/houses_Madrid[[#This Row],[Precio venta]])</f>
        <v>3.458909090909091E-2</v>
      </c>
    </row>
    <row r="7135" spans="1:18" x14ac:dyDescent="0.2">
      <c r="A7135">
        <v>2762</v>
      </c>
      <c r="B7135">
        <v>18980</v>
      </c>
      <c r="C7135" s="1" t="s">
        <v>563</v>
      </c>
      <c r="D7135" s="1" t="str">
        <f>IFERROR(LEFT(C7135,FIND(",",C7135) - 1),C7135)</f>
        <v>Cuatro Caminos</v>
      </c>
      <c r="E7135">
        <v>162</v>
      </c>
      <c r="F7135">
        <v>146</v>
      </c>
      <c r="G7135">
        <v>3</v>
      </c>
      <c r="H7135">
        <v>2</v>
      </c>
      <c r="I7135" s="1" t="s">
        <v>631</v>
      </c>
      <c r="J7135" s="1" t="s">
        <v>8</v>
      </c>
      <c r="K7135">
        <v>2384</v>
      </c>
      <c r="L7135">
        <v>829000</v>
      </c>
      <c r="M7135">
        <v>5117</v>
      </c>
      <c r="N7135" t="b">
        <v>1</v>
      </c>
      <c r="O7135" t="b">
        <v>1</v>
      </c>
      <c r="P7135" t="b">
        <v>1</v>
      </c>
      <c r="Q7135" t="b">
        <v>1</v>
      </c>
      <c r="R7135" s="5">
        <f>(houses_Madrid[[#This Row],[Precio Alquiler]]*12/houses_Madrid[[#This Row],[Precio venta]])</f>
        <v>3.4509047044632084E-2</v>
      </c>
    </row>
    <row r="7136" spans="1:18" x14ac:dyDescent="0.2">
      <c r="A7136">
        <v>3571</v>
      </c>
      <c r="B7136">
        <v>18171</v>
      </c>
      <c r="C7136" s="1" t="s">
        <v>568</v>
      </c>
      <c r="D7136" s="1" t="str">
        <f>IFERROR(LEFT(C7136,FIND(",",C7136) - 1),C7136)</f>
        <v>Cuzco-Castillejos</v>
      </c>
      <c r="E7136">
        <v>162</v>
      </c>
      <c r="F7136">
        <v>146</v>
      </c>
      <c r="G7136">
        <v>4</v>
      </c>
      <c r="H7136">
        <v>3</v>
      </c>
      <c r="I7136" s="1" t="s">
        <v>564</v>
      </c>
      <c r="J7136" s="1" t="s">
        <v>8</v>
      </c>
      <c r="K7136">
        <v>2384</v>
      </c>
      <c r="L7136">
        <v>829000</v>
      </c>
      <c r="M7136">
        <v>5117</v>
      </c>
      <c r="N7136" t="b">
        <v>1</v>
      </c>
      <c r="O7136" t="b">
        <v>1</v>
      </c>
      <c r="P7136" t="b">
        <v>1</v>
      </c>
      <c r="Q7136" t="b">
        <v>1</v>
      </c>
      <c r="R7136" s="5">
        <f>(houses_Madrid[[#This Row],[Precio Alquiler]]*12/houses_Madrid[[#This Row],[Precio venta]])</f>
        <v>3.4509047044632084E-2</v>
      </c>
    </row>
    <row r="7137" spans="1:18" x14ac:dyDescent="0.2">
      <c r="A7137">
        <v>19032</v>
      </c>
      <c r="B7137">
        <v>2710</v>
      </c>
      <c r="C7137" s="1" t="s">
        <v>2953</v>
      </c>
      <c r="D7137" s="1" t="str">
        <f>IFERROR(LEFT(C7137,FIND(",",C7137) - 1),C7137)</f>
        <v>Centro</v>
      </c>
      <c r="E7137">
        <v>135</v>
      </c>
      <c r="F7137">
        <v>96</v>
      </c>
      <c r="G7137">
        <v>2</v>
      </c>
      <c r="H7137">
        <v>3</v>
      </c>
      <c r="I7137" s="1" t="s">
        <v>3</v>
      </c>
      <c r="J7137" s="1" t="s">
        <v>5</v>
      </c>
      <c r="K7137">
        <v>2384</v>
      </c>
      <c r="L7137">
        <v>829000</v>
      </c>
      <c r="M7137">
        <v>6141</v>
      </c>
      <c r="N7137" t="b">
        <v>0</v>
      </c>
      <c r="O7137" t="b">
        <v>1</v>
      </c>
      <c r="P7137" t="b">
        <v>1</v>
      </c>
      <c r="R7137" s="5">
        <f>(houses_Madrid[[#This Row],[Precio Alquiler]]*12/houses_Madrid[[#This Row],[Precio venta]])</f>
        <v>3.4509047044632084E-2</v>
      </c>
    </row>
    <row r="7138" spans="1:18" x14ac:dyDescent="0.2">
      <c r="A7138">
        <v>3896</v>
      </c>
      <c r="B7138">
        <v>17846</v>
      </c>
      <c r="C7138" s="1" t="s">
        <v>796</v>
      </c>
      <c r="D7138" s="1" t="str">
        <f>IFERROR(LEFT(C7138,FIND(",",C7138) - 1),C7138)</f>
        <v>Pacífico</v>
      </c>
      <c r="E7138">
        <v>215</v>
      </c>
      <c r="F7138">
        <v>180</v>
      </c>
      <c r="G7138">
        <v>6</v>
      </c>
      <c r="H7138">
        <v>3</v>
      </c>
      <c r="I7138" s="1" t="s">
        <v>819</v>
      </c>
      <c r="J7138" s="1" t="s">
        <v>8</v>
      </c>
      <c r="K7138">
        <v>2386</v>
      </c>
      <c r="L7138">
        <v>830000</v>
      </c>
      <c r="M7138">
        <v>3860</v>
      </c>
      <c r="N7138" t="b">
        <v>0</v>
      </c>
      <c r="O7138" t="b">
        <v>1</v>
      </c>
      <c r="P7138" t="b">
        <v>1</v>
      </c>
      <c r="Q7138" t="b">
        <v>1</v>
      </c>
      <c r="R7138" s="5">
        <f>(houses_Madrid[[#This Row],[Precio Alquiler]]*12/houses_Madrid[[#This Row],[Precio venta]])</f>
        <v>3.4496385542168675E-2</v>
      </c>
    </row>
    <row r="7139" spans="1:18" x14ac:dyDescent="0.2">
      <c r="A7139">
        <v>3937</v>
      </c>
      <c r="B7139">
        <v>17805</v>
      </c>
      <c r="C7139" s="1" t="s">
        <v>796</v>
      </c>
      <c r="D7139" s="1" t="str">
        <f>IFERROR(LEFT(C7139,FIND(",",C7139) - 1),C7139)</f>
        <v>Pacífico</v>
      </c>
      <c r="E7139">
        <v>215</v>
      </c>
      <c r="F7139">
        <v>180</v>
      </c>
      <c r="G7139">
        <v>6</v>
      </c>
      <c r="H7139">
        <v>3</v>
      </c>
      <c r="I7139" s="1" t="s">
        <v>831</v>
      </c>
      <c r="J7139" s="1" t="s">
        <v>8</v>
      </c>
      <c r="K7139">
        <v>2386</v>
      </c>
      <c r="L7139">
        <v>830000</v>
      </c>
      <c r="M7139">
        <v>3860</v>
      </c>
      <c r="N7139" t="b">
        <v>0</v>
      </c>
      <c r="O7139" t="b">
        <v>1</v>
      </c>
      <c r="P7139" t="b">
        <v>1</v>
      </c>
      <c r="Q7139" t="b">
        <v>1</v>
      </c>
      <c r="R7139" s="5">
        <f>(houses_Madrid[[#This Row],[Precio Alquiler]]*12/houses_Madrid[[#This Row],[Precio venta]])</f>
        <v>3.4496385542168675E-2</v>
      </c>
    </row>
    <row r="7140" spans="1:18" x14ac:dyDescent="0.2">
      <c r="A7140">
        <v>6919</v>
      </c>
      <c r="B7140">
        <v>14823</v>
      </c>
      <c r="C7140" s="1" t="s">
        <v>1176</v>
      </c>
      <c r="D7140" s="1" t="str">
        <f>IFERROR(LEFT(C7140,FIND(",",C7140) - 1),C7140)</f>
        <v>Moncloa</v>
      </c>
      <c r="E7140">
        <v>200</v>
      </c>
      <c r="F7140">
        <v>152</v>
      </c>
      <c r="G7140">
        <v>5</v>
      </c>
      <c r="H7140">
        <v>3</v>
      </c>
      <c r="I7140" s="1" t="s">
        <v>3</v>
      </c>
      <c r="J7140" s="1" t="s">
        <v>11</v>
      </c>
      <c r="K7140">
        <v>2386</v>
      </c>
      <c r="L7140">
        <v>830000</v>
      </c>
      <c r="M7140">
        <v>4150</v>
      </c>
      <c r="N7140" t="b">
        <v>0</v>
      </c>
      <c r="O7140" t="b">
        <v>1</v>
      </c>
      <c r="P7140" t="b">
        <v>1</v>
      </c>
      <c r="R7140" s="5">
        <f>(houses_Madrid[[#This Row],[Precio Alquiler]]*12/houses_Madrid[[#This Row],[Precio venta]])</f>
        <v>3.4496385542168675E-2</v>
      </c>
    </row>
    <row r="7141" spans="1:18" x14ac:dyDescent="0.2">
      <c r="A7141">
        <v>19101</v>
      </c>
      <c r="B7141">
        <v>2641</v>
      </c>
      <c r="C7141" s="1" t="s">
        <v>3222</v>
      </c>
      <c r="D7141" s="1" t="str">
        <f>IFERROR(LEFT(C7141,FIND(",",C7141) - 1),C7141)</f>
        <v>Castellana</v>
      </c>
      <c r="E7141">
        <v>153</v>
      </c>
      <c r="F7141">
        <v>139</v>
      </c>
      <c r="G7141">
        <v>4</v>
      </c>
      <c r="H7141">
        <v>2</v>
      </c>
      <c r="I7141" s="1" t="s">
        <v>3228</v>
      </c>
      <c r="J7141" s="1" t="s">
        <v>5</v>
      </c>
      <c r="K7141">
        <v>2386</v>
      </c>
      <c r="L7141">
        <v>830000</v>
      </c>
      <c r="M7141">
        <v>5425</v>
      </c>
      <c r="N7141" t="b">
        <v>1</v>
      </c>
      <c r="O7141" t="b">
        <v>1</v>
      </c>
      <c r="P7141" t="b">
        <v>1</v>
      </c>
      <c r="R7141" s="5">
        <f>(houses_Madrid[[#This Row],[Precio Alquiler]]*12/houses_Madrid[[#This Row],[Precio venta]])</f>
        <v>3.4496385542168675E-2</v>
      </c>
    </row>
    <row r="7142" spans="1:18" x14ac:dyDescent="0.2">
      <c r="A7142">
        <v>19272</v>
      </c>
      <c r="B7142">
        <v>2470</v>
      </c>
      <c r="C7142" s="1" t="s">
        <v>3211</v>
      </c>
      <c r="D7142" s="1" t="str">
        <f>IFERROR(LEFT(C7142,FIND(",",C7142) - 1),C7142)</f>
        <v>Goya</v>
      </c>
      <c r="E7142">
        <v>156</v>
      </c>
      <c r="F7142">
        <v>150</v>
      </c>
      <c r="G7142">
        <v>3</v>
      </c>
      <c r="H7142">
        <v>2</v>
      </c>
      <c r="I7142" s="1" t="s">
        <v>3224</v>
      </c>
      <c r="J7142" s="1" t="s">
        <v>18</v>
      </c>
      <c r="K7142">
        <v>2386</v>
      </c>
      <c r="L7142">
        <v>830000</v>
      </c>
      <c r="M7142">
        <v>5321</v>
      </c>
      <c r="N7142" t="b">
        <v>0</v>
      </c>
      <c r="O7142" t="b">
        <v>1</v>
      </c>
      <c r="P7142" t="b">
        <v>1</v>
      </c>
      <c r="Q7142" t="b">
        <v>1</v>
      </c>
      <c r="R7142" s="5">
        <f>(houses_Madrid[[#This Row],[Precio Alquiler]]*12/houses_Madrid[[#This Row],[Precio venta]])</f>
        <v>3.4496385542168675E-2</v>
      </c>
    </row>
    <row r="7143" spans="1:18" x14ac:dyDescent="0.2">
      <c r="A7143">
        <v>20012</v>
      </c>
      <c r="B7143">
        <v>1730</v>
      </c>
      <c r="C7143" s="1" t="s">
        <v>3215</v>
      </c>
      <c r="D7143" s="1" t="str">
        <f>IFERROR(LEFT(C7143,FIND(",",C7143) - 1),C7143)</f>
        <v>Lista</v>
      </c>
      <c r="E7143">
        <v>143</v>
      </c>
      <c r="F7143">
        <v>100</v>
      </c>
      <c r="G7143">
        <v>3</v>
      </c>
      <c r="H7143">
        <v>2</v>
      </c>
      <c r="I7143" s="1" t="s">
        <v>3224</v>
      </c>
      <c r="J7143" s="1" t="s">
        <v>18</v>
      </c>
      <c r="K7143">
        <v>2386</v>
      </c>
      <c r="L7143">
        <v>830000</v>
      </c>
      <c r="M7143">
        <v>5804</v>
      </c>
      <c r="N7143" t="b">
        <v>0</v>
      </c>
      <c r="O7143" t="b">
        <v>1</v>
      </c>
      <c r="P7143" t="b">
        <v>1</v>
      </c>
      <c r="R7143" s="5">
        <f>(houses_Madrid[[#This Row],[Precio Alquiler]]*12/houses_Madrid[[#This Row],[Precio venta]])</f>
        <v>3.4496385542168675E-2</v>
      </c>
    </row>
    <row r="7144" spans="1:18" x14ac:dyDescent="0.2">
      <c r="A7144">
        <v>21307</v>
      </c>
      <c r="B7144">
        <v>435</v>
      </c>
      <c r="C7144" s="1" t="s">
        <v>559</v>
      </c>
      <c r="D7144" s="1" t="str">
        <f>IFERROR(LEFT(C7144,FIND(",",C7144) - 1),C7144)</f>
        <v>Tetuán</v>
      </c>
      <c r="E7144">
        <v>280</v>
      </c>
      <c r="F7144">
        <v>239</v>
      </c>
      <c r="G7144">
        <v>5</v>
      </c>
      <c r="H7144">
        <v>3</v>
      </c>
      <c r="I7144" s="1" t="s">
        <v>3</v>
      </c>
      <c r="J7144" s="1" t="s">
        <v>18</v>
      </c>
      <c r="K7144">
        <v>2386</v>
      </c>
      <c r="L7144">
        <v>830000</v>
      </c>
      <c r="M7144">
        <v>2964</v>
      </c>
      <c r="N7144" t="b">
        <v>1</v>
      </c>
      <c r="O7144" t="b">
        <v>1</v>
      </c>
      <c r="P7144" t="b">
        <v>1</v>
      </c>
      <c r="R7144" s="5">
        <f>(houses_Madrid[[#This Row],[Precio Alquiler]]*12/houses_Madrid[[#This Row],[Precio venta]])</f>
        <v>3.4496385542168675E-2</v>
      </c>
    </row>
    <row r="7145" spans="1:18" x14ac:dyDescent="0.2">
      <c r="A7145">
        <v>3434</v>
      </c>
      <c r="B7145">
        <v>18308</v>
      </c>
      <c r="C7145" s="1" t="s">
        <v>563</v>
      </c>
      <c r="D7145" s="1" t="str">
        <f>IFERROR(LEFT(C7145,FIND(",",C7145) - 1),C7145)</f>
        <v>Cuatro Caminos</v>
      </c>
      <c r="E7145">
        <v>245</v>
      </c>
      <c r="F7145">
        <v>200</v>
      </c>
      <c r="G7145">
        <v>5</v>
      </c>
      <c r="H7145">
        <v>3</v>
      </c>
      <c r="I7145" s="1" t="s">
        <v>765</v>
      </c>
      <c r="J7145" s="1" t="s">
        <v>19</v>
      </c>
      <c r="K7145">
        <v>2394</v>
      </c>
      <c r="L7145">
        <v>835000</v>
      </c>
      <c r="M7145">
        <v>3408</v>
      </c>
      <c r="N7145" t="b">
        <v>1</v>
      </c>
      <c r="O7145" t="b">
        <v>1</v>
      </c>
      <c r="P7145" t="b">
        <v>1</v>
      </c>
      <c r="R7145" s="5">
        <f>(houses_Madrid[[#This Row],[Precio Alquiler]]*12/houses_Madrid[[#This Row],[Precio venta]])</f>
        <v>3.4404790419161675E-2</v>
      </c>
    </row>
    <row r="7146" spans="1:18" x14ac:dyDescent="0.2">
      <c r="A7146">
        <v>3595</v>
      </c>
      <c r="B7146">
        <v>18147</v>
      </c>
      <c r="C7146" s="1" t="s">
        <v>571</v>
      </c>
      <c r="D7146" s="1" t="str">
        <f>IFERROR(LEFT(C7146,FIND(",",C7146) - 1),C7146)</f>
        <v>Ventilla-Almenara</v>
      </c>
      <c r="E7146">
        <v>231</v>
      </c>
      <c r="F7146">
        <v>191</v>
      </c>
      <c r="G7146">
        <v>5</v>
      </c>
      <c r="H7146">
        <v>3</v>
      </c>
      <c r="I7146" s="1" t="s">
        <v>564</v>
      </c>
      <c r="J7146" s="1" t="s">
        <v>67</v>
      </c>
      <c r="K7146">
        <v>2394</v>
      </c>
      <c r="L7146">
        <v>835000</v>
      </c>
      <c r="M7146">
        <v>3615</v>
      </c>
      <c r="N7146" t="b">
        <v>1</v>
      </c>
      <c r="O7146" t="b">
        <v>1</v>
      </c>
      <c r="P7146" t="b">
        <v>1</v>
      </c>
      <c r="R7146" s="5">
        <f>(houses_Madrid[[#This Row],[Precio Alquiler]]*12/houses_Madrid[[#This Row],[Precio venta]])</f>
        <v>3.4404790419161675E-2</v>
      </c>
    </row>
    <row r="7147" spans="1:18" x14ac:dyDescent="0.2">
      <c r="A7147">
        <v>4054</v>
      </c>
      <c r="B7147">
        <v>17688</v>
      </c>
      <c r="C7147" s="1" t="s">
        <v>791</v>
      </c>
      <c r="D7147" s="1" t="str">
        <f>IFERROR(LEFT(C7147,FIND(",",C7147) - 1),C7147)</f>
        <v>Adelfas</v>
      </c>
      <c r="E7147">
        <v>215</v>
      </c>
      <c r="F7147">
        <v>210</v>
      </c>
      <c r="G7147">
        <v>4</v>
      </c>
      <c r="H7147">
        <v>2</v>
      </c>
      <c r="I7147" s="1" t="s">
        <v>805</v>
      </c>
      <c r="J7147" s="1" t="s">
        <v>30</v>
      </c>
      <c r="K7147">
        <v>2394</v>
      </c>
      <c r="L7147">
        <v>835000</v>
      </c>
      <c r="M7147">
        <v>3884</v>
      </c>
      <c r="N7147" t="b">
        <v>1</v>
      </c>
      <c r="O7147" t="b">
        <v>1</v>
      </c>
      <c r="R7147" s="5">
        <f>(houses_Madrid[[#This Row],[Precio Alquiler]]*12/houses_Madrid[[#This Row],[Precio venta]])</f>
        <v>3.4404790419161675E-2</v>
      </c>
    </row>
    <row r="7148" spans="1:18" x14ac:dyDescent="0.2">
      <c r="A7148">
        <v>4219</v>
      </c>
      <c r="B7148">
        <v>17523</v>
      </c>
      <c r="C7148" s="1" t="s">
        <v>791</v>
      </c>
      <c r="D7148" s="1" t="str">
        <f>IFERROR(LEFT(C7148,FIND(",",C7148) - 1),C7148)</f>
        <v>Adelfas</v>
      </c>
      <c r="E7148">
        <v>215</v>
      </c>
      <c r="F7148">
        <v>205</v>
      </c>
      <c r="G7148">
        <v>3</v>
      </c>
      <c r="H7148">
        <v>3</v>
      </c>
      <c r="I7148" s="1" t="s">
        <v>805</v>
      </c>
      <c r="J7148" s="1" t="s">
        <v>30</v>
      </c>
      <c r="K7148">
        <v>2394</v>
      </c>
      <c r="L7148">
        <v>835000</v>
      </c>
      <c r="M7148">
        <v>3884</v>
      </c>
      <c r="N7148" t="b">
        <v>1</v>
      </c>
      <c r="O7148" t="b">
        <v>1</v>
      </c>
      <c r="P7148" t="b">
        <v>1</v>
      </c>
      <c r="R7148" s="5">
        <f>(houses_Madrid[[#This Row],[Precio Alquiler]]*12/houses_Madrid[[#This Row],[Precio venta]])</f>
        <v>3.4404790419161675E-2</v>
      </c>
    </row>
    <row r="7149" spans="1:18" x14ac:dyDescent="0.2">
      <c r="A7149">
        <v>14391</v>
      </c>
      <c r="B7149">
        <v>7351</v>
      </c>
      <c r="C7149" s="1" t="s">
        <v>2439</v>
      </c>
      <c r="D7149" s="1" t="str">
        <f>IFERROR(LEFT(C7149,FIND(",",C7149) - 1),C7149)</f>
        <v>Chamartín</v>
      </c>
      <c r="E7149">
        <v>235</v>
      </c>
      <c r="F7149">
        <v>190</v>
      </c>
      <c r="G7149">
        <v>4</v>
      </c>
      <c r="H7149">
        <v>3</v>
      </c>
      <c r="I7149" s="1" t="s">
        <v>3</v>
      </c>
      <c r="J7149" s="1" t="s">
        <v>5</v>
      </c>
      <c r="K7149">
        <v>2394</v>
      </c>
      <c r="L7149">
        <v>835000</v>
      </c>
      <c r="M7149">
        <v>3553</v>
      </c>
      <c r="N7149" t="b">
        <v>1</v>
      </c>
      <c r="O7149" t="b">
        <v>1</v>
      </c>
      <c r="P7149" t="b">
        <v>1</v>
      </c>
      <c r="Q7149" t="b">
        <v>1</v>
      </c>
      <c r="R7149" s="5">
        <f>(houses_Madrid[[#This Row],[Precio Alquiler]]*12/houses_Madrid[[#This Row],[Precio venta]])</f>
        <v>3.4404790419161675E-2</v>
      </c>
    </row>
    <row r="7150" spans="1:18" x14ac:dyDescent="0.2">
      <c r="A7150">
        <v>10552</v>
      </c>
      <c r="B7150">
        <v>11190</v>
      </c>
      <c r="C7150" s="1" t="s">
        <v>1786</v>
      </c>
      <c r="D7150" s="1" t="str">
        <f>IFERROR(LEFT(C7150,FIND(",",C7150) - 1),C7150)</f>
        <v>Sanchinarro</v>
      </c>
      <c r="E7150">
        <v>161</v>
      </c>
      <c r="F7150">
        <v>122</v>
      </c>
      <c r="G7150">
        <v>4</v>
      </c>
      <c r="H7150">
        <v>3</v>
      </c>
      <c r="I7150" s="1" t="s">
        <v>1812</v>
      </c>
      <c r="J7150" s="1" t="s">
        <v>12</v>
      </c>
      <c r="K7150">
        <v>2397</v>
      </c>
      <c r="L7150">
        <v>836650</v>
      </c>
      <c r="M7150">
        <v>5197</v>
      </c>
      <c r="N7150" t="b">
        <v>0</v>
      </c>
      <c r="O7150" t="b">
        <v>1</v>
      </c>
      <c r="P7150" t="b">
        <v>1</v>
      </c>
      <c r="R7150" s="5">
        <f>(houses_Madrid[[#This Row],[Precio Alquiler]]*12/houses_Madrid[[#This Row],[Precio venta]])</f>
        <v>3.4379967728440805E-2</v>
      </c>
    </row>
    <row r="7151" spans="1:18" x14ac:dyDescent="0.2">
      <c r="A7151">
        <v>8565</v>
      </c>
      <c r="B7151">
        <v>13177</v>
      </c>
      <c r="C7151" s="1" t="s">
        <v>1592</v>
      </c>
      <c r="D7151" s="1" t="str">
        <f>IFERROR(LEFT(C7151,FIND(",",C7151) - 1),C7151)</f>
        <v>Peñagrande</v>
      </c>
      <c r="E7151">
        <v>147</v>
      </c>
      <c r="F7151">
        <v>99</v>
      </c>
      <c r="G7151">
        <v>3</v>
      </c>
      <c r="H7151">
        <v>2</v>
      </c>
      <c r="I7151" s="1" t="s">
        <v>1665</v>
      </c>
      <c r="J7151" s="1" t="s">
        <v>11</v>
      </c>
      <c r="K7151">
        <v>2400</v>
      </c>
      <c r="L7151">
        <v>839000</v>
      </c>
      <c r="M7151">
        <v>5707</v>
      </c>
      <c r="N7151" t="b">
        <v>0</v>
      </c>
      <c r="O7151" t="b">
        <v>1</v>
      </c>
      <c r="P7151" t="b">
        <v>1</v>
      </c>
      <c r="R7151" s="5">
        <f>(houses_Madrid[[#This Row],[Precio Alquiler]]*12/houses_Madrid[[#This Row],[Precio venta]])</f>
        <v>3.4326579261025031E-2</v>
      </c>
    </row>
    <row r="7152" spans="1:18" x14ac:dyDescent="0.2">
      <c r="A7152">
        <v>3645</v>
      </c>
      <c r="B7152">
        <v>18097</v>
      </c>
      <c r="C7152" s="1" t="s">
        <v>563</v>
      </c>
      <c r="D7152" s="1" t="str">
        <f>IFERROR(LEFT(C7152,FIND(",",C7152) - 1),C7152)</f>
        <v>Cuatro Caminos</v>
      </c>
      <c r="E7152">
        <v>155</v>
      </c>
      <c r="F7152">
        <v>110</v>
      </c>
      <c r="G7152">
        <v>4</v>
      </c>
      <c r="H7152">
        <v>3</v>
      </c>
      <c r="I7152" s="1" t="s">
        <v>621</v>
      </c>
      <c r="J7152" s="1" t="s">
        <v>18</v>
      </c>
      <c r="K7152">
        <v>2402</v>
      </c>
      <c r="L7152">
        <v>840000</v>
      </c>
      <c r="M7152">
        <v>5419</v>
      </c>
      <c r="N7152" t="b">
        <v>0</v>
      </c>
      <c r="O7152" t="b">
        <v>1</v>
      </c>
      <c r="P7152" t="b">
        <v>1</v>
      </c>
      <c r="R7152" s="5">
        <f>(houses_Madrid[[#This Row],[Precio Alquiler]]*12/houses_Madrid[[#This Row],[Precio venta]])</f>
        <v>3.4314285714285714E-2</v>
      </c>
    </row>
    <row r="7153" spans="1:18" x14ac:dyDescent="0.2">
      <c r="A7153">
        <v>8020</v>
      </c>
      <c r="B7153">
        <v>13722</v>
      </c>
      <c r="C7153" s="1" t="s">
        <v>1177</v>
      </c>
      <c r="D7153" s="1" t="str">
        <f>IFERROR(LEFT(C7153,FIND(",",C7153) - 1),C7153)</f>
        <v>Ciudad Universitaria</v>
      </c>
      <c r="E7153">
        <v>182</v>
      </c>
      <c r="F7153">
        <v>160</v>
      </c>
      <c r="G7153">
        <v>5</v>
      </c>
      <c r="H7153">
        <v>3</v>
      </c>
      <c r="I7153" s="1" t="s">
        <v>707</v>
      </c>
      <c r="J7153" s="1" t="s">
        <v>11</v>
      </c>
      <c r="K7153">
        <v>2402</v>
      </c>
      <c r="L7153">
        <v>840000</v>
      </c>
      <c r="M7153">
        <v>4615</v>
      </c>
      <c r="N7153" t="b">
        <v>0</v>
      </c>
      <c r="O7153" t="b">
        <v>1</v>
      </c>
      <c r="P7153" t="b">
        <v>1</v>
      </c>
      <c r="R7153" s="5">
        <f>(houses_Madrid[[#This Row],[Precio Alquiler]]*12/houses_Madrid[[#This Row],[Precio venta]])</f>
        <v>3.4314285714285714E-2</v>
      </c>
    </row>
    <row r="7154" spans="1:18" x14ac:dyDescent="0.2">
      <c r="A7154">
        <v>13153</v>
      </c>
      <c r="B7154">
        <v>8589</v>
      </c>
      <c r="C7154" s="1" t="s">
        <v>2174</v>
      </c>
      <c r="D7154" s="1" t="str">
        <f>IFERROR(LEFT(C7154,FIND(",",C7154) - 1),C7154)</f>
        <v>Costillares</v>
      </c>
      <c r="E7154">
        <v>210</v>
      </c>
      <c r="F7154">
        <v>200</v>
      </c>
      <c r="G7154">
        <v>4</v>
      </c>
      <c r="H7154">
        <v>3</v>
      </c>
      <c r="I7154" s="1" t="s">
        <v>2270</v>
      </c>
      <c r="J7154" s="1" t="s">
        <v>11</v>
      </c>
      <c r="K7154">
        <v>2402</v>
      </c>
      <c r="L7154">
        <v>840000</v>
      </c>
      <c r="M7154">
        <v>4000</v>
      </c>
      <c r="N7154" t="b">
        <v>0</v>
      </c>
      <c r="O7154" t="b">
        <v>1</v>
      </c>
      <c r="P7154" t="b">
        <v>1</v>
      </c>
      <c r="R7154" s="5">
        <f>(houses_Madrid[[#This Row],[Precio Alquiler]]*12/houses_Madrid[[#This Row],[Precio venta]])</f>
        <v>3.4314285714285714E-2</v>
      </c>
    </row>
    <row r="7155" spans="1:18" x14ac:dyDescent="0.2">
      <c r="A7155">
        <v>13475</v>
      </c>
      <c r="B7155">
        <v>8267</v>
      </c>
      <c r="C7155" s="1" t="s">
        <v>2174</v>
      </c>
      <c r="D7155" s="1" t="str">
        <f>IFERROR(LEFT(C7155,FIND(",",C7155) - 1),C7155)</f>
        <v>Costillares</v>
      </c>
      <c r="E7155">
        <v>210</v>
      </c>
      <c r="F7155">
        <v>200</v>
      </c>
      <c r="G7155">
        <v>4</v>
      </c>
      <c r="H7155">
        <v>3</v>
      </c>
      <c r="I7155" s="1" t="s">
        <v>2383</v>
      </c>
      <c r="J7155" s="1" t="s">
        <v>11</v>
      </c>
      <c r="K7155">
        <v>2402</v>
      </c>
      <c r="L7155">
        <v>840000</v>
      </c>
      <c r="M7155">
        <v>4000</v>
      </c>
      <c r="N7155" t="b">
        <v>0</v>
      </c>
      <c r="O7155" t="b">
        <v>1</v>
      </c>
      <c r="P7155" t="b">
        <v>1</v>
      </c>
      <c r="R7155" s="5">
        <f>(houses_Madrid[[#This Row],[Precio Alquiler]]*12/houses_Madrid[[#This Row],[Precio venta]])</f>
        <v>3.4314285714285714E-2</v>
      </c>
    </row>
    <row r="7156" spans="1:18" x14ac:dyDescent="0.2">
      <c r="A7156">
        <v>14334</v>
      </c>
      <c r="B7156">
        <v>7408</v>
      </c>
      <c r="C7156" s="1" t="s">
        <v>2439</v>
      </c>
      <c r="D7156" s="1" t="str">
        <f>IFERROR(LEFT(C7156,FIND(",",C7156) - 1),C7156)</f>
        <v>Chamartín</v>
      </c>
      <c r="E7156">
        <v>146</v>
      </c>
      <c r="F7156">
        <v>120</v>
      </c>
      <c r="G7156">
        <v>4</v>
      </c>
      <c r="H7156">
        <v>3</v>
      </c>
      <c r="I7156" s="1" t="s">
        <v>3</v>
      </c>
      <c r="J7156" s="1" t="s">
        <v>8</v>
      </c>
      <c r="K7156">
        <v>2402</v>
      </c>
      <c r="L7156">
        <v>840000</v>
      </c>
      <c r="M7156">
        <v>5753</v>
      </c>
      <c r="N7156" t="b">
        <v>1</v>
      </c>
      <c r="O7156" t="b">
        <v>1</v>
      </c>
      <c r="P7156" t="b">
        <v>1</v>
      </c>
      <c r="R7156" s="5">
        <f>(houses_Madrid[[#This Row],[Precio Alquiler]]*12/houses_Madrid[[#This Row],[Precio venta]])</f>
        <v>3.4314285714285714E-2</v>
      </c>
    </row>
    <row r="7157" spans="1:18" x14ac:dyDescent="0.2">
      <c r="A7157">
        <v>18544</v>
      </c>
      <c r="B7157">
        <v>3198</v>
      </c>
      <c r="C7157" s="1" t="s">
        <v>2947</v>
      </c>
      <c r="D7157" s="1" t="str">
        <f>IFERROR(LEFT(C7157,FIND(",",C7157) - 1),C7157)</f>
        <v>Huertas-Cortes</v>
      </c>
      <c r="E7157">
        <v>154</v>
      </c>
      <c r="F7157">
        <v>90</v>
      </c>
      <c r="G7157">
        <v>3</v>
      </c>
      <c r="H7157">
        <v>2</v>
      </c>
      <c r="I7157" s="1" t="s">
        <v>3117</v>
      </c>
      <c r="J7157" s="1" t="s">
        <v>18</v>
      </c>
      <c r="K7157">
        <v>2402</v>
      </c>
      <c r="L7157">
        <v>840000</v>
      </c>
      <c r="M7157">
        <v>5455</v>
      </c>
      <c r="N7157" t="b">
        <v>0</v>
      </c>
      <c r="O7157" t="b">
        <v>1</v>
      </c>
      <c r="P7157" t="b">
        <v>0</v>
      </c>
      <c r="R7157" s="5">
        <f>(houses_Madrid[[#This Row],[Precio Alquiler]]*12/houses_Madrid[[#This Row],[Precio venta]])</f>
        <v>3.4314285714285714E-2</v>
      </c>
    </row>
    <row r="7158" spans="1:18" x14ac:dyDescent="0.2">
      <c r="A7158">
        <v>19825</v>
      </c>
      <c r="B7158">
        <v>1917</v>
      </c>
      <c r="C7158" s="1" t="s">
        <v>3211</v>
      </c>
      <c r="D7158" s="1" t="str">
        <f>IFERROR(LEFT(C7158,FIND(",",C7158) - 1),C7158)</f>
        <v>Goya</v>
      </c>
      <c r="E7158">
        <v>149</v>
      </c>
      <c r="F7158">
        <v>132</v>
      </c>
      <c r="G7158">
        <v>3</v>
      </c>
      <c r="H7158">
        <v>2</v>
      </c>
      <c r="I7158" s="1" t="s">
        <v>2212</v>
      </c>
      <c r="J7158" s="1" t="s">
        <v>8</v>
      </c>
      <c r="K7158">
        <v>2402</v>
      </c>
      <c r="L7158">
        <v>840000</v>
      </c>
      <c r="M7158">
        <v>5638</v>
      </c>
      <c r="N7158" t="b">
        <v>0</v>
      </c>
      <c r="O7158" t="b">
        <v>1</v>
      </c>
      <c r="P7158" t="b">
        <v>1</v>
      </c>
      <c r="R7158" s="5">
        <f>(houses_Madrid[[#This Row],[Precio Alquiler]]*12/houses_Madrid[[#This Row],[Precio venta]])</f>
        <v>3.4314285714285714E-2</v>
      </c>
    </row>
    <row r="7159" spans="1:18" x14ac:dyDescent="0.2">
      <c r="A7159">
        <v>19884</v>
      </c>
      <c r="B7159">
        <v>1858</v>
      </c>
      <c r="C7159" s="1" t="s">
        <v>3211</v>
      </c>
      <c r="D7159" s="1" t="str">
        <f>IFERROR(LEFT(C7159,FIND(",",C7159) - 1),C7159)</f>
        <v>Goya</v>
      </c>
      <c r="E7159">
        <v>149</v>
      </c>
      <c r="F7159">
        <v>132</v>
      </c>
      <c r="G7159">
        <v>3</v>
      </c>
      <c r="H7159">
        <v>2</v>
      </c>
      <c r="I7159" s="1" t="s">
        <v>2212</v>
      </c>
      <c r="J7159" s="1" t="s">
        <v>8</v>
      </c>
      <c r="K7159">
        <v>2402</v>
      </c>
      <c r="L7159">
        <v>840000</v>
      </c>
      <c r="M7159">
        <v>5638</v>
      </c>
      <c r="N7159" t="b">
        <v>0</v>
      </c>
      <c r="O7159" t="b">
        <v>1</v>
      </c>
      <c r="P7159" t="b">
        <v>1</v>
      </c>
      <c r="R7159" s="5">
        <f>(houses_Madrid[[#This Row],[Precio Alquiler]]*12/houses_Madrid[[#This Row],[Precio venta]])</f>
        <v>3.4314285714285714E-2</v>
      </c>
    </row>
    <row r="7160" spans="1:18" x14ac:dyDescent="0.2">
      <c r="A7160">
        <v>20086</v>
      </c>
      <c r="B7160">
        <v>1656</v>
      </c>
      <c r="C7160" s="1" t="s">
        <v>3210</v>
      </c>
      <c r="D7160" s="1" t="str">
        <f>IFERROR(LEFT(C7160,FIND(",",C7160) - 1),C7160)</f>
        <v>Barrio de Salamanca</v>
      </c>
      <c r="E7160">
        <v>149</v>
      </c>
      <c r="F7160">
        <v>127</v>
      </c>
      <c r="G7160">
        <v>3</v>
      </c>
      <c r="H7160">
        <v>2</v>
      </c>
      <c r="I7160" s="1" t="s">
        <v>3</v>
      </c>
      <c r="J7160" s="1" t="s">
        <v>8</v>
      </c>
      <c r="K7160">
        <v>2402</v>
      </c>
      <c r="L7160">
        <v>840000</v>
      </c>
      <c r="M7160">
        <v>5638</v>
      </c>
      <c r="N7160" t="b">
        <v>0</v>
      </c>
      <c r="O7160" t="b">
        <v>1</v>
      </c>
      <c r="P7160" t="b">
        <v>1</v>
      </c>
      <c r="R7160" s="5">
        <f>(houses_Madrid[[#This Row],[Precio Alquiler]]*12/houses_Madrid[[#This Row],[Precio venta]])</f>
        <v>3.4314285714285714E-2</v>
      </c>
    </row>
    <row r="7161" spans="1:18" x14ac:dyDescent="0.2">
      <c r="A7161">
        <v>10557</v>
      </c>
      <c r="B7161">
        <v>11185</v>
      </c>
      <c r="C7161" s="1" t="s">
        <v>1786</v>
      </c>
      <c r="D7161" s="1" t="str">
        <f>IFERROR(LEFT(C7161,FIND(",",C7161) - 1),C7161)</f>
        <v>Sanchinarro</v>
      </c>
      <c r="E7161">
        <v>160</v>
      </c>
      <c r="F7161">
        <v>120</v>
      </c>
      <c r="G7161">
        <v>4</v>
      </c>
      <c r="H7161">
        <v>3</v>
      </c>
      <c r="I7161" s="1" t="s">
        <v>1812</v>
      </c>
      <c r="J7161" s="1" t="s">
        <v>12</v>
      </c>
      <c r="K7161">
        <v>2402</v>
      </c>
      <c r="L7161">
        <v>840050</v>
      </c>
      <c r="M7161">
        <v>5250</v>
      </c>
      <c r="N7161" t="b">
        <v>0</v>
      </c>
      <c r="O7161" t="b">
        <v>1</v>
      </c>
      <c r="P7161" t="b">
        <v>1</v>
      </c>
      <c r="R7161" s="5">
        <f>(houses_Madrid[[#This Row],[Precio Alquiler]]*12/houses_Madrid[[#This Row],[Precio venta]])</f>
        <v>3.4312243318850071E-2</v>
      </c>
    </row>
    <row r="7162" spans="1:18" x14ac:dyDescent="0.2">
      <c r="A7162">
        <v>2627</v>
      </c>
      <c r="B7162">
        <v>19115</v>
      </c>
      <c r="C7162" s="1" t="s">
        <v>559</v>
      </c>
      <c r="D7162" s="1" t="str">
        <f>IFERROR(LEFT(C7162,FIND(",",C7162) - 1),C7162)</f>
        <v>Tetuán</v>
      </c>
      <c r="E7162">
        <v>250</v>
      </c>
      <c r="F7162">
        <v>210</v>
      </c>
      <c r="G7162">
        <v>5</v>
      </c>
      <c r="H7162">
        <v>3</v>
      </c>
      <c r="I7162" s="1" t="s">
        <v>3</v>
      </c>
      <c r="J7162" s="1" t="s">
        <v>11</v>
      </c>
      <c r="K7162">
        <v>2410</v>
      </c>
      <c r="L7162">
        <v>845000</v>
      </c>
      <c r="M7162">
        <v>3380</v>
      </c>
      <c r="N7162" t="b">
        <v>1</v>
      </c>
      <c r="O7162" t="b">
        <v>1</v>
      </c>
      <c r="P7162" t="b">
        <v>1</v>
      </c>
      <c r="R7162" s="5">
        <f>(houses_Madrid[[#This Row],[Precio Alquiler]]*12/houses_Madrid[[#This Row],[Precio venta]])</f>
        <v>3.4224852071005916E-2</v>
      </c>
    </row>
    <row r="7163" spans="1:18" x14ac:dyDescent="0.2">
      <c r="A7163">
        <v>3412</v>
      </c>
      <c r="B7163">
        <v>18330</v>
      </c>
      <c r="C7163" s="1" t="s">
        <v>559</v>
      </c>
      <c r="D7163" s="1" t="str">
        <f>IFERROR(LEFT(C7163,FIND(",",C7163) - 1),C7163)</f>
        <v>Tetuán</v>
      </c>
      <c r="E7163">
        <v>276</v>
      </c>
      <c r="F7163">
        <v>210</v>
      </c>
      <c r="G7163">
        <v>5</v>
      </c>
      <c r="H7163">
        <v>3</v>
      </c>
      <c r="I7163" s="1" t="s">
        <v>3</v>
      </c>
      <c r="J7163" s="1" t="s">
        <v>11</v>
      </c>
      <c r="K7163">
        <v>2410</v>
      </c>
      <c r="L7163">
        <v>845000</v>
      </c>
      <c r="M7163">
        <v>3062</v>
      </c>
      <c r="N7163" t="b">
        <v>1</v>
      </c>
      <c r="O7163" t="b">
        <v>1</v>
      </c>
      <c r="P7163" t="b">
        <v>1</v>
      </c>
      <c r="R7163" s="5">
        <f>(houses_Madrid[[#This Row],[Precio Alquiler]]*12/houses_Madrid[[#This Row],[Precio venta]])</f>
        <v>3.4224852071005916E-2</v>
      </c>
    </row>
    <row r="7164" spans="1:18" x14ac:dyDescent="0.2">
      <c r="A7164">
        <v>3520</v>
      </c>
      <c r="B7164">
        <v>18222</v>
      </c>
      <c r="C7164" s="1" t="s">
        <v>563</v>
      </c>
      <c r="D7164" s="1" t="str">
        <f>IFERROR(LEFT(C7164,FIND(",",C7164) - 1),C7164)</f>
        <v>Cuatro Caminos</v>
      </c>
      <c r="E7164">
        <v>270</v>
      </c>
      <c r="F7164">
        <v>210</v>
      </c>
      <c r="G7164">
        <v>5</v>
      </c>
      <c r="H7164">
        <v>3</v>
      </c>
      <c r="I7164" s="1" t="s">
        <v>580</v>
      </c>
      <c r="J7164" s="1" t="s">
        <v>11</v>
      </c>
      <c r="K7164">
        <v>2410</v>
      </c>
      <c r="L7164">
        <v>845000</v>
      </c>
      <c r="M7164">
        <v>3130</v>
      </c>
      <c r="N7164" t="b">
        <v>1</v>
      </c>
      <c r="O7164" t="b">
        <v>1</v>
      </c>
      <c r="P7164" t="b">
        <v>1</v>
      </c>
      <c r="Q7164" t="b">
        <v>1</v>
      </c>
      <c r="R7164" s="5">
        <f>(houses_Madrid[[#This Row],[Precio Alquiler]]*12/houses_Madrid[[#This Row],[Precio venta]])</f>
        <v>3.4224852071005916E-2</v>
      </c>
    </row>
    <row r="7165" spans="1:18" x14ac:dyDescent="0.2">
      <c r="A7165">
        <v>7992</v>
      </c>
      <c r="B7165">
        <v>13750</v>
      </c>
      <c r="C7165" s="1" t="s">
        <v>1173</v>
      </c>
      <c r="D7165" s="1" t="str">
        <f>IFERROR(LEFT(C7165,FIND(",",C7165) - 1),C7165)</f>
        <v>Argüelles</v>
      </c>
      <c r="E7165">
        <v>250</v>
      </c>
      <c r="F7165">
        <v>234</v>
      </c>
      <c r="G7165">
        <v>5</v>
      </c>
      <c r="H7165">
        <v>3</v>
      </c>
      <c r="I7165" s="1" t="s">
        <v>1440</v>
      </c>
      <c r="J7165" s="1" t="s">
        <v>18</v>
      </c>
      <c r="K7165">
        <v>2410</v>
      </c>
      <c r="L7165">
        <v>845000</v>
      </c>
      <c r="M7165">
        <v>3380</v>
      </c>
      <c r="N7165" t="b">
        <v>1</v>
      </c>
      <c r="O7165" t="b">
        <v>1</v>
      </c>
      <c r="P7165" t="b">
        <v>1</v>
      </c>
      <c r="R7165" s="5">
        <f>(houses_Madrid[[#This Row],[Precio Alquiler]]*12/houses_Madrid[[#This Row],[Precio venta]])</f>
        <v>3.4224852071005916E-2</v>
      </c>
    </row>
    <row r="7166" spans="1:18" x14ac:dyDescent="0.2">
      <c r="A7166">
        <v>8916</v>
      </c>
      <c r="B7166">
        <v>12826</v>
      </c>
      <c r="C7166" s="1" t="s">
        <v>1587</v>
      </c>
      <c r="D7166" s="1" t="str">
        <f>IFERROR(LEFT(C7166,FIND(",",C7166) - 1),C7166)</f>
        <v>Las Tablas</v>
      </c>
      <c r="E7166">
        <v>192</v>
      </c>
      <c r="F7166">
        <v>145</v>
      </c>
      <c r="G7166">
        <v>4</v>
      </c>
      <c r="H7166">
        <v>3</v>
      </c>
      <c r="I7166" s="1" t="s">
        <v>1734</v>
      </c>
      <c r="J7166" s="1" t="s">
        <v>18</v>
      </c>
      <c r="K7166">
        <v>2410</v>
      </c>
      <c r="L7166">
        <v>845000</v>
      </c>
      <c r="M7166">
        <v>4401</v>
      </c>
      <c r="N7166" t="b">
        <v>0</v>
      </c>
      <c r="O7166" t="b">
        <v>1</v>
      </c>
      <c r="P7166" t="b">
        <v>1</v>
      </c>
      <c r="Q7166" t="b">
        <v>1</v>
      </c>
      <c r="R7166" s="5">
        <f>(houses_Madrid[[#This Row],[Precio Alquiler]]*12/houses_Madrid[[#This Row],[Precio venta]])</f>
        <v>3.4224852071005916E-2</v>
      </c>
    </row>
    <row r="7167" spans="1:18" x14ac:dyDescent="0.2">
      <c r="A7167">
        <v>9608</v>
      </c>
      <c r="B7167">
        <v>12134</v>
      </c>
      <c r="C7167" s="1" t="s">
        <v>1802</v>
      </c>
      <c r="D7167" s="1" t="str">
        <f>IFERROR(LEFT(C7167,FIND(",",C7167) - 1),C7167)</f>
        <v>Canillas</v>
      </c>
      <c r="E7167">
        <v>262</v>
      </c>
      <c r="F7167">
        <v>205</v>
      </c>
      <c r="G7167">
        <v>5</v>
      </c>
      <c r="H7167">
        <v>4</v>
      </c>
      <c r="I7167" s="1" t="s">
        <v>1825</v>
      </c>
      <c r="J7167" s="1" t="s">
        <v>3</v>
      </c>
      <c r="K7167">
        <v>2410</v>
      </c>
      <c r="L7167">
        <v>845000</v>
      </c>
      <c r="M7167">
        <v>3225</v>
      </c>
      <c r="N7167" t="b">
        <v>0</v>
      </c>
      <c r="R7167" s="5">
        <f>(houses_Madrid[[#This Row],[Precio Alquiler]]*12/houses_Madrid[[#This Row],[Precio venta]])</f>
        <v>3.4224852071005916E-2</v>
      </c>
    </row>
    <row r="7168" spans="1:18" x14ac:dyDescent="0.2">
      <c r="A7168">
        <v>11797</v>
      </c>
      <c r="B7168">
        <v>9945</v>
      </c>
      <c r="C7168" s="1" t="s">
        <v>2006</v>
      </c>
      <c r="D7168" s="1" t="str">
        <f>IFERROR(LEFT(C7168,FIND(",",C7168) - 1),C7168)</f>
        <v>Chamberí</v>
      </c>
      <c r="E7168">
        <v>130</v>
      </c>
      <c r="F7168">
        <v>117</v>
      </c>
      <c r="G7168">
        <v>2</v>
      </c>
      <c r="H7168">
        <v>2</v>
      </c>
      <c r="I7168" s="1" t="s">
        <v>3</v>
      </c>
      <c r="J7168" s="1" t="s">
        <v>12</v>
      </c>
      <c r="K7168">
        <v>2410</v>
      </c>
      <c r="L7168">
        <v>845000</v>
      </c>
      <c r="M7168">
        <v>6500</v>
      </c>
      <c r="N7168" t="b">
        <v>0</v>
      </c>
      <c r="O7168" t="b">
        <v>0</v>
      </c>
      <c r="P7168" t="b">
        <v>0</v>
      </c>
      <c r="R7168" s="5">
        <f>(houses_Madrid[[#This Row],[Precio Alquiler]]*12/houses_Madrid[[#This Row],[Precio venta]])</f>
        <v>3.4224852071005916E-2</v>
      </c>
    </row>
    <row r="7169" spans="1:18" x14ac:dyDescent="0.2">
      <c r="A7169">
        <v>14629</v>
      </c>
      <c r="B7169">
        <v>7113</v>
      </c>
      <c r="C7169" s="1" t="s">
        <v>2451</v>
      </c>
      <c r="D7169" s="1" t="str">
        <f>IFERROR(LEFT(C7169,FIND(",",C7169) - 1),C7169)</f>
        <v>Castilla</v>
      </c>
      <c r="E7169">
        <v>171</v>
      </c>
      <c r="F7169">
        <v>123</v>
      </c>
      <c r="G7169">
        <v>3</v>
      </c>
      <c r="H7169">
        <v>2</v>
      </c>
      <c r="I7169" s="1" t="s">
        <v>2537</v>
      </c>
      <c r="J7169" s="1" t="s">
        <v>11</v>
      </c>
      <c r="K7169">
        <v>2410</v>
      </c>
      <c r="L7169">
        <v>845000</v>
      </c>
      <c r="M7169">
        <v>4942</v>
      </c>
      <c r="N7169" t="b">
        <v>0</v>
      </c>
      <c r="O7169" t="b">
        <v>1</v>
      </c>
      <c r="P7169" t="b">
        <v>1</v>
      </c>
      <c r="R7169" s="5">
        <f>(houses_Madrid[[#This Row],[Precio Alquiler]]*12/houses_Madrid[[#This Row],[Precio venta]])</f>
        <v>3.4224852071005916E-2</v>
      </c>
    </row>
    <row r="7170" spans="1:18" x14ac:dyDescent="0.2">
      <c r="A7170">
        <v>15039</v>
      </c>
      <c r="B7170">
        <v>6703</v>
      </c>
      <c r="C7170" s="1" t="s">
        <v>2439</v>
      </c>
      <c r="D7170" s="1" t="str">
        <f>IFERROR(LEFT(C7170,FIND(",",C7170) - 1),C7170)</f>
        <v>Chamartín</v>
      </c>
      <c r="E7170">
        <v>171</v>
      </c>
      <c r="F7170">
        <v>123</v>
      </c>
      <c r="G7170">
        <v>3</v>
      </c>
      <c r="H7170">
        <v>2</v>
      </c>
      <c r="I7170" s="1" t="s">
        <v>3</v>
      </c>
      <c r="J7170" s="1" t="s">
        <v>11</v>
      </c>
      <c r="K7170">
        <v>2410</v>
      </c>
      <c r="L7170">
        <v>845000</v>
      </c>
      <c r="M7170">
        <v>4942</v>
      </c>
      <c r="N7170" t="b">
        <v>0</v>
      </c>
      <c r="O7170" t="b">
        <v>1</v>
      </c>
      <c r="P7170" t="b">
        <v>1</v>
      </c>
      <c r="R7170" s="5">
        <f>(houses_Madrid[[#This Row],[Precio Alquiler]]*12/houses_Madrid[[#This Row],[Precio venta]])</f>
        <v>3.4224852071005916E-2</v>
      </c>
    </row>
    <row r="7171" spans="1:18" x14ac:dyDescent="0.2">
      <c r="A7171">
        <v>18052</v>
      </c>
      <c r="B7171">
        <v>3690</v>
      </c>
      <c r="C7171" s="1" t="s">
        <v>2948</v>
      </c>
      <c r="D7171" s="1" t="str">
        <f>IFERROR(LEFT(C7171,FIND(",",C7171) - 1),C7171)</f>
        <v>Malasaña-Universidad</v>
      </c>
      <c r="E7171">
        <v>126</v>
      </c>
      <c r="F7171">
        <v>71</v>
      </c>
      <c r="G7171">
        <v>2</v>
      </c>
      <c r="H7171">
        <v>2</v>
      </c>
      <c r="I7171" s="1" t="s">
        <v>3109</v>
      </c>
      <c r="J7171" s="1" t="s">
        <v>8</v>
      </c>
      <c r="K7171">
        <v>2410</v>
      </c>
      <c r="L7171">
        <v>845000</v>
      </c>
      <c r="M7171">
        <v>6706</v>
      </c>
      <c r="N7171" t="b">
        <v>0</v>
      </c>
      <c r="O7171" t="b">
        <v>1</v>
      </c>
      <c r="P7171" t="b">
        <v>1</v>
      </c>
      <c r="R7171" s="5">
        <f>(houses_Madrid[[#This Row],[Precio Alquiler]]*12/houses_Madrid[[#This Row],[Precio venta]])</f>
        <v>3.4224852071005916E-2</v>
      </c>
    </row>
    <row r="7172" spans="1:18" x14ac:dyDescent="0.2">
      <c r="A7172">
        <v>2844</v>
      </c>
      <c r="B7172">
        <v>18898</v>
      </c>
      <c r="C7172" s="1" t="s">
        <v>568</v>
      </c>
      <c r="D7172" s="1" t="str">
        <f>IFERROR(LEFT(C7172,FIND(",",C7172) - 1),C7172)</f>
        <v>Cuzco-Castillejos</v>
      </c>
      <c r="E7172">
        <v>220</v>
      </c>
      <c r="F7172">
        <v>200</v>
      </c>
      <c r="G7172">
        <v>4</v>
      </c>
      <c r="H7172">
        <v>3</v>
      </c>
      <c r="I7172" s="1" t="s">
        <v>615</v>
      </c>
      <c r="J7172" s="1" t="s">
        <v>5</v>
      </c>
      <c r="K7172">
        <v>2416</v>
      </c>
      <c r="L7172">
        <v>849000</v>
      </c>
      <c r="M7172">
        <v>3859</v>
      </c>
      <c r="N7172" t="b">
        <v>0</v>
      </c>
      <c r="O7172" t="b">
        <v>1</v>
      </c>
      <c r="P7172" t="b">
        <v>1</v>
      </c>
      <c r="Q7172" t="b">
        <v>1</v>
      </c>
      <c r="R7172" s="5">
        <f>(houses_Madrid[[#This Row],[Precio Alquiler]]*12/houses_Madrid[[#This Row],[Precio venta]])</f>
        <v>3.4148409893992933E-2</v>
      </c>
    </row>
    <row r="7173" spans="1:18" x14ac:dyDescent="0.2">
      <c r="A7173">
        <v>8135</v>
      </c>
      <c r="B7173">
        <v>13607</v>
      </c>
      <c r="C7173" s="1" t="s">
        <v>1171</v>
      </c>
      <c r="D7173" s="1" t="str">
        <f>IFERROR(LEFT(C7173,FIND(",",C7173) - 1),C7173)</f>
        <v>Aravaca</v>
      </c>
      <c r="E7173">
        <v>244</v>
      </c>
      <c r="F7173">
        <v>217</v>
      </c>
      <c r="G7173">
        <v>5</v>
      </c>
      <c r="H7173">
        <v>3</v>
      </c>
      <c r="I7173" s="1" t="s">
        <v>1579</v>
      </c>
      <c r="J7173" s="1" t="s">
        <v>3</v>
      </c>
      <c r="K7173">
        <v>2416</v>
      </c>
      <c r="L7173">
        <v>849000</v>
      </c>
      <c r="M7173">
        <v>3480</v>
      </c>
      <c r="N7173" t="b">
        <v>0</v>
      </c>
      <c r="R7173" s="5">
        <f>(houses_Madrid[[#This Row],[Precio Alquiler]]*12/houses_Madrid[[#This Row],[Precio venta]])</f>
        <v>3.4148409893992933E-2</v>
      </c>
    </row>
    <row r="7174" spans="1:18" x14ac:dyDescent="0.2">
      <c r="A7174">
        <v>8730</v>
      </c>
      <c r="B7174">
        <v>13012</v>
      </c>
      <c r="C7174" s="1" t="s">
        <v>1592</v>
      </c>
      <c r="D7174" s="1" t="str">
        <f>IFERROR(LEFT(C7174,FIND(",",C7174) - 1),C7174)</f>
        <v>Peñagrande</v>
      </c>
      <c r="E7174">
        <v>372</v>
      </c>
      <c r="F7174">
        <v>278</v>
      </c>
      <c r="G7174">
        <v>5</v>
      </c>
      <c r="H7174">
        <v>4</v>
      </c>
      <c r="I7174" s="1" t="s">
        <v>1665</v>
      </c>
      <c r="J7174" s="1" t="s">
        <v>3</v>
      </c>
      <c r="K7174">
        <v>2416</v>
      </c>
      <c r="L7174">
        <v>849000</v>
      </c>
      <c r="M7174">
        <v>2282</v>
      </c>
      <c r="N7174" t="b">
        <v>0</v>
      </c>
      <c r="R7174" s="5">
        <f>(houses_Madrid[[#This Row],[Precio Alquiler]]*12/houses_Madrid[[#This Row],[Precio venta]])</f>
        <v>3.4148409893992933E-2</v>
      </c>
    </row>
    <row r="7175" spans="1:18" x14ac:dyDescent="0.2">
      <c r="A7175">
        <v>9005</v>
      </c>
      <c r="B7175">
        <v>12737</v>
      </c>
      <c r="C7175" s="1" t="s">
        <v>1586</v>
      </c>
      <c r="D7175" s="1" t="str">
        <f>IFERROR(LEFT(C7175,FIND(",",C7175) - 1),C7175)</f>
        <v>Fuencarral</v>
      </c>
      <c r="E7175">
        <v>371</v>
      </c>
      <c r="F7175">
        <v>277</v>
      </c>
      <c r="G7175">
        <v>5</v>
      </c>
      <c r="H7175">
        <v>4</v>
      </c>
      <c r="I7175" s="1" t="s">
        <v>3</v>
      </c>
      <c r="J7175" s="1" t="s">
        <v>3</v>
      </c>
      <c r="K7175">
        <v>2416</v>
      </c>
      <c r="L7175">
        <v>849000</v>
      </c>
      <c r="M7175">
        <v>2288</v>
      </c>
      <c r="N7175" t="b">
        <v>0</v>
      </c>
      <c r="R7175" s="5">
        <f>(houses_Madrid[[#This Row],[Precio Alquiler]]*12/houses_Madrid[[#This Row],[Precio venta]])</f>
        <v>3.4148409893992933E-2</v>
      </c>
    </row>
    <row r="7176" spans="1:18" x14ac:dyDescent="0.2">
      <c r="A7176">
        <v>10133</v>
      </c>
      <c r="B7176">
        <v>11609</v>
      </c>
      <c r="C7176" s="1" t="s">
        <v>1797</v>
      </c>
      <c r="D7176" s="1" t="str">
        <f>IFERROR(LEFT(C7176,FIND(",",C7176) - 1),C7176)</f>
        <v>Valdebebas - Valdefuentes</v>
      </c>
      <c r="E7176">
        <v>600</v>
      </c>
      <c r="F7176">
        <v>580</v>
      </c>
      <c r="G7176">
        <v>6</v>
      </c>
      <c r="H7176">
        <v>3</v>
      </c>
      <c r="I7176" s="1" t="s">
        <v>1926</v>
      </c>
      <c r="J7176" s="1" t="s">
        <v>3</v>
      </c>
      <c r="K7176">
        <v>2416</v>
      </c>
      <c r="L7176">
        <v>849000</v>
      </c>
      <c r="M7176">
        <v>1415</v>
      </c>
      <c r="N7176" t="b">
        <v>0</v>
      </c>
      <c r="R7176" s="5">
        <f>(houses_Madrid[[#This Row],[Precio Alquiler]]*12/houses_Madrid[[#This Row],[Precio venta]])</f>
        <v>3.4148409893992933E-2</v>
      </c>
    </row>
    <row r="7177" spans="1:18" x14ac:dyDescent="0.2">
      <c r="A7177">
        <v>13103</v>
      </c>
      <c r="B7177">
        <v>8639</v>
      </c>
      <c r="C7177" s="1" t="s">
        <v>2173</v>
      </c>
      <c r="D7177" s="1" t="str">
        <f>IFERROR(LEFT(C7177,FIND(",",C7177) - 1),C7177)</f>
        <v>Ciudad Lineal</v>
      </c>
      <c r="E7177">
        <v>212</v>
      </c>
      <c r="F7177">
        <v>180</v>
      </c>
      <c r="G7177">
        <v>5</v>
      </c>
      <c r="H7177">
        <v>4</v>
      </c>
      <c r="I7177" s="1" t="s">
        <v>3</v>
      </c>
      <c r="J7177" s="1" t="s">
        <v>3</v>
      </c>
      <c r="K7177">
        <v>2416</v>
      </c>
      <c r="L7177">
        <v>849000</v>
      </c>
      <c r="M7177">
        <v>4005</v>
      </c>
      <c r="N7177" t="b">
        <v>0</v>
      </c>
      <c r="R7177" s="5">
        <f>(houses_Madrid[[#This Row],[Precio Alquiler]]*12/houses_Madrid[[#This Row],[Precio venta]])</f>
        <v>3.4148409893992933E-2</v>
      </c>
    </row>
    <row r="7178" spans="1:18" x14ac:dyDescent="0.2">
      <c r="A7178">
        <v>2966</v>
      </c>
      <c r="B7178">
        <v>18776</v>
      </c>
      <c r="C7178" s="1" t="s">
        <v>563</v>
      </c>
      <c r="D7178" s="1" t="str">
        <f>IFERROR(LEFT(C7178,FIND(",",C7178) - 1),C7178)</f>
        <v>Cuatro Caminos</v>
      </c>
      <c r="E7178">
        <v>200</v>
      </c>
      <c r="F7178">
        <v>185</v>
      </c>
      <c r="G7178">
        <v>6</v>
      </c>
      <c r="H7178">
        <v>4</v>
      </c>
      <c r="I7178" s="1" t="s">
        <v>633</v>
      </c>
      <c r="J7178" s="1" t="s">
        <v>11</v>
      </c>
      <c r="K7178">
        <v>2417</v>
      </c>
      <c r="L7178">
        <v>850000</v>
      </c>
      <c r="M7178">
        <v>4250</v>
      </c>
      <c r="N7178" t="b">
        <v>0</v>
      </c>
      <c r="O7178" t="b">
        <v>1</v>
      </c>
      <c r="P7178" t="b">
        <v>1</v>
      </c>
      <c r="R7178" s="5">
        <f>(houses_Madrid[[#This Row],[Precio Alquiler]]*12/houses_Madrid[[#This Row],[Precio venta]])</f>
        <v>3.4122352941176472E-2</v>
      </c>
    </row>
    <row r="7179" spans="1:18" x14ac:dyDescent="0.2">
      <c r="A7179">
        <v>3163</v>
      </c>
      <c r="B7179">
        <v>18579</v>
      </c>
      <c r="C7179" s="1" t="s">
        <v>568</v>
      </c>
      <c r="D7179" s="1" t="str">
        <f>IFERROR(LEFT(C7179,FIND(",",C7179) - 1),C7179)</f>
        <v>Cuzco-Castillejos</v>
      </c>
      <c r="E7179">
        <v>240</v>
      </c>
      <c r="F7179">
        <v>210</v>
      </c>
      <c r="G7179">
        <v>5</v>
      </c>
      <c r="H7179">
        <v>4</v>
      </c>
      <c r="I7179" s="1" t="s">
        <v>730</v>
      </c>
      <c r="J7179" s="1" t="s">
        <v>30</v>
      </c>
      <c r="K7179">
        <v>2417</v>
      </c>
      <c r="L7179">
        <v>850000</v>
      </c>
      <c r="M7179">
        <v>3542</v>
      </c>
      <c r="N7179" t="b">
        <v>0</v>
      </c>
      <c r="O7179" t="b">
        <v>1</v>
      </c>
      <c r="P7179" t="b">
        <v>1</v>
      </c>
      <c r="R7179" s="5">
        <f>(houses_Madrid[[#This Row],[Precio Alquiler]]*12/houses_Madrid[[#This Row],[Precio venta]])</f>
        <v>3.4122352941176472E-2</v>
      </c>
    </row>
    <row r="7180" spans="1:18" x14ac:dyDescent="0.2">
      <c r="A7180">
        <v>4127</v>
      </c>
      <c r="B7180">
        <v>17615</v>
      </c>
      <c r="C7180" s="1" t="s">
        <v>793</v>
      </c>
      <c r="D7180" s="1" t="str">
        <f>IFERROR(LEFT(C7180,FIND(",",C7180) - 1),C7180)</f>
        <v>Ibiza</v>
      </c>
      <c r="E7180">
        <v>160</v>
      </c>
      <c r="F7180">
        <v>125</v>
      </c>
      <c r="G7180">
        <v>3</v>
      </c>
      <c r="H7180">
        <v>2</v>
      </c>
      <c r="I7180" s="1" t="s">
        <v>836</v>
      </c>
      <c r="J7180" s="1" t="s">
        <v>11</v>
      </c>
      <c r="K7180">
        <v>2417</v>
      </c>
      <c r="L7180">
        <v>850000</v>
      </c>
      <c r="M7180">
        <v>5312</v>
      </c>
      <c r="N7180" t="b">
        <v>0</v>
      </c>
      <c r="O7180" t="b">
        <v>1</v>
      </c>
      <c r="P7180" t="b">
        <v>1</v>
      </c>
      <c r="R7180" s="5">
        <f>(houses_Madrid[[#This Row],[Precio Alquiler]]*12/houses_Madrid[[#This Row],[Precio venta]])</f>
        <v>3.4122352941176472E-2</v>
      </c>
    </row>
    <row r="7181" spans="1:18" x14ac:dyDescent="0.2">
      <c r="A7181">
        <v>4344</v>
      </c>
      <c r="B7181">
        <v>17398</v>
      </c>
      <c r="C7181" s="1" t="s">
        <v>802</v>
      </c>
      <c r="D7181" s="1" t="str">
        <f>IFERROR(LEFT(C7181,FIND(",",C7181) - 1),C7181)</f>
        <v>Jerónimos</v>
      </c>
      <c r="E7181">
        <v>146</v>
      </c>
      <c r="F7181">
        <v>130</v>
      </c>
      <c r="G7181">
        <v>4</v>
      </c>
      <c r="H7181">
        <v>2</v>
      </c>
      <c r="I7181" s="1" t="s">
        <v>877</v>
      </c>
      <c r="J7181" s="1" t="s">
        <v>82</v>
      </c>
      <c r="K7181">
        <v>2417</v>
      </c>
      <c r="L7181">
        <v>850000</v>
      </c>
      <c r="M7181">
        <v>5822</v>
      </c>
      <c r="N7181" t="b">
        <v>0</v>
      </c>
      <c r="O7181" t="b">
        <v>1</v>
      </c>
      <c r="P7181" t="b">
        <v>0</v>
      </c>
      <c r="R7181" s="5">
        <f>(houses_Madrid[[#This Row],[Precio Alquiler]]*12/houses_Madrid[[#This Row],[Precio venta]])</f>
        <v>3.4122352941176472E-2</v>
      </c>
    </row>
    <row r="7182" spans="1:18" x14ac:dyDescent="0.2">
      <c r="A7182">
        <v>8390</v>
      </c>
      <c r="B7182">
        <v>13352</v>
      </c>
      <c r="C7182" s="1" t="s">
        <v>1592</v>
      </c>
      <c r="D7182" s="1" t="str">
        <f>IFERROR(LEFT(C7182,FIND(",",C7182) - 1),C7182)</f>
        <v>Peñagrande</v>
      </c>
      <c r="E7182">
        <v>383</v>
      </c>
      <c r="F7182">
        <v>325</v>
      </c>
      <c r="G7182">
        <v>4</v>
      </c>
      <c r="H7182">
        <v>4</v>
      </c>
      <c r="I7182" s="1" t="s">
        <v>1616</v>
      </c>
      <c r="J7182" s="1" t="s">
        <v>3</v>
      </c>
      <c r="K7182">
        <v>2417</v>
      </c>
      <c r="L7182">
        <v>850000</v>
      </c>
      <c r="M7182">
        <v>2219</v>
      </c>
      <c r="N7182" t="b">
        <v>0</v>
      </c>
      <c r="R7182" s="5">
        <f>(houses_Madrid[[#This Row],[Precio Alquiler]]*12/houses_Madrid[[#This Row],[Precio venta]])</f>
        <v>3.4122352941176472E-2</v>
      </c>
    </row>
    <row r="7183" spans="1:18" x14ac:dyDescent="0.2">
      <c r="A7183">
        <v>8690</v>
      </c>
      <c r="B7183">
        <v>13052</v>
      </c>
      <c r="C7183" s="1" t="s">
        <v>1592</v>
      </c>
      <c r="D7183" s="1" t="str">
        <f>IFERROR(LEFT(C7183,FIND(",",C7183) - 1),C7183)</f>
        <v>Peñagrande</v>
      </c>
      <c r="E7183">
        <v>383</v>
      </c>
      <c r="F7183">
        <v>326</v>
      </c>
      <c r="G7183">
        <v>5</v>
      </c>
      <c r="H7183">
        <v>4</v>
      </c>
      <c r="I7183" s="1" t="s">
        <v>1687</v>
      </c>
      <c r="J7183" s="1" t="s">
        <v>3</v>
      </c>
      <c r="K7183">
        <v>2417</v>
      </c>
      <c r="L7183">
        <v>850000</v>
      </c>
      <c r="M7183">
        <v>2219</v>
      </c>
      <c r="N7183" t="b">
        <v>0</v>
      </c>
      <c r="R7183" s="5">
        <f>(houses_Madrid[[#This Row],[Precio Alquiler]]*12/houses_Madrid[[#This Row],[Precio venta]])</f>
        <v>3.4122352941176472E-2</v>
      </c>
    </row>
    <row r="7184" spans="1:18" x14ac:dyDescent="0.2">
      <c r="A7184">
        <v>8792</v>
      </c>
      <c r="B7184">
        <v>12950</v>
      </c>
      <c r="C7184" s="1" t="s">
        <v>1592</v>
      </c>
      <c r="D7184" s="1" t="str">
        <f>IFERROR(LEFT(C7184,FIND(",",C7184) - 1),C7184)</f>
        <v>Peñagrande</v>
      </c>
      <c r="E7184">
        <v>384</v>
      </c>
      <c r="F7184">
        <v>325</v>
      </c>
      <c r="G7184">
        <v>4</v>
      </c>
      <c r="H7184">
        <v>4</v>
      </c>
      <c r="I7184" s="1" t="s">
        <v>1616</v>
      </c>
      <c r="J7184" s="1" t="s">
        <v>3</v>
      </c>
      <c r="K7184">
        <v>2417</v>
      </c>
      <c r="L7184">
        <v>850000</v>
      </c>
      <c r="M7184">
        <v>2214</v>
      </c>
      <c r="N7184" t="b">
        <v>1</v>
      </c>
      <c r="R7184" s="5">
        <f>(houses_Madrid[[#This Row],[Precio Alquiler]]*12/houses_Madrid[[#This Row],[Precio venta]])</f>
        <v>3.4122352941176472E-2</v>
      </c>
    </row>
    <row r="7185" spans="1:18" x14ac:dyDescent="0.2">
      <c r="A7185">
        <v>8800</v>
      </c>
      <c r="B7185">
        <v>12942</v>
      </c>
      <c r="C7185" s="1" t="s">
        <v>1592</v>
      </c>
      <c r="D7185" s="1" t="str">
        <f>IFERROR(LEFT(C7185,FIND(",",C7185) - 1),C7185)</f>
        <v>Peñagrande</v>
      </c>
      <c r="E7185">
        <v>383</v>
      </c>
      <c r="F7185">
        <v>325</v>
      </c>
      <c r="G7185">
        <v>4</v>
      </c>
      <c r="H7185">
        <v>4</v>
      </c>
      <c r="I7185" s="1" t="s">
        <v>1616</v>
      </c>
      <c r="J7185" s="1" t="s">
        <v>3</v>
      </c>
      <c r="K7185">
        <v>2417</v>
      </c>
      <c r="L7185">
        <v>850000</v>
      </c>
      <c r="M7185">
        <v>2219</v>
      </c>
      <c r="N7185" t="b">
        <v>0</v>
      </c>
      <c r="R7185" s="5">
        <f>(houses_Madrid[[#This Row],[Precio Alquiler]]*12/houses_Madrid[[#This Row],[Precio venta]])</f>
        <v>3.4122352941176472E-2</v>
      </c>
    </row>
    <row r="7186" spans="1:18" x14ac:dyDescent="0.2">
      <c r="A7186">
        <v>8803</v>
      </c>
      <c r="B7186">
        <v>12939</v>
      </c>
      <c r="C7186" s="1" t="s">
        <v>1592</v>
      </c>
      <c r="D7186" s="1" t="str">
        <f>IFERROR(LEFT(C7186,FIND(",",C7186) - 1),C7186)</f>
        <v>Peñagrande</v>
      </c>
      <c r="E7186">
        <v>383</v>
      </c>
      <c r="F7186">
        <v>325</v>
      </c>
      <c r="G7186">
        <v>4</v>
      </c>
      <c r="H7186">
        <v>4</v>
      </c>
      <c r="I7186" s="1" t="s">
        <v>1616</v>
      </c>
      <c r="J7186" s="1" t="s">
        <v>3</v>
      </c>
      <c r="K7186">
        <v>2417</v>
      </c>
      <c r="L7186">
        <v>850000</v>
      </c>
      <c r="M7186">
        <v>2219</v>
      </c>
      <c r="N7186" t="b">
        <v>0</v>
      </c>
      <c r="R7186" s="5">
        <f>(houses_Madrid[[#This Row],[Precio Alquiler]]*12/houses_Madrid[[#This Row],[Precio venta]])</f>
        <v>3.4122352941176472E-2</v>
      </c>
    </row>
    <row r="7187" spans="1:18" x14ac:dyDescent="0.2">
      <c r="A7187">
        <v>8877</v>
      </c>
      <c r="B7187">
        <v>12865</v>
      </c>
      <c r="C7187" s="1" t="s">
        <v>1592</v>
      </c>
      <c r="D7187" s="1" t="str">
        <f>IFERROR(LEFT(C7187,FIND(",",C7187) - 1),C7187)</f>
        <v>Peñagrande</v>
      </c>
      <c r="E7187">
        <v>180</v>
      </c>
      <c r="F7187">
        <v>175</v>
      </c>
      <c r="G7187">
        <v>6</v>
      </c>
      <c r="H7187">
        <v>3</v>
      </c>
      <c r="I7187" s="1" t="s">
        <v>1616</v>
      </c>
      <c r="J7187" s="1" t="s">
        <v>3</v>
      </c>
      <c r="K7187">
        <v>2417</v>
      </c>
      <c r="L7187">
        <v>850000</v>
      </c>
      <c r="M7187">
        <v>4722</v>
      </c>
      <c r="N7187" t="b">
        <v>0</v>
      </c>
      <c r="R7187" s="5">
        <f>(houses_Madrid[[#This Row],[Precio Alquiler]]*12/houses_Madrid[[#This Row],[Precio venta]])</f>
        <v>3.4122352941176472E-2</v>
      </c>
    </row>
    <row r="7188" spans="1:18" x14ac:dyDescent="0.2">
      <c r="A7188">
        <v>10116</v>
      </c>
      <c r="B7188">
        <v>11626</v>
      </c>
      <c r="C7188" s="1" t="s">
        <v>1790</v>
      </c>
      <c r="D7188" s="1" t="str">
        <f>IFERROR(LEFT(C7188,FIND(",",C7188) - 1),C7188)</f>
        <v>Hortaleza</v>
      </c>
      <c r="E7188">
        <v>220</v>
      </c>
      <c r="F7188">
        <v>180</v>
      </c>
      <c r="G7188">
        <v>4</v>
      </c>
      <c r="H7188">
        <v>3</v>
      </c>
      <c r="I7188" s="1" t="s">
        <v>1923</v>
      </c>
      <c r="J7188" s="1" t="s">
        <v>12</v>
      </c>
      <c r="K7188">
        <v>2417</v>
      </c>
      <c r="L7188">
        <v>850000</v>
      </c>
      <c r="M7188">
        <v>3864</v>
      </c>
      <c r="N7188" t="b">
        <v>0</v>
      </c>
      <c r="O7188" t="b">
        <v>1</v>
      </c>
      <c r="P7188" t="b">
        <v>1</v>
      </c>
      <c r="Q7188" t="b">
        <v>1</v>
      </c>
      <c r="R7188" s="5">
        <f>(houses_Madrid[[#This Row],[Precio Alquiler]]*12/houses_Madrid[[#This Row],[Precio venta]])</f>
        <v>3.4122352941176472E-2</v>
      </c>
    </row>
    <row r="7189" spans="1:18" x14ac:dyDescent="0.2">
      <c r="A7189">
        <v>10814</v>
      </c>
      <c r="B7189">
        <v>10928</v>
      </c>
      <c r="C7189" s="1" t="s">
        <v>1793</v>
      </c>
      <c r="D7189" s="1" t="str">
        <f>IFERROR(LEFT(C7189,FIND(",",C7189) - 1),C7189)</f>
        <v>Palomas</v>
      </c>
      <c r="E7189">
        <v>252</v>
      </c>
      <c r="F7189">
        <v>226</v>
      </c>
      <c r="G7189">
        <v>3</v>
      </c>
      <c r="H7189">
        <v>3</v>
      </c>
      <c r="I7189" s="1" t="s">
        <v>2001</v>
      </c>
      <c r="J7189" s="1" t="s">
        <v>5</v>
      </c>
      <c r="K7189">
        <v>2417</v>
      </c>
      <c r="L7189">
        <v>850000</v>
      </c>
      <c r="M7189">
        <v>3373</v>
      </c>
      <c r="N7189" t="b">
        <v>0</v>
      </c>
      <c r="O7189" t="b">
        <v>1</v>
      </c>
      <c r="P7189" t="b">
        <v>1</v>
      </c>
      <c r="R7189" s="5">
        <f>(houses_Madrid[[#This Row],[Precio Alquiler]]*12/houses_Madrid[[#This Row],[Precio venta]])</f>
        <v>3.4122352941176472E-2</v>
      </c>
    </row>
    <row r="7190" spans="1:18" x14ac:dyDescent="0.2">
      <c r="A7190">
        <v>10998</v>
      </c>
      <c r="B7190">
        <v>10744</v>
      </c>
      <c r="C7190" s="1" t="s">
        <v>2006</v>
      </c>
      <c r="D7190" s="1" t="str">
        <f>IFERROR(LEFT(C7190,FIND(",",C7190) - 1),C7190)</f>
        <v>Chamberí</v>
      </c>
      <c r="E7190">
        <v>199</v>
      </c>
      <c r="F7190">
        <v>168</v>
      </c>
      <c r="G7190">
        <v>3</v>
      </c>
      <c r="H7190">
        <v>3</v>
      </c>
      <c r="I7190" s="1" t="s">
        <v>3</v>
      </c>
      <c r="J7190" s="1" t="s">
        <v>11</v>
      </c>
      <c r="K7190">
        <v>2417</v>
      </c>
      <c r="L7190">
        <v>850000</v>
      </c>
      <c r="M7190">
        <v>4271</v>
      </c>
      <c r="N7190" t="b">
        <v>1</v>
      </c>
      <c r="O7190" t="b">
        <v>1</v>
      </c>
      <c r="P7190" t="b">
        <v>1</v>
      </c>
      <c r="Q7190" t="b">
        <v>1</v>
      </c>
      <c r="R7190" s="5">
        <f>(houses_Madrid[[#This Row],[Precio Alquiler]]*12/houses_Madrid[[#This Row],[Precio venta]])</f>
        <v>3.4122352941176472E-2</v>
      </c>
    </row>
    <row r="7191" spans="1:18" x14ac:dyDescent="0.2">
      <c r="A7191">
        <v>11430</v>
      </c>
      <c r="B7191">
        <v>10312</v>
      </c>
      <c r="C7191" s="1" t="s">
        <v>2009</v>
      </c>
      <c r="D7191" s="1" t="str">
        <f>IFERROR(LEFT(C7191,FIND(",",C7191) - 1),C7191)</f>
        <v>Trafalgar</v>
      </c>
      <c r="E7191">
        <v>158</v>
      </c>
      <c r="F7191">
        <v>142</v>
      </c>
      <c r="G7191">
        <v>4</v>
      </c>
      <c r="H7191">
        <v>4</v>
      </c>
      <c r="I7191" s="1" t="s">
        <v>2030</v>
      </c>
      <c r="J7191" s="1" t="s">
        <v>18</v>
      </c>
      <c r="K7191">
        <v>2417</v>
      </c>
      <c r="L7191">
        <v>850000</v>
      </c>
      <c r="M7191">
        <v>5380</v>
      </c>
      <c r="N7191" t="b">
        <v>0</v>
      </c>
      <c r="O7191" t="b">
        <v>1</v>
      </c>
      <c r="P7191" t="b">
        <v>1</v>
      </c>
      <c r="R7191" s="5">
        <f>(houses_Madrid[[#This Row],[Precio Alquiler]]*12/houses_Madrid[[#This Row],[Precio venta]])</f>
        <v>3.4122352941176472E-2</v>
      </c>
    </row>
    <row r="7192" spans="1:18" x14ac:dyDescent="0.2">
      <c r="A7192">
        <v>11826</v>
      </c>
      <c r="B7192">
        <v>9916</v>
      </c>
      <c r="C7192" s="1" t="s">
        <v>2018</v>
      </c>
      <c r="D7192" s="1" t="str">
        <f>IFERROR(LEFT(C7192,FIND(",",C7192) - 1),C7192)</f>
        <v>Arapiles</v>
      </c>
      <c r="E7192">
        <v>161</v>
      </c>
      <c r="F7192">
        <v>160</v>
      </c>
      <c r="G7192">
        <v>4</v>
      </c>
      <c r="H7192">
        <v>2</v>
      </c>
      <c r="I7192" s="1" t="s">
        <v>2026</v>
      </c>
      <c r="J7192" s="1" t="s">
        <v>30</v>
      </c>
      <c r="K7192">
        <v>2417</v>
      </c>
      <c r="L7192">
        <v>850000</v>
      </c>
      <c r="M7192">
        <v>5280</v>
      </c>
      <c r="N7192" t="b">
        <v>0</v>
      </c>
      <c r="O7192" t="b">
        <v>1</v>
      </c>
      <c r="P7192" t="b">
        <v>1</v>
      </c>
      <c r="R7192" s="5">
        <f>(houses_Madrid[[#This Row],[Precio Alquiler]]*12/houses_Madrid[[#This Row],[Precio venta]])</f>
        <v>3.4122352941176472E-2</v>
      </c>
    </row>
    <row r="7193" spans="1:18" x14ac:dyDescent="0.2">
      <c r="A7193">
        <v>11833</v>
      </c>
      <c r="B7193">
        <v>9909</v>
      </c>
      <c r="C7193" s="1" t="s">
        <v>2018</v>
      </c>
      <c r="D7193" s="1" t="str">
        <f>IFERROR(LEFT(C7193,FIND(",",C7193) - 1),C7193)</f>
        <v>Arapiles</v>
      </c>
      <c r="E7193">
        <v>220</v>
      </c>
      <c r="F7193">
        <v>200</v>
      </c>
      <c r="G7193">
        <v>7</v>
      </c>
      <c r="H7193">
        <v>3</v>
      </c>
      <c r="I7193" s="1" t="s">
        <v>2115</v>
      </c>
      <c r="J7193" s="1" t="s">
        <v>5</v>
      </c>
      <c r="K7193">
        <v>2417</v>
      </c>
      <c r="L7193">
        <v>850000</v>
      </c>
      <c r="M7193">
        <v>3864</v>
      </c>
      <c r="N7193" t="b">
        <v>0</v>
      </c>
      <c r="O7193" t="b">
        <v>1</v>
      </c>
      <c r="P7193" t="b">
        <v>1</v>
      </c>
      <c r="R7193" s="5">
        <f>(houses_Madrid[[#This Row],[Precio Alquiler]]*12/houses_Madrid[[#This Row],[Precio venta]])</f>
        <v>3.4122352941176472E-2</v>
      </c>
    </row>
    <row r="7194" spans="1:18" x14ac:dyDescent="0.2">
      <c r="A7194">
        <v>12161</v>
      </c>
      <c r="B7194">
        <v>9581</v>
      </c>
      <c r="C7194" s="1" t="s">
        <v>2018</v>
      </c>
      <c r="D7194" s="1" t="str">
        <f>IFERROR(LEFT(C7194,FIND(",",C7194) - 1),C7194)</f>
        <v>Arapiles</v>
      </c>
      <c r="E7194">
        <v>170</v>
      </c>
      <c r="F7194">
        <v>160</v>
      </c>
      <c r="G7194">
        <v>4</v>
      </c>
      <c r="H7194">
        <v>3</v>
      </c>
      <c r="I7194" s="1" t="s">
        <v>2058</v>
      </c>
      <c r="J7194" s="1" t="s">
        <v>30</v>
      </c>
      <c r="K7194">
        <v>2417</v>
      </c>
      <c r="L7194">
        <v>850000</v>
      </c>
      <c r="M7194">
        <v>5000</v>
      </c>
      <c r="N7194" t="b">
        <v>0</v>
      </c>
      <c r="O7194" t="b">
        <v>1</v>
      </c>
      <c r="P7194" t="b">
        <v>1</v>
      </c>
      <c r="Q7194" t="b">
        <v>1</v>
      </c>
      <c r="R7194" s="5">
        <f>(houses_Madrid[[#This Row],[Precio Alquiler]]*12/houses_Madrid[[#This Row],[Precio venta]])</f>
        <v>3.4122352941176472E-2</v>
      </c>
    </row>
    <row r="7195" spans="1:18" x14ac:dyDescent="0.2">
      <c r="A7195">
        <v>12545</v>
      </c>
      <c r="B7195">
        <v>9197</v>
      </c>
      <c r="C7195" s="1" t="s">
        <v>2010</v>
      </c>
      <c r="D7195" s="1" t="str">
        <f>IFERROR(LEFT(C7195,FIND(",",C7195) - 1),C7195)</f>
        <v>Nuevos Ministerios-Ríos Rosas</v>
      </c>
      <c r="E7195">
        <v>190</v>
      </c>
      <c r="F7195">
        <v>170</v>
      </c>
      <c r="G7195">
        <v>5</v>
      </c>
      <c r="H7195">
        <v>3</v>
      </c>
      <c r="I7195" s="1" t="s">
        <v>2013</v>
      </c>
      <c r="J7195" s="1" t="s">
        <v>30</v>
      </c>
      <c r="K7195">
        <v>2417</v>
      </c>
      <c r="L7195">
        <v>850000</v>
      </c>
      <c r="M7195">
        <v>4474</v>
      </c>
      <c r="N7195" t="b">
        <v>0</v>
      </c>
      <c r="O7195" t="b">
        <v>1</v>
      </c>
      <c r="P7195" t="b">
        <v>1</v>
      </c>
      <c r="R7195" s="5">
        <f>(houses_Madrid[[#This Row],[Precio Alquiler]]*12/houses_Madrid[[#This Row],[Precio venta]])</f>
        <v>3.4122352941176472E-2</v>
      </c>
    </row>
    <row r="7196" spans="1:18" x14ac:dyDescent="0.2">
      <c r="A7196">
        <v>13840</v>
      </c>
      <c r="B7196">
        <v>7902</v>
      </c>
      <c r="C7196" s="1" t="s">
        <v>2172</v>
      </c>
      <c r="D7196" s="1" t="str">
        <f>IFERROR(LEFT(C7196,FIND(",",C7196) - 1),C7196)</f>
        <v>San Juan Bautista</v>
      </c>
      <c r="E7196">
        <v>143</v>
      </c>
      <c r="F7196">
        <v>95</v>
      </c>
      <c r="G7196">
        <v>3</v>
      </c>
      <c r="H7196">
        <v>2</v>
      </c>
      <c r="I7196" s="1" t="s">
        <v>2205</v>
      </c>
      <c r="J7196" s="1" t="s">
        <v>11</v>
      </c>
      <c r="K7196">
        <v>2417</v>
      </c>
      <c r="L7196">
        <v>850000</v>
      </c>
      <c r="M7196">
        <v>5944</v>
      </c>
      <c r="N7196" t="b">
        <v>0</v>
      </c>
      <c r="O7196" t="b">
        <v>1</v>
      </c>
      <c r="P7196" t="b">
        <v>1</v>
      </c>
      <c r="Q7196" t="b">
        <v>1</v>
      </c>
      <c r="R7196" s="5">
        <f>(houses_Madrid[[#This Row],[Precio Alquiler]]*12/houses_Madrid[[#This Row],[Precio venta]])</f>
        <v>3.4122352941176472E-2</v>
      </c>
    </row>
    <row r="7197" spans="1:18" x14ac:dyDescent="0.2">
      <c r="A7197">
        <v>14178</v>
      </c>
      <c r="B7197">
        <v>7564</v>
      </c>
      <c r="C7197" s="1" t="s">
        <v>2444</v>
      </c>
      <c r="D7197" s="1" t="str">
        <f>IFERROR(LEFT(C7197,FIND(",",C7197) - 1),C7197)</f>
        <v>Prosperidad</v>
      </c>
      <c r="E7197">
        <v>146</v>
      </c>
      <c r="F7197">
        <v>123</v>
      </c>
      <c r="G7197">
        <v>4</v>
      </c>
      <c r="H7197">
        <v>1</v>
      </c>
      <c r="I7197" s="1" t="s">
        <v>2478</v>
      </c>
      <c r="J7197" s="1" t="s">
        <v>11</v>
      </c>
      <c r="K7197">
        <v>2417</v>
      </c>
      <c r="L7197">
        <v>850000</v>
      </c>
      <c r="M7197">
        <v>5822</v>
      </c>
      <c r="N7197" t="b">
        <v>1</v>
      </c>
      <c r="O7197" t="b">
        <v>1</v>
      </c>
      <c r="P7197" t="b">
        <v>1</v>
      </c>
      <c r="Q7197" t="b">
        <v>1</v>
      </c>
      <c r="R7197" s="5">
        <f>(houses_Madrid[[#This Row],[Precio Alquiler]]*12/houses_Madrid[[#This Row],[Precio venta]])</f>
        <v>3.4122352941176472E-2</v>
      </c>
    </row>
    <row r="7198" spans="1:18" x14ac:dyDescent="0.2">
      <c r="A7198">
        <v>14688</v>
      </c>
      <c r="B7198">
        <v>7054</v>
      </c>
      <c r="C7198" s="1" t="s">
        <v>2440</v>
      </c>
      <c r="D7198" s="1" t="str">
        <f>IFERROR(LEFT(C7198,FIND(",",C7198) - 1),C7198)</f>
        <v>El Viso</v>
      </c>
      <c r="E7198">
        <v>166</v>
      </c>
      <c r="F7198">
        <v>140</v>
      </c>
      <c r="G7198">
        <v>4</v>
      </c>
      <c r="H7198">
        <v>3</v>
      </c>
      <c r="I7198" s="1" t="s">
        <v>2448</v>
      </c>
      <c r="J7198" s="1" t="s">
        <v>11</v>
      </c>
      <c r="K7198">
        <v>2417</v>
      </c>
      <c r="L7198">
        <v>850000</v>
      </c>
      <c r="M7198">
        <v>5120</v>
      </c>
      <c r="N7198" t="b">
        <v>1</v>
      </c>
      <c r="O7198" t="b">
        <v>1</v>
      </c>
      <c r="P7198" t="b">
        <v>1</v>
      </c>
      <c r="R7198" s="5">
        <f>(houses_Madrid[[#This Row],[Precio Alquiler]]*12/houses_Madrid[[#This Row],[Precio venta]])</f>
        <v>3.4122352941176472E-2</v>
      </c>
    </row>
    <row r="7199" spans="1:18" x14ac:dyDescent="0.2">
      <c r="A7199">
        <v>15019</v>
      </c>
      <c r="B7199">
        <v>6723</v>
      </c>
      <c r="C7199" s="1" t="s">
        <v>2451</v>
      </c>
      <c r="D7199" s="1" t="str">
        <f>IFERROR(LEFT(C7199,FIND(",",C7199) - 1),C7199)</f>
        <v>Castilla</v>
      </c>
      <c r="E7199">
        <v>170</v>
      </c>
      <c r="F7199">
        <v>160</v>
      </c>
      <c r="G7199">
        <v>4</v>
      </c>
      <c r="H7199">
        <v>3</v>
      </c>
      <c r="I7199" s="1" t="s">
        <v>564</v>
      </c>
      <c r="J7199" s="1" t="s">
        <v>19</v>
      </c>
      <c r="K7199">
        <v>2417</v>
      </c>
      <c r="L7199">
        <v>850000</v>
      </c>
      <c r="M7199">
        <v>5000</v>
      </c>
      <c r="N7199" t="b">
        <v>0</v>
      </c>
      <c r="O7199" t="b">
        <v>1</v>
      </c>
      <c r="P7199" t="b">
        <v>1</v>
      </c>
      <c r="Q7199" t="b">
        <v>1</v>
      </c>
      <c r="R7199" s="5">
        <f>(houses_Madrid[[#This Row],[Precio Alquiler]]*12/houses_Madrid[[#This Row],[Precio venta]])</f>
        <v>3.4122352941176472E-2</v>
      </c>
    </row>
    <row r="7200" spans="1:18" x14ac:dyDescent="0.2">
      <c r="A7200">
        <v>15201</v>
      </c>
      <c r="B7200">
        <v>6541</v>
      </c>
      <c r="C7200" s="1" t="s">
        <v>2444</v>
      </c>
      <c r="D7200" s="1" t="str">
        <f>IFERROR(LEFT(C7200,FIND(",",C7200) - 1),C7200)</f>
        <v>Prosperidad</v>
      </c>
      <c r="E7200">
        <v>242</v>
      </c>
      <c r="F7200">
        <v>202</v>
      </c>
      <c r="G7200">
        <v>4</v>
      </c>
      <c r="H7200">
        <v>3</v>
      </c>
      <c r="I7200" s="1" t="s">
        <v>2445</v>
      </c>
      <c r="J7200" s="1" t="s">
        <v>20</v>
      </c>
      <c r="K7200">
        <v>2417</v>
      </c>
      <c r="L7200">
        <v>850000</v>
      </c>
      <c r="M7200">
        <v>3512</v>
      </c>
      <c r="N7200" t="b">
        <v>0</v>
      </c>
      <c r="O7200" t="b">
        <v>1</v>
      </c>
      <c r="P7200" t="b">
        <v>1</v>
      </c>
      <c r="R7200" s="5">
        <f>(houses_Madrid[[#This Row],[Precio Alquiler]]*12/houses_Madrid[[#This Row],[Precio venta]])</f>
        <v>3.4122352941176472E-2</v>
      </c>
    </row>
    <row r="7201" spans="1:18" x14ac:dyDescent="0.2">
      <c r="A7201">
        <v>15692</v>
      </c>
      <c r="B7201">
        <v>6050</v>
      </c>
      <c r="C7201" s="1" t="s">
        <v>2439</v>
      </c>
      <c r="D7201" s="1" t="str">
        <f>IFERROR(LEFT(C7201,FIND(",",C7201) - 1),C7201)</f>
        <v>Chamartín</v>
      </c>
      <c r="E7201">
        <v>168</v>
      </c>
      <c r="F7201">
        <v>151</v>
      </c>
      <c r="G7201">
        <v>4</v>
      </c>
      <c r="H7201">
        <v>3</v>
      </c>
      <c r="I7201" s="1" t="s">
        <v>3</v>
      </c>
      <c r="J7201" s="1" t="s">
        <v>11</v>
      </c>
      <c r="K7201">
        <v>2417</v>
      </c>
      <c r="L7201">
        <v>850000</v>
      </c>
      <c r="M7201">
        <v>5060</v>
      </c>
      <c r="N7201" t="b">
        <v>0</v>
      </c>
      <c r="O7201" t="b">
        <v>1</v>
      </c>
      <c r="P7201" t="b">
        <v>1</v>
      </c>
      <c r="R7201" s="5">
        <f>(houses_Madrid[[#This Row],[Precio Alquiler]]*12/houses_Madrid[[#This Row],[Precio venta]])</f>
        <v>3.4122352941176472E-2</v>
      </c>
    </row>
    <row r="7202" spans="1:18" x14ac:dyDescent="0.2">
      <c r="A7202">
        <v>17284</v>
      </c>
      <c r="B7202">
        <v>4458</v>
      </c>
      <c r="C7202" s="1" t="s">
        <v>2947</v>
      </c>
      <c r="D7202" s="1" t="str">
        <f>IFERROR(LEFT(C7202,FIND(",",C7202) - 1),C7202)</f>
        <v>Huertas-Cortes</v>
      </c>
      <c r="E7202">
        <v>150</v>
      </c>
      <c r="F7202">
        <v>130</v>
      </c>
      <c r="G7202">
        <v>3</v>
      </c>
      <c r="H7202">
        <v>2</v>
      </c>
      <c r="I7202" s="1" t="s">
        <v>828</v>
      </c>
      <c r="J7202" s="1" t="s">
        <v>18</v>
      </c>
      <c r="K7202">
        <v>2417</v>
      </c>
      <c r="L7202">
        <v>850000</v>
      </c>
      <c r="M7202">
        <v>5667</v>
      </c>
      <c r="N7202" t="b">
        <v>0</v>
      </c>
      <c r="O7202" t="b">
        <v>1</v>
      </c>
      <c r="P7202" t="b">
        <v>1</v>
      </c>
      <c r="R7202" s="5">
        <f>(houses_Madrid[[#This Row],[Precio Alquiler]]*12/houses_Madrid[[#This Row],[Precio venta]])</f>
        <v>3.4122352941176472E-2</v>
      </c>
    </row>
    <row r="7203" spans="1:18" x14ac:dyDescent="0.2">
      <c r="A7203">
        <v>17539</v>
      </c>
      <c r="B7203">
        <v>4203</v>
      </c>
      <c r="C7203" s="1" t="s">
        <v>2953</v>
      </c>
      <c r="D7203" s="1" t="str">
        <f>IFERROR(LEFT(C7203,FIND(",",C7203) - 1),C7203)</f>
        <v>Centro</v>
      </c>
      <c r="E7203">
        <v>101</v>
      </c>
      <c r="F7203">
        <v>90</v>
      </c>
      <c r="G7203">
        <v>3</v>
      </c>
      <c r="H7203">
        <v>2</v>
      </c>
      <c r="I7203" s="1" t="s">
        <v>3</v>
      </c>
      <c r="J7203" s="1" t="s">
        <v>19</v>
      </c>
      <c r="K7203">
        <v>2417</v>
      </c>
      <c r="L7203">
        <v>850000</v>
      </c>
      <c r="M7203">
        <v>8416</v>
      </c>
      <c r="N7203" t="b">
        <v>0</v>
      </c>
      <c r="O7203" t="b">
        <v>1</v>
      </c>
      <c r="P7203" t="b">
        <v>1</v>
      </c>
      <c r="R7203" s="5">
        <f>(houses_Madrid[[#This Row],[Precio Alquiler]]*12/houses_Madrid[[#This Row],[Precio venta]])</f>
        <v>3.4122352941176472E-2</v>
      </c>
    </row>
    <row r="7204" spans="1:18" x14ac:dyDescent="0.2">
      <c r="A7204">
        <v>17542</v>
      </c>
      <c r="B7204">
        <v>4200</v>
      </c>
      <c r="C7204" s="1" t="s">
        <v>2953</v>
      </c>
      <c r="D7204" s="1" t="str">
        <f>IFERROR(LEFT(C7204,FIND(",",C7204) - 1),C7204)</f>
        <v>Centro</v>
      </c>
      <c r="E7204">
        <v>161</v>
      </c>
      <c r="F7204">
        <v>155</v>
      </c>
      <c r="G7204">
        <v>4</v>
      </c>
      <c r="H7204">
        <v>3</v>
      </c>
      <c r="I7204" s="1" t="s">
        <v>3</v>
      </c>
      <c r="J7204" s="1" t="s">
        <v>5</v>
      </c>
      <c r="K7204">
        <v>2417</v>
      </c>
      <c r="L7204">
        <v>850000</v>
      </c>
      <c r="M7204">
        <v>5280</v>
      </c>
      <c r="N7204" t="b">
        <v>0</v>
      </c>
      <c r="O7204" t="b">
        <v>1</v>
      </c>
      <c r="P7204" t="b">
        <v>1</v>
      </c>
      <c r="R7204" s="5">
        <f>(houses_Madrid[[#This Row],[Precio Alquiler]]*12/houses_Madrid[[#This Row],[Precio venta]])</f>
        <v>3.4122352941176472E-2</v>
      </c>
    </row>
    <row r="7205" spans="1:18" x14ac:dyDescent="0.2">
      <c r="A7205">
        <v>17889</v>
      </c>
      <c r="B7205">
        <v>3853</v>
      </c>
      <c r="C7205" s="1" t="s">
        <v>2950</v>
      </c>
      <c r="D7205" s="1" t="str">
        <f>IFERROR(LEFT(C7205,FIND(",",C7205) - 1),C7205)</f>
        <v>Chueca-Justicia</v>
      </c>
      <c r="E7205">
        <v>166</v>
      </c>
      <c r="F7205">
        <v>146</v>
      </c>
      <c r="G7205">
        <v>2</v>
      </c>
      <c r="H7205">
        <v>2</v>
      </c>
      <c r="I7205" s="1" t="s">
        <v>3087</v>
      </c>
      <c r="J7205" s="1" t="s">
        <v>18</v>
      </c>
      <c r="K7205">
        <v>2417</v>
      </c>
      <c r="L7205">
        <v>850000</v>
      </c>
      <c r="M7205">
        <v>5120</v>
      </c>
      <c r="N7205" t="b">
        <v>0</v>
      </c>
      <c r="P7205" t="b">
        <v>1</v>
      </c>
      <c r="R7205" s="5">
        <f>(houses_Madrid[[#This Row],[Precio Alquiler]]*12/houses_Madrid[[#This Row],[Precio venta]])</f>
        <v>3.4122352941176472E-2</v>
      </c>
    </row>
    <row r="7206" spans="1:18" x14ac:dyDescent="0.2">
      <c r="A7206">
        <v>17906</v>
      </c>
      <c r="B7206">
        <v>3836</v>
      </c>
      <c r="C7206" s="1" t="s">
        <v>2948</v>
      </c>
      <c r="D7206" s="1" t="str">
        <f>IFERROR(LEFT(C7206,FIND(",",C7206) - 1),C7206)</f>
        <v>Malasaña-Universidad</v>
      </c>
      <c r="E7206">
        <v>131</v>
      </c>
      <c r="F7206">
        <v>117</v>
      </c>
      <c r="G7206">
        <v>5</v>
      </c>
      <c r="H7206">
        <v>3</v>
      </c>
      <c r="I7206" s="1" t="s">
        <v>3089</v>
      </c>
      <c r="J7206" s="1" t="s">
        <v>3</v>
      </c>
      <c r="K7206">
        <v>2417</v>
      </c>
      <c r="L7206">
        <v>850000</v>
      </c>
      <c r="M7206">
        <v>6489</v>
      </c>
      <c r="N7206" t="b">
        <v>0</v>
      </c>
      <c r="O7206" t="b">
        <v>1</v>
      </c>
      <c r="P7206" t="b">
        <v>1</v>
      </c>
      <c r="R7206" s="5">
        <f>(houses_Madrid[[#This Row],[Precio Alquiler]]*12/houses_Madrid[[#This Row],[Precio venta]])</f>
        <v>3.4122352941176472E-2</v>
      </c>
    </row>
    <row r="7207" spans="1:18" x14ac:dyDescent="0.2">
      <c r="A7207">
        <v>18632</v>
      </c>
      <c r="B7207">
        <v>3110</v>
      </c>
      <c r="C7207" s="1" t="s">
        <v>2953</v>
      </c>
      <c r="D7207" s="1" t="str">
        <f>IFERROR(LEFT(C7207,FIND(",",C7207) - 1),C7207)</f>
        <v>Centro</v>
      </c>
      <c r="E7207">
        <v>180</v>
      </c>
      <c r="F7207">
        <v>132</v>
      </c>
      <c r="G7207">
        <v>2</v>
      </c>
      <c r="H7207">
        <v>2</v>
      </c>
      <c r="I7207" s="1" t="s">
        <v>3</v>
      </c>
      <c r="J7207" s="1" t="s">
        <v>18</v>
      </c>
      <c r="K7207">
        <v>2417</v>
      </c>
      <c r="L7207">
        <v>850000</v>
      </c>
      <c r="M7207">
        <v>4722</v>
      </c>
      <c r="N7207" t="b">
        <v>0</v>
      </c>
      <c r="O7207" t="b">
        <v>0</v>
      </c>
      <c r="P7207" t="b">
        <v>1</v>
      </c>
      <c r="R7207" s="5">
        <f>(houses_Madrid[[#This Row],[Precio Alquiler]]*12/houses_Madrid[[#This Row],[Precio venta]])</f>
        <v>3.4122352941176472E-2</v>
      </c>
    </row>
    <row r="7208" spans="1:18" x14ac:dyDescent="0.2">
      <c r="A7208">
        <v>19883</v>
      </c>
      <c r="B7208">
        <v>1859</v>
      </c>
      <c r="C7208" s="1" t="s">
        <v>3211</v>
      </c>
      <c r="D7208" s="1" t="str">
        <f>IFERROR(LEFT(C7208,FIND(",",C7208) - 1),C7208)</f>
        <v>Goya</v>
      </c>
      <c r="E7208">
        <v>179</v>
      </c>
      <c r="F7208">
        <v>161</v>
      </c>
      <c r="G7208">
        <v>4</v>
      </c>
      <c r="H7208">
        <v>3</v>
      </c>
      <c r="I7208" s="1" t="s">
        <v>3212</v>
      </c>
      <c r="J7208" s="1" t="s">
        <v>11</v>
      </c>
      <c r="K7208">
        <v>2417</v>
      </c>
      <c r="L7208">
        <v>850000</v>
      </c>
      <c r="M7208">
        <v>4749</v>
      </c>
      <c r="N7208" t="b">
        <v>1</v>
      </c>
      <c r="O7208" t="b">
        <v>1</v>
      </c>
      <c r="R7208" s="5">
        <f>(houses_Madrid[[#This Row],[Precio Alquiler]]*12/houses_Madrid[[#This Row],[Precio venta]])</f>
        <v>3.4122352941176472E-2</v>
      </c>
    </row>
    <row r="7209" spans="1:18" x14ac:dyDescent="0.2">
      <c r="A7209">
        <v>20113</v>
      </c>
      <c r="B7209">
        <v>1629</v>
      </c>
      <c r="C7209" s="1" t="s">
        <v>3211</v>
      </c>
      <c r="D7209" s="1" t="str">
        <f>IFERROR(LEFT(C7209,FIND(",",C7209) - 1),C7209)</f>
        <v>Goya</v>
      </c>
      <c r="E7209">
        <v>118</v>
      </c>
      <c r="F7209">
        <v>86</v>
      </c>
      <c r="G7209">
        <v>2</v>
      </c>
      <c r="H7209">
        <v>2</v>
      </c>
      <c r="I7209" s="1" t="s">
        <v>3311</v>
      </c>
      <c r="J7209" s="1" t="s">
        <v>8</v>
      </c>
      <c r="K7209">
        <v>2417</v>
      </c>
      <c r="L7209">
        <v>850000</v>
      </c>
      <c r="M7209">
        <v>7203</v>
      </c>
      <c r="N7209" t="b">
        <v>0</v>
      </c>
      <c r="O7209" t="b">
        <v>1</v>
      </c>
      <c r="P7209" t="b">
        <v>1</v>
      </c>
      <c r="R7209" s="5">
        <f>(houses_Madrid[[#This Row],[Precio Alquiler]]*12/houses_Madrid[[#This Row],[Precio venta]])</f>
        <v>3.4122352941176472E-2</v>
      </c>
    </row>
    <row r="7210" spans="1:18" x14ac:dyDescent="0.2">
      <c r="A7210">
        <v>11644</v>
      </c>
      <c r="B7210">
        <v>10098</v>
      </c>
      <c r="C7210" s="1" t="s">
        <v>2010</v>
      </c>
      <c r="D7210" s="1" t="str">
        <f>IFERROR(LEFT(C7210,FIND(",",C7210) - 1),C7210)</f>
        <v>Nuevos Ministerios-Ríos Rosas</v>
      </c>
      <c r="E7210">
        <v>199</v>
      </c>
      <c r="F7210">
        <v>172</v>
      </c>
      <c r="G7210">
        <v>7</v>
      </c>
      <c r="H7210">
        <v>2</v>
      </c>
      <c r="I7210" s="1" t="s">
        <v>2117</v>
      </c>
      <c r="J7210" s="1" t="s">
        <v>30</v>
      </c>
      <c r="K7210">
        <v>2422</v>
      </c>
      <c r="L7210">
        <v>853000</v>
      </c>
      <c r="M7210">
        <v>4286</v>
      </c>
      <c r="N7210" t="b">
        <v>0</v>
      </c>
      <c r="O7210" t="b">
        <v>1</v>
      </c>
      <c r="P7210" t="b">
        <v>1</v>
      </c>
      <c r="Q7210" t="b">
        <v>1</v>
      </c>
      <c r="R7210" s="5">
        <f>(houses_Madrid[[#This Row],[Precio Alquiler]]*12/houses_Madrid[[#This Row],[Precio venta]])</f>
        <v>3.4072684642438456E-2</v>
      </c>
    </row>
    <row r="7211" spans="1:18" x14ac:dyDescent="0.2">
      <c r="A7211">
        <v>11977</v>
      </c>
      <c r="B7211">
        <v>9765</v>
      </c>
      <c r="C7211" s="1" t="s">
        <v>2010</v>
      </c>
      <c r="D7211" s="1" t="str">
        <f>IFERROR(LEFT(C7211,FIND(",",C7211) - 1),C7211)</f>
        <v>Nuevos Ministerios-Ríos Rosas</v>
      </c>
      <c r="E7211">
        <v>199</v>
      </c>
      <c r="F7211">
        <v>172</v>
      </c>
      <c r="G7211">
        <v>7</v>
      </c>
      <c r="H7211">
        <v>2</v>
      </c>
      <c r="I7211" s="1" t="s">
        <v>2031</v>
      </c>
      <c r="J7211" s="1" t="s">
        <v>30</v>
      </c>
      <c r="K7211">
        <v>2422</v>
      </c>
      <c r="L7211">
        <v>853000</v>
      </c>
      <c r="M7211">
        <v>4286</v>
      </c>
      <c r="N7211" t="b">
        <v>0</v>
      </c>
      <c r="O7211" t="b">
        <v>1</v>
      </c>
      <c r="P7211" t="b">
        <v>1</v>
      </c>
      <c r="R7211" s="5">
        <f>(houses_Madrid[[#This Row],[Precio Alquiler]]*12/houses_Madrid[[#This Row],[Precio venta]])</f>
        <v>3.4072684642438456E-2</v>
      </c>
    </row>
    <row r="7212" spans="1:18" x14ac:dyDescent="0.2">
      <c r="A7212">
        <v>2563</v>
      </c>
      <c r="B7212">
        <v>19179</v>
      </c>
      <c r="C7212" s="1" t="s">
        <v>563</v>
      </c>
      <c r="D7212" s="1" t="str">
        <f>IFERROR(LEFT(C7212,FIND(",",C7212) - 1),C7212)</f>
        <v>Cuatro Caminos</v>
      </c>
      <c r="E7212">
        <v>219</v>
      </c>
      <c r="F7212">
        <v>186</v>
      </c>
      <c r="G7212">
        <v>6</v>
      </c>
      <c r="H7212">
        <v>3</v>
      </c>
      <c r="I7212" s="1" t="s">
        <v>586</v>
      </c>
      <c r="J7212" s="1" t="s">
        <v>20</v>
      </c>
      <c r="K7212">
        <v>2425</v>
      </c>
      <c r="L7212">
        <v>855000</v>
      </c>
      <c r="M7212">
        <v>3904</v>
      </c>
      <c r="N7212" t="b">
        <v>1</v>
      </c>
      <c r="O7212" t="b">
        <v>1</v>
      </c>
      <c r="P7212" t="b">
        <v>1</v>
      </c>
      <c r="Q7212" t="b">
        <v>1</v>
      </c>
      <c r="R7212" s="5">
        <f>(houses_Madrid[[#This Row],[Precio Alquiler]]*12/houses_Madrid[[#This Row],[Precio venta]])</f>
        <v>3.4035087719298245E-2</v>
      </c>
    </row>
    <row r="7213" spans="1:18" x14ac:dyDescent="0.2">
      <c r="A7213">
        <v>4033</v>
      </c>
      <c r="B7213">
        <v>17709</v>
      </c>
      <c r="C7213" s="1" t="s">
        <v>793</v>
      </c>
      <c r="D7213" s="1" t="str">
        <f>IFERROR(LEFT(C7213,FIND(",",C7213) - 1),C7213)</f>
        <v>Ibiza</v>
      </c>
      <c r="E7213">
        <v>135</v>
      </c>
      <c r="F7213">
        <v>102</v>
      </c>
      <c r="G7213">
        <v>2</v>
      </c>
      <c r="H7213">
        <v>2</v>
      </c>
      <c r="I7213" s="1" t="s">
        <v>829</v>
      </c>
      <c r="J7213" s="1" t="s">
        <v>67</v>
      </c>
      <c r="K7213">
        <v>2425</v>
      </c>
      <c r="L7213">
        <v>855000</v>
      </c>
      <c r="M7213">
        <v>6333</v>
      </c>
      <c r="N7213" t="b">
        <v>0</v>
      </c>
      <c r="O7213" t="b">
        <v>1</v>
      </c>
      <c r="P7213" t="b">
        <v>1</v>
      </c>
      <c r="R7213" s="5">
        <f>(houses_Madrid[[#This Row],[Precio Alquiler]]*12/houses_Madrid[[#This Row],[Precio venta]])</f>
        <v>3.4035087719298245E-2</v>
      </c>
    </row>
    <row r="7214" spans="1:18" x14ac:dyDescent="0.2">
      <c r="A7214">
        <v>17610</v>
      </c>
      <c r="B7214">
        <v>4132</v>
      </c>
      <c r="C7214" s="1" t="s">
        <v>2953</v>
      </c>
      <c r="D7214" s="1" t="str">
        <f>IFERROR(LEFT(C7214,FIND(",",C7214) - 1),C7214)</f>
        <v>Centro</v>
      </c>
      <c r="E7214">
        <v>235</v>
      </c>
      <c r="F7214">
        <v>186</v>
      </c>
      <c r="G7214">
        <v>4</v>
      </c>
      <c r="H7214">
        <v>3</v>
      </c>
      <c r="I7214" s="1" t="s">
        <v>3</v>
      </c>
      <c r="J7214" s="1" t="s">
        <v>11</v>
      </c>
      <c r="K7214">
        <v>2425</v>
      </c>
      <c r="L7214">
        <v>855000</v>
      </c>
      <c r="M7214">
        <v>3638</v>
      </c>
      <c r="N7214" t="b">
        <v>0</v>
      </c>
      <c r="O7214" t="b">
        <v>1</v>
      </c>
      <c r="P7214" t="b">
        <v>1</v>
      </c>
      <c r="R7214" s="5">
        <f>(houses_Madrid[[#This Row],[Precio Alquiler]]*12/houses_Madrid[[#This Row],[Precio venta]])</f>
        <v>3.4035087719298245E-2</v>
      </c>
    </row>
    <row r="7215" spans="1:18" x14ac:dyDescent="0.2">
      <c r="A7215">
        <v>3690</v>
      </c>
      <c r="B7215">
        <v>18052</v>
      </c>
      <c r="C7215" s="1" t="s">
        <v>563</v>
      </c>
      <c r="D7215" s="1" t="str">
        <f>IFERROR(LEFT(C7215,FIND(",",C7215) - 1),C7215)</f>
        <v>Cuatro Caminos</v>
      </c>
      <c r="E7215">
        <v>175</v>
      </c>
      <c r="F7215">
        <v>157</v>
      </c>
      <c r="G7215">
        <v>5</v>
      </c>
      <c r="H7215">
        <v>3</v>
      </c>
      <c r="I7215" s="1" t="s">
        <v>781</v>
      </c>
      <c r="J7215" s="1" t="s">
        <v>30</v>
      </c>
      <c r="K7215">
        <v>2428</v>
      </c>
      <c r="L7215">
        <v>857500</v>
      </c>
      <c r="M7215">
        <v>4900</v>
      </c>
      <c r="N7215" t="b">
        <v>0</v>
      </c>
      <c r="O7215" t="b">
        <v>1</v>
      </c>
      <c r="P7215" t="b">
        <v>1</v>
      </c>
      <c r="R7215" s="5">
        <f>(houses_Madrid[[#This Row],[Precio Alquiler]]*12/houses_Madrid[[#This Row],[Precio venta]])</f>
        <v>3.3977842565597667E-2</v>
      </c>
    </row>
    <row r="7216" spans="1:18" x14ac:dyDescent="0.2">
      <c r="A7216">
        <v>12258</v>
      </c>
      <c r="B7216">
        <v>9484</v>
      </c>
      <c r="C7216" s="1" t="s">
        <v>2010</v>
      </c>
      <c r="D7216" s="1" t="str">
        <f>IFERROR(LEFT(C7216,FIND(",",C7216) - 1),C7216)</f>
        <v>Nuevos Ministerios-Ríos Rosas</v>
      </c>
      <c r="E7216">
        <v>201</v>
      </c>
      <c r="F7216">
        <v>180</v>
      </c>
      <c r="G7216">
        <v>4</v>
      </c>
      <c r="H7216">
        <v>2</v>
      </c>
      <c r="I7216" s="1" t="s">
        <v>2030</v>
      </c>
      <c r="J7216" s="1" t="s">
        <v>8</v>
      </c>
      <c r="K7216">
        <v>2429</v>
      </c>
      <c r="L7216">
        <v>858000</v>
      </c>
      <c r="M7216">
        <v>4269</v>
      </c>
      <c r="N7216" t="b">
        <v>1</v>
      </c>
      <c r="O7216" t="b">
        <v>1</v>
      </c>
      <c r="P7216" t="b">
        <v>1</v>
      </c>
      <c r="Q7216" t="b">
        <v>1</v>
      </c>
      <c r="R7216" s="5">
        <f>(houses_Madrid[[#This Row],[Precio Alquiler]]*12/houses_Madrid[[#This Row],[Precio venta]])</f>
        <v>3.3972027972027974E-2</v>
      </c>
    </row>
    <row r="7217" spans="1:18" x14ac:dyDescent="0.2">
      <c r="A7217">
        <v>19896</v>
      </c>
      <c r="B7217">
        <v>1846</v>
      </c>
      <c r="C7217" s="1" t="s">
        <v>3210</v>
      </c>
      <c r="D7217" s="1" t="str">
        <f>IFERROR(LEFT(C7217,FIND(",",C7217) - 1),C7217)</f>
        <v>Barrio de Salamanca</v>
      </c>
      <c r="E7217">
        <v>133</v>
      </c>
      <c r="F7217">
        <v>117</v>
      </c>
      <c r="G7217">
        <v>3</v>
      </c>
      <c r="H7217">
        <v>2</v>
      </c>
      <c r="I7217" s="1" t="s">
        <v>3</v>
      </c>
      <c r="J7217" s="1" t="s">
        <v>30</v>
      </c>
      <c r="K7217">
        <v>2429</v>
      </c>
      <c r="L7217">
        <v>858000</v>
      </c>
      <c r="M7217">
        <v>6451</v>
      </c>
      <c r="N7217" t="b">
        <v>1</v>
      </c>
      <c r="O7217" t="b">
        <v>0</v>
      </c>
      <c r="P7217" t="b">
        <v>0</v>
      </c>
      <c r="R7217" s="5">
        <f>(houses_Madrid[[#This Row],[Precio Alquiler]]*12/houses_Madrid[[#This Row],[Precio venta]])</f>
        <v>3.3972027972027974E-2</v>
      </c>
    </row>
    <row r="7218" spans="1:18" x14ac:dyDescent="0.2">
      <c r="A7218">
        <v>3229</v>
      </c>
      <c r="B7218">
        <v>18513</v>
      </c>
      <c r="C7218" s="1" t="s">
        <v>563</v>
      </c>
      <c r="D7218" s="1" t="str">
        <f>IFERROR(LEFT(C7218,FIND(",",C7218) - 1),C7218)</f>
        <v>Cuatro Caminos</v>
      </c>
      <c r="E7218">
        <v>270</v>
      </c>
      <c r="F7218">
        <v>198</v>
      </c>
      <c r="G7218">
        <v>4</v>
      </c>
      <c r="H7218">
        <v>3</v>
      </c>
      <c r="I7218" s="1" t="s">
        <v>736</v>
      </c>
      <c r="J7218" s="1" t="s">
        <v>18</v>
      </c>
      <c r="K7218">
        <v>2432</v>
      </c>
      <c r="L7218">
        <v>860000</v>
      </c>
      <c r="M7218">
        <v>3185</v>
      </c>
      <c r="N7218" t="b">
        <v>0</v>
      </c>
      <c r="O7218" t="b">
        <v>1</v>
      </c>
      <c r="P7218" t="b">
        <v>0</v>
      </c>
      <c r="Q7218" t="b">
        <v>1</v>
      </c>
      <c r="R7218" s="5">
        <f>(houses_Madrid[[#This Row],[Precio Alquiler]]*12/houses_Madrid[[#This Row],[Precio venta]])</f>
        <v>3.3934883720930231E-2</v>
      </c>
    </row>
    <row r="7219" spans="1:18" x14ac:dyDescent="0.2">
      <c r="A7219">
        <v>4109</v>
      </c>
      <c r="B7219">
        <v>17633</v>
      </c>
      <c r="C7219" s="1" t="s">
        <v>810</v>
      </c>
      <c r="D7219" s="1" t="str">
        <f>IFERROR(LEFT(C7219,FIND(",",C7219) - 1),C7219)</f>
        <v>Estrella</v>
      </c>
      <c r="E7219">
        <v>161</v>
      </c>
      <c r="F7219">
        <v>134</v>
      </c>
      <c r="G7219">
        <v>4</v>
      </c>
      <c r="H7219">
        <v>2</v>
      </c>
      <c r="I7219" s="1" t="s">
        <v>855</v>
      </c>
      <c r="J7219" s="1" t="s">
        <v>8</v>
      </c>
      <c r="K7219">
        <v>2432</v>
      </c>
      <c r="L7219">
        <v>860000</v>
      </c>
      <c r="M7219">
        <v>5342</v>
      </c>
      <c r="N7219" t="b">
        <v>0</v>
      </c>
      <c r="O7219" t="b">
        <v>1</v>
      </c>
      <c r="P7219" t="b">
        <v>1</v>
      </c>
      <c r="R7219" s="5">
        <f>(houses_Madrid[[#This Row],[Precio Alquiler]]*12/houses_Madrid[[#This Row],[Precio venta]])</f>
        <v>3.3934883720930231E-2</v>
      </c>
    </row>
    <row r="7220" spans="1:18" x14ac:dyDescent="0.2">
      <c r="A7220">
        <v>7336</v>
      </c>
      <c r="B7220">
        <v>14406</v>
      </c>
      <c r="C7220" s="1" t="s">
        <v>1177</v>
      </c>
      <c r="D7220" s="1" t="str">
        <f>IFERROR(LEFT(C7220,FIND(",",C7220) - 1),C7220)</f>
        <v>Ciudad Universitaria</v>
      </c>
      <c r="E7220">
        <v>269</v>
      </c>
      <c r="F7220">
        <v>204</v>
      </c>
      <c r="G7220">
        <v>5</v>
      </c>
      <c r="H7220">
        <v>4</v>
      </c>
      <c r="I7220" s="1" t="s">
        <v>1510</v>
      </c>
      <c r="J7220" s="1" t="s">
        <v>11</v>
      </c>
      <c r="K7220">
        <v>2432</v>
      </c>
      <c r="L7220">
        <v>860000</v>
      </c>
      <c r="M7220">
        <v>3309</v>
      </c>
      <c r="N7220" t="b">
        <v>1</v>
      </c>
      <c r="O7220" t="b">
        <v>1</v>
      </c>
      <c r="P7220" t="b">
        <v>1</v>
      </c>
      <c r="Q7220" t="b">
        <v>1</v>
      </c>
      <c r="R7220" s="5">
        <f>(houses_Madrid[[#This Row],[Precio Alquiler]]*12/houses_Madrid[[#This Row],[Precio venta]])</f>
        <v>3.3934883720930231E-2</v>
      </c>
    </row>
    <row r="7221" spans="1:18" x14ac:dyDescent="0.2">
      <c r="A7221">
        <v>8050</v>
      </c>
      <c r="B7221">
        <v>13692</v>
      </c>
      <c r="C7221" s="1" t="s">
        <v>1188</v>
      </c>
      <c r="D7221" s="1" t="str">
        <f>IFERROR(LEFT(C7221,FIND(",",C7221) - 1),C7221)</f>
        <v>El Plantío</v>
      </c>
      <c r="E7221">
        <v>320</v>
      </c>
      <c r="F7221">
        <v>315</v>
      </c>
      <c r="G7221">
        <v>4</v>
      </c>
      <c r="H7221">
        <v>4</v>
      </c>
      <c r="I7221" s="1" t="s">
        <v>1483</v>
      </c>
      <c r="J7221" s="1" t="s">
        <v>3</v>
      </c>
      <c r="K7221">
        <v>2432</v>
      </c>
      <c r="L7221">
        <v>860000</v>
      </c>
      <c r="M7221">
        <v>2688</v>
      </c>
      <c r="N7221" t="b">
        <v>0</v>
      </c>
      <c r="R7221" s="5">
        <f>(houses_Madrid[[#This Row],[Precio Alquiler]]*12/houses_Madrid[[#This Row],[Precio venta]])</f>
        <v>3.3934883720930231E-2</v>
      </c>
    </row>
    <row r="7222" spans="1:18" x14ac:dyDescent="0.2">
      <c r="A7222">
        <v>9376</v>
      </c>
      <c r="B7222">
        <v>12366</v>
      </c>
      <c r="C7222" s="1" t="s">
        <v>1630</v>
      </c>
      <c r="D7222" s="1" t="str">
        <f>IFERROR(LEFT(C7222,FIND(",",C7222) - 1),C7222)</f>
        <v>Arroyo del Fresno</v>
      </c>
      <c r="E7222">
        <v>360</v>
      </c>
      <c r="F7222">
        <v>340</v>
      </c>
      <c r="G7222">
        <v>5</v>
      </c>
      <c r="H7222">
        <v>4</v>
      </c>
      <c r="I7222" s="1" t="s">
        <v>1713</v>
      </c>
      <c r="J7222" s="1" t="s">
        <v>3</v>
      </c>
      <c r="K7222">
        <v>2432</v>
      </c>
      <c r="L7222">
        <v>860000</v>
      </c>
      <c r="M7222">
        <v>2389</v>
      </c>
      <c r="N7222" t="b">
        <v>0</v>
      </c>
      <c r="R7222" s="5">
        <f>(houses_Madrid[[#This Row],[Precio Alquiler]]*12/houses_Madrid[[#This Row],[Precio venta]])</f>
        <v>3.3934883720930231E-2</v>
      </c>
    </row>
    <row r="7223" spans="1:18" x14ac:dyDescent="0.2">
      <c r="A7223">
        <v>9720</v>
      </c>
      <c r="B7223">
        <v>12022</v>
      </c>
      <c r="C7223" s="1" t="s">
        <v>1823</v>
      </c>
      <c r="D7223" s="1" t="str">
        <f>IFERROR(LEFT(C7223,FIND(",",C7223) - 1),C7223)</f>
        <v>Apóstol Santiago</v>
      </c>
      <c r="E7223">
        <v>240</v>
      </c>
      <c r="F7223">
        <v>195</v>
      </c>
      <c r="G7223">
        <v>6</v>
      </c>
      <c r="H7223">
        <v>4</v>
      </c>
      <c r="I7223" s="1" t="s">
        <v>1830</v>
      </c>
      <c r="J7223" s="1" t="s">
        <v>18</v>
      </c>
      <c r="K7223">
        <v>2432</v>
      </c>
      <c r="L7223">
        <v>860000</v>
      </c>
      <c r="M7223">
        <v>3583</v>
      </c>
      <c r="N7223" t="b">
        <v>0</v>
      </c>
      <c r="O7223" t="b">
        <v>1</v>
      </c>
      <c r="P7223" t="b">
        <v>1</v>
      </c>
      <c r="R7223" s="5">
        <f>(houses_Madrid[[#This Row],[Precio Alquiler]]*12/houses_Madrid[[#This Row],[Precio venta]])</f>
        <v>3.3934883720930231E-2</v>
      </c>
    </row>
    <row r="7224" spans="1:18" x14ac:dyDescent="0.2">
      <c r="A7224">
        <v>12421</v>
      </c>
      <c r="B7224">
        <v>9321</v>
      </c>
      <c r="C7224" s="1" t="s">
        <v>2006</v>
      </c>
      <c r="D7224" s="1" t="str">
        <f>IFERROR(LEFT(C7224,FIND(",",C7224) - 1),C7224)</f>
        <v>Chamberí</v>
      </c>
      <c r="E7224">
        <v>172</v>
      </c>
      <c r="F7224">
        <v>150</v>
      </c>
      <c r="G7224">
        <v>3</v>
      </c>
      <c r="H7224">
        <v>2</v>
      </c>
      <c r="I7224" s="1" t="s">
        <v>3</v>
      </c>
      <c r="J7224" s="1" t="s">
        <v>30</v>
      </c>
      <c r="K7224">
        <v>2432</v>
      </c>
      <c r="L7224">
        <v>860000</v>
      </c>
      <c r="M7224">
        <v>5000</v>
      </c>
      <c r="N7224" t="b">
        <v>0</v>
      </c>
      <c r="O7224" t="b">
        <v>1</v>
      </c>
      <c r="P7224" t="b">
        <v>1</v>
      </c>
      <c r="R7224" s="5">
        <f>(houses_Madrid[[#This Row],[Precio Alquiler]]*12/houses_Madrid[[#This Row],[Precio venta]])</f>
        <v>3.3934883720930231E-2</v>
      </c>
    </row>
    <row r="7225" spans="1:18" x14ac:dyDescent="0.2">
      <c r="A7225">
        <v>13238</v>
      </c>
      <c r="B7225">
        <v>8504</v>
      </c>
      <c r="C7225" s="1" t="s">
        <v>2174</v>
      </c>
      <c r="D7225" s="1" t="str">
        <f>IFERROR(LEFT(C7225,FIND(",",C7225) - 1),C7225)</f>
        <v>Costillares</v>
      </c>
      <c r="E7225">
        <v>163</v>
      </c>
      <c r="F7225">
        <v>145</v>
      </c>
      <c r="G7225">
        <v>4</v>
      </c>
      <c r="H7225">
        <v>3</v>
      </c>
      <c r="I7225" s="1" t="s">
        <v>2169</v>
      </c>
      <c r="J7225" s="1" t="s">
        <v>67</v>
      </c>
      <c r="K7225">
        <v>2432</v>
      </c>
      <c r="L7225">
        <v>860000</v>
      </c>
      <c r="M7225">
        <v>5276</v>
      </c>
      <c r="N7225" t="b">
        <v>0</v>
      </c>
      <c r="O7225" t="b">
        <v>1</v>
      </c>
      <c r="P7225" t="b">
        <v>1</v>
      </c>
      <c r="R7225" s="5">
        <f>(houses_Madrid[[#This Row],[Precio Alquiler]]*12/houses_Madrid[[#This Row],[Precio venta]])</f>
        <v>3.3934883720930231E-2</v>
      </c>
    </row>
    <row r="7226" spans="1:18" x14ac:dyDescent="0.2">
      <c r="A7226">
        <v>15399</v>
      </c>
      <c r="B7226">
        <v>6343</v>
      </c>
      <c r="C7226" s="1" t="s">
        <v>2442</v>
      </c>
      <c r="D7226" s="1" t="str">
        <f>IFERROR(LEFT(C7226,FIND(",",C7226) - 1),C7226)</f>
        <v>Bernabéu-Hispanoamérica</v>
      </c>
      <c r="E7226">
        <v>141</v>
      </c>
      <c r="F7226">
        <v>130</v>
      </c>
      <c r="G7226">
        <v>4</v>
      </c>
      <c r="H7226">
        <v>3</v>
      </c>
      <c r="I7226" s="1" t="s">
        <v>2495</v>
      </c>
      <c r="J7226" s="1" t="s">
        <v>19</v>
      </c>
      <c r="K7226">
        <v>2432</v>
      </c>
      <c r="L7226">
        <v>860000</v>
      </c>
      <c r="M7226">
        <v>6099</v>
      </c>
      <c r="N7226" t="b">
        <v>0</v>
      </c>
      <c r="O7226" t="b">
        <v>1</v>
      </c>
      <c r="P7226" t="b">
        <v>1</v>
      </c>
      <c r="R7226" s="5">
        <f>(houses_Madrid[[#This Row],[Precio Alquiler]]*12/houses_Madrid[[#This Row],[Precio venta]])</f>
        <v>3.3934883720930231E-2</v>
      </c>
    </row>
    <row r="7227" spans="1:18" x14ac:dyDescent="0.2">
      <c r="A7227">
        <v>19003</v>
      </c>
      <c r="B7227">
        <v>2739</v>
      </c>
      <c r="C7227" s="1" t="s">
        <v>2952</v>
      </c>
      <c r="D7227" s="1" t="str">
        <f>IFERROR(LEFT(C7227,FIND(",",C7227) - 1),C7227)</f>
        <v>Palacio</v>
      </c>
      <c r="E7227">
        <v>153</v>
      </c>
      <c r="F7227">
        <v>144</v>
      </c>
      <c r="G7227">
        <v>3</v>
      </c>
      <c r="H7227">
        <v>2</v>
      </c>
      <c r="I7227" s="1" t="s">
        <v>3209</v>
      </c>
      <c r="J7227" s="1" t="s">
        <v>18</v>
      </c>
      <c r="K7227">
        <v>2432</v>
      </c>
      <c r="L7227">
        <v>860000</v>
      </c>
      <c r="M7227">
        <v>5621</v>
      </c>
      <c r="N7227" t="b">
        <v>1</v>
      </c>
      <c r="O7227" t="b">
        <v>1</v>
      </c>
      <c r="P7227" t="b">
        <v>1</v>
      </c>
      <c r="Q7227" t="b">
        <v>1</v>
      </c>
      <c r="R7227" s="5">
        <f>(houses_Madrid[[#This Row],[Precio Alquiler]]*12/houses_Madrid[[#This Row],[Precio venta]])</f>
        <v>3.3934883720930231E-2</v>
      </c>
    </row>
    <row r="7228" spans="1:18" x14ac:dyDescent="0.2">
      <c r="A7228">
        <v>19108</v>
      </c>
      <c r="B7228">
        <v>2634</v>
      </c>
      <c r="C7228" s="1" t="s">
        <v>3215</v>
      </c>
      <c r="D7228" s="1" t="str">
        <f>IFERROR(LEFT(C7228,FIND(",",C7228) - 1),C7228)</f>
        <v>Lista</v>
      </c>
      <c r="E7228">
        <v>206</v>
      </c>
      <c r="F7228">
        <v>190</v>
      </c>
      <c r="G7228">
        <v>5</v>
      </c>
      <c r="H7228">
        <v>3</v>
      </c>
      <c r="I7228" s="1" t="s">
        <v>3232</v>
      </c>
      <c r="J7228" s="1" t="s">
        <v>11</v>
      </c>
      <c r="K7228">
        <v>2432</v>
      </c>
      <c r="L7228">
        <v>860000</v>
      </c>
      <c r="M7228">
        <v>4175</v>
      </c>
      <c r="N7228" t="b">
        <v>0</v>
      </c>
      <c r="O7228" t="b">
        <v>1</v>
      </c>
      <c r="P7228" t="b">
        <v>1</v>
      </c>
      <c r="R7228" s="5">
        <f>(houses_Madrid[[#This Row],[Precio Alquiler]]*12/houses_Madrid[[#This Row],[Precio venta]])</f>
        <v>3.3934883720930231E-2</v>
      </c>
    </row>
    <row r="7229" spans="1:18" x14ac:dyDescent="0.2">
      <c r="A7229">
        <v>19954</v>
      </c>
      <c r="B7229">
        <v>1788</v>
      </c>
      <c r="C7229" s="1" t="s">
        <v>3210</v>
      </c>
      <c r="D7229" s="1" t="str">
        <f>IFERROR(LEFT(C7229,FIND(",",C7229) - 1),C7229)</f>
        <v>Barrio de Salamanca</v>
      </c>
      <c r="E7229">
        <v>121</v>
      </c>
      <c r="F7229">
        <v>105</v>
      </c>
      <c r="G7229">
        <v>3</v>
      </c>
      <c r="H7229">
        <v>3</v>
      </c>
      <c r="I7229" s="1" t="s">
        <v>3</v>
      </c>
      <c r="J7229" s="1" t="s">
        <v>30</v>
      </c>
      <c r="K7229">
        <v>2432</v>
      </c>
      <c r="L7229">
        <v>860000</v>
      </c>
      <c r="M7229">
        <v>7107</v>
      </c>
      <c r="N7229" t="b">
        <v>0</v>
      </c>
      <c r="O7229" t="b">
        <v>1</v>
      </c>
      <c r="P7229" t="b">
        <v>1</v>
      </c>
      <c r="R7229" s="5">
        <f>(houses_Madrid[[#This Row],[Precio Alquiler]]*12/houses_Madrid[[#This Row],[Precio venta]])</f>
        <v>3.3934883720930231E-2</v>
      </c>
    </row>
    <row r="7230" spans="1:18" x14ac:dyDescent="0.2">
      <c r="A7230">
        <v>4601</v>
      </c>
      <c r="B7230">
        <v>17141</v>
      </c>
      <c r="C7230" s="1" t="s">
        <v>793</v>
      </c>
      <c r="D7230" s="1" t="str">
        <f>IFERROR(LEFT(C7230,FIND(",",C7230) - 1),C7230)</f>
        <v>Ibiza</v>
      </c>
      <c r="E7230">
        <v>174</v>
      </c>
      <c r="F7230">
        <v>126</v>
      </c>
      <c r="G7230">
        <v>4</v>
      </c>
      <c r="H7230">
        <v>2</v>
      </c>
      <c r="I7230" s="1" t="s">
        <v>895</v>
      </c>
      <c r="J7230" s="1" t="s">
        <v>18</v>
      </c>
      <c r="K7230">
        <v>2439</v>
      </c>
      <c r="L7230">
        <v>865000</v>
      </c>
      <c r="M7230">
        <v>4971</v>
      </c>
      <c r="N7230" t="b">
        <v>0</v>
      </c>
      <c r="O7230" t="b">
        <v>1</v>
      </c>
      <c r="P7230" t="b">
        <v>1</v>
      </c>
      <c r="R7230" s="5">
        <f>(houses_Madrid[[#This Row],[Precio Alquiler]]*12/houses_Madrid[[#This Row],[Precio venta]])</f>
        <v>3.3835838150289017E-2</v>
      </c>
    </row>
    <row r="7231" spans="1:18" x14ac:dyDescent="0.2">
      <c r="A7231">
        <v>8417</v>
      </c>
      <c r="B7231">
        <v>13325</v>
      </c>
      <c r="C7231" s="1" t="s">
        <v>1586</v>
      </c>
      <c r="D7231" s="1" t="str">
        <f>IFERROR(LEFT(C7231,FIND(",",C7231) - 1),C7231)</f>
        <v>Fuencarral</v>
      </c>
      <c r="E7231">
        <v>192</v>
      </c>
      <c r="F7231">
        <v>175</v>
      </c>
      <c r="G7231">
        <v>5</v>
      </c>
      <c r="H7231">
        <v>4</v>
      </c>
      <c r="I7231" s="1" t="s">
        <v>3</v>
      </c>
      <c r="J7231" s="1" t="s">
        <v>5</v>
      </c>
      <c r="K7231">
        <v>2439</v>
      </c>
      <c r="L7231">
        <v>865000</v>
      </c>
      <c r="M7231">
        <v>4505</v>
      </c>
      <c r="N7231" t="b">
        <v>0</v>
      </c>
      <c r="O7231" t="b">
        <v>1</v>
      </c>
      <c r="P7231" t="b">
        <v>1</v>
      </c>
      <c r="Q7231" t="b">
        <v>1</v>
      </c>
      <c r="R7231" s="5">
        <f>(houses_Madrid[[#This Row],[Precio Alquiler]]*12/houses_Madrid[[#This Row],[Precio venta]])</f>
        <v>3.3835838150289017E-2</v>
      </c>
    </row>
    <row r="7232" spans="1:18" x14ac:dyDescent="0.2">
      <c r="A7232">
        <v>18337</v>
      </c>
      <c r="B7232">
        <v>3405</v>
      </c>
      <c r="C7232" s="1" t="s">
        <v>2948</v>
      </c>
      <c r="D7232" s="1" t="str">
        <f>IFERROR(LEFT(C7232,FIND(",",C7232) - 1),C7232)</f>
        <v>Malasaña-Universidad</v>
      </c>
      <c r="E7232">
        <v>126</v>
      </c>
      <c r="F7232">
        <v>71</v>
      </c>
      <c r="G7232">
        <v>2</v>
      </c>
      <c r="H7232">
        <v>2</v>
      </c>
      <c r="I7232" s="1" t="s">
        <v>3109</v>
      </c>
      <c r="J7232" s="1" t="s">
        <v>30</v>
      </c>
      <c r="K7232">
        <v>2439</v>
      </c>
      <c r="L7232">
        <v>865000</v>
      </c>
      <c r="M7232">
        <v>6865</v>
      </c>
      <c r="N7232" t="b">
        <v>0</v>
      </c>
      <c r="O7232" t="b">
        <v>1</v>
      </c>
      <c r="P7232" t="b">
        <v>1</v>
      </c>
      <c r="R7232" s="5">
        <f>(houses_Madrid[[#This Row],[Precio Alquiler]]*12/houses_Madrid[[#This Row],[Precio venta]])</f>
        <v>3.3835838150289017E-2</v>
      </c>
    </row>
    <row r="7233" spans="1:18" x14ac:dyDescent="0.2">
      <c r="A7233">
        <v>19282</v>
      </c>
      <c r="B7233">
        <v>2460</v>
      </c>
      <c r="C7233" s="1" t="s">
        <v>3210</v>
      </c>
      <c r="D7233" s="1" t="str">
        <f>IFERROR(LEFT(C7233,FIND(",",C7233) - 1),C7233)</f>
        <v>Barrio de Salamanca</v>
      </c>
      <c r="E7233">
        <v>198</v>
      </c>
      <c r="F7233">
        <v>190</v>
      </c>
      <c r="G7233">
        <v>5</v>
      </c>
      <c r="H7233">
        <v>3</v>
      </c>
      <c r="I7233" s="1" t="s">
        <v>3235</v>
      </c>
      <c r="J7233" s="1" t="s">
        <v>30</v>
      </c>
      <c r="K7233">
        <v>2439</v>
      </c>
      <c r="L7233">
        <v>865000</v>
      </c>
      <c r="M7233">
        <v>4369</v>
      </c>
      <c r="N7233" t="b">
        <v>1</v>
      </c>
      <c r="O7233" t="b">
        <v>1</v>
      </c>
      <c r="P7233" t="b">
        <v>1</v>
      </c>
      <c r="R7233" s="5">
        <f>(houses_Madrid[[#This Row],[Precio Alquiler]]*12/houses_Madrid[[#This Row],[Precio venta]])</f>
        <v>3.3835838150289017E-2</v>
      </c>
    </row>
    <row r="7234" spans="1:18" x14ac:dyDescent="0.2">
      <c r="A7234">
        <v>8608</v>
      </c>
      <c r="B7234">
        <v>13134</v>
      </c>
      <c r="C7234" s="1" t="s">
        <v>1592</v>
      </c>
      <c r="D7234" s="1" t="str">
        <f>IFERROR(LEFT(C7234,FIND(",",C7234) - 1),C7234)</f>
        <v>Peñagrande</v>
      </c>
      <c r="E7234">
        <v>145</v>
      </c>
      <c r="F7234">
        <v>97</v>
      </c>
      <c r="G7234">
        <v>3</v>
      </c>
      <c r="H7234">
        <v>2</v>
      </c>
      <c r="I7234" s="1" t="s">
        <v>1665</v>
      </c>
      <c r="J7234" s="1" t="s">
        <v>11</v>
      </c>
      <c r="K7234">
        <v>2441</v>
      </c>
      <c r="L7234">
        <v>867000</v>
      </c>
      <c r="M7234">
        <v>5979</v>
      </c>
      <c r="N7234" t="b">
        <v>0</v>
      </c>
      <c r="O7234" t="b">
        <v>1</v>
      </c>
      <c r="P7234" t="b">
        <v>1</v>
      </c>
      <c r="R7234" s="5">
        <f>(houses_Madrid[[#This Row],[Precio Alquiler]]*12/houses_Madrid[[#This Row],[Precio venta]])</f>
        <v>3.3785467128027678E-2</v>
      </c>
    </row>
    <row r="7235" spans="1:18" x14ac:dyDescent="0.2">
      <c r="A7235">
        <v>8609</v>
      </c>
      <c r="B7235">
        <v>13133</v>
      </c>
      <c r="C7235" s="1" t="s">
        <v>1592</v>
      </c>
      <c r="D7235" s="1" t="str">
        <f>IFERROR(LEFT(C7235,FIND(",",C7235) - 1),C7235)</f>
        <v>Peñagrande</v>
      </c>
      <c r="E7235">
        <v>136</v>
      </c>
      <c r="F7235">
        <v>93</v>
      </c>
      <c r="G7235">
        <v>3</v>
      </c>
      <c r="H7235">
        <v>2</v>
      </c>
      <c r="I7235" s="1" t="s">
        <v>1665</v>
      </c>
      <c r="J7235" s="1" t="s">
        <v>8</v>
      </c>
      <c r="K7235">
        <v>2444</v>
      </c>
      <c r="L7235">
        <v>869000</v>
      </c>
      <c r="M7235">
        <v>6390</v>
      </c>
      <c r="N7235" t="b">
        <v>0</v>
      </c>
      <c r="O7235" t="b">
        <v>1</v>
      </c>
      <c r="P7235" t="b">
        <v>1</v>
      </c>
      <c r="R7235" s="5">
        <f>(houses_Madrid[[#This Row],[Precio Alquiler]]*12/houses_Madrid[[#This Row],[Precio venta]])</f>
        <v>3.3749136939010355E-2</v>
      </c>
    </row>
    <row r="7236" spans="1:18" x14ac:dyDescent="0.2">
      <c r="A7236">
        <v>7409</v>
      </c>
      <c r="B7236">
        <v>14333</v>
      </c>
      <c r="C7236" s="1" t="s">
        <v>1176</v>
      </c>
      <c r="D7236" s="1" t="str">
        <f>IFERROR(LEFT(C7236,FIND(",",C7236) - 1),C7236)</f>
        <v>Moncloa</v>
      </c>
      <c r="E7236">
        <v>203</v>
      </c>
      <c r="F7236">
        <v>165</v>
      </c>
      <c r="G7236">
        <v>6</v>
      </c>
      <c r="H7236">
        <v>2</v>
      </c>
      <c r="I7236" s="1" t="s">
        <v>3</v>
      </c>
      <c r="J7236" s="1" t="s">
        <v>5</v>
      </c>
      <c r="K7236">
        <v>2445</v>
      </c>
      <c r="L7236">
        <v>870000</v>
      </c>
      <c r="M7236">
        <v>4286</v>
      </c>
      <c r="N7236" t="b">
        <v>0</v>
      </c>
      <c r="O7236" t="b">
        <v>1</v>
      </c>
      <c r="P7236" t="b">
        <v>1</v>
      </c>
      <c r="R7236" s="5">
        <f>(houses_Madrid[[#This Row],[Precio Alquiler]]*12/houses_Madrid[[#This Row],[Precio venta]])</f>
        <v>3.372413793103448E-2</v>
      </c>
    </row>
    <row r="7237" spans="1:18" x14ac:dyDescent="0.2">
      <c r="A7237">
        <v>9309</v>
      </c>
      <c r="B7237">
        <v>12433</v>
      </c>
      <c r="C7237" s="1" t="s">
        <v>1636</v>
      </c>
      <c r="D7237" s="1" t="str">
        <f>IFERROR(LEFT(C7237,FIND(",",C7237) - 1),C7237)</f>
        <v>Fuentelarreina</v>
      </c>
      <c r="E7237">
        <v>359</v>
      </c>
      <c r="F7237">
        <v>296</v>
      </c>
      <c r="G7237">
        <v>8</v>
      </c>
      <c r="H7237">
        <v>5</v>
      </c>
      <c r="I7237" s="1" t="s">
        <v>1712</v>
      </c>
      <c r="J7237" s="1" t="s">
        <v>11</v>
      </c>
      <c r="K7237">
        <v>2445</v>
      </c>
      <c r="L7237">
        <v>870000</v>
      </c>
      <c r="M7237">
        <v>2423</v>
      </c>
      <c r="N7237" t="b">
        <v>1</v>
      </c>
      <c r="O7237" t="b">
        <v>1</v>
      </c>
      <c r="P7237" t="b">
        <v>1</v>
      </c>
      <c r="Q7237" t="b">
        <v>1</v>
      </c>
      <c r="R7237" s="5">
        <f>(houses_Madrid[[#This Row],[Precio Alquiler]]*12/houses_Madrid[[#This Row],[Precio venta]])</f>
        <v>3.372413793103448E-2</v>
      </c>
    </row>
    <row r="7238" spans="1:18" x14ac:dyDescent="0.2">
      <c r="A7238">
        <v>10753</v>
      </c>
      <c r="B7238">
        <v>10989</v>
      </c>
      <c r="C7238" s="1" t="s">
        <v>1802</v>
      </c>
      <c r="D7238" s="1" t="str">
        <f>IFERROR(LEFT(C7238,FIND(",",C7238) - 1),C7238)</f>
        <v>Canillas</v>
      </c>
      <c r="E7238">
        <v>370</v>
      </c>
      <c r="F7238">
        <v>360</v>
      </c>
      <c r="G7238">
        <v>6</v>
      </c>
      <c r="H7238">
        <v>5</v>
      </c>
      <c r="I7238" s="1" t="s">
        <v>1997</v>
      </c>
      <c r="J7238" s="1" t="s">
        <v>3</v>
      </c>
      <c r="K7238">
        <v>2445</v>
      </c>
      <c r="L7238">
        <v>870000</v>
      </c>
      <c r="M7238">
        <v>2351</v>
      </c>
      <c r="N7238" t="b">
        <v>1</v>
      </c>
      <c r="R7238" s="5">
        <f>(houses_Madrid[[#This Row],[Precio Alquiler]]*12/houses_Madrid[[#This Row],[Precio venta]])</f>
        <v>3.372413793103448E-2</v>
      </c>
    </row>
    <row r="7239" spans="1:18" x14ac:dyDescent="0.2">
      <c r="A7239">
        <v>18801</v>
      </c>
      <c r="B7239">
        <v>2941</v>
      </c>
      <c r="C7239" s="1" t="s">
        <v>2950</v>
      </c>
      <c r="D7239" s="1" t="str">
        <f>IFERROR(LEFT(C7239,FIND(",",C7239) - 1),C7239)</f>
        <v>Chueca-Justicia</v>
      </c>
      <c r="E7239">
        <v>157</v>
      </c>
      <c r="F7239">
        <v>145</v>
      </c>
      <c r="G7239">
        <v>2</v>
      </c>
      <c r="H7239">
        <v>2</v>
      </c>
      <c r="I7239" s="1" t="s">
        <v>2988</v>
      </c>
      <c r="J7239" s="1" t="s">
        <v>18</v>
      </c>
      <c r="K7239">
        <v>2445</v>
      </c>
      <c r="L7239">
        <v>870000</v>
      </c>
      <c r="M7239">
        <v>5541</v>
      </c>
      <c r="N7239" t="b">
        <v>0</v>
      </c>
      <c r="O7239" t="b">
        <v>1</v>
      </c>
      <c r="P7239" t="b">
        <v>1</v>
      </c>
      <c r="R7239" s="5">
        <f>(houses_Madrid[[#This Row],[Precio Alquiler]]*12/houses_Madrid[[#This Row],[Precio venta]])</f>
        <v>3.372413793103448E-2</v>
      </c>
    </row>
    <row r="7240" spans="1:18" x14ac:dyDescent="0.2">
      <c r="A7240">
        <v>19500</v>
      </c>
      <c r="B7240">
        <v>2242</v>
      </c>
      <c r="C7240" s="1" t="s">
        <v>3211</v>
      </c>
      <c r="D7240" s="1" t="str">
        <f>IFERROR(LEFT(C7240,FIND(",",C7240) - 1),C7240)</f>
        <v>Goya</v>
      </c>
      <c r="E7240">
        <v>130</v>
      </c>
      <c r="F7240">
        <v>13</v>
      </c>
      <c r="G7240">
        <v>4</v>
      </c>
      <c r="H7240">
        <v>2</v>
      </c>
      <c r="I7240" s="1" t="s">
        <v>3218</v>
      </c>
      <c r="J7240" s="1" t="s">
        <v>18</v>
      </c>
      <c r="K7240">
        <v>2445</v>
      </c>
      <c r="L7240">
        <v>870000</v>
      </c>
      <c r="M7240">
        <v>6692</v>
      </c>
      <c r="N7240" t="b">
        <v>1</v>
      </c>
      <c r="O7240" t="b">
        <v>1</v>
      </c>
      <c r="P7240" t="b">
        <v>1</v>
      </c>
      <c r="R7240" s="5">
        <f>(houses_Madrid[[#This Row],[Precio Alquiler]]*12/houses_Madrid[[#This Row],[Precio venta]])</f>
        <v>3.372413793103448E-2</v>
      </c>
    </row>
    <row r="7241" spans="1:18" x14ac:dyDescent="0.2">
      <c r="A7241">
        <v>2897</v>
      </c>
      <c r="B7241">
        <v>18845</v>
      </c>
      <c r="C7241" s="1" t="s">
        <v>568</v>
      </c>
      <c r="D7241" s="1" t="str">
        <f>IFERROR(LEFT(C7241,FIND(",",C7241) - 1),C7241)</f>
        <v>Cuzco-Castillejos</v>
      </c>
      <c r="E7241">
        <v>280</v>
      </c>
      <c r="F7241">
        <v>258</v>
      </c>
      <c r="G7241">
        <v>4</v>
      </c>
      <c r="H7241">
        <v>4</v>
      </c>
      <c r="I7241" s="1" t="s">
        <v>593</v>
      </c>
      <c r="J7241" s="1" t="s">
        <v>3</v>
      </c>
      <c r="K7241">
        <v>2452</v>
      </c>
      <c r="L7241">
        <v>875000</v>
      </c>
      <c r="M7241">
        <v>3125</v>
      </c>
      <c r="N7241" t="b">
        <v>0</v>
      </c>
      <c r="R7241" s="5">
        <f>(houses_Madrid[[#This Row],[Precio Alquiler]]*12/houses_Madrid[[#This Row],[Precio venta]])</f>
        <v>3.3627428571428572E-2</v>
      </c>
    </row>
    <row r="7242" spans="1:18" x14ac:dyDescent="0.2">
      <c r="A7242">
        <v>8332</v>
      </c>
      <c r="B7242">
        <v>13410</v>
      </c>
      <c r="C7242" s="1" t="s">
        <v>1586</v>
      </c>
      <c r="D7242" s="1" t="str">
        <f>IFERROR(LEFT(C7242,FIND(",",C7242) - 1),C7242)</f>
        <v>Fuencarral</v>
      </c>
      <c r="E7242">
        <v>317</v>
      </c>
      <c r="F7242">
        <v>294</v>
      </c>
      <c r="G7242">
        <v>5</v>
      </c>
      <c r="H7242">
        <v>4</v>
      </c>
      <c r="I7242" s="1" t="s">
        <v>3</v>
      </c>
      <c r="J7242" s="1" t="s">
        <v>3</v>
      </c>
      <c r="K7242">
        <v>2452</v>
      </c>
      <c r="L7242">
        <v>875000</v>
      </c>
      <c r="M7242">
        <v>2760</v>
      </c>
      <c r="N7242" t="b">
        <v>0</v>
      </c>
      <c r="R7242" s="5">
        <f>(houses_Madrid[[#This Row],[Precio Alquiler]]*12/houses_Madrid[[#This Row],[Precio venta]])</f>
        <v>3.3627428571428572E-2</v>
      </c>
    </row>
    <row r="7243" spans="1:18" x14ac:dyDescent="0.2">
      <c r="A7243">
        <v>11265</v>
      </c>
      <c r="B7243">
        <v>10477</v>
      </c>
      <c r="C7243" s="1" t="s">
        <v>2006</v>
      </c>
      <c r="D7243" s="1" t="str">
        <f>IFERROR(LEFT(C7243,FIND(",",C7243) - 1),C7243)</f>
        <v>Chamberí</v>
      </c>
      <c r="E7243">
        <v>180</v>
      </c>
      <c r="F7243">
        <v>165</v>
      </c>
      <c r="G7243">
        <v>5</v>
      </c>
      <c r="H7243">
        <v>2</v>
      </c>
      <c r="I7243" s="1" t="s">
        <v>3</v>
      </c>
      <c r="J7243" s="1" t="s">
        <v>8</v>
      </c>
      <c r="K7243">
        <v>2452</v>
      </c>
      <c r="L7243">
        <v>875000</v>
      </c>
      <c r="M7243">
        <v>4861</v>
      </c>
      <c r="N7243" t="b">
        <v>1</v>
      </c>
      <c r="O7243" t="b">
        <v>1</v>
      </c>
      <c r="P7243" t="b">
        <v>1</v>
      </c>
      <c r="R7243" s="5">
        <f>(houses_Madrid[[#This Row],[Precio Alquiler]]*12/houses_Madrid[[#This Row],[Precio venta]])</f>
        <v>3.3627428571428572E-2</v>
      </c>
    </row>
    <row r="7244" spans="1:18" x14ac:dyDescent="0.2">
      <c r="A7244">
        <v>11323</v>
      </c>
      <c r="B7244">
        <v>10419</v>
      </c>
      <c r="C7244" s="1" t="s">
        <v>2010</v>
      </c>
      <c r="D7244" s="1" t="str">
        <f>IFERROR(LEFT(C7244,FIND(",",C7244) - 1),C7244)</f>
        <v>Nuevos Ministerios-Ríos Rosas</v>
      </c>
      <c r="E7244">
        <v>160</v>
      </c>
      <c r="F7244">
        <v>145</v>
      </c>
      <c r="G7244">
        <v>4</v>
      </c>
      <c r="H7244">
        <v>3</v>
      </c>
      <c r="I7244" s="1" t="s">
        <v>2064</v>
      </c>
      <c r="J7244" s="1" t="s">
        <v>12</v>
      </c>
      <c r="K7244">
        <v>2452</v>
      </c>
      <c r="L7244">
        <v>875000</v>
      </c>
      <c r="M7244">
        <v>5469</v>
      </c>
      <c r="N7244" t="b">
        <v>0</v>
      </c>
      <c r="O7244" t="b">
        <v>1</v>
      </c>
      <c r="P7244" t="b">
        <v>1</v>
      </c>
      <c r="Q7244" t="b">
        <v>1</v>
      </c>
      <c r="R7244" s="5">
        <f>(houses_Madrid[[#This Row],[Precio Alquiler]]*12/houses_Madrid[[#This Row],[Precio venta]])</f>
        <v>3.3627428571428572E-2</v>
      </c>
    </row>
    <row r="7245" spans="1:18" x14ac:dyDescent="0.2">
      <c r="A7245">
        <v>11396</v>
      </c>
      <c r="B7245">
        <v>10346</v>
      </c>
      <c r="C7245" s="1" t="s">
        <v>2009</v>
      </c>
      <c r="D7245" s="1" t="str">
        <f>IFERROR(LEFT(C7245,FIND(",",C7245) - 1),C7245)</f>
        <v>Trafalgar</v>
      </c>
      <c r="E7245">
        <v>177</v>
      </c>
      <c r="F7245">
        <v>145</v>
      </c>
      <c r="G7245">
        <v>5</v>
      </c>
      <c r="H7245">
        <v>2</v>
      </c>
      <c r="I7245" s="1" t="s">
        <v>2087</v>
      </c>
      <c r="J7245" s="1" t="s">
        <v>8</v>
      </c>
      <c r="K7245">
        <v>2452</v>
      </c>
      <c r="L7245">
        <v>875000</v>
      </c>
      <c r="M7245">
        <v>4944</v>
      </c>
      <c r="N7245" t="b">
        <v>0</v>
      </c>
      <c r="O7245" t="b">
        <v>1</v>
      </c>
      <c r="P7245" t="b">
        <v>1</v>
      </c>
      <c r="R7245" s="5">
        <f>(houses_Madrid[[#This Row],[Precio Alquiler]]*12/houses_Madrid[[#This Row],[Precio venta]])</f>
        <v>3.3627428571428572E-2</v>
      </c>
    </row>
    <row r="7246" spans="1:18" x14ac:dyDescent="0.2">
      <c r="A7246">
        <v>11854</v>
      </c>
      <c r="B7246">
        <v>9888</v>
      </c>
      <c r="C7246" s="1" t="s">
        <v>2018</v>
      </c>
      <c r="D7246" s="1" t="str">
        <f>IFERROR(LEFT(C7246,FIND(",",C7246) - 1),C7246)</f>
        <v>Arapiles</v>
      </c>
      <c r="E7246">
        <v>160</v>
      </c>
      <c r="F7246">
        <v>150</v>
      </c>
      <c r="G7246">
        <v>4</v>
      </c>
      <c r="H7246">
        <v>2</v>
      </c>
      <c r="I7246" s="1" t="s">
        <v>2026</v>
      </c>
      <c r="J7246" s="1" t="s">
        <v>30</v>
      </c>
      <c r="K7246">
        <v>2452</v>
      </c>
      <c r="L7246">
        <v>875000</v>
      </c>
      <c r="M7246">
        <v>5469</v>
      </c>
      <c r="N7246" t="b">
        <v>0</v>
      </c>
      <c r="O7246" t="b">
        <v>1</v>
      </c>
      <c r="P7246" t="b">
        <v>1</v>
      </c>
      <c r="R7246" s="5">
        <f>(houses_Madrid[[#This Row],[Precio Alquiler]]*12/houses_Madrid[[#This Row],[Precio venta]])</f>
        <v>3.3627428571428572E-2</v>
      </c>
    </row>
    <row r="7247" spans="1:18" x14ac:dyDescent="0.2">
      <c r="A7247">
        <v>12536</v>
      </c>
      <c r="B7247">
        <v>9206</v>
      </c>
      <c r="C7247" s="1" t="s">
        <v>2012</v>
      </c>
      <c r="D7247" s="1" t="str">
        <f>IFERROR(LEFT(C7247,FIND(",",C7247) - 1),C7247)</f>
        <v>Vallehermoso</v>
      </c>
      <c r="E7247">
        <v>202</v>
      </c>
      <c r="F7247">
        <v>175</v>
      </c>
      <c r="G7247">
        <v>5</v>
      </c>
      <c r="H7247">
        <v>3</v>
      </c>
      <c r="I7247" s="1" t="s">
        <v>2161</v>
      </c>
      <c r="J7247" s="1" t="s">
        <v>8</v>
      </c>
      <c r="K7247">
        <v>2452</v>
      </c>
      <c r="L7247">
        <v>875000</v>
      </c>
      <c r="M7247">
        <v>4332</v>
      </c>
      <c r="N7247" t="b">
        <v>1</v>
      </c>
      <c r="O7247" t="b">
        <v>1</v>
      </c>
      <c r="P7247" t="b">
        <v>1</v>
      </c>
      <c r="R7247" s="5">
        <f>(houses_Madrid[[#This Row],[Precio Alquiler]]*12/houses_Madrid[[#This Row],[Precio venta]])</f>
        <v>3.3627428571428572E-2</v>
      </c>
    </row>
    <row r="7248" spans="1:18" x14ac:dyDescent="0.2">
      <c r="A7248">
        <v>12966</v>
      </c>
      <c r="B7248">
        <v>8776</v>
      </c>
      <c r="C7248" s="1" t="s">
        <v>2174</v>
      </c>
      <c r="D7248" s="1" t="str">
        <f>IFERROR(LEFT(C7248,FIND(",",C7248) - 1),C7248)</f>
        <v>Costillares</v>
      </c>
      <c r="E7248">
        <v>220</v>
      </c>
      <c r="F7248">
        <v>208</v>
      </c>
      <c r="G7248">
        <v>3</v>
      </c>
      <c r="H7248">
        <v>3</v>
      </c>
      <c r="I7248" s="1" t="s">
        <v>2271</v>
      </c>
      <c r="J7248" s="1" t="s">
        <v>11</v>
      </c>
      <c r="K7248">
        <v>2452</v>
      </c>
      <c r="L7248">
        <v>875000</v>
      </c>
      <c r="M7248">
        <v>3977</v>
      </c>
      <c r="N7248" t="b">
        <v>0</v>
      </c>
      <c r="O7248" t="b">
        <v>1</v>
      </c>
      <c r="P7248" t="b">
        <v>1</v>
      </c>
      <c r="R7248" s="5">
        <f>(houses_Madrid[[#This Row],[Precio Alquiler]]*12/houses_Madrid[[#This Row],[Precio venta]])</f>
        <v>3.3627428571428572E-2</v>
      </c>
    </row>
    <row r="7249" spans="1:18" x14ac:dyDescent="0.2">
      <c r="A7249">
        <v>14517</v>
      </c>
      <c r="B7249">
        <v>7225</v>
      </c>
      <c r="C7249" s="1" t="s">
        <v>2442</v>
      </c>
      <c r="D7249" s="1" t="str">
        <f>IFERROR(LEFT(C7249,FIND(",",C7249) - 1),C7249)</f>
        <v>Bernabéu-Hispanoamérica</v>
      </c>
      <c r="E7249">
        <v>180</v>
      </c>
      <c r="F7249">
        <v>164</v>
      </c>
      <c r="G7249">
        <v>4</v>
      </c>
      <c r="H7249">
        <v>3</v>
      </c>
      <c r="I7249" s="1" t="s">
        <v>2516</v>
      </c>
      <c r="J7249" s="1" t="s">
        <v>11</v>
      </c>
      <c r="K7249">
        <v>2452</v>
      </c>
      <c r="L7249">
        <v>875000</v>
      </c>
      <c r="M7249">
        <v>4861</v>
      </c>
      <c r="N7249" t="b">
        <v>0</v>
      </c>
      <c r="O7249" t="b">
        <v>1</v>
      </c>
      <c r="P7249" t="b">
        <v>1</v>
      </c>
      <c r="Q7249" t="b">
        <v>1</v>
      </c>
      <c r="R7249" s="5">
        <f>(houses_Madrid[[#This Row],[Precio Alquiler]]*12/houses_Madrid[[#This Row],[Precio venta]])</f>
        <v>3.3627428571428572E-2</v>
      </c>
    </row>
    <row r="7250" spans="1:18" x14ac:dyDescent="0.2">
      <c r="A7250">
        <v>14733</v>
      </c>
      <c r="B7250">
        <v>7009</v>
      </c>
      <c r="C7250" s="1" t="s">
        <v>2439</v>
      </c>
      <c r="D7250" s="1" t="str">
        <f>IFERROR(LEFT(C7250,FIND(",",C7250) - 1),C7250)</f>
        <v>Chamartín</v>
      </c>
      <c r="E7250">
        <v>210</v>
      </c>
      <c r="F7250">
        <v>150</v>
      </c>
      <c r="G7250">
        <v>5</v>
      </c>
      <c r="H7250">
        <v>2</v>
      </c>
      <c r="I7250" s="1" t="s">
        <v>3</v>
      </c>
      <c r="J7250" s="1" t="s">
        <v>12</v>
      </c>
      <c r="K7250">
        <v>2452</v>
      </c>
      <c r="L7250">
        <v>875000</v>
      </c>
      <c r="M7250">
        <v>4167</v>
      </c>
      <c r="N7250" t="b">
        <v>0</v>
      </c>
      <c r="O7250" t="b">
        <v>1</v>
      </c>
      <c r="P7250" t="b">
        <v>1</v>
      </c>
      <c r="R7250" s="5">
        <f>(houses_Madrid[[#This Row],[Precio Alquiler]]*12/houses_Madrid[[#This Row],[Precio venta]])</f>
        <v>3.3627428571428572E-2</v>
      </c>
    </row>
    <row r="7251" spans="1:18" x14ac:dyDescent="0.2">
      <c r="A7251">
        <v>14785</v>
      </c>
      <c r="B7251">
        <v>6957</v>
      </c>
      <c r="C7251" s="1" t="s">
        <v>2440</v>
      </c>
      <c r="D7251" s="1" t="str">
        <f>IFERROR(LEFT(C7251,FIND(",",C7251) - 1),C7251)</f>
        <v>El Viso</v>
      </c>
      <c r="E7251">
        <v>150</v>
      </c>
      <c r="F7251">
        <v>125</v>
      </c>
      <c r="G7251">
        <v>3</v>
      </c>
      <c r="H7251">
        <v>2</v>
      </c>
      <c r="I7251" s="1" t="s">
        <v>2505</v>
      </c>
      <c r="J7251" s="1" t="s">
        <v>20</v>
      </c>
      <c r="K7251">
        <v>2452</v>
      </c>
      <c r="L7251">
        <v>875000</v>
      </c>
      <c r="M7251">
        <v>5833</v>
      </c>
      <c r="N7251" t="b">
        <v>0</v>
      </c>
      <c r="O7251" t="b">
        <v>1</v>
      </c>
      <c r="P7251" t="b">
        <v>1</v>
      </c>
      <c r="R7251" s="5">
        <f>(houses_Madrid[[#This Row],[Precio Alquiler]]*12/houses_Madrid[[#This Row],[Precio venta]])</f>
        <v>3.3627428571428572E-2</v>
      </c>
    </row>
    <row r="7252" spans="1:18" x14ac:dyDescent="0.2">
      <c r="A7252">
        <v>17374</v>
      </c>
      <c r="B7252">
        <v>4368</v>
      </c>
      <c r="C7252" s="1" t="s">
        <v>2953</v>
      </c>
      <c r="D7252" s="1" t="str">
        <f>IFERROR(LEFT(C7252,FIND(",",C7252) - 1),C7252)</f>
        <v>Centro</v>
      </c>
      <c r="E7252">
        <v>143</v>
      </c>
      <c r="F7252">
        <v>123</v>
      </c>
      <c r="G7252">
        <v>2</v>
      </c>
      <c r="H7252">
        <v>2</v>
      </c>
      <c r="I7252" s="1" t="s">
        <v>3</v>
      </c>
      <c r="J7252" s="1" t="s">
        <v>8</v>
      </c>
      <c r="K7252">
        <v>2452</v>
      </c>
      <c r="L7252">
        <v>875000</v>
      </c>
      <c r="M7252">
        <v>6119</v>
      </c>
      <c r="N7252" t="b">
        <v>1</v>
      </c>
      <c r="O7252" t="b">
        <v>1</v>
      </c>
      <c r="P7252" t="b">
        <v>1</v>
      </c>
      <c r="R7252" s="5">
        <f>(houses_Madrid[[#This Row],[Precio Alquiler]]*12/houses_Madrid[[#This Row],[Precio venta]])</f>
        <v>3.3627428571428572E-2</v>
      </c>
    </row>
    <row r="7253" spans="1:18" x14ac:dyDescent="0.2">
      <c r="A7253">
        <v>17657</v>
      </c>
      <c r="B7253">
        <v>4085</v>
      </c>
      <c r="C7253" s="1" t="s">
        <v>2950</v>
      </c>
      <c r="D7253" s="1" t="str">
        <f>IFERROR(LEFT(C7253,FIND(",",C7253) - 1),C7253)</f>
        <v>Chueca-Justicia</v>
      </c>
      <c r="E7253">
        <v>198</v>
      </c>
      <c r="F7253">
        <v>183</v>
      </c>
      <c r="G7253">
        <v>4</v>
      </c>
      <c r="H7253">
        <v>3</v>
      </c>
      <c r="I7253" s="1" t="s">
        <v>3042</v>
      </c>
      <c r="J7253" s="1" t="s">
        <v>11</v>
      </c>
      <c r="K7253">
        <v>2452</v>
      </c>
      <c r="L7253">
        <v>875000</v>
      </c>
      <c r="M7253">
        <v>4419</v>
      </c>
      <c r="N7253" t="b">
        <v>1</v>
      </c>
      <c r="O7253" t="b">
        <v>1</v>
      </c>
      <c r="P7253" t="b">
        <v>1</v>
      </c>
      <c r="R7253" s="5">
        <f>(houses_Madrid[[#This Row],[Precio Alquiler]]*12/houses_Madrid[[#This Row],[Precio venta]])</f>
        <v>3.3627428571428572E-2</v>
      </c>
    </row>
    <row r="7254" spans="1:18" x14ac:dyDescent="0.2">
      <c r="A7254">
        <v>17858</v>
      </c>
      <c r="B7254">
        <v>3884</v>
      </c>
      <c r="C7254" s="1" t="s">
        <v>2950</v>
      </c>
      <c r="D7254" s="1" t="str">
        <f>IFERROR(LEFT(C7254,FIND(",",C7254) - 1),C7254)</f>
        <v>Chueca-Justicia</v>
      </c>
      <c r="E7254">
        <v>143</v>
      </c>
      <c r="F7254">
        <v>129</v>
      </c>
      <c r="G7254">
        <v>3</v>
      </c>
      <c r="H7254">
        <v>2</v>
      </c>
      <c r="I7254" s="1" t="s">
        <v>2959</v>
      </c>
      <c r="J7254" s="1" t="s">
        <v>8</v>
      </c>
      <c r="K7254">
        <v>2452</v>
      </c>
      <c r="L7254">
        <v>875000</v>
      </c>
      <c r="M7254">
        <v>6119</v>
      </c>
      <c r="N7254" t="b">
        <v>0</v>
      </c>
      <c r="O7254" t="b">
        <v>1</v>
      </c>
      <c r="P7254" t="b">
        <v>1</v>
      </c>
      <c r="R7254" s="5">
        <f>(houses_Madrid[[#This Row],[Precio Alquiler]]*12/houses_Madrid[[#This Row],[Precio venta]])</f>
        <v>3.3627428571428572E-2</v>
      </c>
    </row>
    <row r="7255" spans="1:18" x14ac:dyDescent="0.2">
      <c r="A7255">
        <v>18994</v>
      </c>
      <c r="B7255">
        <v>2748</v>
      </c>
      <c r="C7255" s="1" t="s">
        <v>2953</v>
      </c>
      <c r="D7255" s="1" t="str">
        <f>IFERROR(LEFT(C7255,FIND(",",C7255) - 1),C7255)</f>
        <v>Centro</v>
      </c>
      <c r="E7255">
        <v>162</v>
      </c>
      <c r="F7255">
        <v>154</v>
      </c>
      <c r="G7255">
        <v>2</v>
      </c>
      <c r="H7255">
        <v>2</v>
      </c>
      <c r="I7255" s="1" t="s">
        <v>3</v>
      </c>
      <c r="J7255" s="1" t="s">
        <v>18</v>
      </c>
      <c r="K7255">
        <v>2452</v>
      </c>
      <c r="L7255">
        <v>875000</v>
      </c>
      <c r="M7255">
        <v>5401</v>
      </c>
      <c r="N7255" t="b">
        <v>0</v>
      </c>
      <c r="O7255" t="b">
        <v>1</v>
      </c>
      <c r="P7255" t="b">
        <v>1</v>
      </c>
      <c r="R7255" s="5">
        <f>(houses_Madrid[[#This Row],[Precio Alquiler]]*12/houses_Madrid[[#This Row],[Precio venta]])</f>
        <v>3.3627428571428572E-2</v>
      </c>
    </row>
    <row r="7256" spans="1:18" x14ac:dyDescent="0.2">
      <c r="A7256">
        <v>19222</v>
      </c>
      <c r="B7256">
        <v>2520</v>
      </c>
      <c r="C7256" s="1" t="s">
        <v>3211</v>
      </c>
      <c r="D7256" s="1" t="str">
        <f>IFERROR(LEFT(C7256,FIND(",",C7256) - 1),C7256)</f>
        <v>Goya</v>
      </c>
      <c r="E7256">
        <v>170</v>
      </c>
      <c r="F7256">
        <v>160</v>
      </c>
      <c r="G7256">
        <v>4</v>
      </c>
      <c r="H7256">
        <v>2</v>
      </c>
      <c r="I7256" s="1" t="s">
        <v>3213</v>
      </c>
      <c r="J7256" s="1" t="s">
        <v>18</v>
      </c>
      <c r="K7256">
        <v>2452</v>
      </c>
      <c r="L7256">
        <v>875000</v>
      </c>
      <c r="M7256">
        <v>5147</v>
      </c>
      <c r="N7256" t="b">
        <v>1</v>
      </c>
      <c r="O7256" t="b">
        <v>1</v>
      </c>
      <c r="P7256" t="b">
        <v>1</v>
      </c>
      <c r="Q7256" t="b">
        <v>1</v>
      </c>
      <c r="R7256" s="5">
        <f>(houses_Madrid[[#This Row],[Precio Alquiler]]*12/houses_Madrid[[#This Row],[Precio venta]])</f>
        <v>3.3627428571428572E-2</v>
      </c>
    </row>
    <row r="7257" spans="1:18" x14ac:dyDescent="0.2">
      <c r="A7257">
        <v>19843</v>
      </c>
      <c r="B7257">
        <v>1899</v>
      </c>
      <c r="C7257" s="1" t="s">
        <v>3211</v>
      </c>
      <c r="D7257" s="1" t="str">
        <f>IFERROR(LEFT(C7257,FIND(",",C7257) - 1),C7257)</f>
        <v>Goya</v>
      </c>
      <c r="E7257">
        <v>171</v>
      </c>
      <c r="F7257">
        <v>165</v>
      </c>
      <c r="G7257">
        <v>3</v>
      </c>
      <c r="H7257">
        <v>2</v>
      </c>
      <c r="I7257" s="1" t="s">
        <v>859</v>
      </c>
      <c r="J7257" s="1" t="s">
        <v>18</v>
      </c>
      <c r="K7257">
        <v>2452</v>
      </c>
      <c r="L7257">
        <v>875000</v>
      </c>
      <c r="M7257">
        <v>5117</v>
      </c>
      <c r="N7257" t="b">
        <v>1</v>
      </c>
      <c r="O7257" t="b">
        <v>1</v>
      </c>
      <c r="P7257" t="b">
        <v>1</v>
      </c>
      <c r="R7257" s="5">
        <f>(houses_Madrid[[#This Row],[Precio Alquiler]]*12/houses_Madrid[[#This Row],[Precio venta]])</f>
        <v>3.3627428571428572E-2</v>
      </c>
    </row>
    <row r="7258" spans="1:18" x14ac:dyDescent="0.2">
      <c r="A7258">
        <v>8047</v>
      </c>
      <c r="B7258">
        <v>13695</v>
      </c>
      <c r="C7258" s="1" t="s">
        <v>1177</v>
      </c>
      <c r="D7258" s="1" t="str">
        <f>IFERROR(LEFT(C7258,FIND(",",C7258) - 1),C7258)</f>
        <v>Ciudad Universitaria</v>
      </c>
      <c r="E7258">
        <v>170</v>
      </c>
      <c r="F7258">
        <v>165</v>
      </c>
      <c r="G7258">
        <v>4</v>
      </c>
      <c r="H7258">
        <v>2</v>
      </c>
      <c r="I7258" s="1" t="s">
        <v>707</v>
      </c>
      <c r="J7258" s="1" t="s">
        <v>5</v>
      </c>
      <c r="K7258">
        <v>2457</v>
      </c>
      <c r="L7258">
        <v>879000</v>
      </c>
      <c r="M7258">
        <v>5171</v>
      </c>
      <c r="N7258" t="b">
        <v>0</v>
      </c>
      <c r="O7258" t="b">
        <v>1</v>
      </c>
      <c r="P7258" t="b">
        <v>1</v>
      </c>
      <c r="Q7258" t="b">
        <v>1</v>
      </c>
      <c r="R7258" s="5">
        <f>(houses_Madrid[[#This Row],[Precio Alquiler]]*12/houses_Madrid[[#This Row],[Precio venta]])</f>
        <v>3.3542662116040955E-2</v>
      </c>
    </row>
    <row r="7259" spans="1:18" x14ac:dyDescent="0.2">
      <c r="A7259">
        <v>11697</v>
      </c>
      <c r="B7259">
        <v>10045</v>
      </c>
      <c r="C7259" s="1" t="s">
        <v>2006</v>
      </c>
      <c r="D7259" s="1" t="str">
        <f>IFERROR(LEFT(C7259,FIND(",",C7259) - 1),C7259)</f>
        <v>Chamberí</v>
      </c>
      <c r="E7259">
        <v>188</v>
      </c>
      <c r="F7259">
        <v>144</v>
      </c>
      <c r="G7259">
        <v>4</v>
      </c>
      <c r="H7259">
        <v>3</v>
      </c>
      <c r="I7259" s="1" t="s">
        <v>3</v>
      </c>
      <c r="J7259" s="1" t="s">
        <v>11</v>
      </c>
      <c r="K7259">
        <v>2458</v>
      </c>
      <c r="L7259">
        <v>879999</v>
      </c>
      <c r="M7259">
        <v>4681</v>
      </c>
      <c r="N7259" t="b">
        <v>1</v>
      </c>
      <c r="O7259" t="b">
        <v>1</v>
      </c>
      <c r="P7259" t="b">
        <v>0</v>
      </c>
      <c r="R7259" s="5">
        <f>(houses_Madrid[[#This Row],[Precio Alquiler]]*12/houses_Madrid[[#This Row],[Precio venta]])</f>
        <v>3.3518219907068075E-2</v>
      </c>
    </row>
    <row r="7260" spans="1:18" x14ac:dyDescent="0.2">
      <c r="A7260">
        <v>2706</v>
      </c>
      <c r="B7260">
        <v>19036</v>
      </c>
      <c r="C7260" s="1" t="s">
        <v>559</v>
      </c>
      <c r="D7260" s="1" t="str">
        <f>IFERROR(LEFT(C7260,FIND(",",C7260) - 1),C7260)</f>
        <v>Tetuán</v>
      </c>
      <c r="E7260">
        <v>215</v>
      </c>
      <c r="F7260">
        <v>195</v>
      </c>
      <c r="G7260">
        <v>4</v>
      </c>
      <c r="H7260">
        <v>3</v>
      </c>
      <c r="I7260" s="1" t="s">
        <v>3</v>
      </c>
      <c r="J7260" s="1" t="s">
        <v>30</v>
      </c>
      <c r="K7260">
        <v>2458</v>
      </c>
      <c r="L7260">
        <v>880000</v>
      </c>
      <c r="M7260">
        <v>4093</v>
      </c>
      <c r="N7260" t="b">
        <v>1</v>
      </c>
      <c r="O7260" t="b">
        <v>1</v>
      </c>
      <c r="P7260" t="b">
        <v>1</v>
      </c>
      <c r="R7260" s="5">
        <f>(houses_Madrid[[#This Row],[Precio Alquiler]]*12/houses_Madrid[[#This Row],[Precio venta]])</f>
        <v>3.3518181818181815E-2</v>
      </c>
    </row>
    <row r="7261" spans="1:18" x14ac:dyDescent="0.2">
      <c r="A7261">
        <v>3308</v>
      </c>
      <c r="B7261">
        <v>18434</v>
      </c>
      <c r="C7261" s="1" t="s">
        <v>563</v>
      </c>
      <c r="D7261" s="1" t="str">
        <f>IFERROR(LEFT(C7261,FIND(",",C7261) - 1),C7261)</f>
        <v>Cuatro Caminos</v>
      </c>
      <c r="E7261">
        <v>220</v>
      </c>
      <c r="F7261">
        <v>200</v>
      </c>
      <c r="G7261">
        <v>2</v>
      </c>
      <c r="H7261">
        <v>2</v>
      </c>
      <c r="I7261" s="1" t="s">
        <v>564</v>
      </c>
      <c r="J7261" s="1" t="s">
        <v>5</v>
      </c>
      <c r="K7261">
        <v>2458</v>
      </c>
      <c r="L7261">
        <v>880000</v>
      </c>
      <c r="M7261">
        <v>4000</v>
      </c>
      <c r="N7261" t="b">
        <v>0</v>
      </c>
      <c r="O7261" t="b">
        <v>1</v>
      </c>
      <c r="P7261" t="b">
        <v>1</v>
      </c>
      <c r="Q7261" t="b">
        <v>1</v>
      </c>
      <c r="R7261" s="5">
        <f>(houses_Madrid[[#This Row],[Precio Alquiler]]*12/houses_Madrid[[#This Row],[Precio venta]])</f>
        <v>3.3518181818181815E-2</v>
      </c>
    </row>
    <row r="7262" spans="1:18" x14ac:dyDescent="0.2">
      <c r="A7262">
        <v>7037</v>
      </c>
      <c r="B7262">
        <v>14705</v>
      </c>
      <c r="C7262" s="1" t="s">
        <v>1176</v>
      </c>
      <c r="D7262" s="1" t="str">
        <f>IFERROR(LEFT(C7262,FIND(",",C7262) - 1),C7262)</f>
        <v>Moncloa</v>
      </c>
      <c r="E7262">
        <v>380</v>
      </c>
      <c r="F7262">
        <v>360</v>
      </c>
      <c r="G7262">
        <v>4</v>
      </c>
      <c r="H7262">
        <v>3</v>
      </c>
      <c r="I7262" s="1" t="s">
        <v>3</v>
      </c>
      <c r="J7262" s="1" t="s">
        <v>3</v>
      </c>
      <c r="K7262">
        <v>2458</v>
      </c>
      <c r="L7262">
        <v>880000</v>
      </c>
      <c r="M7262">
        <v>2316</v>
      </c>
      <c r="N7262" t="b">
        <v>0</v>
      </c>
      <c r="R7262" s="5">
        <f>(houses_Madrid[[#This Row],[Precio Alquiler]]*12/houses_Madrid[[#This Row],[Precio venta]])</f>
        <v>3.3518181818181815E-2</v>
      </c>
    </row>
    <row r="7263" spans="1:18" x14ac:dyDescent="0.2">
      <c r="A7263">
        <v>7622</v>
      </c>
      <c r="B7263">
        <v>14120</v>
      </c>
      <c r="C7263" s="1" t="s">
        <v>1171</v>
      </c>
      <c r="D7263" s="1" t="str">
        <f>IFERROR(LEFT(C7263,FIND(",",C7263) - 1),C7263)</f>
        <v>Aravaca</v>
      </c>
      <c r="E7263">
        <v>247</v>
      </c>
      <c r="F7263">
        <v>237</v>
      </c>
      <c r="G7263">
        <v>3</v>
      </c>
      <c r="H7263">
        <v>2</v>
      </c>
      <c r="I7263" s="1" t="s">
        <v>1548</v>
      </c>
      <c r="J7263" s="1" t="s">
        <v>8</v>
      </c>
      <c r="K7263">
        <v>2458</v>
      </c>
      <c r="L7263">
        <v>880000</v>
      </c>
      <c r="M7263">
        <v>3563</v>
      </c>
      <c r="N7263" t="b">
        <v>0</v>
      </c>
      <c r="O7263" t="b">
        <v>1</v>
      </c>
      <c r="P7263" t="b">
        <v>1</v>
      </c>
      <c r="R7263" s="5">
        <f>(houses_Madrid[[#This Row],[Precio Alquiler]]*12/houses_Madrid[[#This Row],[Precio venta]])</f>
        <v>3.3518181818181815E-2</v>
      </c>
    </row>
    <row r="7264" spans="1:18" x14ac:dyDescent="0.2">
      <c r="A7264">
        <v>13143</v>
      </c>
      <c r="B7264">
        <v>8599</v>
      </c>
      <c r="C7264" s="1" t="s">
        <v>2174</v>
      </c>
      <c r="D7264" s="1" t="str">
        <f>IFERROR(LEFT(C7264,FIND(",",C7264) - 1),C7264)</f>
        <v>Costillares</v>
      </c>
      <c r="E7264">
        <v>210</v>
      </c>
      <c r="F7264">
        <v>200</v>
      </c>
      <c r="G7264">
        <v>4</v>
      </c>
      <c r="H7264">
        <v>3</v>
      </c>
      <c r="I7264" s="1" t="s">
        <v>2332</v>
      </c>
      <c r="J7264" s="1" t="s">
        <v>18</v>
      </c>
      <c r="K7264">
        <v>2458</v>
      </c>
      <c r="L7264">
        <v>880000</v>
      </c>
      <c r="M7264">
        <v>4190</v>
      </c>
      <c r="N7264" t="b">
        <v>0</v>
      </c>
      <c r="O7264" t="b">
        <v>1</v>
      </c>
      <c r="P7264" t="b">
        <v>1</v>
      </c>
      <c r="R7264" s="5">
        <f>(houses_Madrid[[#This Row],[Precio Alquiler]]*12/houses_Madrid[[#This Row],[Precio venta]])</f>
        <v>3.3518181818181815E-2</v>
      </c>
    </row>
    <row r="7265" spans="1:18" x14ac:dyDescent="0.2">
      <c r="A7265">
        <v>18399</v>
      </c>
      <c r="B7265">
        <v>3343</v>
      </c>
      <c r="C7265" s="1" t="s">
        <v>2957</v>
      </c>
      <c r="D7265" s="1" t="str">
        <f>IFERROR(LEFT(C7265,FIND(",",C7265) - 1),C7265)</f>
        <v>Sol</v>
      </c>
      <c r="E7265">
        <v>193</v>
      </c>
      <c r="F7265">
        <v>163</v>
      </c>
      <c r="G7265">
        <v>3</v>
      </c>
      <c r="H7265">
        <v>2</v>
      </c>
      <c r="I7265" s="1" t="s">
        <v>3113</v>
      </c>
      <c r="J7265" s="1" t="s">
        <v>18</v>
      </c>
      <c r="K7265">
        <v>2458</v>
      </c>
      <c r="L7265">
        <v>880000</v>
      </c>
      <c r="M7265">
        <v>4560</v>
      </c>
      <c r="N7265" t="b">
        <v>0</v>
      </c>
      <c r="O7265" t="b">
        <v>1</v>
      </c>
      <c r="P7265" t="b">
        <v>1</v>
      </c>
      <c r="R7265" s="5">
        <f>(houses_Madrid[[#This Row],[Precio Alquiler]]*12/houses_Madrid[[#This Row],[Precio venta]])</f>
        <v>3.3518181818181815E-2</v>
      </c>
    </row>
    <row r="7266" spans="1:18" x14ac:dyDescent="0.2">
      <c r="A7266">
        <v>7658</v>
      </c>
      <c r="B7266">
        <v>14084</v>
      </c>
      <c r="C7266" s="1" t="s">
        <v>1171</v>
      </c>
      <c r="D7266" s="1" t="str">
        <f>IFERROR(LEFT(C7266,FIND(",",C7266) - 1),C7266)</f>
        <v>Aravaca</v>
      </c>
      <c r="E7266">
        <v>330</v>
      </c>
      <c r="F7266">
        <v>315</v>
      </c>
      <c r="G7266">
        <v>5</v>
      </c>
      <c r="H7266">
        <v>5</v>
      </c>
      <c r="I7266" s="1" t="s">
        <v>1485</v>
      </c>
      <c r="J7266" s="1" t="s">
        <v>3</v>
      </c>
      <c r="K7266">
        <v>2464</v>
      </c>
      <c r="L7266">
        <v>885000</v>
      </c>
      <c r="M7266">
        <v>2682</v>
      </c>
      <c r="N7266" t="b">
        <v>0</v>
      </c>
      <c r="R7266" s="5">
        <f>(houses_Madrid[[#This Row],[Precio Alquiler]]*12/houses_Madrid[[#This Row],[Precio venta]])</f>
        <v>3.3410169491525421E-2</v>
      </c>
    </row>
    <row r="7267" spans="1:18" x14ac:dyDescent="0.2">
      <c r="A7267">
        <v>11181</v>
      </c>
      <c r="B7267">
        <v>10561</v>
      </c>
      <c r="C7267" s="1" t="s">
        <v>2012</v>
      </c>
      <c r="D7267" s="1" t="str">
        <f>IFERROR(LEFT(C7267,FIND(",",C7267) - 1),C7267)</f>
        <v>Vallehermoso</v>
      </c>
      <c r="E7267">
        <v>220</v>
      </c>
      <c r="F7267">
        <v>195</v>
      </c>
      <c r="G7267">
        <v>5</v>
      </c>
      <c r="H7267">
        <v>3</v>
      </c>
      <c r="I7267" s="1" t="s">
        <v>2061</v>
      </c>
      <c r="J7267" s="1" t="s">
        <v>8</v>
      </c>
      <c r="K7267">
        <v>2464</v>
      </c>
      <c r="L7267">
        <v>885000</v>
      </c>
      <c r="M7267">
        <v>4023</v>
      </c>
      <c r="N7267" t="b">
        <v>0</v>
      </c>
      <c r="O7267" t="b">
        <v>1</v>
      </c>
      <c r="P7267" t="b">
        <v>1</v>
      </c>
      <c r="R7267" s="5">
        <f>(houses_Madrid[[#This Row],[Precio Alquiler]]*12/houses_Madrid[[#This Row],[Precio venta]])</f>
        <v>3.3410169491525421E-2</v>
      </c>
    </row>
    <row r="7268" spans="1:18" x14ac:dyDescent="0.2">
      <c r="A7268">
        <v>11753</v>
      </c>
      <c r="B7268">
        <v>9989</v>
      </c>
      <c r="C7268" s="1" t="s">
        <v>2012</v>
      </c>
      <c r="D7268" s="1" t="str">
        <f>IFERROR(LEFT(C7268,FIND(",",C7268) - 1),C7268)</f>
        <v>Vallehermoso</v>
      </c>
      <c r="E7268">
        <v>220</v>
      </c>
      <c r="F7268">
        <v>195</v>
      </c>
      <c r="G7268">
        <v>5</v>
      </c>
      <c r="H7268">
        <v>3</v>
      </c>
      <c r="I7268" s="1" t="s">
        <v>2123</v>
      </c>
      <c r="J7268" s="1" t="s">
        <v>8</v>
      </c>
      <c r="K7268">
        <v>2464</v>
      </c>
      <c r="L7268">
        <v>885000</v>
      </c>
      <c r="M7268">
        <v>4023</v>
      </c>
      <c r="N7268" t="b">
        <v>0</v>
      </c>
      <c r="O7268" t="b">
        <v>1</v>
      </c>
      <c r="P7268" t="b">
        <v>1</v>
      </c>
      <c r="R7268" s="5">
        <f>(houses_Madrid[[#This Row],[Precio Alquiler]]*12/houses_Madrid[[#This Row],[Precio venta]])</f>
        <v>3.3410169491525421E-2</v>
      </c>
    </row>
    <row r="7269" spans="1:18" x14ac:dyDescent="0.2">
      <c r="A7269">
        <v>12493</v>
      </c>
      <c r="B7269">
        <v>9249</v>
      </c>
      <c r="C7269" s="1" t="s">
        <v>2012</v>
      </c>
      <c r="D7269" s="1" t="str">
        <f>IFERROR(LEFT(C7269,FIND(",",C7269) - 1),C7269)</f>
        <v>Vallehermoso</v>
      </c>
      <c r="E7269">
        <v>220</v>
      </c>
      <c r="F7269">
        <v>195</v>
      </c>
      <c r="G7269">
        <v>5</v>
      </c>
      <c r="H7269">
        <v>3</v>
      </c>
      <c r="I7269" s="1" t="s">
        <v>2123</v>
      </c>
      <c r="J7269" s="1" t="s">
        <v>8</v>
      </c>
      <c r="K7269">
        <v>2464</v>
      </c>
      <c r="L7269">
        <v>885000</v>
      </c>
      <c r="M7269">
        <v>4023</v>
      </c>
      <c r="N7269" t="b">
        <v>0</v>
      </c>
      <c r="O7269" t="b">
        <v>1</v>
      </c>
      <c r="P7269" t="b">
        <v>1</v>
      </c>
      <c r="R7269" s="5">
        <f>(houses_Madrid[[#This Row],[Precio Alquiler]]*12/houses_Madrid[[#This Row],[Precio venta]])</f>
        <v>3.3410169491525421E-2</v>
      </c>
    </row>
    <row r="7270" spans="1:18" x14ac:dyDescent="0.2">
      <c r="A7270">
        <v>19880</v>
      </c>
      <c r="B7270">
        <v>1862</v>
      </c>
      <c r="C7270" s="1" t="s">
        <v>3215</v>
      </c>
      <c r="D7270" s="1" t="str">
        <f>IFERROR(LEFT(C7270,FIND(",",C7270) - 1),C7270)</f>
        <v>Lista</v>
      </c>
      <c r="E7270">
        <v>182</v>
      </c>
      <c r="F7270">
        <v>165</v>
      </c>
      <c r="G7270">
        <v>5</v>
      </c>
      <c r="H7270">
        <v>4</v>
      </c>
      <c r="I7270" s="1" t="s">
        <v>2501</v>
      </c>
      <c r="J7270" s="1" t="s">
        <v>18</v>
      </c>
      <c r="K7270">
        <v>2465</v>
      </c>
      <c r="L7270">
        <v>886000</v>
      </c>
      <c r="M7270">
        <v>4868</v>
      </c>
      <c r="N7270" t="b">
        <v>0</v>
      </c>
      <c r="O7270" t="b">
        <v>1</v>
      </c>
      <c r="P7270" t="b">
        <v>1</v>
      </c>
      <c r="Q7270" t="b">
        <v>1</v>
      </c>
      <c r="R7270" s="5">
        <f>(houses_Madrid[[#This Row],[Precio Alquiler]]*12/houses_Madrid[[#This Row],[Precio venta]])</f>
        <v>3.3386004514672683E-2</v>
      </c>
    </row>
    <row r="7271" spans="1:18" x14ac:dyDescent="0.2">
      <c r="A7271">
        <v>3602</v>
      </c>
      <c r="B7271">
        <v>18140</v>
      </c>
      <c r="C7271" s="1" t="s">
        <v>559</v>
      </c>
      <c r="D7271" s="1" t="str">
        <f>IFERROR(LEFT(C7271,FIND(",",C7271) - 1),C7271)</f>
        <v>Tetuán</v>
      </c>
      <c r="E7271">
        <v>286</v>
      </c>
      <c r="F7271">
        <v>210</v>
      </c>
      <c r="G7271">
        <v>5</v>
      </c>
      <c r="H7271">
        <v>4</v>
      </c>
      <c r="I7271" s="1" t="s">
        <v>3</v>
      </c>
      <c r="J7271" s="1" t="s">
        <v>20</v>
      </c>
      <c r="K7271">
        <v>2470</v>
      </c>
      <c r="L7271">
        <v>890000</v>
      </c>
      <c r="M7271">
        <v>3112</v>
      </c>
      <c r="N7271" t="b">
        <v>0</v>
      </c>
      <c r="O7271" t="b">
        <v>1</v>
      </c>
      <c r="P7271" t="b">
        <v>1</v>
      </c>
      <c r="R7271" s="5">
        <f>(houses_Madrid[[#This Row],[Precio Alquiler]]*12/houses_Madrid[[#This Row],[Precio venta]])</f>
        <v>3.3303370786516857E-2</v>
      </c>
    </row>
    <row r="7272" spans="1:18" x14ac:dyDescent="0.2">
      <c r="A7272">
        <v>6789</v>
      </c>
      <c r="B7272">
        <v>14953</v>
      </c>
      <c r="C7272" s="1" t="s">
        <v>1173</v>
      </c>
      <c r="D7272" s="1" t="str">
        <f>IFERROR(LEFT(C7272,FIND(",",C7272) - 1),C7272)</f>
        <v>Argüelles</v>
      </c>
      <c r="E7272">
        <v>202</v>
      </c>
      <c r="F7272">
        <v>170</v>
      </c>
      <c r="G7272">
        <v>5</v>
      </c>
      <c r="H7272">
        <v>2</v>
      </c>
      <c r="I7272" s="1" t="s">
        <v>1434</v>
      </c>
      <c r="J7272" s="1" t="s">
        <v>18</v>
      </c>
      <c r="K7272">
        <v>2470</v>
      </c>
      <c r="L7272">
        <v>890000</v>
      </c>
      <c r="M7272">
        <v>4406</v>
      </c>
      <c r="N7272" t="b">
        <v>1</v>
      </c>
      <c r="O7272" t="b">
        <v>1</v>
      </c>
      <c r="P7272" t="b">
        <v>1</v>
      </c>
      <c r="R7272" s="5">
        <f>(houses_Madrid[[#This Row],[Precio Alquiler]]*12/houses_Madrid[[#This Row],[Precio venta]])</f>
        <v>3.3303370786516857E-2</v>
      </c>
    </row>
    <row r="7273" spans="1:18" x14ac:dyDescent="0.2">
      <c r="A7273">
        <v>6880</v>
      </c>
      <c r="B7273">
        <v>14862</v>
      </c>
      <c r="C7273" s="1" t="s">
        <v>1171</v>
      </c>
      <c r="D7273" s="1" t="str">
        <f>IFERROR(LEFT(C7273,FIND(",",C7273) - 1),C7273)</f>
        <v>Aravaca</v>
      </c>
      <c r="E7273">
        <v>208</v>
      </c>
      <c r="F7273">
        <v>142</v>
      </c>
      <c r="G7273">
        <v>3</v>
      </c>
      <c r="H7273">
        <v>3</v>
      </c>
      <c r="I7273" s="1" t="s">
        <v>1446</v>
      </c>
      <c r="J7273" s="1" t="s">
        <v>18</v>
      </c>
      <c r="K7273">
        <v>2470</v>
      </c>
      <c r="L7273">
        <v>890000</v>
      </c>
      <c r="M7273">
        <v>4279</v>
      </c>
      <c r="N7273" t="b">
        <v>0</v>
      </c>
      <c r="O7273" t="b">
        <v>1</v>
      </c>
      <c r="P7273" t="b">
        <v>1</v>
      </c>
      <c r="R7273" s="5">
        <f>(houses_Madrid[[#This Row],[Precio Alquiler]]*12/houses_Madrid[[#This Row],[Precio venta]])</f>
        <v>3.3303370786516857E-2</v>
      </c>
    </row>
    <row r="7274" spans="1:18" x14ac:dyDescent="0.2">
      <c r="A7274">
        <v>6909</v>
      </c>
      <c r="B7274">
        <v>14833</v>
      </c>
      <c r="C7274" s="1" t="s">
        <v>1176</v>
      </c>
      <c r="D7274" s="1" t="str">
        <f>IFERROR(LEFT(C7274,FIND(",",C7274) - 1),C7274)</f>
        <v>Moncloa</v>
      </c>
      <c r="E7274">
        <v>102</v>
      </c>
      <c r="F7274">
        <v>84</v>
      </c>
      <c r="G7274">
        <v>3</v>
      </c>
      <c r="H7274">
        <v>1</v>
      </c>
      <c r="I7274" s="1" t="s">
        <v>3</v>
      </c>
      <c r="J7274" s="1" t="s">
        <v>3</v>
      </c>
      <c r="K7274">
        <v>2470</v>
      </c>
      <c r="L7274">
        <v>890000</v>
      </c>
      <c r="M7274">
        <v>8725</v>
      </c>
      <c r="N7274" t="b">
        <v>0</v>
      </c>
      <c r="R7274" s="5">
        <f>(houses_Madrid[[#This Row],[Precio Alquiler]]*12/houses_Madrid[[#This Row],[Precio venta]])</f>
        <v>3.3303370786516857E-2</v>
      </c>
    </row>
    <row r="7275" spans="1:18" x14ac:dyDescent="0.2">
      <c r="A7275">
        <v>8612</v>
      </c>
      <c r="B7275">
        <v>13130</v>
      </c>
      <c r="C7275" s="1" t="s">
        <v>1636</v>
      </c>
      <c r="D7275" s="1" t="str">
        <f>IFERROR(LEFT(C7275,FIND(",",C7275) - 1),C7275)</f>
        <v>Fuentelarreina</v>
      </c>
      <c r="E7275">
        <v>241</v>
      </c>
      <c r="F7275">
        <v>183</v>
      </c>
      <c r="G7275">
        <v>5</v>
      </c>
      <c r="H7275">
        <v>4</v>
      </c>
      <c r="I7275" s="1" t="s">
        <v>1582</v>
      </c>
      <c r="J7275" s="1" t="s">
        <v>18</v>
      </c>
      <c r="K7275">
        <v>2470</v>
      </c>
      <c r="L7275">
        <v>890000</v>
      </c>
      <c r="M7275">
        <v>3693</v>
      </c>
      <c r="N7275" t="b">
        <v>0</v>
      </c>
      <c r="O7275" t="b">
        <v>1</v>
      </c>
      <c r="P7275" t="b">
        <v>1</v>
      </c>
      <c r="R7275" s="5">
        <f>(houses_Madrid[[#This Row],[Precio Alquiler]]*12/houses_Madrid[[#This Row],[Precio venta]])</f>
        <v>3.3303370786516857E-2</v>
      </c>
    </row>
    <row r="7276" spans="1:18" x14ac:dyDescent="0.2">
      <c r="A7276">
        <v>9532</v>
      </c>
      <c r="B7276">
        <v>12210</v>
      </c>
      <c r="C7276" s="1" t="s">
        <v>1790</v>
      </c>
      <c r="D7276" s="1" t="str">
        <f>IFERROR(LEFT(C7276,FIND(",",C7276) - 1),C7276)</f>
        <v>Hortaleza</v>
      </c>
      <c r="E7276">
        <v>340</v>
      </c>
      <c r="F7276">
        <v>320</v>
      </c>
      <c r="G7276">
        <v>5</v>
      </c>
      <c r="H7276">
        <v>5</v>
      </c>
      <c r="I7276" s="1" t="s">
        <v>3</v>
      </c>
      <c r="J7276" s="1" t="s">
        <v>3</v>
      </c>
      <c r="K7276">
        <v>2470</v>
      </c>
      <c r="L7276">
        <v>890000</v>
      </c>
      <c r="M7276">
        <v>2618</v>
      </c>
      <c r="N7276" t="b">
        <v>0</v>
      </c>
      <c r="R7276" s="5">
        <f>(houses_Madrid[[#This Row],[Precio Alquiler]]*12/houses_Madrid[[#This Row],[Precio venta]])</f>
        <v>3.3303370786516857E-2</v>
      </c>
    </row>
    <row r="7277" spans="1:18" x14ac:dyDescent="0.2">
      <c r="A7277">
        <v>9913</v>
      </c>
      <c r="B7277">
        <v>11829</v>
      </c>
      <c r="C7277" s="1" t="s">
        <v>1790</v>
      </c>
      <c r="D7277" s="1" t="str">
        <f>IFERROR(LEFT(C7277,FIND(",",C7277) - 1),C7277)</f>
        <v>Hortaleza</v>
      </c>
      <c r="E7277">
        <v>220</v>
      </c>
      <c r="F7277">
        <v>188</v>
      </c>
      <c r="G7277">
        <v>4</v>
      </c>
      <c r="H7277">
        <v>3</v>
      </c>
      <c r="I7277" s="1" t="s">
        <v>3</v>
      </c>
      <c r="J7277" s="1" t="s">
        <v>12</v>
      </c>
      <c r="K7277">
        <v>2470</v>
      </c>
      <c r="L7277">
        <v>890000</v>
      </c>
      <c r="M7277">
        <v>4045</v>
      </c>
      <c r="N7277" t="b">
        <v>0</v>
      </c>
      <c r="R7277" s="5">
        <f>(houses_Madrid[[#This Row],[Precio Alquiler]]*12/houses_Madrid[[#This Row],[Precio venta]])</f>
        <v>3.3303370786516857E-2</v>
      </c>
    </row>
    <row r="7278" spans="1:18" x14ac:dyDescent="0.2">
      <c r="A7278">
        <v>11107</v>
      </c>
      <c r="B7278">
        <v>10635</v>
      </c>
      <c r="C7278" s="1" t="s">
        <v>2006</v>
      </c>
      <c r="D7278" s="1" t="str">
        <f>IFERROR(LEFT(C7278,FIND(",",C7278) - 1),C7278)</f>
        <v>Chamberí</v>
      </c>
      <c r="E7278">
        <v>231</v>
      </c>
      <c r="F7278">
        <v>202</v>
      </c>
      <c r="G7278">
        <v>5</v>
      </c>
      <c r="H7278">
        <v>3</v>
      </c>
      <c r="I7278" s="1" t="s">
        <v>3</v>
      </c>
      <c r="J7278" s="1" t="s">
        <v>11</v>
      </c>
      <c r="K7278">
        <v>2470</v>
      </c>
      <c r="L7278">
        <v>890000</v>
      </c>
      <c r="M7278">
        <v>3853</v>
      </c>
      <c r="N7278" t="b">
        <v>1</v>
      </c>
      <c r="O7278" t="b">
        <v>1</v>
      </c>
      <c r="P7278" t="b">
        <v>1</v>
      </c>
      <c r="R7278" s="5">
        <f>(houses_Madrid[[#This Row],[Precio Alquiler]]*12/houses_Madrid[[#This Row],[Precio venta]])</f>
        <v>3.3303370786516857E-2</v>
      </c>
    </row>
    <row r="7279" spans="1:18" x14ac:dyDescent="0.2">
      <c r="A7279">
        <v>11238</v>
      </c>
      <c r="B7279">
        <v>10504</v>
      </c>
      <c r="C7279" s="1" t="s">
        <v>2006</v>
      </c>
      <c r="D7279" s="1" t="str">
        <f>IFERROR(LEFT(C7279,FIND(",",C7279) - 1),C7279)</f>
        <v>Chamberí</v>
      </c>
      <c r="E7279">
        <v>189</v>
      </c>
      <c r="F7279">
        <v>157</v>
      </c>
      <c r="G7279">
        <v>5</v>
      </c>
      <c r="H7279">
        <v>2</v>
      </c>
      <c r="I7279" s="1" t="s">
        <v>3</v>
      </c>
      <c r="J7279" s="1" t="s">
        <v>18</v>
      </c>
      <c r="K7279">
        <v>2470</v>
      </c>
      <c r="L7279">
        <v>890000</v>
      </c>
      <c r="M7279">
        <v>4709</v>
      </c>
      <c r="N7279" t="b">
        <v>0</v>
      </c>
      <c r="O7279" t="b">
        <v>1</v>
      </c>
      <c r="P7279" t="b">
        <v>1</v>
      </c>
      <c r="R7279" s="5">
        <f>(houses_Madrid[[#This Row],[Precio Alquiler]]*12/houses_Madrid[[#This Row],[Precio venta]])</f>
        <v>3.3303370786516857E-2</v>
      </c>
    </row>
    <row r="7280" spans="1:18" x14ac:dyDescent="0.2">
      <c r="A7280">
        <v>11436</v>
      </c>
      <c r="B7280">
        <v>10306</v>
      </c>
      <c r="C7280" s="1" t="s">
        <v>2012</v>
      </c>
      <c r="D7280" s="1" t="str">
        <f>IFERROR(LEFT(C7280,FIND(",",C7280) - 1),C7280)</f>
        <v>Vallehermoso</v>
      </c>
      <c r="E7280">
        <v>194</v>
      </c>
      <c r="F7280">
        <v>174</v>
      </c>
      <c r="G7280">
        <v>4</v>
      </c>
      <c r="H7280">
        <v>2</v>
      </c>
      <c r="I7280" s="1" t="s">
        <v>2020</v>
      </c>
      <c r="J7280" s="1" t="s">
        <v>67</v>
      </c>
      <c r="K7280">
        <v>2470</v>
      </c>
      <c r="L7280">
        <v>890000</v>
      </c>
      <c r="M7280">
        <v>4588</v>
      </c>
      <c r="N7280" t="b">
        <v>1</v>
      </c>
      <c r="O7280" t="b">
        <v>1</v>
      </c>
      <c r="P7280" t="b">
        <v>1</v>
      </c>
      <c r="R7280" s="5">
        <f>(houses_Madrid[[#This Row],[Precio Alquiler]]*12/houses_Madrid[[#This Row],[Precio venta]])</f>
        <v>3.3303370786516857E-2</v>
      </c>
    </row>
    <row r="7281" spans="1:18" x14ac:dyDescent="0.2">
      <c r="A7281">
        <v>11845</v>
      </c>
      <c r="B7281">
        <v>9897</v>
      </c>
      <c r="C7281" s="1" t="s">
        <v>2015</v>
      </c>
      <c r="D7281" s="1" t="str">
        <f>IFERROR(LEFT(C7281,FIND(",",C7281) - 1),C7281)</f>
        <v>Gaztambide</v>
      </c>
      <c r="E7281">
        <v>150</v>
      </c>
      <c r="F7281">
        <v>130</v>
      </c>
      <c r="G7281">
        <v>4</v>
      </c>
      <c r="H7281">
        <v>2</v>
      </c>
      <c r="I7281" s="1" t="s">
        <v>2027</v>
      </c>
      <c r="J7281" s="1" t="s">
        <v>11</v>
      </c>
      <c r="K7281">
        <v>2470</v>
      </c>
      <c r="L7281">
        <v>890000</v>
      </c>
      <c r="M7281">
        <v>5933</v>
      </c>
      <c r="N7281" t="b">
        <v>0</v>
      </c>
      <c r="O7281" t="b">
        <v>1</v>
      </c>
      <c r="P7281" t="b">
        <v>1</v>
      </c>
      <c r="R7281" s="5">
        <f>(houses_Madrid[[#This Row],[Precio Alquiler]]*12/houses_Madrid[[#This Row],[Precio venta]])</f>
        <v>3.3303370786516857E-2</v>
      </c>
    </row>
    <row r="7282" spans="1:18" x14ac:dyDescent="0.2">
      <c r="A7282">
        <v>12230</v>
      </c>
      <c r="B7282">
        <v>9512</v>
      </c>
      <c r="C7282" s="1" t="s">
        <v>2010</v>
      </c>
      <c r="D7282" s="1" t="str">
        <f>IFERROR(LEFT(C7282,FIND(",",C7282) - 1),C7282)</f>
        <v>Nuevos Ministerios-Ríos Rosas</v>
      </c>
      <c r="E7282">
        <v>177</v>
      </c>
      <c r="F7282">
        <v>154</v>
      </c>
      <c r="G7282">
        <v>4</v>
      </c>
      <c r="H7282">
        <v>3</v>
      </c>
      <c r="I7282" s="1" t="s">
        <v>2043</v>
      </c>
      <c r="J7282" s="1" t="s">
        <v>5</v>
      </c>
      <c r="K7282">
        <v>2470</v>
      </c>
      <c r="L7282">
        <v>890000</v>
      </c>
      <c r="M7282">
        <v>5028</v>
      </c>
      <c r="N7282" t="b">
        <v>1</v>
      </c>
      <c r="O7282" t="b">
        <v>1</v>
      </c>
      <c r="P7282" t="b">
        <v>1</v>
      </c>
      <c r="Q7282" t="b">
        <v>1</v>
      </c>
      <c r="R7282" s="5">
        <f>(houses_Madrid[[#This Row],[Precio Alquiler]]*12/houses_Madrid[[#This Row],[Precio venta]])</f>
        <v>3.3303370786516857E-2</v>
      </c>
    </row>
    <row r="7283" spans="1:18" x14ac:dyDescent="0.2">
      <c r="A7283">
        <v>12510</v>
      </c>
      <c r="B7283">
        <v>9232</v>
      </c>
      <c r="C7283" s="1" t="s">
        <v>2006</v>
      </c>
      <c r="D7283" s="1" t="str">
        <f>IFERROR(LEFT(C7283,FIND(",",C7283) - 1),C7283)</f>
        <v>Chamberí</v>
      </c>
      <c r="E7283">
        <v>177</v>
      </c>
      <c r="F7283">
        <v>154</v>
      </c>
      <c r="G7283">
        <v>4</v>
      </c>
      <c r="H7283">
        <v>3</v>
      </c>
      <c r="I7283" s="1" t="s">
        <v>3</v>
      </c>
      <c r="J7283" s="1" t="s">
        <v>5</v>
      </c>
      <c r="K7283">
        <v>2470</v>
      </c>
      <c r="L7283">
        <v>890000</v>
      </c>
      <c r="M7283">
        <v>5028</v>
      </c>
      <c r="N7283" t="b">
        <v>0</v>
      </c>
      <c r="O7283" t="b">
        <v>1</v>
      </c>
      <c r="P7283" t="b">
        <v>1</v>
      </c>
      <c r="Q7283" t="b">
        <v>1</v>
      </c>
      <c r="R7283" s="5">
        <f>(houses_Madrid[[#This Row],[Precio Alquiler]]*12/houses_Madrid[[#This Row],[Precio venta]])</f>
        <v>3.3303370786516857E-2</v>
      </c>
    </row>
    <row r="7284" spans="1:18" x14ac:dyDescent="0.2">
      <c r="A7284">
        <v>12519</v>
      </c>
      <c r="B7284">
        <v>9223</v>
      </c>
      <c r="C7284" s="1" t="s">
        <v>2007</v>
      </c>
      <c r="D7284" s="1" t="str">
        <f>IFERROR(LEFT(C7284,FIND(",",C7284) - 1),C7284)</f>
        <v>Almagro</v>
      </c>
      <c r="E7284">
        <v>114</v>
      </c>
      <c r="F7284">
        <v>92</v>
      </c>
      <c r="G7284">
        <v>1</v>
      </c>
      <c r="H7284">
        <v>2</v>
      </c>
      <c r="I7284" s="1" t="s">
        <v>2113</v>
      </c>
      <c r="J7284" s="1" t="s">
        <v>11</v>
      </c>
      <c r="K7284">
        <v>2470</v>
      </c>
      <c r="L7284">
        <v>890000</v>
      </c>
      <c r="M7284">
        <v>7807</v>
      </c>
      <c r="N7284" t="b">
        <v>0</v>
      </c>
      <c r="O7284" t="b">
        <v>1</v>
      </c>
      <c r="P7284" t="b">
        <v>1</v>
      </c>
      <c r="R7284" s="5">
        <f>(houses_Madrid[[#This Row],[Precio Alquiler]]*12/houses_Madrid[[#This Row],[Precio venta]])</f>
        <v>3.3303370786516857E-2</v>
      </c>
    </row>
    <row r="7285" spans="1:18" x14ac:dyDescent="0.2">
      <c r="A7285">
        <v>13102</v>
      </c>
      <c r="B7285">
        <v>8640</v>
      </c>
      <c r="C7285" s="1" t="s">
        <v>2173</v>
      </c>
      <c r="D7285" s="1" t="str">
        <f>IFERROR(LEFT(C7285,FIND(",",C7285) - 1),C7285)</f>
        <v>Ciudad Lineal</v>
      </c>
      <c r="E7285">
        <v>139</v>
      </c>
      <c r="F7285">
        <v>113</v>
      </c>
      <c r="G7285">
        <v>3</v>
      </c>
      <c r="H7285">
        <v>3</v>
      </c>
      <c r="I7285" s="1" t="s">
        <v>3</v>
      </c>
      <c r="J7285" s="1" t="s">
        <v>30</v>
      </c>
      <c r="K7285">
        <v>2470</v>
      </c>
      <c r="L7285">
        <v>890000</v>
      </c>
      <c r="M7285">
        <v>6403</v>
      </c>
      <c r="N7285" t="b">
        <v>0</v>
      </c>
      <c r="O7285" t="b">
        <v>1</v>
      </c>
      <c r="P7285" t="b">
        <v>1</v>
      </c>
      <c r="Q7285" t="b">
        <v>1</v>
      </c>
      <c r="R7285" s="5">
        <f>(houses_Madrid[[#This Row],[Precio Alquiler]]*12/houses_Madrid[[#This Row],[Precio venta]])</f>
        <v>3.3303370786516857E-2</v>
      </c>
    </row>
    <row r="7286" spans="1:18" x14ac:dyDescent="0.2">
      <c r="A7286">
        <v>14388</v>
      </c>
      <c r="B7286">
        <v>7354</v>
      </c>
      <c r="C7286" s="1" t="s">
        <v>2442</v>
      </c>
      <c r="D7286" s="1" t="str">
        <f>IFERROR(LEFT(C7286,FIND(",",C7286) - 1),C7286)</f>
        <v>Bernabéu-Hispanoamérica</v>
      </c>
      <c r="E7286">
        <v>180</v>
      </c>
      <c r="F7286">
        <v>145</v>
      </c>
      <c r="G7286">
        <v>5</v>
      </c>
      <c r="H7286">
        <v>3</v>
      </c>
      <c r="I7286" s="1" t="s">
        <v>2503</v>
      </c>
      <c r="J7286" s="1" t="s">
        <v>11</v>
      </c>
      <c r="K7286">
        <v>2470</v>
      </c>
      <c r="L7286">
        <v>890000</v>
      </c>
      <c r="M7286">
        <v>4944</v>
      </c>
      <c r="N7286" t="b">
        <v>1</v>
      </c>
      <c r="O7286" t="b">
        <v>1</v>
      </c>
      <c r="P7286" t="b">
        <v>1</v>
      </c>
      <c r="Q7286" t="b">
        <v>1</v>
      </c>
      <c r="R7286" s="5">
        <f>(houses_Madrid[[#This Row],[Precio Alquiler]]*12/houses_Madrid[[#This Row],[Precio venta]])</f>
        <v>3.3303370786516857E-2</v>
      </c>
    </row>
    <row r="7287" spans="1:18" x14ac:dyDescent="0.2">
      <c r="A7287">
        <v>14623</v>
      </c>
      <c r="B7287">
        <v>7119</v>
      </c>
      <c r="C7287" s="1" t="s">
        <v>2451</v>
      </c>
      <c r="D7287" s="1" t="str">
        <f>IFERROR(LEFT(C7287,FIND(",",C7287) - 1),C7287)</f>
        <v>Castilla</v>
      </c>
      <c r="E7287">
        <v>215</v>
      </c>
      <c r="F7287">
        <v>200</v>
      </c>
      <c r="G7287">
        <v>5</v>
      </c>
      <c r="H7287">
        <v>3</v>
      </c>
      <c r="I7287" s="1" t="s">
        <v>2497</v>
      </c>
      <c r="J7287" s="1" t="s">
        <v>11</v>
      </c>
      <c r="K7287">
        <v>2470</v>
      </c>
      <c r="L7287">
        <v>890000</v>
      </c>
      <c r="M7287">
        <v>4140</v>
      </c>
      <c r="N7287" t="b">
        <v>0</v>
      </c>
      <c r="O7287" t="b">
        <v>1</v>
      </c>
      <c r="P7287" t="b">
        <v>1</v>
      </c>
      <c r="Q7287" t="b">
        <v>1</v>
      </c>
      <c r="R7287" s="5">
        <f>(houses_Madrid[[#This Row],[Precio Alquiler]]*12/houses_Madrid[[#This Row],[Precio venta]])</f>
        <v>3.3303370786516857E-2</v>
      </c>
    </row>
    <row r="7288" spans="1:18" x14ac:dyDescent="0.2">
      <c r="A7288">
        <v>18378</v>
      </c>
      <c r="B7288">
        <v>3364</v>
      </c>
      <c r="C7288" s="1" t="s">
        <v>2948</v>
      </c>
      <c r="D7288" s="1" t="str">
        <f>IFERROR(LEFT(C7288,FIND(",",C7288) - 1),C7288)</f>
        <v>Malasaña-Universidad</v>
      </c>
      <c r="E7288">
        <v>118</v>
      </c>
      <c r="F7288">
        <v>113</v>
      </c>
      <c r="G7288">
        <v>2</v>
      </c>
      <c r="H7288">
        <v>2</v>
      </c>
      <c r="I7288" s="1" t="s">
        <v>3</v>
      </c>
      <c r="J7288" s="1" t="s">
        <v>8</v>
      </c>
      <c r="K7288">
        <v>2470</v>
      </c>
      <c r="L7288">
        <v>890000</v>
      </c>
      <c r="M7288">
        <v>7542</v>
      </c>
      <c r="N7288" t="b">
        <v>0</v>
      </c>
      <c r="O7288" t="b">
        <v>1</v>
      </c>
      <c r="P7288" t="b">
        <v>1</v>
      </c>
      <c r="R7288" s="5">
        <f>(houses_Madrid[[#This Row],[Precio Alquiler]]*12/houses_Madrid[[#This Row],[Precio venta]])</f>
        <v>3.3303370786516857E-2</v>
      </c>
    </row>
    <row r="7289" spans="1:18" x14ac:dyDescent="0.2">
      <c r="A7289">
        <v>18476</v>
      </c>
      <c r="B7289">
        <v>3266</v>
      </c>
      <c r="C7289" s="1" t="s">
        <v>2952</v>
      </c>
      <c r="D7289" s="1" t="str">
        <f>IFERROR(LEFT(C7289,FIND(",",C7289) - 1),C7289)</f>
        <v>Palacio</v>
      </c>
      <c r="E7289">
        <v>150</v>
      </c>
      <c r="F7289">
        <v>141</v>
      </c>
      <c r="G7289">
        <v>2</v>
      </c>
      <c r="H7289">
        <v>2</v>
      </c>
      <c r="I7289" s="1" t="s">
        <v>3163</v>
      </c>
      <c r="J7289" s="1" t="s">
        <v>11</v>
      </c>
      <c r="K7289">
        <v>2470</v>
      </c>
      <c r="L7289">
        <v>890000</v>
      </c>
      <c r="M7289">
        <v>5933</v>
      </c>
      <c r="N7289" t="b">
        <v>0</v>
      </c>
      <c r="O7289" t="b">
        <v>0</v>
      </c>
      <c r="P7289" t="b">
        <v>1</v>
      </c>
      <c r="R7289" s="5">
        <f>(houses_Madrid[[#This Row],[Precio Alquiler]]*12/houses_Madrid[[#This Row],[Precio venta]])</f>
        <v>3.3303370786516857E-2</v>
      </c>
    </row>
    <row r="7290" spans="1:18" x14ac:dyDescent="0.2">
      <c r="A7290">
        <v>18890</v>
      </c>
      <c r="B7290">
        <v>2852</v>
      </c>
      <c r="C7290" s="1" t="s">
        <v>2953</v>
      </c>
      <c r="D7290" s="1" t="str">
        <f>IFERROR(LEFT(C7290,FIND(",",C7290) - 1),C7290)</f>
        <v>Centro</v>
      </c>
      <c r="E7290">
        <v>183</v>
      </c>
      <c r="F7290">
        <v>150</v>
      </c>
      <c r="G7290">
        <v>3</v>
      </c>
      <c r="H7290">
        <v>2</v>
      </c>
      <c r="I7290" s="1" t="s">
        <v>3</v>
      </c>
      <c r="J7290" s="1" t="s">
        <v>11</v>
      </c>
      <c r="K7290">
        <v>2470</v>
      </c>
      <c r="L7290">
        <v>890000</v>
      </c>
      <c r="M7290">
        <v>4863</v>
      </c>
      <c r="N7290" t="b">
        <v>0</v>
      </c>
      <c r="O7290" t="b">
        <v>1</v>
      </c>
      <c r="P7290" t="b">
        <v>1</v>
      </c>
      <c r="R7290" s="5">
        <f>(houses_Madrid[[#This Row],[Precio Alquiler]]*12/houses_Madrid[[#This Row],[Precio venta]])</f>
        <v>3.3303370786516857E-2</v>
      </c>
    </row>
    <row r="7291" spans="1:18" x14ac:dyDescent="0.2">
      <c r="A7291">
        <v>19219</v>
      </c>
      <c r="B7291">
        <v>2523</v>
      </c>
      <c r="C7291" s="1" t="s">
        <v>3222</v>
      </c>
      <c r="D7291" s="1" t="str">
        <f>IFERROR(LEFT(C7291,FIND(",",C7291) - 1),C7291)</f>
        <v>Castellana</v>
      </c>
      <c r="E7291">
        <v>169</v>
      </c>
      <c r="F7291">
        <v>135</v>
      </c>
      <c r="G7291">
        <v>3</v>
      </c>
      <c r="H7291">
        <v>3</v>
      </c>
      <c r="I7291" s="1" t="s">
        <v>2474</v>
      </c>
      <c r="J7291" s="1" t="s">
        <v>12</v>
      </c>
      <c r="K7291">
        <v>2470</v>
      </c>
      <c r="L7291">
        <v>890000</v>
      </c>
      <c r="M7291">
        <v>5266</v>
      </c>
      <c r="N7291" t="b">
        <v>0</v>
      </c>
      <c r="O7291" t="b">
        <v>1</v>
      </c>
      <c r="P7291" t="b">
        <v>0</v>
      </c>
      <c r="Q7291" t="b">
        <v>1</v>
      </c>
      <c r="R7291" s="5">
        <f>(houses_Madrid[[#This Row],[Precio Alquiler]]*12/houses_Madrid[[#This Row],[Precio venta]])</f>
        <v>3.3303370786516857E-2</v>
      </c>
    </row>
    <row r="7292" spans="1:18" x14ac:dyDescent="0.2">
      <c r="A7292">
        <v>19327</v>
      </c>
      <c r="B7292">
        <v>2415</v>
      </c>
      <c r="C7292" s="1" t="s">
        <v>3211</v>
      </c>
      <c r="D7292" s="1" t="str">
        <f>IFERROR(LEFT(C7292,FIND(",",C7292) - 1),C7292)</f>
        <v>Goya</v>
      </c>
      <c r="E7292">
        <v>200</v>
      </c>
      <c r="F7292">
        <v>180</v>
      </c>
      <c r="G7292">
        <v>4</v>
      </c>
      <c r="H7292">
        <v>2</v>
      </c>
      <c r="I7292" s="1" t="s">
        <v>3219</v>
      </c>
      <c r="J7292" s="1" t="s">
        <v>8</v>
      </c>
      <c r="K7292">
        <v>2470</v>
      </c>
      <c r="L7292">
        <v>890000</v>
      </c>
      <c r="M7292">
        <v>4450</v>
      </c>
      <c r="N7292" t="b">
        <v>0</v>
      </c>
      <c r="O7292" t="b">
        <v>1</v>
      </c>
      <c r="R7292" s="5">
        <f>(houses_Madrid[[#This Row],[Precio Alquiler]]*12/houses_Madrid[[#This Row],[Precio venta]])</f>
        <v>3.3303370786516857E-2</v>
      </c>
    </row>
    <row r="7293" spans="1:18" x14ac:dyDescent="0.2">
      <c r="A7293">
        <v>19857</v>
      </c>
      <c r="B7293">
        <v>1885</v>
      </c>
      <c r="C7293" s="1" t="s">
        <v>3211</v>
      </c>
      <c r="D7293" s="1" t="str">
        <f>IFERROR(LEFT(C7293,FIND(",",C7293) - 1),C7293)</f>
        <v>Goya</v>
      </c>
      <c r="E7293">
        <v>200</v>
      </c>
      <c r="F7293">
        <v>180</v>
      </c>
      <c r="G7293">
        <v>4</v>
      </c>
      <c r="H7293">
        <v>3</v>
      </c>
      <c r="I7293" s="1" t="s">
        <v>3219</v>
      </c>
      <c r="J7293" s="1" t="s">
        <v>8</v>
      </c>
      <c r="K7293">
        <v>2470</v>
      </c>
      <c r="L7293">
        <v>890000</v>
      </c>
      <c r="M7293">
        <v>4450</v>
      </c>
      <c r="N7293" t="b">
        <v>0</v>
      </c>
      <c r="O7293" t="b">
        <v>1</v>
      </c>
      <c r="P7293" t="b">
        <v>1</v>
      </c>
      <c r="R7293" s="5">
        <f>(houses_Madrid[[#This Row],[Precio Alquiler]]*12/houses_Madrid[[#This Row],[Precio venta]])</f>
        <v>3.3303370786516857E-2</v>
      </c>
    </row>
    <row r="7294" spans="1:18" x14ac:dyDescent="0.2">
      <c r="A7294">
        <v>9206</v>
      </c>
      <c r="B7294">
        <v>12536</v>
      </c>
      <c r="C7294" s="1" t="s">
        <v>1636</v>
      </c>
      <c r="D7294" s="1" t="str">
        <f>IFERROR(LEFT(C7294,FIND(",",C7294) - 1),C7294)</f>
        <v>Fuentelarreina</v>
      </c>
      <c r="E7294">
        <v>262</v>
      </c>
      <c r="F7294">
        <v>185</v>
      </c>
      <c r="G7294">
        <v>4</v>
      </c>
      <c r="H7294">
        <v>3</v>
      </c>
      <c r="I7294" s="1" t="s">
        <v>1582</v>
      </c>
      <c r="J7294" s="1" t="s">
        <v>30</v>
      </c>
      <c r="K7294">
        <v>2471</v>
      </c>
      <c r="L7294">
        <v>891000</v>
      </c>
      <c r="M7294">
        <v>3401</v>
      </c>
      <c r="N7294" t="b">
        <v>0</v>
      </c>
      <c r="O7294" t="b">
        <v>1</v>
      </c>
      <c r="P7294" t="b">
        <v>1</v>
      </c>
      <c r="Q7294" t="b">
        <v>1</v>
      </c>
      <c r="R7294" s="5">
        <f>(houses_Madrid[[#This Row],[Precio Alquiler]]*12/houses_Madrid[[#This Row],[Precio venta]])</f>
        <v>3.3279461279461277E-2</v>
      </c>
    </row>
    <row r="7295" spans="1:18" x14ac:dyDescent="0.2">
      <c r="A7295">
        <v>7393</v>
      </c>
      <c r="B7295">
        <v>14349</v>
      </c>
      <c r="C7295" s="1" t="s">
        <v>1425</v>
      </c>
      <c r="D7295" s="1" t="str">
        <f>IFERROR(LEFT(C7295,FIND(",",C7295) - 1),C7295)</f>
        <v>Valdemarín</v>
      </c>
      <c r="E7295">
        <v>305</v>
      </c>
      <c r="F7295">
        <v>264</v>
      </c>
      <c r="G7295">
        <v>5</v>
      </c>
      <c r="H7295">
        <v>4</v>
      </c>
      <c r="I7295" s="1" t="s">
        <v>1521</v>
      </c>
      <c r="J7295" s="1" t="s">
        <v>18</v>
      </c>
      <c r="K7295">
        <v>2475</v>
      </c>
      <c r="L7295">
        <v>895000</v>
      </c>
      <c r="M7295">
        <v>2934</v>
      </c>
      <c r="N7295" t="b">
        <v>0</v>
      </c>
      <c r="O7295" t="b">
        <v>1</v>
      </c>
      <c r="P7295" t="b">
        <v>1</v>
      </c>
      <c r="Q7295" t="b">
        <v>1</v>
      </c>
      <c r="R7295" s="5">
        <f>(houses_Madrid[[#This Row],[Precio Alquiler]]*12/houses_Madrid[[#This Row],[Precio venta]])</f>
        <v>3.318435754189944E-2</v>
      </c>
    </row>
    <row r="7296" spans="1:18" x14ac:dyDescent="0.2">
      <c r="A7296">
        <v>9504</v>
      </c>
      <c r="B7296">
        <v>12238</v>
      </c>
      <c r="C7296" s="1" t="s">
        <v>1790</v>
      </c>
      <c r="D7296" s="1" t="str">
        <f>IFERROR(LEFT(C7296,FIND(",",C7296) - 1),C7296)</f>
        <v>Hortaleza</v>
      </c>
      <c r="E7296">
        <v>340</v>
      </c>
      <c r="F7296">
        <v>300</v>
      </c>
      <c r="G7296">
        <v>5</v>
      </c>
      <c r="H7296">
        <v>3</v>
      </c>
      <c r="I7296" s="1" t="s">
        <v>3</v>
      </c>
      <c r="J7296" s="1" t="s">
        <v>3</v>
      </c>
      <c r="K7296">
        <v>2475</v>
      </c>
      <c r="L7296">
        <v>895000</v>
      </c>
      <c r="M7296">
        <v>2632</v>
      </c>
      <c r="N7296" t="b">
        <v>1</v>
      </c>
      <c r="R7296" s="5">
        <f>(houses_Madrid[[#This Row],[Precio Alquiler]]*12/houses_Madrid[[#This Row],[Precio venta]])</f>
        <v>3.318435754189944E-2</v>
      </c>
    </row>
    <row r="7297" spans="1:18" x14ac:dyDescent="0.2">
      <c r="A7297">
        <v>11197</v>
      </c>
      <c r="B7297">
        <v>10545</v>
      </c>
      <c r="C7297" s="1" t="s">
        <v>2007</v>
      </c>
      <c r="D7297" s="1" t="str">
        <f>IFERROR(LEFT(C7297,FIND(",",C7297) - 1),C7297)</f>
        <v>Almagro</v>
      </c>
      <c r="E7297">
        <v>156</v>
      </c>
      <c r="F7297">
        <v>123</v>
      </c>
      <c r="G7297">
        <v>4</v>
      </c>
      <c r="H7297">
        <v>3</v>
      </c>
      <c r="I7297" s="1" t="s">
        <v>2062</v>
      </c>
      <c r="J7297" s="1" t="s">
        <v>11</v>
      </c>
      <c r="K7297">
        <v>2475</v>
      </c>
      <c r="L7297">
        <v>895000</v>
      </c>
      <c r="M7297">
        <v>5737</v>
      </c>
      <c r="N7297" t="b">
        <v>0</v>
      </c>
      <c r="O7297" t="b">
        <v>1</v>
      </c>
      <c r="P7297" t="b">
        <v>1</v>
      </c>
      <c r="R7297" s="5">
        <f>(houses_Madrid[[#This Row],[Precio Alquiler]]*12/houses_Madrid[[#This Row],[Precio venta]])</f>
        <v>3.318435754189944E-2</v>
      </c>
    </row>
    <row r="7298" spans="1:18" x14ac:dyDescent="0.2">
      <c r="A7298">
        <v>14337</v>
      </c>
      <c r="B7298">
        <v>7405</v>
      </c>
      <c r="C7298" s="1" t="s">
        <v>2451</v>
      </c>
      <c r="D7298" s="1" t="str">
        <f>IFERROR(LEFT(C7298,FIND(",",C7298) - 1),C7298)</f>
        <v>Castilla</v>
      </c>
      <c r="E7298">
        <v>205</v>
      </c>
      <c r="F7298">
        <v>180</v>
      </c>
      <c r="G7298">
        <v>5</v>
      </c>
      <c r="H7298">
        <v>3</v>
      </c>
      <c r="I7298" s="1" t="s">
        <v>2497</v>
      </c>
      <c r="J7298" s="1" t="s">
        <v>8</v>
      </c>
      <c r="K7298">
        <v>2475</v>
      </c>
      <c r="L7298">
        <v>895000</v>
      </c>
      <c r="M7298">
        <v>4366</v>
      </c>
      <c r="N7298" t="b">
        <v>0</v>
      </c>
      <c r="O7298" t="b">
        <v>1</v>
      </c>
      <c r="P7298" t="b">
        <v>1</v>
      </c>
      <c r="R7298" s="5">
        <f>(houses_Madrid[[#This Row],[Precio Alquiler]]*12/houses_Madrid[[#This Row],[Precio venta]])</f>
        <v>3.318435754189944E-2</v>
      </c>
    </row>
    <row r="7299" spans="1:18" x14ac:dyDescent="0.2">
      <c r="A7299">
        <v>14489</v>
      </c>
      <c r="B7299">
        <v>7253</v>
      </c>
      <c r="C7299" s="1" t="s">
        <v>2439</v>
      </c>
      <c r="D7299" s="1" t="str">
        <f>IFERROR(LEFT(C7299,FIND(",",C7299) - 1),C7299)</f>
        <v>Chamartín</v>
      </c>
      <c r="E7299">
        <v>205</v>
      </c>
      <c r="F7299">
        <v>180</v>
      </c>
      <c r="G7299">
        <v>5</v>
      </c>
      <c r="H7299">
        <v>3</v>
      </c>
      <c r="I7299" s="1" t="s">
        <v>3</v>
      </c>
      <c r="J7299" s="1" t="s">
        <v>8</v>
      </c>
      <c r="K7299">
        <v>2475</v>
      </c>
      <c r="L7299">
        <v>895000</v>
      </c>
      <c r="M7299">
        <v>4366</v>
      </c>
      <c r="N7299" t="b">
        <v>0</v>
      </c>
      <c r="O7299" t="b">
        <v>1</v>
      </c>
      <c r="P7299" t="b">
        <v>1</v>
      </c>
      <c r="Q7299" t="b">
        <v>1</v>
      </c>
      <c r="R7299" s="5">
        <f>(houses_Madrid[[#This Row],[Precio Alquiler]]*12/houses_Madrid[[#This Row],[Precio venta]])</f>
        <v>3.318435754189944E-2</v>
      </c>
    </row>
    <row r="7300" spans="1:18" x14ac:dyDescent="0.2">
      <c r="A7300">
        <v>14492</v>
      </c>
      <c r="B7300">
        <v>7250</v>
      </c>
      <c r="C7300" s="1" t="s">
        <v>2451</v>
      </c>
      <c r="D7300" s="1" t="str">
        <f>IFERROR(LEFT(C7300,FIND(",",C7300) - 1),C7300)</f>
        <v>Castilla</v>
      </c>
      <c r="E7300">
        <v>146</v>
      </c>
      <c r="F7300">
        <v>99</v>
      </c>
      <c r="G7300">
        <v>3</v>
      </c>
      <c r="H7300">
        <v>3</v>
      </c>
      <c r="I7300" s="1" t="s">
        <v>2522</v>
      </c>
      <c r="J7300" s="1" t="s">
        <v>11</v>
      </c>
      <c r="K7300">
        <v>2475</v>
      </c>
      <c r="L7300">
        <v>895000</v>
      </c>
      <c r="M7300">
        <v>6130</v>
      </c>
      <c r="N7300" t="b">
        <v>0</v>
      </c>
      <c r="O7300" t="b">
        <v>1</v>
      </c>
      <c r="P7300" t="b">
        <v>1</v>
      </c>
      <c r="R7300" s="5">
        <f>(houses_Madrid[[#This Row],[Precio Alquiler]]*12/houses_Madrid[[#This Row],[Precio venta]])</f>
        <v>3.318435754189944E-2</v>
      </c>
    </row>
    <row r="7301" spans="1:18" x14ac:dyDescent="0.2">
      <c r="A7301">
        <v>14816</v>
      </c>
      <c r="B7301">
        <v>6926</v>
      </c>
      <c r="C7301" s="1" t="s">
        <v>2439</v>
      </c>
      <c r="D7301" s="1" t="str">
        <f>IFERROR(LEFT(C7301,FIND(",",C7301) - 1),C7301)</f>
        <v>Chamartín</v>
      </c>
      <c r="E7301">
        <v>150</v>
      </c>
      <c r="F7301">
        <v>132</v>
      </c>
      <c r="G7301">
        <v>3</v>
      </c>
      <c r="H7301">
        <v>3</v>
      </c>
      <c r="I7301" s="1" t="s">
        <v>3</v>
      </c>
      <c r="J7301" s="1" t="s">
        <v>11</v>
      </c>
      <c r="K7301">
        <v>2475</v>
      </c>
      <c r="L7301">
        <v>895000</v>
      </c>
      <c r="M7301">
        <v>5967</v>
      </c>
      <c r="N7301" t="b">
        <v>0</v>
      </c>
      <c r="O7301" t="b">
        <v>1</v>
      </c>
      <c r="P7301" t="b">
        <v>1</v>
      </c>
      <c r="R7301" s="5">
        <f>(houses_Madrid[[#This Row],[Precio Alquiler]]*12/houses_Madrid[[#This Row],[Precio venta]])</f>
        <v>3.318435754189944E-2</v>
      </c>
    </row>
    <row r="7302" spans="1:18" x14ac:dyDescent="0.2">
      <c r="A7302">
        <v>17415</v>
      </c>
      <c r="B7302">
        <v>4327</v>
      </c>
      <c r="C7302" s="1" t="s">
        <v>2953</v>
      </c>
      <c r="D7302" s="1" t="str">
        <f>IFERROR(LEFT(C7302,FIND(",",C7302) - 1),C7302)</f>
        <v>Centro</v>
      </c>
      <c r="E7302">
        <v>233</v>
      </c>
      <c r="F7302">
        <v>190</v>
      </c>
      <c r="G7302">
        <v>3</v>
      </c>
      <c r="H7302">
        <v>3</v>
      </c>
      <c r="I7302" s="1" t="s">
        <v>3</v>
      </c>
      <c r="J7302" s="1" t="s">
        <v>11</v>
      </c>
      <c r="K7302">
        <v>2475</v>
      </c>
      <c r="L7302">
        <v>895000</v>
      </c>
      <c r="M7302">
        <v>3841</v>
      </c>
      <c r="N7302" t="b">
        <v>0</v>
      </c>
      <c r="O7302" t="b">
        <v>1</v>
      </c>
      <c r="P7302" t="b">
        <v>1</v>
      </c>
      <c r="R7302" s="5">
        <f>(houses_Madrid[[#This Row],[Precio Alquiler]]*12/houses_Madrid[[#This Row],[Precio venta]])</f>
        <v>3.318435754189944E-2</v>
      </c>
    </row>
    <row r="7303" spans="1:18" x14ac:dyDescent="0.2">
      <c r="A7303">
        <v>18520</v>
      </c>
      <c r="B7303">
        <v>3222</v>
      </c>
      <c r="C7303" s="1" t="s">
        <v>2953</v>
      </c>
      <c r="D7303" s="1" t="str">
        <f>IFERROR(LEFT(C7303,FIND(",",C7303) - 1),C7303)</f>
        <v>Centro</v>
      </c>
      <c r="E7303">
        <v>230</v>
      </c>
      <c r="F7303">
        <v>190</v>
      </c>
      <c r="G7303">
        <v>3</v>
      </c>
      <c r="H7303">
        <v>3</v>
      </c>
      <c r="I7303" s="1" t="s">
        <v>3</v>
      </c>
      <c r="J7303" s="1" t="s">
        <v>11</v>
      </c>
      <c r="K7303">
        <v>2475</v>
      </c>
      <c r="L7303">
        <v>895000</v>
      </c>
      <c r="M7303">
        <v>3891</v>
      </c>
      <c r="N7303" t="b">
        <v>0</v>
      </c>
      <c r="O7303" t="b">
        <v>1</v>
      </c>
      <c r="P7303" t="b">
        <v>1</v>
      </c>
      <c r="Q7303" t="b">
        <v>1</v>
      </c>
      <c r="R7303" s="5">
        <f>(houses_Madrid[[#This Row],[Precio Alquiler]]*12/houses_Madrid[[#This Row],[Precio venta]])</f>
        <v>3.318435754189944E-2</v>
      </c>
    </row>
    <row r="7304" spans="1:18" x14ac:dyDescent="0.2">
      <c r="A7304">
        <v>18969</v>
      </c>
      <c r="B7304">
        <v>2773</v>
      </c>
      <c r="C7304" s="1" t="s">
        <v>2957</v>
      </c>
      <c r="D7304" s="1" t="str">
        <f>IFERROR(LEFT(C7304,FIND(",",C7304) - 1),C7304)</f>
        <v>Sol</v>
      </c>
      <c r="E7304">
        <v>208</v>
      </c>
      <c r="F7304">
        <v>197</v>
      </c>
      <c r="G7304">
        <v>3</v>
      </c>
      <c r="H7304">
        <v>2</v>
      </c>
      <c r="I7304" s="1" t="s">
        <v>3185</v>
      </c>
      <c r="J7304" s="1" t="s">
        <v>11</v>
      </c>
      <c r="K7304">
        <v>2475</v>
      </c>
      <c r="L7304">
        <v>895000</v>
      </c>
      <c r="M7304">
        <v>4303</v>
      </c>
      <c r="N7304" t="b">
        <v>0</v>
      </c>
      <c r="O7304" t="b">
        <v>1</v>
      </c>
      <c r="Q7304" t="b">
        <v>1</v>
      </c>
      <c r="R7304" s="5">
        <f>(houses_Madrid[[#This Row],[Precio Alquiler]]*12/houses_Madrid[[#This Row],[Precio venta]])</f>
        <v>3.318435754189944E-2</v>
      </c>
    </row>
    <row r="7305" spans="1:18" x14ac:dyDescent="0.2">
      <c r="A7305">
        <v>19665</v>
      </c>
      <c r="B7305">
        <v>2077</v>
      </c>
      <c r="C7305" s="1" t="s">
        <v>3211</v>
      </c>
      <c r="D7305" s="1" t="str">
        <f>IFERROR(LEFT(C7305,FIND(",",C7305) - 1),C7305)</f>
        <v>Goya</v>
      </c>
      <c r="E7305">
        <v>176</v>
      </c>
      <c r="F7305">
        <v>144</v>
      </c>
      <c r="G7305">
        <v>4</v>
      </c>
      <c r="H7305">
        <v>2</v>
      </c>
      <c r="I7305" s="1" t="s">
        <v>3296</v>
      </c>
      <c r="J7305" s="1" t="s">
        <v>5</v>
      </c>
      <c r="K7305">
        <v>2475</v>
      </c>
      <c r="L7305">
        <v>895000</v>
      </c>
      <c r="M7305">
        <v>5085</v>
      </c>
      <c r="N7305" t="b">
        <v>0</v>
      </c>
      <c r="O7305" t="b">
        <v>1</v>
      </c>
      <c r="P7305" t="b">
        <v>1</v>
      </c>
      <c r="R7305" s="5">
        <f>(houses_Madrid[[#This Row],[Precio Alquiler]]*12/houses_Madrid[[#This Row],[Precio venta]])</f>
        <v>3.318435754189944E-2</v>
      </c>
    </row>
    <row r="7306" spans="1:18" x14ac:dyDescent="0.2">
      <c r="A7306">
        <v>20379</v>
      </c>
      <c r="B7306">
        <v>1363</v>
      </c>
      <c r="C7306" s="1" t="s">
        <v>3332</v>
      </c>
      <c r="D7306" s="1" t="str">
        <f>IFERROR(LEFT(C7306,FIND(",",C7306) - 1),C7306)</f>
        <v>Arganzuela</v>
      </c>
      <c r="E7306">
        <v>230</v>
      </c>
      <c r="F7306">
        <v>145</v>
      </c>
      <c r="G7306">
        <v>3</v>
      </c>
      <c r="H7306">
        <v>2</v>
      </c>
      <c r="I7306" s="1" t="s">
        <v>3</v>
      </c>
      <c r="J7306" s="1" t="s">
        <v>30</v>
      </c>
      <c r="K7306">
        <v>2475</v>
      </c>
      <c r="L7306">
        <v>895000</v>
      </c>
      <c r="M7306">
        <v>3891</v>
      </c>
      <c r="N7306" t="b">
        <v>0</v>
      </c>
      <c r="O7306" t="b">
        <v>1</v>
      </c>
      <c r="P7306" t="b">
        <v>1</v>
      </c>
      <c r="R7306" s="5">
        <f>(houses_Madrid[[#This Row],[Precio Alquiler]]*12/houses_Madrid[[#This Row],[Precio venta]])</f>
        <v>3.318435754189944E-2</v>
      </c>
    </row>
    <row r="7307" spans="1:18" x14ac:dyDescent="0.2">
      <c r="A7307">
        <v>15651</v>
      </c>
      <c r="B7307">
        <v>6091</v>
      </c>
      <c r="C7307" s="1" t="s">
        <v>2442</v>
      </c>
      <c r="D7307" s="1" t="str">
        <f>IFERROR(LEFT(C7307,FIND(",",C7307) - 1),C7307)</f>
        <v>Bernabéu-Hispanoamérica</v>
      </c>
      <c r="E7307">
        <v>176</v>
      </c>
      <c r="F7307">
        <v>150</v>
      </c>
      <c r="G7307">
        <v>5</v>
      </c>
      <c r="H7307">
        <v>3</v>
      </c>
      <c r="I7307" s="1" t="s">
        <v>564</v>
      </c>
      <c r="J7307" s="1" t="s">
        <v>11</v>
      </c>
      <c r="K7307">
        <v>2478</v>
      </c>
      <c r="L7307">
        <v>898000</v>
      </c>
      <c r="M7307">
        <v>5102</v>
      </c>
      <c r="N7307" t="b">
        <v>1</v>
      </c>
      <c r="O7307" t="b">
        <v>1</v>
      </c>
      <c r="P7307" t="b">
        <v>1</v>
      </c>
      <c r="Q7307" t="b">
        <v>1</v>
      </c>
      <c r="R7307" s="5">
        <f>(houses_Madrid[[#This Row],[Precio Alquiler]]*12/houses_Madrid[[#This Row],[Precio venta]])</f>
        <v>3.3113585746102452E-2</v>
      </c>
    </row>
    <row r="7308" spans="1:18" x14ac:dyDescent="0.2">
      <c r="A7308">
        <v>6891</v>
      </c>
      <c r="B7308">
        <v>14851</v>
      </c>
      <c r="C7308" s="1" t="s">
        <v>1188</v>
      </c>
      <c r="D7308" s="1" t="str">
        <f>IFERROR(LEFT(C7308,FIND(",",C7308) - 1),C7308)</f>
        <v>El Plantío</v>
      </c>
      <c r="E7308">
        <v>400</v>
      </c>
      <c r="F7308">
        <v>350</v>
      </c>
      <c r="G7308">
        <v>6</v>
      </c>
      <c r="H7308">
        <v>5</v>
      </c>
      <c r="I7308" s="1" t="s">
        <v>1450</v>
      </c>
      <c r="J7308" s="1" t="s">
        <v>3</v>
      </c>
      <c r="K7308">
        <v>2479</v>
      </c>
      <c r="L7308">
        <v>899000</v>
      </c>
      <c r="M7308">
        <v>2248</v>
      </c>
      <c r="N7308" t="b">
        <v>0</v>
      </c>
      <c r="R7308" s="5">
        <f>(houses_Madrid[[#This Row],[Precio Alquiler]]*12/houses_Madrid[[#This Row],[Precio venta]])</f>
        <v>3.3090100111234706E-2</v>
      </c>
    </row>
    <row r="7309" spans="1:18" x14ac:dyDescent="0.2">
      <c r="A7309">
        <v>11028</v>
      </c>
      <c r="B7309">
        <v>10714</v>
      </c>
      <c r="C7309" s="1" t="s">
        <v>2012</v>
      </c>
      <c r="D7309" s="1" t="str">
        <f>IFERROR(LEFT(C7309,FIND(",",C7309) - 1),C7309)</f>
        <v>Vallehermoso</v>
      </c>
      <c r="E7309">
        <v>222</v>
      </c>
      <c r="F7309">
        <v>183</v>
      </c>
      <c r="G7309">
        <v>6</v>
      </c>
      <c r="H7309">
        <v>3</v>
      </c>
      <c r="I7309" s="1" t="s">
        <v>2028</v>
      </c>
      <c r="J7309" s="1" t="s">
        <v>18</v>
      </c>
      <c r="K7309">
        <v>2479</v>
      </c>
      <c r="L7309">
        <v>899000</v>
      </c>
      <c r="M7309">
        <v>4050</v>
      </c>
      <c r="N7309" t="b">
        <v>0</v>
      </c>
      <c r="O7309" t="b">
        <v>1</v>
      </c>
      <c r="P7309" t="b">
        <v>1</v>
      </c>
      <c r="R7309" s="5">
        <f>(houses_Madrid[[#This Row],[Precio Alquiler]]*12/houses_Madrid[[#This Row],[Precio venta]])</f>
        <v>3.3090100111234706E-2</v>
      </c>
    </row>
    <row r="7310" spans="1:18" x14ac:dyDescent="0.2">
      <c r="A7310">
        <v>11069</v>
      </c>
      <c r="B7310">
        <v>10673</v>
      </c>
      <c r="C7310" s="1" t="s">
        <v>2010</v>
      </c>
      <c r="D7310" s="1" t="str">
        <f>IFERROR(LEFT(C7310,FIND(",",C7310) - 1),C7310)</f>
        <v>Nuevos Ministerios-Ríos Rosas</v>
      </c>
      <c r="E7310">
        <v>202</v>
      </c>
      <c r="F7310">
        <v>175</v>
      </c>
      <c r="G7310">
        <v>7</v>
      </c>
      <c r="H7310">
        <v>2</v>
      </c>
      <c r="I7310" s="1" t="s">
        <v>2030</v>
      </c>
      <c r="J7310" s="1" t="s">
        <v>8</v>
      </c>
      <c r="K7310">
        <v>2479</v>
      </c>
      <c r="L7310">
        <v>899000</v>
      </c>
      <c r="M7310">
        <v>4450</v>
      </c>
      <c r="N7310" t="b">
        <v>1</v>
      </c>
      <c r="O7310" t="b">
        <v>1</v>
      </c>
      <c r="P7310" t="b">
        <v>1</v>
      </c>
      <c r="R7310" s="5">
        <f>(houses_Madrid[[#This Row],[Precio Alquiler]]*12/houses_Madrid[[#This Row],[Precio venta]])</f>
        <v>3.3090100111234706E-2</v>
      </c>
    </row>
    <row r="7311" spans="1:18" x14ac:dyDescent="0.2">
      <c r="A7311">
        <v>12538</v>
      </c>
      <c r="B7311">
        <v>9204</v>
      </c>
      <c r="C7311" s="1" t="s">
        <v>2009</v>
      </c>
      <c r="D7311" s="1" t="str">
        <f>IFERROR(LEFT(C7311,FIND(",",C7311) - 1),C7311)</f>
        <v>Trafalgar</v>
      </c>
      <c r="E7311">
        <v>163</v>
      </c>
      <c r="F7311">
        <v>124</v>
      </c>
      <c r="G7311">
        <v>4</v>
      </c>
      <c r="H7311">
        <v>3</v>
      </c>
      <c r="I7311" s="1" t="s">
        <v>2025</v>
      </c>
      <c r="J7311" s="1" t="s">
        <v>30</v>
      </c>
      <c r="K7311">
        <v>2479</v>
      </c>
      <c r="L7311">
        <v>899000</v>
      </c>
      <c r="M7311">
        <v>5515</v>
      </c>
      <c r="N7311" t="b">
        <v>1</v>
      </c>
      <c r="O7311" t="b">
        <v>1</v>
      </c>
      <c r="P7311" t="b">
        <v>1</v>
      </c>
      <c r="R7311" s="5">
        <f>(houses_Madrid[[#This Row],[Precio Alquiler]]*12/houses_Madrid[[#This Row],[Precio venta]])</f>
        <v>3.3090100111234706E-2</v>
      </c>
    </row>
    <row r="7312" spans="1:18" x14ac:dyDescent="0.2">
      <c r="A7312">
        <v>14226</v>
      </c>
      <c r="B7312">
        <v>7516</v>
      </c>
      <c r="C7312" s="1" t="s">
        <v>2451</v>
      </c>
      <c r="D7312" s="1" t="str">
        <f>IFERROR(LEFT(C7312,FIND(",",C7312) - 1),C7312)</f>
        <v>Castilla</v>
      </c>
      <c r="E7312">
        <v>215</v>
      </c>
      <c r="F7312">
        <v>171</v>
      </c>
      <c r="G7312">
        <v>4</v>
      </c>
      <c r="H7312">
        <v>3</v>
      </c>
      <c r="I7312" s="1" t="s">
        <v>564</v>
      </c>
      <c r="J7312" s="1" t="s">
        <v>19</v>
      </c>
      <c r="K7312">
        <v>2479</v>
      </c>
      <c r="L7312">
        <v>899000</v>
      </c>
      <c r="M7312">
        <v>4181</v>
      </c>
      <c r="N7312" t="b">
        <v>1</v>
      </c>
      <c r="O7312" t="b">
        <v>1</v>
      </c>
      <c r="P7312" t="b">
        <v>1</v>
      </c>
      <c r="R7312" s="5">
        <f>(houses_Madrid[[#This Row],[Precio Alquiler]]*12/houses_Madrid[[#This Row],[Precio venta]])</f>
        <v>3.3090100111234706E-2</v>
      </c>
    </row>
    <row r="7313" spans="1:18" x14ac:dyDescent="0.2">
      <c r="A7313">
        <v>17305</v>
      </c>
      <c r="B7313">
        <v>4437</v>
      </c>
      <c r="C7313" s="1" t="s">
        <v>2953</v>
      </c>
      <c r="D7313" s="1" t="str">
        <f>IFERROR(LEFT(C7313,FIND(",",C7313) - 1),C7313)</f>
        <v>Centro</v>
      </c>
      <c r="E7313">
        <v>166</v>
      </c>
      <c r="F7313">
        <v>120</v>
      </c>
      <c r="G7313">
        <v>2</v>
      </c>
      <c r="H7313">
        <v>2</v>
      </c>
      <c r="I7313" s="1" t="s">
        <v>3</v>
      </c>
      <c r="J7313" s="1" t="s">
        <v>5</v>
      </c>
      <c r="K7313">
        <v>2479</v>
      </c>
      <c r="L7313">
        <v>899000</v>
      </c>
      <c r="M7313">
        <v>5416</v>
      </c>
      <c r="N7313" t="b">
        <v>0</v>
      </c>
      <c r="O7313" t="b">
        <v>1</v>
      </c>
      <c r="P7313" t="b">
        <v>1</v>
      </c>
      <c r="R7313" s="5">
        <f>(houses_Madrid[[#This Row],[Precio Alquiler]]*12/houses_Madrid[[#This Row],[Precio venta]])</f>
        <v>3.3090100111234706E-2</v>
      </c>
    </row>
    <row r="7314" spans="1:18" x14ac:dyDescent="0.2">
      <c r="A7314">
        <v>19906</v>
      </c>
      <c r="B7314">
        <v>1836</v>
      </c>
      <c r="C7314" s="1" t="s">
        <v>3215</v>
      </c>
      <c r="D7314" s="1" t="str">
        <f>IFERROR(LEFT(C7314,FIND(",",C7314) - 1),C7314)</f>
        <v>Lista</v>
      </c>
      <c r="E7314">
        <v>161</v>
      </c>
      <c r="F7314">
        <v>133</v>
      </c>
      <c r="G7314">
        <v>3</v>
      </c>
      <c r="H7314">
        <v>3</v>
      </c>
      <c r="I7314" s="1" t="s">
        <v>3224</v>
      </c>
      <c r="J7314" s="1" t="s">
        <v>18</v>
      </c>
      <c r="K7314">
        <v>2479</v>
      </c>
      <c r="L7314">
        <v>899000</v>
      </c>
      <c r="M7314">
        <v>5584</v>
      </c>
      <c r="N7314" t="b">
        <v>0</v>
      </c>
      <c r="O7314" t="b">
        <v>1</v>
      </c>
      <c r="P7314" t="b">
        <v>1</v>
      </c>
      <c r="Q7314" t="b">
        <v>1</v>
      </c>
      <c r="R7314" s="5">
        <f>(houses_Madrid[[#This Row],[Precio Alquiler]]*12/houses_Madrid[[#This Row],[Precio venta]])</f>
        <v>3.3090100111234706E-2</v>
      </c>
    </row>
    <row r="7315" spans="1:18" x14ac:dyDescent="0.2">
      <c r="A7315">
        <v>14015</v>
      </c>
      <c r="B7315">
        <v>7727</v>
      </c>
      <c r="C7315" s="1" t="s">
        <v>2439</v>
      </c>
      <c r="D7315" s="1" t="str">
        <f>IFERROR(LEFT(C7315,FIND(",",C7315) - 1),C7315)</f>
        <v>Chamartín</v>
      </c>
      <c r="E7315">
        <v>205</v>
      </c>
      <c r="F7315">
        <v>180</v>
      </c>
      <c r="G7315">
        <v>5</v>
      </c>
      <c r="H7315">
        <v>3</v>
      </c>
      <c r="I7315" s="1" t="s">
        <v>3</v>
      </c>
      <c r="J7315" s="1" t="s">
        <v>8</v>
      </c>
      <c r="K7315">
        <v>2480</v>
      </c>
      <c r="L7315">
        <v>899999</v>
      </c>
      <c r="M7315">
        <v>4390</v>
      </c>
      <c r="N7315" t="b">
        <v>0</v>
      </c>
      <c r="O7315" t="b">
        <v>1</v>
      </c>
      <c r="P7315" t="b">
        <v>1</v>
      </c>
      <c r="R7315" s="5">
        <f>(houses_Madrid[[#This Row],[Precio Alquiler]]*12/houses_Madrid[[#This Row],[Precio venta]])</f>
        <v>3.3066703407448231E-2</v>
      </c>
    </row>
    <row r="7316" spans="1:18" x14ac:dyDescent="0.2">
      <c r="A7316">
        <v>4452</v>
      </c>
      <c r="B7316">
        <v>17290</v>
      </c>
      <c r="C7316" s="1" t="s">
        <v>802</v>
      </c>
      <c r="D7316" s="1" t="str">
        <f>IFERROR(LEFT(C7316,FIND(",",C7316) - 1),C7316)</f>
        <v>Jerónimos</v>
      </c>
      <c r="E7316">
        <v>150</v>
      </c>
      <c r="F7316">
        <v>145</v>
      </c>
      <c r="G7316">
        <v>2</v>
      </c>
      <c r="H7316">
        <v>1</v>
      </c>
      <c r="I7316" s="1" t="s">
        <v>842</v>
      </c>
      <c r="J7316" s="1" t="s">
        <v>12</v>
      </c>
      <c r="K7316">
        <v>2480</v>
      </c>
      <c r="L7316">
        <v>900000</v>
      </c>
      <c r="M7316">
        <v>6000</v>
      </c>
      <c r="N7316" t="b">
        <v>0</v>
      </c>
      <c r="O7316" t="b">
        <v>1</v>
      </c>
      <c r="P7316" t="b">
        <v>1</v>
      </c>
      <c r="R7316" s="5">
        <f>(houses_Madrid[[#This Row],[Precio Alquiler]]*12/houses_Madrid[[#This Row],[Precio venta]])</f>
        <v>3.3066666666666668E-2</v>
      </c>
    </row>
    <row r="7317" spans="1:18" x14ac:dyDescent="0.2">
      <c r="A7317">
        <v>4475</v>
      </c>
      <c r="B7317">
        <v>17267</v>
      </c>
      <c r="C7317" s="1" t="s">
        <v>793</v>
      </c>
      <c r="D7317" s="1" t="str">
        <f>IFERROR(LEFT(C7317,FIND(",",C7317) - 1),C7317)</f>
        <v>Ibiza</v>
      </c>
      <c r="E7317">
        <v>151</v>
      </c>
      <c r="F7317">
        <v>135</v>
      </c>
      <c r="G7317">
        <v>3</v>
      </c>
      <c r="H7317">
        <v>3</v>
      </c>
      <c r="I7317" s="1" t="s">
        <v>887</v>
      </c>
      <c r="J7317" s="1" t="s">
        <v>12</v>
      </c>
      <c r="K7317">
        <v>2480</v>
      </c>
      <c r="L7317">
        <v>900000</v>
      </c>
      <c r="M7317">
        <v>5960</v>
      </c>
      <c r="N7317" t="b">
        <v>0</v>
      </c>
      <c r="O7317" t="b">
        <v>1</v>
      </c>
      <c r="P7317" t="b">
        <v>1</v>
      </c>
      <c r="R7317" s="5">
        <f>(houses_Madrid[[#This Row],[Precio Alquiler]]*12/houses_Madrid[[#This Row],[Precio venta]])</f>
        <v>3.3066666666666668E-2</v>
      </c>
    </row>
    <row r="7318" spans="1:18" x14ac:dyDescent="0.2">
      <c r="A7318">
        <v>5711</v>
      </c>
      <c r="B7318">
        <v>16031</v>
      </c>
      <c r="C7318" s="1" t="s">
        <v>1173</v>
      </c>
      <c r="D7318" s="1" t="str">
        <f>IFERROR(LEFT(C7318,FIND(",",C7318) - 1),C7318)</f>
        <v>Argüelles</v>
      </c>
      <c r="E7318">
        <v>193</v>
      </c>
      <c r="F7318">
        <v>173</v>
      </c>
      <c r="G7318">
        <v>5</v>
      </c>
      <c r="H7318">
        <v>3</v>
      </c>
      <c r="I7318" s="1" t="s">
        <v>1174</v>
      </c>
      <c r="J7318" s="1" t="s">
        <v>11</v>
      </c>
      <c r="K7318">
        <v>2480</v>
      </c>
      <c r="L7318">
        <v>900000</v>
      </c>
      <c r="M7318">
        <v>4663</v>
      </c>
      <c r="N7318" t="b">
        <v>1</v>
      </c>
      <c r="O7318" t="b">
        <v>1</v>
      </c>
      <c r="P7318" t="b">
        <v>1</v>
      </c>
      <c r="R7318" s="5">
        <f>(houses_Madrid[[#This Row],[Precio Alquiler]]*12/houses_Madrid[[#This Row],[Precio venta]])</f>
        <v>3.3066666666666668E-2</v>
      </c>
    </row>
    <row r="7319" spans="1:18" x14ac:dyDescent="0.2">
      <c r="A7319">
        <v>7518</v>
      </c>
      <c r="B7319">
        <v>14224</v>
      </c>
      <c r="C7319" s="1" t="s">
        <v>1173</v>
      </c>
      <c r="D7319" s="1" t="str">
        <f>IFERROR(LEFT(C7319,FIND(",",C7319) - 1),C7319)</f>
        <v>Argüelles</v>
      </c>
      <c r="E7319">
        <v>200</v>
      </c>
      <c r="F7319">
        <v>198</v>
      </c>
      <c r="G7319">
        <v>5</v>
      </c>
      <c r="H7319">
        <v>3</v>
      </c>
      <c r="I7319" s="1" t="s">
        <v>1180</v>
      </c>
      <c r="J7319" s="1" t="s">
        <v>30</v>
      </c>
      <c r="K7319">
        <v>2480</v>
      </c>
      <c r="L7319">
        <v>900000</v>
      </c>
      <c r="M7319">
        <v>4500</v>
      </c>
      <c r="N7319" t="b">
        <v>0</v>
      </c>
      <c r="O7319" t="b">
        <v>1</v>
      </c>
      <c r="P7319" t="b">
        <v>1</v>
      </c>
      <c r="R7319" s="5">
        <f>(houses_Madrid[[#This Row],[Precio Alquiler]]*12/houses_Madrid[[#This Row],[Precio venta]])</f>
        <v>3.3066666666666668E-2</v>
      </c>
    </row>
    <row r="7320" spans="1:18" x14ac:dyDescent="0.2">
      <c r="A7320">
        <v>7621</v>
      </c>
      <c r="B7320">
        <v>14121</v>
      </c>
      <c r="C7320" s="1" t="s">
        <v>1173</v>
      </c>
      <c r="D7320" s="1" t="str">
        <f>IFERROR(LEFT(C7320,FIND(",",C7320) - 1),C7320)</f>
        <v>Argüelles</v>
      </c>
      <c r="E7320">
        <v>211</v>
      </c>
      <c r="F7320">
        <v>210</v>
      </c>
      <c r="G7320">
        <v>6</v>
      </c>
      <c r="H7320">
        <v>2</v>
      </c>
      <c r="I7320" s="1" t="s">
        <v>1175</v>
      </c>
      <c r="J7320" s="1" t="s">
        <v>30</v>
      </c>
      <c r="K7320">
        <v>2480</v>
      </c>
      <c r="L7320">
        <v>900000</v>
      </c>
      <c r="M7320">
        <v>4265</v>
      </c>
      <c r="N7320" t="b">
        <v>1</v>
      </c>
      <c r="O7320" t="b">
        <v>1</v>
      </c>
      <c r="P7320" t="b">
        <v>1</v>
      </c>
      <c r="R7320" s="5">
        <f>(houses_Madrid[[#This Row],[Precio Alquiler]]*12/houses_Madrid[[#This Row],[Precio venta]])</f>
        <v>3.3066666666666668E-2</v>
      </c>
    </row>
    <row r="7321" spans="1:18" x14ac:dyDescent="0.2">
      <c r="A7321">
        <v>9107</v>
      </c>
      <c r="B7321">
        <v>12635</v>
      </c>
      <c r="C7321" s="1" t="s">
        <v>1586</v>
      </c>
      <c r="D7321" s="1" t="str">
        <f>IFERROR(LEFT(C7321,FIND(",",C7321) - 1),C7321)</f>
        <v>Fuencarral</v>
      </c>
      <c r="E7321">
        <v>200</v>
      </c>
      <c r="F7321">
        <v>170</v>
      </c>
      <c r="G7321">
        <v>5</v>
      </c>
      <c r="H7321">
        <v>4</v>
      </c>
      <c r="I7321" s="1" t="s">
        <v>3</v>
      </c>
      <c r="J7321" s="1" t="s">
        <v>11</v>
      </c>
      <c r="K7321">
        <v>2480</v>
      </c>
      <c r="L7321">
        <v>900000</v>
      </c>
      <c r="M7321">
        <v>4500</v>
      </c>
      <c r="N7321" t="b">
        <v>1</v>
      </c>
      <c r="O7321" t="b">
        <v>1</v>
      </c>
      <c r="P7321" t="b">
        <v>1</v>
      </c>
      <c r="R7321" s="5">
        <f>(houses_Madrid[[#This Row],[Precio Alquiler]]*12/houses_Madrid[[#This Row],[Precio venta]])</f>
        <v>3.3066666666666668E-2</v>
      </c>
    </row>
    <row r="7322" spans="1:18" x14ac:dyDescent="0.2">
      <c r="A7322">
        <v>9377</v>
      </c>
      <c r="B7322">
        <v>12365</v>
      </c>
      <c r="C7322" s="1" t="s">
        <v>1589</v>
      </c>
      <c r="D7322" s="1" t="str">
        <f>IFERROR(LEFT(C7322,FIND(",",C7322) - 1),C7322)</f>
        <v>La Paz</v>
      </c>
      <c r="E7322">
        <v>199</v>
      </c>
      <c r="F7322">
        <v>176</v>
      </c>
      <c r="G7322">
        <v>5</v>
      </c>
      <c r="H7322">
        <v>4</v>
      </c>
      <c r="I7322" s="1" t="s">
        <v>1609</v>
      </c>
      <c r="J7322" s="1" t="s">
        <v>11</v>
      </c>
      <c r="K7322">
        <v>2480</v>
      </c>
      <c r="L7322">
        <v>900000</v>
      </c>
      <c r="M7322">
        <v>4523</v>
      </c>
      <c r="N7322" t="b">
        <v>0</v>
      </c>
      <c r="O7322" t="b">
        <v>1</v>
      </c>
      <c r="P7322" t="b">
        <v>1</v>
      </c>
      <c r="R7322" s="5">
        <f>(houses_Madrid[[#This Row],[Precio Alquiler]]*12/houses_Madrid[[#This Row],[Precio venta]])</f>
        <v>3.3066666666666668E-2</v>
      </c>
    </row>
    <row r="7323" spans="1:18" x14ac:dyDescent="0.2">
      <c r="A7323">
        <v>11236</v>
      </c>
      <c r="B7323">
        <v>10506</v>
      </c>
      <c r="C7323" s="1" t="s">
        <v>2015</v>
      </c>
      <c r="D7323" s="1" t="str">
        <f>IFERROR(LEFT(C7323,FIND(",",C7323) - 1),C7323)</f>
        <v>Gaztambide</v>
      </c>
      <c r="E7323">
        <v>262</v>
      </c>
      <c r="F7323">
        <v>213</v>
      </c>
      <c r="G7323">
        <v>5</v>
      </c>
      <c r="H7323">
        <v>2</v>
      </c>
      <c r="I7323" s="1" t="s">
        <v>2052</v>
      </c>
      <c r="J7323" s="1" t="s">
        <v>11</v>
      </c>
      <c r="K7323">
        <v>2480</v>
      </c>
      <c r="L7323">
        <v>900000</v>
      </c>
      <c r="M7323">
        <v>3435</v>
      </c>
      <c r="N7323" t="b">
        <v>1</v>
      </c>
      <c r="O7323" t="b">
        <v>1</v>
      </c>
      <c r="P7323" t="b">
        <v>1</v>
      </c>
      <c r="R7323" s="5">
        <f>(houses_Madrid[[#This Row],[Precio Alquiler]]*12/houses_Madrid[[#This Row],[Precio venta]])</f>
        <v>3.3066666666666668E-2</v>
      </c>
    </row>
    <row r="7324" spans="1:18" x14ac:dyDescent="0.2">
      <c r="A7324">
        <v>11334</v>
      </c>
      <c r="B7324">
        <v>10408</v>
      </c>
      <c r="C7324" s="1" t="s">
        <v>2007</v>
      </c>
      <c r="D7324" s="1" t="str">
        <f>IFERROR(LEFT(C7324,FIND(",",C7324) - 1),C7324)</f>
        <v>Almagro</v>
      </c>
      <c r="E7324">
        <v>160</v>
      </c>
      <c r="F7324">
        <v>155</v>
      </c>
      <c r="G7324">
        <v>4</v>
      </c>
      <c r="H7324">
        <v>3</v>
      </c>
      <c r="I7324" s="1" t="s">
        <v>2034</v>
      </c>
      <c r="J7324" s="1" t="s">
        <v>8</v>
      </c>
      <c r="K7324">
        <v>2480</v>
      </c>
      <c r="L7324">
        <v>900000</v>
      </c>
      <c r="M7324">
        <v>5625</v>
      </c>
      <c r="N7324" t="b">
        <v>1</v>
      </c>
      <c r="O7324" t="b">
        <v>1</v>
      </c>
      <c r="P7324" t="b">
        <v>1</v>
      </c>
      <c r="R7324" s="5">
        <f>(houses_Madrid[[#This Row],[Precio Alquiler]]*12/houses_Madrid[[#This Row],[Precio venta]])</f>
        <v>3.3066666666666668E-2</v>
      </c>
    </row>
    <row r="7325" spans="1:18" x14ac:dyDescent="0.2">
      <c r="A7325">
        <v>11711</v>
      </c>
      <c r="B7325">
        <v>10031</v>
      </c>
      <c r="C7325" s="1" t="s">
        <v>2010</v>
      </c>
      <c r="D7325" s="1" t="str">
        <f>IFERROR(LEFT(C7325,FIND(",",C7325) - 1),C7325)</f>
        <v>Nuevos Ministerios-Ríos Rosas</v>
      </c>
      <c r="E7325">
        <v>174</v>
      </c>
      <c r="F7325">
        <v>151</v>
      </c>
      <c r="G7325">
        <v>3</v>
      </c>
      <c r="H7325">
        <v>2</v>
      </c>
      <c r="I7325" s="1" t="s">
        <v>2075</v>
      </c>
      <c r="J7325" s="1" t="s">
        <v>82</v>
      </c>
      <c r="K7325">
        <v>2480</v>
      </c>
      <c r="L7325">
        <v>900000</v>
      </c>
      <c r="M7325">
        <v>5172</v>
      </c>
      <c r="N7325" t="b">
        <v>0</v>
      </c>
      <c r="O7325" t="b">
        <v>1</v>
      </c>
      <c r="P7325" t="b">
        <v>0</v>
      </c>
      <c r="R7325" s="5">
        <f>(houses_Madrid[[#This Row],[Precio Alquiler]]*12/houses_Madrid[[#This Row],[Precio venta]])</f>
        <v>3.3066666666666668E-2</v>
      </c>
    </row>
    <row r="7326" spans="1:18" x14ac:dyDescent="0.2">
      <c r="A7326">
        <v>11827</v>
      </c>
      <c r="B7326">
        <v>9915</v>
      </c>
      <c r="C7326" s="1" t="s">
        <v>2018</v>
      </c>
      <c r="D7326" s="1" t="str">
        <f>IFERROR(LEFT(C7326,FIND(",",C7326) - 1),C7326)</f>
        <v>Arapiles</v>
      </c>
      <c r="E7326">
        <v>165</v>
      </c>
      <c r="F7326">
        <v>150</v>
      </c>
      <c r="G7326">
        <v>4</v>
      </c>
      <c r="H7326">
        <v>2</v>
      </c>
      <c r="I7326" s="1" t="s">
        <v>2038</v>
      </c>
      <c r="J7326" s="1" t="s">
        <v>19</v>
      </c>
      <c r="K7326">
        <v>2480</v>
      </c>
      <c r="L7326">
        <v>900000</v>
      </c>
      <c r="M7326">
        <v>5455</v>
      </c>
      <c r="N7326" t="b">
        <v>0</v>
      </c>
      <c r="O7326" t="b">
        <v>1</v>
      </c>
      <c r="P7326" t="b">
        <v>1</v>
      </c>
      <c r="R7326" s="5">
        <f>(houses_Madrid[[#This Row],[Precio Alquiler]]*12/houses_Madrid[[#This Row],[Precio venta]])</f>
        <v>3.3066666666666668E-2</v>
      </c>
    </row>
    <row r="7327" spans="1:18" x14ac:dyDescent="0.2">
      <c r="A7327">
        <v>11936</v>
      </c>
      <c r="B7327">
        <v>9806</v>
      </c>
      <c r="C7327" s="1" t="s">
        <v>2009</v>
      </c>
      <c r="D7327" s="1" t="str">
        <f>IFERROR(LEFT(C7327,FIND(",",C7327) - 1),C7327)</f>
        <v>Trafalgar</v>
      </c>
      <c r="E7327">
        <v>220</v>
      </c>
      <c r="F7327">
        <v>200</v>
      </c>
      <c r="G7327">
        <v>4</v>
      </c>
      <c r="H7327">
        <v>3</v>
      </c>
      <c r="I7327" s="1" t="s">
        <v>2034</v>
      </c>
      <c r="J7327" s="1" t="s">
        <v>20</v>
      </c>
      <c r="K7327">
        <v>2480</v>
      </c>
      <c r="L7327">
        <v>900000</v>
      </c>
      <c r="M7327">
        <v>4091</v>
      </c>
      <c r="N7327" t="b">
        <v>0</v>
      </c>
      <c r="O7327" t="b">
        <v>1</v>
      </c>
      <c r="P7327" t="b">
        <v>1</v>
      </c>
      <c r="R7327" s="5">
        <f>(houses_Madrid[[#This Row],[Precio Alquiler]]*12/houses_Madrid[[#This Row],[Precio venta]])</f>
        <v>3.3066666666666668E-2</v>
      </c>
    </row>
    <row r="7328" spans="1:18" x14ac:dyDescent="0.2">
      <c r="A7328">
        <v>12039</v>
      </c>
      <c r="B7328">
        <v>9703</v>
      </c>
      <c r="C7328" s="1" t="s">
        <v>2015</v>
      </c>
      <c r="D7328" s="1" t="str">
        <f>IFERROR(LEFT(C7328,FIND(",",C7328) - 1),C7328)</f>
        <v>Gaztambide</v>
      </c>
      <c r="E7328">
        <v>228</v>
      </c>
      <c r="F7328">
        <v>184</v>
      </c>
      <c r="G7328">
        <v>4</v>
      </c>
      <c r="H7328">
        <v>3</v>
      </c>
      <c r="I7328" s="1" t="s">
        <v>2051</v>
      </c>
      <c r="J7328" s="1" t="s">
        <v>20</v>
      </c>
      <c r="K7328">
        <v>2480</v>
      </c>
      <c r="L7328">
        <v>900000</v>
      </c>
      <c r="M7328">
        <v>3947</v>
      </c>
      <c r="N7328" t="b">
        <v>0</v>
      </c>
      <c r="O7328" t="b">
        <v>1</v>
      </c>
      <c r="R7328" s="5">
        <f>(houses_Madrid[[#This Row],[Precio Alquiler]]*12/houses_Madrid[[#This Row],[Precio venta]])</f>
        <v>3.3066666666666668E-2</v>
      </c>
    </row>
    <row r="7329" spans="1:18" x14ac:dyDescent="0.2">
      <c r="A7329">
        <v>12069</v>
      </c>
      <c r="B7329">
        <v>9673</v>
      </c>
      <c r="C7329" s="1" t="s">
        <v>2009</v>
      </c>
      <c r="D7329" s="1" t="str">
        <f>IFERROR(LEFT(C7329,FIND(",",C7329) - 1),C7329)</f>
        <v>Trafalgar</v>
      </c>
      <c r="E7329">
        <v>122</v>
      </c>
      <c r="F7329">
        <v>84</v>
      </c>
      <c r="G7329">
        <v>3</v>
      </c>
      <c r="H7329">
        <v>2</v>
      </c>
      <c r="I7329" s="1" t="s">
        <v>2092</v>
      </c>
      <c r="J7329" s="1" t="s">
        <v>5</v>
      </c>
      <c r="K7329">
        <v>2480</v>
      </c>
      <c r="L7329">
        <v>900000</v>
      </c>
      <c r="M7329">
        <v>7377</v>
      </c>
      <c r="N7329" t="b">
        <v>0</v>
      </c>
      <c r="O7329" t="b">
        <v>1</v>
      </c>
      <c r="P7329" t="b">
        <v>1</v>
      </c>
      <c r="Q7329" t="b">
        <v>1</v>
      </c>
      <c r="R7329" s="5">
        <f>(houses_Madrid[[#This Row],[Precio Alquiler]]*12/houses_Madrid[[#This Row],[Precio venta]])</f>
        <v>3.3066666666666668E-2</v>
      </c>
    </row>
    <row r="7330" spans="1:18" x14ac:dyDescent="0.2">
      <c r="A7330">
        <v>12289</v>
      </c>
      <c r="B7330">
        <v>9453</v>
      </c>
      <c r="C7330" s="1" t="s">
        <v>2012</v>
      </c>
      <c r="D7330" s="1" t="str">
        <f>IFERROR(LEFT(C7330,FIND(",",C7330) - 1),C7330)</f>
        <v>Vallehermoso</v>
      </c>
      <c r="E7330">
        <v>185</v>
      </c>
      <c r="F7330">
        <v>165</v>
      </c>
      <c r="G7330">
        <v>5</v>
      </c>
      <c r="H7330">
        <v>2</v>
      </c>
      <c r="I7330" s="1" t="s">
        <v>2114</v>
      </c>
      <c r="J7330" s="1" t="s">
        <v>12</v>
      </c>
      <c r="K7330">
        <v>2480</v>
      </c>
      <c r="L7330">
        <v>900000</v>
      </c>
      <c r="M7330">
        <v>4865</v>
      </c>
      <c r="N7330" t="b">
        <v>0</v>
      </c>
      <c r="O7330" t="b">
        <v>1</v>
      </c>
      <c r="P7330" t="b">
        <v>1</v>
      </c>
      <c r="R7330" s="5">
        <f>(houses_Madrid[[#This Row],[Precio Alquiler]]*12/houses_Madrid[[#This Row],[Precio venta]])</f>
        <v>3.3066666666666668E-2</v>
      </c>
    </row>
    <row r="7331" spans="1:18" x14ac:dyDescent="0.2">
      <c r="A7331">
        <v>12566</v>
      </c>
      <c r="B7331">
        <v>9176</v>
      </c>
      <c r="C7331" s="1" t="s">
        <v>2012</v>
      </c>
      <c r="D7331" s="1" t="str">
        <f>IFERROR(LEFT(C7331,FIND(",",C7331) - 1),C7331)</f>
        <v>Vallehermoso</v>
      </c>
      <c r="E7331">
        <v>229</v>
      </c>
      <c r="F7331">
        <v>200</v>
      </c>
      <c r="G7331">
        <v>4</v>
      </c>
      <c r="H7331">
        <v>3</v>
      </c>
      <c r="I7331" s="1" t="s">
        <v>2020</v>
      </c>
      <c r="J7331" s="1" t="s">
        <v>19</v>
      </c>
      <c r="K7331">
        <v>2480</v>
      </c>
      <c r="L7331">
        <v>900000</v>
      </c>
      <c r="M7331">
        <v>3930</v>
      </c>
      <c r="N7331" t="b">
        <v>0</v>
      </c>
      <c r="O7331" t="b">
        <v>1</v>
      </c>
      <c r="P7331" t="b">
        <v>1</v>
      </c>
      <c r="R7331" s="5">
        <f>(houses_Madrid[[#This Row],[Precio Alquiler]]*12/houses_Madrid[[#This Row],[Precio venta]])</f>
        <v>3.3066666666666668E-2</v>
      </c>
    </row>
    <row r="7332" spans="1:18" x14ac:dyDescent="0.2">
      <c r="A7332">
        <v>13728</v>
      </c>
      <c r="B7332">
        <v>8014</v>
      </c>
      <c r="C7332" s="1" t="s">
        <v>2174</v>
      </c>
      <c r="D7332" s="1" t="str">
        <f>IFERROR(LEFT(C7332,FIND(",",C7332) - 1),C7332)</f>
        <v>Costillares</v>
      </c>
      <c r="E7332">
        <v>256</v>
      </c>
      <c r="F7332">
        <v>216</v>
      </c>
      <c r="G7332">
        <v>5</v>
      </c>
      <c r="H7332">
        <v>3</v>
      </c>
      <c r="I7332" s="1" t="s">
        <v>2418</v>
      </c>
      <c r="J7332" s="1" t="s">
        <v>20</v>
      </c>
      <c r="K7332">
        <v>2480</v>
      </c>
      <c r="L7332">
        <v>900000</v>
      </c>
      <c r="M7332">
        <v>3516</v>
      </c>
      <c r="N7332" t="b">
        <v>0</v>
      </c>
      <c r="O7332" t="b">
        <v>1</v>
      </c>
      <c r="P7332" t="b">
        <v>1</v>
      </c>
      <c r="Q7332" t="b">
        <v>1</v>
      </c>
      <c r="R7332" s="5">
        <f>(houses_Madrid[[#This Row],[Precio Alquiler]]*12/houses_Madrid[[#This Row],[Precio venta]])</f>
        <v>3.3066666666666668E-2</v>
      </c>
    </row>
    <row r="7333" spans="1:18" x14ac:dyDescent="0.2">
      <c r="A7333">
        <v>14482</v>
      </c>
      <c r="B7333">
        <v>7260</v>
      </c>
      <c r="C7333" s="1" t="s">
        <v>2442</v>
      </c>
      <c r="D7333" s="1" t="str">
        <f>IFERROR(LEFT(C7333,FIND(",",C7333) - 1),C7333)</f>
        <v>Bernabéu-Hispanoamérica</v>
      </c>
      <c r="E7333">
        <v>215</v>
      </c>
      <c r="F7333">
        <v>162</v>
      </c>
      <c r="G7333">
        <v>5</v>
      </c>
      <c r="H7333">
        <v>3</v>
      </c>
      <c r="I7333" s="1" t="s">
        <v>2465</v>
      </c>
      <c r="J7333" s="1" t="s">
        <v>11</v>
      </c>
      <c r="K7333">
        <v>2480</v>
      </c>
      <c r="L7333">
        <v>900000</v>
      </c>
      <c r="M7333">
        <v>4186</v>
      </c>
      <c r="N7333" t="b">
        <v>0</v>
      </c>
      <c r="O7333" t="b">
        <v>1</v>
      </c>
      <c r="P7333" t="b">
        <v>1</v>
      </c>
      <c r="Q7333" t="b">
        <v>1</v>
      </c>
      <c r="R7333" s="5">
        <f>(houses_Madrid[[#This Row],[Precio Alquiler]]*12/houses_Madrid[[#This Row],[Precio venta]])</f>
        <v>3.3066666666666668E-2</v>
      </c>
    </row>
    <row r="7334" spans="1:18" x14ac:dyDescent="0.2">
      <c r="A7334">
        <v>15149</v>
      </c>
      <c r="B7334">
        <v>6593</v>
      </c>
      <c r="C7334" s="1" t="s">
        <v>2442</v>
      </c>
      <c r="D7334" s="1" t="str">
        <f>IFERROR(LEFT(C7334,FIND(",",C7334) - 1),C7334)</f>
        <v>Bernabéu-Hispanoamérica</v>
      </c>
      <c r="E7334">
        <v>153</v>
      </c>
      <c r="F7334">
        <v>150</v>
      </c>
      <c r="G7334">
        <v>3</v>
      </c>
      <c r="H7334">
        <v>2</v>
      </c>
      <c r="I7334" s="1" t="s">
        <v>2540</v>
      </c>
      <c r="J7334" s="1" t="s">
        <v>11</v>
      </c>
      <c r="K7334">
        <v>2480</v>
      </c>
      <c r="L7334">
        <v>900000</v>
      </c>
      <c r="M7334">
        <v>5882</v>
      </c>
      <c r="N7334" t="b">
        <v>0</v>
      </c>
      <c r="O7334" t="b">
        <v>1</v>
      </c>
      <c r="P7334" t="b">
        <v>1</v>
      </c>
      <c r="R7334" s="5">
        <f>(houses_Madrid[[#This Row],[Precio Alquiler]]*12/houses_Madrid[[#This Row],[Precio venta]])</f>
        <v>3.3066666666666668E-2</v>
      </c>
    </row>
    <row r="7335" spans="1:18" x14ac:dyDescent="0.2">
      <c r="A7335">
        <v>18084</v>
      </c>
      <c r="B7335">
        <v>3658</v>
      </c>
      <c r="C7335" s="1" t="s">
        <v>2957</v>
      </c>
      <c r="D7335" s="1" t="str">
        <f>IFERROR(LEFT(C7335,FIND(",",C7335) - 1),C7335)</f>
        <v>Sol</v>
      </c>
      <c r="E7335">
        <v>193</v>
      </c>
      <c r="F7335">
        <v>163</v>
      </c>
      <c r="G7335">
        <v>3</v>
      </c>
      <c r="H7335">
        <v>2</v>
      </c>
      <c r="I7335" s="1" t="s">
        <v>3113</v>
      </c>
      <c r="J7335" s="1" t="s">
        <v>18</v>
      </c>
      <c r="K7335">
        <v>2480</v>
      </c>
      <c r="L7335">
        <v>900000</v>
      </c>
      <c r="M7335">
        <v>4663</v>
      </c>
      <c r="N7335" t="b">
        <v>0</v>
      </c>
      <c r="O7335" t="b">
        <v>1</v>
      </c>
      <c r="P7335" t="b">
        <v>1</v>
      </c>
      <c r="R7335" s="5">
        <f>(houses_Madrid[[#This Row],[Precio Alquiler]]*12/houses_Madrid[[#This Row],[Precio venta]])</f>
        <v>3.3066666666666668E-2</v>
      </c>
    </row>
    <row r="7336" spans="1:18" x14ac:dyDescent="0.2">
      <c r="A7336">
        <v>18139</v>
      </c>
      <c r="B7336">
        <v>3603</v>
      </c>
      <c r="C7336" s="1" t="s">
        <v>2950</v>
      </c>
      <c r="D7336" s="1" t="str">
        <f>IFERROR(LEFT(C7336,FIND(",",C7336) - 1),C7336)</f>
        <v>Chueca-Justicia</v>
      </c>
      <c r="E7336">
        <v>195</v>
      </c>
      <c r="F7336">
        <v>180</v>
      </c>
      <c r="G7336">
        <v>5</v>
      </c>
      <c r="H7336">
        <v>4</v>
      </c>
      <c r="I7336" s="1" t="s">
        <v>3064</v>
      </c>
      <c r="J7336" s="1" t="s">
        <v>11</v>
      </c>
      <c r="K7336">
        <v>2480</v>
      </c>
      <c r="L7336">
        <v>900000</v>
      </c>
      <c r="M7336">
        <v>4615</v>
      </c>
      <c r="N7336" t="b">
        <v>0</v>
      </c>
      <c r="O7336" t="b">
        <v>1</v>
      </c>
      <c r="P7336" t="b">
        <v>1</v>
      </c>
      <c r="Q7336" t="b">
        <v>1</v>
      </c>
      <c r="R7336" s="5">
        <f>(houses_Madrid[[#This Row],[Precio Alquiler]]*12/houses_Madrid[[#This Row],[Precio venta]])</f>
        <v>3.3066666666666668E-2</v>
      </c>
    </row>
    <row r="7337" spans="1:18" x14ac:dyDescent="0.2">
      <c r="A7337">
        <v>18180</v>
      </c>
      <c r="B7337">
        <v>3562</v>
      </c>
      <c r="C7337" s="1" t="s">
        <v>2953</v>
      </c>
      <c r="D7337" s="1" t="str">
        <f>IFERROR(LEFT(C7337,FIND(",",C7337) - 1),C7337)</f>
        <v>Centro</v>
      </c>
      <c r="E7337">
        <v>122</v>
      </c>
      <c r="F7337">
        <v>115</v>
      </c>
      <c r="G7337">
        <v>2</v>
      </c>
      <c r="H7337">
        <v>2</v>
      </c>
      <c r="I7337" s="1" t="s">
        <v>3</v>
      </c>
      <c r="J7337" s="1" t="s">
        <v>30</v>
      </c>
      <c r="K7337">
        <v>2480</v>
      </c>
      <c r="L7337">
        <v>900000</v>
      </c>
      <c r="M7337">
        <v>7377</v>
      </c>
      <c r="N7337" t="b">
        <v>0</v>
      </c>
      <c r="O7337" t="b">
        <v>1</v>
      </c>
      <c r="P7337" t="b">
        <v>1</v>
      </c>
      <c r="R7337" s="5">
        <f>(houses_Madrid[[#This Row],[Precio Alquiler]]*12/houses_Madrid[[#This Row],[Precio venta]])</f>
        <v>3.3066666666666668E-2</v>
      </c>
    </row>
    <row r="7338" spans="1:18" x14ac:dyDescent="0.2">
      <c r="A7338">
        <v>10168</v>
      </c>
      <c r="B7338">
        <v>11574</v>
      </c>
      <c r="C7338" s="1" t="s">
        <v>1823</v>
      </c>
      <c r="D7338" s="1" t="str">
        <f>IFERROR(LEFT(C7338,FIND(",",C7338) - 1),C7338)</f>
        <v>Apóstol Santiago</v>
      </c>
      <c r="E7338">
        <v>282</v>
      </c>
      <c r="F7338">
        <v>235</v>
      </c>
      <c r="G7338">
        <v>5</v>
      </c>
      <c r="H7338">
        <v>4</v>
      </c>
      <c r="I7338" s="1" t="s">
        <v>1934</v>
      </c>
      <c r="J7338" s="1" t="s">
        <v>30</v>
      </c>
      <c r="K7338">
        <v>2485</v>
      </c>
      <c r="L7338">
        <v>905000</v>
      </c>
      <c r="M7338">
        <v>3209</v>
      </c>
      <c r="N7338" t="b">
        <v>0</v>
      </c>
      <c r="O7338" t="b">
        <v>1</v>
      </c>
      <c r="P7338" t="b">
        <v>1</v>
      </c>
      <c r="R7338" s="5">
        <f>(houses_Madrid[[#This Row],[Precio Alquiler]]*12/houses_Madrid[[#This Row],[Precio venta]])</f>
        <v>3.2950276243093921E-2</v>
      </c>
    </row>
    <row r="7339" spans="1:18" x14ac:dyDescent="0.2">
      <c r="A7339">
        <v>4633</v>
      </c>
      <c r="B7339">
        <v>17109</v>
      </c>
      <c r="C7339" s="1" t="s">
        <v>793</v>
      </c>
      <c r="D7339" s="1" t="str">
        <f>IFERROR(LEFT(C7339,FIND(",",C7339) - 1),C7339)</f>
        <v>Ibiza</v>
      </c>
      <c r="E7339">
        <v>177</v>
      </c>
      <c r="F7339">
        <v>126</v>
      </c>
      <c r="G7339">
        <v>3</v>
      </c>
      <c r="H7339">
        <v>3</v>
      </c>
      <c r="I7339" s="1" t="s">
        <v>872</v>
      </c>
      <c r="J7339" s="1" t="s">
        <v>11</v>
      </c>
      <c r="K7339">
        <v>2489</v>
      </c>
      <c r="L7339">
        <v>910000</v>
      </c>
      <c r="M7339">
        <v>5141</v>
      </c>
      <c r="N7339" t="b">
        <v>0</v>
      </c>
      <c r="O7339" t="b">
        <v>1</v>
      </c>
      <c r="P7339" t="b">
        <v>1</v>
      </c>
      <c r="R7339" s="5">
        <f>(houses_Madrid[[#This Row],[Precio Alquiler]]*12/houses_Madrid[[#This Row],[Precio venta]])</f>
        <v>3.2821978021978025E-2</v>
      </c>
    </row>
    <row r="7340" spans="1:18" x14ac:dyDescent="0.2">
      <c r="A7340">
        <v>8349</v>
      </c>
      <c r="B7340">
        <v>13393</v>
      </c>
      <c r="C7340" s="1" t="s">
        <v>1589</v>
      </c>
      <c r="D7340" s="1" t="str">
        <f>IFERROR(LEFT(C7340,FIND(",",C7340) - 1),C7340)</f>
        <v>La Paz</v>
      </c>
      <c r="E7340">
        <v>260</v>
      </c>
      <c r="F7340">
        <v>220</v>
      </c>
      <c r="G7340">
        <v>4</v>
      </c>
      <c r="H7340">
        <v>3</v>
      </c>
      <c r="I7340" s="1" t="s">
        <v>1609</v>
      </c>
      <c r="J7340" s="1" t="s">
        <v>5</v>
      </c>
      <c r="K7340">
        <v>2489</v>
      </c>
      <c r="L7340">
        <v>910000</v>
      </c>
      <c r="M7340">
        <v>3500</v>
      </c>
      <c r="N7340" t="b">
        <v>0</v>
      </c>
      <c r="O7340" t="b">
        <v>1</v>
      </c>
      <c r="P7340" t="b">
        <v>1</v>
      </c>
      <c r="R7340" s="5">
        <f>(houses_Madrid[[#This Row],[Precio Alquiler]]*12/houses_Madrid[[#This Row],[Precio venta]])</f>
        <v>3.2821978021978025E-2</v>
      </c>
    </row>
    <row r="7341" spans="1:18" x14ac:dyDescent="0.2">
      <c r="A7341">
        <v>8753</v>
      </c>
      <c r="B7341">
        <v>12989</v>
      </c>
      <c r="C7341" s="1" t="s">
        <v>1589</v>
      </c>
      <c r="D7341" s="1" t="str">
        <f>IFERROR(LEFT(C7341,FIND(",",C7341) - 1),C7341)</f>
        <v>La Paz</v>
      </c>
      <c r="E7341">
        <v>260</v>
      </c>
      <c r="F7341">
        <v>224</v>
      </c>
      <c r="G7341">
        <v>5</v>
      </c>
      <c r="H7341">
        <v>3</v>
      </c>
      <c r="I7341" s="1" t="s">
        <v>1696</v>
      </c>
      <c r="J7341" s="1" t="s">
        <v>5</v>
      </c>
      <c r="K7341">
        <v>2489</v>
      </c>
      <c r="L7341">
        <v>910000</v>
      </c>
      <c r="M7341">
        <v>3500</v>
      </c>
      <c r="N7341" t="b">
        <v>0</v>
      </c>
      <c r="O7341" t="b">
        <v>1</v>
      </c>
      <c r="P7341" t="b">
        <v>1</v>
      </c>
      <c r="R7341" s="5">
        <f>(houses_Madrid[[#This Row],[Precio Alquiler]]*12/houses_Madrid[[#This Row],[Precio venta]])</f>
        <v>3.2821978021978025E-2</v>
      </c>
    </row>
    <row r="7342" spans="1:18" x14ac:dyDescent="0.2">
      <c r="A7342">
        <v>9319</v>
      </c>
      <c r="B7342">
        <v>12423</v>
      </c>
      <c r="C7342" s="1" t="s">
        <v>1589</v>
      </c>
      <c r="D7342" s="1" t="str">
        <f>IFERROR(LEFT(C7342,FIND(",",C7342) - 1),C7342)</f>
        <v>La Paz</v>
      </c>
      <c r="E7342">
        <v>260</v>
      </c>
      <c r="F7342">
        <v>224</v>
      </c>
      <c r="G7342">
        <v>5</v>
      </c>
      <c r="H7342">
        <v>4</v>
      </c>
      <c r="I7342" s="1" t="s">
        <v>1779</v>
      </c>
      <c r="J7342" s="1" t="s">
        <v>5</v>
      </c>
      <c r="K7342">
        <v>2489</v>
      </c>
      <c r="L7342">
        <v>910000</v>
      </c>
      <c r="M7342">
        <v>3500</v>
      </c>
      <c r="N7342" t="b">
        <v>0</v>
      </c>
      <c r="O7342" t="b">
        <v>1</v>
      </c>
      <c r="P7342" t="b">
        <v>1</v>
      </c>
      <c r="Q7342" t="b">
        <v>1</v>
      </c>
      <c r="R7342" s="5">
        <f>(houses_Madrid[[#This Row],[Precio Alquiler]]*12/houses_Madrid[[#This Row],[Precio venta]])</f>
        <v>3.2821978021978025E-2</v>
      </c>
    </row>
    <row r="7343" spans="1:18" x14ac:dyDescent="0.2">
      <c r="A7343">
        <v>19175</v>
      </c>
      <c r="B7343">
        <v>2567</v>
      </c>
      <c r="C7343" s="1" t="s">
        <v>3210</v>
      </c>
      <c r="D7343" s="1" t="str">
        <f>IFERROR(LEFT(C7343,FIND(",",C7343) - 1),C7343)</f>
        <v>Barrio de Salamanca</v>
      </c>
      <c r="E7343">
        <v>180</v>
      </c>
      <c r="F7343">
        <v>160</v>
      </c>
      <c r="G7343">
        <v>4</v>
      </c>
      <c r="H7343">
        <v>2</v>
      </c>
      <c r="I7343" s="1" t="s">
        <v>3</v>
      </c>
      <c r="J7343" s="1" t="s">
        <v>18</v>
      </c>
      <c r="K7343">
        <v>2489</v>
      </c>
      <c r="L7343">
        <v>910000</v>
      </c>
      <c r="M7343">
        <v>5056</v>
      </c>
      <c r="N7343" t="b">
        <v>1</v>
      </c>
      <c r="O7343" t="b">
        <v>1</v>
      </c>
      <c r="P7343" t="b">
        <v>1</v>
      </c>
      <c r="R7343" s="5">
        <f>(houses_Madrid[[#This Row],[Precio Alquiler]]*12/houses_Madrid[[#This Row],[Precio venta]])</f>
        <v>3.2821978021978025E-2</v>
      </c>
    </row>
    <row r="7344" spans="1:18" x14ac:dyDescent="0.2">
      <c r="A7344">
        <v>10687</v>
      </c>
      <c r="B7344">
        <v>11055</v>
      </c>
      <c r="C7344" s="1" t="s">
        <v>1790</v>
      </c>
      <c r="D7344" s="1" t="str">
        <f>IFERROR(LEFT(C7344,FIND(",",C7344) - 1),C7344)</f>
        <v>Hortaleza</v>
      </c>
      <c r="E7344">
        <v>170</v>
      </c>
      <c r="F7344">
        <v>125</v>
      </c>
      <c r="G7344">
        <v>3</v>
      </c>
      <c r="H7344">
        <v>3</v>
      </c>
      <c r="I7344" s="1" t="s">
        <v>1799</v>
      </c>
      <c r="J7344" s="1" t="s">
        <v>11</v>
      </c>
      <c r="K7344">
        <v>2493</v>
      </c>
      <c r="L7344">
        <v>915000</v>
      </c>
      <c r="M7344">
        <v>5382</v>
      </c>
      <c r="N7344" t="b">
        <v>0</v>
      </c>
      <c r="O7344" t="b">
        <v>1</v>
      </c>
      <c r="P7344" t="b">
        <v>1</v>
      </c>
      <c r="R7344" s="5">
        <f>(houses_Madrid[[#This Row],[Precio Alquiler]]*12/houses_Madrid[[#This Row],[Precio venta]])</f>
        <v>3.2695081967213116E-2</v>
      </c>
    </row>
    <row r="7345" spans="1:18" x14ac:dyDescent="0.2">
      <c r="A7345">
        <v>10924</v>
      </c>
      <c r="B7345">
        <v>10818</v>
      </c>
      <c r="C7345" s="1" t="s">
        <v>1788</v>
      </c>
      <c r="D7345" s="1" t="str">
        <f>IFERROR(LEFT(C7345,FIND(",",C7345) - 1),C7345)</f>
        <v>Conde Orgaz-Piovera</v>
      </c>
      <c r="E7345">
        <v>170</v>
      </c>
      <c r="F7345">
        <v>125</v>
      </c>
      <c r="G7345">
        <v>3</v>
      </c>
      <c r="H7345">
        <v>3</v>
      </c>
      <c r="I7345" s="1" t="s">
        <v>1791</v>
      </c>
      <c r="J7345" s="1" t="s">
        <v>11</v>
      </c>
      <c r="K7345">
        <v>2493</v>
      </c>
      <c r="L7345">
        <v>915000</v>
      </c>
      <c r="M7345">
        <v>5382</v>
      </c>
      <c r="N7345" t="b">
        <v>0</v>
      </c>
      <c r="O7345" t="b">
        <v>1</v>
      </c>
      <c r="P7345" t="b">
        <v>1</v>
      </c>
      <c r="R7345" s="5">
        <f>(houses_Madrid[[#This Row],[Precio Alquiler]]*12/houses_Madrid[[#This Row],[Precio venta]])</f>
        <v>3.2695081967213116E-2</v>
      </c>
    </row>
    <row r="7346" spans="1:18" x14ac:dyDescent="0.2">
      <c r="A7346">
        <v>8613</v>
      </c>
      <c r="B7346">
        <v>13129</v>
      </c>
      <c r="C7346" s="1" t="s">
        <v>1611</v>
      </c>
      <c r="D7346" s="1" t="str">
        <f>IFERROR(LEFT(C7346,FIND(",",C7346) - 1),C7346)</f>
        <v>Mirasierra</v>
      </c>
      <c r="E7346">
        <v>243</v>
      </c>
      <c r="F7346">
        <v>210</v>
      </c>
      <c r="G7346">
        <v>5</v>
      </c>
      <c r="H7346">
        <v>4</v>
      </c>
      <c r="I7346" s="1" t="s">
        <v>1671</v>
      </c>
      <c r="J7346" s="1" t="s">
        <v>11</v>
      </c>
      <c r="K7346">
        <v>2497</v>
      </c>
      <c r="L7346">
        <v>920000</v>
      </c>
      <c r="M7346">
        <v>3786</v>
      </c>
      <c r="N7346" t="b">
        <v>0</v>
      </c>
      <c r="O7346" t="b">
        <v>1</v>
      </c>
      <c r="P7346" t="b">
        <v>1</v>
      </c>
      <c r="R7346" s="5">
        <f>(houses_Madrid[[#This Row],[Precio Alquiler]]*12/houses_Madrid[[#This Row],[Precio venta]])</f>
        <v>3.2569565217391301E-2</v>
      </c>
    </row>
    <row r="7347" spans="1:18" x14ac:dyDescent="0.2">
      <c r="A7347">
        <v>10160</v>
      </c>
      <c r="B7347">
        <v>11582</v>
      </c>
      <c r="C7347" s="1" t="s">
        <v>1802</v>
      </c>
      <c r="D7347" s="1" t="str">
        <f>IFERROR(LEFT(C7347,FIND(",",C7347) - 1),C7347)</f>
        <v>Canillas</v>
      </c>
      <c r="E7347">
        <v>200</v>
      </c>
      <c r="F7347">
        <v>190</v>
      </c>
      <c r="G7347">
        <v>4</v>
      </c>
      <c r="H7347">
        <v>2</v>
      </c>
      <c r="I7347" s="1" t="s">
        <v>1932</v>
      </c>
      <c r="J7347" s="1" t="s">
        <v>3</v>
      </c>
      <c r="K7347">
        <v>2497</v>
      </c>
      <c r="L7347">
        <v>920000</v>
      </c>
      <c r="M7347">
        <v>4600</v>
      </c>
      <c r="N7347" t="b">
        <v>0</v>
      </c>
      <c r="R7347" s="5">
        <f>(houses_Madrid[[#This Row],[Precio Alquiler]]*12/houses_Madrid[[#This Row],[Precio venta]])</f>
        <v>3.2569565217391301E-2</v>
      </c>
    </row>
    <row r="7348" spans="1:18" x14ac:dyDescent="0.2">
      <c r="A7348">
        <v>11884</v>
      </c>
      <c r="B7348">
        <v>9858</v>
      </c>
      <c r="C7348" s="1" t="s">
        <v>2012</v>
      </c>
      <c r="D7348" s="1" t="str">
        <f>IFERROR(LEFT(C7348,FIND(",",C7348) - 1),C7348)</f>
        <v>Vallehermoso</v>
      </c>
      <c r="E7348">
        <v>158</v>
      </c>
      <c r="F7348">
        <v>132</v>
      </c>
      <c r="G7348">
        <v>4</v>
      </c>
      <c r="H7348">
        <v>2</v>
      </c>
      <c r="I7348" s="1" t="s">
        <v>2020</v>
      </c>
      <c r="J7348" s="1" t="s">
        <v>30</v>
      </c>
      <c r="K7348">
        <v>2497</v>
      </c>
      <c r="L7348">
        <v>920000</v>
      </c>
      <c r="M7348">
        <v>5823</v>
      </c>
      <c r="N7348" t="b">
        <v>0</v>
      </c>
      <c r="O7348" t="b">
        <v>1</v>
      </c>
      <c r="P7348" t="b">
        <v>1</v>
      </c>
      <c r="Q7348" t="b">
        <v>1</v>
      </c>
      <c r="R7348" s="5">
        <f>(houses_Madrid[[#This Row],[Precio Alquiler]]*12/houses_Madrid[[#This Row],[Precio venta]])</f>
        <v>3.2569565217391301E-2</v>
      </c>
    </row>
    <row r="7349" spans="1:18" x14ac:dyDescent="0.2">
      <c r="A7349">
        <v>17614</v>
      </c>
      <c r="B7349">
        <v>4128</v>
      </c>
      <c r="C7349" s="1" t="s">
        <v>2947</v>
      </c>
      <c r="D7349" s="1" t="str">
        <f>IFERROR(LEFT(C7349,FIND(",",C7349) - 1),C7349)</f>
        <v>Huertas-Cortes</v>
      </c>
      <c r="E7349">
        <v>110</v>
      </c>
      <c r="F7349">
        <v>85</v>
      </c>
      <c r="G7349">
        <v>2</v>
      </c>
      <c r="H7349">
        <v>2</v>
      </c>
      <c r="I7349" s="1" t="s">
        <v>3035</v>
      </c>
      <c r="J7349" s="1" t="s">
        <v>11</v>
      </c>
      <c r="K7349">
        <v>2497</v>
      </c>
      <c r="L7349">
        <v>920000</v>
      </c>
      <c r="M7349">
        <v>8364</v>
      </c>
      <c r="N7349" t="b">
        <v>0</v>
      </c>
      <c r="O7349" t="b">
        <v>1</v>
      </c>
      <c r="P7349" t="b">
        <v>1</v>
      </c>
      <c r="R7349" s="5">
        <f>(houses_Madrid[[#This Row],[Precio Alquiler]]*12/houses_Madrid[[#This Row],[Precio venta]])</f>
        <v>3.2569565217391301E-2</v>
      </c>
    </row>
    <row r="7350" spans="1:18" x14ac:dyDescent="0.2">
      <c r="A7350">
        <v>17794</v>
      </c>
      <c r="B7350">
        <v>3948</v>
      </c>
      <c r="C7350" s="1" t="s">
        <v>2947</v>
      </c>
      <c r="D7350" s="1" t="str">
        <f>IFERROR(LEFT(C7350,FIND(",",C7350) - 1),C7350)</f>
        <v>Huertas-Cortes</v>
      </c>
      <c r="E7350">
        <v>206</v>
      </c>
      <c r="F7350">
        <v>192</v>
      </c>
      <c r="G7350">
        <v>3</v>
      </c>
      <c r="H7350">
        <v>2</v>
      </c>
      <c r="I7350" s="1" t="s">
        <v>2990</v>
      </c>
      <c r="J7350" s="1" t="s">
        <v>11</v>
      </c>
      <c r="K7350">
        <v>2497</v>
      </c>
      <c r="L7350">
        <v>920000</v>
      </c>
      <c r="M7350">
        <v>4466</v>
      </c>
      <c r="N7350" t="b">
        <v>0</v>
      </c>
      <c r="O7350" t="b">
        <v>0</v>
      </c>
      <c r="P7350" t="b">
        <v>1</v>
      </c>
      <c r="R7350" s="5">
        <f>(houses_Madrid[[#This Row],[Precio Alquiler]]*12/houses_Madrid[[#This Row],[Precio venta]])</f>
        <v>3.2569565217391301E-2</v>
      </c>
    </row>
    <row r="7351" spans="1:18" x14ac:dyDescent="0.2">
      <c r="A7351">
        <v>18211</v>
      </c>
      <c r="B7351">
        <v>3531</v>
      </c>
      <c r="C7351" s="1" t="s">
        <v>2953</v>
      </c>
      <c r="D7351" s="1" t="str">
        <f>IFERROR(LEFT(C7351,FIND(",",C7351) - 1),C7351)</f>
        <v>Centro</v>
      </c>
      <c r="E7351">
        <v>206</v>
      </c>
      <c r="F7351">
        <v>192</v>
      </c>
      <c r="G7351">
        <v>3</v>
      </c>
      <c r="H7351">
        <v>2</v>
      </c>
      <c r="I7351" s="1" t="s">
        <v>3</v>
      </c>
      <c r="J7351" s="1" t="s">
        <v>11</v>
      </c>
      <c r="K7351">
        <v>2497</v>
      </c>
      <c r="L7351">
        <v>920000</v>
      </c>
      <c r="M7351">
        <v>4466</v>
      </c>
      <c r="N7351" t="b">
        <v>0</v>
      </c>
      <c r="O7351" t="b">
        <v>0</v>
      </c>
      <c r="P7351" t="b">
        <v>1</v>
      </c>
      <c r="R7351" s="5">
        <f>(houses_Madrid[[#This Row],[Precio Alquiler]]*12/houses_Madrid[[#This Row],[Precio venta]])</f>
        <v>3.2569565217391301E-2</v>
      </c>
    </row>
    <row r="7352" spans="1:18" x14ac:dyDescent="0.2">
      <c r="A7352">
        <v>19290</v>
      </c>
      <c r="B7352">
        <v>2452</v>
      </c>
      <c r="C7352" s="1" t="s">
        <v>3222</v>
      </c>
      <c r="D7352" s="1" t="str">
        <f>IFERROR(LEFT(C7352,FIND(",",C7352) - 1),C7352)</f>
        <v>Castellana</v>
      </c>
      <c r="E7352">
        <v>158</v>
      </c>
      <c r="F7352">
        <v>120</v>
      </c>
      <c r="G7352">
        <v>2</v>
      </c>
      <c r="H7352">
        <v>2</v>
      </c>
      <c r="I7352" s="1" t="s">
        <v>3262</v>
      </c>
      <c r="J7352" s="1" t="s">
        <v>30</v>
      </c>
      <c r="K7352">
        <v>2497</v>
      </c>
      <c r="L7352">
        <v>920000</v>
      </c>
      <c r="M7352">
        <v>5823</v>
      </c>
      <c r="N7352" t="b">
        <v>0</v>
      </c>
      <c r="O7352" t="b">
        <v>1</v>
      </c>
      <c r="P7352" t="b">
        <v>1</v>
      </c>
      <c r="R7352" s="5">
        <f>(houses_Madrid[[#This Row],[Precio Alquiler]]*12/houses_Madrid[[#This Row],[Precio venta]])</f>
        <v>3.2569565217391301E-2</v>
      </c>
    </row>
    <row r="7353" spans="1:18" x14ac:dyDescent="0.2">
      <c r="A7353">
        <v>19408</v>
      </c>
      <c r="B7353">
        <v>2334</v>
      </c>
      <c r="C7353" s="1" t="s">
        <v>3222</v>
      </c>
      <c r="D7353" s="1" t="str">
        <f>IFERROR(LEFT(C7353,FIND(",",C7353) - 1),C7353)</f>
        <v>Castellana</v>
      </c>
      <c r="E7353">
        <v>158</v>
      </c>
      <c r="F7353">
        <v>120</v>
      </c>
      <c r="G7353">
        <v>3</v>
      </c>
      <c r="H7353">
        <v>2</v>
      </c>
      <c r="I7353" s="1" t="s">
        <v>2579</v>
      </c>
      <c r="J7353" s="1" t="s">
        <v>30</v>
      </c>
      <c r="K7353">
        <v>2497</v>
      </c>
      <c r="L7353">
        <v>920000</v>
      </c>
      <c r="M7353">
        <v>5823</v>
      </c>
      <c r="N7353" t="b">
        <v>0</v>
      </c>
      <c r="O7353" t="b">
        <v>1</v>
      </c>
      <c r="P7353" t="b">
        <v>1</v>
      </c>
      <c r="R7353" s="5">
        <f>(houses_Madrid[[#This Row],[Precio Alquiler]]*12/houses_Madrid[[#This Row],[Precio venta]])</f>
        <v>3.2569565217391301E-2</v>
      </c>
    </row>
    <row r="7354" spans="1:18" x14ac:dyDescent="0.2">
      <c r="A7354">
        <v>14619</v>
      </c>
      <c r="B7354">
        <v>7123</v>
      </c>
      <c r="C7354" s="1" t="s">
        <v>2442</v>
      </c>
      <c r="D7354" s="1" t="str">
        <f>IFERROR(LEFT(C7354,FIND(",",C7354) - 1),C7354)</f>
        <v>Bernabéu-Hispanoamérica</v>
      </c>
      <c r="E7354">
        <v>215</v>
      </c>
      <c r="F7354">
        <v>165</v>
      </c>
      <c r="G7354">
        <v>3</v>
      </c>
      <c r="H7354">
        <v>3</v>
      </c>
      <c r="I7354" s="1" t="s">
        <v>2535</v>
      </c>
      <c r="J7354" s="1" t="s">
        <v>18</v>
      </c>
      <c r="K7354">
        <v>2501</v>
      </c>
      <c r="L7354">
        <v>925000</v>
      </c>
      <c r="M7354">
        <v>4302</v>
      </c>
      <c r="N7354" t="b">
        <v>0</v>
      </c>
      <c r="O7354" t="b">
        <v>1</v>
      </c>
      <c r="P7354" t="b">
        <v>1</v>
      </c>
      <c r="R7354" s="5">
        <f>(houses_Madrid[[#This Row],[Precio Alquiler]]*12/houses_Madrid[[#This Row],[Precio venta]])</f>
        <v>3.2445405405405407E-2</v>
      </c>
    </row>
    <row r="7355" spans="1:18" x14ac:dyDescent="0.2">
      <c r="A7355">
        <v>18212</v>
      </c>
      <c r="B7355">
        <v>3530</v>
      </c>
      <c r="C7355" s="1" t="s">
        <v>2953</v>
      </c>
      <c r="D7355" s="1" t="str">
        <f>IFERROR(LEFT(C7355,FIND(",",C7355) - 1),C7355)</f>
        <v>Centro</v>
      </c>
      <c r="E7355">
        <v>190</v>
      </c>
      <c r="F7355">
        <v>170</v>
      </c>
      <c r="G7355">
        <v>3</v>
      </c>
      <c r="H7355">
        <v>3</v>
      </c>
      <c r="I7355" s="1" t="s">
        <v>3</v>
      </c>
      <c r="J7355" s="1" t="s">
        <v>5</v>
      </c>
      <c r="K7355">
        <v>2501</v>
      </c>
      <c r="L7355">
        <v>925000</v>
      </c>
      <c r="M7355">
        <v>4868</v>
      </c>
      <c r="N7355" t="b">
        <v>0</v>
      </c>
      <c r="O7355" t="b">
        <v>1</v>
      </c>
      <c r="P7355" t="b">
        <v>1</v>
      </c>
      <c r="Q7355" t="b">
        <v>1</v>
      </c>
      <c r="R7355" s="5">
        <f>(houses_Madrid[[#This Row],[Precio Alquiler]]*12/houses_Madrid[[#This Row],[Precio venta]])</f>
        <v>3.2445405405405407E-2</v>
      </c>
    </row>
    <row r="7356" spans="1:18" x14ac:dyDescent="0.2">
      <c r="A7356">
        <v>6976</v>
      </c>
      <c r="B7356">
        <v>14766</v>
      </c>
      <c r="C7356" s="1" t="s">
        <v>1171</v>
      </c>
      <c r="D7356" s="1" t="str">
        <f>IFERROR(LEFT(C7356,FIND(",",C7356) - 1),C7356)</f>
        <v>Aravaca</v>
      </c>
      <c r="E7356">
        <v>353</v>
      </c>
      <c r="F7356">
        <v>234</v>
      </c>
      <c r="G7356">
        <v>5</v>
      </c>
      <c r="H7356">
        <v>5</v>
      </c>
      <c r="I7356" s="1" t="s">
        <v>1462</v>
      </c>
      <c r="J7356" s="1" t="s">
        <v>3</v>
      </c>
      <c r="K7356">
        <v>2504</v>
      </c>
      <c r="L7356">
        <v>929000</v>
      </c>
      <c r="M7356">
        <v>2632</v>
      </c>
      <c r="N7356" t="b">
        <v>0</v>
      </c>
      <c r="R7356" s="5">
        <f>(houses_Madrid[[#This Row],[Precio Alquiler]]*12/houses_Madrid[[#This Row],[Precio venta]])</f>
        <v>3.2344456404736273E-2</v>
      </c>
    </row>
    <row r="7357" spans="1:18" x14ac:dyDescent="0.2">
      <c r="A7357">
        <v>8863</v>
      </c>
      <c r="B7357">
        <v>12879</v>
      </c>
      <c r="C7357" s="1" t="s">
        <v>1592</v>
      </c>
      <c r="D7357" s="1" t="str">
        <f>IFERROR(LEFT(C7357,FIND(",",C7357) - 1),C7357)</f>
        <v>Peñagrande</v>
      </c>
      <c r="E7357">
        <v>407</v>
      </c>
      <c r="F7357">
        <v>335</v>
      </c>
      <c r="G7357">
        <v>5</v>
      </c>
      <c r="H7357">
        <v>5</v>
      </c>
      <c r="I7357" s="1" t="s">
        <v>1722</v>
      </c>
      <c r="J7357" s="1" t="s">
        <v>3</v>
      </c>
      <c r="K7357">
        <v>2504</v>
      </c>
      <c r="L7357">
        <v>929000</v>
      </c>
      <c r="M7357">
        <v>2283</v>
      </c>
      <c r="N7357" t="b">
        <v>0</v>
      </c>
      <c r="R7357" s="5">
        <f>(houses_Madrid[[#This Row],[Precio Alquiler]]*12/houses_Madrid[[#This Row],[Precio venta]])</f>
        <v>3.2344456404736273E-2</v>
      </c>
    </row>
    <row r="7358" spans="1:18" x14ac:dyDescent="0.2">
      <c r="A7358">
        <v>7587</v>
      </c>
      <c r="B7358">
        <v>14155</v>
      </c>
      <c r="C7358" s="1" t="s">
        <v>1425</v>
      </c>
      <c r="D7358" s="1" t="str">
        <f>IFERROR(LEFT(C7358,FIND(",",C7358) - 1),C7358)</f>
        <v>Valdemarín</v>
      </c>
      <c r="E7358">
        <v>165</v>
      </c>
      <c r="F7358">
        <v>155</v>
      </c>
      <c r="G7358">
        <v>3</v>
      </c>
      <c r="H7358">
        <v>3</v>
      </c>
      <c r="I7358" s="1" t="s">
        <v>1442</v>
      </c>
      <c r="J7358" s="1" t="s">
        <v>11</v>
      </c>
      <c r="K7358">
        <v>2504</v>
      </c>
      <c r="L7358">
        <v>930000</v>
      </c>
      <c r="M7358">
        <v>5636</v>
      </c>
      <c r="N7358" t="b">
        <v>0</v>
      </c>
      <c r="O7358" t="b">
        <v>1</v>
      </c>
      <c r="P7358" t="b">
        <v>1</v>
      </c>
      <c r="R7358" s="5">
        <f>(houses_Madrid[[#This Row],[Precio Alquiler]]*12/houses_Madrid[[#This Row],[Precio venta]])</f>
        <v>3.2309677419354838E-2</v>
      </c>
    </row>
    <row r="7359" spans="1:18" x14ac:dyDescent="0.2">
      <c r="A7359">
        <v>7625</v>
      </c>
      <c r="B7359">
        <v>14117</v>
      </c>
      <c r="C7359" s="1" t="s">
        <v>1425</v>
      </c>
      <c r="D7359" s="1" t="str">
        <f>IFERROR(LEFT(C7359,FIND(",",C7359) - 1),C7359)</f>
        <v>Valdemarín</v>
      </c>
      <c r="E7359">
        <v>155</v>
      </c>
      <c r="F7359">
        <v>140</v>
      </c>
      <c r="G7359">
        <v>4</v>
      </c>
      <c r="H7359">
        <v>3</v>
      </c>
      <c r="I7359" s="1" t="s">
        <v>1426</v>
      </c>
      <c r="J7359" s="1" t="s">
        <v>11</v>
      </c>
      <c r="K7359">
        <v>2504</v>
      </c>
      <c r="L7359">
        <v>930000</v>
      </c>
      <c r="M7359">
        <v>6000</v>
      </c>
      <c r="N7359" t="b">
        <v>0</v>
      </c>
      <c r="O7359" t="b">
        <v>1</v>
      </c>
      <c r="P7359" t="b">
        <v>0</v>
      </c>
      <c r="Q7359" t="b">
        <v>1</v>
      </c>
      <c r="R7359" s="5">
        <f>(houses_Madrid[[#This Row],[Precio Alquiler]]*12/houses_Madrid[[#This Row],[Precio venta]])</f>
        <v>3.2309677419354838E-2</v>
      </c>
    </row>
    <row r="7360" spans="1:18" x14ac:dyDescent="0.2">
      <c r="A7360">
        <v>7864</v>
      </c>
      <c r="B7360">
        <v>13878</v>
      </c>
      <c r="C7360" s="1" t="s">
        <v>1171</v>
      </c>
      <c r="D7360" s="1" t="str">
        <f>IFERROR(LEFT(C7360,FIND(",",C7360) - 1),C7360)</f>
        <v>Aravaca</v>
      </c>
      <c r="E7360">
        <v>207</v>
      </c>
      <c r="F7360">
        <v>151</v>
      </c>
      <c r="G7360">
        <v>4</v>
      </c>
      <c r="H7360">
        <v>5</v>
      </c>
      <c r="I7360" s="1" t="s">
        <v>1555</v>
      </c>
      <c r="J7360" s="1" t="s">
        <v>18</v>
      </c>
      <c r="K7360">
        <v>2504</v>
      </c>
      <c r="L7360">
        <v>930000</v>
      </c>
      <c r="M7360">
        <v>4493</v>
      </c>
      <c r="N7360" t="b">
        <v>0</v>
      </c>
      <c r="O7360" t="b">
        <v>1</v>
      </c>
      <c r="P7360" t="b">
        <v>1</v>
      </c>
      <c r="R7360" s="5">
        <f>(houses_Madrid[[#This Row],[Precio Alquiler]]*12/houses_Madrid[[#This Row],[Precio venta]])</f>
        <v>3.2309677419354838E-2</v>
      </c>
    </row>
    <row r="7361" spans="1:18" x14ac:dyDescent="0.2">
      <c r="A7361">
        <v>11136</v>
      </c>
      <c r="B7361">
        <v>10606</v>
      </c>
      <c r="C7361" s="1" t="s">
        <v>2018</v>
      </c>
      <c r="D7361" s="1" t="str">
        <f>IFERROR(LEFT(C7361,FIND(",",C7361) - 1),C7361)</f>
        <v>Arapiles</v>
      </c>
      <c r="E7361">
        <v>185</v>
      </c>
      <c r="F7361">
        <v>165</v>
      </c>
      <c r="G7361">
        <v>4</v>
      </c>
      <c r="H7361">
        <v>2</v>
      </c>
      <c r="I7361" s="1" t="s">
        <v>2055</v>
      </c>
      <c r="J7361" s="1" t="s">
        <v>19</v>
      </c>
      <c r="K7361">
        <v>2504</v>
      </c>
      <c r="L7361">
        <v>930000</v>
      </c>
      <c r="M7361">
        <v>5027</v>
      </c>
      <c r="N7361" t="b">
        <v>0</v>
      </c>
      <c r="O7361" t="b">
        <v>1</v>
      </c>
      <c r="P7361" t="b">
        <v>1</v>
      </c>
      <c r="R7361" s="5">
        <f>(houses_Madrid[[#This Row],[Precio Alquiler]]*12/houses_Madrid[[#This Row],[Precio venta]])</f>
        <v>3.2309677419354838E-2</v>
      </c>
    </row>
    <row r="7362" spans="1:18" x14ac:dyDescent="0.2">
      <c r="A7362">
        <v>11446</v>
      </c>
      <c r="B7362">
        <v>10296</v>
      </c>
      <c r="C7362" s="1" t="s">
        <v>2018</v>
      </c>
      <c r="D7362" s="1" t="str">
        <f>IFERROR(LEFT(C7362,FIND(",",C7362) - 1),C7362)</f>
        <v>Arapiles</v>
      </c>
      <c r="E7362">
        <v>185</v>
      </c>
      <c r="F7362">
        <v>165</v>
      </c>
      <c r="G7362">
        <v>4</v>
      </c>
      <c r="H7362">
        <v>2</v>
      </c>
      <c r="I7362" s="1" t="s">
        <v>2055</v>
      </c>
      <c r="J7362" s="1" t="s">
        <v>19</v>
      </c>
      <c r="K7362">
        <v>2504</v>
      </c>
      <c r="L7362">
        <v>930000</v>
      </c>
      <c r="M7362">
        <v>5027</v>
      </c>
      <c r="N7362" t="b">
        <v>1</v>
      </c>
      <c r="O7362" t="b">
        <v>1</v>
      </c>
      <c r="P7362" t="b">
        <v>1</v>
      </c>
      <c r="Q7362" t="b">
        <v>1</v>
      </c>
      <c r="R7362" s="5">
        <f>(houses_Madrid[[#This Row],[Precio Alquiler]]*12/houses_Madrid[[#This Row],[Precio venta]])</f>
        <v>3.2309677419354838E-2</v>
      </c>
    </row>
    <row r="7363" spans="1:18" x14ac:dyDescent="0.2">
      <c r="A7363">
        <v>12501</v>
      </c>
      <c r="B7363">
        <v>9241</v>
      </c>
      <c r="C7363" s="1" t="s">
        <v>2018</v>
      </c>
      <c r="D7363" s="1" t="str">
        <f>IFERROR(LEFT(C7363,FIND(",",C7363) - 1),C7363)</f>
        <v>Arapiles</v>
      </c>
      <c r="E7363">
        <v>185</v>
      </c>
      <c r="F7363">
        <v>136</v>
      </c>
      <c r="G7363">
        <v>4</v>
      </c>
      <c r="H7363">
        <v>2</v>
      </c>
      <c r="I7363" s="1" t="s">
        <v>2055</v>
      </c>
      <c r="J7363" s="1" t="s">
        <v>19</v>
      </c>
      <c r="K7363">
        <v>2504</v>
      </c>
      <c r="L7363">
        <v>930000</v>
      </c>
      <c r="M7363">
        <v>5027</v>
      </c>
      <c r="N7363" t="b">
        <v>1</v>
      </c>
      <c r="O7363" t="b">
        <v>1</v>
      </c>
      <c r="P7363" t="b">
        <v>1</v>
      </c>
      <c r="Q7363" t="b">
        <v>1</v>
      </c>
      <c r="R7363" s="5">
        <f>(houses_Madrid[[#This Row],[Precio Alquiler]]*12/houses_Madrid[[#This Row],[Precio venta]])</f>
        <v>3.2309677419354838E-2</v>
      </c>
    </row>
    <row r="7364" spans="1:18" x14ac:dyDescent="0.2">
      <c r="A7364">
        <v>15092</v>
      </c>
      <c r="B7364">
        <v>6650</v>
      </c>
      <c r="C7364" s="1" t="s">
        <v>2442</v>
      </c>
      <c r="D7364" s="1" t="str">
        <f>IFERROR(LEFT(C7364,FIND(",",C7364) - 1),C7364)</f>
        <v>Bernabéu-Hispanoamérica</v>
      </c>
      <c r="E7364">
        <v>190</v>
      </c>
      <c r="F7364">
        <v>180</v>
      </c>
      <c r="G7364">
        <v>4</v>
      </c>
      <c r="H7364">
        <v>3</v>
      </c>
      <c r="I7364" s="1" t="s">
        <v>2546</v>
      </c>
      <c r="J7364" s="1" t="s">
        <v>5</v>
      </c>
      <c r="K7364">
        <v>2504</v>
      </c>
      <c r="L7364">
        <v>930000</v>
      </c>
      <c r="M7364">
        <v>4895</v>
      </c>
      <c r="N7364" t="b">
        <v>0</v>
      </c>
      <c r="O7364" t="b">
        <v>1</v>
      </c>
      <c r="P7364" t="b">
        <v>1</v>
      </c>
      <c r="Q7364" t="b">
        <v>1</v>
      </c>
      <c r="R7364" s="5">
        <f>(houses_Madrid[[#This Row],[Precio Alquiler]]*12/houses_Madrid[[#This Row],[Precio venta]])</f>
        <v>3.2309677419354838E-2</v>
      </c>
    </row>
    <row r="7365" spans="1:18" x14ac:dyDescent="0.2">
      <c r="A7365">
        <v>17918</v>
      </c>
      <c r="B7365">
        <v>3824</v>
      </c>
      <c r="C7365" s="1" t="s">
        <v>2953</v>
      </c>
      <c r="D7365" s="1" t="str">
        <f>IFERROR(LEFT(C7365,FIND(",",C7365) - 1),C7365)</f>
        <v>Centro</v>
      </c>
      <c r="E7365">
        <v>235</v>
      </c>
      <c r="F7365">
        <v>225</v>
      </c>
      <c r="G7365">
        <v>10</v>
      </c>
      <c r="H7365">
        <v>3</v>
      </c>
      <c r="I7365" s="1" t="s">
        <v>3</v>
      </c>
      <c r="J7365" s="1" t="s">
        <v>18</v>
      </c>
      <c r="K7365">
        <v>2504</v>
      </c>
      <c r="L7365">
        <v>930000</v>
      </c>
      <c r="M7365">
        <v>3957</v>
      </c>
      <c r="N7365" t="b">
        <v>1</v>
      </c>
      <c r="O7365" t="b">
        <v>1</v>
      </c>
      <c r="P7365" t="b">
        <v>1</v>
      </c>
      <c r="R7365" s="5">
        <f>(houses_Madrid[[#This Row],[Precio Alquiler]]*12/houses_Madrid[[#This Row],[Precio venta]])</f>
        <v>3.2309677419354838E-2</v>
      </c>
    </row>
    <row r="7366" spans="1:18" x14ac:dyDescent="0.2">
      <c r="A7366">
        <v>19680</v>
      </c>
      <c r="B7366">
        <v>2062</v>
      </c>
      <c r="C7366" s="1" t="s">
        <v>3211</v>
      </c>
      <c r="D7366" s="1" t="str">
        <f>IFERROR(LEFT(C7366,FIND(",",C7366) - 1),C7366)</f>
        <v>Goya</v>
      </c>
      <c r="E7366">
        <v>162</v>
      </c>
      <c r="F7366">
        <v>152</v>
      </c>
      <c r="G7366">
        <v>5</v>
      </c>
      <c r="H7366">
        <v>3</v>
      </c>
      <c r="I7366" s="1" t="s">
        <v>3225</v>
      </c>
      <c r="J7366" s="1" t="s">
        <v>8</v>
      </c>
      <c r="K7366">
        <v>2504</v>
      </c>
      <c r="L7366">
        <v>930000</v>
      </c>
      <c r="M7366">
        <v>5741</v>
      </c>
      <c r="N7366" t="b">
        <v>0</v>
      </c>
      <c r="O7366" t="b">
        <v>1</v>
      </c>
      <c r="P7366" t="b">
        <v>1</v>
      </c>
      <c r="Q7366" t="b">
        <v>1</v>
      </c>
      <c r="R7366" s="5">
        <f>(houses_Madrid[[#This Row],[Precio Alquiler]]*12/houses_Madrid[[#This Row],[Precio venta]])</f>
        <v>3.2309677419354838E-2</v>
      </c>
    </row>
    <row r="7367" spans="1:18" x14ac:dyDescent="0.2">
      <c r="A7367">
        <v>15217</v>
      </c>
      <c r="B7367">
        <v>6525</v>
      </c>
      <c r="C7367" s="1" t="s">
        <v>2473</v>
      </c>
      <c r="D7367" s="1" t="str">
        <f>IFERROR(LEFT(C7367,FIND(",",C7367) - 1),C7367)</f>
        <v>Ciudad Jardín</v>
      </c>
      <c r="E7367">
        <v>207</v>
      </c>
      <c r="F7367">
        <v>170</v>
      </c>
      <c r="G7367">
        <v>3</v>
      </c>
      <c r="H7367">
        <v>2</v>
      </c>
      <c r="I7367" s="1" t="s">
        <v>2572</v>
      </c>
      <c r="J7367" s="1" t="s">
        <v>3</v>
      </c>
      <c r="K7367">
        <v>2506</v>
      </c>
      <c r="L7367">
        <v>934000</v>
      </c>
      <c r="M7367">
        <v>4512</v>
      </c>
      <c r="N7367" t="b">
        <v>0</v>
      </c>
      <c r="O7367" t="b">
        <v>1</v>
      </c>
      <c r="R7367" s="5">
        <f>(houses_Madrid[[#This Row],[Precio Alquiler]]*12/houses_Madrid[[#This Row],[Precio venta]])</f>
        <v>3.2197002141327626E-2</v>
      </c>
    </row>
    <row r="7368" spans="1:18" x14ac:dyDescent="0.2">
      <c r="A7368">
        <v>6932</v>
      </c>
      <c r="B7368">
        <v>14810</v>
      </c>
      <c r="C7368" s="1" t="s">
        <v>1425</v>
      </c>
      <c r="D7368" s="1" t="str">
        <f>IFERROR(LEFT(C7368,FIND(",",C7368) - 1),C7368)</f>
        <v>Valdemarín</v>
      </c>
      <c r="E7368">
        <v>233</v>
      </c>
      <c r="F7368">
        <v>186</v>
      </c>
      <c r="G7368">
        <v>4</v>
      </c>
      <c r="H7368">
        <v>4</v>
      </c>
      <c r="I7368" s="1" t="s">
        <v>1455</v>
      </c>
      <c r="J7368" s="1" t="s">
        <v>11</v>
      </c>
      <c r="K7368">
        <v>2510</v>
      </c>
      <c r="L7368">
        <v>940000</v>
      </c>
      <c r="M7368">
        <v>4034</v>
      </c>
      <c r="N7368" t="b">
        <v>0</v>
      </c>
      <c r="O7368" t="b">
        <v>1</v>
      </c>
      <c r="P7368" t="b">
        <v>1</v>
      </c>
      <c r="R7368" s="5">
        <f>(houses_Madrid[[#This Row],[Precio Alquiler]]*12/houses_Madrid[[#This Row],[Precio venta]])</f>
        <v>3.204255319148936E-2</v>
      </c>
    </row>
    <row r="7369" spans="1:18" x14ac:dyDescent="0.2">
      <c r="A7369">
        <v>17528</v>
      </c>
      <c r="B7369">
        <v>4214</v>
      </c>
      <c r="C7369" s="1" t="s">
        <v>2948</v>
      </c>
      <c r="D7369" s="1" t="str">
        <f>IFERROR(LEFT(C7369,FIND(",",C7369) - 1),C7369)</f>
        <v>Malasaña-Universidad</v>
      </c>
      <c r="E7369">
        <v>159</v>
      </c>
      <c r="F7369">
        <v>114</v>
      </c>
      <c r="G7369">
        <v>5</v>
      </c>
      <c r="H7369">
        <v>5</v>
      </c>
      <c r="I7369" s="1" t="s">
        <v>3017</v>
      </c>
      <c r="J7369" s="1" t="s">
        <v>18</v>
      </c>
      <c r="K7369">
        <v>2510</v>
      </c>
      <c r="L7369">
        <v>940000</v>
      </c>
      <c r="M7369">
        <v>5912</v>
      </c>
      <c r="N7369" t="b">
        <v>0</v>
      </c>
      <c r="O7369" t="b">
        <v>1</v>
      </c>
      <c r="P7369" t="b">
        <v>1</v>
      </c>
      <c r="R7369" s="5">
        <f>(houses_Madrid[[#This Row],[Precio Alquiler]]*12/houses_Madrid[[#This Row],[Precio venta]])</f>
        <v>3.204255319148936E-2</v>
      </c>
    </row>
    <row r="7370" spans="1:18" x14ac:dyDescent="0.2">
      <c r="A7370">
        <v>17562</v>
      </c>
      <c r="B7370">
        <v>4180</v>
      </c>
      <c r="C7370" s="1" t="s">
        <v>2948</v>
      </c>
      <c r="D7370" s="1" t="str">
        <f>IFERROR(LEFT(C7370,FIND(",",C7370) - 1),C7370)</f>
        <v>Malasaña-Universidad</v>
      </c>
      <c r="E7370">
        <v>159</v>
      </c>
      <c r="F7370">
        <v>114</v>
      </c>
      <c r="G7370">
        <v>5</v>
      </c>
      <c r="H7370">
        <v>5</v>
      </c>
      <c r="I7370" s="1" t="s">
        <v>3023</v>
      </c>
      <c r="J7370" s="1" t="s">
        <v>18</v>
      </c>
      <c r="K7370">
        <v>2510</v>
      </c>
      <c r="L7370">
        <v>940000</v>
      </c>
      <c r="M7370">
        <v>5912</v>
      </c>
      <c r="N7370" t="b">
        <v>0</v>
      </c>
      <c r="O7370" t="b">
        <v>1</v>
      </c>
      <c r="P7370" t="b">
        <v>1</v>
      </c>
      <c r="R7370" s="5">
        <f>(houses_Madrid[[#This Row],[Precio Alquiler]]*12/houses_Madrid[[#This Row],[Precio venta]])</f>
        <v>3.204255319148936E-2</v>
      </c>
    </row>
    <row r="7371" spans="1:18" x14ac:dyDescent="0.2">
      <c r="A7371">
        <v>17585</v>
      </c>
      <c r="B7371">
        <v>4157</v>
      </c>
      <c r="C7371" s="1" t="s">
        <v>2948</v>
      </c>
      <c r="D7371" s="1" t="str">
        <f>IFERROR(LEFT(C7371,FIND(",",C7371) - 1),C7371)</f>
        <v>Malasaña-Universidad</v>
      </c>
      <c r="E7371">
        <v>159</v>
      </c>
      <c r="F7371">
        <v>114</v>
      </c>
      <c r="G7371">
        <v>5</v>
      </c>
      <c r="H7371">
        <v>5</v>
      </c>
      <c r="I7371" s="1" t="s">
        <v>3017</v>
      </c>
      <c r="J7371" s="1" t="s">
        <v>18</v>
      </c>
      <c r="K7371">
        <v>2510</v>
      </c>
      <c r="L7371">
        <v>940000</v>
      </c>
      <c r="M7371">
        <v>5912</v>
      </c>
      <c r="N7371" t="b">
        <v>0</v>
      </c>
      <c r="O7371" t="b">
        <v>1</v>
      </c>
      <c r="P7371" t="b">
        <v>1</v>
      </c>
      <c r="R7371" s="5">
        <f>(houses_Madrid[[#This Row],[Precio Alquiler]]*12/houses_Madrid[[#This Row],[Precio venta]])</f>
        <v>3.204255319148936E-2</v>
      </c>
    </row>
    <row r="7372" spans="1:18" x14ac:dyDescent="0.2">
      <c r="A7372">
        <v>17747</v>
      </c>
      <c r="B7372">
        <v>3995</v>
      </c>
      <c r="C7372" s="1" t="s">
        <v>2948</v>
      </c>
      <c r="D7372" s="1" t="str">
        <f>IFERROR(LEFT(C7372,FIND(",",C7372) - 1),C7372)</f>
        <v>Malasaña-Universidad</v>
      </c>
      <c r="E7372">
        <v>135</v>
      </c>
      <c r="F7372">
        <v>114</v>
      </c>
      <c r="G7372">
        <v>5</v>
      </c>
      <c r="H7372">
        <v>5</v>
      </c>
      <c r="I7372" s="1" t="s">
        <v>3060</v>
      </c>
      <c r="J7372" s="1" t="s">
        <v>18</v>
      </c>
      <c r="K7372">
        <v>2510</v>
      </c>
      <c r="L7372">
        <v>940000</v>
      </c>
      <c r="M7372">
        <v>6963</v>
      </c>
      <c r="N7372" t="b">
        <v>0</v>
      </c>
      <c r="O7372" t="b">
        <v>1</v>
      </c>
      <c r="P7372" t="b">
        <v>1</v>
      </c>
      <c r="R7372" s="5">
        <f>(houses_Madrid[[#This Row],[Precio Alquiler]]*12/houses_Madrid[[#This Row],[Precio venta]])</f>
        <v>3.204255319148936E-2</v>
      </c>
    </row>
    <row r="7373" spans="1:18" x14ac:dyDescent="0.2">
      <c r="A7373">
        <v>18122</v>
      </c>
      <c r="B7373">
        <v>3620</v>
      </c>
      <c r="C7373" s="1" t="s">
        <v>2948</v>
      </c>
      <c r="D7373" s="1" t="str">
        <f>IFERROR(LEFT(C7373,FIND(",",C7373) - 1),C7373)</f>
        <v>Malasaña-Universidad</v>
      </c>
      <c r="E7373">
        <v>135</v>
      </c>
      <c r="F7373">
        <v>114</v>
      </c>
      <c r="G7373">
        <v>5</v>
      </c>
      <c r="H7373">
        <v>5</v>
      </c>
      <c r="I7373" s="1" t="s">
        <v>3017</v>
      </c>
      <c r="J7373" s="1" t="s">
        <v>18</v>
      </c>
      <c r="K7373">
        <v>2510</v>
      </c>
      <c r="L7373">
        <v>940000</v>
      </c>
      <c r="M7373">
        <v>6963</v>
      </c>
      <c r="N7373" t="b">
        <v>0</v>
      </c>
      <c r="O7373" t="b">
        <v>1</v>
      </c>
      <c r="P7373" t="b">
        <v>1</v>
      </c>
      <c r="R7373" s="5">
        <f>(houses_Madrid[[#This Row],[Precio Alquiler]]*12/houses_Madrid[[#This Row],[Precio venta]])</f>
        <v>3.204255319148936E-2</v>
      </c>
    </row>
    <row r="7374" spans="1:18" x14ac:dyDescent="0.2">
      <c r="A7374">
        <v>18355</v>
      </c>
      <c r="B7374">
        <v>3387</v>
      </c>
      <c r="C7374" s="1" t="s">
        <v>2948</v>
      </c>
      <c r="D7374" s="1" t="str">
        <f>IFERROR(LEFT(C7374,FIND(",",C7374) - 1),C7374)</f>
        <v>Malasaña-Universidad</v>
      </c>
      <c r="E7374">
        <v>159</v>
      </c>
      <c r="F7374">
        <v>135</v>
      </c>
      <c r="G7374">
        <v>5</v>
      </c>
      <c r="H7374">
        <v>5</v>
      </c>
      <c r="I7374" s="1" t="s">
        <v>3152</v>
      </c>
      <c r="J7374" s="1" t="s">
        <v>18</v>
      </c>
      <c r="K7374">
        <v>2510</v>
      </c>
      <c r="L7374">
        <v>940000</v>
      </c>
      <c r="M7374">
        <v>5912</v>
      </c>
      <c r="N7374" t="b">
        <v>0</v>
      </c>
      <c r="O7374" t="b">
        <v>1</v>
      </c>
      <c r="P7374" t="b">
        <v>1</v>
      </c>
      <c r="R7374" s="5">
        <f>(houses_Madrid[[#This Row],[Precio Alquiler]]*12/houses_Madrid[[#This Row],[Precio venta]])</f>
        <v>3.204255319148936E-2</v>
      </c>
    </row>
    <row r="7375" spans="1:18" x14ac:dyDescent="0.2">
      <c r="A7375">
        <v>18410</v>
      </c>
      <c r="B7375">
        <v>3332</v>
      </c>
      <c r="C7375" s="1" t="s">
        <v>2953</v>
      </c>
      <c r="D7375" s="1" t="str">
        <f>IFERROR(LEFT(C7375,FIND(",",C7375) - 1),C7375)</f>
        <v>Centro</v>
      </c>
      <c r="E7375">
        <v>159</v>
      </c>
      <c r="F7375">
        <v>135</v>
      </c>
      <c r="G7375">
        <v>5</v>
      </c>
      <c r="H7375">
        <v>5</v>
      </c>
      <c r="I7375" s="1" t="s">
        <v>3</v>
      </c>
      <c r="J7375" s="1" t="s">
        <v>18</v>
      </c>
      <c r="K7375">
        <v>2510</v>
      </c>
      <c r="L7375">
        <v>940000</v>
      </c>
      <c r="M7375">
        <v>5912</v>
      </c>
      <c r="N7375" t="b">
        <v>0</v>
      </c>
      <c r="O7375" t="b">
        <v>1</v>
      </c>
      <c r="P7375" t="b">
        <v>1</v>
      </c>
      <c r="Q7375" t="b">
        <v>1</v>
      </c>
      <c r="R7375" s="5">
        <f>(houses_Madrid[[#This Row],[Precio Alquiler]]*12/houses_Madrid[[#This Row],[Precio venta]])</f>
        <v>3.204255319148936E-2</v>
      </c>
    </row>
    <row r="7376" spans="1:18" x14ac:dyDescent="0.2">
      <c r="A7376">
        <v>18505</v>
      </c>
      <c r="B7376">
        <v>3237</v>
      </c>
      <c r="C7376" s="1" t="s">
        <v>2948</v>
      </c>
      <c r="D7376" s="1" t="str">
        <f>IFERROR(LEFT(C7376,FIND(",",C7376) - 1),C7376)</f>
        <v>Malasaña-Universidad</v>
      </c>
      <c r="E7376">
        <v>135</v>
      </c>
      <c r="F7376">
        <v>114</v>
      </c>
      <c r="G7376">
        <v>5</v>
      </c>
      <c r="H7376">
        <v>5</v>
      </c>
      <c r="I7376" s="1" t="s">
        <v>3017</v>
      </c>
      <c r="J7376" s="1" t="s">
        <v>18</v>
      </c>
      <c r="K7376">
        <v>2510</v>
      </c>
      <c r="L7376">
        <v>940000</v>
      </c>
      <c r="M7376">
        <v>6963</v>
      </c>
      <c r="N7376" t="b">
        <v>0</v>
      </c>
      <c r="O7376" t="b">
        <v>1</v>
      </c>
      <c r="P7376" t="b">
        <v>1</v>
      </c>
      <c r="R7376" s="5">
        <f>(houses_Madrid[[#This Row],[Precio Alquiler]]*12/houses_Madrid[[#This Row],[Precio venta]])</f>
        <v>3.204255319148936E-2</v>
      </c>
    </row>
    <row r="7377" spans="1:18" x14ac:dyDescent="0.2">
      <c r="A7377">
        <v>18547</v>
      </c>
      <c r="B7377">
        <v>3195</v>
      </c>
      <c r="C7377" s="1" t="s">
        <v>2948</v>
      </c>
      <c r="D7377" s="1" t="str">
        <f>IFERROR(LEFT(C7377,FIND(",",C7377) - 1),C7377)</f>
        <v>Malasaña-Universidad</v>
      </c>
      <c r="E7377">
        <v>135</v>
      </c>
      <c r="F7377">
        <v>114</v>
      </c>
      <c r="G7377">
        <v>5</v>
      </c>
      <c r="H7377">
        <v>5</v>
      </c>
      <c r="I7377" s="1" t="s">
        <v>3060</v>
      </c>
      <c r="J7377" s="1" t="s">
        <v>18</v>
      </c>
      <c r="K7377">
        <v>2510</v>
      </c>
      <c r="L7377">
        <v>940000</v>
      </c>
      <c r="M7377">
        <v>6963</v>
      </c>
      <c r="N7377" t="b">
        <v>0</v>
      </c>
      <c r="O7377" t="b">
        <v>1</v>
      </c>
      <c r="P7377" t="b">
        <v>1</v>
      </c>
      <c r="Q7377" t="b">
        <v>1</v>
      </c>
      <c r="R7377" s="5">
        <f>(houses_Madrid[[#This Row],[Precio Alquiler]]*12/houses_Madrid[[#This Row],[Precio venta]])</f>
        <v>3.204255319148936E-2</v>
      </c>
    </row>
    <row r="7378" spans="1:18" x14ac:dyDescent="0.2">
      <c r="A7378">
        <v>18683</v>
      </c>
      <c r="B7378">
        <v>3059</v>
      </c>
      <c r="C7378" s="1" t="s">
        <v>2948</v>
      </c>
      <c r="D7378" s="1" t="str">
        <f>IFERROR(LEFT(C7378,FIND(",",C7378) - 1),C7378)</f>
        <v>Malasaña-Universidad</v>
      </c>
      <c r="E7378">
        <v>159</v>
      </c>
      <c r="F7378">
        <v>113</v>
      </c>
      <c r="G7378">
        <v>5</v>
      </c>
      <c r="H7378">
        <v>5</v>
      </c>
      <c r="I7378" s="1" t="s">
        <v>3060</v>
      </c>
      <c r="J7378" s="1" t="s">
        <v>18</v>
      </c>
      <c r="K7378">
        <v>2510</v>
      </c>
      <c r="L7378">
        <v>940000</v>
      </c>
      <c r="M7378">
        <v>5912</v>
      </c>
      <c r="N7378" t="b">
        <v>0</v>
      </c>
      <c r="O7378" t="b">
        <v>1</v>
      </c>
      <c r="P7378" t="b">
        <v>1</v>
      </c>
      <c r="R7378" s="5">
        <f>(houses_Madrid[[#This Row],[Precio Alquiler]]*12/houses_Madrid[[#This Row],[Precio venta]])</f>
        <v>3.204255319148936E-2</v>
      </c>
    </row>
    <row r="7379" spans="1:18" x14ac:dyDescent="0.2">
      <c r="A7379">
        <v>18913</v>
      </c>
      <c r="B7379">
        <v>2829</v>
      </c>
      <c r="C7379" s="1" t="s">
        <v>2948</v>
      </c>
      <c r="D7379" s="1" t="str">
        <f>IFERROR(LEFT(C7379,FIND(",",C7379) - 1),C7379)</f>
        <v>Malasaña-Universidad</v>
      </c>
      <c r="E7379">
        <v>159</v>
      </c>
      <c r="F7379">
        <v>114</v>
      </c>
      <c r="G7379">
        <v>5</v>
      </c>
      <c r="H7379">
        <v>5</v>
      </c>
      <c r="I7379" s="1" t="s">
        <v>3017</v>
      </c>
      <c r="J7379" s="1" t="s">
        <v>18</v>
      </c>
      <c r="K7379">
        <v>2510</v>
      </c>
      <c r="L7379">
        <v>940000</v>
      </c>
      <c r="M7379">
        <v>5912</v>
      </c>
      <c r="N7379" t="b">
        <v>0</v>
      </c>
      <c r="O7379" t="b">
        <v>1</v>
      </c>
      <c r="P7379" t="b">
        <v>1</v>
      </c>
      <c r="R7379" s="5">
        <f>(houses_Madrid[[#This Row],[Precio Alquiler]]*12/houses_Madrid[[#This Row],[Precio venta]])</f>
        <v>3.204255319148936E-2</v>
      </c>
    </row>
    <row r="7380" spans="1:18" x14ac:dyDescent="0.2">
      <c r="A7380">
        <v>19531</v>
      </c>
      <c r="B7380">
        <v>2211</v>
      </c>
      <c r="C7380" s="1" t="s">
        <v>3227</v>
      </c>
      <c r="D7380" s="1" t="str">
        <f>IFERROR(LEFT(C7380,FIND(",",C7380) - 1),C7380)</f>
        <v>Fuente del Berro</v>
      </c>
      <c r="E7380">
        <v>200</v>
      </c>
      <c r="F7380">
        <v>195</v>
      </c>
      <c r="G7380">
        <v>6</v>
      </c>
      <c r="H7380">
        <v>2</v>
      </c>
      <c r="I7380" s="1" t="s">
        <v>3287</v>
      </c>
      <c r="J7380" s="1" t="s">
        <v>3</v>
      </c>
      <c r="K7380">
        <v>2510</v>
      </c>
      <c r="L7380">
        <v>940000</v>
      </c>
      <c r="M7380">
        <v>4700</v>
      </c>
      <c r="N7380" t="b">
        <v>1</v>
      </c>
      <c r="R7380" s="5">
        <f>(houses_Madrid[[#This Row],[Precio Alquiler]]*12/houses_Madrid[[#This Row],[Precio venta]])</f>
        <v>3.204255319148936E-2</v>
      </c>
    </row>
    <row r="7381" spans="1:18" x14ac:dyDescent="0.2">
      <c r="A7381">
        <v>6915</v>
      </c>
      <c r="B7381">
        <v>14827</v>
      </c>
      <c r="C7381" s="1" t="s">
        <v>1176</v>
      </c>
      <c r="D7381" s="1" t="str">
        <f>IFERROR(LEFT(C7381,FIND(",",C7381) - 1),C7381)</f>
        <v>Moncloa</v>
      </c>
      <c r="E7381">
        <v>210</v>
      </c>
      <c r="F7381">
        <v>200</v>
      </c>
      <c r="G7381">
        <v>6</v>
      </c>
      <c r="H7381">
        <v>2</v>
      </c>
      <c r="I7381" s="1" t="s">
        <v>3</v>
      </c>
      <c r="J7381" s="1" t="s">
        <v>18</v>
      </c>
      <c r="K7381">
        <v>2512</v>
      </c>
      <c r="L7381">
        <v>945000</v>
      </c>
      <c r="M7381">
        <v>4500</v>
      </c>
      <c r="N7381" t="b">
        <v>0</v>
      </c>
      <c r="O7381" t="b">
        <v>1</v>
      </c>
      <c r="P7381" t="b">
        <v>1</v>
      </c>
      <c r="R7381" s="5">
        <f>(houses_Madrid[[#This Row],[Precio Alquiler]]*12/houses_Madrid[[#This Row],[Precio venta]])</f>
        <v>3.1898412698412697E-2</v>
      </c>
    </row>
    <row r="7382" spans="1:18" x14ac:dyDescent="0.2">
      <c r="A7382">
        <v>10843</v>
      </c>
      <c r="B7382">
        <v>10899</v>
      </c>
      <c r="C7382" s="1" t="s">
        <v>1788</v>
      </c>
      <c r="D7382" s="1" t="str">
        <f>IFERROR(LEFT(C7382,FIND(",",C7382) - 1),C7382)</f>
        <v>Conde Orgaz-Piovera</v>
      </c>
      <c r="E7382">
        <v>235</v>
      </c>
      <c r="F7382">
        <v>194</v>
      </c>
      <c r="G7382">
        <v>4</v>
      </c>
      <c r="H7382">
        <v>4</v>
      </c>
      <c r="I7382" s="1" t="s">
        <v>1817</v>
      </c>
      <c r="J7382" s="1" t="s">
        <v>11</v>
      </c>
      <c r="K7382">
        <v>2512</v>
      </c>
      <c r="L7382">
        <v>945000</v>
      </c>
      <c r="M7382">
        <v>4021</v>
      </c>
      <c r="N7382" t="b">
        <v>0</v>
      </c>
      <c r="O7382" t="b">
        <v>1</v>
      </c>
      <c r="P7382" t="b">
        <v>1</v>
      </c>
      <c r="R7382" s="5">
        <f>(houses_Madrid[[#This Row],[Precio Alquiler]]*12/houses_Madrid[[#This Row],[Precio venta]])</f>
        <v>3.1898412698412697E-2</v>
      </c>
    </row>
    <row r="7383" spans="1:18" x14ac:dyDescent="0.2">
      <c r="A7383">
        <v>12917</v>
      </c>
      <c r="B7383">
        <v>8825</v>
      </c>
      <c r="C7383" s="1" t="s">
        <v>2172</v>
      </c>
      <c r="D7383" s="1" t="str">
        <f>IFERROR(LEFT(C7383,FIND(",",C7383) - 1),C7383)</f>
        <v>San Juan Bautista</v>
      </c>
      <c r="E7383">
        <v>179</v>
      </c>
      <c r="F7383">
        <v>157</v>
      </c>
      <c r="G7383">
        <v>4</v>
      </c>
      <c r="H7383">
        <v>3</v>
      </c>
      <c r="I7383" s="1" t="s">
        <v>2205</v>
      </c>
      <c r="J7383" s="1" t="s">
        <v>5</v>
      </c>
      <c r="K7383">
        <v>2512</v>
      </c>
      <c r="L7383">
        <v>945000</v>
      </c>
      <c r="M7383">
        <v>5279</v>
      </c>
      <c r="N7383" t="b">
        <v>0</v>
      </c>
      <c r="O7383" t="b">
        <v>1</v>
      </c>
      <c r="P7383" t="b">
        <v>1</v>
      </c>
      <c r="Q7383" t="b">
        <v>1</v>
      </c>
      <c r="R7383" s="5">
        <f>(houses_Madrid[[#This Row],[Precio Alquiler]]*12/houses_Madrid[[#This Row],[Precio venta]])</f>
        <v>3.1898412698412697E-2</v>
      </c>
    </row>
    <row r="7384" spans="1:18" x14ac:dyDescent="0.2">
      <c r="A7384">
        <v>14486</v>
      </c>
      <c r="B7384">
        <v>7256</v>
      </c>
      <c r="C7384" s="1" t="s">
        <v>2442</v>
      </c>
      <c r="D7384" s="1" t="str">
        <f>IFERROR(LEFT(C7384,FIND(",",C7384) - 1),C7384)</f>
        <v>Bernabéu-Hispanoamérica</v>
      </c>
      <c r="E7384">
        <v>205</v>
      </c>
      <c r="F7384">
        <v>187</v>
      </c>
      <c r="G7384">
        <v>2</v>
      </c>
      <c r="H7384">
        <v>2</v>
      </c>
      <c r="I7384" s="1" t="s">
        <v>2521</v>
      </c>
      <c r="J7384" s="1" t="s">
        <v>12</v>
      </c>
      <c r="K7384">
        <v>2512</v>
      </c>
      <c r="L7384">
        <v>945000</v>
      </c>
      <c r="M7384">
        <v>4610</v>
      </c>
      <c r="N7384" t="b">
        <v>0</v>
      </c>
      <c r="O7384" t="b">
        <v>1</v>
      </c>
      <c r="P7384" t="b">
        <v>1</v>
      </c>
      <c r="Q7384" t="b">
        <v>1</v>
      </c>
      <c r="R7384" s="5">
        <f>(houses_Madrid[[#This Row],[Precio Alquiler]]*12/houses_Madrid[[#This Row],[Precio venta]])</f>
        <v>3.1898412698412697E-2</v>
      </c>
    </row>
    <row r="7385" spans="1:18" x14ac:dyDescent="0.2">
      <c r="A7385">
        <v>3436</v>
      </c>
      <c r="B7385">
        <v>18306</v>
      </c>
      <c r="C7385" s="1" t="s">
        <v>559</v>
      </c>
      <c r="D7385" s="1" t="str">
        <f>IFERROR(LEFT(C7385,FIND(",",C7385) - 1),C7385)</f>
        <v>Tetuán</v>
      </c>
      <c r="E7385">
        <v>230</v>
      </c>
      <c r="F7385">
        <v>208</v>
      </c>
      <c r="G7385">
        <v>5</v>
      </c>
      <c r="H7385">
        <v>3</v>
      </c>
      <c r="I7385" s="1" t="s">
        <v>3</v>
      </c>
      <c r="J7385" s="1" t="s">
        <v>67</v>
      </c>
      <c r="K7385">
        <v>2513</v>
      </c>
      <c r="L7385">
        <v>949000</v>
      </c>
      <c r="M7385">
        <v>4126</v>
      </c>
      <c r="N7385" t="b">
        <v>1</v>
      </c>
      <c r="O7385" t="b">
        <v>1</v>
      </c>
      <c r="P7385" t="b">
        <v>1</v>
      </c>
      <c r="R7385" s="5">
        <f>(houses_Madrid[[#This Row],[Precio Alquiler]]*12/houses_Madrid[[#This Row],[Precio venta]])</f>
        <v>3.1776606954689146E-2</v>
      </c>
    </row>
    <row r="7386" spans="1:18" x14ac:dyDescent="0.2">
      <c r="A7386">
        <v>18691</v>
      </c>
      <c r="B7386">
        <v>3051</v>
      </c>
      <c r="C7386" s="1" t="s">
        <v>2952</v>
      </c>
      <c r="D7386" s="1" t="str">
        <f>IFERROR(LEFT(C7386,FIND(",",C7386) - 1),C7386)</f>
        <v>Palacio</v>
      </c>
      <c r="E7386">
        <v>164</v>
      </c>
      <c r="F7386">
        <v>153</v>
      </c>
      <c r="G7386">
        <v>3</v>
      </c>
      <c r="H7386">
        <v>2</v>
      </c>
      <c r="I7386" s="1" t="s">
        <v>3143</v>
      </c>
      <c r="J7386" s="1" t="s">
        <v>8</v>
      </c>
      <c r="K7386">
        <v>2513</v>
      </c>
      <c r="L7386">
        <v>949000</v>
      </c>
      <c r="M7386">
        <v>5787</v>
      </c>
      <c r="N7386" t="b">
        <v>0</v>
      </c>
      <c r="O7386" t="b">
        <v>1</v>
      </c>
      <c r="P7386" t="b">
        <v>1</v>
      </c>
      <c r="R7386" s="5">
        <f>(houses_Madrid[[#This Row],[Precio Alquiler]]*12/houses_Madrid[[#This Row],[Precio venta]])</f>
        <v>3.1776606954689146E-2</v>
      </c>
    </row>
    <row r="7387" spans="1:18" x14ac:dyDescent="0.2">
      <c r="A7387">
        <v>4147</v>
      </c>
      <c r="B7387">
        <v>17595</v>
      </c>
      <c r="C7387" s="1" t="s">
        <v>793</v>
      </c>
      <c r="D7387" s="1" t="str">
        <f>IFERROR(LEFT(C7387,FIND(",",C7387) - 1),C7387)</f>
        <v>Ibiza</v>
      </c>
      <c r="E7387">
        <v>200</v>
      </c>
      <c r="F7387">
        <v>175</v>
      </c>
      <c r="G7387">
        <v>3</v>
      </c>
      <c r="H7387">
        <v>2</v>
      </c>
      <c r="I7387" s="1" t="s">
        <v>860</v>
      </c>
      <c r="J7387" s="1" t="s">
        <v>11</v>
      </c>
      <c r="K7387">
        <v>2514</v>
      </c>
      <c r="L7387">
        <v>950000</v>
      </c>
      <c r="M7387">
        <v>4750</v>
      </c>
      <c r="N7387" t="b">
        <v>0</v>
      </c>
      <c r="O7387" t="b">
        <v>1</v>
      </c>
      <c r="P7387" t="b">
        <v>1</v>
      </c>
      <c r="Q7387" t="b">
        <v>1</v>
      </c>
      <c r="R7387" s="5">
        <f>(houses_Madrid[[#This Row],[Precio Alquiler]]*12/houses_Madrid[[#This Row],[Precio venta]])</f>
        <v>3.1755789473684209E-2</v>
      </c>
    </row>
    <row r="7388" spans="1:18" x14ac:dyDescent="0.2">
      <c r="A7388">
        <v>6981</v>
      </c>
      <c r="B7388">
        <v>14761</v>
      </c>
      <c r="C7388" s="1" t="s">
        <v>1171</v>
      </c>
      <c r="D7388" s="1" t="str">
        <f>IFERROR(LEFT(C7388,FIND(",",C7388) - 1),C7388)</f>
        <v>Aravaca</v>
      </c>
      <c r="E7388">
        <v>202</v>
      </c>
      <c r="F7388">
        <v>174</v>
      </c>
      <c r="G7388">
        <v>5</v>
      </c>
      <c r="H7388">
        <v>6</v>
      </c>
      <c r="I7388" s="1" t="s">
        <v>1462</v>
      </c>
      <c r="J7388" s="1" t="s">
        <v>3</v>
      </c>
      <c r="K7388">
        <v>2514</v>
      </c>
      <c r="L7388">
        <v>950000</v>
      </c>
      <c r="M7388">
        <v>4703</v>
      </c>
      <c r="N7388" t="b">
        <v>0</v>
      </c>
      <c r="R7388" s="5">
        <f>(houses_Madrid[[#This Row],[Precio Alquiler]]*12/houses_Madrid[[#This Row],[Precio venta]])</f>
        <v>3.1755789473684209E-2</v>
      </c>
    </row>
    <row r="7389" spans="1:18" x14ac:dyDescent="0.2">
      <c r="A7389">
        <v>7245</v>
      </c>
      <c r="B7389">
        <v>14497</v>
      </c>
      <c r="C7389" s="1" t="s">
        <v>1171</v>
      </c>
      <c r="D7389" s="1" t="str">
        <f>IFERROR(LEFT(C7389,FIND(",",C7389) - 1),C7389)</f>
        <v>Aravaca</v>
      </c>
      <c r="E7389">
        <v>131</v>
      </c>
      <c r="F7389">
        <v>125</v>
      </c>
      <c r="G7389">
        <v>3</v>
      </c>
      <c r="H7389">
        <v>3</v>
      </c>
      <c r="I7389" s="1" t="s">
        <v>1447</v>
      </c>
      <c r="J7389" s="1" t="s">
        <v>18</v>
      </c>
      <c r="K7389">
        <v>2514</v>
      </c>
      <c r="L7389">
        <v>950000</v>
      </c>
      <c r="M7389">
        <v>7252</v>
      </c>
      <c r="N7389" t="b">
        <v>0</v>
      </c>
      <c r="O7389" t="b">
        <v>1</v>
      </c>
      <c r="P7389" t="b">
        <v>1</v>
      </c>
      <c r="Q7389" t="b">
        <v>1</v>
      </c>
      <c r="R7389" s="5">
        <f>(houses_Madrid[[#This Row],[Precio Alquiler]]*12/houses_Madrid[[#This Row],[Precio venta]])</f>
        <v>3.1755789473684209E-2</v>
      </c>
    </row>
    <row r="7390" spans="1:18" x14ac:dyDescent="0.2">
      <c r="A7390">
        <v>7338</v>
      </c>
      <c r="B7390">
        <v>14404</v>
      </c>
      <c r="C7390" s="1" t="s">
        <v>1173</v>
      </c>
      <c r="D7390" s="1" t="str">
        <f>IFERROR(LEFT(C7390,FIND(",",C7390) - 1),C7390)</f>
        <v>Argüelles</v>
      </c>
      <c r="E7390">
        <v>250</v>
      </c>
      <c r="F7390">
        <v>235</v>
      </c>
      <c r="G7390">
        <v>5</v>
      </c>
      <c r="H7390">
        <v>3</v>
      </c>
      <c r="I7390" s="1" t="s">
        <v>1174</v>
      </c>
      <c r="J7390" s="1" t="s">
        <v>8</v>
      </c>
      <c r="K7390">
        <v>2514</v>
      </c>
      <c r="L7390">
        <v>950000</v>
      </c>
      <c r="M7390">
        <v>3800</v>
      </c>
      <c r="N7390" t="b">
        <v>1</v>
      </c>
      <c r="O7390" t="b">
        <v>1</v>
      </c>
      <c r="P7390" t="b">
        <v>1</v>
      </c>
      <c r="R7390" s="5">
        <f>(houses_Madrid[[#This Row],[Precio Alquiler]]*12/houses_Madrid[[#This Row],[Precio venta]])</f>
        <v>3.1755789473684209E-2</v>
      </c>
    </row>
    <row r="7391" spans="1:18" x14ac:dyDescent="0.2">
      <c r="A7391">
        <v>7462</v>
      </c>
      <c r="B7391">
        <v>14280</v>
      </c>
      <c r="C7391" s="1" t="s">
        <v>1173</v>
      </c>
      <c r="D7391" s="1" t="str">
        <f>IFERROR(LEFT(C7391,FIND(",",C7391) - 1),C7391)</f>
        <v>Argüelles</v>
      </c>
      <c r="E7391">
        <v>213</v>
      </c>
      <c r="F7391">
        <v>173</v>
      </c>
      <c r="G7391">
        <v>4</v>
      </c>
      <c r="H7391">
        <v>2</v>
      </c>
      <c r="I7391" s="1" t="s">
        <v>1518</v>
      </c>
      <c r="J7391" s="1" t="s">
        <v>5</v>
      </c>
      <c r="K7391">
        <v>2514</v>
      </c>
      <c r="L7391">
        <v>950000</v>
      </c>
      <c r="M7391">
        <v>4460</v>
      </c>
      <c r="N7391" t="b">
        <v>0</v>
      </c>
      <c r="O7391" t="b">
        <v>1</v>
      </c>
      <c r="P7391" t="b">
        <v>1</v>
      </c>
      <c r="R7391" s="5">
        <f>(houses_Madrid[[#This Row],[Precio Alquiler]]*12/houses_Madrid[[#This Row],[Precio venta]])</f>
        <v>3.1755789473684209E-2</v>
      </c>
    </row>
    <row r="7392" spans="1:18" x14ac:dyDescent="0.2">
      <c r="A7392">
        <v>7763</v>
      </c>
      <c r="B7392">
        <v>13979</v>
      </c>
      <c r="C7392" s="1" t="s">
        <v>1176</v>
      </c>
      <c r="D7392" s="1" t="str">
        <f>IFERROR(LEFT(C7392,FIND(",",C7392) - 1),C7392)</f>
        <v>Moncloa</v>
      </c>
      <c r="E7392">
        <v>158</v>
      </c>
      <c r="F7392">
        <v>149</v>
      </c>
      <c r="G7392">
        <v>3</v>
      </c>
      <c r="H7392">
        <v>2</v>
      </c>
      <c r="I7392" s="1" t="s">
        <v>3</v>
      </c>
      <c r="J7392" s="1" t="s">
        <v>227</v>
      </c>
      <c r="K7392">
        <v>2514</v>
      </c>
      <c r="L7392">
        <v>950000</v>
      </c>
      <c r="M7392">
        <v>6013</v>
      </c>
      <c r="N7392" t="b">
        <v>0</v>
      </c>
      <c r="O7392" t="b">
        <v>1</v>
      </c>
      <c r="P7392" t="b">
        <v>1</v>
      </c>
      <c r="R7392" s="5">
        <f>(houses_Madrid[[#This Row],[Precio Alquiler]]*12/houses_Madrid[[#This Row],[Precio venta]])</f>
        <v>3.1755789473684209E-2</v>
      </c>
    </row>
    <row r="7393" spans="1:18" x14ac:dyDescent="0.2">
      <c r="A7393">
        <v>7938</v>
      </c>
      <c r="B7393">
        <v>13804</v>
      </c>
      <c r="C7393" s="1" t="s">
        <v>1173</v>
      </c>
      <c r="D7393" s="1" t="str">
        <f>IFERROR(LEFT(C7393,FIND(",",C7393) - 1),C7393)</f>
        <v>Argüelles</v>
      </c>
      <c r="E7393">
        <v>213</v>
      </c>
      <c r="F7393">
        <v>180</v>
      </c>
      <c r="G7393">
        <v>4</v>
      </c>
      <c r="H7393">
        <v>2</v>
      </c>
      <c r="I7393" s="1" t="s">
        <v>1573</v>
      </c>
      <c r="J7393" s="1" t="s">
        <v>5</v>
      </c>
      <c r="K7393">
        <v>2514</v>
      </c>
      <c r="L7393">
        <v>950000</v>
      </c>
      <c r="M7393">
        <v>4460</v>
      </c>
      <c r="N7393" t="b">
        <v>0</v>
      </c>
      <c r="O7393" t="b">
        <v>1</v>
      </c>
      <c r="P7393" t="b">
        <v>1</v>
      </c>
      <c r="R7393" s="5">
        <f>(houses_Madrid[[#This Row],[Precio Alquiler]]*12/houses_Madrid[[#This Row],[Precio venta]])</f>
        <v>3.1755789473684209E-2</v>
      </c>
    </row>
    <row r="7394" spans="1:18" x14ac:dyDescent="0.2">
      <c r="A7394">
        <v>8040</v>
      </c>
      <c r="B7394">
        <v>13702</v>
      </c>
      <c r="C7394" s="1" t="s">
        <v>1173</v>
      </c>
      <c r="D7394" s="1" t="str">
        <f>IFERROR(LEFT(C7394,FIND(",",C7394) - 1),C7394)</f>
        <v>Argüelles</v>
      </c>
      <c r="E7394">
        <v>213</v>
      </c>
      <c r="F7394">
        <v>180</v>
      </c>
      <c r="G7394">
        <v>4</v>
      </c>
      <c r="H7394">
        <v>2</v>
      </c>
      <c r="I7394" s="1" t="s">
        <v>1440</v>
      </c>
      <c r="J7394" s="1" t="s">
        <v>5</v>
      </c>
      <c r="K7394">
        <v>2514</v>
      </c>
      <c r="L7394">
        <v>950000</v>
      </c>
      <c r="M7394">
        <v>4460</v>
      </c>
      <c r="N7394" t="b">
        <v>0</v>
      </c>
      <c r="O7394" t="b">
        <v>1</v>
      </c>
      <c r="P7394" t="b">
        <v>1</v>
      </c>
      <c r="R7394" s="5">
        <f>(houses_Madrid[[#This Row],[Precio Alquiler]]*12/houses_Madrid[[#This Row],[Precio venta]])</f>
        <v>3.1755789473684209E-2</v>
      </c>
    </row>
    <row r="7395" spans="1:18" x14ac:dyDescent="0.2">
      <c r="A7395">
        <v>8147</v>
      </c>
      <c r="B7395">
        <v>13595</v>
      </c>
      <c r="C7395" s="1" t="s">
        <v>1171</v>
      </c>
      <c r="D7395" s="1" t="str">
        <f>IFERROR(LEFT(C7395,FIND(",",C7395) - 1),C7395)</f>
        <v>Aravaca</v>
      </c>
      <c r="E7395">
        <v>460</v>
      </c>
      <c r="F7395">
        <v>350</v>
      </c>
      <c r="G7395">
        <v>6</v>
      </c>
      <c r="H7395">
        <v>5</v>
      </c>
      <c r="I7395" s="1" t="s">
        <v>1485</v>
      </c>
      <c r="J7395" s="1" t="s">
        <v>3</v>
      </c>
      <c r="K7395">
        <v>2514</v>
      </c>
      <c r="L7395">
        <v>950000</v>
      </c>
      <c r="M7395">
        <v>2065</v>
      </c>
      <c r="N7395" t="b">
        <v>1</v>
      </c>
      <c r="R7395" s="5">
        <f>(houses_Madrid[[#This Row],[Precio Alquiler]]*12/houses_Madrid[[#This Row],[Precio venta]])</f>
        <v>3.1755789473684209E-2</v>
      </c>
    </row>
    <row r="7396" spans="1:18" x14ac:dyDescent="0.2">
      <c r="A7396">
        <v>8602</v>
      </c>
      <c r="B7396">
        <v>13140</v>
      </c>
      <c r="C7396" s="1" t="s">
        <v>1586</v>
      </c>
      <c r="D7396" s="1" t="str">
        <f>IFERROR(LEFT(C7396,FIND(",",C7396) - 1),C7396)</f>
        <v>Fuencarral</v>
      </c>
      <c r="E7396">
        <v>420</v>
      </c>
      <c r="F7396">
        <v>329</v>
      </c>
      <c r="G7396">
        <v>5</v>
      </c>
      <c r="H7396">
        <v>5</v>
      </c>
      <c r="I7396" s="1" t="s">
        <v>3</v>
      </c>
      <c r="J7396" s="1" t="s">
        <v>3</v>
      </c>
      <c r="K7396">
        <v>2514</v>
      </c>
      <c r="L7396">
        <v>950000</v>
      </c>
      <c r="M7396">
        <v>2262</v>
      </c>
      <c r="N7396" t="b">
        <v>0</v>
      </c>
      <c r="R7396" s="5">
        <f>(houses_Madrid[[#This Row],[Precio Alquiler]]*12/houses_Madrid[[#This Row],[Precio venta]])</f>
        <v>3.1755789473684209E-2</v>
      </c>
    </row>
    <row r="7397" spans="1:18" x14ac:dyDescent="0.2">
      <c r="A7397">
        <v>8985</v>
      </c>
      <c r="B7397">
        <v>12757</v>
      </c>
      <c r="C7397" s="1" t="s">
        <v>1592</v>
      </c>
      <c r="D7397" s="1" t="str">
        <f>IFERROR(LEFT(C7397,FIND(",",C7397) - 1),C7397)</f>
        <v>Peñagrande</v>
      </c>
      <c r="E7397">
        <v>465</v>
      </c>
      <c r="F7397">
        <v>464</v>
      </c>
      <c r="G7397">
        <v>5</v>
      </c>
      <c r="H7397">
        <v>4</v>
      </c>
      <c r="I7397" s="1" t="s">
        <v>1746</v>
      </c>
      <c r="J7397" s="1" t="s">
        <v>3</v>
      </c>
      <c r="K7397">
        <v>2514</v>
      </c>
      <c r="L7397">
        <v>950000</v>
      </c>
      <c r="M7397">
        <v>2043</v>
      </c>
      <c r="N7397" t="b">
        <v>0</v>
      </c>
      <c r="Q7397" t="b">
        <v>1</v>
      </c>
      <c r="R7397" s="5">
        <f>(houses_Madrid[[#This Row],[Precio Alquiler]]*12/houses_Madrid[[#This Row],[Precio venta]])</f>
        <v>3.1755789473684209E-2</v>
      </c>
    </row>
    <row r="7398" spans="1:18" x14ac:dyDescent="0.2">
      <c r="A7398">
        <v>9774</v>
      </c>
      <c r="B7398">
        <v>11968</v>
      </c>
      <c r="C7398" s="1" t="s">
        <v>1790</v>
      </c>
      <c r="D7398" s="1" t="str">
        <f>IFERROR(LEFT(C7398,FIND(",",C7398) - 1),C7398)</f>
        <v>Hortaleza</v>
      </c>
      <c r="E7398">
        <v>280</v>
      </c>
      <c r="F7398">
        <v>260</v>
      </c>
      <c r="G7398">
        <v>5</v>
      </c>
      <c r="H7398">
        <v>4</v>
      </c>
      <c r="I7398" s="1" t="s">
        <v>3</v>
      </c>
      <c r="J7398" s="1" t="s">
        <v>8</v>
      </c>
      <c r="K7398">
        <v>2514</v>
      </c>
      <c r="L7398">
        <v>950000</v>
      </c>
      <c r="M7398">
        <v>3393</v>
      </c>
      <c r="N7398" t="b">
        <v>0</v>
      </c>
      <c r="O7398" t="b">
        <v>1</v>
      </c>
      <c r="P7398" t="b">
        <v>1</v>
      </c>
      <c r="Q7398" t="b">
        <v>1</v>
      </c>
      <c r="R7398" s="5">
        <f>(houses_Madrid[[#This Row],[Precio Alquiler]]*12/houses_Madrid[[#This Row],[Precio venta]])</f>
        <v>3.1755789473684209E-2</v>
      </c>
    </row>
    <row r="7399" spans="1:18" x14ac:dyDescent="0.2">
      <c r="A7399">
        <v>10706</v>
      </c>
      <c r="B7399">
        <v>11036</v>
      </c>
      <c r="C7399" s="1" t="s">
        <v>1802</v>
      </c>
      <c r="D7399" s="1" t="str">
        <f>IFERROR(LEFT(C7399,FIND(",",C7399) - 1),C7399)</f>
        <v>Canillas</v>
      </c>
      <c r="E7399">
        <v>381</v>
      </c>
      <c r="F7399">
        <v>380</v>
      </c>
      <c r="G7399">
        <v>5</v>
      </c>
      <c r="H7399">
        <v>7</v>
      </c>
      <c r="I7399" s="1" t="s">
        <v>1932</v>
      </c>
      <c r="J7399" s="1" t="s">
        <v>3</v>
      </c>
      <c r="K7399">
        <v>2514</v>
      </c>
      <c r="L7399">
        <v>950000</v>
      </c>
      <c r="M7399">
        <v>2493</v>
      </c>
      <c r="N7399" t="b">
        <v>0</v>
      </c>
      <c r="R7399" s="5">
        <f>(houses_Madrid[[#This Row],[Precio Alquiler]]*12/houses_Madrid[[#This Row],[Precio venta]])</f>
        <v>3.1755789473684209E-2</v>
      </c>
    </row>
    <row r="7400" spans="1:18" x14ac:dyDescent="0.2">
      <c r="A7400">
        <v>11578</v>
      </c>
      <c r="B7400">
        <v>10164</v>
      </c>
      <c r="C7400" s="1" t="s">
        <v>2012</v>
      </c>
      <c r="D7400" s="1" t="str">
        <f>IFERROR(LEFT(C7400,FIND(",",C7400) - 1),C7400)</f>
        <v>Vallehermoso</v>
      </c>
      <c r="E7400">
        <v>267</v>
      </c>
      <c r="F7400">
        <v>230</v>
      </c>
      <c r="G7400">
        <v>6</v>
      </c>
      <c r="H7400">
        <v>3</v>
      </c>
      <c r="I7400" s="1" t="s">
        <v>2111</v>
      </c>
      <c r="J7400" s="1" t="s">
        <v>11</v>
      </c>
      <c r="K7400">
        <v>2514</v>
      </c>
      <c r="L7400">
        <v>950000</v>
      </c>
      <c r="M7400">
        <v>3558</v>
      </c>
      <c r="N7400" t="b">
        <v>0</v>
      </c>
      <c r="O7400" t="b">
        <v>1</v>
      </c>
      <c r="P7400" t="b">
        <v>1</v>
      </c>
      <c r="Q7400" t="b">
        <v>1</v>
      </c>
      <c r="R7400" s="5">
        <f>(houses_Madrid[[#This Row],[Precio Alquiler]]*12/houses_Madrid[[#This Row],[Precio venta]])</f>
        <v>3.1755789473684209E-2</v>
      </c>
    </row>
    <row r="7401" spans="1:18" x14ac:dyDescent="0.2">
      <c r="A7401">
        <v>11668</v>
      </c>
      <c r="B7401">
        <v>10074</v>
      </c>
      <c r="C7401" s="1" t="s">
        <v>2007</v>
      </c>
      <c r="D7401" s="1" t="str">
        <f>IFERROR(LEFT(C7401,FIND(",",C7401) - 1),C7401)</f>
        <v>Almagro</v>
      </c>
      <c r="E7401">
        <v>219</v>
      </c>
      <c r="F7401">
        <v>206</v>
      </c>
      <c r="G7401">
        <v>6</v>
      </c>
      <c r="H7401">
        <v>3</v>
      </c>
      <c r="I7401" s="1" t="s">
        <v>2075</v>
      </c>
      <c r="J7401" s="1" t="s">
        <v>11</v>
      </c>
      <c r="K7401">
        <v>2514</v>
      </c>
      <c r="L7401">
        <v>950000</v>
      </c>
      <c r="M7401">
        <v>4338</v>
      </c>
      <c r="N7401" t="b">
        <v>1</v>
      </c>
      <c r="O7401" t="b">
        <v>1</v>
      </c>
      <c r="P7401" t="b">
        <v>1</v>
      </c>
      <c r="R7401" s="5">
        <f>(houses_Madrid[[#This Row],[Precio Alquiler]]*12/houses_Madrid[[#This Row],[Precio venta]])</f>
        <v>3.1755789473684209E-2</v>
      </c>
    </row>
    <row r="7402" spans="1:18" x14ac:dyDescent="0.2">
      <c r="A7402">
        <v>11943</v>
      </c>
      <c r="B7402">
        <v>9799</v>
      </c>
      <c r="C7402" s="1" t="s">
        <v>2015</v>
      </c>
      <c r="D7402" s="1" t="str">
        <f>IFERROR(LEFT(C7402,FIND(",",C7402) - 1),C7402)</f>
        <v>Gaztambide</v>
      </c>
      <c r="E7402">
        <v>170</v>
      </c>
      <c r="F7402">
        <v>149</v>
      </c>
      <c r="G7402">
        <v>4</v>
      </c>
      <c r="H7402">
        <v>2</v>
      </c>
      <c r="I7402" s="1" t="s">
        <v>2029</v>
      </c>
      <c r="J7402" s="1" t="s">
        <v>3</v>
      </c>
      <c r="K7402">
        <v>2514</v>
      </c>
      <c r="L7402">
        <v>950000</v>
      </c>
      <c r="M7402">
        <v>5588</v>
      </c>
      <c r="N7402" t="b">
        <v>0</v>
      </c>
      <c r="O7402" t="b">
        <v>1</v>
      </c>
      <c r="R7402" s="5">
        <f>(houses_Madrid[[#This Row],[Precio Alquiler]]*12/houses_Madrid[[#This Row],[Precio venta]])</f>
        <v>3.1755789473684209E-2</v>
      </c>
    </row>
    <row r="7403" spans="1:18" x14ac:dyDescent="0.2">
      <c r="A7403">
        <v>12251</v>
      </c>
      <c r="B7403">
        <v>9491</v>
      </c>
      <c r="C7403" s="1" t="s">
        <v>2006</v>
      </c>
      <c r="D7403" s="1" t="str">
        <f>IFERROR(LEFT(C7403,FIND(",",C7403) - 1),C7403)</f>
        <v>Chamberí</v>
      </c>
      <c r="E7403">
        <v>225</v>
      </c>
      <c r="F7403">
        <v>190</v>
      </c>
      <c r="G7403">
        <v>4</v>
      </c>
      <c r="H7403">
        <v>3</v>
      </c>
      <c r="I7403" s="1" t="s">
        <v>3</v>
      </c>
      <c r="J7403" s="1" t="s">
        <v>11</v>
      </c>
      <c r="K7403">
        <v>2514</v>
      </c>
      <c r="L7403">
        <v>950000</v>
      </c>
      <c r="M7403">
        <v>4222</v>
      </c>
      <c r="N7403" t="b">
        <v>1</v>
      </c>
      <c r="O7403" t="b">
        <v>1</v>
      </c>
      <c r="P7403" t="b">
        <v>1</v>
      </c>
      <c r="R7403" s="5">
        <f>(houses_Madrid[[#This Row],[Precio Alquiler]]*12/houses_Madrid[[#This Row],[Precio venta]])</f>
        <v>3.1755789473684209E-2</v>
      </c>
    </row>
    <row r="7404" spans="1:18" x14ac:dyDescent="0.2">
      <c r="A7404">
        <v>12578</v>
      </c>
      <c r="B7404">
        <v>9164</v>
      </c>
      <c r="C7404" s="1" t="s">
        <v>2012</v>
      </c>
      <c r="D7404" s="1" t="str">
        <f>IFERROR(LEFT(C7404,FIND(",",C7404) - 1),C7404)</f>
        <v>Vallehermoso</v>
      </c>
      <c r="E7404">
        <v>210</v>
      </c>
      <c r="F7404">
        <v>190</v>
      </c>
      <c r="G7404">
        <v>3</v>
      </c>
      <c r="H7404">
        <v>2</v>
      </c>
      <c r="I7404" s="1" t="s">
        <v>2162</v>
      </c>
      <c r="J7404" s="1" t="s">
        <v>11</v>
      </c>
      <c r="K7404">
        <v>2514</v>
      </c>
      <c r="L7404">
        <v>950000</v>
      </c>
      <c r="M7404">
        <v>4524</v>
      </c>
      <c r="N7404" t="b">
        <v>0</v>
      </c>
      <c r="O7404" t="b">
        <v>1</v>
      </c>
      <c r="P7404" t="b">
        <v>1</v>
      </c>
      <c r="R7404" s="5">
        <f>(houses_Madrid[[#This Row],[Precio Alquiler]]*12/houses_Madrid[[#This Row],[Precio venta]])</f>
        <v>3.1755789473684209E-2</v>
      </c>
    </row>
    <row r="7405" spans="1:18" x14ac:dyDescent="0.2">
      <c r="A7405">
        <v>12620</v>
      </c>
      <c r="B7405">
        <v>9122</v>
      </c>
      <c r="C7405" s="1" t="s">
        <v>2018</v>
      </c>
      <c r="D7405" s="1" t="str">
        <f>IFERROR(LEFT(C7405,FIND(",",C7405) - 1),C7405)</f>
        <v>Arapiles</v>
      </c>
      <c r="E7405">
        <v>175</v>
      </c>
      <c r="F7405">
        <v>144</v>
      </c>
      <c r="G7405">
        <v>3</v>
      </c>
      <c r="H7405">
        <v>2</v>
      </c>
      <c r="I7405" s="1" t="s">
        <v>2081</v>
      </c>
      <c r="J7405" s="1" t="s">
        <v>19</v>
      </c>
      <c r="K7405">
        <v>2514</v>
      </c>
      <c r="L7405">
        <v>950000</v>
      </c>
      <c r="M7405">
        <v>5429</v>
      </c>
      <c r="N7405" t="b">
        <v>0</v>
      </c>
      <c r="O7405" t="b">
        <v>1</v>
      </c>
      <c r="P7405" t="b">
        <v>1</v>
      </c>
      <c r="R7405" s="5">
        <f>(houses_Madrid[[#This Row],[Precio Alquiler]]*12/houses_Madrid[[#This Row],[Precio venta]])</f>
        <v>3.1755789473684209E-2</v>
      </c>
    </row>
    <row r="7406" spans="1:18" x14ac:dyDescent="0.2">
      <c r="A7406">
        <v>13141</v>
      </c>
      <c r="B7406">
        <v>8601</v>
      </c>
      <c r="C7406" s="1" t="s">
        <v>2172</v>
      </c>
      <c r="D7406" s="1" t="str">
        <f>IFERROR(LEFT(C7406,FIND(",",C7406) - 1),C7406)</f>
        <v>San Juan Bautista</v>
      </c>
      <c r="E7406">
        <v>247</v>
      </c>
      <c r="F7406">
        <v>195</v>
      </c>
      <c r="G7406">
        <v>4</v>
      </c>
      <c r="H7406">
        <v>3</v>
      </c>
      <c r="I7406" s="1" t="s">
        <v>1810</v>
      </c>
      <c r="J7406" s="1" t="s">
        <v>5</v>
      </c>
      <c r="K7406">
        <v>2514</v>
      </c>
      <c r="L7406">
        <v>950000</v>
      </c>
      <c r="M7406">
        <v>3846</v>
      </c>
      <c r="N7406" t="b">
        <v>0</v>
      </c>
      <c r="O7406" t="b">
        <v>1</v>
      </c>
      <c r="P7406" t="b">
        <v>1</v>
      </c>
      <c r="R7406" s="5">
        <f>(houses_Madrid[[#This Row],[Precio Alquiler]]*12/houses_Madrid[[#This Row],[Precio venta]])</f>
        <v>3.1755789473684209E-2</v>
      </c>
    </row>
    <row r="7407" spans="1:18" x14ac:dyDescent="0.2">
      <c r="A7407">
        <v>13623</v>
      </c>
      <c r="B7407">
        <v>8119</v>
      </c>
      <c r="C7407" s="1" t="s">
        <v>2198</v>
      </c>
      <c r="D7407" s="1" t="str">
        <f>IFERROR(LEFT(C7407,FIND(",",C7407) - 1),C7407)</f>
        <v>San Pascual</v>
      </c>
      <c r="E7407">
        <v>194</v>
      </c>
      <c r="F7407">
        <v>172</v>
      </c>
      <c r="G7407">
        <v>4</v>
      </c>
      <c r="H7407">
        <v>4</v>
      </c>
      <c r="I7407" s="1" t="s">
        <v>2214</v>
      </c>
      <c r="J7407" s="1" t="s">
        <v>12</v>
      </c>
      <c r="K7407">
        <v>2514</v>
      </c>
      <c r="L7407">
        <v>950000</v>
      </c>
      <c r="M7407">
        <v>4897</v>
      </c>
      <c r="N7407" t="b">
        <v>0</v>
      </c>
      <c r="O7407" t="b">
        <v>1</v>
      </c>
      <c r="P7407" t="b">
        <v>1</v>
      </c>
      <c r="Q7407" t="b">
        <v>1</v>
      </c>
      <c r="R7407" s="5">
        <f>(houses_Madrid[[#This Row],[Precio Alquiler]]*12/houses_Madrid[[#This Row],[Precio venta]])</f>
        <v>3.1755789473684209E-2</v>
      </c>
    </row>
    <row r="7408" spans="1:18" x14ac:dyDescent="0.2">
      <c r="A7408">
        <v>13951</v>
      </c>
      <c r="B7408">
        <v>7791</v>
      </c>
      <c r="C7408" s="1" t="s">
        <v>2198</v>
      </c>
      <c r="D7408" s="1" t="str">
        <f>IFERROR(LEFT(C7408,FIND(",",C7408) - 1),C7408)</f>
        <v>San Pascual</v>
      </c>
      <c r="E7408">
        <v>200</v>
      </c>
      <c r="F7408">
        <v>188</v>
      </c>
      <c r="G7408">
        <v>4</v>
      </c>
      <c r="H7408">
        <v>4</v>
      </c>
      <c r="I7408" s="1" t="s">
        <v>2214</v>
      </c>
      <c r="J7408" s="1" t="s">
        <v>12</v>
      </c>
      <c r="K7408">
        <v>2514</v>
      </c>
      <c r="L7408">
        <v>950000</v>
      </c>
      <c r="M7408">
        <v>4750</v>
      </c>
      <c r="N7408" t="b">
        <v>0</v>
      </c>
      <c r="O7408" t="b">
        <v>1</v>
      </c>
      <c r="P7408" t="b">
        <v>1</v>
      </c>
      <c r="R7408" s="5">
        <f>(houses_Madrid[[#This Row],[Precio Alquiler]]*12/houses_Madrid[[#This Row],[Precio venta]])</f>
        <v>3.1755789473684209E-2</v>
      </c>
    </row>
    <row r="7409" spans="1:18" x14ac:dyDescent="0.2">
      <c r="A7409">
        <v>14367</v>
      </c>
      <c r="B7409">
        <v>7375</v>
      </c>
      <c r="C7409" s="1" t="s">
        <v>2451</v>
      </c>
      <c r="D7409" s="1" t="str">
        <f>IFERROR(LEFT(C7409,FIND(",",C7409) - 1),C7409)</f>
        <v>Castilla</v>
      </c>
      <c r="E7409">
        <v>188</v>
      </c>
      <c r="F7409">
        <v>160</v>
      </c>
      <c r="G7409">
        <v>4</v>
      </c>
      <c r="H7409">
        <v>3</v>
      </c>
      <c r="I7409" s="1" t="s">
        <v>2499</v>
      </c>
      <c r="J7409" s="1" t="s">
        <v>11</v>
      </c>
      <c r="K7409">
        <v>2514</v>
      </c>
      <c r="L7409">
        <v>950000</v>
      </c>
      <c r="M7409">
        <v>5053</v>
      </c>
      <c r="N7409" t="b">
        <v>0</v>
      </c>
      <c r="O7409" t="b">
        <v>1</v>
      </c>
      <c r="P7409" t="b">
        <v>1</v>
      </c>
      <c r="Q7409" t="b">
        <v>1</v>
      </c>
      <c r="R7409" s="5">
        <f>(houses_Madrid[[#This Row],[Precio Alquiler]]*12/houses_Madrid[[#This Row],[Precio venta]])</f>
        <v>3.1755789473684209E-2</v>
      </c>
    </row>
    <row r="7410" spans="1:18" x14ac:dyDescent="0.2">
      <c r="A7410">
        <v>14432</v>
      </c>
      <c r="B7410">
        <v>7310</v>
      </c>
      <c r="C7410" s="1" t="s">
        <v>2442</v>
      </c>
      <c r="D7410" s="1" t="str">
        <f>IFERROR(LEFT(C7410,FIND(",",C7410) - 1),C7410)</f>
        <v>Bernabéu-Hispanoamérica</v>
      </c>
      <c r="E7410">
        <v>210</v>
      </c>
      <c r="F7410">
        <v>171</v>
      </c>
      <c r="G7410">
        <v>5</v>
      </c>
      <c r="H7410">
        <v>3</v>
      </c>
      <c r="I7410" s="1" t="s">
        <v>2503</v>
      </c>
      <c r="J7410" s="1" t="s">
        <v>5</v>
      </c>
      <c r="K7410">
        <v>2514</v>
      </c>
      <c r="L7410">
        <v>950000</v>
      </c>
      <c r="M7410">
        <v>4524</v>
      </c>
      <c r="N7410" t="b">
        <v>1</v>
      </c>
      <c r="O7410" t="b">
        <v>1</v>
      </c>
      <c r="P7410" t="b">
        <v>1</v>
      </c>
      <c r="Q7410" t="b">
        <v>1</v>
      </c>
      <c r="R7410" s="5">
        <f>(houses_Madrid[[#This Row],[Precio Alquiler]]*12/houses_Madrid[[#This Row],[Precio venta]])</f>
        <v>3.1755789473684209E-2</v>
      </c>
    </row>
    <row r="7411" spans="1:18" x14ac:dyDescent="0.2">
      <c r="A7411">
        <v>14634</v>
      </c>
      <c r="B7411">
        <v>7108</v>
      </c>
      <c r="C7411" s="1" t="s">
        <v>2444</v>
      </c>
      <c r="D7411" s="1" t="str">
        <f>IFERROR(LEFT(C7411,FIND(",",C7411) - 1),C7411)</f>
        <v>Prosperidad</v>
      </c>
      <c r="E7411">
        <v>240</v>
      </c>
      <c r="F7411">
        <v>200</v>
      </c>
      <c r="G7411">
        <v>7</v>
      </c>
      <c r="H7411">
        <v>3</v>
      </c>
      <c r="I7411" s="1" t="s">
        <v>1808</v>
      </c>
      <c r="J7411" s="1" t="s">
        <v>18</v>
      </c>
      <c r="K7411">
        <v>2514</v>
      </c>
      <c r="L7411">
        <v>950000</v>
      </c>
      <c r="M7411">
        <v>3958</v>
      </c>
      <c r="N7411" t="b">
        <v>1</v>
      </c>
      <c r="O7411" t="b">
        <v>1</v>
      </c>
      <c r="P7411" t="b">
        <v>1</v>
      </c>
      <c r="Q7411" t="b">
        <v>1</v>
      </c>
      <c r="R7411" s="5">
        <f>(houses_Madrid[[#This Row],[Precio Alquiler]]*12/houses_Madrid[[#This Row],[Precio venta]])</f>
        <v>3.1755789473684209E-2</v>
      </c>
    </row>
    <row r="7412" spans="1:18" x14ac:dyDescent="0.2">
      <c r="A7412">
        <v>14644</v>
      </c>
      <c r="B7412">
        <v>7098</v>
      </c>
      <c r="C7412" s="1" t="s">
        <v>2440</v>
      </c>
      <c r="D7412" s="1" t="str">
        <f>IFERROR(LEFT(C7412,FIND(",",C7412) - 1),C7412)</f>
        <v>El Viso</v>
      </c>
      <c r="E7412">
        <v>168</v>
      </c>
      <c r="F7412">
        <v>140</v>
      </c>
      <c r="G7412">
        <v>3</v>
      </c>
      <c r="H7412">
        <v>3</v>
      </c>
      <c r="I7412" s="1" t="s">
        <v>2545</v>
      </c>
      <c r="J7412" s="1" t="s">
        <v>11</v>
      </c>
      <c r="K7412">
        <v>2514</v>
      </c>
      <c r="L7412">
        <v>950000</v>
      </c>
      <c r="M7412">
        <v>5655</v>
      </c>
      <c r="N7412" t="b">
        <v>0</v>
      </c>
      <c r="O7412" t="b">
        <v>1</v>
      </c>
      <c r="P7412" t="b">
        <v>1</v>
      </c>
      <c r="Q7412" t="b">
        <v>1</v>
      </c>
      <c r="R7412" s="5">
        <f>(houses_Madrid[[#This Row],[Precio Alquiler]]*12/houses_Madrid[[#This Row],[Precio venta]])</f>
        <v>3.1755789473684209E-2</v>
      </c>
    </row>
    <row r="7413" spans="1:18" x14ac:dyDescent="0.2">
      <c r="A7413">
        <v>14718</v>
      </c>
      <c r="B7413">
        <v>7024</v>
      </c>
      <c r="C7413" s="1" t="s">
        <v>2439</v>
      </c>
      <c r="D7413" s="1" t="str">
        <f>IFERROR(LEFT(C7413,FIND(",",C7413) - 1),C7413)</f>
        <v>Chamartín</v>
      </c>
      <c r="E7413">
        <v>280</v>
      </c>
      <c r="F7413">
        <v>252</v>
      </c>
      <c r="G7413">
        <v>5</v>
      </c>
      <c r="H7413">
        <v>3</v>
      </c>
      <c r="I7413" s="1" t="s">
        <v>3</v>
      </c>
      <c r="J7413" s="1" t="s">
        <v>3</v>
      </c>
      <c r="K7413">
        <v>2514</v>
      </c>
      <c r="L7413">
        <v>950000</v>
      </c>
      <c r="M7413">
        <v>3393</v>
      </c>
      <c r="N7413" t="b">
        <v>1</v>
      </c>
      <c r="R7413" s="5">
        <f>(houses_Madrid[[#This Row],[Precio Alquiler]]*12/houses_Madrid[[#This Row],[Precio venta]])</f>
        <v>3.1755789473684209E-2</v>
      </c>
    </row>
    <row r="7414" spans="1:18" x14ac:dyDescent="0.2">
      <c r="A7414">
        <v>14791</v>
      </c>
      <c r="B7414">
        <v>6951</v>
      </c>
      <c r="C7414" s="1" t="s">
        <v>2442</v>
      </c>
      <c r="D7414" s="1" t="str">
        <f>IFERROR(LEFT(C7414,FIND(",",C7414) - 1),C7414)</f>
        <v>Bernabéu-Hispanoamérica</v>
      </c>
      <c r="E7414">
        <v>250</v>
      </c>
      <c r="F7414">
        <v>200</v>
      </c>
      <c r="G7414">
        <v>5</v>
      </c>
      <c r="H7414">
        <v>3</v>
      </c>
      <c r="I7414" s="1" t="s">
        <v>2546</v>
      </c>
      <c r="J7414" s="1" t="s">
        <v>19</v>
      </c>
      <c r="K7414">
        <v>2514</v>
      </c>
      <c r="L7414">
        <v>950000</v>
      </c>
      <c r="M7414">
        <v>3800</v>
      </c>
      <c r="N7414" t="b">
        <v>0</v>
      </c>
      <c r="O7414" t="b">
        <v>1</v>
      </c>
      <c r="P7414" t="b">
        <v>1</v>
      </c>
      <c r="R7414" s="5">
        <f>(houses_Madrid[[#This Row],[Precio Alquiler]]*12/houses_Madrid[[#This Row],[Precio venta]])</f>
        <v>3.1755789473684209E-2</v>
      </c>
    </row>
    <row r="7415" spans="1:18" x14ac:dyDescent="0.2">
      <c r="A7415">
        <v>15431</v>
      </c>
      <c r="B7415">
        <v>6311</v>
      </c>
      <c r="C7415" s="1" t="s">
        <v>2442</v>
      </c>
      <c r="D7415" s="1" t="str">
        <f>IFERROR(LEFT(C7415,FIND(",",C7415) - 1),C7415)</f>
        <v>Bernabéu-Hispanoamérica</v>
      </c>
      <c r="E7415">
        <v>210</v>
      </c>
      <c r="F7415">
        <v>171</v>
      </c>
      <c r="G7415">
        <v>5</v>
      </c>
      <c r="H7415">
        <v>3</v>
      </c>
      <c r="I7415" s="1" t="s">
        <v>2503</v>
      </c>
      <c r="J7415" s="1" t="s">
        <v>5</v>
      </c>
      <c r="K7415">
        <v>2514</v>
      </c>
      <c r="L7415">
        <v>950000</v>
      </c>
      <c r="M7415">
        <v>4524</v>
      </c>
      <c r="N7415" t="b">
        <v>1</v>
      </c>
      <c r="O7415" t="b">
        <v>1</v>
      </c>
      <c r="P7415" t="b">
        <v>1</v>
      </c>
      <c r="R7415" s="5">
        <f>(houses_Madrid[[#This Row],[Precio Alquiler]]*12/houses_Madrid[[#This Row],[Precio venta]])</f>
        <v>3.1755789473684209E-2</v>
      </c>
    </row>
    <row r="7416" spans="1:18" x14ac:dyDescent="0.2">
      <c r="A7416">
        <v>15622</v>
      </c>
      <c r="B7416">
        <v>6120</v>
      </c>
      <c r="C7416" s="1" t="s">
        <v>2442</v>
      </c>
      <c r="D7416" s="1" t="str">
        <f>IFERROR(LEFT(C7416,FIND(",",C7416) - 1),C7416)</f>
        <v>Bernabéu-Hispanoamérica</v>
      </c>
      <c r="E7416">
        <v>250</v>
      </c>
      <c r="F7416">
        <v>200</v>
      </c>
      <c r="G7416">
        <v>5</v>
      </c>
      <c r="H7416">
        <v>3</v>
      </c>
      <c r="I7416" s="1" t="s">
        <v>2546</v>
      </c>
      <c r="J7416" s="1" t="s">
        <v>19</v>
      </c>
      <c r="K7416">
        <v>2514</v>
      </c>
      <c r="L7416">
        <v>950000</v>
      </c>
      <c r="M7416">
        <v>3800</v>
      </c>
      <c r="N7416" t="b">
        <v>0</v>
      </c>
      <c r="O7416" t="b">
        <v>1</v>
      </c>
      <c r="P7416" t="b">
        <v>1</v>
      </c>
      <c r="R7416" s="5">
        <f>(houses_Madrid[[#This Row],[Precio Alquiler]]*12/houses_Madrid[[#This Row],[Precio venta]])</f>
        <v>3.1755789473684209E-2</v>
      </c>
    </row>
    <row r="7417" spans="1:18" x14ac:dyDescent="0.2">
      <c r="A7417">
        <v>18014</v>
      </c>
      <c r="B7417">
        <v>3728</v>
      </c>
      <c r="C7417" s="1" t="s">
        <v>2953</v>
      </c>
      <c r="D7417" s="1" t="str">
        <f>IFERROR(LEFT(C7417,FIND(",",C7417) - 1),C7417)</f>
        <v>Centro</v>
      </c>
      <c r="E7417">
        <v>235</v>
      </c>
      <c r="F7417">
        <v>206</v>
      </c>
      <c r="G7417">
        <v>4</v>
      </c>
      <c r="H7417">
        <v>2</v>
      </c>
      <c r="I7417" s="1" t="s">
        <v>3</v>
      </c>
      <c r="J7417" s="1" t="s">
        <v>18</v>
      </c>
      <c r="K7417">
        <v>2514</v>
      </c>
      <c r="L7417">
        <v>950000</v>
      </c>
      <c r="M7417">
        <v>4043</v>
      </c>
      <c r="N7417" t="b">
        <v>1</v>
      </c>
      <c r="O7417" t="b">
        <v>1</v>
      </c>
      <c r="P7417" t="b">
        <v>1</v>
      </c>
      <c r="Q7417" t="b">
        <v>1</v>
      </c>
      <c r="R7417" s="5">
        <f>(houses_Madrid[[#This Row],[Precio Alquiler]]*12/houses_Madrid[[#This Row],[Precio venta]])</f>
        <v>3.1755789473684209E-2</v>
      </c>
    </row>
    <row r="7418" spans="1:18" x14ac:dyDescent="0.2">
      <c r="A7418">
        <v>18015</v>
      </c>
      <c r="B7418">
        <v>3727</v>
      </c>
      <c r="C7418" s="1" t="s">
        <v>2953</v>
      </c>
      <c r="D7418" s="1" t="str">
        <f>IFERROR(LEFT(C7418,FIND(",",C7418) - 1),C7418)</f>
        <v>Centro</v>
      </c>
      <c r="E7418">
        <v>235</v>
      </c>
      <c r="F7418">
        <v>206</v>
      </c>
      <c r="G7418">
        <v>4</v>
      </c>
      <c r="H7418">
        <v>2</v>
      </c>
      <c r="I7418" s="1" t="s">
        <v>3</v>
      </c>
      <c r="J7418" s="1" t="s">
        <v>18</v>
      </c>
      <c r="K7418">
        <v>2514</v>
      </c>
      <c r="L7418">
        <v>950000</v>
      </c>
      <c r="M7418">
        <v>4043</v>
      </c>
      <c r="N7418" t="b">
        <v>1</v>
      </c>
      <c r="O7418" t="b">
        <v>1</v>
      </c>
      <c r="P7418" t="b">
        <v>1</v>
      </c>
      <c r="Q7418" t="b">
        <v>1</v>
      </c>
      <c r="R7418" s="5">
        <f>(houses_Madrid[[#This Row],[Precio Alquiler]]*12/houses_Madrid[[#This Row],[Precio venta]])</f>
        <v>3.1755789473684209E-2</v>
      </c>
    </row>
    <row r="7419" spans="1:18" x14ac:dyDescent="0.2">
      <c r="A7419">
        <v>18239</v>
      </c>
      <c r="B7419">
        <v>3503</v>
      </c>
      <c r="C7419" s="1" t="s">
        <v>2948</v>
      </c>
      <c r="D7419" s="1" t="str">
        <f>IFERROR(LEFT(C7419,FIND(",",C7419) - 1),C7419)</f>
        <v>Malasaña-Universidad</v>
      </c>
      <c r="E7419">
        <v>186</v>
      </c>
      <c r="F7419">
        <v>168</v>
      </c>
      <c r="G7419">
        <v>3</v>
      </c>
      <c r="H7419">
        <v>3</v>
      </c>
      <c r="I7419" s="1" t="s">
        <v>3138</v>
      </c>
      <c r="J7419" s="1" t="s">
        <v>8</v>
      </c>
      <c r="K7419">
        <v>2514</v>
      </c>
      <c r="L7419">
        <v>950000</v>
      </c>
      <c r="M7419">
        <v>5108</v>
      </c>
      <c r="N7419" t="b">
        <v>0</v>
      </c>
      <c r="O7419" t="b">
        <v>1</v>
      </c>
      <c r="P7419" t="b">
        <v>1</v>
      </c>
      <c r="R7419" s="5">
        <f>(houses_Madrid[[#This Row],[Precio Alquiler]]*12/houses_Madrid[[#This Row],[Precio venta]])</f>
        <v>3.1755789473684209E-2</v>
      </c>
    </row>
    <row r="7420" spans="1:18" x14ac:dyDescent="0.2">
      <c r="A7420">
        <v>19470</v>
      </c>
      <c r="B7420">
        <v>2272</v>
      </c>
      <c r="C7420" s="1" t="s">
        <v>3211</v>
      </c>
      <c r="D7420" s="1" t="str">
        <f>IFERROR(LEFT(C7420,FIND(",",C7420) - 1),C7420)</f>
        <v>Goya</v>
      </c>
      <c r="E7420">
        <v>144</v>
      </c>
      <c r="F7420">
        <v>129</v>
      </c>
      <c r="G7420">
        <v>4</v>
      </c>
      <c r="H7420">
        <v>2</v>
      </c>
      <c r="I7420" s="1" t="s">
        <v>3216</v>
      </c>
      <c r="J7420" s="1" t="s">
        <v>20</v>
      </c>
      <c r="K7420">
        <v>2514</v>
      </c>
      <c r="L7420">
        <v>950000</v>
      </c>
      <c r="M7420">
        <v>6597</v>
      </c>
      <c r="N7420" t="b">
        <v>1</v>
      </c>
      <c r="O7420" t="b">
        <v>1</v>
      </c>
      <c r="P7420" t="b">
        <v>1</v>
      </c>
      <c r="Q7420" t="b">
        <v>1</v>
      </c>
      <c r="R7420" s="5">
        <f>(houses_Madrid[[#This Row],[Precio Alquiler]]*12/houses_Madrid[[#This Row],[Precio venta]])</f>
        <v>3.1755789473684209E-2</v>
      </c>
    </row>
    <row r="7421" spans="1:18" x14ac:dyDescent="0.2">
      <c r="A7421">
        <v>19885</v>
      </c>
      <c r="B7421">
        <v>1857</v>
      </c>
      <c r="C7421" s="1" t="s">
        <v>3211</v>
      </c>
      <c r="D7421" s="1" t="str">
        <f>IFERROR(LEFT(C7421,FIND(",",C7421) - 1),C7421)</f>
        <v>Goya</v>
      </c>
      <c r="E7421">
        <v>144</v>
      </c>
      <c r="F7421">
        <v>129</v>
      </c>
      <c r="G7421">
        <v>4</v>
      </c>
      <c r="H7421">
        <v>2</v>
      </c>
      <c r="I7421" s="1" t="s">
        <v>3216</v>
      </c>
      <c r="J7421" s="1" t="s">
        <v>20</v>
      </c>
      <c r="K7421">
        <v>2514</v>
      </c>
      <c r="L7421">
        <v>950000</v>
      </c>
      <c r="M7421">
        <v>6597</v>
      </c>
      <c r="N7421" t="b">
        <v>1</v>
      </c>
      <c r="O7421" t="b">
        <v>1</v>
      </c>
      <c r="P7421" t="b">
        <v>1</v>
      </c>
      <c r="Q7421" t="b">
        <v>1</v>
      </c>
      <c r="R7421" s="5">
        <f>(houses_Madrid[[#This Row],[Precio Alquiler]]*12/houses_Madrid[[#This Row],[Precio venta]])</f>
        <v>3.1755789473684209E-2</v>
      </c>
    </row>
    <row r="7422" spans="1:18" x14ac:dyDescent="0.2">
      <c r="A7422">
        <v>20052</v>
      </c>
      <c r="B7422">
        <v>1690</v>
      </c>
      <c r="C7422" s="1" t="s">
        <v>3210</v>
      </c>
      <c r="D7422" s="1" t="str">
        <f>IFERROR(LEFT(C7422,FIND(",",C7422) - 1),C7422)</f>
        <v>Barrio de Salamanca</v>
      </c>
      <c r="E7422">
        <v>216</v>
      </c>
      <c r="F7422">
        <v>184</v>
      </c>
      <c r="G7422">
        <v>4</v>
      </c>
      <c r="H7422">
        <v>2</v>
      </c>
      <c r="I7422" s="1" t="s">
        <v>3</v>
      </c>
      <c r="J7422" s="1" t="s">
        <v>20</v>
      </c>
      <c r="K7422">
        <v>2514</v>
      </c>
      <c r="L7422">
        <v>950000</v>
      </c>
      <c r="M7422">
        <v>4398</v>
      </c>
      <c r="N7422" t="b">
        <v>1</v>
      </c>
      <c r="O7422" t="b">
        <v>1</v>
      </c>
      <c r="P7422" t="b">
        <v>1</v>
      </c>
      <c r="R7422" s="5">
        <f>(houses_Madrid[[#This Row],[Precio Alquiler]]*12/houses_Madrid[[#This Row],[Precio venta]])</f>
        <v>3.1755789473684209E-2</v>
      </c>
    </row>
    <row r="7423" spans="1:18" x14ac:dyDescent="0.2">
      <c r="A7423">
        <v>20398</v>
      </c>
      <c r="B7423">
        <v>1344</v>
      </c>
      <c r="C7423" s="1" t="s">
        <v>3328</v>
      </c>
      <c r="D7423" s="1" t="str">
        <f>IFERROR(LEFT(C7423,FIND(",",C7423) - 1),C7423)</f>
        <v>Legazpi</v>
      </c>
      <c r="E7423">
        <v>230</v>
      </c>
      <c r="F7423">
        <v>167</v>
      </c>
      <c r="G7423">
        <v>3</v>
      </c>
      <c r="H7423">
        <v>2</v>
      </c>
      <c r="I7423" s="1" t="s">
        <v>3397</v>
      </c>
      <c r="J7423" s="1" t="s">
        <v>30</v>
      </c>
      <c r="K7423">
        <v>2515</v>
      </c>
      <c r="L7423">
        <v>954000</v>
      </c>
      <c r="M7423">
        <v>4148</v>
      </c>
      <c r="N7423" t="b">
        <v>0</v>
      </c>
      <c r="O7423" t="b">
        <v>1</v>
      </c>
      <c r="P7423" t="b">
        <v>1</v>
      </c>
      <c r="R7423" s="5">
        <f>(houses_Madrid[[#This Row],[Precio Alquiler]]*12/houses_Madrid[[#This Row],[Precio venta]])</f>
        <v>3.1635220125786165E-2</v>
      </c>
    </row>
    <row r="7424" spans="1:18" x14ac:dyDescent="0.2">
      <c r="A7424">
        <v>7373</v>
      </c>
      <c r="B7424">
        <v>14369</v>
      </c>
      <c r="C7424" s="1" t="s">
        <v>1176</v>
      </c>
      <c r="D7424" s="1" t="str">
        <f>IFERROR(LEFT(C7424,FIND(",",C7424) - 1),C7424)</f>
        <v>Moncloa</v>
      </c>
      <c r="E7424">
        <v>186</v>
      </c>
      <c r="F7424">
        <v>185</v>
      </c>
      <c r="G7424">
        <v>4</v>
      </c>
      <c r="H7424">
        <v>4</v>
      </c>
      <c r="I7424" s="1" t="s">
        <v>3</v>
      </c>
      <c r="J7424" s="1" t="s">
        <v>11</v>
      </c>
      <c r="K7424">
        <v>2515</v>
      </c>
      <c r="L7424">
        <v>955000</v>
      </c>
      <c r="M7424">
        <v>5134</v>
      </c>
      <c r="N7424" t="b">
        <v>0</v>
      </c>
      <c r="O7424" t="b">
        <v>1</v>
      </c>
      <c r="P7424" t="b">
        <v>1</v>
      </c>
      <c r="R7424" s="5">
        <f>(houses_Madrid[[#This Row],[Precio Alquiler]]*12/houses_Madrid[[#This Row],[Precio venta]])</f>
        <v>3.1602094240837694E-2</v>
      </c>
    </row>
    <row r="7425" spans="1:18" x14ac:dyDescent="0.2">
      <c r="A7425">
        <v>7517</v>
      </c>
      <c r="B7425">
        <v>14225</v>
      </c>
      <c r="C7425" s="1" t="s">
        <v>1425</v>
      </c>
      <c r="D7425" s="1" t="str">
        <f>IFERROR(LEFT(C7425,FIND(",",C7425) - 1),C7425)</f>
        <v>Valdemarín</v>
      </c>
      <c r="E7425">
        <v>185</v>
      </c>
      <c r="F7425">
        <v>155</v>
      </c>
      <c r="G7425">
        <v>4</v>
      </c>
      <c r="H7425">
        <v>3</v>
      </c>
      <c r="I7425" s="1" t="s">
        <v>1536</v>
      </c>
      <c r="J7425" s="1" t="s">
        <v>11</v>
      </c>
      <c r="K7425">
        <v>2515</v>
      </c>
      <c r="L7425">
        <v>955000</v>
      </c>
      <c r="M7425">
        <v>5162</v>
      </c>
      <c r="N7425" t="b">
        <v>0</v>
      </c>
      <c r="O7425" t="b">
        <v>1</v>
      </c>
      <c r="P7425" t="b">
        <v>1</v>
      </c>
      <c r="R7425" s="5">
        <f>(houses_Madrid[[#This Row],[Precio Alquiler]]*12/houses_Madrid[[#This Row],[Precio venta]])</f>
        <v>3.1602094240837694E-2</v>
      </c>
    </row>
    <row r="7426" spans="1:18" x14ac:dyDescent="0.2">
      <c r="A7426">
        <v>10384</v>
      </c>
      <c r="B7426">
        <v>11358</v>
      </c>
      <c r="C7426" s="1" t="s">
        <v>1798</v>
      </c>
      <c r="D7426" s="1" t="str">
        <f>IFERROR(LEFT(C7426,FIND(",",C7426) - 1),C7426)</f>
        <v>Pinar del Rey</v>
      </c>
      <c r="E7426">
        <v>310</v>
      </c>
      <c r="F7426">
        <v>280</v>
      </c>
      <c r="G7426">
        <v>4</v>
      </c>
      <c r="H7426">
        <v>4</v>
      </c>
      <c r="I7426" s="1" t="s">
        <v>1862</v>
      </c>
      <c r="J7426" s="1" t="s">
        <v>3</v>
      </c>
      <c r="K7426">
        <v>2516</v>
      </c>
      <c r="L7426">
        <v>960000</v>
      </c>
      <c r="M7426">
        <v>3097</v>
      </c>
      <c r="N7426" t="b">
        <v>0</v>
      </c>
      <c r="R7426" s="5">
        <f>(houses_Madrid[[#This Row],[Precio Alquiler]]*12/houses_Madrid[[#This Row],[Precio venta]])</f>
        <v>3.1449999999999999E-2</v>
      </c>
    </row>
    <row r="7427" spans="1:18" x14ac:dyDescent="0.2">
      <c r="A7427">
        <v>10671</v>
      </c>
      <c r="B7427">
        <v>11071</v>
      </c>
      <c r="C7427" s="1" t="s">
        <v>1786</v>
      </c>
      <c r="D7427" s="1" t="str">
        <f>IFERROR(LEFT(C7427,FIND(",",C7427) - 1),C7427)</f>
        <v>Sanchinarro</v>
      </c>
      <c r="E7427">
        <v>343</v>
      </c>
      <c r="F7427">
        <v>240</v>
      </c>
      <c r="G7427">
        <v>4</v>
      </c>
      <c r="H7427">
        <v>3</v>
      </c>
      <c r="I7427" s="1" t="s">
        <v>1993</v>
      </c>
      <c r="J7427" s="1" t="s">
        <v>12</v>
      </c>
      <c r="K7427">
        <v>2516</v>
      </c>
      <c r="L7427">
        <v>960000</v>
      </c>
      <c r="M7427">
        <v>2799</v>
      </c>
      <c r="N7427" t="b">
        <v>0</v>
      </c>
      <c r="O7427" t="b">
        <v>1</v>
      </c>
      <c r="P7427" t="b">
        <v>1</v>
      </c>
      <c r="R7427" s="5">
        <f>(houses_Madrid[[#This Row],[Precio Alquiler]]*12/houses_Madrid[[#This Row],[Precio venta]])</f>
        <v>3.1449999999999999E-2</v>
      </c>
    </row>
    <row r="7428" spans="1:18" x14ac:dyDescent="0.2">
      <c r="A7428">
        <v>10849</v>
      </c>
      <c r="B7428">
        <v>10893</v>
      </c>
      <c r="C7428" s="1" t="s">
        <v>1798</v>
      </c>
      <c r="D7428" s="1" t="str">
        <f>IFERROR(LEFT(C7428,FIND(",",C7428) - 1),C7428)</f>
        <v>Pinar del Rey</v>
      </c>
      <c r="E7428">
        <v>310</v>
      </c>
      <c r="F7428">
        <v>280</v>
      </c>
      <c r="G7428">
        <v>4</v>
      </c>
      <c r="H7428">
        <v>2</v>
      </c>
      <c r="I7428" s="1" t="s">
        <v>1857</v>
      </c>
      <c r="J7428" s="1" t="s">
        <v>3</v>
      </c>
      <c r="K7428">
        <v>2516</v>
      </c>
      <c r="L7428">
        <v>960000</v>
      </c>
      <c r="M7428">
        <v>3097</v>
      </c>
      <c r="N7428" t="b">
        <v>0</v>
      </c>
      <c r="R7428" s="5">
        <f>(houses_Madrid[[#This Row],[Precio Alquiler]]*12/houses_Madrid[[#This Row],[Precio venta]])</f>
        <v>3.1449999999999999E-2</v>
      </c>
    </row>
    <row r="7429" spans="1:18" x14ac:dyDescent="0.2">
      <c r="A7429">
        <v>10875</v>
      </c>
      <c r="B7429">
        <v>10867</v>
      </c>
      <c r="C7429" s="1" t="s">
        <v>1790</v>
      </c>
      <c r="D7429" s="1" t="str">
        <f>IFERROR(LEFT(C7429,FIND(",",C7429) - 1),C7429)</f>
        <v>Hortaleza</v>
      </c>
      <c r="E7429">
        <v>201</v>
      </c>
      <c r="F7429">
        <v>178</v>
      </c>
      <c r="G7429">
        <v>3</v>
      </c>
      <c r="H7429">
        <v>4</v>
      </c>
      <c r="I7429" s="1" t="s">
        <v>3</v>
      </c>
      <c r="J7429" s="1" t="s">
        <v>11</v>
      </c>
      <c r="K7429">
        <v>2516</v>
      </c>
      <c r="L7429">
        <v>960000</v>
      </c>
      <c r="M7429">
        <v>4776</v>
      </c>
      <c r="N7429" t="b">
        <v>0</v>
      </c>
      <c r="O7429" t="b">
        <v>1</v>
      </c>
      <c r="P7429" t="b">
        <v>1</v>
      </c>
      <c r="R7429" s="5">
        <f>(houses_Madrid[[#This Row],[Precio Alquiler]]*12/houses_Madrid[[#This Row],[Precio venta]])</f>
        <v>3.1449999999999999E-2</v>
      </c>
    </row>
    <row r="7430" spans="1:18" x14ac:dyDescent="0.2">
      <c r="A7430">
        <v>13603</v>
      </c>
      <c r="B7430">
        <v>8139</v>
      </c>
      <c r="C7430" s="1" t="s">
        <v>2174</v>
      </c>
      <c r="D7430" s="1" t="str">
        <f>IFERROR(LEFT(C7430,FIND(",",C7430) - 1),C7430)</f>
        <v>Costillares</v>
      </c>
      <c r="E7430">
        <v>300</v>
      </c>
      <c r="F7430">
        <v>220</v>
      </c>
      <c r="G7430">
        <v>4</v>
      </c>
      <c r="H7430">
        <v>3</v>
      </c>
      <c r="I7430" s="1" t="s">
        <v>2337</v>
      </c>
      <c r="J7430" s="1" t="s">
        <v>8</v>
      </c>
      <c r="K7430">
        <v>2516</v>
      </c>
      <c r="L7430">
        <v>960000</v>
      </c>
      <c r="M7430">
        <v>3200</v>
      </c>
      <c r="N7430" t="b">
        <v>0</v>
      </c>
      <c r="O7430" t="b">
        <v>1</v>
      </c>
      <c r="P7430" t="b">
        <v>1</v>
      </c>
      <c r="Q7430" t="b">
        <v>1</v>
      </c>
      <c r="R7430" s="5">
        <f>(houses_Madrid[[#This Row],[Precio Alquiler]]*12/houses_Madrid[[#This Row],[Precio venta]])</f>
        <v>3.1449999999999999E-2</v>
      </c>
    </row>
    <row r="7431" spans="1:18" x14ac:dyDescent="0.2">
      <c r="A7431">
        <v>15051</v>
      </c>
      <c r="B7431">
        <v>6691</v>
      </c>
      <c r="C7431" s="1" t="s">
        <v>2440</v>
      </c>
      <c r="D7431" s="1" t="str">
        <f>IFERROR(LEFT(C7431,FIND(",",C7431) - 1),C7431)</f>
        <v>El Viso</v>
      </c>
      <c r="E7431">
        <v>160</v>
      </c>
      <c r="F7431">
        <v>140</v>
      </c>
      <c r="G7431">
        <v>3</v>
      </c>
      <c r="H7431">
        <v>3</v>
      </c>
      <c r="I7431" s="1" t="s">
        <v>2579</v>
      </c>
      <c r="J7431" s="1" t="s">
        <v>12</v>
      </c>
      <c r="K7431">
        <v>2516</v>
      </c>
      <c r="L7431">
        <v>960000</v>
      </c>
      <c r="M7431">
        <v>6000</v>
      </c>
      <c r="N7431" t="b">
        <v>0</v>
      </c>
      <c r="O7431" t="b">
        <v>1</v>
      </c>
      <c r="P7431" t="b">
        <v>1</v>
      </c>
      <c r="R7431" s="5">
        <f>(houses_Madrid[[#This Row],[Precio Alquiler]]*12/houses_Madrid[[#This Row],[Precio venta]])</f>
        <v>3.1449999999999999E-2</v>
      </c>
    </row>
    <row r="7432" spans="1:18" x14ac:dyDescent="0.2">
      <c r="A7432">
        <v>21181</v>
      </c>
      <c r="B7432">
        <v>561</v>
      </c>
      <c r="C7432" s="1" t="s">
        <v>2007</v>
      </c>
      <c r="D7432" s="1" t="str">
        <f>IFERROR(LEFT(C7432,FIND(",",C7432) - 1),C7432)</f>
        <v>Almagro</v>
      </c>
      <c r="E7432">
        <v>170</v>
      </c>
      <c r="F7432">
        <v>150</v>
      </c>
      <c r="G7432">
        <v>3</v>
      </c>
      <c r="H7432">
        <v>2</v>
      </c>
      <c r="I7432" s="1" t="s">
        <v>2083</v>
      </c>
      <c r="J7432" s="1" t="s">
        <v>11</v>
      </c>
      <c r="K7432">
        <v>2516</v>
      </c>
      <c r="L7432">
        <v>960000</v>
      </c>
      <c r="M7432">
        <v>5647</v>
      </c>
      <c r="N7432" t="b">
        <v>0</v>
      </c>
      <c r="O7432" t="b">
        <v>1</v>
      </c>
      <c r="P7432" t="b">
        <v>1</v>
      </c>
      <c r="R7432" s="5">
        <f>(houses_Madrid[[#This Row],[Precio Alquiler]]*12/houses_Madrid[[#This Row],[Precio venta]])</f>
        <v>3.1449999999999999E-2</v>
      </c>
    </row>
    <row r="7433" spans="1:18" x14ac:dyDescent="0.2">
      <c r="A7433">
        <v>8061</v>
      </c>
      <c r="B7433">
        <v>13681</v>
      </c>
      <c r="C7433" s="1" t="s">
        <v>1171</v>
      </c>
      <c r="D7433" s="1" t="str">
        <f>IFERROR(LEFT(C7433,FIND(",",C7433) - 1),C7433)</f>
        <v>Aravaca</v>
      </c>
      <c r="E7433">
        <v>230</v>
      </c>
      <c r="F7433">
        <v>220</v>
      </c>
      <c r="G7433">
        <v>6</v>
      </c>
      <c r="H7433">
        <v>5</v>
      </c>
      <c r="I7433" s="1" t="s">
        <v>1555</v>
      </c>
      <c r="J7433" s="1" t="s">
        <v>12</v>
      </c>
      <c r="K7433">
        <v>2517</v>
      </c>
      <c r="L7433">
        <v>965000</v>
      </c>
      <c r="M7433">
        <v>4196</v>
      </c>
      <c r="N7433" t="b">
        <v>0</v>
      </c>
      <c r="O7433" t="b">
        <v>1</v>
      </c>
      <c r="P7433" t="b">
        <v>1</v>
      </c>
      <c r="Q7433" t="b">
        <v>1</v>
      </c>
      <c r="R7433" s="5">
        <f>(houses_Madrid[[#This Row],[Precio Alquiler]]*12/houses_Madrid[[#This Row],[Precio venta]])</f>
        <v>3.1299481865284973E-2</v>
      </c>
    </row>
    <row r="7434" spans="1:18" x14ac:dyDescent="0.2">
      <c r="A7434">
        <v>7124</v>
      </c>
      <c r="B7434">
        <v>14618</v>
      </c>
      <c r="C7434" s="1" t="s">
        <v>1188</v>
      </c>
      <c r="D7434" s="1" t="str">
        <f>IFERROR(LEFT(C7434,FIND(",",C7434) - 1),C7434)</f>
        <v>El Plantío</v>
      </c>
      <c r="E7434">
        <v>514</v>
      </c>
      <c r="F7434">
        <v>480</v>
      </c>
      <c r="G7434">
        <v>6</v>
      </c>
      <c r="H7434">
        <v>4</v>
      </c>
      <c r="I7434" s="1" t="s">
        <v>1476</v>
      </c>
      <c r="J7434" s="1" t="s">
        <v>3</v>
      </c>
      <c r="K7434">
        <v>2517</v>
      </c>
      <c r="L7434">
        <v>970000</v>
      </c>
      <c r="M7434">
        <v>1887</v>
      </c>
      <c r="N7434" t="b">
        <v>0</v>
      </c>
      <c r="R7434" s="5">
        <f>(houses_Madrid[[#This Row],[Precio Alquiler]]*12/houses_Madrid[[#This Row],[Precio venta]])</f>
        <v>3.1138144329896908E-2</v>
      </c>
    </row>
    <row r="7435" spans="1:18" x14ac:dyDescent="0.2">
      <c r="A7435">
        <v>7208</v>
      </c>
      <c r="B7435">
        <v>14534</v>
      </c>
      <c r="C7435" s="1" t="s">
        <v>1176</v>
      </c>
      <c r="D7435" s="1" t="str">
        <f>IFERROR(LEFT(C7435,FIND(",",C7435) - 1),C7435)</f>
        <v>Moncloa</v>
      </c>
      <c r="E7435">
        <v>185</v>
      </c>
      <c r="F7435">
        <v>175</v>
      </c>
      <c r="G7435">
        <v>4</v>
      </c>
      <c r="H7435">
        <v>3</v>
      </c>
      <c r="I7435" s="1" t="s">
        <v>3</v>
      </c>
      <c r="J7435" s="1" t="s">
        <v>11</v>
      </c>
      <c r="K7435">
        <v>2517</v>
      </c>
      <c r="L7435">
        <v>970000</v>
      </c>
      <c r="M7435">
        <v>5243</v>
      </c>
      <c r="N7435" t="b">
        <v>0</v>
      </c>
      <c r="O7435" t="b">
        <v>1</v>
      </c>
      <c r="P7435" t="b">
        <v>1</v>
      </c>
      <c r="Q7435" t="b">
        <v>1</v>
      </c>
      <c r="R7435" s="5">
        <f>(houses_Madrid[[#This Row],[Precio Alquiler]]*12/houses_Madrid[[#This Row],[Precio venta]])</f>
        <v>3.1138144329896908E-2</v>
      </c>
    </row>
    <row r="7436" spans="1:18" x14ac:dyDescent="0.2">
      <c r="A7436">
        <v>13858</v>
      </c>
      <c r="B7436">
        <v>7884</v>
      </c>
      <c r="C7436" s="1" t="s">
        <v>2174</v>
      </c>
      <c r="D7436" s="1" t="str">
        <f>IFERROR(LEFT(C7436,FIND(",",C7436) - 1),C7436)</f>
        <v>Costillares</v>
      </c>
      <c r="E7436">
        <v>391</v>
      </c>
      <c r="F7436">
        <v>200</v>
      </c>
      <c r="G7436">
        <v>5</v>
      </c>
      <c r="H7436">
        <v>3</v>
      </c>
      <c r="I7436" s="1" t="s">
        <v>1989</v>
      </c>
      <c r="J7436" s="1" t="s">
        <v>18</v>
      </c>
      <c r="K7436">
        <v>2517</v>
      </c>
      <c r="L7436">
        <v>970000</v>
      </c>
      <c r="M7436">
        <v>2481</v>
      </c>
      <c r="N7436" t="b">
        <v>0</v>
      </c>
      <c r="O7436" t="b">
        <v>1</v>
      </c>
      <c r="P7436" t="b">
        <v>1</v>
      </c>
      <c r="R7436" s="5">
        <f>(houses_Madrid[[#This Row],[Precio Alquiler]]*12/houses_Madrid[[#This Row],[Precio venta]])</f>
        <v>3.1138144329896908E-2</v>
      </c>
    </row>
    <row r="7437" spans="1:18" x14ac:dyDescent="0.2">
      <c r="A7437">
        <v>18427</v>
      </c>
      <c r="B7437">
        <v>3315</v>
      </c>
      <c r="C7437" s="1" t="s">
        <v>2950</v>
      </c>
      <c r="D7437" s="1" t="str">
        <f>IFERROR(LEFT(C7437,FIND(",",C7437) - 1),C7437)</f>
        <v>Chueca-Justicia</v>
      </c>
      <c r="E7437">
        <v>240</v>
      </c>
      <c r="F7437">
        <v>208</v>
      </c>
      <c r="G7437">
        <v>3</v>
      </c>
      <c r="H7437">
        <v>2</v>
      </c>
      <c r="I7437" s="1" t="s">
        <v>2109</v>
      </c>
      <c r="J7437" s="1" t="s">
        <v>5</v>
      </c>
      <c r="K7437">
        <v>2517</v>
      </c>
      <c r="L7437">
        <v>970000</v>
      </c>
      <c r="M7437">
        <v>4042</v>
      </c>
      <c r="N7437" t="b">
        <v>1</v>
      </c>
      <c r="O7437" t="b">
        <v>1</v>
      </c>
      <c r="P7437" t="b">
        <v>1</v>
      </c>
      <c r="R7437" s="5">
        <f>(houses_Madrid[[#This Row],[Precio Alquiler]]*12/houses_Madrid[[#This Row],[Precio venta]])</f>
        <v>3.1138144329896908E-2</v>
      </c>
    </row>
    <row r="7438" spans="1:18" x14ac:dyDescent="0.2">
      <c r="A7438">
        <v>9886</v>
      </c>
      <c r="B7438">
        <v>11856</v>
      </c>
      <c r="C7438" s="1" t="s">
        <v>1793</v>
      </c>
      <c r="D7438" s="1" t="str">
        <f>IFERROR(LEFT(C7438,FIND(",",C7438) - 1),C7438)</f>
        <v>Palomas</v>
      </c>
      <c r="E7438">
        <v>183</v>
      </c>
      <c r="F7438">
        <v>162</v>
      </c>
      <c r="G7438">
        <v>3</v>
      </c>
      <c r="H7438">
        <v>3</v>
      </c>
      <c r="I7438" s="1" t="s">
        <v>1814</v>
      </c>
      <c r="J7438" s="1" t="s">
        <v>11</v>
      </c>
      <c r="K7438">
        <v>2517</v>
      </c>
      <c r="L7438">
        <v>972000</v>
      </c>
      <c r="M7438">
        <v>5311</v>
      </c>
      <c r="N7438" t="b">
        <v>0</v>
      </c>
      <c r="O7438" t="b">
        <v>1</v>
      </c>
      <c r="P7438" t="b">
        <v>1</v>
      </c>
      <c r="R7438" s="5">
        <f>(houses_Madrid[[#This Row],[Precio Alquiler]]*12/houses_Madrid[[#This Row],[Precio venta]])</f>
        <v>3.1074074074074073E-2</v>
      </c>
    </row>
    <row r="7439" spans="1:18" x14ac:dyDescent="0.2">
      <c r="A7439">
        <v>7002</v>
      </c>
      <c r="B7439">
        <v>14740</v>
      </c>
      <c r="C7439" s="1" t="s">
        <v>1171</v>
      </c>
      <c r="D7439" s="1" t="str">
        <f>IFERROR(LEFT(C7439,FIND(",",C7439) - 1),C7439)</f>
        <v>Aravaca</v>
      </c>
      <c r="E7439">
        <v>230</v>
      </c>
      <c r="F7439">
        <v>202</v>
      </c>
      <c r="G7439">
        <v>3</v>
      </c>
      <c r="H7439">
        <v>4</v>
      </c>
      <c r="I7439" s="1" t="s">
        <v>1466</v>
      </c>
      <c r="J7439" s="1" t="s">
        <v>18</v>
      </c>
      <c r="K7439">
        <v>2517</v>
      </c>
      <c r="L7439">
        <v>975000</v>
      </c>
      <c r="M7439">
        <v>4239</v>
      </c>
      <c r="N7439" t="b">
        <v>0</v>
      </c>
      <c r="O7439" t="b">
        <v>1</v>
      </c>
      <c r="P7439" t="b">
        <v>1</v>
      </c>
      <c r="R7439" s="5">
        <f>(houses_Madrid[[#This Row],[Precio Alquiler]]*12/houses_Madrid[[#This Row],[Precio venta]])</f>
        <v>3.0978461538461538E-2</v>
      </c>
    </row>
    <row r="7440" spans="1:18" x14ac:dyDescent="0.2">
      <c r="A7440">
        <v>7159</v>
      </c>
      <c r="B7440">
        <v>14583</v>
      </c>
      <c r="C7440" s="1" t="s">
        <v>1176</v>
      </c>
      <c r="D7440" s="1" t="str">
        <f>IFERROR(LEFT(C7440,FIND(",",C7440) - 1),C7440)</f>
        <v>Moncloa</v>
      </c>
      <c r="E7440">
        <v>204</v>
      </c>
      <c r="F7440">
        <v>183</v>
      </c>
      <c r="G7440">
        <v>3</v>
      </c>
      <c r="H7440">
        <v>4</v>
      </c>
      <c r="I7440" s="1" t="s">
        <v>3</v>
      </c>
      <c r="J7440" s="1" t="s">
        <v>18</v>
      </c>
      <c r="K7440">
        <v>2517</v>
      </c>
      <c r="L7440">
        <v>975000</v>
      </c>
      <c r="M7440">
        <v>4779</v>
      </c>
      <c r="N7440" t="b">
        <v>0</v>
      </c>
      <c r="O7440" t="b">
        <v>1</v>
      </c>
      <c r="P7440" t="b">
        <v>1</v>
      </c>
      <c r="Q7440" t="b">
        <v>1</v>
      </c>
      <c r="R7440" s="5">
        <f>(houses_Madrid[[#This Row],[Precio Alquiler]]*12/houses_Madrid[[#This Row],[Precio venta]])</f>
        <v>3.0978461538461538E-2</v>
      </c>
    </row>
    <row r="7441" spans="1:18" x14ac:dyDescent="0.2">
      <c r="A7441">
        <v>10812</v>
      </c>
      <c r="B7441">
        <v>10930</v>
      </c>
      <c r="C7441" s="1" t="s">
        <v>1795</v>
      </c>
      <c r="D7441" s="1" t="str">
        <f>IFERROR(LEFT(C7441,FIND(",",C7441) - 1),C7441)</f>
        <v>Virgen del Cortijo - Manoteras</v>
      </c>
      <c r="E7441">
        <v>269</v>
      </c>
      <c r="F7441">
        <v>141</v>
      </c>
      <c r="G7441">
        <v>4</v>
      </c>
      <c r="H7441">
        <v>3</v>
      </c>
      <c r="I7441" s="1" t="s">
        <v>1796</v>
      </c>
      <c r="J7441" s="1" t="s">
        <v>8</v>
      </c>
      <c r="K7441">
        <v>2517</v>
      </c>
      <c r="L7441">
        <v>975000</v>
      </c>
      <c r="M7441">
        <v>3625</v>
      </c>
      <c r="N7441" t="b">
        <v>0</v>
      </c>
      <c r="O7441" t="b">
        <v>0</v>
      </c>
      <c r="P7441" t="b">
        <v>1</v>
      </c>
      <c r="R7441" s="5">
        <f>(houses_Madrid[[#This Row],[Precio Alquiler]]*12/houses_Madrid[[#This Row],[Precio venta]])</f>
        <v>3.0978461538461538E-2</v>
      </c>
    </row>
    <row r="7442" spans="1:18" x14ac:dyDescent="0.2">
      <c r="A7442">
        <v>11454</v>
      </c>
      <c r="B7442">
        <v>10288</v>
      </c>
      <c r="C7442" s="1" t="s">
        <v>2009</v>
      </c>
      <c r="D7442" s="1" t="str">
        <f>IFERROR(LEFT(C7442,FIND(",",C7442) - 1),C7442)</f>
        <v>Trafalgar</v>
      </c>
      <c r="E7442">
        <v>200</v>
      </c>
      <c r="F7442">
        <v>180</v>
      </c>
      <c r="G7442">
        <v>4</v>
      </c>
      <c r="H7442">
        <v>3</v>
      </c>
      <c r="I7442" s="1" t="s">
        <v>2030</v>
      </c>
      <c r="J7442" s="1" t="s">
        <v>18</v>
      </c>
      <c r="K7442">
        <v>2517</v>
      </c>
      <c r="L7442">
        <v>975000</v>
      </c>
      <c r="M7442">
        <v>4875</v>
      </c>
      <c r="N7442" t="b">
        <v>1</v>
      </c>
      <c r="O7442" t="b">
        <v>1</v>
      </c>
      <c r="P7442" t="b">
        <v>1</v>
      </c>
      <c r="R7442" s="5">
        <f>(houses_Madrid[[#This Row],[Precio Alquiler]]*12/houses_Madrid[[#This Row],[Precio venta]])</f>
        <v>3.0978461538461538E-2</v>
      </c>
    </row>
    <row r="7443" spans="1:18" x14ac:dyDescent="0.2">
      <c r="A7443">
        <v>11521</v>
      </c>
      <c r="B7443">
        <v>10221</v>
      </c>
      <c r="C7443" s="1" t="s">
        <v>2009</v>
      </c>
      <c r="D7443" s="1" t="str">
        <f>IFERROR(LEFT(C7443,FIND(",",C7443) - 1),C7443)</f>
        <v>Trafalgar</v>
      </c>
      <c r="E7443">
        <v>200</v>
      </c>
      <c r="F7443">
        <v>180</v>
      </c>
      <c r="G7443">
        <v>4</v>
      </c>
      <c r="H7443">
        <v>3</v>
      </c>
      <c r="I7443" s="1" t="s">
        <v>2030</v>
      </c>
      <c r="J7443" s="1" t="s">
        <v>18</v>
      </c>
      <c r="K7443">
        <v>2517</v>
      </c>
      <c r="L7443">
        <v>975000</v>
      </c>
      <c r="M7443">
        <v>4875</v>
      </c>
      <c r="N7443" t="b">
        <v>1</v>
      </c>
      <c r="O7443" t="b">
        <v>1</v>
      </c>
      <c r="P7443" t="b">
        <v>1</v>
      </c>
      <c r="R7443" s="5">
        <f>(houses_Madrid[[#This Row],[Precio Alquiler]]*12/houses_Madrid[[#This Row],[Precio venta]])</f>
        <v>3.0978461538461538E-2</v>
      </c>
    </row>
    <row r="7444" spans="1:18" x14ac:dyDescent="0.2">
      <c r="A7444">
        <v>15352</v>
      </c>
      <c r="B7444">
        <v>6390</v>
      </c>
      <c r="C7444" s="1" t="s">
        <v>2444</v>
      </c>
      <c r="D7444" s="1" t="str">
        <f>IFERROR(LEFT(C7444,FIND(",",C7444) - 1),C7444)</f>
        <v>Prosperidad</v>
      </c>
      <c r="E7444">
        <v>178</v>
      </c>
      <c r="F7444">
        <v>173</v>
      </c>
      <c r="G7444">
        <v>3</v>
      </c>
      <c r="H7444">
        <v>3</v>
      </c>
      <c r="I7444" s="1" t="s">
        <v>2474</v>
      </c>
      <c r="J7444" s="1" t="s">
        <v>19</v>
      </c>
      <c r="K7444">
        <v>2517</v>
      </c>
      <c r="L7444">
        <v>975000</v>
      </c>
      <c r="M7444">
        <v>5478</v>
      </c>
      <c r="N7444" t="b">
        <v>0</v>
      </c>
      <c r="O7444" t="b">
        <v>1</v>
      </c>
      <c r="P7444" t="b">
        <v>1</v>
      </c>
      <c r="R7444" s="5">
        <f>(houses_Madrid[[#This Row],[Precio Alquiler]]*12/houses_Madrid[[#This Row],[Precio venta]])</f>
        <v>3.0978461538461538E-2</v>
      </c>
    </row>
    <row r="7445" spans="1:18" x14ac:dyDescent="0.2">
      <c r="A7445">
        <v>18345</v>
      </c>
      <c r="B7445">
        <v>3397</v>
      </c>
      <c r="C7445" s="1" t="s">
        <v>2953</v>
      </c>
      <c r="D7445" s="1" t="str">
        <f>IFERROR(LEFT(C7445,FIND(",",C7445) - 1),C7445)</f>
        <v>Centro</v>
      </c>
      <c r="E7445">
        <v>100</v>
      </c>
      <c r="F7445">
        <v>92</v>
      </c>
      <c r="G7445">
        <v>1</v>
      </c>
      <c r="H7445">
        <v>1</v>
      </c>
      <c r="I7445" s="1" t="s">
        <v>3</v>
      </c>
      <c r="J7445" s="1" t="s">
        <v>18</v>
      </c>
      <c r="K7445">
        <v>2517</v>
      </c>
      <c r="L7445">
        <v>975000</v>
      </c>
      <c r="M7445">
        <v>9750</v>
      </c>
      <c r="N7445" t="b">
        <v>0</v>
      </c>
      <c r="O7445" t="b">
        <v>1</v>
      </c>
      <c r="P7445" t="b">
        <v>1</v>
      </c>
      <c r="R7445" s="5">
        <f>(houses_Madrid[[#This Row],[Precio Alquiler]]*12/houses_Madrid[[#This Row],[Precio venta]])</f>
        <v>3.0978461538461538E-2</v>
      </c>
    </row>
    <row r="7446" spans="1:18" x14ac:dyDescent="0.2">
      <c r="A7446">
        <v>20314</v>
      </c>
      <c r="B7446">
        <v>1428</v>
      </c>
      <c r="C7446" s="1" t="s">
        <v>3328</v>
      </c>
      <c r="D7446" s="1" t="str">
        <f>IFERROR(LEFT(C7446,FIND(",",C7446) - 1),C7446)</f>
        <v>Legazpi</v>
      </c>
      <c r="E7446">
        <v>184</v>
      </c>
      <c r="F7446">
        <v>118</v>
      </c>
      <c r="G7446">
        <v>3</v>
      </c>
      <c r="H7446">
        <v>2</v>
      </c>
      <c r="I7446" s="1" t="s">
        <v>3385</v>
      </c>
      <c r="J7446" s="1" t="s">
        <v>20</v>
      </c>
      <c r="K7446">
        <v>2517</v>
      </c>
      <c r="L7446">
        <v>975000</v>
      </c>
      <c r="M7446">
        <v>5299</v>
      </c>
      <c r="N7446" t="b">
        <v>0</v>
      </c>
      <c r="O7446" t="b">
        <v>1</v>
      </c>
      <c r="P7446" t="b">
        <v>1</v>
      </c>
      <c r="R7446" s="5">
        <f>(houses_Madrid[[#This Row],[Precio Alquiler]]*12/houses_Madrid[[#This Row],[Precio venta]])</f>
        <v>3.0978461538461538E-2</v>
      </c>
    </row>
    <row r="7447" spans="1:18" x14ac:dyDescent="0.2">
      <c r="A7447">
        <v>7908</v>
      </c>
      <c r="B7447">
        <v>13834</v>
      </c>
      <c r="C7447" s="1" t="s">
        <v>1425</v>
      </c>
      <c r="D7447" s="1" t="str">
        <f>IFERROR(LEFT(C7447,FIND(",",C7447) - 1),C7447)</f>
        <v>Valdemarín</v>
      </c>
      <c r="E7447">
        <v>330</v>
      </c>
      <c r="F7447">
        <v>230</v>
      </c>
      <c r="G7447">
        <v>5</v>
      </c>
      <c r="H7447">
        <v>4</v>
      </c>
      <c r="I7447" s="1" t="s">
        <v>1567</v>
      </c>
      <c r="J7447" s="1" t="s">
        <v>18</v>
      </c>
      <c r="K7447">
        <v>2516</v>
      </c>
      <c r="L7447">
        <v>979500</v>
      </c>
      <c r="M7447">
        <v>2968</v>
      </c>
      <c r="N7447" t="b">
        <v>0</v>
      </c>
      <c r="O7447" t="b">
        <v>1</v>
      </c>
      <c r="P7447" t="b">
        <v>1</v>
      </c>
      <c r="Q7447" t="b">
        <v>1</v>
      </c>
      <c r="R7447" s="5">
        <f>(houses_Madrid[[#This Row],[Precio Alquiler]]*12/houses_Madrid[[#This Row],[Precio venta]])</f>
        <v>3.0823889739663095E-2</v>
      </c>
    </row>
    <row r="7448" spans="1:18" x14ac:dyDescent="0.2">
      <c r="A7448">
        <v>3058</v>
      </c>
      <c r="B7448">
        <v>18684</v>
      </c>
      <c r="C7448" s="1" t="s">
        <v>559</v>
      </c>
      <c r="D7448" s="1" t="str">
        <f>IFERROR(LEFT(C7448,FIND(",",C7448) - 1),C7448)</f>
        <v>Tetuán</v>
      </c>
      <c r="E7448">
        <v>280</v>
      </c>
      <c r="F7448">
        <v>200</v>
      </c>
      <c r="G7448">
        <v>5</v>
      </c>
      <c r="H7448">
        <v>4</v>
      </c>
      <c r="I7448" s="1" t="s">
        <v>3</v>
      </c>
      <c r="J7448" s="1" t="s">
        <v>8</v>
      </c>
      <c r="K7448">
        <v>2516</v>
      </c>
      <c r="L7448">
        <v>980000</v>
      </c>
      <c r="M7448">
        <v>3500</v>
      </c>
      <c r="N7448" t="b">
        <v>1</v>
      </c>
      <c r="O7448" t="b">
        <v>1</v>
      </c>
      <c r="P7448" t="b">
        <v>1</v>
      </c>
      <c r="Q7448" t="b">
        <v>1</v>
      </c>
      <c r="R7448" s="5">
        <f>(houses_Madrid[[#This Row],[Precio Alquiler]]*12/houses_Madrid[[#This Row],[Precio venta]])</f>
        <v>3.0808163265306124E-2</v>
      </c>
    </row>
    <row r="7449" spans="1:18" x14ac:dyDescent="0.2">
      <c r="A7449">
        <v>7662</v>
      </c>
      <c r="B7449">
        <v>14080</v>
      </c>
      <c r="C7449" s="1" t="s">
        <v>1178</v>
      </c>
      <c r="D7449" s="1" t="str">
        <f>IFERROR(LEFT(C7449,FIND(",",C7449) - 1),C7449)</f>
        <v>Valdezarza</v>
      </c>
      <c r="E7449">
        <v>600</v>
      </c>
      <c r="F7449">
        <v>500</v>
      </c>
      <c r="G7449">
        <v>5</v>
      </c>
      <c r="H7449">
        <v>5</v>
      </c>
      <c r="I7449" s="1" t="s">
        <v>1552</v>
      </c>
      <c r="J7449" s="1" t="s">
        <v>3</v>
      </c>
      <c r="K7449">
        <v>2516</v>
      </c>
      <c r="L7449">
        <v>980000</v>
      </c>
      <c r="M7449">
        <v>1633</v>
      </c>
      <c r="N7449" t="b">
        <v>0</v>
      </c>
      <c r="Q7449" t="b">
        <v>1</v>
      </c>
      <c r="R7449" s="5">
        <f>(houses_Madrid[[#This Row],[Precio Alquiler]]*12/houses_Madrid[[#This Row],[Precio venta]])</f>
        <v>3.0808163265306124E-2</v>
      </c>
    </row>
    <row r="7450" spans="1:18" x14ac:dyDescent="0.2">
      <c r="A7450">
        <v>9194</v>
      </c>
      <c r="B7450">
        <v>12548</v>
      </c>
      <c r="C7450" s="1" t="s">
        <v>1592</v>
      </c>
      <c r="D7450" s="1" t="str">
        <f>IFERROR(LEFT(C7450,FIND(",",C7450) - 1),C7450)</f>
        <v>Peñagrande</v>
      </c>
      <c r="E7450">
        <v>400</v>
      </c>
      <c r="F7450">
        <v>369</v>
      </c>
      <c r="G7450">
        <v>5</v>
      </c>
      <c r="H7450">
        <v>5</v>
      </c>
      <c r="I7450" s="1" t="s">
        <v>1768</v>
      </c>
      <c r="J7450" s="1" t="s">
        <v>3</v>
      </c>
      <c r="K7450">
        <v>2516</v>
      </c>
      <c r="L7450">
        <v>980000</v>
      </c>
      <c r="M7450">
        <v>2450</v>
      </c>
      <c r="N7450" t="b">
        <v>0</v>
      </c>
      <c r="R7450" s="5">
        <f>(houses_Madrid[[#This Row],[Precio Alquiler]]*12/houses_Madrid[[#This Row],[Precio venta]])</f>
        <v>3.0808163265306124E-2</v>
      </c>
    </row>
    <row r="7451" spans="1:18" x14ac:dyDescent="0.2">
      <c r="A7451">
        <v>10510</v>
      </c>
      <c r="B7451">
        <v>11232</v>
      </c>
      <c r="C7451" s="1" t="s">
        <v>1802</v>
      </c>
      <c r="D7451" s="1" t="str">
        <f>IFERROR(LEFT(C7451,FIND(",",C7451) - 1),C7451)</f>
        <v>Canillas</v>
      </c>
      <c r="E7451">
        <v>400</v>
      </c>
      <c r="F7451">
        <v>370</v>
      </c>
      <c r="G7451">
        <v>5</v>
      </c>
      <c r="H7451">
        <v>6</v>
      </c>
      <c r="I7451" s="1" t="s">
        <v>1935</v>
      </c>
      <c r="J7451" s="1" t="s">
        <v>3</v>
      </c>
      <c r="K7451">
        <v>2516</v>
      </c>
      <c r="L7451">
        <v>980000</v>
      </c>
      <c r="M7451">
        <v>2450</v>
      </c>
      <c r="N7451" t="b">
        <v>1</v>
      </c>
      <c r="Q7451" t="b">
        <v>1</v>
      </c>
      <c r="R7451" s="5">
        <f>(houses_Madrid[[#This Row],[Precio Alquiler]]*12/houses_Madrid[[#This Row],[Precio venta]])</f>
        <v>3.0808163265306124E-2</v>
      </c>
    </row>
    <row r="7452" spans="1:18" x14ac:dyDescent="0.2">
      <c r="A7452">
        <v>10596</v>
      </c>
      <c r="B7452">
        <v>11146</v>
      </c>
      <c r="C7452" s="1" t="s">
        <v>1802</v>
      </c>
      <c r="D7452" s="1" t="str">
        <f>IFERROR(LEFT(C7452,FIND(",",C7452) - 1),C7452)</f>
        <v>Canillas</v>
      </c>
      <c r="E7452">
        <v>340</v>
      </c>
      <c r="F7452">
        <v>299</v>
      </c>
      <c r="G7452">
        <v>6</v>
      </c>
      <c r="H7452">
        <v>4</v>
      </c>
      <c r="I7452" s="1" t="s">
        <v>1959</v>
      </c>
      <c r="J7452" s="1" t="s">
        <v>5</v>
      </c>
      <c r="K7452">
        <v>2516</v>
      </c>
      <c r="L7452">
        <v>980000</v>
      </c>
      <c r="M7452">
        <v>2882</v>
      </c>
      <c r="N7452" t="b">
        <v>0</v>
      </c>
      <c r="O7452" t="b">
        <v>1</v>
      </c>
      <c r="P7452" t="b">
        <v>1</v>
      </c>
      <c r="R7452" s="5">
        <f>(houses_Madrid[[#This Row],[Precio Alquiler]]*12/houses_Madrid[[#This Row],[Precio venta]])</f>
        <v>3.0808163265306124E-2</v>
      </c>
    </row>
    <row r="7453" spans="1:18" x14ac:dyDescent="0.2">
      <c r="A7453">
        <v>11966</v>
      </c>
      <c r="B7453">
        <v>9776</v>
      </c>
      <c r="C7453" s="1" t="s">
        <v>2007</v>
      </c>
      <c r="D7453" s="1" t="str">
        <f>IFERROR(LEFT(C7453,FIND(",",C7453) - 1),C7453)</f>
        <v>Almagro</v>
      </c>
      <c r="E7453">
        <v>146</v>
      </c>
      <c r="F7453">
        <v>118</v>
      </c>
      <c r="G7453">
        <v>3</v>
      </c>
      <c r="H7453">
        <v>2</v>
      </c>
      <c r="I7453" s="1" t="s">
        <v>2068</v>
      </c>
      <c r="J7453" s="1" t="s">
        <v>5</v>
      </c>
      <c r="K7453">
        <v>2516</v>
      </c>
      <c r="L7453">
        <v>980000</v>
      </c>
      <c r="M7453">
        <v>6712</v>
      </c>
      <c r="N7453" t="b">
        <v>0</v>
      </c>
      <c r="O7453" t="b">
        <v>1</v>
      </c>
      <c r="P7453" t="b">
        <v>1</v>
      </c>
      <c r="R7453" s="5">
        <f>(houses_Madrid[[#This Row],[Precio Alquiler]]*12/houses_Madrid[[#This Row],[Precio venta]])</f>
        <v>3.0808163265306124E-2</v>
      </c>
    </row>
    <row r="7454" spans="1:18" x14ac:dyDescent="0.2">
      <c r="A7454">
        <v>12218</v>
      </c>
      <c r="B7454">
        <v>9524</v>
      </c>
      <c r="C7454" s="1" t="s">
        <v>2006</v>
      </c>
      <c r="D7454" s="1" t="str">
        <f>IFERROR(LEFT(C7454,FIND(",",C7454) - 1),C7454)</f>
        <v>Chamberí</v>
      </c>
      <c r="E7454">
        <v>199</v>
      </c>
      <c r="F7454">
        <v>179</v>
      </c>
      <c r="G7454">
        <v>4</v>
      </c>
      <c r="H7454">
        <v>3</v>
      </c>
      <c r="I7454" s="1" t="s">
        <v>3</v>
      </c>
      <c r="J7454" s="1" t="s">
        <v>8</v>
      </c>
      <c r="K7454">
        <v>2516</v>
      </c>
      <c r="L7454">
        <v>980000</v>
      </c>
      <c r="M7454">
        <v>4925</v>
      </c>
      <c r="N7454" t="b">
        <v>1</v>
      </c>
      <c r="O7454" t="b">
        <v>1</v>
      </c>
      <c r="P7454" t="b">
        <v>1</v>
      </c>
      <c r="R7454" s="5">
        <f>(houses_Madrid[[#This Row],[Precio Alquiler]]*12/houses_Madrid[[#This Row],[Precio venta]])</f>
        <v>3.0808163265306124E-2</v>
      </c>
    </row>
    <row r="7455" spans="1:18" x14ac:dyDescent="0.2">
      <c r="A7455">
        <v>12571</v>
      </c>
      <c r="B7455">
        <v>9171</v>
      </c>
      <c r="C7455" s="1" t="s">
        <v>2007</v>
      </c>
      <c r="D7455" s="1" t="str">
        <f>IFERROR(LEFT(C7455,FIND(",",C7455) - 1),C7455)</f>
        <v>Almagro</v>
      </c>
      <c r="E7455">
        <v>198</v>
      </c>
      <c r="F7455">
        <v>175</v>
      </c>
      <c r="G7455">
        <v>4</v>
      </c>
      <c r="H7455">
        <v>3</v>
      </c>
      <c r="I7455" s="1" t="s">
        <v>2065</v>
      </c>
      <c r="J7455" s="1" t="s">
        <v>8</v>
      </c>
      <c r="K7455">
        <v>2516</v>
      </c>
      <c r="L7455">
        <v>980000</v>
      </c>
      <c r="M7455">
        <v>4949</v>
      </c>
      <c r="N7455" t="b">
        <v>1</v>
      </c>
      <c r="O7455" t="b">
        <v>1</v>
      </c>
      <c r="P7455" t="b">
        <v>1</v>
      </c>
      <c r="Q7455" t="b">
        <v>1</v>
      </c>
      <c r="R7455" s="5">
        <f>(houses_Madrid[[#This Row],[Precio Alquiler]]*12/houses_Madrid[[#This Row],[Precio venta]])</f>
        <v>3.0808163265306124E-2</v>
      </c>
    </row>
    <row r="7456" spans="1:18" x14ac:dyDescent="0.2">
      <c r="A7456">
        <v>13272</v>
      </c>
      <c r="B7456">
        <v>8470</v>
      </c>
      <c r="C7456" s="1" t="s">
        <v>2172</v>
      </c>
      <c r="D7456" s="1" t="str">
        <f>IFERROR(LEFT(C7456,FIND(",",C7456) - 1),C7456)</f>
        <v>San Juan Bautista</v>
      </c>
      <c r="E7456">
        <v>250</v>
      </c>
      <c r="F7456">
        <v>234</v>
      </c>
      <c r="G7456">
        <v>3</v>
      </c>
      <c r="H7456">
        <v>2</v>
      </c>
      <c r="I7456" s="1" t="s">
        <v>1975</v>
      </c>
      <c r="J7456" s="1" t="s">
        <v>67</v>
      </c>
      <c r="K7456">
        <v>2516</v>
      </c>
      <c r="L7456">
        <v>980000</v>
      </c>
      <c r="M7456">
        <v>3920</v>
      </c>
      <c r="N7456" t="b">
        <v>0</v>
      </c>
      <c r="O7456" t="b">
        <v>1</v>
      </c>
      <c r="P7456" t="b">
        <v>1</v>
      </c>
      <c r="R7456" s="5">
        <f>(houses_Madrid[[#This Row],[Precio Alquiler]]*12/houses_Madrid[[#This Row],[Precio venta]])</f>
        <v>3.0808163265306124E-2</v>
      </c>
    </row>
    <row r="7457" spans="1:18" x14ac:dyDescent="0.2">
      <c r="A7457">
        <v>14065</v>
      </c>
      <c r="B7457">
        <v>7677</v>
      </c>
      <c r="C7457" s="1" t="s">
        <v>2439</v>
      </c>
      <c r="D7457" s="1" t="str">
        <f>IFERROR(LEFT(C7457,FIND(",",C7457) - 1),C7457)</f>
        <v>Chamartín</v>
      </c>
      <c r="E7457">
        <v>196</v>
      </c>
      <c r="F7457">
        <v>167</v>
      </c>
      <c r="G7457">
        <v>4</v>
      </c>
      <c r="H7457">
        <v>3</v>
      </c>
      <c r="I7457" s="1" t="s">
        <v>3</v>
      </c>
      <c r="J7457" s="1" t="s">
        <v>5</v>
      </c>
      <c r="K7457">
        <v>2516</v>
      </c>
      <c r="L7457">
        <v>980000</v>
      </c>
      <c r="M7457">
        <v>5000</v>
      </c>
      <c r="N7457" t="b">
        <v>1</v>
      </c>
      <c r="O7457" t="b">
        <v>1</v>
      </c>
      <c r="P7457" t="b">
        <v>1</v>
      </c>
      <c r="R7457" s="5">
        <f>(houses_Madrid[[#This Row],[Precio Alquiler]]*12/houses_Madrid[[#This Row],[Precio venta]])</f>
        <v>3.0808163265306124E-2</v>
      </c>
    </row>
    <row r="7458" spans="1:18" x14ac:dyDescent="0.2">
      <c r="A7458">
        <v>17285</v>
      </c>
      <c r="B7458">
        <v>4457</v>
      </c>
      <c r="C7458" s="1" t="s">
        <v>2948</v>
      </c>
      <c r="D7458" s="1" t="str">
        <f>IFERROR(LEFT(C7458,FIND(",",C7458) - 1),C7458)</f>
        <v>Malasaña-Universidad</v>
      </c>
      <c r="E7458">
        <v>248</v>
      </c>
      <c r="F7458">
        <v>190</v>
      </c>
      <c r="G7458">
        <v>4</v>
      </c>
      <c r="H7458">
        <v>3</v>
      </c>
      <c r="I7458" s="1" t="s">
        <v>2949</v>
      </c>
      <c r="J7458" s="1" t="s">
        <v>20</v>
      </c>
      <c r="K7458">
        <v>2516</v>
      </c>
      <c r="L7458">
        <v>980000</v>
      </c>
      <c r="M7458">
        <v>3952</v>
      </c>
      <c r="N7458" t="b">
        <v>1</v>
      </c>
      <c r="O7458" t="b">
        <v>1</v>
      </c>
      <c r="P7458" t="b">
        <v>1</v>
      </c>
      <c r="R7458" s="5">
        <f>(houses_Madrid[[#This Row],[Precio Alquiler]]*12/houses_Madrid[[#This Row],[Precio venta]])</f>
        <v>3.0808163265306124E-2</v>
      </c>
    </row>
    <row r="7459" spans="1:18" x14ac:dyDescent="0.2">
      <c r="A7459">
        <v>17344</v>
      </c>
      <c r="B7459">
        <v>4398</v>
      </c>
      <c r="C7459" s="1" t="s">
        <v>2953</v>
      </c>
      <c r="D7459" s="1" t="str">
        <f>IFERROR(LEFT(C7459,FIND(",",C7459) - 1),C7459)</f>
        <v>Centro</v>
      </c>
      <c r="E7459">
        <v>152</v>
      </c>
      <c r="F7459">
        <v>146</v>
      </c>
      <c r="G7459">
        <v>2</v>
      </c>
      <c r="H7459">
        <v>1</v>
      </c>
      <c r="I7459" s="1" t="s">
        <v>3</v>
      </c>
      <c r="J7459" s="1" t="s">
        <v>11</v>
      </c>
      <c r="K7459">
        <v>2516</v>
      </c>
      <c r="L7459">
        <v>980000</v>
      </c>
      <c r="M7459">
        <v>6447</v>
      </c>
      <c r="N7459" t="b">
        <v>1</v>
      </c>
      <c r="O7459" t="b">
        <v>1</v>
      </c>
      <c r="P7459" t="b">
        <v>1</v>
      </c>
      <c r="R7459" s="5">
        <f>(houses_Madrid[[#This Row],[Precio Alquiler]]*12/houses_Madrid[[#This Row],[Precio venta]])</f>
        <v>3.0808163265306124E-2</v>
      </c>
    </row>
    <row r="7460" spans="1:18" x14ac:dyDescent="0.2">
      <c r="A7460">
        <v>19119</v>
      </c>
      <c r="B7460">
        <v>2623</v>
      </c>
      <c r="C7460" s="1" t="s">
        <v>3222</v>
      </c>
      <c r="D7460" s="1" t="str">
        <f>IFERROR(LEFT(C7460,FIND(",",C7460) - 1),C7460)</f>
        <v>Castellana</v>
      </c>
      <c r="E7460">
        <v>192</v>
      </c>
      <c r="F7460">
        <v>156</v>
      </c>
      <c r="G7460">
        <v>4</v>
      </c>
      <c r="H7460">
        <v>3</v>
      </c>
      <c r="I7460" s="1" t="s">
        <v>3233</v>
      </c>
      <c r="J7460" s="1" t="s">
        <v>8</v>
      </c>
      <c r="K7460">
        <v>2516</v>
      </c>
      <c r="L7460">
        <v>980000</v>
      </c>
      <c r="M7460">
        <v>5104</v>
      </c>
      <c r="N7460" t="b">
        <v>1</v>
      </c>
      <c r="O7460" t="b">
        <v>1</v>
      </c>
      <c r="P7460" t="b">
        <v>1</v>
      </c>
      <c r="R7460" s="5">
        <f>(houses_Madrid[[#This Row],[Precio Alquiler]]*12/houses_Madrid[[#This Row],[Precio venta]])</f>
        <v>3.0808163265306124E-2</v>
      </c>
    </row>
    <row r="7461" spans="1:18" x14ac:dyDescent="0.2">
      <c r="A7461">
        <v>19799</v>
      </c>
      <c r="B7461">
        <v>1943</v>
      </c>
      <c r="C7461" s="1" t="s">
        <v>3211</v>
      </c>
      <c r="D7461" s="1" t="str">
        <f>IFERROR(LEFT(C7461,FIND(",",C7461) - 1),C7461)</f>
        <v>Goya</v>
      </c>
      <c r="E7461">
        <v>164</v>
      </c>
      <c r="F7461">
        <v>147</v>
      </c>
      <c r="G7461">
        <v>3</v>
      </c>
      <c r="H7461">
        <v>2</v>
      </c>
      <c r="I7461" s="1" t="s">
        <v>3225</v>
      </c>
      <c r="J7461" s="1" t="s">
        <v>8</v>
      </c>
      <c r="K7461">
        <v>2516</v>
      </c>
      <c r="L7461">
        <v>980000</v>
      </c>
      <c r="M7461">
        <v>5976</v>
      </c>
      <c r="N7461" t="b">
        <v>0</v>
      </c>
      <c r="O7461" t="b">
        <v>1</v>
      </c>
      <c r="P7461" t="b">
        <v>1</v>
      </c>
      <c r="R7461" s="5">
        <f>(houses_Madrid[[#This Row],[Precio Alquiler]]*12/houses_Madrid[[#This Row],[Precio venta]])</f>
        <v>3.0808163265306124E-2</v>
      </c>
    </row>
    <row r="7462" spans="1:18" x14ac:dyDescent="0.2">
      <c r="A7462">
        <v>12002</v>
      </c>
      <c r="B7462">
        <v>9740</v>
      </c>
      <c r="C7462" s="1" t="s">
        <v>2006</v>
      </c>
      <c r="D7462" s="1" t="str">
        <f>IFERROR(LEFT(C7462,FIND(",",C7462) - 1),C7462)</f>
        <v>Chamberí</v>
      </c>
      <c r="E7462">
        <v>179</v>
      </c>
      <c r="F7462">
        <v>165</v>
      </c>
      <c r="G7462">
        <v>4</v>
      </c>
      <c r="H7462">
        <v>4</v>
      </c>
      <c r="I7462" s="1" t="s">
        <v>3</v>
      </c>
      <c r="J7462" s="1" t="s">
        <v>18</v>
      </c>
      <c r="K7462">
        <v>2515</v>
      </c>
      <c r="L7462">
        <v>985000</v>
      </c>
      <c r="M7462">
        <v>5503</v>
      </c>
      <c r="N7462" t="b">
        <v>0</v>
      </c>
      <c r="O7462" t="b">
        <v>1</v>
      </c>
      <c r="P7462" t="b">
        <v>1</v>
      </c>
      <c r="R7462" s="5">
        <f>(houses_Madrid[[#This Row],[Precio Alquiler]]*12/houses_Madrid[[#This Row],[Precio venta]])</f>
        <v>3.0639593908629442E-2</v>
      </c>
    </row>
    <row r="7463" spans="1:18" x14ac:dyDescent="0.2">
      <c r="A7463">
        <v>21170</v>
      </c>
      <c r="B7463">
        <v>572</v>
      </c>
      <c r="C7463" s="1" t="s">
        <v>1176</v>
      </c>
      <c r="D7463" s="1" t="str">
        <f>IFERROR(LEFT(C7463,FIND(",",C7463) - 1),C7463)</f>
        <v>Moncloa</v>
      </c>
      <c r="E7463">
        <v>374</v>
      </c>
      <c r="F7463">
        <v>273</v>
      </c>
      <c r="G7463">
        <v>4</v>
      </c>
      <c r="H7463">
        <v>4</v>
      </c>
      <c r="I7463" s="1" t="s">
        <v>3</v>
      </c>
      <c r="J7463" s="1" t="s">
        <v>3</v>
      </c>
      <c r="K7463">
        <v>2515</v>
      </c>
      <c r="L7463">
        <v>985000</v>
      </c>
      <c r="M7463">
        <v>2634</v>
      </c>
      <c r="N7463" t="b">
        <v>1</v>
      </c>
      <c r="R7463" s="5">
        <f>(houses_Madrid[[#This Row],[Precio Alquiler]]*12/houses_Madrid[[#This Row],[Precio venta]])</f>
        <v>3.0639593908629442E-2</v>
      </c>
    </row>
    <row r="7464" spans="1:18" x14ac:dyDescent="0.2">
      <c r="A7464">
        <v>3371</v>
      </c>
      <c r="B7464">
        <v>18371</v>
      </c>
      <c r="C7464" s="1" t="s">
        <v>559</v>
      </c>
      <c r="D7464" s="1" t="str">
        <f>IFERROR(LEFT(C7464,FIND(",",C7464) - 1),C7464)</f>
        <v>Tetuán</v>
      </c>
      <c r="E7464">
        <v>225</v>
      </c>
      <c r="F7464">
        <v>200</v>
      </c>
      <c r="G7464">
        <v>5</v>
      </c>
      <c r="H7464">
        <v>2</v>
      </c>
      <c r="I7464" s="1" t="s">
        <v>3</v>
      </c>
      <c r="J7464" s="1" t="s">
        <v>80</v>
      </c>
      <c r="K7464">
        <v>2514</v>
      </c>
      <c r="L7464">
        <v>990000</v>
      </c>
      <c r="M7464">
        <v>4400</v>
      </c>
      <c r="N7464" t="b">
        <v>1</v>
      </c>
      <c r="O7464" t="b">
        <v>1</v>
      </c>
      <c r="P7464" t="b">
        <v>1</v>
      </c>
      <c r="R7464" s="5">
        <f>(houses_Madrid[[#This Row],[Precio Alquiler]]*12/houses_Madrid[[#This Row],[Precio venta]])</f>
        <v>3.0472727272727273E-2</v>
      </c>
    </row>
    <row r="7465" spans="1:18" x14ac:dyDescent="0.2">
      <c r="A7465">
        <v>4334</v>
      </c>
      <c r="B7465">
        <v>17408</v>
      </c>
      <c r="C7465" s="1" t="s">
        <v>802</v>
      </c>
      <c r="D7465" s="1" t="str">
        <f>IFERROR(LEFT(C7465,FIND(",",C7465) - 1),C7465)</f>
        <v>Jerónimos</v>
      </c>
      <c r="E7465">
        <v>162</v>
      </c>
      <c r="F7465">
        <v>140</v>
      </c>
      <c r="G7465">
        <v>3</v>
      </c>
      <c r="H7465">
        <v>2</v>
      </c>
      <c r="I7465" s="1" t="s">
        <v>876</v>
      </c>
      <c r="J7465" s="1" t="s">
        <v>12</v>
      </c>
      <c r="K7465">
        <v>2514</v>
      </c>
      <c r="L7465">
        <v>990000</v>
      </c>
      <c r="M7465">
        <v>6111</v>
      </c>
      <c r="N7465" t="b">
        <v>0</v>
      </c>
      <c r="O7465" t="b">
        <v>1</v>
      </c>
      <c r="P7465" t="b">
        <v>1</v>
      </c>
      <c r="R7465" s="5">
        <f>(houses_Madrid[[#This Row],[Precio Alquiler]]*12/houses_Madrid[[#This Row],[Precio venta]])</f>
        <v>3.0472727272727273E-2</v>
      </c>
    </row>
    <row r="7466" spans="1:18" x14ac:dyDescent="0.2">
      <c r="A7466">
        <v>6845</v>
      </c>
      <c r="B7466">
        <v>14897</v>
      </c>
      <c r="C7466" s="1" t="s">
        <v>1173</v>
      </c>
      <c r="D7466" s="1" t="str">
        <f>IFERROR(LEFT(C7466,FIND(",",C7466) - 1),C7466)</f>
        <v>Argüelles</v>
      </c>
      <c r="E7466">
        <v>278</v>
      </c>
      <c r="F7466">
        <v>241</v>
      </c>
      <c r="G7466">
        <v>6</v>
      </c>
      <c r="H7466">
        <v>3</v>
      </c>
      <c r="I7466" s="1" t="s">
        <v>1439</v>
      </c>
      <c r="J7466" s="1" t="s">
        <v>11</v>
      </c>
      <c r="K7466">
        <v>2514</v>
      </c>
      <c r="L7466">
        <v>990000</v>
      </c>
      <c r="M7466">
        <v>3561</v>
      </c>
      <c r="N7466" t="b">
        <v>1</v>
      </c>
      <c r="O7466" t="b">
        <v>1</v>
      </c>
      <c r="P7466" t="b">
        <v>1</v>
      </c>
      <c r="R7466" s="5">
        <f>(houses_Madrid[[#This Row],[Precio Alquiler]]*12/houses_Madrid[[#This Row],[Precio venta]])</f>
        <v>3.0472727272727273E-2</v>
      </c>
    </row>
    <row r="7467" spans="1:18" x14ac:dyDescent="0.2">
      <c r="A7467">
        <v>6957</v>
      </c>
      <c r="B7467">
        <v>14785</v>
      </c>
      <c r="C7467" s="1" t="s">
        <v>1173</v>
      </c>
      <c r="D7467" s="1" t="str">
        <f>IFERROR(LEFT(C7467,FIND(",",C7467) - 1),C7467)</f>
        <v>Argüelles</v>
      </c>
      <c r="E7467">
        <v>210</v>
      </c>
      <c r="F7467">
        <v>207</v>
      </c>
      <c r="G7467">
        <v>4</v>
      </c>
      <c r="H7467">
        <v>3</v>
      </c>
      <c r="I7467" s="1" t="s">
        <v>1443</v>
      </c>
      <c r="J7467" s="1" t="s">
        <v>18</v>
      </c>
      <c r="K7467">
        <v>2514</v>
      </c>
      <c r="L7467">
        <v>990000</v>
      </c>
      <c r="M7467">
        <v>4714</v>
      </c>
      <c r="N7467" t="b">
        <v>1</v>
      </c>
      <c r="O7467" t="b">
        <v>1</v>
      </c>
      <c r="P7467" t="b">
        <v>1</v>
      </c>
      <c r="R7467" s="5">
        <f>(houses_Madrid[[#This Row],[Precio Alquiler]]*12/houses_Madrid[[#This Row],[Precio venta]])</f>
        <v>3.0472727272727273E-2</v>
      </c>
    </row>
    <row r="7468" spans="1:18" x14ac:dyDescent="0.2">
      <c r="A7468">
        <v>7558</v>
      </c>
      <c r="B7468">
        <v>14184</v>
      </c>
      <c r="C7468" s="1" t="s">
        <v>1173</v>
      </c>
      <c r="D7468" s="1" t="str">
        <f>IFERROR(LEFT(C7468,FIND(",",C7468) - 1),C7468)</f>
        <v>Argüelles</v>
      </c>
      <c r="E7468">
        <v>151</v>
      </c>
      <c r="F7468">
        <v>123</v>
      </c>
      <c r="G7468">
        <v>8</v>
      </c>
      <c r="H7468">
        <v>3</v>
      </c>
      <c r="I7468" s="1" t="s">
        <v>1492</v>
      </c>
      <c r="J7468" s="1" t="s">
        <v>8</v>
      </c>
      <c r="K7468">
        <v>2514</v>
      </c>
      <c r="L7468">
        <v>990000</v>
      </c>
      <c r="M7468">
        <v>6556</v>
      </c>
      <c r="N7468" t="b">
        <v>0</v>
      </c>
      <c r="O7468" t="b">
        <v>1</v>
      </c>
      <c r="P7468" t="b">
        <v>1</v>
      </c>
      <c r="R7468" s="5">
        <f>(houses_Madrid[[#This Row],[Precio Alquiler]]*12/houses_Madrid[[#This Row],[Precio venta]])</f>
        <v>3.0472727272727273E-2</v>
      </c>
    </row>
    <row r="7469" spans="1:18" x14ac:dyDescent="0.2">
      <c r="A7469">
        <v>7665</v>
      </c>
      <c r="B7469">
        <v>14077</v>
      </c>
      <c r="C7469" s="1" t="s">
        <v>1173</v>
      </c>
      <c r="D7469" s="1" t="str">
        <f>IFERROR(LEFT(C7469,FIND(",",C7469) - 1),C7469)</f>
        <v>Argüelles</v>
      </c>
      <c r="E7469">
        <v>280</v>
      </c>
      <c r="F7469">
        <v>260</v>
      </c>
      <c r="G7469">
        <v>6</v>
      </c>
      <c r="H7469">
        <v>3</v>
      </c>
      <c r="I7469" s="1" t="s">
        <v>1443</v>
      </c>
      <c r="J7469" s="1" t="s">
        <v>11</v>
      </c>
      <c r="K7469">
        <v>2514</v>
      </c>
      <c r="L7469">
        <v>990000</v>
      </c>
      <c r="M7469">
        <v>3536</v>
      </c>
      <c r="N7469" t="b">
        <v>0</v>
      </c>
      <c r="O7469" t="b">
        <v>1</v>
      </c>
      <c r="P7469" t="b">
        <v>1</v>
      </c>
      <c r="R7469" s="5">
        <f>(houses_Madrid[[#This Row],[Precio Alquiler]]*12/houses_Madrid[[#This Row],[Precio venta]])</f>
        <v>3.0472727272727273E-2</v>
      </c>
    </row>
    <row r="7470" spans="1:18" x14ac:dyDescent="0.2">
      <c r="A7470">
        <v>7703</v>
      </c>
      <c r="B7470">
        <v>14039</v>
      </c>
      <c r="C7470" s="1" t="s">
        <v>1173</v>
      </c>
      <c r="D7470" s="1" t="str">
        <f>IFERROR(LEFT(C7470,FIND(",",C7470) - 1),C7470)</f>
        <v>Argüelles</v>
      </c>
      <c r="E7470">
        <v>280</v>
      </c>
      <c r="F7470">
        <v>260</v>
      </c>
      <c r="G7470">
        <v>6</v>
      </c>
      <c r="H7470">
        <v>3</v>
      </c>
      <c r="I7470" s="1" t="s">
        <v>1443</v>
      </c>
      <c r="J7470" s="1" t="s">
        <v>11</v>
      </c>
      <c r="K7470">
        <v>2514</v>
      </c>
      <c r="L7470">
        <v>990000</v>
      </c>
      <c r="M7470">
        <v>3536</v>
      </c>
      <c r="N7470" t="b">
        <v>1</v>
      </c>
      <c r="O7470" t="b">
        <v>1</v>
      </c>
      <c r="P7470" t="b">
        <v>1</v>
      </c>
      <c r="R7470" s="5">
        <f>(houses_Madrid[[#This Row],[Precio Alquiler]]*12/houses_Madrid[[#This Row],[Precio venta]])</f>
        <v>3.0472727272727273E-2</v>
      </c>
    </row>
    <row r="7471" spans="1:18" x14ac:dyDescent="0.2">
      <c r="A7471">
        <v>7892</v>
      </c>
      <c r="B7471">
        <v>13850</v>
      </c>
      <c r="C7471" s="1" t="s">
        <v>1173</v>
      </c>
      <c r="D7471" s="1" t="str">
        <f>IFERROR(LEFT(C7471,FIND(",",C7471) - 1),C7471)</f>
        <v>Argüelles</v>
      </c>
      <c r="E7471">
        <v>209</v>
      </c>
      <c r="F7471">
        <v>205</v>
      </c>
      <c r="G7471">
        <v>4</v>
      </c>
      <c r="H7471">
        <v>2</v>
      </c>
      <c r="I7471" s="1" t="s">
        <v>1443</v>
      </c>
      <c r="J7471" s="1" t="s">
        <v>18</v>
      </c>
      <c r="K7471">
        <v>2514</v>
      </c>
      <c r="L7471">
        <v>990000</v>
      </c>
      <c r="M7471">
        <v>4737</v>
      </c>
      <c r="N7471" t="b">
        <v>1</v>
      </c>
      <c r="O7471" t="b">
        <v>1</v>
      </c>
      <c r="P7471" t="b">
        <v>1</v>
      </c>
      <c r="Q7471" t="b">
        <v>1</v>
      </c>
      <c r="R7471" s="5">
        <f>(houses_Madrid[[#This Row],[Precio Alquiler]]*12/houses_Madrid[[#This Row],[Precio venta]])</f>
        <v>3.0472727272727273E-2</v>
      </c>
    </row>
    <row r="7472" spans="1:18" x14ac:dyDescent="0.2">
      <c r="A7472">
        <v>8236</v>
      </c>
      <c r="B7472">
        <v>13506</v>
      </c>
      <c r="C7472" s="1" t="s">
        <v>1176</v>
      </c>
      <c r="D7472" s="1" t="str">
        <f>IFERROR(LEFT(C7472,FIND(",",C7472) - 1),C7472)</f>
        <v>Moncloa</v>
      </c>
      <c r="E7472">
        <v>208</v>
      </c>
      <c r="F7472">
        <v>186</v>
      </c>
      <c r="G7472">
        <v>4</v>
      </c>
      <c r="H7472">
        <v>2</v>
      </c>
      <c r="I7472" s="1" t="s">
        <v>3</v>
      </c>
      <c r="J7472" s="1" t="s">
        <v>18</v>
      </c>
      <c r="K7472">
        <v>2514</v>
      </c>
      <c r="L7472">
        <v>990000</v>
      </c>
      <c r="M7472">
        <v>4760</v>
      </c>
      <c r="N7472" t="b">
        <v>1</v>
      </c>
      <c r="O7472" t="b">
        <v>1</v>
      </c>
      <c r="P7472" t="b">
        <v>1</v>
      </c>
      <c r="R7472" s="5">
        <f>(houses_Madrid[[#This Row],[Precio Alquiler]]*12/houses_Madrid[[#This Row],[Precio venta]])</f>
        <v>3.0472727272727273E-2</v>
      </c>
    </row>
    <row r="7473" spans="1:18" x14ac:dyDescent="0.2">
      <c r="A7473">
        <v>8421</v>
      </c>
      <c r="B7473">
        <v>13321</v>
      </c>
      <c r="C7473" s="1" t="s">
        <v>1586</v>
      </c>
      <c r="D7473" s="1" t="str">
        <f>IFERROR(LEFT(C7473,FIND(",",C7473) - 1),C7473)</f>
        <v>Fuencarral</v>
      </c>
      <c r="E7473">
        <v>375</v>
      </c>
      <c r="F7473">
        <v>340</v>
      </c>
      <c r="G7473">
        <v>5</v>
      </c>
      <c r="H7473">
        <v>4</v>
      </c>
      <c r="I7473" s="1" t="s">
        <v>3</v>
      </c>
      <c r="J7473" s="1" t="s">
        <v>3</v>
      </c>
      <c r="K7473">
        <v>2514</v>
      </c>
      <c r="L7473">
        <v>990000</v>
      </c>
      <c r="M7473">
        <v>2640</v>
      </c>
      <c r="N7473" t="b">
        <v>0</v>
      </c>
      <c r="R7473" s="5">
        <f>(houses_Madrid[[#This Row],[Precio Alquiler]]*12/houses_Madrid[[#This Row],[Precio venta]])</f>
        <v>3.0472727272727273E-2</v>
      </c>
    </row>
    <row r="7474" spans="1:18" x14ac:dyDescent="0.2">
      <c r="A7474">
        <v>8743</v>
      </c>
      <c r="B7474">
        <v>12999</v>
      </c>
      <c r="C7474" s="1" t="s">
        <v>1592</v>
      </c>
      <c r="D7474" s="1" t="str">
        <f>IFERROR(LEFT(C7474,FIND(",",C7474) - 1),C7474)</f>
        <v>Peñagrande</v>
      </c>
      <c r="E7474">
        <v>488</v>
      </c>
      <c r="F7474">
        <v>480</v>
      </c>
      <c r="G7474">
        <v>7</v>
      </c>
      <c r="H7474">
        <v>6</v>
      </c>
      <c r="I7474" s="1" t="s">
        <v>1597</v>
      </c>
      <c r="J7474" s="1" t="s">
        <v>3</v>
      </c>
      <c r="K7474">
        <v>2514</v>
      </c>
      <c r="L7474">
        <v>990000</v>
      </c>
      <c r="M7474">
        <v>2029</v>
      </c>
      <c r="N7474" t="b">
        <v>0</v>
      </c>
      <c r="R7474" s="5">
        <f>(houses_Madrid[[#This Row],[Precio Alquiler]]*12/houses_Madrid[[#This Row],[Precio venta]])</f>
        <v>3.0472727272727273E-2</v>
      </c>
    </row>
    <row r="7475" spans="1:18" x14ac:dyDescent="0.2">
      <c r="A7475">
        <v>9538</v>
      </c>
      <c r="B7475">
        <v>12204</v>
      </c>
      <c r="C7475" s="1" t="s">
        <v>1797</v>
      </c>
      <c r="D7475" s="1" t="str">
        <f>IFERROR(LEFT(C7475,FIND(",",C7475) - 1),C7475)</f>
        <v>Valdebebas - Valdefuentes</v>
      </c>
      <c r="E7475">
        <v>400</v>
      </c>
      <c r="F7475">
        <v>320</v>
      </c>
      <c r="G7475">
        <v>6</v>
      </c>
      <c r="H7475">
        <v>5</v>
      </c>
      <c r="I7475" s="1" t="s">
        <v>1804</v>
      </c>
      <c r="J7475" s="1" t="s">
        <v>3</v>
      </c>
      <c r="K7475">
        <v>2514</v>
      </c>
      <c r="L7475">
        <v>990000</v>
      </c>
      <c r="M7475">
        <v>2475</v>
      </c>
      <c r="N7475" t="b">
        <v>0</v>
      </c>
      <c r="Q7475" t="b">
        <v>1</v>
      </c>
      <c r="R7475" s="5">
        <f>(houses_Madrid[[#This Row],[Precio Alquiler]]*12/houses_Madrid[[#This Row],[Precio venta]])</f>
        <v>3.0472727272727273E-2</v>
      </c>
    </row>
    <row r="7476" spans="1:18" x14ac:dyDescent="0.2">
      <c r="A7476">
        <v>9832</v>
      </c>
      <c r="B7476">
        <v>11910</v>
      </c>
      <c r="C7476" s="1" t="s">
        <v>1797</v>
      </c>
      <c r="D7476" s="1" t="str">
        <f>IFERROR(LEFT(C7476,FIND(",",C7476) - 1),C7476)</f>
        <v>Valdebebas - Valdefuentes</v>
      </c>
      <c r="E7476">
        <v>314</v>
      </c>
      <c r="F7476">
        <v>217</v>
      </c>
      <c r="G7476">
        <v>4</v>
      </c>
      <c r="H7476">
        <v>4</v>
      </c>
      <c r="I7476" s="1" t="s">
        <v>1876</v>
      </c>
      <c r="J7476" s="1" t="s">
        <v>80</v>
      </c>
      <c r="K7476">
        <v>2514</v>
      </c>
      <c r="L7476">
        <v>990000</v>
      </c>
      <c r="M7476">
        <v>3153</v>
      </c>
      <c r="N7476" t="b">
        <v>0</v>
      </c>
      <c r="O7476" t="b">
        <v>1</v>
      </c>
      <c r="P7476" t="b">
        <v>1</v>
      </c>
      <c r="R7476" s="5">
        <f>(houses_Madrid[[#This Row],[Precio Alquiler]]*12/houses_Madrid[[#This Row],[Precio venta]])</f>
        <v>3.0472727272727273E-2</v>
      </c>
    </row>
    <row r="7477" spans="1:18" x14ac:dyDescent="0.2">
      <c r="A7477">
        <v>10028</v>
      </c>
      <c r="B7477">
        <v>11714</v>
      </c>
      <c r="C7477" s="1" t="s">
        <v>1793</v>
      </c>
      <c r="D7477" s="1" t="str">
        <f>IFERROR(LEFT(C7477,FIND(",",C7477) - 1),C7477)</f>
        <v>Palomas</v>
      </c>
      <c r="E7477">
        <v>625</v>
      </c>
      <c r="F7477">
        <v>541</v>
      </c>
      <c r="G7477">
        <v>4</v>
      </c>
      <c r="H7477">
        <v>3</v>
      </c>
      <c r="I7477" s="1" t="s">
        <v>1895</v>
      </c>
      <c r="J7477" s="1" t="s">
        <v>3</v>
      </c>
      <c r="K7477">
        <v>2514</v>
      </c>
      <c r="L7477">
        <v>990000</v>
      </c>
      <c r="M7477">
        <v>1584</v>
      </c>
      <c r="N7477" t="b">
        <v>0</v>
      </c>
      <c r="R7477" s="5">
        <f>(houses_Madrid[[#This Row],[Precio Alquiler]]*12/houses_Madrid[[#This Row],[Precio venta]])</f>
        <v>3.0472727272727273E-2</v>
      </c>
    </row>
    <row r="7478" spans="1:18" x14ac:dyDescent="0.2">
      <c r="A7478">
        <v>10033</v>
      </c>
      <c r="B7478">
        <v>11709</v>
      </c>
      <c r="C7478" s="1" t="s">
        <v>1793</v>
      </c>
      <c r="D7478" s="1" t="str">
        <f>IFERROR(LEFT(C7478,FIND(",",C7478) - 1),C7478)</f>
        <v>Palomas</v>
      </c>
      <c r="E7478">
        <v>541</v>
      </c>
      <c r="F7478">
        <v>460</v>
      </c>
      <c r="G7478">
        <v>4</v>
      </c>
      <c r="H7478">
        <v>4</v>
      </c>
      <c r="I7478" s="1" t="s">
        <v>1851</v>
      </c>
      <c r="J7478" s="1" t="s">
        <v>3</v>
      </c>
      <c r="K7478">
        <v>2514</v>
      </c>
      <c r="L7478">
        <v>990000</v>
      </c>
      <c r="M7478">
        <v>1830</v>
      </c>
      <c r="N7478" t="b">
        <v>0</v>
      </c>
      <c r="R7478" s="5">
        <f>(houses_Madrid[[#This Row],[Precio Alquiler]]*12/houses_Madrid[[#This Row],[Precio venta]])</f>
        <v>3.0472727272727273E-2</v>
      </c>
    </row>
    <row r="7479" spans="1:18" x14ac:dyDescent="0.2">
      <c r="A7479">
        <v>11501</v>
      </c>
      <c r="B7479">
        <v>10241</v>
      </c>
      <c r="C7479" s="1" t="s">
        <v>2012</v>
      </c>
      <c r="D7479" s="1" t="str">
        <f>IFERROR(LEFT(C7479,FIND(",",C7479) - 1),C7479)</f>
        <v>Vallehermoso</v>
      </c>
      <c r="E7479">
        <v>324</v>
      </c>
      <c r="F7479">
        <v>197</v>
      </c>
      <c r="G7479">
        <v>6</v>
      </c>
      <c r="H7479">
        <v>3</v>
      </c>
      <c r="I7479" s="1" t="s">
        <v>2100</v>
      </c>
      <c r="J7479" s="1" t="s">
        <v>18</v>
      </c>
      <c r="K7479">
        <v>2514</v>
      </c>
      <c r="L7479">
        <v>990000</v>
      </c>
      <c r="M7479">
        <v>3056</v>
      </c>
      <c r="N7479" t="b">
        <v>0</v>
      </c>
      <c r="O7479" t="b">
        <v>1</v>
      </c>
      <c r="P7479" t="b">
        <v>1</v>
      </c>
      <c r="Q7479" t="b">
        <v>1</v>
      </c>
      <c r="R7479" s="5">
        <f>(houses_Madrid[[#This Row],[Precio Alquiler]]*12/houses_Madrid[[#This Row],[Precio venta]])</f>
        <v>3.0472727272727273E-2</v>
      </c>
    </row>
    <row r="7480" spans="1:18" x14ac:dyDescent="0.2">
      <c r="A7480">
        <v>13966</v>
      </c>
      <c r="B7480">
        <v>7776</v>
      </c>
      <c r="C7480" s="1" t="s">
        <v>2173</v>
      </c>
      <c r="D7480" s="1" t="str">
        <f>IFERROR(LEFT(C7480,FIND(",",C7480) - 1),C7480)</f>
        <v>Ciudad Lineal</v>
      </c>
      <c r="E7480">
        <v>310</v>
      </c>
      <c r="F7480">
        <v>184</v>
      </c>
      <c r="G7480">
        <v>4</v>
      </c>
      <c r="H7480">
        <v>3</v>
      </c>
      <c r="I7480" s="1" t="s">
        <v>3</v>
      </c>
      <c r="J7480" s="1" t="s">
        <v>8</v>
      </c>
      <c r="K7480">
        <v>2514</v>
      </c>
      <c r="L7480">
        <v>990000</v>
      </c>
      <c r="M7480">
        <v>3194</v>
      </c>
      <c r="N7480" t="b">
        <v>0</v>
      </c>
      <c r="O7480" t="b">
        <v>1</v>
      </c>
      <c r="P7480" t="b">
        <v>1</v>
      </c>
      <c r="R7480" s="5">
        <f>(houses_Madrid[[#This Row],[Precio Alquiler]]*12/houses_Madrid[[#This Row],[Precio venta]])</f>
        <v>3.0472727272727273E-2</v>
      </c>
    </row>
    <row r="7481" spans="1:18" x14ac:dyDescent="0.2">
      <c r="A7481">
        <v>14090</v>
      </c>
      <c r="B7481">
        <v>7652</v>
      </c>
      <c r="C7481" s="1" t="s">
        <v>2442</v>
      </c>
      <c r="D7481" s="1" t="str">
        <f>IFERROR(LEFT(C7481,FIND(",",C7481) - 1),C7481)</f>
        <v>Bernabéu-Hispanoamérica</v>
      </c>
      <c r="E7481">
        <v>287</v>
      </c>
      <c r="F7481">
        <v>108</v>
      </c>
      <c r="G7481">
        <v>4</v>
      </c>
      <c r="H7481">
        <v>1</v>
      </c>
      <c r="I7481" s="1" t="s">
        <v>2461</v>
      </c>
      <c r="J7481" s="1" t="s">
        <v>3</v>
      </c>
      <c r="K7481">
        <v>2514</v>
      </c>
      <c r="L7481">
        <v>990000</v>
      </c>
      <c r="M7481">
        <v>3449</v>
      </c>
      <c r="N7481" t="b">
        <v>1</v>
      </c>
      <c r="R7481" s="5">
        <f>(houses_Madrid[[#This Row],[Precio Alquiler]]*12/houses_Madrid[[#This Row],[Precio venta]])</f>
        <v>3.0472727272727273E-2</v>
      </c>
    </row>
    <row r="7482" spans="1:18" x14ac:dyDescent="0.2">
      <c r="A7482">
        <v>14875</v>
      </c>
      <c r="B7482">
        <v>6867</v>
      </c>
      <c r="C7482" s="1" t="s">
        <v>2441</v>
      </c>
      <c r="D7482" s="1" t="str">
        <f>IFERROR(LEFT(C7482,FIND(",",C7482) - 1),C7482)</f>
        <v>Nueva España</v>
      </c>
      <c r="E7482">
        <v>180</v>
      </c>
      <c r="F7482">
        <v>170</v>
      </c>
      <c r="G7482">
        <v>4</v>
      </c>
      <c r="H7482">
        <v>3</v>
      </c>
      <c r="I7482" s="1" t="s">
        <v>2576</v>
      </c>
      <c r="J7482" s="1" t="s">
        <v>5</v>
      </c>
      <c r="K7482">
        <v>2514</v>
      </c>
      <c r="L7482">
        <v>990000</v>
      </c>
      <c r="M7482">
        <v>5500</v>
      </c>
      <c r="N7482" t="b">
        <v>1</v>
      </c>
      <c r="O7482" t="b">
        <v>1</v>
      </c>
      <c r="P7482" t="b">
        <v>1</v>
      </c>
      <c r="R7482" s="5">
        <f>(houses_Madrid[[#This Row],[Precio Alquiler]]*12/houses_Madrid[[#This Row],[Precio venta]])</f>
        <v>3.0472727272727273E-2</v>
      </c>
    </row>
    <row r="7483" spans="1:18" x14ac:dyDescent="0.2">
      <c r="A7483">
        <v>18461</v>
      </c>
      <c r="B7483">
        <v>3281</v>
      </c>
      <c r="C7483" s="1" t="s">
        <v>2950</v>
      </c>
      <c r="D7483" s="1" t="str">
        <f>IFERROR(LEFT(C7483,FIND(",",C7483) - 1),C7483)</f>
        <v>Chueca-Justicia</v>
      </c>
      <c r="E7483">
        <v>154</v>
      </c>
      <c r="F7483">
        <v>130</v>
      </c>
      <c r="G7483">
        <v>5</v>
      </c>
      <c r="H7483">
        <v>5</v>
      </c>
      <c r="I7483" s="1" t="s">
        <v>2988</v>
      </c>
      <c r="J7483" s="1" t="s">
        <v>11</v>
      </c>
      <c r="K7483">
        <v>2514</v>
      </c>
      <c r="L7483">
        <v>990000</v>
      </c>
      <c r="M7483">
        <v>6429</v>
      </c>
      <c r="N7483" t="b">
        <v>0</v>
      </c>
      <c r="O7483" t="b">
        <v>0</v>
      </c>
      <c r="P7483" t="b">
        <v>1</v>
      </c>
      <c r="R7483" s="5">
        <f>(houses_Madrid[[#This Row],[Precio Alquiler]]*12/houses_Madrid[[#This Row],[Precio venta]])</f>
        <v>3.0472727272727273E-2</v>
      </c>
    </row>
    <row r="7484" spans="1:18" x14ac:dyDescent="0.2">
      <c r="A7484">
        <v>18690</v>
      </c>
      <c r="B7484">
        <v>3052</v>
      </c>
      <c r="C7484" s="1" t="s">
        <v>2953</v>
      </c>
      <c r="D7484" s="1" t="str">
        <f>IFERROR(LEFT(C7484,FIND(",",C7484) - 1),C7484)</f>
        <v>Centro</v>
      </c>
      <c r="E7484">
        <v>117</v>
      </c>
      <c r="F7484">
        <v>105</v>
      </c>
      <c r="G7484">
        <v>2</v>
      </c>
      <c r="H7484">
        <v>2</v>
      </c>
      <c r="I7484" s="1" t="s">
        <v>3</v>
      </c>
      <c r="J7484" s="1" t="s">
        <v>11</v>
      </c>
      <c r="K7484">
        <v>2514</v>
      </c>
      <c r="L7484">
        <v>990000</v>
      </c>
      <c r="M7484">
        <v>8462</v>
      </c>
      <c r="N7484" t="b">
        <v>0</v>
      </c>
      <c r="O7484" t="b">
        <v>1</v>
      </c>
      <c r="P7484" t="b">
        <v>1</v>
      </c>
      <c r="R7484" s="5">
        <f>(houses_Madrid[[#This Row],[Precio Alquiler]]*12/houses_Madrid[[#This Row],[Precio venta]])</f>
        <v>3.0472727272727273E-2</v>
      </c>
    </row>
    <row r="7485" spans="1:18" x14ac:dyDescent="0.2">
      <c r="A7485">
        <v>19120</v>
      </c>
      <c r="B7485">
        <v>2622</v>
      </c>
      <c r="C7485" s="1" t="s">
        <v>3229</v>
      </c>
      <c r="D7485" s="1" t="str">
        <f>IFERROR(LEFT(C7485,FIND(",",C7485) - 1),C7485)</f>
        <v>Recoletos</v>
      </c>
      <c r="E7485">
        <v>127</v>
      </c>
      <c r="F7485">
        <v>102</v>
      </c>
      <c r="G7485">
        <v>2</v>
      </c>
      <c r="H7485">
        <v>2</v>
      </c>
      <c r="I7485" s="1" t="s">
        <v>3234</v>
      </c>
      <c r="J7485" s="1" t="s">
        <v>20</v>
      </c>
      <c r="K7485">
        <v>2514</v>
      </c>
      <c r="L7485">
        <v>990000</v>
      </c>
      <c r="M7485">
        <v>7795</v>
      </c>
      <c r="N7485" t="b">
        <v>0</v>
      </c>
      <c r="O7485" t="b">
        <v>1</v>
      </c>
      <c r="P7485" t="b">
        <v>1</v>
      </c>
      <c r="Q7485" t="b">
        <v>1</v>
      </c>
      <c r="R7485" s="5">
        <f>(houses_Madrid[[#This Row],[Precio Alquiler]]*12/houses_Madrid[[#This Row],[Precio venta]])</f>
        <v>3.0472727272727273E-2</v>
      </c>
    </row>
    <row r="7486" spans="1:18" x14ac:dyDescent="0.2">
      <c r="A7486">
        <v>7932</v>
      </c>
      <c r="B7486">
        <v>13810</v>
      </c>
      <c r="C7486" s="1" t="s">
        <v>1173</v>
      </c>
      <c r="D7486" s="1" t="str">
        <f>IFERROR(LEFT(C7486,FIND(",",C7486) - 1),C7486)</f>
        <v>Argüelles</v>
      </c>
      <c r="E7486">
        <v>209</v>
      </c>
      <c r="F7486">
        <v>160</v>
      </c>
      <c r="G7486">
        <v>4</v>
      </c>
      <c r="H7486">
        <v>3</v>
      </c>
      <c r="I7486" s="1" t="s">
        <v>1571</v>
      </c>
      <c r="J7486" s="1" t="s">
        <v>20</v>
      </c>
      <c r="K7486">
        <v>2512</v>
      </c>
      <c r="L7486">
        <v>995000</v>
      </c>
      <c r="M7486">
        <v>4761</v>
      </c>
      <c r="N7486" t="b">
        <v>0</v>
      </c>
      <c r="O7486" t="b">
        <v>1</v>
      </c>
      <c r="R7486" s="5">
        <f>(houses_Madrid[[#This Row],[Precio Alquiler]]*12/houses_Madrid[[#This Row],[Precio venta]])</f>
        <v>3.0295477386934673E-2</v>
      </c>
    </row>
    <row r="7487" spans="1:18" x14ac:dyDescent="0.2">
      <c r="A7487">
        <v>8375</v>
      </c>
      <c r="B7487">
        <v>13367</v>
      </c>
      <c r="C7487" s="1" t="s">
        <v>1586</v>
      </c>
      <c r="D7487" s="1" t="str">
        <f>IFERROR(LEFT(C7487,FIND(",",C7487) - 1),C7487)</f>
        <v>Fuencarral</v>
      </c>
      <c r="E7487">
        <v>302</v>
      </c>
      <c r="F7487">
        <v>230</v>
      </c>
      <c r="G7487">
        <v>5</v>
      </c>
      <c r="H7487">
        <v>4</v>
      </c>
      <c r="I7487" s="1" t="s">
        <v>3</v>
      </c>
      <c r="J7487" s="1" t="s">
        <v>18</v>
      </c>
      <c r="K7487">
        <v>2512</v>
      </c>
      <c r="L7487">
        <v>995000</v>
      </c>
      <c r="M7487">
        <v>3295</v>
      </c>
      <c r="N7487" t="b">
        <v>0</v>
      </c>
      <c r="O7487" t="b">
        <v>1</v>
      </c>
      <c r="P7487" t="b">
        <v>1</v>
      </c>
      <c r="R7487" s="5">
        <f>(houses_Madrid[[#This Row],[Precio Alquiler]]*12/houses_Madrid[[#This Row],[Precio venta]])</f>
        <v>3.0295477386934673E-2</v>
      </c>
    </row>
    <row r="7488" spans="1:18" x14ac:dyDescent="0.2">
      <c r="A7488">
        <v>11351</v>
      </c>
      <c r="B7488">
        <v>10391</v>
      </c>
      <c r="C7488" s="1" t="s">
        <v>2009</v>
      </c>
      <c r="D7488" s="1" t="str">
        <f>IFERROR(LEFT(C7488,FIND(",",C7488) - 1),C7488)</f>
        <v>Trafalgar</v>
      </c>
      <c r="E7488">
        <v>107</v>
      </c>
      <c r="F7488">
        <v>62</v>
      </c>
      <c r="G7488">
        <v>2</v>
      </c>
      <c r="H7488">
        <v>1</v>
      </c>
      <c r="I7488" s="1" t="s">
        <v>2067</v>
      </c>
      <c r="J7488" s="1" t="s">
        <v>30</v>
      </c>
      <c r="K7488">
        <v>2512</v>
      </c>
      <c r="L7488">
        <v>995000</v>
      </c>
      <c r="M7488">
        <v>9299</v>
      </c>
      <c r="N7488" t="b">
        <v>0</v>
      </c>
      <c r="O7488" t="b">
        <v>1</v>
      </c>
      <c r="P7488" t="b">
        <v>1</v>
      </c>
      <c r="R7488" s="5">
        <f>(houses_Madrid[[#This Row],[Precio Alquiler]]*12/houses_Madrid[[#This Row],[Precio venta]])</f>
        <v>3.0295477386934673E-2</v>
      </c>
    </row>
    <row r="7489" spans="1:18" x14ac:dyDescent="0.2">
      <c r="A7489">
        <v>11352</v>
      </c>
      <c r="B7489">
        <v>10390</v>
      </c>
      <c r="C7489" s="1" t="s">
        <v>2009</v>
      </c>
      <c r="D7489" s="1" t="str">
        <f>IFERROR(LEFT(C7489,FIND(",",C7489) - 1),C7489)</f>
        <v>Trafalgar</v>
      </c>
      <c r="E7489">
        <v>127</v>
      </c>
      <c r="F7489">
        <v>88</v>
      </c>
      <c r="G7489">
        <v>3</v>
      </c>
      <c r="H7489">
        <v>2</v>
      </c>
      <c r="I7489" s="1" t="s">
        <v>2067</v>
      </c>
      <c r="J7489" s="1" t="s">
        <v>11</v>
      </c>
      <c r="K7489">
        <v>2512</v>
      </c>
      <c r="L7489">
        <v>995000</v>
      </c>
      <c r="M7489">
        <v>7835</v>
      </c>
      <c r="N7489" t="b">
        <v>0</v>
      </c>
      <c r="O7489" t="b">
        <v>1</v>
      </c>
      <c r="P7489" t="b">
        <v>1</v>
      </c>
      <c r="R7489" s="5">
        <f>(houses_Madrid[[#This Row],[Precio Alquiler]]*12/houses_Madrid[[#This Row],[Precio venta]])</f>
        <v>3.0295477386934673E-2</v>
      </c>
    </row>
    <row r="7490" spans="1:18" x14ac:dyDescent="0.2">
      <c r="A7490">
        <v>11359</v>
      </c>
      <c r="B7490">
        <v>10383</v>
      </c>
      <c r="C7490" s="1" t="s">
        <v>2009</v>
      </c>
      <c r="D7490" s="1" t="str">
        <f>IFERROR(LEFT(C7490,FIND(",",C7490) - 1),C7490)</f>
        <v>Trafalgar</v>
      </c>
      <c r="E7490">
        <v>134</v>
      </c>
      <c r="F7490">
        <v>92</v>
      </c>
      <c r="G7490">
        <v>3</v>
      </c>
      <c r="H7490">
        <v>2</v>
      </c>
      <c r="I7490" s="1" t="s">
        <v>2067</v>
      </c>
      <c r="J7490" s="1" t="s">
        <v>11</v>
      </c>
      <c r="K7490">
        <v>2512</v>
      </c>
      <c r="L7490">
        <v>995000</v>
      </c>
      <c r="M7490">
        <v>7425</v>
      </c>
      <c r="N7490" t="b">
        <v>0</v>
      </c>
      <c r="O7490" t="b">
        <v>1</v>
      </c>
      <c r="P7490" t="b">
        <v>1</v>
      </c>
      <c r="R7490" s="5">
        <f>(houses_Madrid[[#This Row],[Precio Alquiler]]*12/houses_Madrid[[#This Row],[Precio venta]])</f>
        <v>3.0295477386934673E-2</v>
      </c>
    </row>
    <row r="7491" spans="1:18" x14ac:dyDescent="0.2">
      <c r="A7491">
        <v>11414</v>
      </c>
      <c r="B7491">
        <v>10328</v>
      </c>
      <c r="C7491" s="1" t="s">
        <v>2015</v>
      </c>
      <c r="D7491" s="1" t="str">
        <f>IFERROR(LEFT(C7491,FIND(",",C7491) - 1),C7491)</f>
        <v>Gaztambide</v>
      </c>
      <c r="E7491">
        <v>287</v>
      </c>
      <c r="F7491">
        <v>231</v>
      </c>
      <c r="G7491">
        <v>5</v>
      </c>
      <c r="H7491">
        <v>4</v>
      </c>
      <c r="I7491" s="1" t="s">
        <v>2022</v>
      </c>
      <c r="J7491" s="1" t="s">
        <v>11</v>
      </c>
      <c r="K7491">
        <v>2512</v>
      </c>
      <c r="L7491">
        <v>995000</v>
      </c>
      <c r="M7491">
        <v>3467</v>
      </c>
      <c r="N7491" t="b">
        <v>1</v>
      </c>
      <c r="O7491" t="b">
        <v>1</v>
      </c>
      <c r="P7491" t="b">
        <v>1</v>
      </c>
      <c r="R7491" s="5">
        <f>(houses_Madrid[[#This Row],[Precio Alquiler]]*12/houses_Madrid[[#This Row],[Precio venta]])</f>
        <v>3.0295477386934673E-2</v>
      </c>
    </row>
    <row r="7492" spans="1:18" x14ac:dyDescent="0.2">
      <c r="A7492">
        <v>11417</v>
      </c>
      <c r="B7492">
        <v>10325</v>
      </c>
      <c r="C7492" s="1" t="s">
        <v>2007</v>
      </c>
      <c r="D7492" s="1" t="str">
        <f>IFERROR(LEFT(C7492,FIND(",",C7492) - 1),C7492)</f>
        <v>Almagro</v>
      </c>
      <c r="E7492">
        <v>211</v>
      </c>
      <c r="F7492">
        <v>200</v>
      </c>
      <c r="G7492">
        <v>4</v>
      </c>
      <c r="H7492">
        <v>3</v>
      </c>
      <c r="I7492" s="1" t="s">
        <v>2065</v>
      </c>
      <c r="J7492" s="1" t="s">
        <v>8</v>
      </c>
      <c r="K7492">
        <v>2512</v>
      </c>
      <c r="L7492">
        <v>995000</v>
      </c>
      <c r="M7492">
        <v>4716</v>
      </c>
      <c r="N7492" t="b">
        <v>0</v>
      </c>
      <c r="O7492" t="b">
        <v>1</v>
      </c>
      <c r="P7492" t="b">
        <v>1</v>
      </c>
      <c r="Q7492" t="b">
        <v>1</v>
      </c>
      <c r="R7492" s="5">
        <f>(houses_Madrid[[#This Row],[Precio Alquiler]]*12/houses_Madrid[[#This Row],[Precio venta]])</f>
        <v>3.0295477386934673E-2</v>
      </c>
    </row>
    <row r="7493" spans="1:18" x14ac:dyDescent="0.2">
      <c r="A7493">
        <v>11526</v>
      </c>
      <c r="B7493">
        <v>10216</v>
      </c>
      <c r="C7493" s="1" t="s">
        <v>2007</v>
      </c>
      <c r="D7493" s="1" t="str">
        <f>IFERROR(LEFT(C7493,FIND(",",C7493) - 1),C7493)</f>
        <v>Almagro</v>
      </c>
      <c r="E7493">
        <v>211</v>
      </c>
      <c r="F7493">
        <v>200</v>
      </c>
      <c r="G7493">
        <v>4</v>
      </c>
      <c r="H7493">
        <v>3</v>
      </c>
      <c r="I7493" s="1" t="s">
        <v>2104</v>
      </c>
      <c r="J7493" s="1" t="s">
        <v>8</v>
      </c>
      <c r="K7493">
        <v>2512</v>
      </c>
      <c r="L7493">
        <v>995000</v>
      </c>
      <c r="M7493">
        <v>4716</v>
      </c>
      <c r="N7493" t="b">
        <v>0</v>
      </c>
      <c r="O7493" t="b">
        <v>1</v>
      </c>
      <c r="P7493" t="b">
        <v>1</v>
      </c>
      <c r="Q7493" t="b">
        <v>1</v>
      </c>
      <c r="R7493" s="5">
        <f>(houses_Madrid[[#This Row],[Precio Alquiler]]*12/houses_Madrid[[#This Row],[Precio venta]])</f>
        <v>3.0295477386934673E-2</v>
      </c>
    </row>
    <row r="7494" spans="1:18" x14ac:dyDescent="0.2">
      <c r="A7494">
        <v>12330</v>
      </c>
      <c r="B7494">
        <v>9412</v>
      </c>
      <c r="C7494" s="1" t="s">
        <v>2007</v>
      </c>
      <c r="D7494" s="1" t="str">
        <f>IFERROR(LEFT(C7494,FIND(",",C7494) - 1),C7494)</f>
        <v>Almagro</v>
      </c>
      <c r="E7494">
        <v>211</v>
      </c>
      <c r="F7494">
        <v>203</v>
      </c>
      <c r="G7494">
        <v>4</v>
      </c>
      <c r="H7494">
        <v>3</v>
      </c>
      <c r="I7494" s="1" t="s">
        <v>2065</v>
      </c>
      <c r="J7494" s="1" t="s">
        <v>8</v>
      </c>
      <c r="K7494">
        <v>2512</v>
      </c>
      <c r="L7494">
        <v>995000</v>
      </c>
      <c r="M7494">
        <v>4716</v>
      </c>
      <c r="N7494" t="b">
        <v>0</v>
      </c>
      <c r="O7494" t="b">
        <v>1</v>
      </c>
      <c r="P7494" t="b">
        <v>1</v>
      </c>
      <c r="R7494" s="5">
        <f>(houses_Madrid[[#This Row],[Precio Alquiler]]*12/houses_Madrid[[#This Row],[Precio venta]])</f>
        <v>3.0295477386934673E-2</v>
      </c>
    </row>
    <row r="7495" spans="1:18" x14ac:dyDescent="0.2">
      <c r="A7495">
        <v>12459</v>
      </c>
      <c r="B7495">
        <v>9283</v>
      </c>
      <c r="C7495" s="1" t="s">
        <v>2007</v>
      </c>
      <c r="D7495" s="1" t="str">
        <f>IFERROR(LEFT(C7495,FIND(",",C7495) - 1),C7495)</f>
        <v>Almagro</v>
      </c>
      <c r="E7495">
        <v>211</v>
      </c>
      <c r="F7495">
        <v>200</v>
      </c>
      <c r="G7495">
        <v>4</v>
      </c>
      <c r="H7495">
        <v>3</v>
      </c>
      <c r="I7495" s="1" t="s">
        <v>2104</v>
      </c>
      <c r="J7495" s="1" t="s">
        <v>8</v>
      </c>
      <c r="K7495">
        <v>2512</v>
      </c>
      <c r="L7495">
        <v>995000</v>
      </c>
      <c r="M7495">
        <v>4716</v>
      </c>
      <c r="N7495" t="b">
        <v>0</v>
      </c>
      <c r="O7495" t="b">
        <v>1</v>
      </c>
      <c r="P7495" t="b">
        <v>1</v>
      </c>
      <c r="Q7495" t="b">
        <v>1</v>
      </c>
      <c r="R7495" s="5">
        <f>(houses_Madrid[[#This Row],[Precio Alquiler]]*12/houses_Madrid[[#This Row],[Precio venta]])</f>
        <v>3.0295477386934673E-2</v>
      </c>
    </row>
    <row r="7496" spans="1:18" x14ac:dyDescent="0.2">
      <c r="A7496">
        <v>12529</v>
      </c>
      <c r="B7496">
        <v>9213</v>
      </c>
      <c r="C7496" s="1" t="s">
        <v>2006</v>
      </c>
      <c r="D7496" s="1" t="str">
        <f>IFERROR(LEFT(C7496,FIND(",",C7496) - 1),C7496)</f>
        <v>Chamberí</v>
      </c>
      <c r="E7496">
        <v>171</v>
      </c>
      <c r="F7496">
        <v>151</v>
      </c>
      <c r="G7496">
        <v>6</v>
      </c>
      <c r="H7496">
        <v>2</v>
      </c>
      <c r="I7496" s="1" t="s">
        <v>3</v>
      </c>
      <c r="J7496" s="1" t="s">
        <v>11</v>
      </c>
      <c r="K7496">
        <v>2512</v>
      </c>
      <c r="L7496">
        <v>995000</v>
      </c>
      <c r="M7496">
        <v>5819</v>
      </c>
      <c r="N7496" t="b">
        <v>1</v>
      </c>
      <c r="O7496" t="b">
        <v>1</v>
      </c>
      <c r="P7496" t="b">
        <v>1</v>
      </c>
      <c r="Q7496" t="b">
        <v>1</v>
      </c>
      <c r="R7496" s="5">
        <f>(houses_Madrid[[#This Row],[Precio Alquiler]]*12/houses_Madrid[[#This Row],[Precio venta]])</f>
        <v>3.0295477386934673E-2</v>
      </c>
    </row>
    <row r="7497" spans="1:18" x14ac:dyDescent="0.2">
      <c r="A7497">
        <v>13530</v>
      </c>
      <c r="B7497">
        <v>8212</v>
      </c>
      <c r="C7497" s="1" t="s">
        <v>2174</v>
      </c>
      <c r="D7497" s="1" t="str">
        <f>IFERROR(LEFT(C7497,FIND(",",C7497) - 1),C7497)</f>
        <v>Costillares</v>
      </c>
      <c r="E7497">
        <v>293</v>
      </c>
      <c r="F7497">
        <v>209</v>
      </c>
      <c r="G7497">
        <v>5</v>
      </c>
      <c r="H7497">
        <v>4</v>
      </c>
      <c r="I7497" s="1" t="s">
        <v>2392</v>
      </c>
      <c r="J7497" s="1" t="s">
        <v>18</v>
      </c>
      <c r="K7497">
        <v>2512</v>
      </c>
      <c r="L7497">
        <v>995000</v>
      </c>
      <c r="M7497">
        <v>3396</v>
      </c>
      <c r="N7497" t="b">
        <v>0</v>
      </c>
      <c r="O7497" t="b">
        <v>1</v>
      </c>
      <c r="P7497" t="b">
        <v>1</v>
      </c>
      <c r="R7497" s="5">
        <f>(houses_Madrid[[#This Row],[Precio Alquiler]]*12/houses_Madrid[[#This Row],[Precio venta]])</f>
        <v>3.0295477386934673E-2</v>
      </c>
    </row>
    <row r="7498" spans="1:18" x14ac:dyDescent="0.2">
      <c r="A7498">
        <v>13618</v>
      </c>
      <c r="B7498">
        <v>8124</v>
      </c>
      <c r="C7498" s="1" t="s">
        <v>2172</v>
      </c>
      <c r="D7498" s="1" t="str">
        <f>IFERROR(LEFT(C7498,FIND(",",C7498) - 1),C7498)</f>
        <v>San Juan Bautista</v>
      </c>
      <c r="E7498">
        <v>196</v>
      </c>
      <c r="F7498">
        <v>150</v>
      </c>
      <c r="G7498">
        <v>3</v>
      </c>
      <c r="H7498">
        <v>2</v>
      </c>
      <c r="I7498" s="1" t="s">
        <v>2404</v>
      </c>
      <c r="J7498" s="1" t="s">
        <v>5</v>
      </c>
      <c r="K7498">
        <v>2512</v>
      </c>
      <c r="L7498">
        <v>995000</v>
      </c>
      <c r="M7498">
        <v>5077</v>
      </c>
      <c r="N7498" t="b">
        <v>1</v>
      </c>
      <c r="O7498" t="b">
        <v>1</v>
      </c>
      <c r="P7498" t="b">
        <v>1</v>
      </c>
      <c r="R7498" s="5">
        <f>(houses_Madrid[[#This Row],[Precio Alquiler]]*12/houses_Madrid[[#This Row],[Precio venta]])</f>
        <v>3.0295477386934673E-2</v>
      </c>
    </row>
    <row r="7499" spans="1:18" x14ac:dyDescent="0.2">
      <c r="A7499">
        <v>13923</v>
      </c>
      <c r="B7499">
        <v>7819</v>
      </c>
      <c r="C7499" s="1" t="s">
        <v>2173</v>
      </c>
      <c r="D7499" s="1" t="str">
        <f>IFERROR(LEFT(C7499,FIND(",",C7499) - 1),C7499)</f>
        <v>Ciudad Lineal</v>
      </c>
      <c r="E7499">
        <v>284</v>
      </c>
      <c r="F7499">
        <v>250</v>
      </c>
      <c r="G7499">
        <v>5</v>
      </c>
      <c r="H7499">
        <v>4</v>
      </c>
      <c r="I7499" s="1" t="s">
        <v>3</v>
      </c>
      <c r="J7499" s="1" t="s">
        <v>19</v>
      </c>
      <c r="K7499">
        <v>2512</v>
      </c>
      <c r="L7499">
        <v>995000</v>
      </c>
      <c r="M7499">
        <v>3504</v>
      </c>
      <c r="N7499" t="b">
        <v>0</v>
      </c>
      <c r="O7499" t="b">
        <v>1</v>
      </c>
      <c r="P7499" t="b">
        <v>1</v>
      </c>
      <c r="Q7499" t="b">
        <v>1</v>
      </c>
      <c r="R7499" s="5">
        <f>(houses_Madrid[[#This Row],[Precio Alquiler]]*12/houses_Madrid[[#This Row],[Precio venta]])</f>
        <v>3.0295477386934673E-2</v>
      </c>
    </row>
    <row r="7500" spans="1:18" x14ac:dyDescent="0.2">
      <c r="A7500">
        <v>17476</v>
      </c>
      <c r="B7500">
        <v>4266</v>
      </c>
      <c r="C7500" s="1" t="s">
        <v>2953</v>
      </c>
      <c r="D7500" s="1" t="str">
        <f>IFERROR(LEFT(C7500,FIND(",",C7500) - 1),C7500)</f>
        <v>Centro</v>
      </c>
      <c r="E7500">
        <v>257</v>
      </c>
      <c r="F7500">
        <v>194</v>
      </c>
      <c r="G7500">
        <v>4</v>
      </c>
      <c r="H7500">
        <v>3</v>
      </c>
      <c r="I7500" s="1" t="s">
        <v>3</v>
      </c>
      <c r="J7500" s="1" t="s">
        <v>30</v>
      </c>
      <c r="K7500">
        <v>2512</v>
      </c>
      <c r="L7500">
        <v>995000</v>
      </c>
      <c r="M7500">
        <v>3872</v>
      </c>
      <c r="N7500" t="b">
        <v>0</v>
      </c>
      <c r="O7500" t="b">
        <v>1</v>
      </c>
      <c r="P7500" t="b">
        <v>1</v>
      </c>
      <c r="Q7500" t="b">
        <v>1</v>
      </c>
      <c r="R7500" s="5">
        <f>(houses_Madrid[[#This Row],[Precio Alquiler]]*12/houses_Madrid[[#This Row],[Precio venta]])</f>
        <v>3.0295477386934673E-2</v>
      </c>
    </row>
    <row r="7501" spans="1:18" x14ac:dyDescent="0.2">
      <c r="A7501">
        <v>18506</v>
      </c>
      <c r="B7501">
        <v>3236</v>
      </c>
      <c r="C7501" s="1" t="s">
        <v>2957</v>
      </c>
      <c r="D7501" s="1" t="str">
        <f>IFERROR(LEFT(C7501,FIND(",",C7501) - 1),C7501)</f>
        <v>Sol</v>
      </c>
      <c r="E7501">
        <v>177</v>
      </c>
      <c r="F7501">
        <v>157</v>
      </c>
      <c r="G7501">
        <v>6</v>
      </c>
      <c r="H7501">
        <v>2</v>
      </c>
      <c r="I7501" s="1" t="s">
        <v>3048</v>
      </c>
      <c r="J7501" s="1" t="s">
        <v>18</v>
      </c>
      <c r="K7501">
        <v>2511</v>
      </c>
      <c r="L7501">
        <v>997000</v>
      </c>
      <c r="M7501">
        <v>5633</v>
      </c>
      <c r="N7501" t="b">
        <v>0</v>
      </c>
      <c r="O7501" t="b">
        <v>1</v>
      </c>
      <c r="P7501" t="b">
        <v>1</v>
      </c>
      <c r="R7501" s="5">
        <f>(houses_Madrid[[#This Row],[Precio Alquiler]]*12/houses_Madrid[[#This Row],[Precio venta]])</f>
        <v>3.0222668004012035E-2</v>
      </c>
    </row>
    <row r="7502" spans="1:18" x14ac:dyDescent="0.2">
      <c r="A7502">
        <v>8300</v>
      </c>
      <c r="B7502">
        <v>13442</v>
      </c>
      <c r="C7502" s="1" t="s">
        <v>1586</v>
      </c>
      <c r="D7502" s="1" t="str">
        <f>IFERROR(LEFT(C7502,FIND(",",C7502) - 1),C7502)</f>
        <v>Fuencarral</v>
      </c>
      <c r="E7502">
        <v>220</v>
      </c>
      <c r="F7502">
        <v>190</v>
      </c>
      <c r="G7502">
        <v>5</v>
      </c>
      <c r="H7502">
        <v>5</v>
      </c>
      <c r="I7502" s="1" t="s">
        <v>3</v>
      </c>
      <c r="J7502" s="1" t="s">
        <v>30</v>
      </c>
      <c r="K7502">
        <v>2510</v>
      </c>
      <c r="L7502">
        <v>998000</v>
      </c>
      <c r="M7502">
        <v>4536</v>
      </c>
      <c r="N7502" t="b">
        <v>0</v>
      </c>
      <c r="O7502" t="b">
        <v>1</v>
      </c>
      <c r="P7502" t="b">
        <v>1</v>
      </c>
      <c r="R7502" s="5">
        <f>(houses_Madrid[[#This Row],[Precio Alquiler]]*12/houses_Madrid[[#This Row],[Precio venta]])</f>
        <v>3.0180360721442884E-2</v>
      </c>
    </row>
    <row r="7503" spans="1:18" x14ac:dyDescent="0.2">
      <c r="A7503">
        <v>8445</v>
      </c>
      <c r="B7503">
        <v>13297</v>
      </c>
      <c r="C7503" s="1" t="s">
        <v>1586</v>
      </c>
      <c r="D7503" s="1" t="str">
        <f>IFERROR(LEFT(C7503,FIND(",",C7503) - 1),C7503)</f>
        <v>Fuencarral</v>
      </c>
      <c r="E7503">
        <v>220</v>
      </c>
      <c r="F7503">
        <v>214</v>
      </c>
      <c r="G7503">
        <v>5</v>
      </c>
      <c r="H7503">
        <v>4</v>
      </c>
      <c r="I7503" s="1" t="s">
        <v>3</v>
      </c>
      <c r="J7503" s="1" t="s">
        <v>30</v>
      </c>
      <c r="K7503">
        <v>2510</v>
      </c>
      <c r="L7503">
        <v>998000</v>
      </c>
      <c r="M7503">
        <v>4536</v>
      </c>
      <c r="N7503" t="b">
        <v>0</v>
      </c>
      <c r="O7503" t="b">
        <v>1</v>
      </c>
      <c r="P7503" t="b">
        <v>1</v>
      </c>
      <c r="R7503" s="5">
        <f>(houses_Madrid[[#This Row],[Precio Alquiler]]*12/houses_Madrid[[#This Row],[Precio venta]])</f>
        <v>3.0180360721442884E-2</v>
      </c>
    </row>
    <row r="7504" spans="1:18" x14ac:dyDescent="0.2">
      <c r="A7504">
        <v>8830</v>
      </c>
      <c r="B7504">
        <v>12912</v>
      </c>
      <c r="C7504" s="1" t="s">
        <v>1589</v>
      </c>
      <c r="D7504" s="1" t="str">
        <f>IFERROR(LEFT(C7504,FIND(",",C7504) - 1),C7504)</f>
        <v>La Paz</v>
      </c>
      <c r="E7504">
        <v>220</v>
      </c>
      <c r="F7504">
        <v>214</v>
      </c>
      <c r="G7504">
        <v>5</v>
      </c>
      <c r="H7504">
        <v>4</v>
      </c>
      <c r="I7504" s="1" t="s">
        <v>1609</v>
      </c>
      <c r="J7504" s="1" t="s">
        <v>30</v>
      </c>
      <c r="K7504">
        <v>2510</v>
      </c>
      <c r="L7504">
        <v>998000</v>
      </c>
      <c r="M7504">
        <v>4536</v>
      </c>
      <c r="N7504" t="b">
        <v>0</v>
      </c>
      <c r="O7504" t="b">
        <v>1</v>
      </c>
      <c r="P7504" t="b">
        <v>1</v>
      </c>
      <c r="R7504" s="5">
        <f>(houses_Madrid[[#This Row],[Precio Alquiler]]*12/houses_Madrid[[#This Row],[Precio venta]])</f>
        <v>3.0180360721442884E-2</v>
      </c>
    </row>
    <row r="7505" spans="1:18" x14ac:dyDescent="0.2">
      <c r="A7505">
        <v>9105</v>
      </c>
      <c r="B7505">
        <v>12637</v>
      </c>
      <c r="C7505" s="1" t="s">
        <v>1589</v>
      </c>
      <c r="D7505" s="1" t="str">
        <f>IFERROR(LEFT(C7505,FIND(",",C7505) - 1),C7505)</f>
        <v>La Paz</v>
      </c>
      <c r="E7505">
        <v>220</v>
      </c>
      <c r="F7505">
        <v>214</v>
      </c>
      <c r="G7505">
        <v>5</v>
      </c>
      <c r="H7505">
        <v>3</v>
      </c>
      <c r="I7505" s="1" t="s">
        <v>1609</v>
      </c>
      <c r="J7505" s="1" t="s">
        <v>30</v>
      </c>
      <c r="K7505">
        <v>2510</v>
      </c>
      <c r="L7505">
        <v>998000</v>
      </c>
      <c r="M7505">
        <v>4536</v>
      </c>
      <c r="N7505" t="b">
        <v>0</v>
      </c>
      <c r="O7505" t="b">
        <v>1</v>
      </c>
      <c r="P7505" t="b">
        <v>1</v>
      </c>
      <c r="Q7505" t="b">
        <v>1</v>
      </c>
      <c r="R7505" s="5">
        <f>(houses_Madrid[[#This Row],[Precio Alquiler]]*12/houses_Madrid[[#This Row],[Precio venta]])</f>
        <v>3.0180360721442884E-2</v>
      </c>
    </row>
    <row r="7506" spans="1:18" x14ac:dyDescent="0.2">
      <c r="A7506">
        <v>11057</v>
      </c>
      <c r="B7506">
        <v>10685</v>
      </c>
      <c r="C7506" s="1" t="s">
        <v>2006</v>
      </c>
      <c r="D7506" s="1" t="str">
        <f>IFERROR(LEFT(C7506,FIND(",",C7506) - 1),C7506)</f>
        <v>Chamberí</v>
      </c>
      <c r="E7506">
        <v>260</v>
      </c>
      <c r="F7506">
        <v>199</v>
      </c>
      <c r="G7506">
        <v>4</v>
      </c>
      <c r="H7506">
        <v>3</v>
      </c>
      <c r="I7506" s="1" t="s">
        <v>3</v>
      </c>
      <c r="J7506" s="1" t="s">
        <v>11</v>
      </c>
      <c r="K7506">
        <v>2510</v>
      </c>
      <c r="L7506">
        <v>999000</v>
      </c>
      <c r="M7506">
        <v>3842</v>
      </c>
      <c r="N7506" t="b">
        <v>0</v>
      </c>
      <c r="O7506" t="b">
        <v>1</v>
      </c>
      <c r="P7506" t="b">
        <v>1</v>
      </c>
      <c r="R7506" s="5">
        <f>(houses_Madrid[[#This Row],[Precio Alquiler]]*12/houses_Madrid[[#This Row],[Precio venta]])</f>
        <v>3.015015015015015E-2</v>
      </c>
    </row>
    <row r="7507" spans="1:18" x14ac:dyDescent="0.2">
      <c r="A7507">
        <v>11497</v>
      </c>
      <c r="B7507">
        <v>10245</v>
      </c>
      <c r="C7507" s="1" t="s">
        <v>2018</v>
      </c>
      <c r="D7507" s="1" t="str">
        <f>IFERROR(LEFT(C7507,FIND(",",C7507) - 1),C7507)</f>
        <v>Arapiles</v>
      </c>
      <c r="E7507">
        <v>260</v>
      </c>
      <c r="F7507">
        <v>2</v>
      </c>
      <c r="G7507">
        <v>5</v>
      </c>
      <c r="H7507">
        <v>3</v>
      </c>
      <c r="I7507" s="1" t="s">
        <v>2098</v>
      </c>
      <c r="J7507" s="1" t="s">
        <v>11</v>
      </c>
      <c r="K7507">
        <v>2510</v>
      </c>
      <c r="L7507">
        <v>999000</v>
      </c>
      <c r="M7507">
        <v>3842</v>
      </c>
      <c r="N7507" t="b">
        <v>0</v>
      </c>
      <c r="O7507" t="b">
        <v>1</v>
      </c>
      <c r="P7507" t="b">
        <v>1</v>
      </c>
      <c r="R7507" s="5">
        <f>(houses_Madrid[[#This Row],[Precio Alquiler]]*12/houses_Madrid[[#This Row],[Precio venta]])</f>
        <v>3.015015015015015E-2</v>
      </c>
    </row>
    <row r="7508" spans="1:18" x14ac:dyDescent="0.2">
      <c r="A7508">
        <v>11674</v>
      </c>
      <c r="B7508">
        <v>10068</v>
      </c>
      <c r="C7508" s="1" t="s">
        <v>2006</v>
      </c>
      <c r="D7508" s="1" t="str">
        <f>IFERROR(LEFT(C7508,FIND(",",C7508) - 1),C7508)</f>
        <v>Chamberí</v>
      </c>
      <c r="E7508">
        <v>260</v>
      </c>
      <c r="F7508">
        <v>200</v>
      </c>
      <c r="G7508">
        <v>5</v>
      </c>
      <c r="H7508">
        <v>3</v>
      </c>
      <c r="I7508" s="1" t="s">
        <v>3</v>
      </c>
      <c r="J7508" s="1" t="s">
        <v>11</v>
      </c>
      <c r="K7508">
        <v>2510</v>
      </c>
      <c r="L7508">
        <v>999000</v>
      </c>
      <c r="M7508">
        <v>3842</v>
      </c>
      <c r="N7508" t="b">
        <v>0</v>
      </c>
      <c r="O7508" t="b">
        <v>1</v>
      </c>
      <c r="P7508" t="b">
        <v>1</v>
      </c>
      <c r="Q7508" t="b">
        <v>1</v>
      </c>
      <c r="R7508" s="5">
        <f>(houses_Madrid[[#This Row],[Precio Alquiler]]*12/houses_Madrid[[#This Row],[Precio venta]])</f>
        <v>3.015015015015015E-2</v>
      </c>
    </row>
    <row r="7509" spans="1:18" x14ac:dyDescent="0.2">
      <c r="A7509">
        <v>17382</v>
      </c>
      <c r="B7509">
        <v>4360</v>
      </c>
      <c r="C7509" s="1" t="s">
        <v>2953</v>
      </c>
      <c r="D7509" s="1" t="str">
        <f>IFERROR(LEFT(C7509,FIND(",",C7509) - 1),C7509)</f>
        <v>Centro</v>
      </c>
      <c r="E7509">
        <v>179</v>
      </c>
      <c r="F7509">
        <v>150</v>
      </c>
      <c r="G7509">
        <v>5</v>
      </c>
      <c r="H7509">
        <v>1</v>
      </c>
      <c r="I7509" s="1" t="s">
        <v>3</v>
      </c>
      <c r="J7509" s="1" t="s">
        <v>11</v>
      </c>
      <c r="K7509">
        <v>2510</v>
      </c>
      <c r="L7509">
        <v>999000</v>
      </c>
      <c r="M7509">
        <v>5581</v>
      </c>
      <c r="N7509" t="b">
        <v>0</v>
      </c>
      <c r="O7509" t="b">
        <v>0</v>
      </c>
      <c r="R7509" s="5">
        <f>(houses_Madrid[[#This Row],[Precio Alquiler]]*12/houses_Madrid[[#This Row],[Precio venta]])</f>
        <v>3.015015015015015E-2</v>
      </c>
    </row>
    <row r="7510" spans="1:18" x14ac:dyDescent="0.2">
      <c r="A7510">
        <v>17423</v>
      </c>
      <c r="B7510">
        <v>4319</v>
      </c>
      <c r="C7510" s="1" t="s">
        <v>2953</v>
      </c>
      <c r="D7510" s="1" t="str">
        <f>IFERROR(LEFT(C7510,FIND(",",C7510) - 1),C7510)</f>
        <v>Centro</v>
      </c>
      <c r="E7510">
        <v>169</v>
      </c>
      <c r="F7510">
        <v>153</v>
      </c>
      <c r="G7510">
        <v>3</v>
      </c>
      <c r="H7510">
        <v>2</v>
      </c>
      <c r="I7510" s="1" t="s">
        <v>3</v>
      </c>
      <c r="J7510" s="1" t="s">
        <v>11</v>
      </c>
      <c r="K7510">
        <v>2510</v>
      </c>
      <c r="L7510">
        <v>999000</v>
      </c>
      <c r="M7510">
        <v>5911</v>
      </c>
      <c r="N7510" t="b">
        <v>0</v>
      </c>
      <c r="O7510" t="b">
        <v>1</v>
      </c>
      <c r="P7510" t="b">
        <v>1</v>
      </c>
      <c r="R7510" s="5">
        <f>(houses_Madrid[[#This Row],[Precio Alquiler]]*12/houses_Madrid[[#This Row],[Precio venta]])</f>
        <v>3.015015015015015E-2</v>
      </c>
    </row>
    <row r="7511" spans="1:18" x14ac:dyDescent="0.2">
      <c r="A7511">
        <v>17533</v>
      </c>
      <c r="B7511">
        <v>4209</v>
      </c>
      <c r="C7511" s="1" t="s">
        <v>2950</v>
      </c>
      <c r="D7511" s="1" t="str">
        <f>IFERROR(LEFT(C7511,FIND(",",C7511) - 1),C7511)</f>
        <v>Chueca-Justicia</v>
      </c>
      <c r="E7511">
        <v>179</v>
      </c>
      <c r="F7511">
        <v>154</v>
      </c>
      <c r="G7511">
        <v>5</v>
      </c>
      <c r="H7511">
        <v>5</v>
      </c>
      <c r="I7511" s="1" t="s">
        <v>2988</v>
      </c>
      <c r="J7511" s="1" t="s">
        <v>11</v>
      </c>
      <c r="K7511">
        <v>2510</v>
      </c>
      <c r="L7511">
        <v>999000</v>
      </c>
      <c r="M7511">
        <v>5581</v>
      </c>
      <c r="N7511" t="b">
        <v>0</v>
      </c>
      <c r="R7511" s="5">
        <f>(houses_Madrid[[#This Row],[Precio Alquiler]]*12/houses_Madrid[[#This Row],[Precio venta]])</f>
        <v>3.015015015015015E-2</v>
      </c>
    </row>
    <row r="7512" spans="1:18" x14ac:dyDescent="0.2">
      <c r="A7512">
        <v>17643</v>
      </c>
      <c r="B7512">
        <v>4099</v>
      </c>
      <c r="C7512" s="1" t="s">
        <v>2953</v>
      </c>
      <c r="D7512" s="1" t="str">
        <f>IFERROR(LEFT(C7512,FIND(",",C7512) - 1),C7512)</f>
        <v>Centro</v>
      </c>
      <c r="E7512">
        <v>179</v>
      </c>
      <c r="F7512">
        <v>133</v>
      </c>
      <c r="G7512">
        <v>5</v>
      </c>
      <c r="H7512">
        <v>5</v>
      </c>
      <c r="I7512" s="1" t="s">
        <v>3</v>
      </c>
      <c r="J7512" s="1" t="s">
        <v>11</v>
      </c>
      <c r="K7512">
        <v>2510</v>
      </c>
      <c r="L7512">
        <v>999000</v>
      </c>
      <c r="M7512">
        <v>5581</v>
      </c>
      <c r="N7512" t="b">
        <v>0</v>
      </c>
      <c r="O7512" t="b">
        <v>1</v>
      </c>
      <c r="P7512" t="b">
        <v>1</v>
      </c>
      <c r="R7512" s="5">
        <f>(houses_Madrid[[#This Row],[Precio Alquiler]]*12/houses_Madrid[[#This Row],[Precio venta]])</f>
        <v>3.015015015015015E-2</v>
      </c>
    </row>
    <row r="7513" spans="1:18" x14ac:dyDescent="0.2">
      <c r="A7513">
        <v>17978</v>
      </c>
      <c r="B7513">
        <v>3764</v>
      </c>
      <c r="C7513" s="1" t="s">
        <v>2950</v>
      </c>
      <c r="D7513" s="1" t="str">
        <f>IFERROR(LEFT(C7513,FIND(",",C7513) - 1),C7513)</f>
        <v>Chueca-Justicia</v>
      </c>
      <c r="E7513">
        <v>179</v>
      </c>
      <c r="F7513">
        <v>154</v>
      </c>
      <c r="G7513">
        <v>5</v>
      </c>
      <c r="H7513">
        <v>5</v>
      </c>
      <c r="I7513" s="1" t="s">
        <v>2988</v>
      </c>
      <c r="J7513" s="1" t="s">
        <v>11</v>
      </c>
      <c r="K7513">
        <v>2510</v>
      </c>
      <c r="L7513">
        <v>999000</v>
      </c>
      <c r="M7513">
        <v>5581</v>
      </c>
      <c r="N7513" t="b">
        <v>0</v>
      </c>
      <c r="O7513" t="b">
        <v>1</v>
      </c>
      <c r="P7513" t="b">
        <v>1</v>
      </c>
      <c r="R7513" s="5">
        <f>(houses_Madrid[[#This Row],[Precio Alquiler]]*12/houses_Madrid[[#This Row],[Precio venta]])</f>
        <v>3.015015015015015E-2</v>
      </c>
    </row>
    <row r="7514" spans="1:18" x14ac:dyDescent="0.2">
      <c r="A7514">
        <v>17986</v>
      </c>
      <c r="B7514">
        <v>3756</v>
      </c>
      <c r="C7514" s="1" t="s">
        <v>2950</v>
      </c>
      <c r="D7514" s="1" t="str">
        <f>IFERROR(LEFT(C7514,FIND(",",C7514) - 1),C7514)</f>
        <v>Chueca-Justicia</v>
      </c>
      <c r="E7514">
        <v>179</v>
      </c>
      <c r="F7514">
        <v>154</v>
      </c>
      <c r="G7514">
        <v>5</v>
      </c>
      <c r="H7514">
        <v>5</v>
      </c>
      <c r="I7514" s="1" t="s">
        <v>2988</v>
      </c>
      <c r="J7514" s="1" t="s">
        <v>11</v>
      </c>
      <c r="K7514">
        <v>2510</v>
      </c>
      <c r="L7514">
        <v>999000</v>
      </c>
      <c r="M7514">
        <v>5581</v>
      </c>
      <c r="N7514" t="b">
        <v>0</v>
      </c>
      <c r="O7514" t="b">
        <v>1</v>
      </c>
      <c r="P7514" t="b">
        <v>1</v>
      </c>
      <c r="R7514" s="5">
        <f>(houses_Madrid[[#This Row],[Precio Alquiler]]*12/houses_Madrid[[#This Row],[Precio venta]])</f>
        <v>3.015015015015015E-2</v>
      </c>
    </row>
    <row r="7515" spans="1:18" x14ac:dyDescent="0.2">
      <c r="A7515">
        <v>18017</v>
      </c>
      <c r="B7515">
        <v>3725</v>
      </c>
      <c r="C7515" s="1" t="s">
        <v>2950</v>
      </c>
      <c r="D7515" s="1" t="str">
        <f>IFERROR(LEFT(C7515,FIND(",",C7515) - 1),C7515)</f>
        <v>Chueca-Justicia</v>
      </c>
      <c r="E7515">
        <v>179</v>
      </c>
      <c r="F7515">
        <v>130</v>
      </c>
      <c r="G7515">
        <v>5</v>
      </c>
      <c r="H7515">
        <v>5</v>
      </c>
      <c r="I7515" s="1" t="s">
        <v>3107</v>
      </c>
      <c r="J7515" s="1" t="s">
        <v>11</v>
      </c>
      <c r="K7515">
        <v>2510</v>
      </c>
      <c r="L7515">
        <v>999000</v>
      </c>
      <c r="M7515">
        <v>5581</v>
      </c>
      <c r="N7515" t="b">
        <v>0</v>
      </c>
      <c r="O7515" t="b">
        <v>0</v>
      </c>
      <c r="P7515" t="b">
        <v>1</v>
      </c>
      <c r="R7515" s="5">
        <f>(houses_Madrid[[#This Row],[Precio Alquiler]]*12/houses_Madrid[[#This Row],[Precio venta]])</f>
        <v>3.015015015015015E-2</v>
      </c>
    </row>
    <row r="7516" spans="1:18" x14ac:dyDescent="0.2">
      <c r="A7516">
        <v>18034</v>
      </c>
      <c r="B7516">
        <v>3708</v>
      </c>
      <c r="C7516" s="1" t="s">
        <v>2950</v>
      </c>
      <c r="D7516" s="1" t="str">
        <f>IFERROR(LEFT(C7516,FIND(",",C7516) - 1),C7516)</f>
        <v>Chueca-Justicia</v>
      </c>
      <c r="E7516">
        <v>179</v>
      </c>
      <c r="F7516">
        <v>154</v>
      </c>
      <c r="G7516">
        <v>5</v>
      </c>
      <c r="H7516">
        <v>5</v>
      </c>
      <c r="I7516" s="1" t="s">
        <v>2988</v>
      </c>
      <c r="J7516" s="1" t="s">
        <v>227</v>
      </c>
      <c r="K7516">
        <v>2510</v>
      </c>
      <c r="L7516">
        <v>999000</v>
      </c>
      <c r="M7516">
        <v>5581</v>
      </c>
      <c r="N7516" t="b">
        <v>0</v>
      </c>
      <c r="O7516" t="b">
        <v>1</v>
      </c>
      <c r="P7516" t="b">
        <v>1</v>
      </c>
      <c r="R7516" s="5">
        <f>(houses_Madrid[[#This Row],[Precio Alquiler]]*12/houses_Madrid[[#This Row],[Precio venta]])</f>
        <v>3.015015015015015E-2</v>
      </c>
    </row>
    <row r="7517" spans="1:18" x14ac:dyDescent="0.2">
      <c r="A7517">
        <v>18064</v>
      </c>
      <c r="B7517">
        <v>3678</v>
      </c>
      <c r="C7517" s="1" t="s">
        <v>2953</v>
      </c>
      <c r="D7517" s="1" t="str">
        <f>IFERROR(LEFT(C7517,FIND(",",C7517) - 1),C7517)</f>
        <v>Centro</v>
      </c>
      <c r="E7517">
        <v>179</v>
      </c>
      <c r="F7517">
        <v>154</v>
      </c>
      <c r="G7517">
        <v>5</v>
      </c>
      <c r="H7517">
        <v>5</v>
      </c>
      <c r="I7517" s="1" t="s">
        <v>3</v>
      </c>
      <c r="J7517" s="1" t="s">
        <v>11</v>
      </c>
      <c r="K7517">
        <v>2510</v>
      </c>
      <c r="L7517">
        <v>999000</v>
      </c>
      <c r="M7517">
        <v>5581</v>
      </c>
      <c r="N7517" t="b">
        <v>0</v>
      </c>
      <c r="O7517" t="b">
        <v>1</v>
      </c>
      <c r="P7517" t="b">
        <v>1</v>
      </c>
      <c r="R7517" s="5">
        <f>(houses_Madrid[[#This Row],[Precio Alquiler]]*12/houses_Madrid[[#This Row],[Precio venta]])</f>
        <v>3.015015015015015E-2</v>
      </c>
    </row>
    <row r="7518" spans="1:18" x14ac:dyDescent="0.2">
      <c r="A7518">
        <v>18089</v>
      </c>
      <c r="B7518">
        <v>3653</v>
      </c>
      <c r="C7518" s="1" t="s">
        <v>2950</v>
      </c>
      <c r="D7518" s="1" t="str">
        <f>IFERROR(LEFT(C7518,FIND(",",C7518) - 1),C7518)</f>
        <v>Chueca-Justicia</v>
      </c>
      <c r="E7518">
        <v>179</v>
      </c>
      <c r="F7518">
        <v>130</v>
      </c>
      <c r="G7518">
        <v>5</v>
      </c>
      <c r="H7518">
        <v>5</v>
      </c>
      <c r="I7518" s="1" t="s">
        <v>2988</v>
      </c>
      <c r="J7518" s="1" t="s">
        <v>11</v>
      </c>
      <c r="K7518">
        <v>2510</v>
      </c>
      <c r="L7518">
        <v>999000</v>
      </c>
      <c r="M7518">
        <v>5581</v>
      </c>
      <c r="N7518" t="b">
        <v>0</v>
      </c>
      <c r="O7518" t="b">
        <v>1</v>
      </c>
      <c r="P7518" t="b">
        <v>1</v>
      </c>
      <c r="R7518" s="5">
        <f>(houses_Madrid[[#This Row],[Precio Alquiler]]*12/houses_Madrid[[#This Row],[Precio venta]])</f>
        <v>3.015015015015015E-2</v>
      </c>
    </row>
    <row r="7519" spans="1:18" x14ac:dyDescent="0.2">
      <c r="A7519">
        <v>18151</v>
      </c>
      <c r="B7519">
        <v>3591</v>
      </c>
      <c r="C7519" s="1" t="s">
        <v>2953</v>
      </c>
      <c r="D7519" s="1" t="str">
        <f>IFERROR(LEFT(C7519,FIND(",",C7519) - 1),C7519)</f>
        <v>Centro</v>
      </c>
      <c r="E7519">
        <v>179</v>
      </c>
      <c r="F7519">
        <v>154</v>
      </c>
      <c r="G7519">
        <v>5</v>
      </c>
      <c r="H7519">
        <v>5</v>
      </c>
      <c r="I7519" s="1" t="s">
        <v>3</v>
      </c>
      <c r="J7519" s="1" t="s">
        <v>11</v>
      </c>
      <c r="K7519">
        <v>2510</v>
      </c>
      <c r="L7519">
        <v>999000</v>
      </c>
      <c r="M7519">
        <v>5581</v>
      </c>
      <c r="N7519" t="b">
        <v>0</v>
      </c>
      <c r="O7519" t="b">
        <v>1</v>
      </c>
      <c r="P7519" t="b">
        <v>1</v>
      </c>
      <c r="R7519" s="5">
        <f>(houses_Madrid[[#This Row],[Precio Alquiler]]*12/houses_Madrid[[#This Row],[Precio venta]])</f>
        <v>3.015015015015015E-2</v>
      </c>
    </row>
    <row r="7520" spans="1:18" x14ac:dyDescent="0.2">
      <c r="A7520">
        <v>18417</v>
      </c>
      <c r="B7520">
        <v>3325</v>
      </c>
      <c r="C7520" s="1" t="s">
        <v>2953</v>
      </c>
      <c r="D7520" s="1" t="str">
        <f>IFERROR(LEFT(C7520,FIND(",",C7520) - 1),C7520)</f>
        <v>Centro</v>
      </c>
      <c r="E7520">
        <v>184</v>
      </c>
      <c r="F7520">
        <v>154</v>
      </c>
      <c r="G7520">
        <v>5</v>
      </c>
      <c r="H7520">
        <v>5</v>
      </c>
      <c r="I7520" s="1" t="s">
        <v>3</v>
      </c>
      <c r="J7520" s="1" t="s">
        <v>11</v>
      </c>
      <c r="K7520">
        <v>2510</v>
      </c>
      <c r="L7520">
        <v>999000</v>
      </c>
      <c r="M7520">
        <v>5429</v>
      </c>
      <c r="N7520" t="b">
        <v>0</v>
      </c>
      <c r="O7520" t="b">
        <v>1</v>
      </c>
      <c r="P7520" t="b">
        <v>1</v>
      </c>
      <c r="Q7520" t="b">
        <v>1</v>
      </c>
      <c r="R7520" s="5">
        <f>(houses_Madrid[[#This Row],[Precio Alquiler]]*12/houses_Madrid[[#This Row],[Precio venta]])</f>
        <v>3.015015015015015E-2</v>
      </c>
    </row>
    <row r="7521" spans="1:18" x14ac:dyDescent="0.2">
      <c r="A7521">
        <v>18756</v>
      </c>
      <c r="B7521">
        <v>2986</v>
      </c>
      <c r="C7521" s="1" t="s">
        <v>2950</v>
      </c>
      <c r="D7521" s="1" t="str">
        <f>IFERROR(LEFT(C7521,FIND(",",C7521) - 1),C7521)</f>
        <v>Chueca-Justicia</v>
      </c>
      <c r="E7521">
        <v>154</v>
      </c>
      <c r="F7521">
        <v>130</v>
      </c>
      <c r="G7521">
        <v>5</v>
      </c>
      <c r="H7521">
        <v>5</v>
      </c>
      <c r="I7521" s="1" t="s">
        <v>2988</v>
      </c>
      <c r="J7521" s="1" t="s">
        <v>11</v>
      </c>
      <c r="K7521">
        <v>2510</v>
      </c>
      <c r="L7521">
        <v>999000</v>
      </c>
      <c r="M7521">
        <v>6487</v>
      </c>
      <c r="N7521" t="b">
        <v>0</v>
      </c>
      <c r="O7521" t="b">
        <v>1</v>
      </c>
      <c r="P7521" t="b">
        <v>1</v>
      </c>
      <c r="R7521" s="5">
        <f>(houses_Madrid[[#This Row],[Precio Alquiler]]*12/houses_Madrid[[#This Row],[Precio venta]])</f>
        <v>3.015015015015015E-2</v>
      </c>
    </row>
    <row r="7522" spans="1:18" x14ac:dyDescent="0.2">
      <c r="A7522">
        <v>18846</v>
      </c>
      <c r="B7522">
        <v>2896</v>
      </c>
      <c r="C7522" s="1" t="s">
        <v>2953</v>
      </c>
      <c r="D7522" s="1" t="str">
        <f>IFERROR(LEFT(C7522,FIND(",",C7522) - 1),C7522)</f>
        <v>Centro</v>
      </c>
      <c r="E7522">
        <v>179</v>
      </c>
      <c r="F7522">
        <v>154</v>
      </c>
      <c r="G7522">
        <v>4</v>
      </c>
      <c r="H7522">
        <v>5</v>
      </c>
      <c r="I7522" s="1" t="s">
        <v>3</v>
      </c>
      <c r="J7522" s="1" t="s">
        <v>11</v>
      </c>
      <c r="K7522">
        <v>2510</v>
      </c>
      <c r="L7522">
        <v>999000</v>
      </c>
      <c r="M7522">
        <v>5581</v>
      </c>
      <c r="N7522" t="b">
        <v>0</v>
      </c>
      <c r="O7522" t="b">
        <v>1</v>
      </c>
      <c r="P7522" t="b">
        <v>1</v>
      </c>
      <c r="R7522" s="5">
        <f>(houses_Madrid[[#This Row],[Precio Alquiler]]*12/houses_Madrid[[#This Row],[Precio venta]])</f>
        <v>3.015015015015015E-2</v>
      </c>
    </row>
    <row r="7523" spans="1:18" x14ac:dyDescent="0.2">
      <c r="A7523">
        <v>19814</v>
      </c>
      <c r="B7523">
        <v>1928</v>
      </c>
      <c r="C7523" s="1" t="s">
        <v>3210</v>
      </c>
      <c r="D7523" s="1" t="str">
        <f>IFERROR(LEFT(C7523,FIND(",",C7523) - 1),C7523)</f>
        <v>Barrio de Salamanca</v>
      </c>
      <c r="E7523">
        <v>114</v>
      </c>
      <c r="F7523">
        <v>98</v>
      </c>
      <c r="G7523">
        <v>2</v>
      </c>
      <c r="H7523">
        <v>2</v>
      </c>
      <c r="I7523" s="1" t="s">
        <v>3</v>
      </c>
      <c r="J7523" s="1" t="s">
        <v>5</v>
      </c>
      <c r="K7523">
        <v>2510</v>
      </c>
      <c r="L7523">
        <v>999000</v>
      </c>
      <c r="M7523">
        <v>8763</v>
      </c>
      <c r="N7523" t="b">
        <v>1</v>
      </c>
      <c r="O7523" t="b">
        <v>1</v>
      </c>
      <c r="P7523" t="b">
        <v>1</v>
      </c>
      <c r="R7523" s="5">
        <f>(houses_Madrid[[#This Row],[Precio Alquiler]]*12/houses_Madrid[[#This Row],[Precio venta]])</f>
        <v>3.015015015015015E-2</v>
      </c>
    </row>
    <row r="7524" spans="1:18" x14ac:dyDescent="0.2">
      <c r="A7524">
        <v>17440</v>
      </c>
      <c r="B7524">
        <v>4302</v>
      </c>
      <c r="C7524" s="1" t="s">
        <v>2952</v>
      </c>
      <c r="D7524" s="1" t="str">
        <f>IFERROR(LEFT(C7524,FIND(",",C7524) - 1),C7524)</f>
        <v>Palacio</v>
      </c>
      <c r="E7524">
        <v>175</v>
      </c>
      <c r="F7524">
        <v>162</v>
      </c>
      <c r="G7524">
        <v>4</v>
      </c>
      <c r="H7524">
        <v>2</v>
      </c>
      <c r="I7524" s="1" t="s">
        <v>2985</v>
      </c>
      <c r="J7524" s="1" t="s">
        <v>3</v>
      </c>
      <c r="K7524">
        <v>2509</v>
      </c>
      <c r="L7524">
        <v>999999</v>
      </c>
      <c r="M7524">
        <v>5714</v>
      </c>
      <c r="N7524" t="b">
        <v>0</v>
      </c>
      <c r="O7524" t="b">
        <v>1</v>
      </c>
      <c r="P7524" t="b">
        <v>1</v>
      </c>
      <c r="Q7524" t="b">
        <v>1</v>
      </c>
      <c r="R7524" s="5">
        <f>(houses_Madrid[[#This Row],[Precio Alquiler]]*12/houses_Madrid[[#This Row],[Precio venta]])</f>
        <v>3.0108030108030107E-2</v>
      </c>
    </row>
    <row r="7525" spans="1:18" x14ac:dyDescent="0.2">
      <c r="A7525">
        <v>7362</v>
      </c>
      <c r="B7525">
        <v>14380</v>
      </c>
      <c r="C7525" s="1" t="s">
        <v>1171</v>
      </c>
      <c r="D7525" s="1" t="str">
        <f>IFERROR(LEFT(C7525,FIND(",",C7525) - 1),C7525)</f>
        <v>Aravaca</v>
      </c>
      <c r="E7525">
        <v>250</v>
      </c>
      <c r="F7525">
        <v>240</v>
      </c>
      <c r="G7525">
        <v>5</v>
      </c>
      <c r="H7525">
        <v>4</v>
      </c>
      <c r="I7525" s="1" t="s">
        <v>1515</v>
      </c>
      <c r="J7525" s="1" t="s">
        <v>12</v>
      </c>
      <c r="K7525">
        <v>2509</v>
      </c>
      <c r="L7525">
        <v>1000000</v>
      </c>
      <c r="M7525">
        <v>4000</v>
      </c>
      <c r="N7525" t="b">
        <v>0</v>
      </c>
      <c r="O7525" t="b">
        <v>1</v>
      </c>
      <c r="P7525" t="b">
        <v>1</v>
      </c>
      <c r="R7525" s="5">
        <f>(houses_Madrid[[#This Row],[Precio Alquiler]]*12/houses_Madrid[[#This Row],[Precio venta]])</f>
        <v>3.0107999999999999E-2</v>
      </c>
    </row>
    <row r="7526" spans="1:18" x14ac:dyDescent="0.2">
      <c r="A7526">
        <v>7628</v>
      </c>
      <c r="B7526">
        <v>14114</v>
      </c>
      <c r="C7526" s="1" t="s">
        <v>1429</v>
      </c>
      <c r="D7526" s="1" t="str">
        <f>IFERROR(LEFT(C7526,FIND(",",C7526) - 1),C7526)</f>
        <v>Casa de Campo</v>
      </c>
      <c r="E7526">
        <v>242</v>
      </c>
      <c r="F7526">
        <v>240</v>
      </c>
      <c r="G7526">
        <v>4</v>
      </c>
      <c r="H7526">
        <v>3</v>
      </c>
      <c r="I7526" s="1" t="s">
        <v>1549</v>
      </c>
      <c r="J7526" s="1" t="s">
        <v>3</v>
      </c>
      <c r="K7526">
        <v>2509</v>
      </c>
      <c r="L7526">
        <v>1000000</v>
      </c>
      <c r="M7526">
        <v>4132</v>
      </c>
      <c r="N7526" t="b">
        <v>1</v>
      </c>
      <c r="R7526" s="5">
        <f>(houses_Madrid[[#This Row],[Precio Alquiler]]*12/houses_Madrid[[#This Row],[Precio venta]])</f>
        <v>3.0107999999999999E-2</v>
      </c>
    </row>
    <row r="7527" spans="1:18" x14ac:dyDescent="0.2">
      <c r="A7527">
        <v>8004</v>
      </c>
      <c r="B7527">
        <v>13738</v>
      </c>
      <c r="C7527" s="1" t="s">
        <v>1176</v>
      </c>
      <c r="D7527" s="1" t="str">
        <f>IFERROR(LEFT(C7527,FIND(",",C7527) - 1),C7527)</f>
        <v>Moncloa</v>
      </c>
      <c r="E7527">
        <v>290</v>
      </c>
      <c r="F7527">
        <v>250</v>
      </c>
      <c r="G7527">
        <v>5</v>
      </c>
      <c r="H7527">
        <v>3</v>
      </c>
      <c r="I7527" s="1" t="s">
        <v>3</v>
      </c>
      <c r="J7527" s="1" t="s">
        <v>18</v>
      </c>
      <c r="K7527">
        <v>2509</v>
      </c>
      <c r="L7527">
        <v>1000000</v>
      </c>
      <c r="M7527">
        <v>3448</v>
      </c>
      <c r="N7527" t="b">
        <v>1</v>
      </c>
      <c r="O7527" t="b">
        <v>1</v>
      </c>
      <c r="P7527" t="b">
        <v>1</v>
      </c>
      <c r="R7527" s="5">
        <f>(houses_Madrid[[#This Row],[Precio Alquiler]]*12/houses_Madrid[[#This Row],[Precio venta]])</f>
        <v>3.0107999999999999E-2</v>
      </c>
    </row>
    <row r="7528" spans="1:18" x14ac:dyDescent="0.2">
      <c r="A7528">
        <v>8446</v>
      </c>
      <c r="B7528">
        <v>13296</v>
      </c>
      <c r="C7528" s="1" t="s">
        <v>1586</v>
      </c>
      <c r="D7528" s="1" t="str">
        <f>IFERROR(LEFT(C7528,FIND(",",C7528) - 1),C7528)</f>
        <v>Fuencarral</v>
      </c>
      <c r="E7528">
        <v>400</v>
      </c>
      <c r="F7528">
        <v>365</v>
      </c>
      <c r="G7528">
        <v>7</v>
      </c>
      <c r="H7528">
        <v>5</v>
      </c>
      <c r="I7528" s="1" t="s">
        <v>3</v>
      </c>
      <c r="J7528" s="1" t="s">
        <v>3</v>
      </c>
      <c r="K7528">
        <v>2509</v>
      </c>
      <c r="L7528">
        <v>1000000</v>
      </c>
      <c r="M7528">
        <v>2500</v>
      </c>
      <c r="N7528" t="b">
        <v>0</v>
      </c>
      <c r="R7528" s="5">
        <f>(houses_Madrid[[#This Row],[Precio Alquiler]]*12/houses_Madrid[[#This Row],[Precio venta]])</f>
        <v>3.0107999999999999E-2</v>
      </c>
    </row>
    <row r="7529" spans="1:18" x14ac:dyDescent="0.2">
      <c r="A7529">
        <v>10991</v>
      </c>
      <c r="B7529">
        <v>10751</v>
      </c>
      <c r="C7529" s="1" t="s">
        <v>2006</v>
      </c>
      <c r="D7529" s="1" t="str">
        <f>IFERROR(LEFT(C7529,FIND(",",C7529) - 1),C7529)</f>
        <v>Chamberí</v>
      </c>
      <c r="E7529">
        <v>132</v>
      </c>
      <c r="F7529">
        <v>114</v>
      </c>
      <c r="G7529">
        <v>4</v>
      </c>
      <c r="H7529">
        <v>2</v>
      </c>
      <c r="I7529" s="1" t="s">
        <v>3</v>
      </c>
      <c r="J7529" s="1" t="s">
        <v>67</v>
      </c>
      <c r="K7529">
        <v>2509</v>
      </c>
      <c r="L7529">
        <v>1000000</v>
      </c>
      <c r="M7529">
        <v>7576</v>
      </c>
      <c r="N7529" t="b">
        <v>0</v>
      </c>
      <c r="O7529" t="b">
        <v>1</v>
      </c>
      <c r="P7529" t="b">
        <v>1</v>
      </c>
      <c r="R7529" s="5">
        <f>(houses_Madrid[[#This Row],[Precio Alquiler]]*12/houses_Madrid[[#This Row],[Precio venta]])</f>
        <v>3.0107999999999999E-2</v>
      </c>
    </row>
    <row r="7530" spans="1:18" x14ac:dyDescent="0.2">
      <c r="A7530">
        <v>14817</v>
      </c>
      <c r="B7530">
        <v>6925</v>
      </c>
      <c r="C7530" s="1" t="s">
        <v>2451</v>
      </c>
      <c r="D7530" s="1" t="str">
        <f>IFERROR(LEFT(C7530,FIND(",",C7530) - 1),C7530)</f>
        <v>Castilla</v>
      </c>
      <c r="E7530">
        <v>205</v>
      </c>
      <c r="F7530">
        <v>180</v>
      </c>
      <c r="G7530">
        <v>5</v>
      </c>
      <c r="H7530">
        <v>3</v>
      </c>
      <c r="I7530" s="1" t="s">
        <v>2497</v>
      </c>
      <c r="J7530" s="1" t="s">
        <v>80</v>
      </c>
      <c r="K7530">
        <v>2509</v>
      </c>
      <c r="L7530">
        <v>1000000</v>
      </c>
      <c r="M7530">
        <v>4878</v>
      </c>
      <c r="N7530" t="b">
        <v>0</v>
      </c>
      <c r="O7530" t="b">
        <v>1</v>
      </c>
      <c r="P7530" t="b">
        <v>1</v>
      </c>
      <c r="Q7530" t="b">
        <v>1</v>
      </c>
      <c r="R7530" s="5">
        <f>(houses_Madrid[[#This Row],[Precio Alquiler]]*12/houses_Madrid[[#This Row],[Precio venta]])</f>
        <v>3.0107999999999999E-2</v>
      </c>
    </row>
    <row r="7531" spans="1:18" x14ac:dyDescent="0.2">
      <c r="A7531">
        <v>14928</v>
      </c>
      <c r="B7531">
        <v>6814</v>
      </c>
      <c r="C7531" s="1" t="s">
        <v>2451</v>
      </c>
      <c r="D7531" s="1" t="str">
        <f>IFERROR(LEFT(C7531,FIND(",",C7531) - 1),C7531)</f>
        <v>Castilla</v>
      </c>
      <c r="E7531">
        <v>220</v>
      </c>
      <c r="F7531">
        <v>190</v>
      </c>
      <c r="G7531">
        <v>5</v>
      </c>
      <c r="H7531">
        <v>3</v>
      </c>
      <c r="I7531" s="1" t="s">
        <v>2581</v>
      </c>
      <c r="J7531" s="1" t="s">
        <v>67</v>
      </c>
      <c r="K7531">
        <v>2509</v>
      </c>
      <c r="L7531">
        <v>1000000</v>
      </c>
      <c r="M7531">
        <v>4545</v>
      </c>
      <c r="N7531" t="b">
        <v>0</v>
      </c>
      <c r="O7531" t="b">
        <v>1</v>
      </c>
      <c r="P7531" t="b">
        <v>1</v>
      </c>
      <c r="R7531" s="5">
        <f>(houses_Madrid[[#This Row],[Precio Alquiler]]*12/houses_Madrid[[#This Row],[Precio venta]])</f>
        <v>3.0107999999999999E-2</v>
      </c>
    </row>
    <row r="7532" spans="1:18" x14ac:dyDescent="0.2">
      <c r="A7532">
        <v>15529</v>
      </c>
      <c r="B7532">
        <v>6213</v>
      </c>
      <c r="C7532" s="1" t="s">
        <v>2439</v>
      </c>
      <c r="D7532" s="1" t="str">
        <f>IFERROR(LEFT(C7532,FIND(",",C7532) - 1),C7532)</f>
        <v>Chamartín</v>
      </c>
      <c r="E7532">
        <v>233</v>
      </c>
      <c r="F7532">
        <v>203</v>
      </c>
      <c r="G7532">
        <v>5</v>
      </c>
      <c r="H7532">
        <v>4</v>
      </c>
      <c r="I7532" s="1" t="s">
        <v>3</v>
      </c>
      <c r="J7532" s="1" t="s">
        <v>11</v>
      </c>
      <c r="K7532">
        <v>2509</v>
      </c>
      <c r="L7532">
        <v>1000000</v>
      </c>
      <c r="M7532">
        <v>4292</v>
      </c>
      <c r="N7532" t="b">
        <v>1</v>
      </c>
      <c r="O7532" t="b">
        <v>1</v>
      </c>
      <c r="P7532" t="b">
        <v>1</v>
      </c>
      <c r="Q7532" t="b">
        <v>1</v>
      </c>
      <c r="R7532" s="5">
        <f>(houses_Madrid[[#This Row],[Precio Alquiler]]*12/houses_Madrid[[#This Row],[Precio venta]])</f>
        <v>3.0107999999999999E-2</v>
      </c>
    </row>
    <row r="7533" spans="1:18" x14ac:dyDescent="0.2">
      <c r="A7533">
        <v>17386</v>
      </c>
      <c r="B7533">
        <v>4356</v>
      </c>
      <c r="C7533" s="1" t="s">
        <v>2948</v>
      </c>
      <c r="D7533" s="1" t="str">
        <f>IFERROR(LEFT(C7533,FIND(",",C7533) - 1),C7533)</f>
        <v>Malasaña-Universidad</v>
      </c>
      <c r="E7533">
        <v>248</v>
      </c>
      <c r="F7533">
        <v>200</v>
      </c>
      <c r="G7533">
        <v>5</v>
      </c>
      <c r="H7533">
        <v>3</v>
      </c>
      <c r="I7533" s="1" t="s">
        <v>2973</v>
      </c>
      <c r="J7533" s="1" t="s">
        <v>8</v>
      </c>
      <c r="K7533">
        <v>2509</v>
      </c>
      <c r="L7533">
        <v>1000000</v>
      </c>
      <c r="M7533">
        <v>4032</v>
      </c>
      <c r="N7533" t="b">
        <v>1</v>
      </c>
      <c r="O7533" t="b">
        <v>1</v>
      </c>
      <c r="P7533" t="b">
        <v>1</v>
      </c>
      <c r="R7533" s="5">
        <f>(houses_Madrid[[#This Row],[Precio Alquiler]]*12/houses_Madrid[[#This Row],[Precio venta]])</f>
        <v>3.0107999999999999E-2</v>
      </c>
    </row>
    <row r="7534" spans="1:18" x14ac:dyDescent="0.2">
      <c r="A7534">
        <v>14552</v>
      </c>
      <c r="B7534">
        <v>7190</v>
      </c>
      <c r="C7534" s="1" t="s">
        <v>2451</v>
      </c>
      <c r="D7534" s="1" t="str">
        <f>IFERROR(LEFT(C7534,FIND(",",C7534) - 1),C7534)</f>
        <v>Castilla</v>
      </c>
      <c r="E7534">
        <v>206</v>
      </c>
      <c r="F7534">
        <v>144</v>
      </c>
      <c r="G7534">
        <v>5</v>
      </c>
      <c r="H7534">
        <v>4</v>
      </c>
      <c r="I7534" s="1" t="s">
        <v>2458</v>
      </c>
      <c r="J7534" s="1" t="s">
        <v>20</v>
      </c>
      <c r="K7534">
        <v>2501</v>
      </c>
      <c r="L7534">
        <v>1013200</v>
      </c>
      <c r="M7534">
        <v>4918</v>
      </c>
      <c r="N7534" t="b">
        <v>0</v>
      </c>
      <c r="O7534" t="b">
        <v>1</v>
      </c>
      <c r="P7534" t="b">
        <v>1</v>
      </c>
      <c r="R7534" s="5">
        <f>(houses_Madrid[[#This Row],[Precio Alquiler]]*12/houses_Madrid[[#This Row],[Precio venta]])</f>
        <v>2.9621002763521517E-2</v>
      </c>
    </row>
    <row r="7535" spans="1:18" x14ac:dyDescent="0.2">
      <c r="A7535">
        <v>12678</v>
      </c>
      <c r="B7535">
        <v>9064</v>
      </c>
      <c r="C7535" s="1" t="s">
        <v>2174</v>
      </c>
      <c r="D7535" s="1" t="str">
        <f>IFERROR(LEFT(C7535,FIND(",",C7535) - 1),C7535)</f>
        <v>Costillares</v>
      </c>
      <c r="E7535">
        <v>293</v>
      </c>
      <c r="F7535">
        <v>209</v>
      </c>
      <c r="G7535">
        <v>5</v>
      </c>
      <c r="H7535">
        <v>4</v>
      </c>
      <c r="I7535" s="1" t="s">
        <v>2189</v>
      </c>
      <c r="J7535" s="1" t="s">
        <v>18</v>
      </c>
      <c r="K7535">
        <v>2499</v>
      </c>
      <c r="L7535">
        <v>1015000</v>
      </c>
      <c r="M7535">
        <v>3464</v>
      </c>
      <c r="N7535" t="b">
        <v>0</v>
      </c>
      <c r="O7535" t="b">
        <v>1</v>
      </c>
      <c r="P7535" t="b">
        <v>1</v>
      </c>
      <c r="R7535" s="5">
        <f>(houses_Madrid[[#This Row],[Precio Alquiler]]*12/houses_Madrid[[#This Row],[Precio venta]])</f>
        <v>2.9544827586206898E-2</v>
      </c>
    </row>
    <row r="7536" spans="1:18" x14ac:dyDescent="0.2">
      <c r="A7536">
        <v>8610</v>
      </c>
      <c r="B7536">
        <v>13132</v>
      </c>
      <c r="C7536" s="1" t="s">
        <v>1592</v>
      </c>
      <c r="D7536" s="1" t="str">
        <f>IFERROR(LEFT(C7536,FIND(",",C7536) - 1),C7536)</f>
        <v>Peñagrande</v>
      </c>
      <c r="E7536">
        <v>158</v>
      </c>
      <c r="F7536">
        <v>101</v>
      </c>
      <c r="G7536">
        <v>3</v>
      </c>
      <c r="H7536">
        <v>2</v>
      </c>
      <c r="I7536" s="1" t="s">
        <v>1665</v>
      </c>
      <c r="J7536" s="1" t="s">
        <v>8</v>
      </c>
      <c r="K7536">
        <v>2496</v>
      </c>
      <c r="L7536">
        <v>1019000</v>
      </c>
      <c r="M7536">
        <v>6449</v>
      </c>
      <c r="N7536" t="b">
        <v>0</v>
      </c>
      <c r="O7536" t="b">
        <v>1</v>
      </c>
      <c r="P7536" t="b">
        <v>1</v>
      </c>
      <c r="R7536" s="5">
        <f>(houses_Madrid[[#This Row],[Precio Alquiler]]*12/houses_Madrid[[#This Row],[Precio venta]])</f>
        <v>2.939352306182532E-2</v>
      </c>
    </row>
    <row r="7537" spans="1:18" x14ac:dyDescent="0.2">
      <c r="A7537">
        <v>11132</v>
      </c>
      <c r="B7537">
        <v>10610</v>
      </c>
      <c r="C7537" s="1" t="s">
        <v>2015</v>
      </c>
      <c r="D7537" s="1" t="str">
        <f>IFERROR(LEFT(C7537,FIND(",",C7537) - 1),C7537)</f>
        <v>Gaztambide</v>
      </c>
      <c r="E7537">
        <v>172</v>
      </c>
      <c r="F7537">
        <v>140</v>
      </c>
      <c r="G7537">
        <v>3</v>
      </c>
      <c r="H7537">
        <v>2</v>
      </c>
      <c r="I7537" s="1" t="s">
        <v>2054</v>
      </c>
      <c r="J7537" s="1" t="s">
        <v>11</v>
      </c>
      <c r="K7537">
        <v>2492</v>
      </c>
      <c r="L7537">
        <v>1023000</v>
      </c>
      <c r="M7537">
        <v>5948</v>
      </c>
      <c r="N7537" t="b">
        <v>0</v>
      </c>
      <c r="O7537" t="b">
        <v>1</v>
      </c>
      <c r="P7537" t="b">
        <v>1</v>
      </c>
      <c r="Q7537" t="b">
        <v>1</v>
      </c>
      <c r="R7537" s="5">
        <f>(houses_Madrid[[#This Row],[Precio Alquiler]]*12/houses_Madrid[[#This Row],[Precio venta]])</f>
        <v>2.92316715542522E-2</v>
      </c>
    </row>
    <row r="7538" spans="1:18" x14ac:dyDescent="0.2">
      <c r="A7538">
        <v>11289</v>
      </c>
      <c r="B7538">
        <v>10453</v>
      </c>
      <c r="C7538" s="1" t="s">
        <v>2015</v>
      </c>
      <c r="D7538" s="1" t="str">
        <f>IFERROR(LEFT(C7538,FIND(",",C7538) - 1),C7538)</f>
        <v>Gaztambide</v>
      </c>
      <c r="E7538">
        <v>172</v>
      </c>
      <c r="F7538">
        <v>148</v>
      </c>
      <c r="G7538">
        <v>3</v>
      </c>
      <c r="H7538">
        <v>3</v>
      </c>
      <c r="I7538" s="1" t="s">
        <v>2054</v>
      </c>
      <c r="J7538" s="1" t="s">
        <v>11</v>
      </c>
      <c r="K7538">
        <v>2492</v>
      </c>
      <c r="L7538">
        <v>1023000</v>
      </c>
      <c r="M7538">
        <v>5948</v>
      </c>
      <c r="N7538" t="b">
        <v>0</v>
      </c>
      <c r="O7538" t="b">
        <v>1</v>
      </c>
      <c r="P7538" t="b">
        <v>1</v>
      </c>
      <c r="Q7538" t="b">
        <v>1</v>
      </c>
      <c r="R7538" s="5">
        <f>(houses_Madrid[[#This Row],[Precio Alquiler]]*12/houses_Madrid[[#This Row],[Precio venta]])</f>
        <v>2.92316715542522E-2</v>
      </c>
    </row>
    <row r="7539" spans="1:18" x14ac:dyDescent="0.2">
      <c r="A7539">
        <v>12354</v>
      </c>
      <c r="B7539">
        <v>9388</v>
      </c>
      <c r="C7539" s="1" t="s">
        <v>2006</v>
      </c>
      <c r="D7539" s="1" t="str">
        <f>IFERROR(LEFT(C7539,FIND(",",C7539) - 1),C7539)</f>
        <v>Chamberí</v>
      </c>
      <c r="E7539">
        <v>172</v>
      </c>
      <c r="F7539">
        <v>148</v>
      </c>
      <c r="G7539">
        <v>3</v>
      </c>
      <c r="H7539">
        <v>3</v>
      </c>
      <c r="I7539" s="1" t="s">
        <v>3</v>
      </c>
      <c r="J7539" s="1" t="s">
        <v>11</v>
      </c>
      <c r="K7539">
        <v>2492</v>
      </c>
      <c r="L7539">
        <v>1023000</v>
      </c>
      <c r="M7539">
        <v>5948</v>
      </c>
      <c r="N7539" t="b">
        <v>0</v>
      </c>
      <c r="O7539" t="b">
        <v>1</v>
      </c>
      <c r="P7539" t="b">
        <v>1</v>
      </c>
      <c r="R7539" s="5">
        <f>(houses_Madrid[[#This Row],[Precio Alquiler]]*12/houses_Madrid[[#This Row],[Precio venta]])</f>
        <v>2.92316715542522E-2</v>
      </c>
    </row>
    <row r="7540" spans="1:18" x14ac:dyDescent="0.2">
      <c r="A7540">
        <v>19181</v>
      </c>
      <c r="B7540">
        <v>2561</v>
      </c>
      <c r="C7540" s="1" t="s">
        <v>3210</v>
      </c>
      <c r="D7540" s="1" t="str">
        <f>IFERROR(LEFT(C7540,FIND(",",C7540) - 1),C7540)</f>
        <v>Barrio de Salamanca</v>
      </c>
      <c r="E7540">
        <v>227</v>
      </c>
      <c r="F7540">
        <v>200</v>
      </c>
      <c r="G7540">
        <v>3</v>
      </c>
      <c r="H7540">
        <v>2</v>
      </c>
      <c r="I7540" s="1" t="s">
        <v>3</v>
      </c>
      <c r="J7540" s="1" t="s">
        <v>20</v>
      </c>
      <c r="K7540">
        <v>2478</v>
      </c>
      <c r="L7540">
        <v>1035665</v>
      </c>
      <c r="M7540">
        <v>4562</v>
      </c>
      <c r="N7540" t="b">
        <v>0</v>
      </c>
      <c r="O7540" t="b">
        <v>1</v>
      </c>
      <c r="P7540" t="b">
        <v>1</v>
      </c>
      <c r="Q7540" t="b">
        <v>1</v>
      </c>
      <c r="R7540" s="5">
        <f>(houses_Madrid[[#This Row],[Precio Alquiler]]*12/houses_Madrid[[#This Row],[Precio venta]])</f>
        <v>2.8711986984208213E-2</v>
      </c>
    </row>
    <row r="7541" spans="1:18" x14ac:dyDescent="0.2">
      <c r="A7541">
        <v>12450</v>
      </c>
      <c r="B7541">
        <v>9292</v>
      </c>
      <c r="C7541" s="1" t="s">
        <v>2018</v>
      </c>
      <c r="D7541" s="1" t="str">
        <f>IFERROR(LEFT(C7541,FIND(",",C7541) - 1),C7541)</f>
        <v>Arapiles</v>
      </c>
      <c r="E7541">
        <v>260</v>
      </c>
      <c r="F7541">
        <v>206</v>
      </c>
      <c r="G7541">
        <v>5</v>
      </c>
      <c r="H7541">
        <v>4</v>
      </c>
      <c r="I7541" s="1" t="s">
        <v>2038</v>
      </c>
      <c r="J7541" s="1" t="s">
        <v>18</v>
      </c>
      <c r="K7541">
        <v>2472</v>
      </c>
      <c r="L7541">
        <v>1040000</v>
      </c>
      <c r="M7541">
        <v>4000</v>
      </c>
      <c r="N7541" t="b">
        <v>0</v>
      </c>
      <c r="O7541" t="b">
        <v>1</v>
      </c>
      <c r="P7541" t="b">
        <v>1</v>
      </c>
      <c r="Q7541" t="b">
        <v>1</v>
      </c>
      <c r="R7541" s="5">
        <f>(houses_Madrid[[#This Row],[Precio Alquiler]]*12/houses_Madrid[[#This Row],[Precio venta]])</f>
        <v>2.8523076923076922E-2</v>
      </c>
    </row>
    <row r="7542" spans="1:18" x14ac:dyDescent="0.2">
      <c r="A7542">
        <v>13419</v>
      </c>
      <c r="B7542">
        <v>8323</v>
      </c>
      <c r="C7542" s="1" t="s">
        <v>2173</v>
      </c>
      <c r="D7542" s="1" t="str">
        <f>IFERROR(LEFT(C7542,FIND(",",C7542) - 1),C7542)</f>
        <v>Ciudad Lineal</v>
      </c>
      <c r="E7542">
        <v>293</v>
      </c>
      <c r="F7542">
        <v>215</v>
      </c>
      <c r="G7542">
        <v>5</v>
      </c>
      <c r="H7542">
        <v>4</v>
      </c>
      <c r="I7542" s="1" t="s">
        <v>3</v>
      </c>
      <c r="J7542" s="1" t="s">
        <v>18</v>
      </c>
      <c r="K7542">
        <v>2472</v>
      </c>
      <c r="L7542">
        <v>1040000</v>
      </c>
      <c r="M7542">
        <v>3549</v>
      </c>
      <c r="N7542" t="b">
        <v>0</v>
      </c>
      <c r="O7542" t="b">
        <v>1</v>
      </c>
      <c r="P7542" t="b">
        <v>1</v>
      </c>
      <c r="R7542" s="5">
        <f>(houses_Madrid[[#This Row],[Precio Alquiler]]*12/houses_Madrid[[#This Row],[Precio venta]])</f>
        <v>2.8523076923076922E-2</v>
      </c>
    </row>
    <row r="7543" spans="1:18" x14ac:dyDescent="0.2">
      <c r="A7543">
        <v>4540</v>
      </c>
      <c r="B7543">
        <v>17202</v>
      </c>
      <c r="C7543" s="1" t="s">
        <v>798</v>
      </c>
      <c r="D7543" s="1" t="str">
        <f>IFERROR(LEFT(C7543,FIND(",",C7543) - 1),C7543)</f>
        <v>Niño Jesús</v>
      </c>
      <c r="E7543">
        <v>248</v>
      </c>
      <c r="F7543">
        <v>213</v>
      </c>
      <c r="G7543">
        <v>4</v>
      </c>
      <c r="H7543">
        <v>3</v>
      </c>
      <c r="I7543" s="1" t="s">
        <v>894</v>
      </c>
      <c r="J7543" s="1" t="s">
        <v>18</v>
      </c>
      <c r="K7543">
        <v>2465</v>
      </c>
      <c r="L7543">
        <v>1045000</v>
      </c>
      <c r="M7543">
        <v>4214</v>
      </c>
      <c r="N7543" t="b">
        <v>0</v>
      </c>
      <c r="O7543" t="b">
        <v>1</v>
      </c>
      <c r="P7543" t="b">
        <v>1</v>
      </c>
      <c r="Q7543" t="b">
        <v>1</v>
      </c>
      <c r="R7543" s="5">
        <f>(houses_Madrid[[#This Row],[Precio Alquiler]]*12/houses_Madrid[[#This Row],[Precio venta]])</f>
        <v>2.8306220095693779E-2</v>
      </c>
    </row>
    <row r="7544" spans="1:18" x14ac:dyDescent="0.2">
      <c r="A7544">
        <v>7207</v>
      </c>
      <c r="B7544">
        <v>14535</v>
      </c>
      <c r="C7544" s="1" t="s">
        <v>1176</v>
      </c>
      <c r="D7544" s="1" t="str">
        <f>IFERROR(LEFT(C7544,FIND(",",C7544) - 1),C7544)</f>
        <v>Moncloa</v>
      </c>
      <c r="E7544">
        <v>240</v>
      </c>
      <c r="F7544">
        <v>210</v>
      </c>
      <c r="G7544">
        <v>4</v>
      </c>
      <c r="H7544">
        <v>4</v>
      </c>
      <c r="I7544" s="1" t="s">
        <v>3</v>
      </c>
      <c r="J7544" s="1" t="s">
        <v>18</v>
      </c>
      <c r="K7544">
        <v>2465</v>
      </c>
      <c r="L7544">
        <v>1045000</v>
      </c>
      <c r="M7544">
        <v>4354</v>
      </c>
      <c r="N7544" t="b">
        <v>0</v>
      </c>
      <c r="O7544" t="b">
        <v>1</v>
      </c>
      <c r="P7544" t="b">
        <v>1</v>
      </c>
      <c r="Q7544" t="b">
        <v>1</v>
      </c>
      <c r="R7544" s="5">
        <f>(houses_Madrid[[#This Row],[Precio Alquiler]]*12/houses_Madrid[[#This Row],[Precio venta]])</f>
        <v>2.8306220095693779E-2</v>
      </c>
    </row>
    <row r="7545" spans="1:18" x14ac:dyDescent="0.2">
      <c r="A7545">
        <v>19870</v>
      </c>
      <c r="B7545">
        <v>1872</v>
      </c>
      <c r="C7545" s="1" t="s">
        <v>3214</v>
      </c>
      <c r="D7545" s="1" t="str">
        <f>IFERROR(LEFT(C7545,FIND(",",C7545) - 1),C7545)</f>
        <v>Guindalera</v>
      </c>
      <c r="E7545">
        <v>261</v>
      </c>
      <c r="F7545">
        <v>227</v>
      </c>
      <c r="G7545">
        <v>5</v>
      </c>
      <c r="H7545">
        <v>4</v>
      </c>
      <c r="I7545" s="1" t="s">
        <v>3303</v>
      </c>
      <c r="J7545" s="1" t="s">
        <v>3</v>
      </c>
      <c r="K7545">
        <v>2459</v>
      </c>
      <c r="L7545">
        <v>1049000</v>
      </c>
      <c r="M7545">
        <v>4019</v>
      </c>
      <c r="N7545" t="b">
        <v>0</v>
      </c>
      <c r="R7545" s="5">
        <f>(houses_Madrid[[#This Row],[Precio Alquiler]]*12/houses_Madrid[[#This Row],[Precio venta]])</f>
        <v>2.8129647283126787E-2</v>
      </c>
    </row>
    <row r="7546" spans="1:18" x14ac:dyDescent="0.2">
      <c r="A7546">
        <v>4602</v>
      </c>
      <c r="B7546">
        <v>17140</v>
      </c>
      <c r="C7546" s="1" t="s">
        <v>793</v>
      </c>
      <c r="D7546" s="1" t="str">
        <f>IFERROR(LEFT(C7546,FIND(",",C7546) - 1),C7546)</f>
        <v>Ibiza</v>
      </c>
      <c r="E7546">
        <v>118</v>
      </c>
      <c r="F7546">
        <v>83</v>
      </c>
      <c r="G7546">
        <v>3</v>
      </c>
      <c r="H7546">
        <v>2</v>
      </c>
      <c r="I7546" s="1" t="s">
        <v>872</v>
      </c>
      <c r="J7546" s="1" t="s">
        <v>20</v>
      </c>
      <c r="K7546">
        <v>2457</v>
      </c>
      <c r="L7546">
        <v>1050000</v>
      </c>
      <c r="M7546">
        <v>8898</v>
      </c>
      <c r="N7546" t="b">
        <v>0</v>
      </c>
      <c r="O7546" t="b">
        <v>1</v>
      </c>
      <c r="P7546" t="b">
        <v>1</v>
      </c>
      <c r="R7546" s="5">
        <f>(houses_Madrid[[#This Row],[Precio Alquiler]]*12/houses_Madrid[[#This Row],[Precio venta]])</f>
        <v>2.8080000000000001E-2</v>
      </c>
    </row>
    <row r="7547" spans="1:18" x14ac:dyDescent="0.2">
      <c r="A7547">
        <v>8312</v>
      </c>
      <c r="B7547">
        <v>13430</v>
      </c>
      <c r="C7547" s="1" t="s">
        <v>1586</v>
      </c>
      <c r="D7547" s="1" t="str">
        <f>IFERROR(LEFT(C7547,FIND(",",C7547) - 1),C7547)</f>
        <v>Fuencarral</v>
      </c>
      <c r="E7547">
        <v>322</v>
      </c>
      <c r="F7547">
        <v>242</v>
      </c>
      <c r="G7547">
        <v>5</v>
      </c>
      <c r="H7547">
        <v>6</v>
      </c>
      <c r="I7547" s="1" t="s">
        <v>3</v>
      </c>
      <c r="J7547" s="1" t="s">
        <v>3</v>
      </c>
      <c r="K7547">
        <v>2457</v>
      </c>
      <c r="L7547">
        <v>1050000</v>
      </c>
      <c r="M7547">
        <v>3261</v>
      </c>
      <c r="N7547" t="b">
        <v>0</v>
      </c>
      <c r="R7547" s="5">
        <f>(houses_Madrid[[#This Row],[Precio Alquiler]]*12/houses_Madrid[[#This Row],[Precio venta]])</f>
        <v>2.8080000000000001E-2</v>
      </c>
    </row>
    <row r="7548" spans="1:18" x14ac:dyDescent="0.2">
      <c r="A7548">
        <v>9182</v>
      </c>
      <c r="B7548">
        <v>12560</v>
      </c>
      <c r="C7548" s="1" t="s">
        <v>1592</v>
      </c>
      <c r="D7548" s="1" t="str">
        <f>IFERROR(LEFT(C7548,FIND(",",C7548) - 1),C7548)</f>
        <v>Peñagrande</v>
      </c>
      <c r="E7548">
        <v>430</v>
      </c>
      <c r="F7548">
        <v>415</v>
      </c>
      <c r="G7548">
        <v>5</v>
      </c>
      <c r="H7548">
        <v>5</v>
      </c>
      <c r="I7548" s="1" t="s">
        <v>1765</v>
      </c>
      <c r="J7548" s="1" t="s">
        <v>3</v>
      </c>
      <c r="K7548">
        <v>2457</v>
      </c>
      <c r="L7548">
        <v>1050000</v>
      </c>
      <c r="M7548">
        <v>2442</v>
      </c>
      <c r="N7548" t="b">
        <v>0</v>
      </c>
      <c r="R7548" s="5">
        <f>(houses_Madrid[[#This Row],[Precio Alquiler]]*12/houses_Madrid[[#This Row],[Precio venta]])</f>
        <v>2.8080000000000001E-2</v>
      </c>
    </row>
    <row r="7549" spans="1:18" x14ac:dyDescent="0.2">
      <c r="A7549">
        <v>12976</v>
      </c>
      <c r="B7549">
        <v>8766</v>
      </c>
      <c r="C7549" s="1" t="s">
        <v>2172</v>
      </c>
      <c r="D7549" s="1" t="str">
        <f>IFERROR(LEFT(C7549,FIND(",",C7549) - 1),C7549)</f>
        <v>San Juan Bautista</v>
      </c>
      <c r="E7549">
        <v>221</v>
      </c>
      <c r="F7549">
        <v>176</v>
      </c>
      <c r="G7549">
        <v>4</v>
      </c>
      <c r="H7549">
        <v>3</v>
      </c>
      <c r="I7549" s="1" t="s">
        <v>2288</v>
      </c>
      <c r="J7549" s="1" t="s">
        <v>18</v>
      </c>
      <c r="K7549">
        <v>2457</v>
      </c>
      <c r="L7549">
        <v>1050000</v>
      </c>
      <c r="M7549">
        <v>4751</v>
      </c>
      <c r="N7549" t="b">
        <v>0</v>
      </c>
      <c r="O7549" t="b">
        <v>1</v>
      </c>
      <c r="P7549" t="b">
        <v>1</v>
      </c>
      <c r="Q7549" t="b">
        <v>1</v>
      </c>
      <c r="R7549" s="5">
        <f>(houses_Madrid[[#This Row],[Precio Alquiler]]*12/houses_Madrid[[#This Row],[Precio venta]])</f>
        <v>2.8080000000000001E-2</v>
      </c>
    </row>
    <row r="7550" spans="1:18" x14ac:dyDescent="0.2">
      <c r="A7550">
        <v>13168</v>
      </c>
      <c r="B7550">
        <v>8574</v>
      </c>
      <c r="C7550" s="1" t="s">
        <v>2173</v>
      </c>
      <c r="D7550" s="1" t="str">
        <f>IFERROR(LEFT(C7550,FIND(",",C7550) - 1),C7550)</f>
        <v>Ciudad Lineal</v>
      </c>
      <c r="E7550">
        <v>265</v>
      </c>
      <c r="F7550">
        <v>240</v>
      </c>
      <c r="G7550">
        <v>5</v>
      </c>
      <c r="H7550">
        <v>4</v>
      </c>
      <c r="I7550" s="1" t="s">
        <v>3</v>
      </c>
      <c r="J7550" s="1" t="s">
        <v>3</v>
      </c>
      <c r="K7550">
        <v>2457</v>
      </c>
      <c r="L7550">
        <v>1050000</v>
      </c>
      <c r="M7550">
        <v>3962</v>
      </c>
      <c r="N7550" t="b">
        <v>0</v>
      </c>
      <c r="O7550" t="b">
        <v>1</v>
      </c>
      <c r="R7550" s="5">
        <f>(houses_Madrid[[#This Row],[Precio Alquiler]]*12/houses_Madrid[[#This Row],[Precio venta]])</f>
        <v>2.8080000000000001E-2</v>
      </c>
    </row>
    <row r="7551" spans="1:18" x14ac:dyDescent="0.2">
      <c r="A7551">
        <v>13955</v>
      </c>
      <c r="B7551">
        <v>7787</v>
      </c>
      <c r="C7551" s="1" t="s">
        <v>2174</v>
      </c>
      <c r="D7551" s="1" t="str">
        <f>IFERROR(LEFT(C7551,FIND(",",C7551) - 1),C7551)</f>
        <v>Costillares</v>
      </c>
      <c r="E7551">
        <v>276</v>
      </c>
      <c r="F7551">
        <v>265</v>
      </c>
      <c r="G7551">
        <v>4</v>
      </c>
      <c r="H7551">
        <v>3</v>
      </c>
      <c r="I7551" s="1" t="s">
        <v>2438</v>
      </c>
      <c r="J7551" s="1" t="s">
        <v>11</v>
      </c>
      <c r="K7551">
        <v>2457</v>
      </c>
      <c r="L7551">
        <v>1050000</v>
      </c>
      <c r="M7551">
        <v>3804</v>
      </c>
      <c r="N7551" t="b">
        <v>0</v>
      </c>
      <c r="O7551" t="b">
        <v>1</v>
      </c>
      <c r="P7551" t="b">
        <v>1</v>
      </c>
      <c r="R7551" s="5">
        <f>(houses_Madrid[[#This Row],[Precio Alquiler]]*12/houses_Madrid[[#This Row],[Precio venta]])</f>
        <v>2.8080000000000001E-2</v>
      </c>
    </row>
    <row r="7552" spans="1:18" x14ac:dyDescent="0.2">
      <c r="A7552">
        <v>14498</v>
      </c>
      <c r="B7552">
        <v>7244</v>
      </c>
      <c r="C7552" s="1" t="s">
        <v>2442</v>
      </c>
      <c r="D7552" s="1" t="str">
        <f>IFERROR(LEFT(C7552,FIND(",",C7552) - 1),C7552)</f>
        <v>Bernabéu-Hispanoamérica</v>
      </c>
      <c r="E7552">
        <v>213</v>
      </c>
      <c r="F7552">
        <v>181</v>
      </c>
      <c r="G7552">
        <v>4</v>
      </c>
      <c r="H7552">
        <v>3</v>
      </c>
      <c r="I7552" s="1" t="s">
        <v>2510</v>
      </c>
      <c r="J7552" s="1" t="s">
        <v>18</v>
      </c>
      <c r="K7552">
        <v>2457</v>
      </c>
      <c r="L7552">
        <v>1050000</v>
      </c>
      <c r="M7552">
        <v>4930</v>
      </c>
      <c r="N7552" t="b">
        <v>1</v>
      </c>
      <c r="O7552" t="b">
        <v>1</v>
      </c>
      <c r="P7552" t="b">
        <v>1</v>
      </c>
      <c r="R7552" s="5">
        <f>(houses_Madrid[[#This Row],[Precio Alquiler]]*12/houses_Madrid[[#This Row],[Precio venta]])</f>
        <v>2.8080000000000001E-2</v>
      </c>
    </row>
    <row r="7553" spans="1:18" x14ac:dyDescent="0.2">
      <c r="A7553">
        <v>15101</v>
      </c>
      <c r="B7553">
        <v>6641</v>
      </c>
      <c r="C7553" s="1" t="s">
        <v>2440</v>
      </c>
      <c r="D7553" s="1" t="str">
        <f>IFERROR(LEFT(C7553,FIND(",",C7553) - 1),C7553)</f>
        <v>El Viso</v>
      </c>
      <c r="E7553">
        <v>219</v>
      </c>
      <c r="F7553">
        <v>184</v>
      </c>
      <c r="G7553">
        <v>5</v>
      </c>
      <c r="H7553">
        <v>4</v>
      </c>
      <c r="I7553" s="1" t="s">
        <v>2474</v>
      </c>
      <c r="J7553" s="1" t="s">
        <v>8</v>
      </c>
      <c r="K7553">
        <v>2457</v>
      </c>
      <c r="L7553">
        <v>1050000</v>
      </c>
      <c r="M7553">
        <v>4795</v>
      </c>
      <c r="N7553" t="b">
        <v>0</v>
      </c>
      <c r="O7553" t="b">
        <v>1</v>
      </c>
      <c r="P7553" t="b">
        <v>1</v>
      </c>
      <c r="R7553" s="5">
        <f>(houses_Madrid[[#This Row],[Precio Alquiler]]*12/houses_Madrid[[#This Row],[Precio venta]])</f>
        <v>2.8080000000000001E-2</v>
      </c>
    </row>
    <row r="7554" spans="1:18" x14ac:dyDescent="0.2">
      <c r="A7554">
        <v>15374</v>
      </c>
      <c r="B7554">
        <v>6368</v>
      </c>
      <c r="C7554" s="1" t="s">
        <v>2440</v>
      </c>
      <c r="D7554" s="1" t="str">
        <f>IFERROR(LEFT(C7554,FIND(",",C7554) - 1),C7554)</f>
        <v>El Viso</v>
      </c>
      <c r="E7554">
        <v>219</v>
      </c>
      <c r="F7554">
        <v>184</v>
      </c>
      <c r="G7554">
        <v>5</v>
      </c>
      <c r="H7554">
        <v>4</v>
      </c>
      <c r="I7554" s="1" t="s">
        <v>2600</v>
      </c>
      <c r="J7554" s="1" t="s">
        <v>8</v>
      </c>
      <c r="K7554">
        <v>2457</v>
      </c>
      <c r="L7554">
        <v>1050000</v>
      </c>
      <c r="M7554">
        <v>4795</v>
      </c>
      <c r="N7554" t="b">
        <v>0</v>
      </c>
      <c r="O7554" t="b">
        <v>1</v>
      </c>
      <c r="P7554" t="b">
        <v>1</v>
      </c>
      <c r="Q7554" t="b">
        <v>1</v>
      </c>
      <c r="R7554" s="5">
        <f>(houses_Madrid[[#This Row],[Precio Alquiler]]*12/houses_Madrid[[#This Row],[Precio venta]])</f>
        <v>2.8080000000000001E-2</v>
      </c>
    </row>
    <row r="7555" spans="1:18" x14ac:dyDescent="0.2">
      <c r="A7555">
        <v>17766</v>
      </c>
      <c r="B7555">
        <v>3976</v>
      </c>
      <c r="C7555" s="1" t="s">
        <v>2948</v>
      </c>
      <c r="D7555" s="1" t="str">
        <f>IFERROR(LEFT(C7555,FIND(",",C7555) - 1),C7555)</f>
        <v>Malasaña-Universidad</v>
      </c>
      <c r="E7555">
        <v>255</v>
      </c>
      <c r="F7555">
        <v>183</v>
      </c>
      <c r="G7555">
        <v>4</v>
      </c>
      <c r="H7555">
        <v>3</v>
      </c>
      <c r="I7555" s="1" t="s">
        <v>3</v>
      </c>
      <c r="J7555" s="1" t="s">
        <v>5</v>
      </c>
      <c r="K7555">
        <v>2457</v>
      </c>
      <c r="L7555">
        <v>1050000</v>
      </c>
      <c r="M7555">
        <v>4118</v>
      </c>
      <c r="N7555" t="b">
        <v>0</v>
      </c>
      <c r="O7555" t="b">
        <v>1</v>
      </c>
      <c r="P7555" t="b">
        <v>1</v>
      </c>
      <c r="Q7555" t="b">
        <v>1</v>
      </c>
      <c r="R7555" s="5">
        <f>(houses_Madrid[[#This Row],[Precio Alquiler]]*12/houses_Madrid[[#This Row],[Precio venta]])</f>
        <v>2.8080000000000001E-2</v>
      </c>
    </row>
    <row r="7556" spans="1:18" x14ac:dyDescent="0.2">
      <c r="A7556">
        <v>19428</v>
      </c>
      <c r="B7556">
        <v>2314</v>
      </c>
      <c r="C7556" s="1" t="s">
        <v>3215</v>
      </c>
      <c r="D7556" s="1" t="str">
        <f>IFERROR(LEFT(C7556,FIND(",",C7556) - 1),C7556)</f>
        <v>Lista</v>
      </c>
      <c r="E7556">
        <v>190</v>
      </c>
      <c r="F7556">
        <v>184</v>
      </c>
      <c r="G7556">
        <v>3</v>
      </c>
      <c r="H7556">
        <v>3</v>
      </c>
      <c r="I7556" s="1" t="s">
        <v>2501</v>
      </c>
      <c r="J7556" s="1" t="s">
        <v>67</v>
      </c>
      <c r="K7556">
        <v>2457</v>
      </c>
      <c r="L7556">
        <v>1050000</v>
      </c>
      <c r="M7556">
        <v>5526</v>
      </c>
      <c r="N7556" t="b">
        <v>0</v>
      </c>
      <c r="O7556" t="b">
        <v>1</v>
      </c>
      <c r="P7556" t="b">
        <v>1</v>
      </c>
      <c r="R7556" s="5">
        <f>(houses_Madrid[[#This Row],[Precio Alquiler]]*12/houses_Madrid[[#This Row],[Precio venta]])</f>
        <v>2.8080000000000001E-2</v>
      </c>
    </row>
    <row r="7557" spans="1:18" x14ac:dyDescent="0.2">
      <c r="A7557">
        <v>19464</v>
      </c>
      <c r="B7557">
        <v>2278</v>
      </c>
      <c r="C7557" s="1" t="s">
        <v>3211</v>
      </c>
      <c r="D7557" s="1" t="str">
        <f>IFERROR(LEFT(C7557,FIND(",",C7557) - 1),C7557)</f>
        <v>Goya</v>
      </c>
      <c r="E7557">
        <v>127</v>
      </c>
      <c r="F7557">
        <v>103</v>
      </c>
      <c r="G7557">
        <v>3</v>
      </c>
      <c r="H7557">
        <v>2</v>
      </c>
      <c r="I7557" s="1" t="s">
        <v>3281</v>
      </c>
      <c r="J7557" s="1" t="s">
        <v>30</v>
      </c>
      <c r="K7557">
        <v>2457</v>
      </c>
      <c r="L7557">
        <v>1050000</v>
      </c>
      <c r="M7557">
        <v>8268</v>
      </c>
      <c r="N7557" t="b">
        <v>0</v>
      </c>
      <c r="O7557" t="b">
        <v>1</v>
      </c>
      <c r="P7557" t="b">
        <v>1</v>
      </c>
      <c r="R7557" s="5">
        <f>(houses_Madrid[[#This Row],[Precio Alquiler]]*12/houses_Madrid[[#This Row],[Precio venta]])</f>
        <v>2.8080000000000001E-2</v>
      </c>
    </row>
    <row r="7558" spans="1:18" x14ac:dyDescent="0.2">
      <c r="A7558">
        <v>19877</v>
      </c>
      <c r="B7558">
        <v>1865</v>
      </c>
      <c r="C7558" s="1" t="s">
        <v>3211</v>
      </c>
      <c r="D7558" s="1" t="str">
        <f>IFERROR(LEFT(C7558,FIND(",",C7558) - 1),C7558)</f>
        <v>Goya</v>
      </c>
      <c r="E7558">
        <v>150</v>
      </c>
      <c r="F7558">
        <v>130</v>
      </c>
      <c r="G7558">
        <v>3</v>
      </c>
      <c r="H7558">
        <v>2</v>
      </c>
      <c r="I7558" s="1" t="s">
        <v>2212</v>
      </c>
      <c r="J7558" s="1" t="s">
        <v>30</v>
      </c>
      <c r="K7558">
        <v>2457</v>
      </c>
      <c r="L7558">
        <v>1050000</v>
      </c>
      <c r="M7558">
        <v>7000</v>
      </c>
      <c r="N7558" t="b">
        <v>0</v>
      </c>
      <c r="O7558" t="b">
        <v>1</v>
      </c>
      <c r="P7558" t="b">
        <v>1</v>
      </c>
      <c r="R7558" s="5">
        <f>(houses_Madrid[[#This Row],[Precio Alquiler]]*12/houses_Madrid[[#This Row],[Precio venta]])</f>
        <v>2.8080000000000001E-2</v>
      </c>
    </row>
    <row r="7559" spans="1:18" x14ac:dyDescent="0.2">
      <c r="A7559">
        <v>9430</v>
      </c>
      <c r="B7559">
        <v>12312</v>
      </c>
      <c r="C7559" s="1" t="s">
        <v>1586</v>
      </c>
      <c r="D7559" s="1" t="str">
        <f>IFERROR(LEFT(C7559,FIND(",",C7559) - 1),C7559)</f>
        <v>Fuencarral</v>
      </c>
      <c r="E7559">
        <v>447</v>
      </c>
      <c r="F7559">
        <v>420</v>
      </c>
      <c r="G7559">
        <v>6</v>
      </c>
      <c r="H7559">
        <v>4</v>
      </c>
      <c r="I7559" s="1" t="s">
        <v>3</v>
      </c>
      <c r="J7559" s="1" t="s">
        <v>3</v>
      </c>
      <c r="K7559">
        <v>2449</v>
      </c>
      <c r="L7559">
        <v>1055000</v>
      </c>
      <c r="M7559">
        <v>2360</v>
      </c>
      <c r="N7559" t="b">
        <v>0</v>
      </c>
      <c r="R7559" s="5">
        <f>(houses_Madrid[[#This Row],[Precio Alquiler]]*12/houses_Madrid[[#This Row],[Precio venta]])</f>
        <v>2.7855924170616112E-2</v>
      </c>
    </row>
    <row r="7560" spans="1:18" x14ac:dyDescent="0.2">
      <c r="A7560">
        <v>4474</v>
      </c>
      <c r="B7560">
        <v>17268</v>
      </c>
      <c r="C7560" s="1" t="s">
        <v>802</v>
      </c>
      <c r="D7560" s="1" t="str">
        <f>IFERROR(LEFT(C7560,FIND(",",C7560) - 1),C7560)</f>
        <v>Jerónimos</v>
      </c>
      <c r="E7560">
        <v>138</v>
      </c>
      <c r="F7560">
        <v>121</v>
      </c>
      <c r="G7560">
        <v>3</v>
      </c>
      <c r="H7560">
        <v>2</v>
      </c>
      <c r="I7560" s="1" t="s">
        <v>882</v>
      </c>
      <c r="J7560" s="1" t="s">
        <v>11</v>
      </c>
      <c r="K7560">
        <v>2440</v>
      </c>
      <c r="L7560">
        <v>1060000</v>
      </c>
      <c r="M7560">
        <v>7681</v>
      </c>
      <c r="N7560" t="b">
        <v>1</v>
      </c>
      <c r="O7560" t="b">
        <v>1</v>
      </c>
      <c r="P7560" t="b">
        <v>1</v>
      </c>
      <c r="R7560" s="5">
        <f>(houses_Madrid[[#This Row],[Precio Alquiler]]*12/houses_Madrid[[#This Row],[Precio venta]])</f>
        <v>2.7622641509433964E-2</v>
      </c>
    </row>
    <row r="7561" spans="1:18" x14ac:dyDescent="0.2">
      <c r="A7561">
        <v>7005</v>
      </c>
      <c r="B7561">
        <v>14737</v>
      </c>
      <c r="C7561" s="1" t="s">
        <v>1177</v>
      </c>
      <c r="D7561" s="1" t="str">
        <f>IFERROR(LEFT(C7561,FIND(",",C7561) - 1),C7561)</f>
        <v>Ciudad Universitaria</v>
      </c>
      <c r="E7561">
        <v>350</v>
      </c>
      <c r="F7561">
        <v>333</v>
      </c>
      <c r="G7561">
        <v>6</v>
      </c>
      <c r="H7561">
        <v>4</v>
      </c>
      <c r="I7561" s="1" t="s">
        <v>1467</v>
      </c>
      <c r="J7561" s="1" t="s">
        <v>3</v>
      </c>
      <c r="K7561">
        <v>2440</v>
      </c>
      <c r="L7561">
        <v>1060000</v>
      </c>
      <c r="M7561">
        <v>3029</v>
      </c>
      <c r="N7561" t="b">
        <v>0</v>
      </c>
      <c r="R7561" s="5">
        <f>(houses_Madrid[[#This Row],[Precio Alquiler]]*12/houses_Madrid[[#This Row],[Precio venta]])</f>
        <v>2.7622641509433964E-2</v>
      </c>
    </row>
    <row r="7562" spans="1:18" x14ac:dyDescent="0.2">
      <c r="A7562">
        <v>9115</v>
      </c>
      <c r="B7562">
        <v>12627</v>
      </c>
      <c r="C7562" s="1" t="s">
        <v>1592</v>
      </c>
      <c r="D7562" s="1" t="str">
        <f>IFERROR(LEFT(C7562,FIND(",",C7562) - 1),C7562)</f>
        <v>Peñagrande</v>
      </c>
      <c r="E7562">
        <v>173</v>
      </c>
      <c r="F7562">
        <v>119</v>
      </c>
      <c r="G7562">
        <v>4</v>
      </c>
      <c r="H7562">
        <v>3</v>
      </c>
      <c r="I7562" s="1" t="s">
        <v>1665</v>
      </c>
      <c r="J7562" s="1" t="s">
        <v>5</v>
      </c>
      <c r="K7562">
        <v>2440</v>
      </c>
      <c r="L7562">
        <v>1060000</v>
      </c>
      <c r="M7562">
        <v>6127</v>
      </c>
      <c r="N7562" t="b">
        <v>0</v>
      </c>
      <c r="O7562" t="b">
        <v>1</v>
      </c>
      <c r="P7562" t="b">
        <v>1</v>
      </c>
      <c r="R7562" s="5">
        <f>(houses_Madrid[[#This Row],[Precio Alquiler]]*12/houses_Madrid[[#This Row],[Precio venta]])</f>
        <v>2.7622641509433964E-2</v>
      </c>
    </row>
    <row r="7563" spans="1:18" x14ac:dyDescent="0.2">
      <c r="A7563">
        <v>8457</v>
      </c>
      <c r="B7563">
        <v>13285</v>
      </c>
      <c r="C7563" s="1" t="s">
        <v>1592</v>
      </c>
      <c r="D7563" s="1" t="str">
        <f>IFERROR(LEFT(C7563,FIND(",",C7563) - 1),C7563)</f>
        <v>Peñagrande</v>
      </c>
      <c r="E7563">
        <v>376</v>
      </c>
      <c r="F7563">
        <v>268</v>
      </c>
      <c r="G7563">
        <v>6</v>
      </c>
      <c r="H7563">
        <v>7</v>
      </c>
      <c r="I7563" s="1" t="s">
        <v>1596</v>
      </c>
      <c r="J7563" s="1" t="s">
        <v>3</v>
      </c>
      <c r="K7563">
        <v>2421</v>
      </c>
      <c r="L7563">
        <v>1070000</v>
      </c>
      <c r="M7563">
        <v>2846</v>
      </c>
      <c r="N7563" t="b">
        <v>0</v>
      </c>
      <c r="Q7563" t="b">
        <v>1</v>
      </c>
      <c r="R7563" s="5">
        <f>(houses_Madrid[[#This Row],[Precio Alquiler]]*12/houses_Madrid[[#This Row],[Precio venta]])</f>
        <v>2.7151401869158879E-2</v>
      </c>
    </row>
    <row r="7564" spans="1:18" x14ac:dyDescent="0.2">
      <c r="A7564">
        <v>3315</v>
      </c>
      <c r="B7564">
        <v>18427</v>
      </c>
      <c r="C7564" s="1" t="s">
        <v>559</v>
      </c>
      <c r="D7564" s="1" t="str">
        <f>IFERROR(LEFT(C7564,FIND(",",C7564) - 1),C7564)</f>
        <v>Tetuán</v>
      </c>
      <c r="E7564">
        <v>232</v>
      </c>
      <c r="F7564">
        <v>183</v>
      </c>
      <c r="G7564">
        <v>6</v>
      </c>
      <c r="H7564">
        <v>3</v>
      </c>
      <c r="I7564" s="1" t="s">
        <v>3</v>
      </c>
      <c r="J7564" s="1" t="s">
        <v>18</v>
      </c>
      <c r="K7564">
        <v>2410</v>
      </c>
      <c r="L7564">
        <v>1075000</v>
      </c>
      <c r="M7564">
        <v>4634</v>
      </c>
      <c r="N7564" t="b">
        <v>0</v>
      </c>
      <c r="O7564" t="b">
        <v>1</v>
      </c>
      <c r="P7564" t="b">
        <v>1</v>
      </c>
      <c r="R7564" s="5">
        <f>(houses_Madrid[[#This Row],[Precio Alquiler]]*12/houses_Madrid[[#This Row],[Precio venta]])</f>
        <v>2.690232558139535E-2</v>
      </c>
    </row>
    <row r="7565" spans="1:18" x14ac:dyDescent="0.2">
      <c r="A7565">
        <v>7147</v>
      </c>
      <c r="B7565">
        <v>14595</v>
      </c>
      <c r="C7565" s="1" t="s">
        <v>1171</v>
      </c>
      <c r="D7565" s="1" t="str">
        <f>IFERROR(LEFT(C7565,FIND(",",C7565) - 1),C7565)</f>
        <v>Aravaca</v>
      </c>
      <c r="E7565">
        <v>370</v>
      </c>
      <c r="F7565">
        <v>341</v>
      </c>
      <c r="G7565">
        <v>3</v>
      </c>
      <c r="H7565">
        <v>6</v>
      </c>
      <c r="I7565" s="1" t="s">
        <v>1478</v>
      </c>
      <c r="J7565" s="1" t="s">
        <v>3</v>
      </c>
      <c r="K7565">
        <v>2410</v>
      </c>
      <c r="L7565">
        <v>1075000</v>
      </c>
      <c r="M7565">
        <v>2905</v>
      </c>
      <c r="N7565" t="b">
        <v>0</v>
      </c>
      <c r="R7565" s="5">
        <f>(houses_Madrid[[#This Row],[Precio Alquiler]]*12/houses_Madrid[[#This Row],[Precio venta]])</f>
        <v>2.690232558139535E-2</v>
      </c>
    </row>
    <row r="7566" spans="1:18" x14ac:dyDescent="0.2">
      <c r="A7566">
        <v>2534</v>
      </c>
      <c r="B7566">
        <v>19208</v>
      </c>
      <c r="C7566" s="1" t="s">
        <v>568</v>
      </c>
      <c r="D7566" s="1" t="str">
        <f>IFERROR(LEFT(C7566,FIND(",",C7566) - 1),C7566)</f>
        <v>Cuzco-Castillejos</v>
      </c>
      <c r="E7566">
        <v>301</v>
      </c>
      <c r="F7566">
        <v>231</v>
      </c>
      <c r="G7566">
        <v>5</v>
      </c>
      <c r="H7566">
        <v>3</v>
      </c>
      <c r="I7566" s="1" t="s">
        <v>573</v>
      </c>
      <c r="J7566" s="1" t="s">
        <v>80</v>
      </c>
      <c r="K7566">
        <v>2401</v>
      </c>
      <c r="L7566">
        <v>1079000</v>
      </c>
      <c r="M7566">
        <v>3585</v>
      </c>
      <c r="N7566" t="b">
        <v>0</v>
      </c>
      <c r="O7566" t="b">
        <v>1</v>
      </c>
      <c r="P7566" t="b">
        <v>1</v>
      </c>
      <c r="R7566" s="5">
        <f>(houses_Madrid[[#This Row],[Precio Alquiler]]*12/houses_Madrid[[#This Row],[Precio venta]])</f>
        <v>2.6702502316960149E-2</v>
      </c>
    </row>
    <row r="7567" spans="1:18" x14ac:dyDescent="0.2">
      <c r="A7567">
        <v>14057</v>
      </c>
      <c r="B7567">
        <v>7685</v>
      </c>
      <c r="C7567" s="1" t="s">
        <v>2439</v>
      </c>
      <c r="D7567" s="1" t="str">
        <f>IFERROR(LEFT(C7567,FIND(",",C7567) - 1),C7567)</f>
        <v>Chamartín</v>
      </c>
      <c r="E7567">
        <v>309</v>
      </c>
      <c r="F7567">
        <v>206</v>
      </c>
      <c r="G7567">
        <v>3</v>
      </c>
      <c r="H7567">
        <v>3</v>
      </c>
      <c r="I7567" s="1" t="s">
        <v>3</v>
      </c>
      <c r="J7567" s="1" t="s">
        <v>11</v>
      </c>
      <c r="K7567">
        <v>2399</v>
      </c>
      <c r="L7567">
        <v>1080000</v>
      </c>
      <c r="M7567">
        <v>3495</v>
      </c>
      <c r="N7567" t="b">
        <v>0</v>
      </c>
      <c r="O7567" t="b">
        <v>1</v>
      </c>
      <c r="P7567" t="b">
        <v>1</v>
      </c>
      <c r="R7567" s="5">
        <f>(houses_Madrid[[#This Row],[Precio Alquiler]]*12/houses_Madrid[[#This Row],[Precio venta]])</f>
        <v>2.6655555555555554E-2</v>
      </c>
    </row>
    <row r="7568" spans="1:18" x14ac:dyDescent="0.2">
      <c r="A7568">
        <v>14685</v>
      </c>
      <c r="B7568">
        <v>7057</v>
      </c>
      <c r="C7568" s="1" t="s">
        <v>2439</v>
      </c>
      <c r="D7568" s="1" t="str">
        <f>IFERROR(LEFT(C7568,FIND(",",C7568) - 1),C7568)</f>
        <v>Chamartín</v>
      </c>
      <c r="E7568">
        <v>216</v>
      </c>
      <c r="F7568">
        <v>198</v>
      </c>
      <c r="G7568">
        <v>4</v>
      </c>
      <c r="H7568">
        <v>3</v>
      </c>
      <c r="I7568" s="1" t="s">
        <v>3</v>
      </c>
      <c r="J7568" s="1" t="s">
        <v>18</v>
      </c>
      <c r="K7568">
        <v>2399</v>
      </c>
      <c r="L7568">
        <v>1080000</v>
      </c>
      <c r="M7568">
        <v>5000</v>
      </c>
      <c r="N7568" t="b">
        <v>0</v>
      </c>
      <c r="O7568" t="b">
        <v>1</v>
      </c>
      <c r="P7568" t="b">
        <v>1</v>
      </c>
      <c r="R7568" s="5">
        <f>(houses_Madrid[[#This Row],[Precio Alquiler]]*12/houses_Madrid[[#This Row],[Precio venta]])</f>
        <v>2.6655555555555554E-2</v>
      </c>
    </row>
    <row r="7569" spans="1:18" x14ac:dyDescent="0.2">
      <c r="A7569">
        <v>18906</v>
      </c>
      <c r="B7569">
        <v>2836</v>
      </c>
      <c r="C7569" s="1" t="s">
        <v>2953</v>
      </c>
      <c r="D7569" s="1" t="str">
        <f>IFERROR(LEFT(C7569,FIND(",",C7569) - 1),C7569)</f>
        <v>Centro</v>
      </c>
      <c r="E7569">
        <v>140</v>
      </c>
      <c r="F7569">
        <v>130</v>
      </c>
      <c r="G7569">
        <v>3</v>
      </c>
      <c r="H7569">
        <v>3</v>
      </c>
      <c r="I7569" s="1" t="s">
        <v>3</v>
      </c>
      <c r="J7569" s="1" t="s">
        <v>18</v>
      </c>
      <c r="K7569">
        <v>2399</v>
      </c>
      <c r="L7569">
        <v>1080000</v>
      </c>
      <c r="M7569">
        <v>7714</v>
      </c>
      <c r="N7569" t="b">
        <v>0</v>
      </c>
      <c r="O7569" t="b">
        <v>1</v>
      </c>
      <c r="P7569" t="b">
        <v>1</v>
      </c>
      <c r="R7569" s="5">
        <f>(houses_Madrid[[#This Row],[Precio Alquiler]]*12/houses_Madrid[[#This Row],[Precio venta]])</f>
        <v>2.6655555555555554E-2</v>
      </c>
    </row>
    <row r="7570" spans="1:18" x14ac:dyDescent="0.2">
      <c r="A7570">
        <v>18832</v>
      </c>
      <c r="B7570">
        <v>2910</v>
      </c>
      <c r="C7570" s="1" t="s">
        <v>2957</v>
      </c>
      <c r="D7570" s="1" t="str">
        <f>IFERROR(LEFT(C7570,FIND(",",C7570) - 1),C7570)</f>
        <v>Sol</v>
      </c>
      <c r="E7570">
        <v>205</v>
      </c>
      <c r="F7570">
        <v>175</v>
      </c>
      <c r="G7570">
        <v>4</v>
      </c>
      <c r="H7570">
        <v>2</v>
      </c>
      <c r="I7570" s="1" t="s">
        <v>3202</v>
      </c>
      <c r="J7570" s="1" t="s">
        <v>5</v>
      </c>
      <c r="K7570">
        <v>2398</v>
      </c>
      <c r="L7570">
        <v>1080200</v>
      </c>
      <c r="M7570">
        <v>5269</v>
      </c>
      <c r="N7570" t="b">
        <v>0</v>
      </c>
      <c r="O7570" t="b">
        <v>1</v>
      </c>
      <c r="P7570" t="b">
        <v>1</v>
      </c>
      <c r="R7570" s="5">
        <f>(houses_Madrid[[#This Row],[Precio Alquiler]]*12/houses_Madrid[[#This Row],[Precio venta]])</f>
        <v>2.6639511201629329E-2</v>
      </c>
    </row>
    <row r="7571" spans="1:18" x14ac:dyDescent="0.2">
      <c r="A7571">
        <v>12004</v>
      </c>
      <c r="B7571">
        <v>9738</v>
      </c>
      <c r="C7571" s="1" t="s">
        <v>2006</v>
      </c>
      <c r="D7571" s="1" t="str">
        <f>IFERROR(LEFT(C7571,FIND(",",C7571) - 1),C7571)</f>
        <v>Chamberí</v>
      </c>
      <c r="E7571">
        <v>170</v>
      </c>
      <c r="F7571">
        <v>147</v>
      </c>
      <c r="G7571">
        <v>3</v>
      </c>
      <c r="H7571">
        <v>2</v>
      </c>
      <c r="I7571" s="1" t="s">
        <v>3</v>
      </c>
      <c r="J7571" s="1" t="s">
        <v>11</v>
      </c>
      <c r="K7571">
        <v>2387</v>
      </c>
      <c r="L7571">
        <v>1085000</v>
      </c>
      <c r="M7571">
        <v>6382</v>
      </c>
      <c r="N7571" t="b">
        <v>0</v>
      </c>
      <c r="O7571" t="b">
        <v>1</v>
      </c>
      <c r="P7571" t="b">
        <v>1</v>
      </c>
      <c r="R7571" s="5">
        <f>(houses_Madrid[[#This Row],[Precio Alquiler]]*12/houses_Madrid[[#This Row],[Precio venta]])</f>
        <v>2.64E-2</v>
      </c>
    </row>
    <row r="7572" spans="1:18" x14ac:dyDescent="0.2">
      <c r="A7572">
        <v>8455</v>
      </c>
      <c r="B7572">
        <v>13287</v>
      </c>
      <c r="C7572" s="1" t="s">
        <v>1586</v>
      </c>
      <c r="D7572" s="1" t="str">
        <f>IFERROR(LEFT(C7572,FIND(",",C7572) - 1),C7572)</f>
        <v>Fuencarral</v>
      </c>
      <c r="E7572">
        <v>500</v>
      </c>
      <c r="F7572">
        <v>420</v>
      </c>
      <c r="G7572">
        <v>7</v>
      </c>
      <c r="H7572">
        <v>8</v>
      </c>
      <c r="I7572" s="1" t="s">
        <v>3</v>
      </c>
      <c r="J7572" s="1" t="s">
        <v>3</v>
      </c>
      <c r="K7572">
        <v>2374</v>
      </c>
      <c r="L7572">
        <v>1090000</v>
      </c>
      <c r="M7572">
        <v>2180</v>
      </c>
      <c r="N7572" t="b">
        <v>0</v>
      </c>
      <c r="R7572" s="5">
        <f>(houses_Madrid[[#This Row],[Precio Alquiler]]*12/houses_Madrid[[#This Row],[Precio venta]])</f>
        <v>2.6135779816513761E-2</v>
      </c>
    </row>
    <row r="7573" spans="1:18" x14ac:dyDescent="0.2">
      <c r="A7573">
        <v>9794</v>
      </c>
      <c r="B7573">
        <v>11948</v>
      </c>
      <c r="C7573" s="1" t="s">
        <v>1802</v>
      </c>
      <c r="D7573" s="1" t="str">
        <f>IFERROR(LEFT(C7573,FIND(",",C7573) - 1),C7573)</f>
        <v>Canillas</v>
      </c>
      <c r="E7573">
        <v>440</v>
      </c>
      <c r="F7573">
        <v>396</v>
      </c>
      <c r="G7573">
        <v>6</v>
      </c>
      <c r="H7573">
        <v>6</v>
      </c>
      <c r="I7573" s="1" t="s">
        <v>1870</v>
      </c>
      <c r="J7573" s="1" t="s">
        <v>3</v>
      </c>
      <c r="K7573">
        <v>2374</v>
      </c>
      <c r="L7573">
        <v>1090000</v>
      </c>
      <c r="M7573">
        <v>2477</v>
      </c>
      <c r="N7573" t="b">
        <v>0</v>
      </c>
      <c r="R7573" s="5">
        <f>(houses_Madrid[[#This Row],[Precio Alquiler]]*12/houses_Madrid[[#This Row],[Precio venta]])</f>
        <v>2.6135779816513761E-2</v>
      </c>
    </row>
    <row r="7574" spans="1:18" x14ac:dyDescent="0.2">
      <c r="A7574">
        <v>15154</v>
      </c>
      <c r="B7574">
        <v>6588</v>
      </c>
      <c r="C7574" s="1" t="s">
        <v>2440</v>
      </c>
      <c r="D7574" s="1" t="str">
        <f>IFERROR(LEFT(C7574,FIND(",",C7574) - 1),C7574)</f>
        <v>El Viso</v>
      </c>
      <c r="E7574">
        <v>200</v>
      </c>
      <c r="F7574">
        <v>186</v>
      </c>
      <c r="G7574">
        <v>5</v>
      </c>
      <c r="H7574">
        <v>3</v>
      </c>
      <c r="I7574" s="1" t="s">
        <v>2564</v>
      </c>
      <c r="J7574" s="1" t="s">
        <v>20</v>
      </c>
      <c r="K7574">
        <v>2374</v>
      </c>
      <c r="L7574">
        <v>1090000</v>
      </c>
      <c r="M7574">
        <v>5450</v>
      </c>
      <c r="N7574" t="b">
        <v>0</v>
      </c>
      <c r="O7574" t="b">
        <v>1</v>
      </c>
      <c r="P7574" t="b">
        <v>1</v>
      </c>
      <c r="Q7574" t="b">
        <v>1</v>
      </c>
      <c r="R7574" s="5">
        <f>(houses_Madrid[[#This Row],[Precio Alquiler]]*12/houses_Madrid[[#This Row],[Precio venta]])</f>
        <v>2.6135779816513761E-2</v>
      </c>
    </row>
    <row r="7575" spans="1:18" x14ac:dyDescent="0.2">
      <c r="A7575">
        <v>14423</v>
      </c>
      <c r="B7575">
        <v>7319</v>
      </c>
      <c r="C7575" s="1" t="s">
        <v>2473</v>
      </c>
      <c r="D7575" s="1" t="str">
        <f>IFERROR(LEFT(C7575,FIND(",",C7575) - 1),C7575)</f>
        <v>Ciudad Jardín</v>
      </c>
      <c r="E7575">
        <v>190</v>
      </c>
      <c r="F7575">
        <v>170</v>
      </c>
      <c r="G7575">
        <v>3</v>
      </c>
      <c r="H7575">
        <v>3</v>
      </c>
      <c r="I7575" s="1" t="s">
        <v>2508</v>
      </c>
      <c r="J7575" s="1" t="s">
        <v>12</v>
      </c>
      <c r="K7575">
        <v>2371</v>
      </c>
      <c r="L7575">
        <v>1091000</v>
      </c>
      <c r="M7575">
        <v>5742</v>
      </c>
      <c r="N7575" t="b">
        <v>0</v>
      </c>
      <c r="O7575" t="b">
        <v>1</v>
      </c>
      <c r="P7575" t="b">
        <v>1</v>
      </c>
      <c r="R7575" s="5">
        <f>(houses_Madrid[[#This Row],[Precio Alquiler]]*12/houses_Madrid[[#This Row],[Precio venta]])</f>
        <v>2.6078826764436298E-2</v>
      </c>
    </row>
    <row r="7576" spans="1:18" x14ac:dyDescent="0.2">
      <c r="A7576">
        <v>14902</v>
      </c>
      <c r="B7576">
        <v>6840</v>
      </c>
      <c r="C7576" s="1" t="s">
        <v>2473</v>
      </c>
      <c r="D7576" s="1" t="str">
        <f>IFERROR(LEFT(C7576,FIND(",",C7576) - 1),C7576)</f>
        <v>Ciudad Jardín</v>
      </c>
      <c r="E7576">
        <v>190</v>
      </c>
      <c r="F7576">
        <v>170</v>
      </c>
      <c r="G7576">
        <v>3</v>
      </c>
      <c r="H7576">
        <v>3</v>
      </c>
      <c r="I7576" s="1" t="s">
        <v>2508</v>
      </c>
      <c r="J7576" s="1" t="s">
        <v>12</v>
      </c>
      <c r="K7576">
        <v>2371</v>
      </c>
      <c r="L7576">
        <v>1091000</v>
      </c>
      <c r="M7576">
        <v>5742</v>
      </c>
      <c r="N7576" t="b">
        <v>0</v>
      </c>
      <c r="O7576" t="b">
        <v>1</v>
      </c>
      <c r="P7576" t="b">
        <v>1</v>
      </c>
      <c r="R7576" s="5">
        <f>(houses_Madrid[[#This Row],[Precio Alquiler]]*12/houses_Madrid[[#This Row],[Precio venta]])</f>
        <v>2.6078826764436298E-2</v>
      </c>
    </row>
    <row r="7577" spans="1:18" x14ac:dyDescent="0.2">
      <c r="A7577">
        <v>15150</v>
      </c>
      <c r="B7577">
        <v>6592</v>
      </c>
      <c r="C7577" s="1" t="s">
        <v>2473</v>
      </c>
      <c r="D7577" s="1" t="str">
        <f>IFERROR(LEFT(C7577,FIND(",",C7577) - 1),C7577)</f>
        <v>Ciudad Jardín</v>
      </c>
      <c r="E7577">
        <v>190</v>
      </c>
      <c r="F7577">
        <v>170</v>
      </c>
      <c r="G7577">
        <v>3</v>
      </c>
      <c r="H7577">
        <v>3</v>
      </c>
      <c r="I7577" s="1" t="s">
        <v>2508</v>
      </c>
      <c r="J7577" s="1" t="s">
        <v>12</v>
      </c>
      <c r="K7577">
        <v>2371</v>
      </c>
      <c r="L7577">
        <v>1091000</v>
      </c>
      <c r="M7577">
        <v>5742</v>
      </c>
      <c r="N7577" t="b">
        <v>0</v>
      </c>
      <c r="O7577" t="b">
        <v>1</v>
      </c>
      <c r="P7577" t="b">
        <v>1</v>
      </c>
      <c r="R7577" s="5">
        <f>(houses_Madrid[[#This Row],[Precio Alquiler]]*12/houses_Madrid[[#This Row],[Precio venta]])</f>
        <v>2.6078826764436298E-2</v>
      </c>
    </row>
    <row r="7578" spans="1:18" x14ac:dyDescent="0.2">
      <c r="A7578">
        <v>7185</v>
      </c>
      <c r="B7578">
        <v>14557</v>
      </c>
      <c r="C7578" s="1" t="s">
        <v>1171</v>
      </c>
      <c r="D7578" s="1" t="str">
        <f>IFERROR(LEFT(C7578,FIND(",",C7578) - 1),C7578)</f>
        <v>Aravaca</v>
      </c>
      <c r="E7578">
        <v>269</v>
      </c>
      <c r="F7578">
        <v>165</v>
      </c>
      <c r="G7578">
        <v>4</v>
      </c>
      <c r="H7578">
        <v>3</v>
      </c>
      <c r="I7578" s="1" t="s">
        <v>1482</v>
      </c>
      <c r="J7578" s="1" t="s">
        <v>18</v>
      </c>
      <c r="K7578">
        <v>2361</v>
      </c>
      <c r="L7578">
        <v>1095000</v>
      </c>
      <c r="M7578">
        <v>4071</v>
      </c>
      <c r="N7578" t="b">
        <v>0</v>
      </c>
      <c r="O7578" t="b">
        <v>1</v>
      </c>
      <c r="P7578" t="b">
        <v>1</v>
      </c>
      <c r="Q7578" t="b">
        <v>1</v>
      </c>
      <c r="R7578" s="5">
        <f>(houses_Madrid[[#This Row],[Precio Alquiler]]*12/houses_Madrid[[#This Row],[Precio venta]])</f>
        <v>2.5873972602739725E-2</v>
      </c>
    </row>
    <row r="7579" spans="1:18" x14ac:dyDescent="0.2">
      <c r="A7579">
        <v>19113</v>
      </c>
      <c r="B7579">
        <v>2629</v>
      </c>
      <c r="C7579" s="1" t="s">
        <v>3211</v>
      </c>
      <c r="D7579" s="1" t="str">
        <f>IFERROR(LEFT(C7579,FIND(",",C7579) - 1),C7579)</f>
        <v>Goya</v>
      </c>
      <c r="E7579">
        <v>170</v>
      </c>
      <c r="F7579">
        <v>148</v>
      </c>
      <c r="G7579">
        <v>4</v>
      </c>
      <c r="H7579">
        <v>3</v>
      </c>
      <c r="I7579" s="1" t="s">
        <v>3216</v>
      </c>
      <c r="J7579" s="1" t="s">
        <v>5</v>
      </c>
      <c r="K7579">
        <v>2361</v>
      </c>
      <c r="L7579">
        <v>1095000</v>
      </c>
      <c r="M7579">
        <v>6441</v>
      </c>
      <c r="N7579" t="b">
        <v>0</v>
      </c>
      <c r="O7579" t="b">
        <v>1</v>
      </c>
      <c r="P7579" t="b">
        <v>1</v>
      </c>
      <c r="R7579" s="5">
        <f>(houses_Madrid[[#This Row],[Precio Alquiler]]*12/houses_Madrid[[#This Row],[Precio venta]])</f>
        <v>2.5873972602739725E-2</v>
      </c>
    </row>
    <row r="7580" spans="1:18" x14ac:dyDescent="0.2">
      <c r="A7580">
        <v>13142</v>
      </c>
      <c r="B7580">
        <v>8600</v>
      </c>
      <c r="C7580" s="1" t="s">
        <v>2198</v>
      </c>
      <c r="D7580" s="1" t="str">
        <f>IFERROR(LEFT(C7580,FIND(",",C7580) - 1),C7580)</f>
        <v>San Pascual</v>
      </c>
      <c r="E7580">
        <v>290</v>
      </c>
      <c r="F7580">
        <v>278</v>
      </c>
      <c r="G7580">
        <v>4</v>
      </c>
      <c r="H7580">
        <v>4</v>
      </c>
      <c r="I7580" s="1" t="s">
        <v>2331</v>
      </c>
      <c r="J7580" s="1" t="s">
        <v>11</v>
      </c>
      <c r="K7580">
        <v>2349</v>
      </c>
      <c r="L7580">
        <v>1099000</v>
      </c>
      <c r="M7580">
        <v>3790</v>
      </c>
      <c r="N7580" t="b">
        <v>0</v>
      </c>
      <c r="O7580" t="b">
        <v>1</v>
      </c>
      <c r="P7580" t="b">
        <v>1</v>
      </c>
      <c r="R7580" s="5">
        <f>(houses_Madrid[[#This Row],[Precio Alquiler]]*12/houses_Madrid[[#This Row],[Precio venta]])</f>
        <v>2.5648771610555052E-2</v>
      </c>
    </row>
    <row r="7581" spans="1:18" x14ac:dyDescent="0.2">
      <c r="A7581">
        <v>6816</v>
      </c>
      <c r="B7581">
        <v>14926</v>
      </c>
      <c r="C7581" s="1" t="s">
        <v>1176</v>
      </c>
      <c r="D7581" s="1" t="str">
        <f>IFERROR(LEFT(C7581,FIND(",",C7581) - 1),C7581)</f>
        <v>Moncloa</v>
      </c>
      <c r="E7581">
        <v>214</v>
      </c>
      <c r="F7581">
        <v>165</v>
      </c>
      <c r="G7581">
        <v>3</v>
      </c>
      <c r="H7581">
        <v>3</v>
      </c>
      <c r="I7581" s="1" t="s">
        <v>3</v>
      </c>
      <c r="J7581" s="1" t="s">
        <v>5</v>
      </c>
      <c r="K7581">
        <v>2347</v>
      </c>
      <c r="L7581">
        <v>1100000</v>
      </c>
      <c r="M7581">
        <v>5140</v>
      </c>
      <c r="N7581" t="b">
        <v>0</v>
      </c>
      <c r="O7581" t="b">
        <v>1</v>
      </c>
      <c r="P7581" t="b">
        <v>1</v>
      </c>
      <c r="R7581" s="5">
        <f>(houses_Madrid[[#This Row],[Precio Alquiler]]*12/houses_Madrid[[#This Row],[Precio venta]])</f>
        <v>2.5603636363636363E-2</v>
      </c>
    </row>
    <row r="7582" spans="1:18" x14ac:dyDescent="0.2">
      <c r="A7582">
        <v>9404</v>
      </c>
      <c r="B7582">
        <v>12338</v>
      </c>
      <c r="C7582" s="1" t="s">
        <v>1636</v>
      </c>
      <c r="D7582" s="1" t="str">
        <f>IFERROR(LEFT(C7582,FIND(",",C7582) - 1),C7582)</f>
        <v>Fuentelarreina</v>
      </c>
      <c r="E7582">
        <v>238</v>
      </c>
      <c r="F7582">
        <v>183</v>
      </c>
      <c r="G7582">
        <v>2</v>
      </c>
      <c r="H7582">
        <v>2</v>
      </c>
      <c r="I7582" s="1" t="s">
        <v>1684</v>
      </c>
      <c r="J7582" s="1" t="s">
        <v>5</v>
      </c>
      <c r="K7582">
        <v>2347</v>
      </c>
      <c r="L7582">
        <v>1100000</v>
      </c>
      <c r="M7582">
        <v>4622</v>
      </c>
      <c r="N7582" t="b">
        <v>0</v>
      </c>
      <c r="O7582" t="b">
        <v>1</v>
      </c>
      <c r="P7582" t="b">
        <v>1</v>
      </c>
      <c r="Q7582" t="b">
        <v>1</v>
      </c>
      <c r="R7582" s="5">
        <f>(houses_Madrid[[#This Row],[Precio Alquiler]]*12/houses_Madrid[[#This Row],[Precio venta]])</f>
        <v>2.5603636363636363E-2</v>
      </c>
    </row>
    <row r="7583" spans="1:18" x14ac:dyDescent="0.2">
      <c r="A7583">
        <v>10625</v>
      </c>
      <c r="B7583">
        <v>11117</v>
      </c>
      <c r="C7583" s="1" t="s">
        <v>1823</v>
      </c>
      <c r="D7583" s="1" t="str">
        <f>IFERROR(LEFT(C7583,FIND(",",C7583) - 1),C7583)</f>
        <v>Apóstol Santiago</v>
      </c>
      <c r="E7583">
        <v>369</v>
      </c>
      <c r="F7583">
        <v>354</v>
      </c>
      <c r="G7583">
        <v>7</v>
      </c>
      <c r="H7583">
        <v>4</v>
      </c>
      <c r="I7583" s="1" t="s">
        <v>1934</v>
      </c>
      <c r="J7583" s="1" t="s">
        <v>3</v>
      </c>
      <c r="K7583">
        <v>2347</v>
      </c>
      <c r="L7583">
        <v>1100000</v>
      </c>
      <c r="M7583">
        <v>2981</v>
      </c>
      <c r="N7583" t="b">
        <v>1</v>
      </c>
      <c r="R7583" s="5">
        <f>(houses_Madrid[[#This Row],[Precio Alquiler]]*12/houses_Madrid[[#This Row],[Precio venta]])</f>
        <v>2.5603636363636363E-2</v>
      </c>
    </row>
    <row r="7584" spans="1:18" x14ac:dyDescent="0.2">
      <c r="A7584">
        <v>11114</v>
      </c>
      <c r="B7584">
        <v>10628</v>
      </c>
      <c r="C7584" s="1" t="s">
        <v>2015</v>
      </c>
      <c r="D7584" s="1" t="str">
        <f>IFERROR(LEFT(C7584,FIND(",",C7584) - 1),C7584)</f>
        <v>Gaztambide</v>
      </c>
      <c r="E7584">
        <v>265</v>
      </c>
      <c r="F7584">
        <v>225</v>
      </c>
      <c r="G7584">
        <v>5</v>
      </c>
      <c r="H7584">
        <v>3</v>
      </c>
      <c r="I7584" s="1" t="s">
        <v>2050</v>
      </c>
      <c r="J7584" s="1" t="s">
        <v>67</v>
      </c>
      <c r="K7584">
        <v>2347</v>
      </c>
      <c r="L7584">
        <v>1100000</v>
      </c>
      <c r="M7584">
        <v>4151</v>
      </c>
      <c r="N7584" t="b">
        <v>0</v>
      </c>
      <c r="O7584" t="b">
        <v>1</v>
      </c>
      <c r="P7584" t="b">
        <v>1</v>
      </c>
      <c r="Q7584" t="b">
        <v>1</v>
      </c>
      <c r="R7584" s="5">
        <f>(houses_Madrid[[#This Row],[Precio Alquiler]]*12/houses_Madrid[[#This Row],[Precio venta]])</f>
        <v>2.5603636363636363E-2</v>
      </c>
    </row>
    <row r="7585" spans="1:18" x14ac:dyDescent="0.2">
      <c r="A7585">
        <v>11270</v>
      </c>
      <c r="B7585">
        <v>10472</v>
      </c>
      <c r="C7585" s="1" t="s">
        <v>2007</v>
      </c>
      <c r="D7585" s="1" t="str">
        <f>IFERROR(LEFT(C7585,FIND(",",C7585) - 1),C7585)</f>
        <v>Almagro</v>
      </c>
      <c r="E7585">
        <v>147</v>
      </c>
      <c r="F7585">
        <v>96</v>
      </c>
      <c r="G7585">
        <v>3</v>
      </c>
      <c r="H7585">
        <v>2</v>
      </c>
      <c r="I7585" s="1" t="s">
        <v>2077</v>
      </c>
      <c r="J7585" s="1" t="s">
        <v>12</v>
      </c>
      <c r="K7585">
        <v>2347</v>
      </c>
      <c r="L7585">
        <v>1100000</v>
      </c>
      <c r="M7585">
        <v>7483</v>
      </c>
      <c r="N7585" t="b">
        <v>0</v>
      </c>
      <c r="O7585" t="b">
        <v>1</v>
      </c>
      <c r="P7585" t="b">
        <v>1</v>
      </c>
      <c r="R7585" s="5">
        <f>(houses_Madrid[[#This Row],[Precio Alquiler]]*12/houses_Madrid[[#This Row],[Precio venta]])</f>
        <v>2.5603636363636363E-2</v>
      </c>
    </row>
    <row r="7586" spans="1:18" x14ac:dyDescent="0.2">
      <c r="A7586">
        <v>11498</v>
      </c>
      <c r="B7586">
        <v>10244</v>
      </c>
      <c r="C7586" s="1" t="s">
        <v>2007</v>
      </c>
      <c r="D7586" s="1" t="str">
        <f>IFERROR(LEFT(C7586,FIND(",",C7586) - 1),C7586)</f>
        <v>Almagro</v>
      </c>
      <c r="E7586">
        <v>203</v>
      </c>
      <c r="F7586">
        <v>177</v>
      </c>
      <c r="G7586">
        <v>4</v>
      </c>
      <c r="H7586">
        <v>2</v>
      </c>
      <c r="I7586" s="1" t="s">
        <v>2099</v>
      </c>
      <c r="J7586" s="1" t="s">
        <v>11</v>
      </c>
      <c r="K7586">
        <v>2347</v>
      </c>
      <c r="L7586">
        <v>1100000</v>
      </c>
      <c r="M7586">
        <v>5419</v>
      </c>
      <c r="N7586" t="b">
        <v>1</v>
      </c>
      <c r="O7586" t="b">
        <v>1</v>
      </c>
      <c r="P7586" t="b">
        <v>1</v>
      </c>
      <c r="R7586" s="5">
        <f>(houses_Madrid[[#This Row],[Precio Alquiler]]*12/houses_Madrid[[#This Row],[Precio venta]])</f>
        <v>2.5603636363636363E-2</v>
      </c>
    </row>
    <row r="7587" spans="1:18" x14ac:dyDescent="0.2">
      <c r="A7587">
        <v>12591</v>
      </c>
      <c r="B7587">
        <v>9151</v>
      </c>
      <c r="C7587" s="1" t="s">
        <v>2015</v>
      </c>
      <c r="D7587" s="1" t="str">
        <f>IFERROR(LEFT(C7587,FIND(",",C7587) - 1),C7587)</f>
        <v>Gaztambide</v>
      </c>
      <c r="E7587">
        <v>260</v>
      </c>
      <c r="F7587">
        <v>231</v>
      </c>
      <c r="G7587">
        <v>4</v>
      </c>
      <c r="H7587">
        <v>2</v>
      </c>
      <c r="I7587" s="1" t="s">
        <v>2140</v>
      </c>
      <c r="J7587" s="1" t="s">
        <v>5</v>
      </c>
      <c r="K7587">
        <v>2347</v>
      </c>
      <c r="L7587">
        <v>1100000</v>
      </c>
      <c r="M7587">
        <v>4231</v>
      </c>
      <c r="N7587" t="b">
        <v>1</v>
      </c>
      <c r="O7587" t="b">
        <v>1</v>
      </c>
      <c r="P7587" t="b">
        <v>1</v>
      </c>
      <c r="Q7587" t="b">
        <v>1</v>
      </c>
      <c r="R7587" s="5">
        <f>(houses_Madrid[[#This Row],[Precio Alquiler]]*12/houses_Madrid[[#This Row],[Precio venta]])</f>
        <v>2.5603636363636363E-2</v>
      </c>
    </row>
    <row r="7588" spans="1:18" x14ac:dyDescent="0.2">
      <c r="A7588">
        <v>14194</v>
      </c>
      <c r="B7588">
        <v>7548</v>
      </c>
      <c r="C7588" s="1" t="s">
        <v>2440</v>
      </c>
      <c r="D7588" s="1" t="str">
        <f>IFERROR(LEFT(C7588,FIND(",",C7588) - 1),C7588)</f>
        <v>El Viso</v>
      </c>
      <c r="E7588">
        <v>298</v>
      </c>
      <c r="F7588">
        <v>266</v>
      </c>
      <c r="G7588">
        <v>4</v>
      </c>
      <c r="H7588">
        <v>4</v>
      </c>
      <c r="I7588" s="1" t="s">
        <v>2474</v>
      </c>
      <c r="J7588" s="1" t="s">
        <v>11</v>
      </c>
      <c r="K7588">
        <v>2347</v>
      </c>
      <c r="L7588">
        <v>1100000</v>
      </c>
      <c r="M7588">
        <v>3691</v>
      </c>
      <c r="N7588" t="b">
        <v>0</v>
      </c>
      <c r="O7588" t="b">
        <v>1</v>
      </c>
      <c r="P7588" t="b">
        <v>1</v>
      </c>
      <c r="R7588" s="5">
        <f>(houses_Madrid[[#This Row],[Precio Alquiler]]*12/houses_Madrid[[#This Row],[Precio venta]])</f>
        <v>2.5603636363636363E-2</v>
      </c>
    </row>
    <row r="7589" spans="1:18" x14ac:dyDescent="0.2">
      <c r="A7589">
        <v>14957</v>
      </c>
      <c r="B7589">
        <v>6785</v>
      </c>
      <c r="C7589" s="1" t="s">
        <v>2439</v>
      </c>
      <c r="D7589" s="1" t="str">
        <f>IFERROR(LEFT(C7589,FIND(",",C7589) - 1),C7589)</f>
        <v>Chamartín</v>
      </c>
      <c r="E7589">
        <v>251</v>
      </c>
      <c r="F7589">
        <v>150</v>
      </c>
      <c r="G7589">
        <v>4</v>
      </c>
      <c r="H7589">
        <v>3</v>
      </c>
      <c r="I7589" s="1" t="s">
        <v>3</v>
      </c>
      <c r="J7589" s="1" t="s">
        <v>5</v>
      </c>
      <c r="K7589">
        <v>2347</v>
      </c>
      <c r="L7589">
        <v>1100000</v>
      </c>
      <c r="M7589">
        <v>4382</v>
      </c>
      <c r="N7589" t="b">
        <v>0</v>
      </c>
      <c r="O7589" t="b">
        <v>1</v>
      </c>
      <c r="P7589" t="b">
        <v>1</v>
      </c>
      <c r="R7589" s="5">
        <f>(houses_Madrid[[#This Row],[Precio Alquiler]]*12/houses_Madrid[[#This Row],[Precio venta]])</f>
        <v>2.5603636363636363E-2</v>
      </c>
    </row>
    <row r="7590" spans="1:18" x14ac:dyDescent="0.2">
      <c r="A7590">
        <v>17631</v>
      </c>
      <c r="B7590">
        <v>4111</v>
      </c>
      <c r="C7590" s="1" t="s">
        <v>2953</v>
      </c>
      <c r="D7590" s="1" t="str">
        <f>IFERROR(LEFT(C7590,FIND(",",C7590) - 1),C7590)</f>
        <v>Centro</v>
      </c>
      <c r="E7590">
        <v>224</v>
      </c>
      <c r="F7590">
        <v>196</v>
      </c>
      <c r="G7590">
        <v>5</v>
      </c>
      <c r="H7590">
        <v>2</v>
      </c>
      <c r="I7590" s="1" t="s">
        <v>3</v>
      </c>
      <c r="J7590" s="1" t="s">
        <v>11</v>
      </c>
      <c r="K7590">
        <v>2347</v>
      </c>
      <c r="L7590">
        <v>1100000</v>
      </c>
      <c r="M7590">
        <v>4911</v>
      </c>
      <c r="N7590" t="b">
        <v>1</v>
      </c>
      <c r="O7590" t="b">
        <v>0</v>
      </c>
      <c r="P7590" t="b">
        <v>1</v>
      </c>
      <c r="R7590" s="5">
        <f>(houses_Madrid[[#This Row],[Precio Alquiler]]*12/houses_Madrid[[#This Row],[Precio venta]])</f>
        <v>2.5603636363636363E-2</v>
      </c>
    </row>
    <row r="7591" spans="1:18" x14ac:dyDescent="0.2">
      <c r="A7591">
        <v>17734</v>
      </c>
      <c r="B7591">
        <v>4008</v>
      </c>
      <c r="C7591" s="1" t="s">
        <v>2948</v>
      </c>
      <c r="D7591" s="1" t="str">
        <f>IFERROR(LEFT(C7591,FIND(",",C7591) - 1),C7591)</f>
        <v>Malasaña-Universidad</v>
      </c>
      <c r="E7591">
        <v>121</v>
      </c>
      <c r="F7591">
        <v>114</v>
      </c>
      <c r="G7591">
        <v>6</v>
      </c>
      <c r="H7591">
        <v>6</v>
      </c>
      <c r="I7591" s="1" t="s">
        <v>2979</v>
      </c>
      <c r="J7591" s="1" t="s">
        <v>11</v>
      </c>
      <c r="K7591">
        <v>2347</v>
      </c>
      <c r="L7591">
        <v>1100000</v>
      </c>
      <c r="M7591">
        <v>9091</v>
      </c>
      <c r="N7591" t="b">
        <v>0</v>
      </c>
      <c r="O7591" t="b">
        <v>1</v>
      </c>
      <c r="P7591" t="b">
        <v>1</v>
      </c>
      <c r="R7591" s="5">
        <f>(houses_Madrid[[#This Row],[Precio Alquiler]]*12/houses_Madrid[[#This Row],[Precio venta]])</f>
        <v>2.5603636363636363E-2</v>
      </c>
    </row>
    <row r="7592" spans="1:18" x14ac:dyDescent="0.2">
      <c r="A7592">
        <v>17824</v>
      </c>
      <c r="B7592">
        <v>3918</v>
      </c>
      <c r="C7592" s="1" t="s">
        <v>2948</v>
      </c>
      <c r="D7592" s="1" t="str">
        <f>IFERROR(LEFT(C7592,FIND(",",C7592) - 1),C7592)</f>
        <v>Malasaña-Universidad</v>
      </c>
      <c r="E7592">
        <v>121</v>
      </c>
      <c r="F7592">
        <v>114</v>
      </c>
      <c r="G7592">
        <v>6</v>
      </c>
      <c r="H7592">
        <v>6</v>
      </c>
      <c r="I7592" s="1" t="s">
        <v>3074</v>
      </c>
      <c r="J7592" s="1" t="s">
        <v>11</v>
      </c>
      <c r="K7592">
        <v>2347</v>
      </c>
      <c r="L7592">
        <v>1100000</v>
      </c>
      <c r="M7592">
        <v>9091</v>
      </c>
      <c r="N7592" t="b">
        <v>0</v>
      </c>
      <c r="O7592" t="b">
        <v>1</v>
      </c>
      <c r="P7592" t="b">
        <v>1</v>
      </c>
      <c r="R7592" s="5">
        <f>(houses_Madrid[[#This Row],[Precio Alquiler]]*12/houses_Madrid[[#This Row],[Precio venta]])</f>
        <v>2.5603636363636363E-2</v>
      </c>
    </row>
    <row r="7593" spans="1:18" x14ac:dyDescent="0.2">
      <c r="A7593">
        <v>17856</v>
      </c>
      <c r="B7593">
        <v>3886</v>
      </c>
      <c r="C7593" s="1" t="s">
        <v>2948</v>
      </c>
      <c r="D7593" s="1" t="str">
        <f>IFERROR(LEFT(C7593,FIND(",",C7593) - 1),C7593)</f>
        <v>Malasaña-Universidad</v>
      </c>
      <c r="E7593">
        <v>121</v>
      </c>
      <c r="F7593">
        <v>114</v>
      </c>
      <c r="G7593">
        <v>6</v>
      </c>
      <c r="H7593">
        <v>6</v>
      </c>
      <c r="I7593" s="1" t="s">
        <v>3081</v>
      </c>
      <c r="J7593" s="1" t="s">
        <v>11</v>
      </c>
      <c r="K7593">
        <v>2347</v>
      </c>
      <c r="L7593">
        <v>1100000</v>
      </c>
      <c r="M7593">
        <v>9091</v>
      </c>
      <c r="N7593" t="b">
        <v>0</v>
      </c>
      <c r="O7593" t="b">
        <v>1</v>
      </c>
      <c r="P7593" t="b">
        <v>1</v>
      </c>
      <c r="R7593" s="5">
        <f>(houses_Madrid[[#This Row],[Precio Alquiler]]*12/houses_Madrid[[#This Row],[Precio venta]])</f>
        <v>2.5603636363636363E-2</v>
      </c>
    </row>
    <row r="7594" spans="1:18" x14ac:dyDescent="0.2">
      <c r="A7594">
        <v>17876</v>
      </c>
      <c r="B7594">
        <v>3866</v>
      </c>
      <c r="C7594" s="1" t="s">
        <v>2948</v>
      </c>
      <c r="D7594" s="1" t="str">
        <f>IFERROR(LEFT(C7594,FIND(",",C7594) - 1),C7594)</f>
        <v>Malasaña-Universidad</v>
      </c>
      <c r="E7594">
        <v>129</v>
      </c>
      <c r="F7594">
        <v>121</v>
      </c>
      <c r="G7594">
        <v>6</v>
      </c>
      <c r="H7594">
        <v>6</v>
      </c>
      <c r="I7594" s="1" t="s">
        <v>2979</v>
      </c>
      <c r="J7594" s="1" t="s">
        <v>11</v>
      </c>
      <c r="K7594">
        <v>2347</v>
      </c>
      <c r="L7594">
        <v>1100000</v>
      </c>
      <c r="M7594">
        <v>8527</v>
      </c>
      <c r="N7594" t="b">
        <v>0</v>
      </c>
      <c r="O7594" t="b">
        <v>1</v>
      </c>
      <c r="P7594" t="b">
        <v>1</v>
      </c>
      <c r="R7594" s="5">
        <f>(houses_Madrid[[#This Row],[Precio Alquiler]]*12/houses_Madrid[[#This Row],[Precio venta]])</f>
        <v>2.5603636363636363E-2</v>
      </c>
    </row>
    <row r="7595" spans="1:18" x14ac:dyDescent="0.2">
      <c r="A7595">
        <v>18373</v>
      </c>
      <c r="B7595">
        <v>3369</v>
      </c>
      <c r="C7595" s="1" t="s">
        <v>2953</v>
      </c>
      <c r="D7595" s="1" t="str">
        <f>IFERROR(LEFT(C7595,FIND(",",C7595) - 1),C7595)</f>
        <v>Centro</v>
      </c>
      <c r="E7595">
        <v>129</v>
      </c>
      <c r="F7595">
        <v>114</v>
      </c>
      <c r="G7595">
        <v>6</v>
      </c>
      <c r="H7595">
        <v>6</v>
      </c>
      <c r="I7595" s="1" t="s">
        <v>3</v>
      </c>
      <c r="J7595" s="1" t="s">
        <v>11</v>
      </c>
      <c r="K7595">
        <v>2347</v>
      </c>
      <c r="L7595">
        <v>1100000</v>
      </c>
      <c r="M7595">
        <v>8527</v>
      </c>
      <c r="N7595" t="b">
        <v>0</v>
      </c>
      <c r="O7595" t="b">
        <v>1</v>
      </c>
      <c r="P7595" t="b">
        <v>1</v>
      </c>
      <c r="Q7595" t="b">
        <v>1</v>
      </c>
      <c r="R7595" s="5">
        <f>(houses_Madrid[[#This Row],[Precio Alquiler]]*12/houses_Madrid[[#This Row],[Precio venta]])</f>
        <v>2.5603636363636363E-2</v>
      </c>
    </row>
    <row r="7596" spans="1:18" x14ac:dyDescent="0.2">
      <c r="A7596">
        <v>18898</v>
      </c>
      <c r="B7596">
        <v>2844</v>
      </c>
      <c r="C7596" s="1" t="s">
        <v>2948</v>
      </c>
      <c r="D7596" s="1" t="str">
        <f>IFERROR(LEFT(C7596,FIND(",",C7596) - 1),C7596)</f>
        <v>Malasaña-Universidad</v>
      </c>
      <c r="E7596">
        <v>129</v>
      </c>
      <c r="F7596">
        <v>114</v>
      </c>
      <c r="G7596">
        <v>6</v>
      </c>
      <c r="H7596">
        <v>6</v>
      </c>
      <c r="I7596" s="1" t="s">
        <v>2979</v>
      </c>
      <c r="J7596" s="1" t="s">
        <v>11</v>
      </c>
      <c r="K7596">
        <v>2347</v>
      </c>
      <c r="L7596">
        <v>1100000</v>
      </c>
      <c r="M7596">
        <v>8527</v>
      </c>
      <c r="N7596" t="b">
        <v>0</v>
      </c>
      <c r="O7596" t="b">
        <v>1</v>
      </c>
      <c r="P7596" t="b">
        <v>1</v>
      </c>
      <c r="R7596" s="5">
        <f>(houses_Madrid[[#This Row],[Precio Alquiler]]*12/houses_Madrid[[#This Row],[Precio venta]])</f>
        <v>2.5603636363636363E-2</v>
      </c>
    </row>
    <row r="7597" spans="1:18" x14ac:dyDescent="0.2">
      <c r="A7597">
        <v>19173</v>
      </c>
      <c r="B7597">
        <v>2569</v>
      </c>
      <c r="C7597" s="1" t="s">
        <v>3210</v>
      </c>
      <c r="D7597" s="1" t="str">
        <f>IFERROR(LEFT(C7597,FIND(",",C7597) - 1),C7597)</f>
        <v>Barrio de Salamanca</v>
      </c>
      <c r="E7597">
        <v>236</v>
      </c>
      <c r="F7597">
        <v>215</v>
      </c>
      <c r="G7597">
        <v>6</v>
      </c>
      <c r="H7597">
        <v>3</v>
      </c>
      <c r="I7597" s="1" t="s">
        <v>3240</v>
      </c>
      <c r="J7597" s="1" t="s">
        <v>11</v>
      </c>
      <c r="K7597">
        <v>2347</v>
      </c>
      <c r="L7597">
        <v>1100000</v>
      </c>
      <c r="M7597">
        <v>4661</v>
      </c>
      <c r="N7597" t="b">
        <v>0</v>
      </c>
      <c r="O7597" t="b">
        <v>1</v>
      </c>
      <c r="P7597" t="b">
        <v>0</v>
      </c>
      <c r="R7597" s="5">
        <f>(houses_Madrid[[#This Row],[Precio Alquiler]]*12/houses_Madrid[[#This Row],[Precio venta]])</f>
        <v>2.5603636363636363E-2</v>
      </c>
    </row>
    <row r="7598" spans="1:18" x14ac:dyDescent="0.2">
      <c r="A7598">
        <v>21651</v>
      </c>
      <c r="B7598">
        <v>91</v>
      </c>
      <c r="C7598" s="1" t="s">
        <v>2444</v>
      </c>
      <c r="D7598" s="1" t="str">
        <f>IFERROR(LEFT(C7598,FIND(",",C7598) - 1),C7598)</f>
        <v>Prosperidad</v>
      </c>
      <c r="E7598">
        <v>300</v>
      </c>
      <c r="F7598">
        <v>264</v>
      </c>
      <c r="G7598">
        <v>5</v>
      </c>
      <c r="H7598">
        <v>3</v>
      </c>
      <c r="I7598" s="1" t="s">
        <v>2463</v>
      </c>
      <c r="J7598" s="1" t="s">
        <v>11</v>
      </c>
      <c r="K7598">
        <v>2347</v>
      </c>
      <c r="L7598">
        <v>1100000</v>
      </c>
      <c r="M7598">
        <v>3667</v>
      </c>
      <c r="N7598" t="b">
        <v>1</v>
      </c>
      <c r="O7598" t="b">
        <v>1</v>
      </c>
      <c r="P7598" t="b">
        <v>1</v>
      </c>
      <c r="Q7598" t="b">
        <v>1</v>
      </c>
      <c r="R7598" s="5">
        <f>(houses_Madrid[[#This Row],[Precio Alquiler]]*12/houses_Madrid[[#This Row],[Precio venta]])</f>
        <v>2.5603636363636363E-2</v>
      </c>
    </row>
    <row r="7599" spans="1:18" x14ac:dyDescent="0.2">
      <c r="A7599">
        <v>19902</v>
      </c>
      <c r="B7599">
        <v>1840</v>
      </c>
      <c r="C7599" s="1" t="s">
        <v>3210</v>
      </c>
      <c r="D7599" s="1" t="str">
        <f>IFERROR(LEFT(C7599,FIND(",",C7599) - 1),C7599)</f>
        <v>Barrio de Salamanca</v>
      </c>
      <c r="E7599">
        <v>124</v>
      </c>
      <c r="F7599">
        <v>104</v>
      </c>
      <c r="G7599">
        <v>2</v>
      </c>
      <c r="H7599">
        <v>2</v>
      </c>
      <c r="I7599" s="1" t="s">
        <v>3</v>
      </c>
      <c r="J7599" s="1" t="s">
        <v>5</v>
      </c>
      <c r="K7599">
        <v>2316</v>
      </c>
      <c r="L7599">
        <v>1110000</v>
      </c>
      <c r="M7599">
        <v>8952</v>
      </c>
      <c r="N7599" t="b">
        <v>1</v>
      </c>
      <c r="O7599" t="b">
        <v>1</v>
      </c>
      <c r="P7599" t="b">
        <v>1</v>
      </c>
      <c r="R7599" s="5">
        <f>(houses_Madrid[[#This Row],[Precio Alquiler]]*12/houses_Madrid[[#This Row],[Precio venta]])</f>
        <v>2.5037837837837838E-2</v>
      </c>
    </row>
    <row r="7600" spans="1:18" x14ac:dyDescent="0.2">
      <c r="A7600">
        <v>8144</v>
      </c>
      <c r="B7600">
        <v>13598</v>
      </c>
      <c r="C7600" s="1" t="s">
        <v>1425</v>
      </c>
      <c r="D7600" s="1" t="str">
        <f>IFERROR(LEFT(C7600,FIND(",",C7600) - 1),C7600)</f>
        <v>Valdemarín</v>
      </c>
      <c r="E7600">
        <v>280</v>
      </c>
      <c r="F7600">
        <v>250</v>
      </c>
      <c r="G7600">
        <v>5</v>
      </c>
      <c r="H7600">
        <v>4</v>
      </c>
      <c r="I7600" s="1" t="s">
        <v>1426</v>
      </c>
      <c r="J7600" s="1" t="s">
        <v>18</v>
      </c>
      <c r="K7600">
        <v>2283</v>
      </c>
      <c r="L7600">
        <v>1120000</v>
      </c>
      <c r="M7600">
        <v>4000</v>
      </c>
      <c r="N7600" t="b">
        <v>0</v>
      </c>
      <c r="O7600" t="b">
        <v>1</v>
      </c>
      <c r="P7600" t="b">
        <v>1</v>
      </c>
      <c r="R7600" s="5">
        <f>(houses_Madrid[[#This Row],[Precio Alquiler]]*12/houses_Madrid[[#This Row],[Precio venta]])</f>
        <v>2.4460714285714287E-2</v>
      </c>
    </row>
    <row r="7601" spans="1:18" x14ac:dyDescent="0.2">
      <c r="A7601">
        <v>9372</v>
      </c>
      <c r="B7601">
        <v>12370</v>
      </c>
      <c r="C7601" s="1" t="s">
        <v>1590</v>
      </c>
      <c r="D7601" s="1" t="str">
        <f>IFERROR(LEFT(C7601,FIND(",",C7601) - 1),C7601)</f>
        <v>Montecarmelo</v>
      </c>
      <c r="E7601">
        <v>245</v>
      </c>
      <c r="F7601">
        <v>198</v>
      </c>
      <c r="G7601">
        <v>5</v>
      </c>
      <c r="H7601">
        <v>4</v>
      </c>
      <c r="I7601" s="1" t="s">
        <v>1591</v>
      </c>
      <c r="J7601" s="1" t="s">
        <v>8</v>
      </c>
      <c r="K7601">
        <v>2283</v>
      </c>
      <c r="L7601">
        <v>1120000</v>
      </c>
      <c r="M7601">
        <v>4571</v>
      </c>
      <c r="N7601" t="b">
        <v>0</v>
      </c>
      <c r="O7601" t="b">
        <v>1</v>
      </c>
      <c r="P7601" t="b">
        <v>1</v>
      </c>
      <c r="R7601" s="5">
        <f>(houses_Madrid[[#This Row],[Precio Alquiler]]*12/houses_Madrid[[#This Row],[Precio venta]])</f>
        <v>2.4460714285714287E-2</v>
      </c>
    </row>
    <row r="7602" spans="1:18" x14ac:dyDescent="0.2">
      <c r="A7602">
        <v>14149</v>
      </c>
      <c r="B7602">
        <v>7593</v>
      </c>
      <c r="C7602" s="1" t="s">
        <v>2440</v>
      </c>
      <c r="D7602" s="1" t="str">
        <f>IFERROR(LEFT(C7602,FIND(",",C7602) - 1),C7602)</f>
        <v>El Viso</v>
      </c>
      <c r="E7602">
        <v>180</v>
      </c>
      <c r="F7602">
        <v>160</v>
      </c>
      <c r="G7602">
        <v>4</v>
      </c>
      <c r="H7602">
        <v>3</v>
      </c>
      <c r="I7602" s="1" t="s">
        <v>2470</v>
      </c>
      <c r="J7602" s="1" t="s">
        <v>11</v>
      </c>
      <c r="K7602">
        <v>2266</v>
      </c>
      <c r="L7602">
        <v>1125000</v>
      </c>
      <c r="M7602">
        <v>6250</v>
      </c>
      <c r="N7602" t="b">
        <v>1</v>
      </c>
      <c r="O7602" t="b">
        <v>1</v>
      </c>
      <c r="P7602" t="b">
        <v>1</v>
      </c>
      <c r="R7602" s="5">
        <f>(houses_Madrid[[#This Row],[Precio Alquiler]]*12/houses_Madrid[[#This Row],[Precio venta]])</f>
        <v>2.4170666666666667E-2</v>
      </c>
    </row>
    <row r="7603" spans="1:18" x14ac:dyDescent="0.2">
      <c r="A7603">
        <v>14394</v>
      </c>
      <c r="B7603">
        <v>7348</v>
      </c>
      <c r="C7603" s="1" t="s">
        <v>2440</v>
      </c>
      <c r="D7603" s="1" t="str">
        <f>IFERROR(LEFT(C7603,FIND(",",C7603) - 1),C7603)</f>
        <v>El Viso</v>
      </c>
      <c r="E7603">
        <v>205</v>
      </c>
      <c r="F7603">
        <v>160</v>
      </c>
      <c r="G7603">
        <v>4</v>
      </c>
      <c r="H7603">
        <v>3</v>
      </c>
      <c r="I7603" s="1" t="s">
        <v>2505</v>
      </c>
      <c r="J7603" s="1" t="s">
        <v>5</v>
      </c>
      <c r="K7603">
        <v>2266</v>
      </c>
      <c r="L7603">
        <v>1125000</v>
      </c>
      <c r="M7603">
        <v>5488</v>
      </c>
      <c r="N7603" t="b">
        <v>0</v>
      </c>
      <c r="O7603" t="b">
        <v>1</v>
      </c>
      <c r="P7603" t="b">
        <v>1</v>
      </c>
      <c r="R7603" s="5">
        <f>(houses_Madrid[[#This Row],[Precio Alquiler]]*12/houses_Madrid[[#This Row],[Precio venta]])</f>
        <v>2.4170666666666667E-2</v>
      </c>
    </row>
    <row r="7604" spans="1:18" x14ac:dyDescent="0.2">
      <c r="A7604">
        <v>14942</v>
      </c>
      <c r="B7604">
        <v>6800</v>
      </c>
      <c r="C7604" s="1" t="s">
        <v>2439</v>
      </c>
      <c r="D7604" s="1" t="str">
        <f>IFERROR(LEFT(C7604,FIND(",",C7604) - 1),C7604)</f>
        <v>Chamartín</v>
      </c>
      <c r="E7604">
        <v>184</v>
      </c>
      <c r="F7604">
        <v>160</v>
      </c>
      <c r="G7604">
        <v>3</v>
      </c>
      <c r="H7604">
        <v>2</v>
      </c>
      <c r="I7604" s="1" t="s">
        <v>3</v>
      </c>
      <c r="J7604" s="1" t="s">
        <v>11</v>
      </c>
      <c r="K7604">
        <v>2266</v>
      </c>
      <c r="L7604">
        <v>1125000</v>
      </c>
      <c r="M7604">
        <v>6114</v>
      </c>
      <c r="N7604" t="b">
        <v>1</v>
      </c>
      <c r="O7604" t="b">
        <v>1</v>
      </c>
      <c r="P7604" t="b">
        <v>1</v>
      </c>
      <c r="R7604" s="5">
        <f>(houses_Madrid[[#This Row],[Precio Alquiler]]*12/houses_Madrid[[#This Row],[Precio venta]])</f>
        <v>2.4170666666666667E-2</v>
      </c>
    </row>
    <row r="7605" spans="1:18" x14ac:dyDescent="0.2">
      <c r="A7605">
        <v>15376</v>
      </c>
      <c r="B7605">
        <v>6366</v>
      </c>
      <c r="C7605" s="1" t="s">
        <v>2439</v>
      </c>
      <c r="D7605" s="1" t="str">
        <f>IFERROR(LEFT(C7605,FIND(",",C7605) - 1),C7605)</f>
        <v>Chamartín</v>
      </c>
      <c r="E7605">
        <v>205</v>
      </c>
      <c r="F7605">
        <v>160</v>
      </c>
      <c r="G7605">
        <v>4</v>
      </c>
      <c r="H7605">
        <v>3</v>
      </c>
      <c r="I7605" s="1" t="s">
        <v>3</v>
      </c>
      <c r="J7605" s="1" t="s">
        <v>5</v>
      </c>
      <c r="K7605">
        <v>2266</v>
      </c>
      <c r="L7605">
        <v>1125000</v>
      </c>
      <c r="M7605">
        <v>5488</v>
      </c>
      <c r="N7605" t="b">
        <v>0</v>
      </c>
      <c r="O7605" t="b">
        <v>1</v>
      </c>
      <c r="P7605" t="b">
        <v>1</v>
      </c>
      <c r="R7605" s="5">
        <f>(houses_Madrid[[#This Row],[Precio Alquiler]]*12/houses_Madrid[[#This Row],[Precio venta]])</f>
        <v>2.4170666666666667E-2</v>
      </c>
    </row>
    <row r="7606" spans="1:18" x14ac:dyDescent="0.2">
      <c r="A7606">
        <v>17511</v>
      </c>
      <c r="B7606">
        <v>4231</v>
      </c>
      <c r="C7606" s="1" t="s">
        <v>2950</v>
      </c>
      <c r="D7606" s="1" t="str">
        <f>IFERROR(LEFT(C7606,FIND(",",C7606) - 1),C7606)</f>
        <v>Chueca-Justicia</v>
      </c>
      <c r="E7606">
        <v>191</v>
      </c>
      <c r="F7606">
        <v>178</v>
      </c>
      <c r="G7606">
        <v>3</v>
      </c>
      <c r="H7606">
        <v>2</v>
      </c>
      <c r="I7606" s="1" t="s">
        <v>3012</v>
      </c>
      <c r="J7606" s="1" t="s">
        <v>5</v>
      </c>
      <c r="K7606">
        <v>2266</v>
      </c>
      <c r="L7606">
        <v>1125000</v>
      </c>
      <c r="M7606">
        <v>5890</v>
      </c>
      <c r="N7606" t="b">
        <v>0</v>
      </c>
      <c r="O7606" t="b">
        <v>1</v>
      </c>
      <c r="P7606" t="b">
        <v>1</v>
      </c>
      <c r="Q7606" t="b">
        <v>1</v>
      </c>
      <c r="R7606" s="5">
        <f>(houses_Madrid[[#This Row],[Precio Alquiler]]*12/houses_Madrid[[#This Row],[Precio venta]])</f>
        <v>2.4170666666666667E-2</v>
      </c>
    </row>
    <row r="7607" spans="1:18" x14ac:dyDescent="0.2">
      <c r="A7607">
        <v>17576</v>
      </c>
      <c r="B7607">
        <v>4166</v>
      </c>
      <c r="C7607" s="1" t="s">
        <v>2950</v>
      </c>
      <c r="D7607" s="1" t="str">
        <f>IFERROR(LEFT(C7607,FIND(",",C7607) - 1),C7607)</f>
        <v>Chueca-Justicia</v>
      </c>
      <c r="E7607">
        <v>189</v>
      </c>
      <c r="F7607">
        <v>174</v>
      </c>
      <c r="G7607">
        <v>1</v>
      </c>
      <c r="H7607">
        <v>2</v>
      </c>
      <c r="I7607" s="1" t="s">
        <v>2959</v>
      </c>
      <c r="J7607" s="1" t="s">
        <v>11</v>
      </c>
      <c r="K7607">
        <v>2266</v>
      </c>
      <c r="L7607">
        <v>1125000</v>
      </c>
      <c r="M7607">
        <v>5952</v>
      </c>
      <c r="N7607" t="b">
        <v>0</v>
      </c>
      <c r="O7607" t="b">
        <v>1</v>
      </c>
      <c r="P7607" t="b">
        <v>1</v>
      </c>
      <c r="R7607" s="5">
        <f>(houses_Madrid[[#This Row],[Precio Alquiler]]*12/houses_Madrid[[#This Row],[Precio venta]])</f>
        <v>2.4170666666666667E-2</v>
      </c>
    </row>
    <row r="7608" spans="1:18" x14ac:dyDescent="0.2">
      <c r="A7608">
        <v>7244</v>
      </c>
      <c r="B7608">
        <v>14498</v>
      </c>
      <c r="C7608" s="1" t="s">
        <v>1176</v>
      </c>
      <c r="D7608" s="1" t="str">
        <f>IFERROR(LEFT(C7608,FIND(",",C7608) - 1),C7608)</f>
        <v>Moncloa</v>
      </c>
      <c r="E7608">
        <v>550</v>
      </c>
      <c r="F7608">
        <v>460</v>
      </c>
      <c r="G7608">
        <v>4</v>
      </c>
      <c r="H7608">
        <v>4</v>
      </c>
      <c r="I7608" s="1" t="s">
        <v>1428</v>
      </c>
      <c r="J7608" s="1" t="s">
        <v>3</v>
      </c>
      <c r="K7608">
        <v>2247</v>
      </c>
      <c r="L7608">
        <v>1130000</v>
      </c>
      <c r="M7608">
        <v>2055</v>
      </c>
      <c r="N7608" t="b">
        <v>1</v>
      </c>
      <c r="R7608" s="5">
        <f>(houses_Madrid[[#This Row],[Precio Alquiler]]*12/houses_Madrid[[#This Row],[Precio venta]])</f>
        <v>2.3861946902654866E-2</v>
      </c>
    </row>
    <row r="7609" spans="1:18" x14ac:dyDescent="0.2">
      <c r="A7609">
        <v>18965</v>
      </c>
      <c r="B7609">
        <v>2777</v>
      </c>
      <c r="C7609" s="1" t="s">
        <v>2953</v>
      </c>
      <c r="D7609" s="1" t="str">
        <f>IFERROR(LEFT(C7609,FIND(",",C7609) - 1),C7609)</f>
        <v>Centro</v>
      </c>
      <c r="E7609">
        <v>212</v>
      </c>
      <c r="F7609">
        <v>187</v>
      </c>
      <c r="G7609">
        <v>4</v>
      </c>
      <c r="H7609">
        <v>3</v>
      </c>
      <c r="I7609" s="1" t="s">
        <v>3</v>
      </c>
      <c r="J7609" s="1" t="s">
        <v>11</v>
      </c>
      <c r="K7609">
        <v>2208</v>
      </c>
      <c r="L7609">
        <v>1140000</v>
      </c>
      <c r="M7609">
        <v>5377</v>
      </c>
      <c r="N7609" t="b">
        <v>1</v>
      </c>
      <c r="O7609" t="b">
        <v>1</v>
      </c>
      <c r="P7609" t="b">
        <v>1</v>
      </c>
      <c r="R7609" s="5">
        <f>(houses_Madrid[[#This Row],[Precio Alquiler]]*12/houses_Madrid[[#This Row],[Precio venta]])</f>
        <v>2.3242105263157894E-2</v>
      </c>
    </row>
    <row r="7610" spans="1:18" x14ac:dyDescent="0.2">
      <c r="A7610">
        <v>2710</v>
      </c>
      <c r="B7610">
        <v>19032</v>
      </c>
      <c r="C7610" s="1" t="s">
        <v>568</v>
      </c>
      <c r="D7610" s="1" t="str">
        <f>IFERROR(LEFT(C7610,FIND(",",C7610) - 1),C7610)</f>
        <v>Cuzco-Castillejos</v>
      </c>
      <c r="E7610">
        <v>280</v>
      </c>
      <c r="F7610">
        <v>250</v>
      </c>
      <c r="G7610">
        <v>4</v>
      </c>
      <c r="H7610">
        <v>3</v>
      </c>
      <c r="I7610" s="1" t="s">
        <v>602</v>
      </c>
      <c r="J7610" s="1" t="s">
        <v>67</v>
      </c>
      <c r="K7610">
        <v>2165</v>
      </c>
      <c r="L7610">
        <v>1150000</v>
      </c>
      <c r="M7610">
        <v>4107</v>
      </c>
      <c r="N7610" t="b">
        <v>1</v>
      </c>
      <c r="O7610" t="b">
        <v>1</v>
      </c>
      <c r="P7610" t="b">
        <v>1</v>
      </c>
      <c r="R7610" s="5">
        <f>(houses_Madrid[[#This Row],[Precio Alquiler]]*12/houses_Madrid[[#This Row],[Precio venta]])</f>
        <v>2.2591304347826087E-2</v>
      </c>
    </row>
    <row r="7611" spans="1:18" x14ac:dyDescent="0.2">
      <c r="A7611">
        <v>3519</v>
      </c>
      <c r="B7611">
        <v>18223</v>
      </c>
      <c r="C7611" s="1" t="s">
        <v>568</v>
      </c>
      <c r="D7611" s="1" t="str">
        <f>IFERROR(LEFT(C7611,FIND(",",C7611) - 1),C7611)</f>
        <v>Cuzco-Castillejos</v>
      </c>
      <c r="E7611">
        <v>232</v>
      </c>
      <c r="F7611">
        <v>197</v>
      </c>
      <c r="G7611">
        <v>3</v>
      </c>
      <c r="H7611">
        <v>3</v>
      </c>
      <c r="I7611" s="1" t="s">
        <v>636</v>
      </c>
      <c r="J7611" s="1" t="s">
        <v>11</v>
      </c>
      <c r="K7611">
        <v>2165</v>
      </c>
      <c r="L7611">
        <v>1150000</v>
      </c>
      <c r="M7611">
        <v>4957</v>
      </c>
      <c r="N7611" t="b">
        <v>0</v>
      </c>
      <c r="O7611" t="b">
        <v>1</v>
      </c>
      <c r="P7611" t="b">
        <v>1</v>
      </c>
      <c r="R7611" s="5">
        <f>(houses_Madrid[[#This Row],[Precio Alquiler]]*12/houses_Madrid[[#This Row],[Precio venta]])</f>
        <v>2.2591304347826087E-2</v>
      </c>
    </row>
    <row r="7612" spans="1:18" x14ac:dyDescent="0.2">
      <c r="A7612">
        <v>4148</v>
      </c>
      <c r="B7612">
        <v>17594</v>
      </c>
      <c r="C7612" s="1" t="s">
        <v>798</v>
      </c>
      <c r="D7612" s="1" t="str">
        <f>IFERROR(LEFT(C7612,FIND(",",C7612) - 1),C7612)</f>
        <v>Niño Jesús</v>
      </c>
      <c r="E7612">
        <v>137</v>
      </c>
      <c r="F7612">
        <v>129</v>
      </c>
      <c r="G7612">
        <v>4</v>
      </c>
      <c r="H7612">
        <v>2</v>
      </c>
      <c r="I7612" s="1" t="s">
        <v>861</v>
      </c>
      <c r="J7612" s="1" t="s">
        <v>3</v>
      </c>
      <c r="K7612">
        <v>2165</v>
      </c>
      <c r="L7612">
        <v>1150000</v>
      </c>
      <c r="M7612">
        <v>8394</v>
      </c>
      <c r="N7612" t="b">
        <v>0</v>
      </c>
      <c r="R7612" s="5">
        <f>(houses_Madrid[[#This Row],[Precio Alquiler]]*12/houses_Madrid[[#This Row],[Precio venta]])</f>
        <v>2.2591304347826087E-2</v>
      </c>
    </row>
    <row r="7613" spans="1:18" x14ac:dyDescent="0.2">
      <c r="A7613">
        <v>4604</v>
      </c>
      <c r="B7613">
        <v>17138</v>
      </c>
      <c r="C7613" s="1" t="s">
        <v>793</v>
      </c>
      <c r="D7613" s="1" t="str">
        <f>IFERROR(LEFT(C7613,FIND(",",C7613) - 1),C7613)</f>
        <v>Ibiza</v>
      </c>
      <c r="E7613">
        <v>145</v>
      </c>
      <c r="F7613">
        <v>120</v>
      </c>
      <c r="G7613">
        <v>4</v>
      </c>
      <c r="H7613">
        <v>2</v>
      </c>
      <c r="I7613" s="1" t="s">
        <v>795</v>
      </c>
      <c r="J7613" s="1" t="s">
        <v>5</v>
      </c>
      <c r="K7613">
        <v>2165</v>
      </c>
      <c r="L7613">
        <v>1150000</v>
      </c>
      <c r="M7613">
        <v>7931</v>
      </c>
      <c r="N7613" t="b">
        <v>1</v>
      </c>
      <c r="O7613" t="b">
        <v>1</v>
      </c>
      <c r="P7613" t="b">
        <v>1</v>
      </c>
      <c r="R7613" s="5">
        <f>(houses_Madrid[[#This Row],[Precio Alquiler]]*12/houses_Madrid[[#This Row],[Precio venta]])</f>
        <v>2.2591304347826087E-2</v>
      </c>
    </row>
    <row r="7614" spans="1:18" x14ac:dyDescent="0.2">
      <c r="A7614">
        <v>9387</v>
      </c>
      <c r="B7614">
        <v>12355</v>
      </c>
      <c r="C7614" s="1" t="s">
        <v>1592</v>
      </c>
      <c r="D7614" s="1" t="str">
        <f>IFERROR(LEFT(C7614,FIND(",",C7614) - 1),C7614)</f>
        <v>Peñagrande</v>
      </c>
      <c r="E7614">
        <v>359</v>
      </c>
      <c r="F7614">
        <v>325</v>
      </c>
      <c r="G7614">
        <v>6</v>
      </c>
      <c r="H7614">
        <v>5</v>
      </c>
      <c r="I7614" s="1" t="s">
        <v>1784</v>
      </c>
      <c r="J7614" s="1" t="s">
        <v>3</v>
      </c>
      <c r="K7614">
        <v>2165</v>
      </c>
      <c r="L7614">
        <v>1150000</v>
      </c>
      <c r="M7614">
        <v>3203</v>
      </c>
      <c r="N7614" t="b">
        <v>0</v>
      </c>
      <c r="Q7614" t="b">
        <v>1</v>
      </c>
      <c r="R7614" s="5">
        <f>(houses_Madrid[[#This Row],[Precio Alquiler]]*12/houses_Madrid[[#This Row],[Precio venta]])</f>
        <v>2.2591304347826087E-2</v>
      </c>
    </row>
    <row r="7615" spans="1:18" x14ac:dyDescent="0.2">
      <c r="A7615">
        <v>11723</v>
      </c>
      <c r="B7615">
        <v>10019</v>
      </c>
      <c r="C7615" s="1" t="s">
        <v>2006</v>
      </c>
      <c r="D7615" s="1" t="str">
        <f>IFERROR(LEFT(C7615,FIND(",",C7615) - 1),C7615)</f>
        <v>Chamberí</v>
      </c>
      <c r="E7615">
        <v>268</v>
      </c>
      <c r="F7615">
        <v>210</v>
      </c>
      <c r="G7615">
        <v>5</v>
      </c>
      <c r="H7615">
        <v>2</v>
      </c>
      <c r="I7615" s="1" t="s">
        <v>3</v>
      </c>
      <c r="J7615" s="1" t="s">
        <v>18</v>
      </c>
      <c r="K7615">
        <v>2165</v>
      </c>
      <c r="L7615">
        <v>1150000</v>
      </c>
      <c r="M7615">
        <v>4291</v>
      </c>
      <c r="N7615" t="b">
        <v>0</v>
      </c>
      <c r="O7615" t="b">
        <v>1</v>
      </c>
      <c r="P7615" t="b">
        <v>1</v>
      </c>
      <c r="R7615" s="5">
        <f>(houses_Madrid[[#This Row],[Precio Alquiler]]*12/houses_Madrid[[#This Row],[Precio venta]])</f>
        <v>2.2591304347826087E-2</v>
      </c>
    </row>
    <row r="7616" spans="1:18" x14ac:dyDescent="0.2">
      <c r="A7616">
        <v>14997</v>
      </c>
      <c r="B7616">
        <v>6745</v>
      </c>
      <c r="C7616" s="1" t="s">
        <v>2439</v>
      </c>
      <c r="D7616" s="1" t="str">
        <f>IFERROR(LEFT(C7616,FIND(",",C7616) - 1),C7616)</f>
        <v>Chamartín</v>
      </c>
      <c r="E7616">
        <v>232</v>
      </c>
      <c r="F7616">
        <v>210</v>
      </c>
      <c r="G7616">
        <v>5</v>
      </c>
      <c r="H7616">
        <v>3</v>
      </c>
      <c r="I7616" s="1" t="s">
        <v>3</v>
      </c>
      <c r="J7616" s="1" t="s">
        <v>3</v>
      </c>
      <c r="K7616">
        <v>2165</v>
      </c>
      <c r="L7616">
        <v>1150000</v>
      </c>
      <c r="M7616">
        <v>4957</v>
      </c>
      <c r="N7616" t="b">
        <v>1</v>
      </c>
      <c r="R7616" s="5">
        <f>(houses_Madrid[[#This Row],[Precio Alquiler]]*12/houses_Madrid[[#This Row],[Precio venta]])</f>
        <v>2.2591304347826087E-2</v>
      </c>
    </row>
    <row r="7617" spans="1:18" x14ac:dyDescent="0.2">
      <c r="A7617">
        <v>15050</v>
      </c>
      <c r="B7617">
        <v>6692</v>
      </c>
      <c r="C7617" s="1" t="s">
        <v>2440</v>
      </c>
      <c r="D7617" s="1" t="str">
        <f>IFERROR(LEFT(C7617,FIND(",",C7617) - 1),C7617)</f>
        <v>El Viso</v>
      </c>
      <c r="E7617">
        <v>181</v>
      </c>
      <c r="F7617">
        <v>160</v>
      </c>
      <c r="G7617">
        <v>2</v>
      </c>
      <c r="H7617">
        <v>3</v>
      </c>
      <c r="I7617" s="1" t="s">
        <v>2587</v>
      </c>
      <c r="J7617" s="1" t="s">
        <v>12</v>
      </c>
      <c r="K7617">
        <v>2165</v>
      </c>
      <c r="L7617">
        <v>1150000</v>
      </c>
      <c r="M7617">
        <v>6354</v>
      </c>
      <c r="N7617" t="b">
        <v>0</v>
      </c>
      <c r="O7617" t="b">
        <v>1</v>
      </c>
      <c r="P7617" t="b">
        <v>1</v>
      </c>
      <c r="Q7617" t="b">
        <v>1</v>
      </c>
      <c r="R7617" s="5">
        <f>(houses_Madrid[[#This Row],[Precio Alquiler]]*12/houses_Madrid[[#This Row],[Precio venta]])</f>
        <v>2.2591304347826087E-2</v>
      </c>
    </row>
    <row r="7618" spans="1:18" x14ac:dyDescent="0.2">
      <c r="A7618">
        <v>15360</v>
      </c>
      <c r="B7618">
        <v>6382</v>
      </c>
      <c r="C7618" s="1" t="s">
        <v>2439</v>
      </c>
      <c r="D7618" s="1" t="str">
        <f>IFERROR(LEFT(C7618,FIND(",",C7618) - 1),C7618)</f>
        <v>Chamartín</v>
      </c>
      <c r="E7618">
        <v>132</v>
      </c>
      <c r="F7618">
        <v>125</v>
      </c>
      <c r="G7618">
        <v>4</v>
      </c>
      <c r="H7618">
        <v>3</v>
      </c>
      <c r="I7618" s="1" t="s">
        <v>3</v>
      </c>
      <c r="J7618" s="1" t="s">
        <v>3</v>
      </c>
      <c r="K7618">
        <v>2165</v>
      </c>
      <c r="L7618">
        <v>1150000</v>
      </c>
      <c r="M7618">
        <v>8712</v>
      </c>
      <c r="N7618" t="b">
        <v>0</v>
      </c>
      <c r="R7618" s="5">
        <f>(houses_Madrid[[#This Row],[Precio Alquiler]]*12/houses_Madrid[[#This Row],[Precio venta]])</f>
        <v>2.2591304347826087E-2</v>
      </c>
    </row>
    <row r="7619" spans="1:18" x14ac:dyDescent="0.2">
      <c r="A7619">
        <v>15736</v>
      </c>
      <c r="B7619">
        <v>6006</v>
      </c>
      <c r="C7619" s="1" t="s">
        <v>2439</v>
      </c>
      <c r="D7619" s="1" t="str">
        <f>IFERROR(LEFT(C7619,FIND(",",C7619) - 1),C7619)</f>
        <v>Chamartín</v>
      </c>
      <c r="E7619">
        <v>210</v>
      </c>
      <c r="F7619">
        <v>180</v>
      </c>
      <c r="G7619">
        <v>4</v>
      </c>
      <c r="H7619">
        <v>3</v>
      </c>
      <c r="I7619" s="1" t="s">
        <v>3</v>
      </c>
      <c r="J7619" s="1" t="s">
        <v>80</v>
      </c>
      <c r="K7619">
        <v>2165</v>
      </c>
      <c r="L7619">
        <v>1150000</v>
      </c>
      <c r="M7619">
        <v>5476</v>
      </c>
      <c r="N7619" t="b">
        <v>0</v>
      </c>
      <c r="O7619" t="b">
        <v>1</v>
      </c>
      <c r="P7619" t="b">
        <v>1</v>
      </c>
      <c r="R7619" s="5">
        <f>(houses_Madrid[[#This Row],[Precio Alquiler]]*12/houses_Madrid[[#This Row],[Precio venta]])</f>
        <v>2.2591304347826087E-2</v>
      </c>
    </row>
    <row r="7620" spans="1:18" x14ac:dyDescent="0.2">
      <c r="A7620">
        <v>17405</v>
      </c>
      <c r="B7620">
        <v>4337</v>
      </c>
      <c r="C7620" s="1" t="s">
        <v>2953</v>
      </c>
      <c r="D7620" s="1" t="str">
        <f>IFERROR(LEFT(C7620,FIND(",",C7620) - 1),C7620)</f>
        <v>Centro</v>
      </c>
      <c r="E7620">
        <v>197</v>
      </c>
      <c r="F7620">
        <v>165</v>
      </c>
      <c r="G7620">
        <v>5</v>
      </c>
      <c r="H7620">
        <v>2</v>
      </c>
      <c r="I7620" s="1" t="s">
        <v>3</v>
      </c>
      <c r="J7620" s="1" t="s">
        <v>8</v>
      </c>
      <c r="K7620">
        <v>2165</v>
      </c>
      <c r="L7620">
        <v>1150000</v>
      </c>
      <c r="M7620">
        <v>5838</v>
      </c>
      <c r="N7620" t="b">
        <v>1</v>
      </c>
      <c r="O7620" t="b">
        <v>0</v>
      </c>
      <c r="P7620" t="b">
        <v>1</v>
      </c>
      <c r="R7620" s="5">
        <f>(houses_Madrid[[#This Row],[Precio Alquiler]]*12/houses_Madrid[[#This Row],[Precio venta]])</f>
        <v>2.2591304347826087E-2</v>
      </c>
    </row>
    <row r="7621" spans="1:18" x14ac:dyDescent="0.2">
      <c r="A7621">
        <v>17457</v>
      </c>
      <c r="B7621">
        <v>4285</v>
      </c>
      <c r="C7621" s="1" t="s">
        <v>2950</v>
      </c>
      <c r="D7621" s="1" t="str">
        <f>IFERROR(LEFT(C7621,FIND(",",C7621) - 1),C7621)</f>
        <v>Chueca-Justicia</v>
      </c>
      <c r="E7621">
        <v>237</v>
      </c>
      <c r="F7621">
        <v>219</v>
      </c>
      <c r="G7621">
        <v>7</v>
      </c>
      <c r="H7621">
        <v>5</v>
      </c>
      <c r="I7621" s="1" t="s">
        <v>2988</v>
      </c>
      <c r="J7621" s="1" t="s">
        <v>18</v>
      </c>
      <c r="K7621">
        <v>2165</v>
      </c>
      <c r="L7621">
        <v>1150000</v>
      </c>
      <c r="M7621">
        <v>4852</v>
      </c>
      <c r="N7621" t="b">
        <v>1</v>
      </c>
      <c r="O7621" t="b">
        <v>1</v>
      </c>
      <c r="P7621" t="b">
        <v>1</v>
      </c>
      <c r="R7621" s="5">
        <f>(houses_Madrid[[#This Row],[Precio Alquiler]]*12/houses_Madrid[[#This Row],[Precio venta]])</f>
        <v>2.2591304347826087E-2</v>
      </c>
    </row>
    <row r="7622" spans="1:18" x14ac:dyDescent="0.2">
      <c r="A7622">
        <v>18109</v>
      </c>
      <c r="B7622">
        <v>3633</v>
      </c>
      <c r="C7622" s="1" t="s">
        <v>2952</v>
      </c>
      <c r="D7622" s="1" t="str">
        <f>IFERROR(LEFT(C7622,FIND(",",C7622) - 1),C7622)</f>
        <v>Palacio</v>
      </c>
      <c r="E7622">
        <v>147</v>
      </c>
      <c r="F7622">
        <v>139</v>
      </c>
      <c r="G7622">
        <v>2</v>
      </c>
      <c r="H7622">
        <v>2</v>
      </c>
      <c r="I7622" s="1" t="s">
        <v>3118</v>
      </c>
      <c r="J7622" s="1" t="s">
        <v>8</v>
      </c>
      <c r="K7622">
        <v>2165</v>
      </c>
      <c r="L7622">
        <v>1150000</v>
      </c>
      <c r="M7622">
        <v>7823</v>
      </c>
      <c r="N7622" t="b">
        <v>0</v>
      </c>
      <c r="O7622" t="b">
        <v>1</v>
      </c>
      <c r="P7622" t="b">
        <v>1</v>
      </c>
      <c r="R7622" s="5">
        <f>(houses_Madrid[[#This Row],[Precio Alquiler]]*12/houses_Madrid[[#This Row],[Precio venta]])</f>
        <v>2.2591304347826087E-2</v>
      </c>
    </row>
    <row r="7623" spans="1:18" x14ac:dyDescent="0.2">
      <c r="A7623">
        <v>18391</v>
      </c>
      <c r="B7623">
        <v>3351</v>
      </c>
      <c r="C7623" s="1" t="s">
        <v>2610</v>
      </c>
      <c r="D7623" s="1" t="str">
        <f>IFERROR(LEFT(C7623,FIND(",",C7623) - 1),C7623)</f>
        <v>Lavapiés-Embajadores</v>
      </c>
      <c r="E7623">
        <v>261</v>
      </c>
      <c r="F7623">
        <v>230</v>
      </c>
      <c r="G7623">
        <v>4</v>
      </c>
      <c r="H7623">
        <v>2</v>
      </c>
      <c r="I7623" s="1" t="s">
        <v>2975</v>
      </c>
      <c r="J7623" s="1" t="s">
        <v>8</v>
      </c>
      <c r="K7623">
        <v>2165</v>
      </c>
      <c r="L7623">
        <v>1150000</v>
      </c>
      <c r="M7623">
        <v>4406</v>
      </c>
      <c r="N7623" t="b">
        <v>0</v>
      </c>
      <c r="O7623" t="b">
        <v>1</v>
      </c>
      <c r="P7623" t="b">
        <v>1</v>
      </c>
      <c r="R7623" s="5">
        <f>(houses_Madrid[[#This Row],[Precio Alquiler]]*12/houses_Madrid[[#This Row],[Precio venta]])</f>
        <v>2.2591304347826087E-2</v>
      </c>
    </row>
    <row r="7624" spans="1:18" x14ac:dyDescent="0.2">
      <c r="A7624">
        <v>18450</v>
      </c>
      <c r="B7624">
        <v>3292</v>
      </c>
      <c r="C7624" s="1" t="s">
        <v>2947</v>
      </c>
      <c r="D7624" s="1" t="str">
        <f>IFERROR(LEFT(C7624,FIND(",",C7624) - 1),C7624)</f>
        <v>Huertas-Cortes</v>
      </c>
      <c r="E7624">
        <v>257</v>
      </c>
      <c r="F7624">
        <v>244</v>
      </c>
      <c r="G7624">
        <v>4</v>
      </c>
      <c r="H7624">
        <v>3</v>
      </c>
      <c r="I7624" s="1" t="s">
        <v>3</v>
      </c>
      <c r="J7624" s="1" t="s">
        <v>5</v>
      </c>
      <c r="K7624">
        <v>2165</v>
      </c>
      <c r="L7624">
        <v>1150000</v>
      </c>
      <c r="M7624">
        <v>4475</v>
      </c>
      <c r="N7624" t="b">
        <v>1</v>
      </c>
      <c r="O7624" t="b">
        <v>1</v>
      </c>
      <c r="P7624" t="b">
        <v>1</v>
      </c>
      <c r="R7624" s="5">
        <f>(houses_Madrid[[#This Row],[Precio Alquiler]]*12/houses_Madrid[[#This Row],[Precio venta]])</f>
        <v>2.2591304347826087E-2</v>
      </c>
    </row>
    <row r="7625" spans="1:18" x14ac:dyDescent="0.2">
      <c r="A7625">
        <v>18473</v>
      </c>
      <c r="B7625">
        <v>3269</v>
      </c>
      <c r="C7625" s="1" t="s">
        <v>2952</v>
      </c>
      <c r="D7625" s="1" t="str">
        <f>IFERROR(LEFT(C7625,FIND(",",C7625) - 1),C7625)</f>
        <v>Palacio</v>
      </c>
      <c r="E7625">
        <v>234</v>
      </c>
      <c r="F7625">
        <v>206</v>
      </c>
      <c r="G7625">
        <v>3</v>
      </c>
      <c r="H7625">
        <v>3</v>
      </c>
      <c r="I7625" s="1" t="s">
        <v>3111</v>
      </c>
      <c r="J7625" s="1" t="s">
        <v>5</v>
      </c>
      <c r="K7625">
        <v>2165</v>
      </c>
      <c r="L7625">
        <v>1150000</v>
      </c>
      <c r="M7625">
        <v>4915</v>
      </c>
      <c r="N7625" t="b">
        <v>0</v>
      </c>
      <c r="O7625" t="b">
        <v>1</v>
      </c>
      <c r="P7625" t="b">
        <v>1</v>
      </c>
      <c r="Q7625" t="b">
        <v>1</v>
      </c>
      <c r="R7625" s="5">
        <f>(houses_Madrid[[#This Row],[Precio Alquiler]]*12/houses_Madrid[[#This Row],[Precio venta]])</f>
        <v>2.2591304347826087E-2</v>
      </c>
    </row>
    <row r="7626" spans="1:18" x14ac:dyDescent="0.2">
      <c r="A7626">
        <v>18474</v>
      </c>
      <c r="B7626">
        <v>3268</v>
      </c>
      <c r="C7626" s="1" t="s">
        <v>2952</v>
      </c>
      <c r="D7626" s="1" t="str">
        <f>IFERROR(LEFT(C7626,FIND(",",C7626) - 1),C7626)</f>
        <v>Palacio</v>
      </c>
      <c r="E7626">
        <v>234</v>
      </c>
      <c r="F7626">
        <v>206</v>
      </c>
      <c r="G7626">
        <v>3</v>
      </c>
      <c r="H7626">
        <v>3</v>
      </c>
      <c r="I7626" s="1" t="s">
        <v>3111</v>
      </c>
      <c r="J7626" s="1" t="s">
        <v>5</v>
      </c>
      <c r="K7626">
        <v>2165</v>
      </c>
      <c r="L7626">
        <v>1150000</v>
      </c>
      <c r="M7626">
        <v>4915</v>
      </c>
      <c r="N7626" t="b">
        <v>0</v>
      </c>
      <c r="O7626" t="b">
        <v>1</v>
      </c>
      <c r="P7626" t="b">
        <v>1</v>
      </c>
      <c r="Q7626" t="b">
        <v>1</v>
      </c>
      <c r="R7626" s="5">
        <f>(houses_Madrid[[#This Row],[Precio Alquiler]]*12/houses_Madrid[[#This Row],[Precio venta]])</f>
        <v>2.2591304347826087E-2</v>
      </c>
    </row>
    <row r="7627" spans="1:18" x14ac:dyDescent="0.2">
      <c r="A7627">
        <v>18732</v>
      </c>
      <c r="B7627">
        <v>3010</v>
      </c>
      <c r="C7627" s="1" t="s">
        <v>2610</v>
      </c>
      <c r="D7627" s="1" t="str">
        <f>IFERROR(LEFT(C7627,FIND(",",C7627) - 1),C7627)</f>
        <v>Lavapiés-Embajadores</v>
      </c>
      <c r="E7627">
        <v>261</v>
      </c>
      <c r="F7627">
        <v>232</v>
      </c>
      <c r="G7627">
        <v>3</v>
      </c>
      <c r="H7627">
        <v>2</v>
      </c>
      <c r="I7627" s="1" t="s">
        <v>2975</v>
      </c>
      <c r="J7627" s="1" t="s">
        <v>8</v>
      </c>
      <c r="K7627">
        <v>2165</v>
      </c>
      <c r="L7627">
        <v>1150000</v>
      </c>
      <c r="M7627">
        <v>4406</v>
      </c>
      <c r="N7627" t="b">
        <v>0</v>
      </c>
      <c r="O7627" t="b">
        <v>1</v>
      </c>
      <c r="P7627" t="b">
        <v>1</v>
      </c>
      <c r="R7627" s="5">
        <f>(houses_Madrid[[#This Row],[Precio Alquiler]]*12/houses_Madrid[[#This Row],[Precio venta]])</f>
        <v>2.2591304347826087E-2</v>
      </c>
    </row>
    <row r="7628" spans="1:18" x14ac:dyDescent="0.2">
      <c r="A7628">
        <v>19105</v>
      </c>
      <c r="B7628">
        <v>2637</v>
      </c>
      <c r="C7628" s="1" t="s">
        <v>3210</v>
      </c>
      <c r="D7628" s="1" t="str">
        <f>IFERROR(LEFT(C7628,FIND(",",C7628) - 1),C7628)</f>
        <v>Barrio de Salamanca</v>
      </c>
      <c r="E7628">
        <v>204</v>
      </c>
      <c r="F7628">
        <v>164</v>
      </c>
      <c r="G7628">
        <v>5</v>
      </c>
      <c r="H7628">
        <v>4</v>
      </c>
      <c r="I7628" s="1" t="s">
        <v>3230</v>
      </c>
      <c r="J7628" s="1" t="s">
        <v>3</v>
      </c>
      <c r="K7628">
        <v>2165</v>
      </c>
      <c r="L7628">
        <v>1150000</v>
      </c>
      <c r="M7628">
        <v>5637</v>
      </c>
      <c r="N7628" t="b">
        <v>0</v>
      </c>
      <c r="R7628" s="5">
        <f>(houses_Madrid[[#This Row],[Precio Alquiler]]*12/houses_Madrid[[#This Row],[Precio venta]])</f>
        <v>2.2591304347826087E-2</v>
      </c>
    </row>
    <row r="7629" spans="1:18" x14ac:dyDescent="0.2">
      <c r="A7629">
        <v>20124</v>
      </c>
      <c r="B7629">
        <v>1618</v>
      </c>
      <c r="C7629" s="1" t="s">
        <v>3211</v>
      </c>
      <c r="D7629" s="1" t="str">
        <f>IFERROR(LEFT(C7629,FIND(",",C7629) - 1),C7629)</f>
        <v>Goya</v>
      </c>
      <c r="E7629">
        <v>181</v>
      </c>
      <c r="F7629">
        <v>157</v>
      </c>
      <c r="G7629">
        <v>2</v>
      </c>
      <c r="H7629">
        <v>2</v>
      </c>
      <c r="I7629" s="1" t="s">
        <v>2212</v>
      </c>
      <c r="J7629" s="1" t="s">
        <v>18</v>
      </c>
      <c r="K7629">
        <v>2165</v>
      </c>
      <c r="L7629">
        <v>1150000</v>
      </c>
      <c r="M7629">
        <v>6354</v>
      </c>
      <c r="N7629" t="b">
        <v>0</v>
      </c>
      <c r="O7629" t="b">
        <v>1</v>
      </c>
      <c r="P7629" t="b">
        <v>1</v>
      </c>
      <c r="R7629" s="5">
        <f>(houses_Madrid[[#This Row],[Precio Alquiler]]*12/houses_Madrid[[#This Row],[Precio venta]])</f>
        <v>2.2591304347826087E-2</v>
      </c>
    </row>
    <row r="7630" spans="1:18" x14ac:dyDescent="0.2">
      <c r="A7630">
        <v>10581</v>
      </c>
      <c r="B7630">
        <v>11161</v>
      </c>
      <c r="C7630" s="1" t="s">
        <v>1790</v>
      </c>
      <c r="D7630" s="1" t="str">
        <f>IFERROR(LEFT(C7630,FIND(",",C7630) - 1),C7630)</f>
        <v>Hortaleza</v>
      </c>
      <c r="E7630">
        <v>240</v>
      </c>
      <c r="F7630">
        <v>200</v>
      </c>
      <c r="G7630">
        <v>4</v>
      </c>
      <c r="H7630">
        <v>3</v>
      </c>
      <c r="I7630" s="1" t="s">
        <v>1800</v>
      </c>
      <c r="J7630" s="1" t="s">
        <v>3</v>
      </c>
      <c r="K7630">
        <v>2133</v>
      </c>
      <c r="L7630">
        <v>1157000</v>
      </c>
      <c r="M7630">
        <v>4821</v>
      </c>
      <c r="N7630" t="b">
        <v>0</v>
      </c>
      <c r="R7630" s="5">
        <f>(houses_Madrid[[#This Row],[Precio Alquiler]]*12/houses_Madrid[[#This Row],[Precio venta]])</f>
        <v>2.2122731201382886E-2</v>
      </c>
    </row>
    <row r="7631" spans="1:18" x14ac:dyDescent="0.2">
      <c r="A7631">
        <v>3759</v>
      </c>
      <c r="B7631">
        <v>17983</v>
      </c>
      <c r="C7631" s="1" t="s">
        <v>563</v>
      </c>
      <c r="D7631" s="1" t="str">
        <f>IFERROR(LEFT(C7631,FIND(",",C7631) - 1),C7631)</f>
        <v>Cuatro Caminos</v>
      </c>
      <c r="E7631">
        <v>176</v>
      </c>
      <c r="F7631">
        <v>162</v>
      </c>
      <c r="G7631">
        <v>3</v>
      </c>
      <c r="H7631">
        <v>2</v>
      </c>
      <c r="I7631" s="1" t="s">
        <v>621</v>
      </c>
      <c r="J7631" s="1" t="s">
        <v>11</v>
      </c>
      <c r="K7631">
        <v>2119</v>
      </c>
      <c r="L7631">
        <v>1160000</v>
      </c>
      <c r="M7631">
        <v>6591</v>
      </c>
      <c r="N7631" t="b">
        <v>0</v>
      </c>
      <c r="O7631" t="b">
        <v>1</v>
      </c>
      <c r="P7631" t="b">
        <v>1</v>
      </c>
      <c r="Q7631" t="b">
        <v>1</v>
      </c>
      <c r="R7631" s="5">
        <f>(houses_Madrid[[#This Row],[Precio Alquiler]]*12/houses_Madrid[[#This Row],[Precio venta]])</f>
        <v>2.1920689655172413E-2</v>
      </c>
    </row>
    <row r="7632" spans="1:18" x14ac:dyDescent="0.2">
      <c r="A7632">
        <v>9057</v>
      </c>
      <c r="B7632">
        <v>12685</v>
      </c>
      <c r="C7632" s="1" t="s">
        <v>1592</v>
      </c>
      <c r="D7632" s="1" t="str">
        <f>IFERROR(LEFT(C7632,FIND(",",C7632) - 1),C7632)</f>
        <v>Peñagrande</v>
      </c>
      <c r="E7632">
        <v>450</v>
      </c>
      <c r="F7632">
        <v>400</v>
      </c>
      <c r="G7632">
        <v>6</v>
      </c>
      <c r="H7632">
        <v>5</v>
      </c>
      <c r="I7632" s="1" t="s">
        <v>1670</v>
      </c>
      <c r="J7632" s="1" t="s">
        <v>3</v>
      </c>
      <c r="K7632">
        <v>2119</v>
      </c>
      <c r="L7632">
        <v>1160000</v>
      </c>
      <c r="M7632">
        <v>2578</v>
      </c>
      <c r="N7632" t="b">
        <v>0</v>
      </c>
      <c r="R7632" s="5">
        <f>(houses_Madrid[[#This Row],[Precio Alquiler]]*12/houses_Madrid[[#This Row],[Precio venta]])</f>
        <v>2.1920689655172413E-2</v>
      </c>
    </row>
    <row r="7633" spans="1:18" x14ac:dyDescent="0.2">
      <c r="A7633">
        <v>10732</v>
      </c>
      <c r="B7633">
        <v>11010</v>
      </c>
      <c r="C7633" s="1" t="s">
        <v>1790</v>
      </c>
      <c r="D7633" s="1" t="str">
        <f>IFERROR(LEFT(C7633,FIND(",",C7633) - 1),C7633)</f>
        <v>Hortaleza</v>
      </c>
      <c r="E7633">
        <v>284</v>
      </c>
      <c r="F7633">
        <v>214</v>
      </c>
      <c r="G7633">
        <v>4</v>
      </c>
      <c r="H7633">
        <v>4</v>
      </c>
      <c r="I7633" s="1" t="s">
        <v>3</v>
      </c>
      <c r="J7633" s="1" t="s">
        <v>30</v>
      </c>
      <c r="K7633">
        <v>2119</v>
      </c>
      <c r="L7633">
        <v>1160000</v>
      </c>
      <c r="M7633">
        <v>4085</v>
      </c>
      <c r="N7633" t="b">
        <v>0</v>
      </c>
      <c r="O7633" t="b">
        <v>1</v>
      </c>
      <c r="P7633" t="b">
        <v>1</v>
      </c>
      <c r="Q7633" t="b">
        <v>1</v>
      </c>
      <c r="R7633" s="5">
        <f>(houses_Madrid[[#This Row],[Precio Alquiler]]*12/houses_Madrid[[#This Row],[Precio venta]])</f>
        <v>2.1920689655172413E-2</v>
      </c>
    </row>
    <row r="7634" spans="1:18" x14ac:dyDescent="0.2">
      <c r="A7634">
        <v>19260</v>
      </c>
      <c r="B7634">
        <v>2482</v>
      </c>
      <c r="C7634" s="1" t="s">
        <v>3222</v>
      </c>
      <c r="D7634" s="1" t="str">
        <f>IFERROR(LEFT(C7634,FIND(",",C7634) - 1),C7634)</f>
        <v>Castellana</v>
      </c>
      <c r="E7634">
        <v>185</v>
      </c>
      <c r="F7634">
        <v>159</v>
      </c>
      <c r="G7634">
        <v>2</v>
      </c>
      <c r="H7634">
        <v>3</v>
      </c>
      <c r="I7634" s="1" t="s">
        <v>3259</v>
      </c>
      <c r="J7634" s="1" t="s">
        <v>67</v>
      </c>
      <c r="K7634">
        <v>2119</v>
      </c>
      <c r="L7634">
        <v>1160000</v>
      </c>
      <c r="M7634">
        <v>6270</v>
      </c>
      <c r="N7634" t="b">
        <v>0</v>
      </c>
      <c r="O7634" t="b">
        <v>1</v>
      </c>
      <c r="P7634" t="b">
        <v>1</v>
      </c>
      <c r="Q7634" t="b">
        <v>1</v>
      </c>
      <c r="R7634" s="5">
        <f>(houses_Madrid[[#This Row],[Precio Alquiler]]*12/houses_Madrid[[#This Row],[Precio venta]])</f>
        <v>2.1920689655172413E-2</v>
      </c>
    </row>
    <row r="7635" spans="1:18" x14ac:dyDescent="0.2">
      <c r="A7635">
        <v>4630</v>
      </c>
      <c r="B7635">
        <v>17112</v>
      </c>
      <c r="C7635" s="1" t="s">
        <v>798</v>
      </c>
      <c r="D7635" s="1" t="str">
        <f>IFERROR(LEFT(C7635,FIND(",",C7635) - 1),C7635)</f>
        <v>Niño Jesús</v>
      </c>
      <c r="E7635">
        <v>266</v>
      </c>
      <c r="F7635">
        <v>198</v>
      </c>
      <c r="G7635">
        <v>4</v>
      </c>
      <c r="H7635">
        <v>3</v>
      </c>
      <c r="I7635" s="1" t="s">
        <v>799</v>
      </c>
      <c r="J7635" s="1" t="s">
        <v>11</v>
      </c>
      <c r="K7635">
        <v>2075</v>
      </c>
      <c r="L7635">
        <v>1169000</v>
      </c>
      <c r="M7635">
        <v>4395</v>
      </c>
      <c r="N7635" t="b">
        <v>0</v>
      </c>
      <c r="O7635" t="b">
        <v>1</v>
      </c>
      <c r="P7635" t="b">
        <v>1</v>
      </c>
      <c r="R7635" s="5">
        <f>(houses_Madrid[[#This Row],[Precio Alquiler]]*12/houses_Madrid[[#This Row],[Precio venta]])</f>
        <v>2.1300256629597947E-2</v>
      </c>
    </row>
    <row r="7636" spans="1:18" x14ac:dyDescent="0.2">
      <c r="A7636">
        <v>15093</v>
      </c>
      <c r="B7636">
        <v>6649</v>
      </c>
      <c r="C7636" s="1" t="s">
        <v>2439</v>
      </c>
      <c r="D7636" s="1" t="str">
        <f>IFERROR(LEFT(C7636,FIND(",",C7636) - 1),C7636)</f>
        <v>Chamartín</v>
      </c>
      <c r="E7636">
        <v>304</v>
      </c>
      <c r="F7636">
        <v>249</v>
      </c>
      <c r="G7636">
        <v>5</v>
      </c>
      <c r="H7636">
        <v>5</v>
      </c>
      <c r="I7636" s="1" t="s">
        <v>3</v>
      </c>
      <c r="J7636" s="1" t="s">
        <v>3</v>
      </c>
      <c r="K7636">
        <v>2044</v>
      </c>
      <c r="L7636">
        <v>1175000</v>
      </c>
      <c r="M7636">
        <v>3865</v>
      </c>
      <c r="N7636" t="b">
        <v>0</v>
      </c>
      <c r="R7636" s="5">
        <f>(houses_Madrid[[#This Row],[Precio Alquiler]]*12/houses_Madrid[[#This Row],[Precio venta]])</f>
        <v>2.0874893617021276E-2</v>
      </c>
    </row>
    <row r="7637" spans="1:18" x14ac:dyDescent="0.2">
      <c r="A7637">
        <v>11288</v>
      </c>
      <c r="B7637">
        <v>10454</v>
      </c>
      <c r="C7637" s="1" t="s">
        <v>2015</v>
      </c>
      <c r="D7637" s="1" t="str">
        <f>IFERROR(LEFT(C7637,FIND(",",C7637) - 1),C7637)</f>
        <v>Gaztambide</v>
      </c>
      <c r="E7637">
        <v>198</v>
      </c>
      <c r="F7637">
        <v>172</v>
      </c>
      <c r="G7637">
        <v>3</v>
      </c>
      <c r="H7637">
        <v>3</v>
      </c>
      <c r="I7637" s="1" t="s">
        <v>2054</v>
      </c>
      <c r="J7637" s="1" t="s">
        <v>11</v>
      </c>
      <c r="K7637">
        <v>2033</v>
      </c>
      <c r="L7637">
        <v>1177000</v>
      </c>
      <c r="M7637">
        <v>5944</v>
      </c>
      <c r="N7637" t="b">
        <v>0</v>
      </c>
      <c r="O7637" t="b">
        <v>1</v>
      </c>
      <c r="P7637" t="b">
        <v>1</v>
      </c>
      <c r="Q7637" t="b">
        <v>1</v>
      </c>
      <c r="R7637" s="5">
        <f>(houses_Madrid[[#This Row],[Precio Alquiler]]*12/houses_Madrid[[#This Row],[Precio venta]])</f>
        <v>2.0727272727272726E-2</v>
      </c>
    </row>
    <row r="7638" spans="1:18" x14ac:dyDescent="0.2">
      <c r="A7638">
        <v>3596</v>
      </c>
      <c r="B7638">
        <v>18146</v>
      </c>
      <c r="C7638" s="1" t="s">
        <v>568</v>
      </c>
      <c r="D7638" s="1" t="str">
        <f>IFERROR(LEFT(C7638,FIND(",",C7638) - 1),C7638)</f>
        <v>Cuzco-Castillejos</v>
      </c>
      <c r="E7638">
        <v>340</v>
      </c>
      <c r="F7638">
        <v>280</v>
      </c>
      <c r="G7638">
        <v>6</v>
      </c>
      <c r="H7638">
        <v>3</v>
      </c>
      <c r="I7638" s="1" t="s">
        <v>564</v>
      </c>
      <c r="J7638" s="1" t="s">
        <v>5</v>
      </c>
      <c r="K7638">
        <v>2017</v>
      </c>
      <c r="L7638">
        <v>1180000</v>
      </c>
      <c r="M7638">
        <v>3471</v>
      </c>
      <c r="N7638" t="b">
        <v>1</v>
      </c>
      <c r="O7638" t="b">
        <v>1</v>
      </c>
      <c r="P7638" t="b">
        <v>1</v>
      </c>
      <c r="Q7638" t="b">
        <v>1</v>
      </c>
      <c r="R7638" s="5">
        <f>(houses_Madrid[[#This Row],[Precio Alquiler]]*12/houses_Madrid[[#This Row],[Precio venta]])</f>
        <v>2.051186440677966E-2</v>
      </c>
    </row>
    <row r="7639" spans="1:18" x14ac:dyDescent="0.2">
      <c r="A7639">
        <v>12732</v>
      </c>
      <c r="B7639">
        <v>9010</v>
      </c>
      <c r="C7639" s="1" t="s">
        <v>2173</v>
      </c>
      <c r="D7639" s="1" t="str">
        <f>IFERROR(LEFT(C7639,FIND(",",C7639) - 1),C7639)</f>
        <v>Ciudad Lineal</v>
      </c>
      <c r="E7639">
        <v>396</v>
      </c>
      <c r="F7639">
        <v>300</v>
      </c>
      <c r="G7639">
        <v>5</v>
      </c>
      <c r="H7639">
        <v>4</v>
      </c>
      <c r="I7639" s="1" t="s">
        <v>3</v>
      </c>
      <c r="J7639" s="1" t="s">
        <v>11</v>
      </c>
      <c r="K7639">
        <v>2017</v>
      </c>
      <c r="L7639">
        <v>1180000</v>
      </c>
      <c r="M7639">
        <v>2980</v>
      </c>
      <c r="N7639" t="b">
        <v>0</v>
      </c>
      <c r="O7639" t="b">
        <v>1</v>
      </c>
      <c r="P7639" t="b">
        <v>0</v>
      </c>
      <c r="Q7639" t="b">
        <v>1</v>
      </c>
      <c r="R7639" s="5">
        <f>(houses_Madrid[[#This Row],[Precio Alquiler]]*12/houses_Madrid[[#This Row],[Precio venta]])</f>
        <v>2.051186440677966E-2</v>
      </c>
    </row>
    <row r="7640" spans="1:18" x14ac:dyDescent="0.2">
      <c r="A7640">
        <v>14531</v>
      </c>
      <c r="B7640">
        <v>7211</v>
      </c>
      <c r="C7640" s="1" t="s">
        <v>2439</v>
      </c>
      <c r="D7640" s="1" t="str">
        <f>IFERROR(LEFT(C7640,FIND(",",C7640) - 1),C7640)</f>
        <v>Chamartín</v>
      </c>
      <c r="E7640">
        <v>309</v>
      </c>
      <c r="F7640">
        <v>209</v>
      </c>
      <c r="G7640">
        <v>3</v>
      </c>
      <c r="H7640">
        <v>3</v>
      </c>
      <c r="I7640" s="1" t="s">
        <v>3</v>
      </c>
      <c r="J7640" s="1" t="s">
        <v>11</v>
      </c>
      <c r="K7640">
        <v>2017</v>
      </c>
      <c r="L7640">
        <v>1180000</v>
      </c>
      <c r="M7640">
        <v>3819</v>
      </c>
      <c r="N7640" t="b">
        <v>1</v>
      </c>
      <c r="O7640" t="b">
        <v>1</v>
      </c>
      <c r="P7640" t="b">
        <v>1</v>
      </c>
      <c r="Q7640" t="b">
        <v>1</v>
      </c>
      <c r="R7640" s="5">
        <f>(houses_Madrid[[#This Row],[Precio Alquiler]]*12/houses_Madrid[[#This Row],[Precio venta]])</f>
        <v>2.051186440677966E-2</v>
      </c>
    </row>
    <row r="7641" spans="1:18" x14ac:dyDescent="0.2">
      <c r="A7641">
        <v>9368</v>
      </c>
      <c r="B7641">
        <v>12374</v>
      </c>
      <c r="C7641" s="1" t="s">
        <v>1592</v>
      </c>
      <c r="D7641" s="1" t="str">
        <f>IFERROR(LEFT(C7641,FIND(",",C7641) - 1),C7641)</f>
        <v>Peñagrande</v>
      </c>
      <c r="E7641">
        <v>270</v>
      </c>
      <c r="F7641">
        <v>220</v>
      </c>
      <c r="G7641">
        <v>5</v>
      </c>
      <c r="H7641">
        <v>3</v>
      </c>
      <c r="I7641" s="1" t="s">
        <v>1781</v>
      </c>
      <c r="J7641" s="1" t="s">
        <v>3</v>
      </c>
      <c r="K7641">
        <v>1989</v>
      </c>
      <c r="L7641">
        <v>1185000</v>
      </c>
      <c r="M7641">
        <v>4389</v>
      </c>
      <c r="N7641" t="b">
        <v>0</v>
      </c>
      <c r="R7641" s="5">
        <f>(houses_Madrid[[#This Row],[Precio Alquiler]]*12/houses_Madrid[[#This Row],[Precio venta]])</f>
        <v>2.0141772151898735E-2</v>
      </c>
    </row>
    <row r="7642" spans="1:18" x14ac:dyDescent="0.2">
      <c r="A7642">
        <v>8447</v>
      </c>
      <c r="B7642">
        <v>13295</v>
      </c>
      <c r="C7642" s="1" t="s">
        <v>1586</v>
      </c>
      <c r="D7642" s="1" t="str">
        <f>IFERROR(LEFT(C7642,FIND(",",C7642) - 1),C7642)</f>
        <v>Fuencarral</v>
      </c>
      <c r="E7642">
        <v>305</v>
      </c>
      <c r="F7642">
        <v>300</v>
      </c>
      <c r="G7642">
        <v>5</v>
      </c>
      <c r="H7642">
        <v>5</v>
      </c>
      <c r="I7642" s="1" t="s">
        <v>3</v>
      </c>
      <c r="J7642" s="1" t="s">
        <v>3</v>
      </c>
      <c r="K7642">
        <v>1975</v>
      </c>
      <c r="L7642">
        <v>1187500</v>
      </c>
      <c r="M7642">
        <v>3893</v>
      </c>
      <c r="N7642" t="b">
        <v>1</v>
      </c>
      <c r="R7642" s="5">
        <f>(houses_Madrid[[#This Row],[Precio Alquiler]]*12/houses_Madrid[[#This Row],[Precio venta]])</f>
        <v>1.9957894736842105E-2</v>
      </c>
    </row>
    <row r="7643" spans="1:18" x14ac:dyDescent="0.2">
      <c r="A7643">
        <v>2657</v>
      </c>
      <c r="B7643">
        <v>19085</v>
      </c>
      <c r="C7643" s="1" t="s">
        <v>568</v>
      </c>
      <c r="D7643" s="1" t="str">
        <f>IFERROR(LEFT(C7643,FIND(",",C7643) - 1),C7643)</f>
        <v>Cuzco-Castillejos</v>
      </c>
      <c r="E7643">
        <v>240</v>
      </c>
      <c r="F7643">
        <v>202</v>
      </c>
      <c r="G7643">
        <v>9</v>
      </c>
      <c r="H7643">
        <v>3</v>
      </c>
      <c r="I7643" s="1" t="s">
        <v>564</v>
      </c>
      <c r="J7643" s="1" t="s">
        <v>8</v>
      </c>
      <c r="K7643">
        <v>1960</v>
      </c>
      <c r="L7643">
        <v>1190000</v>
      </c>
      <c r="M7643">
        <v>4958</v>
      </c>
      <c r="N7643" t="b">
        <v>1</v>
      </c>
      <c r="O7643" t="b">
        <v>1</v>
      </c>
      <c r="P7643" t="b">
        <v>1</v>
      </c>
      <c r="R7643" s="5">
        <f>(houses_Madrid[[#This Row],[Precio Alquiler]]*12/houses_Madrid[[#This Row],[Precio venta]])</f>
        <v>1.9764705882352941E-2</v>
      </c>
    </row>
    <row r="7644" spans="1:18" x14ac:dyDescent="0.2">
      <c r="A7644">
        <v>8999</v>
      </c>
      <c r="B7644">
        <v>12743</v>
      </c>
      <c r="C7644" s="1" t="s">
        <v>1592</v>
      </c>
      <c r="D7644" s="1" t="str">
        <f>IFERROR(LEFT(C7644,FIND(",",C7644) - 1),C7644)</f>
        <v>Peñagrande</v>
      </c>
      <c r="E7644">
        <v>580</v>
      </c>
      <c r="F7644">
        <v>460</v>
      </c>
      <c r="G7644">
        <v>6</v>
      </c>
      <c r="H7644">
        <v>6</v>
      </c>
      <c r="I7644" s="1" t="s">
        <v>1748</v>
      </c>
      <c r="J7644" s="1" t="s">
        <v>3</v>
      </c>
      <c r="K7644">
        <v>1960</v>
      </c>
      <c r="L7644">
        <v>1190000</v>
      </c>
      <c r="M7644">
        <v>2052</v>
      </c>
      <c r="N7644" t="b">
        <v>0</v>
      </c>
      <c r="R7644" s="5">
        <f>(houses_Madrid[[#This Row],[Precio Alquiler]]*12/houses_Madrid[[#This Row],[Precio venta]])</f>
        <v>1.9764705882352941E-2</v>
      </c>
    </row>
    <row r="7645" spans="1:18" x14ac:dyDescent="0.2">
      <c r="A7645">
        <v>10010</v>
      </c>
      <c r="B7645">
        <v>11732</v>
      </c>
      <c r="C7645" s="1" t="s">
        <v>1788</v>
      </c>
      <c r="D7645" s="1" t="str">
        <f>IFERROR(LEFT(C7645,FIND(",",C7645) - 1),C7645)</f>
        <v>Conde Orgaz-Piovera</v>
      </c>
      <c r="E7645">
        <v>456</v>
      </c>
      <c r="F7645">
        <v>420</v>
      </c>
      <c r="G7645">
        <v>5</v>
      </c>
      <c r="H7645">
        <v>5</v>
      </c>
      <c r="I7645" s="1" t="s">
        <v>1888</v>
      </c>
      <c r="J7645" s="1" t="s">
        <v>3</v>
      </c>
      <c r="K7645">
        <v>1960</v>
      </c>
      <c r="L7645">
        <v>1190000</v>
      </c>
      <c r="M7645">
        <v>2610</v>
      </c>
      <c r="N7645" t="b">
        <v>0</v>
      </c>
      <c r="R7645" s="5">
        <f>(houses_Madrid[[#This Row],[Precio Alquiler]]*12/houses_Madrid[[#This Row],[Precio venta]])</f>
        <v>1.9764705882352941E-2</v>
      </c>
    </row>
    <row r="7646" spans="1:18" x14ac:dyDescent="0.2">
      <c r="A7646">
        <v>11141</v>
      </c>
      <c r="B7646">
        <v>10601</v>
      </c>
      <c r="C7646" s="1" t="s">
        <v>2006</v>
      </c>
      <c r="D7646" s="1" t="str">
        <f>IFERROR(LEFT(C7646,FIND(",",C7646) - 1),C7646)</f>
        <v>Chamberí</v>
      </c>
      <c r="E7646">
        <v>205</v>
      </c>
      <c r="F7646">
        <v>178</v>
      </c>
      <c r="G7646">
        <v>4</v>
      </c>
      <c r="H7646">
        <v>3</v>
      </c>
      <c r="I7646" s="1" t="s">
        <v>3</v>
      </c>
      <c r="J7646" s="1" t="s">
        <v>8</v>
      </c>
      <c r="K7646">
        <v>1960</v>
      </c>
      <c r="L7646">
        <v>1190000</v>
      </c>
      <c r="M7646">
        <v>5805</v>
      </c>
      <c r="N7646" t="b">
        <v>1</v>
      </c>
      <c r="O7646" t="b">
        <v>1</v>
      </c>
      <c r="P7646" t="b">
        <v>1</v>
      </c>
      <c r="R7646" s="5">
        <f>(houses_Madrid[[#This Row],[Precio Alquiler]]*12/houses_Madrid[[#This Row],[Precio venta]])</f>
        <v>1.9764705882352941E-2</v>
      </c>
    </row>
    <row r="7647" spans="1:18" x14ac:dyDescent="0.2">
      <c r="A7647">
        <v>11440</v>
      </c>
      <c r="B7647">
        <v>10302</v>
      </c>
      <c r="C7647" s="1" t="s">
        <v>2010</v>
      </c>
      <c r="D7647" s="1" t="str">
        <f>IFERROR(LEFT(C7647,FIND(",",C7647) - 1),C7647)</f>
        <v>Nuevos Ministerios-Ríos Rosas</v>
      </c>
      <c r="E7647">
        <v>205</v>
      </c>
      <c r="F7647">
        <v>178</v>
      </c>
      <c r="G7647">
        <v>4</v>
      </c>
      <c r="H7647">
        <v>3</v>
      </c>
      <c r="I7647" s="1" t="s">
        <v>2082</v>
      </c>
      <c r="J7647" s="1" t="s">
        <v>8</v>
      </c>
      <c r="K7647">
        <v>1960</v>
      </c>
      <c r="L7647">
        <v>1190000</v>
      </c>
      <c r="M7647">
        <v>5805</v>
      </c>
      <c r="N7647" t="b">
        <v>0</v>
      </c>
      <c r="O7647" t="b">
        <v>1</v>
      </c>
      <c r="P7647" t="b">
        <v>1</v>
      </c>
      <c r="R7647" s="5">
        <f>(houses_Madrid[[#This Row],[Precio Alquiler]]*12/houses_Madrid[[#This Row],[Precio venta]])</f>
        <v>1.9764705882352941E-2</v>
      </c>
    </row>
    <row r="7648" spans="1:18" x14ac:dyDescent="0.2">
      <c r="A7648">
        <v>14538</v>
      </c>
      <c r="B7648">
        <v>7204</v>
      </c>
      <c r="C7648" s="1" t="s">
        <v>2440</v>
      </c>
      <c r="D7648" s="1" t="str">
        <f>IFERROR(LEFT(C7648,FIND(",",C7648) - 1),C7648)</f>
        <v>El Viso</v>
      </c>
      <c r="E7648">
        <v>186</v>
      </c>
      <c r="F7648">
        <v>169</v>
      </c>
      <c r="G7648">
        <v>3</v>
      </c>
      <c r="H7648">
        <v>2</v>
      </c>
      <c r="I7648" s="1" t="s">
        <v>564</v>
      </c>
      <c r="J7648" s="1" t="s">
        <v>80</v>
      </c>
      <c r="K7648">
        <v>1960</v>
      </c>
      <c r="L7648">
        <v>1190000</v>
      </c>
      <c r="M7648">
        <v>6398</v>
      </c>
      <c r="N7648" t="b">
        <v>1</v>
      </c>
      <c r="O7648" t="b">
        <v>1</v>
      </c>
      <c r="P7648" t="b">
        <v>1</v>
      </c>
      <c r="Q7648" t="b">
        <v>1</v>
      </c>
      <c r="R7648" s="5">
        <f>(houses_Madrid[[#This Row],[Precio Alquiler]]*12/houses_Madrid[[#This Row],[Precio venta]])</f>
        <v>1.9764705882352941E-2</v>
      </c>
    </row>
    <row r="7649" spans="1:18" x14ac:dyDescent="0.2">
      <c r="A7649">
        <v>14794</v>
      </c>
      <c r="B7649">
        <v>6948</v>
      </c>
      <c r="C7649" s="1" t="s">
        <v>2440</v>
      </c>
      <c r="D7649" s="1" t="str">
        <f>IFERROR(LEFT(C7649,FIND(",",C7649) - 1),C7649)</f>
        <v>El Viso</v>
      </c>
      <c r="E7649">
        <v>140</v>
      </c>
      <c r="F7649">
        <v>130</v>
      </c>
      <c r="G7649">
        <v>2</v>
      </c>
      <c r="H7649">
        <v>2</v>
      </c>
      <c r="I7649" s="1" t="s">
        <v>2564</v>
      </c>
      <c r="J7649" s="1" t="s">
        <v>18</v>
      </c>
      <c r="K7649">
        <v>1960</v>
      </c>
      <c r="L7649">
        <v>1190000</v>
      </c>
      <c r="M7649">
        <v>8500</v>
      </c>
      <c r="N7649" t="b">
        <v>0</v>
      </c>
      <c r="O7649" t="b">
        <v>1</v>
      </c>
      <c r="P7649" t="b">
        <v>1</v>
      </c>
      <c r="Q7649" t="b">
        <v>1</v>
      </c>
      <c r="R7649" s="5">
        <f>(houses_Madrid[[#This Row],[Precio Alquiler]]*12/houses_Madrid[[#This Row],[Precio venta]])</f>
        <v>1.9764705882352941E-2</v>
      </c>
    </row>
    <row r="7650" spans="1:18" x14ac:dyDescent="0.2">
      <c r="A7650">
        <v>18955</v>
      </c>
      <c r="B7650">
        <v>2787</v>
      </c>
      <c r="C7650" s="1" t="s">
        <v>2950</v>
      </c>
      <c r="D7650" s="1" t="str">
        <f>IFERROR(LEFT(C7650,FIND(",",C7650) - 1),C7650)</f>
        <v>Chueca-Justicia</v>
      </c>
      <c r="E7650">
        <v>169</v>
      </c>
      <c r="F7650">
        <v>150</v>
      </c>
      <c r="G7650">
        <v>3</v>
      </c>
      <c r="H7650">
        <v>3</v>
      </c>
      <c r="I7650" s="1" t="s">
        <v>3061</v>
      </c>
      <c r="J7650" s="1" t="s">
        <v>5</v>
      </c>
      <c r="K7650">
        <v>1960</v>
      </c>
      <c r="L7650">
        <v>1190000</v>
      </c>
      <c r="M7650">
        <v>7041</v>
      </c>
      <c r="N7650" t="b">
        <v>0</v>
      </c>
      <c r="O7650" t="b">
        <v>0</v>
      </c>
      <c r="P7650" t="b">
        <v>1</v>
      </c>
      <c r="R7650" s="5">
        <f>(houses_Madrid[[#This Row],[Precio Alquiler]]*12/houses_Madrid[[#This Row],[Precio venta]])</f>
        <v>1.9764705882352941E-2</v>
      </c>
    </row>
    <row r="7651" spans="1:18" x14ac:dyDescent="0.2">
      <c r="A7651">
        <v>7127</v>
      </c>
      <c r="B7651">
        <v>14615</v>
      </c>
      <c r="C7651" s="1" t="s">
        <v>1177</v>
      </c>
      <c r="D7651" s="1" t="str">
        <f>IFERROR(LEFT(C7651,FIND(",",C7651) - 1),C7651)</f>
        <v>Ciudad Universitaria</v>
      </c>
      <c r="E7651">
        <v>433</v>
      </c>
      <c r="F7651">
        <v>321</v>
      </c>
      <c r="G7651">
        <v>5</v>
      </c>
      <c r="H7651">
        <v>5</v>
      </c>
      <c r="I7651" s="1" t="s">
        <v>1477</v>
      </c>
      <c r="J7651" s="1" t="s">
        <v>30</v>
      </c>
      <c r="K7651">
        <v>1931</v>
      </c>
      <c r="L7651">
        <v>1195000</v>
      </c>
      <c r="M7651">
        <v>2760</v>
      </c>
      <c r="N7651" t="b">
        <v>0</v>
      </c>
      <c r="O7651" t="b">
        <v>1</v>
      </c>
      <c r="P7651" t="b">
        <v>1</v>
      </c>
      <c r="Q7651" t="b">
        <v>1</v>
      </c>
      <c r="R7651" s="5">
        <f>(houses_Madrid[[#This Row],[Precio Alquiler]]*12/houses_Madrid[[#This Row],[Precio venta]])</f>
        <v>1.9390794979079497E-2</v>
      </c>
    </row>
    <row r="7652" spans="1:18" x14ac:dyDescent="0.2">
      <c r="A7652">
        <v>18726</v>
      </c>
      <c r="B7652">
        <v>3016</v>
      </c>
      <c r="C7652" s="1" t="s">
        <v>2953</v>
      </c>
      <c r="D7652" s="1" t="str">
        <f>IFERROR(LEFT(C7652,FIND(",",C7652) - 1),C7652)</f>
        <v>Centro</v>
      </c>
      <c r="E7652">
        <v>200</v>
      </c>
      <c r="F7652">
        <v>170</v>
      </c>
      <c r="G7652">
        <v>2</v>
      </c>
      <c r="H7652">
        <v>2</v>
      </c>
      <c r="I7652" s="1" t="s">
        <v>3</v>
      </c>
      <c r="J7652" s="1" t="s">
        <v>11</v>
      </c>
      <c r="K7652">
        <v>1931</v>
      </c>
      <c r="L7652">
        <v>1195000</v>
      </c>
      <c r="M7652">
        <v>5975</v>
      </c>
      <c r="N7652" t="b">
        <v>1</v>
      </c>
      <c r="O7652" t="b">
        <v>1</v>
      </c>
      <c r="P7652" t="b">
        <v>1</v>
      </c>
      <c r="R7652" s="5">
        <f>(houses_Madrid[[#This Row],[Precio Alquiler]]*12/houses_Madrid[[#This Row],[Precio venta]])</f>
        <v>1.9390794979079497E-2</v>
      </c>
    </row>
    <row r="7653" spans="1:18" x14ac:dyDescent="0.2">
      <c r="A7653">
        <v>7716</v>
      </c>
      <c r="B7653">
        <v>14026</v>
      </c>
      <c r="C7653" s="1" t="s">
        <v>1177</v>
      </c>
      <c r="D7653" s="1" t="str">
        <f>IFERROR(LEFT(C7653,FIND(",",C7653) - 1),C7653)</f>
        <v>Ciudad Universitaria</v>
      </c>
      <c r="E7653">
        <v>433</v>
      </c>
      <c r="F7653">
        <v>321</v>
      </c>
      <c r="G7653">
        <v>5</v>
      </c>
      <c r="H7653">
        <v>5</v>
      </c>
      <c r="I7653" s="1" t="s">
        <v>1479</v>
      </c>
      <c r="J7653" s="1" t="s">
        <v>30</v>
      </c>
      <c r="K7653">
        <v>1906</v>
      </c>
      <c r="L7653">
        <v>1199000</v>
      </c>
      <c r="M7653">
        <v>2769</v>
      </c>
      <c r="N7653" t="b">
        <v>0</v>
      </c>
      <c r="O7653" t="b">
        <v>1</v>
      </c>
      <c r="P7653" t="b">
        <v>1</v>
      </c>
      <c r="Q7653" t="b">
        <v>1</v>
      </c>
      <c r="R7653" s="5">
        <f>(houses_Madrid[[#This Row],[Precio Alquiler]]*12/houses_Madrid[[#This Row],[Precio venta]])</f>
        <v>1.9075896580483736E-2</v>
      </c>
    </row>
    <row r="7654" spans="1:18" x14ac:dyDescent="0.2">
      <c r="A7654">
        <v>10648</v>
      </c>
      <c r="B7654">
        <v>11094</v>
      </c>
      <c r="C7654" s="1" t="s">
        <v>1788</v>
      </c>
      <c r="D7654" s="1" t="str">
        <f>IFERROR(LEFT(C7654,FIND(",",C7654) - 1),C7654)</f>
        <v>Conde Orgaz-Piovera</v>
      </c>
      <c r="E7654">
        <v>201</v>
      </c>
      <c r="F7654">
        <v>174</v>
      </c>
      <c r="G7654">
        <v>4</v>
      </c>
      <c r="H7654">
        <v>5</v>
      </c>
      <c r="I7654" s="1" t="s">
        <v>1831</v>
      </c>
      <c r="J7654" s="1" t="s">
        <v>11</v>
      </c>
      <c r="K7654">
        <v>1906</v>
      </c>
      <c r="L7654">
        <v>1199000</v>
      </c>
      <c r="M7654">
        <v>5965</v>
      </c>
      <c r="N7654" t="b">
        <v>0</v>
      </c>
      <c r="O7654" t="b">
        <v>1</v>
      </c>
      <c r="P7654" t="b">
        <v>1</v>
      </c>
      <c r="Q7654" t="b">
        <v>1</v>
      </c>
      <c r="R7654" s="5">
        <f>(houses_Madrid[[#This Row],[Precio Alquiler]]*12/houses_Madrid[[#This Row],[Precio venta]])</f>
        <v>1.9075896580483736E-2</v>
      </c>
    </row>
    <row r="7655" spans="1:18" x14ac:dyDescent="0.2">
      <c r="A7655">
        <v>20249</v>
      </c>
      <c r="B7655">
        <v>1493</v>
      </c>
      <c r="C7655" s="1" t="s">
        <v>3328</v>
      </c>
      <c r="D7655" s="1" t="str">
        <f>IFERROR(LEFT(C7655,FIND(",",C7655) - 1),C7655)</f>
        <v>Legazpi</v>
      </c>
      <c r="E7655">
        <v>144</v>
      </c>
      <c r="F7655">
        <v>108</v>
      </c>
      <c r="G7655">
        <v>4</v>
      </c>
      <c r="H7655">
        <v>2</v>
      </c>
      <c r="I7655" s="1" t="s">
        <v>3367</v>
      </c>
      <c r="J7655" s="1" t="s">
        <v>80</v>
      </c>
      <c r="K7655">
        <v>1906</v>
      </c>
      <c r="L7655">
        <v>1199000</v>
      </c>
      <c r="M7655">
        <v>8326</v>
      </c>
      <c r="N7655" t="b">
        <v>0</v>
      </c>
      <c r="O7655" t="b">
        <v>1</v>
      </c>
      <c r="P7655" t="b">
        <v>1</v>
      </c>
      <c r="R7655" s="5">
        <f>(houses_Madrid[[#This Row],[Precio Alquiler]]*12/houses_Madrid[[#This Row],[Precio venta]])</f>
        <v>1.9075896580483736E-2</v>
      </c>
    </row>
    <row r="7656" spans="1:18" x14ac:dyDescent="0.2">
      <c r="A7656">
        <v>3016</v>
      </c>
      <c r="B7656">
        <v>18726</v>
      </c>
      <c r="C7656" s="1" t="s">
        <v>563</v>
      </c>
      <c r="D7656" s="1" t="str">
        <f>IFERROR(LEFT(C7656,FIND(",",C7656) - 1),C7656)</f>
        <v>Cuatro Caminos</v>
      </c>
      <c r="E7656">
        <v>244</v>
      </c>
      <c r="F7656">
        <v>210</v>
      </c>
      <c r="G7656">
        <v>4</v>
      </c>
      <c r="H7656">
        <v>3</v>
      </c>
      <c r="I7656" s="1" t="s">
        <v>676</v>
      </c>
      <c r="J7656" s="1" t="s">
        <v>20</v>
      </c>
      <c r="K7656">
        <v>1900</v>
      </c>
      <c r="L7656">
        <v>1200000</v>
      </c>
      <c r="M7656">
        <v>4918</v>
      </c>
      <c r="N7656" t="b">
        <v>1</v>
      </c>
      <c r="O7656" t="b">
        <v>1</v>
      </c>
      <c r="P7656" t="b">
        <v>1</v>
      </c>
      <c r="R7656" s="5">
        <f>(houses_Madrid[[#This Row],[Precio Alquiler]]*12/houses_Madrid[[#This Row],[Precio venta]])</f>
        <v>1.9E-2</v>
      </c>
    </row>
    <row r="7657" spans="1:18" x14ac:dyDescent="0.2">
      <c r="A7657">
        <v>4535</v>
      </c>
      <c r="B7657">
        <v>17207</v>
      </c>
      <c r="C7657" s="1" t="s">
        <v>790</v>
      </c>
      <c r="D7657" s="1" t="str">
        <f>IFERROR(LEFT(C7657,FIND(",",C7657) - 1),C7657)</f>
        <v>Retiro</v>
      </c>
      <c r="E7657">
        <v>158</v>
      </c>
      <c r="F7657">
        <v>140</v>
      </c>
      <c r="G7657">
        <v>3</v>
      </c>
      <c r="H7657">
        <v>3</v>
      </c>
      <c r="I7657" s="1" t="s">
        <v>3</v>
      </c>
      <c r="J7657" s="1" t="s">
        <v>55</v>
      </c>
      <c r="K7657">
        <v>1900</v>
      </c>
      <c r="L7657">
        <v>1200000</v>
      </c>
      <c r="M7657">
        <v>7595</v>
      </c>
      <c r="N7657" t="b">
        <v>0</v>
      </c>
      <c r="O7657" t="b">
        <v>1</v>
      </c>
      <c r="P7657" t="b">
        <v>1</v>
      </c>
      <c r="R7657" s="5">
        <f>(houses_Madrid[[#This Row],[Precio Alquiler]]*12/houses_Madrid[[#This Row],[Precio venta]])</f>
        <v>1.9E-2</v>
      </c>
    </row>
    <row r="7658" spans="1:18" x14ac:dyDescent="0.2">
      <c r="A7658">
        <v>7312</v>
      </c>
      <c r="B7658">
        <v>14430</v>
      </c>
      <c r="C7658" s="1" t="s">
        <v>1177</v>
      </c>
      <c r="D7658" s="1" t="str">
        <f>IFERROR(LEFT(C7658,FIND(",",C7658) - 1),C7658)</f>
        <v>Ciudad Universitaria</v>
      </c>
      <c r="E7658">
        <v>300</v>
      </c>
      <c r="F7658">
        <v>250</v>
      </c>
      <c r="G7658">
        <v>3</v>
      </c>
      <c r="H7658">
        <v>6</v>
      </c>
      <c r="I7658" s="1" t="s">
        <v>1503</v>
      </c>
      <c r="J7658" s="1" t="s">
        <v>3</v>
      </c>
      <c r="K7658">
        <v>1900</v>
      </c>
      <c r="L7658">
        <v>1200000</v>
      </c>
      <c r="M7658">
        <v>4000</v>
      </c>
      <c r="N7658" t="b">
        <v>0</v>
      </c>
      <c r="R7658" s="5">
        <f>(houses_Madrid[[#This Row],[Precio Alquiler]]*12/houses_Madrid[[#This Row],[Precio venta]])</f>
        <v>1.9E-2</v>
      </c>
    </row>
    <row r="7659" spans="1:18" x14ac:dyDescent="0.2">
      <c r="A7659">
        <v>7473</v>
      </c>
      <c r="B7659">
        <v>14269</v>
      </c>
      <c r="C7659" s="1" t="s">
        <v>1173</v>
      </c>
      <c r="D7659" s="1" t="str">
        <f>IFERROR(LEFT(C7659,FIND(",",C7659) - 1),C7659)</f>
        <v>Argüelles</v>
      </c>
      <c r="E7659">
        <v>190</v>
      </c>
      <c r="F7659">
        <v>178</v>
      </c>
      <c r="G7659">
        <v>4</v>
      </c>
      <c r="H7659">
        <v>2</v>
      </c>
      <c r="I7659" s="1" t="s">
        <v>1531</v>
      </c>
      <c r="J7659" s="1" t="s">
        <v>30</v>
      </c>
      <c r="K7659">
        <v>1900</v>
      </c>
      <c r="L7659">
        <v>1200000</v>
      </c>
      <c r="M7659">
        <v>6316</v>
      </c>
      <c r="N7659" t="b">
        <v>0</v>
      </c>
      <c r="O7659" t="b">
        <v>1</v>
      </c>
      <c r="P7659" t="b">
        <v>1</v>
      </c>
      <c r="R7659" s="5">
        <f>(houses_Madrid[[#This Row],[Precio Alquiler]]*12/houses_Madrid[[#This Row],[Precio venta]])</f>
        <v>1.9E-2</v>
      </c>
    </row>
    <row r="7660" spans="1:18" x14ac:dyDescent="0.2">
      <c r="A7660">
        <v>9426</v>
      </c>
      <c r="B7660">
        <v>12316</v>
      </c>
      <c r="C7660" s="1" t="s">
        <v>1586</v>
      </c>
      <c r="D7660" s="1" t="str">
        <f>IFERROR(LEFT(C7660,FIND(",",C7660) - 1),C7660)</f>
        <v>Fuencarral</v>
      </c>
      <c r="E7660">
        <v>413</v>
      </c>
      <c r="F7660">
        <v>299</v>
      </c>
      <c r="G7660">
        <v>6</v>
      </c>
      <c r="H7660">
        <v>6</v>
      </c>
      <c r="I7660" s="1" t="s">
        <v>3</v>
      </c>
      <c r="J7660" s="1" t="s">
        <v>3</v>
      </c>
      <c r="K7660">
        <v>1900</v>
      </c>
      <c r="L7660">
        <v>1200000</v>
      </c>
      <c r="M7660">
        <v>2906</v>
      </c>
      <c r="N7660" t="b">
        <v>0</v>
      </c>
      <c r="R7660" s="5">
        <f>(houses_Madrid[[#This Row],[Precio Alquiler]]*12/houses_Madrid[[#This Row],[Precio venta]])</f>
        <v>1.9E-2</v>
      </c>
    </row>
    <row r="7661" spans="1:18" x14ac:dyDescent="0.2">
      <c r="A7661">
        <v>10108</v>
      </c>
      <c r="B7661">
        <v>11634</v>
      </c>
      <c r="C7661" s="1" t="s">
        <v>1793</v>
      </c>
      <c r="D7661" s="1" t="str">
        <f>IFERROR(LEFT(C7661,FIND(",",C7661) - 1),C7661)</f>
        <v>Palomas</v>
      </c>
      <c r="E7661">
        <v>280</v>
      </c>
      <c r="F7661">
        <v>260</v>
      </c>
      <c r="G7661">
        <v>4</v>
      </c>
      <c r="H7661">
        <v>3</v>
      </c>
      <c r="I7661" s="1" t="s">
        <v>1922</v>
      </c>
      <c r="J7661" s="1" t="s">
        <v>5</v>
      </c>
      <c r="K7661">
        <v>1900</v>
      </c>
      <c r="L7661">
        <v>1200000</v>
      </c>
      <c r="M7661">
        <v>4286</v>
      </c>
      <c r="N7661" t="b">
        <v>0</v>
      </c>
      <c r="O7661" t="b">
        <v>1</v>
      </c>
      <c r="P7661" t="b">
        <v>1</v>
      </c>
      <c r="Q7661" t="b">
        <v>1</v>
      </c>
      <c r="R7661" s="5">
        <f>(houses_Madrid[[#This Row],[Precio Alquiler]]*12/houses_Madrid[[#This Row],[Precio venta]])</f>
        <v>1.9E-2</v>
      </c>
    </row>
    <row r="7662" spans="1:18" x14ac:dyDescent="0.2">
      <c r="A7662">
        <v>11361</v>
      </c>
      <c r="B7662">
        <v>10381</v>
      </c>
      <c r="C7662" s="1" t="s">
        <v>2009</v>
      </c>
      <c r="D7662" s="1" t="str">
        <f>IFERROR(LEFT(C7662,FIND(",",C7662) - 1),C7662)</f>
        <v>Trafalgar</v>
      </c>
      <c r="E7662">
        <v>132</v>
      </c>
      <c r="F7662">
        <v>89</v>
      </c>
      <c r="G7662">
        <v>3</v>
      </c>
      <c r="H7662">
        <v>2</v>
      </c>
      <c r="I7662" s="1" t="s">
        <v>2067</v>
      </c>
      <c r="J7662" s="1" t="s">
        <v>5</v>
      </c>
      <c r="K7662">
        <v>1900</v>
      </c>
      <c r="L7662">
        <v>1200000</v>
      </c>
      <c r="M7662">
        <v>9091</v>
      </c>
      <c r="N7662" t="b">
        <v>0</v>
      </c>
      <c r="O7662" t="b">
        <v>1</v>
      </c>
      <c r="P7662" t="b">
        <v>1</v>
      </c>
      <c r="R7662" s="5">
        <f>(houses_Madrid[[#This Row],[Precio Alquiler]]*12/houses_Madrid[[#This Row],[Precio venta]])</f>
        <v>1.9E-2</v>
      </c>
    </row>
    <row r="7663" spans="1:18" x14ac:dyDescent="0.2">
      <c r="A7663">
        <v>12739</v>
      </c>
      <c r="B7663">
        <v>9003</v>
      </c>
      <c r="C7663" s="1" t="s">
        <v>2168</v>
      </c>
      <c r="D7663" s="1" t="str">
        <f>IFERROR(LEFT(C7663,FIND(",",C7663) - 1),C7663)</f>
        <v>Atalaya</v>
      </c>
      <c r="E7663">
        <v>254</v>
      </c>
      <c r="F7663">
        <v>205</v>
      </c>
      <c r="G7663">
        <v>3</v>
      </c>
      <c r="H7663">
        <v>3</v>
      </c>
      <c r="I7663" s="1" t="s">
        <v>2169</v>
      </c>
      <c r="J7663" s="1" t="s">
        <v>5</v>
      </c>
      <c r="K7663">
        <v>1900</v>
      </c>
      <c r="L7663">
        <v>1200000</v>
      </c>
      <c r="M7663">
        <v>4724</v>
      </c>
      <c r="N7663" t="b">
        <v>0</v>
      </c>
      <c r="O7663" t="b">
        <v>1</v>
      </c>
      <c r="P7663" t="b">
        <v>1</v>
      </c>
      <c r="R7663" s="5">
        <f>(houses_Madrid[[#This Row],[Precio Alquiler]]*12/houses_Madrid[[#This Row],[Precio venta]])</f>
        <v>1.9E-2</v>
      </c>
    </row>
    <row r="7664" spans="1:18" x14ac:dyDescent="0.2">
      <c r="A7664">
        <v>13766</v>
      </c>
      <c r="B7664">
        <v>7976</v>
      </c>
      <c r="C7664" s="1" t="s">
        <v>2182</v>
      </c>
      <c r="D7664" s="1" t="str">
        <f>IFERROR(LEFT(C7664,FIND(",",C7664) - 1),C7664)</f>
        <v>Concepción</v>
      </c>
      <c r="E7664">
        <v>220</v>
      </c>
      <c r="F7664">
        <v>200</v>
      </c>
      <c r="G7664">
        <v>4</v>
      </c>
      <c r="H7664">
        <v>4</v>
      </c>
      <c r="I7664" s="1" t="s">
        <v>2229</v>
      </c>
      <c r="J7664" s="1" t="s">
        <v>3</v>
      </c>
      <c r="K7664">
        <v>1900</v>
      </c>
      <c r="L7664">
        <v>1200000</v>
      </c>
      <c r="M7664">
        <v>5455</v>
      </c>
      <c r="N7664" t="b">
        <v>0</v>
      </c>
      <c r="R7664" s="5">
        <f>(houses_Madrid[[#This Row],[Precio Alquiler]]*12/houses_Madrid[[#This Row],[Precio venta]])</f>
        <v>1.9E-2</v>
      </c>
    </row>
    <row r="7665" spans="1:18" x14ac:dyDescent="0.2">
      <c r="A7665">
        <v>14696</v>
      </c>
      <c r="B7665">
        <v>7046</v>
      </c>
      <c r="C7665" s="1" t="s">
        <v>2439</v>
      </c>
      <c r="D7665" s="1" t="str">
        <f>IFERROR(LEFT(C7665,FIND(",",C7665) - 1),C7665)</f>
        <v>Chamartín</v>
      </c>
      <c r="E7665">
        <v>124</v>
      </c>
      <c r="F7665">
        <v>100</v>
      </c>
      <c r="G7665">
        <v>1</v>
      </c>
      <c r="H7665">
        <v>1</v>
      </c>
      <c r="I7665" s="1" t="s">
        <v>3</v>
      </c>
      <c r="J7665" s="1" t="s">
        <v>30</v>
      </c>
      <c r="K7665">
        <v>1900</v>
      </c>
      <c r="L7665">
        <v>1200000</v>
      </c>
      <c r="M7665">
        <v>9677</v>
      </c>
      <c r="N7665" t="b">
        <v>0</v>
      </c>
      <c r="O7665" t="b">
        <v>1</v>
      </c>
      <c r="P7665" t="b">
        <v>1</v>
      </c>
      <c r="R7665" s="5">
        <f>(houses_Madrid[[#This Row],[Precio Alquiler]]*12/houses_Madrid[[#This Row],[Precio venta]])</f>
        <v>1.9E-2</v>
      </c>
    </row>
    <row r="7666" spans="1:18" x14ac:dyDescent="0.2">
      <c r="A7666">
        <v>15246</v>
      </c>
      <c r="B7666">
        <v>6496</v>
      </c>
      <c r="C7666" s="1" t="s">
        <v>2451</v>
      </c>
      <c r="D7666" s="1" t="str">
        <f>IFERROR(LEFT(C7666,FIND(",",C7666) - 1),C7666)</f>
        <v>Castilla</v>
      </c>
      <c r="E7666">
        <v>260</v>
      </c>
      <c r="F7666">
        <v>170</v>
      </c>
      <c r="G7666">
        <v>4</v>
      </c>
      <c r="H7666">
        <v>3</v>
      </c>
      <c r="I7666" s="1" t="s">
        <v>2538</v>
      </c>
      <c r="J7666" s="1" t="s">
        <v>8</v>
      </c>
      <c r="K7666">
        <v>1900</v>
      </c>
      <c r="L7666">
        <v>1200000</v>
      </c>
      <c r="M7666">
        <v>4615</v>
      </c>
      <c r="N7666" t="b">
        <v>1</v>
      </c>
      <c r="O7666" t="b">
        <v>1</v>
      </c>
      <c r="P7666" t="b">
        <v>1</v>
      </c>
      <c r="Q7666" t="b">
        <v>1</v>
      </c>
      <c r="R7666" s="5">
        <f>(houses_Madrid[[#This Row],[Precio Alquiler]]*12/houses_Madrid[[#This Row],[Precio venta]])</f>
        <v>1.9E-2</v>
      </c>
    </row>
    <row r="7667" spans="1:18" x14ac:dyDescent="0.2">
      <c r="A7667">
        <v>17355</v>
      </c>
      <c r="B7667">
        <v>4387</v>
      </c>
      <c r="C7667" s="1" t="s">
        <v>2953</v>
      </c>
      <c r="D7667" s="1" t="str">
        <f>IFERROR(LEFT(C7667,FIND(",",C7667) - 1),C7667)</f>
        <v>Centro</v>
      </c>
      <c r="E7667">
        <v>235</v>
      </c>
      <c r="F7667">
        <v>194</v>
      </c>
      <c r="G7667">
        <v>2</v>
      </c>
      <c r="H7667">
        <v>2</v>
      </c>
      <c r="I7667" s="1" t="s">
        <v>3</v>
      </c>
      <c r="J7667" s="1" t="s">
        <v>11</v>
      </c>
      <c r="K7667">
        <v>1900</v>
      </c>
      <c r="L7667">
        <v>1200000</v>
      </c>
      <c r="M7667">
        <v>5106</v>
      </c>
      <c r="N7667" t="b">
        <v>0</v>
      </c>
      <c r="O7667" t="b">
        <v>1</v>
      </c>
      <c r="P7667" t="b">
        <v>1</v>
      </c>
      <c r="R7667" s="5">
        <f>(houses_Madrid[[#This Row],[Precio Alquiler]]*12/houses_Madrid[[#This Row],[Precio venta]])</f>
        <v>1.9E-2</v>
      </c>
    </row>
    <row r="7668" spans="1:18" x14ac:dyDescent="0.2">
      <c r="A7668">
        <v>17399</v>
      </c>
      <c r="B7668">
        <v>4343</v>
      </c>
      <c r="C7668" s="1" t="s">
        <v>2950</v>
      </c>
      <c r="D7668" s="1" t="str">
        <f>IFERROR(LEFT(C7668,FIND(",",C7668) - 1),C7668)</f>
        <v>Chueca-Justicia</v>
      </c>
      <c r="E7668">
        <v>222</v>
      </c>
      <c r="F7668">
        <v>160</v>
      </c>
      <c r="G7668">
        <v>3</v>
      </c>
      <c r="H7668">
        <v>4</v>
      </c>
      <c r="I7668" s="1" t="s">
        <v>2109</v>
      </c>
      <c r="J7668" s="1" t="s">
        <v>18</v>
      </c>
      <c r="K7668">
        <v>1900</v>
      </c>
      <c r="L7668">
        <v>1200000</v>
      </c>
      <c r="M7668">
        <v>5405</v>
      </c>
      <c r="N7668" t="b">
        <v>0</v>
      </c>
      <c r="O7668" t="b">
        <v>1</v>
      </c>
      <c r="P7668" t="b">
        <v>1</v>
      </c>
      <c r="R7668" s="5">
        <f>(houses_Madrid[[#This Row],[Precio Alquiler]]*12/houses_Madrid[[#This Row],[Precio venta]])</f>
        <v>1.9E-2</v>
      </c>
    </row>
    <row r="7669" spans="1:18" x14ac:dyDescent="0.2">
      <c r="A7669">
        <v>17578</v>
      </c>
      <c r="B7669">
        <v>4164</v>
      </c>
      <c r="C7669" s="1" t="s">
        <v>2952</v>
      </c>
      <c r="D7669" s="1" t="str">
        <f>IFERROR(LEFT(C7669,FIND(",",C7669) - 1),C7669)</f>
        <v>Palacio</v>
      </c>
      <c r="E7669">
        <v>310</v>
      </c>
      <c r="F7669">
        <v>280</v>
      </c>
      <c r="G7669">
        <v>9</v>
      </c>
      <c r="H7669">
        <v>3</v>
      </c>
      <c r="I7669" s="1" t="s">
        <v>3030</v>
      </c>
      <c r="J7669" s="1" t="s">
        <v>11</v>
      </c>
      <c r="K7669">
        <v>1900</v>
      </c>
      <c r="L7669">
        <v>1200000</v>
      </c>
      <c r="M7669">
        <v>3871</v>
      </c>
      <c r="N7669" t="b">
        <v>1</v>
      </c>
      <c r="O7669" t="b">
        <v>1</v>
      </c>
      <c r="P7669" t="b">
        <v>1</v>
      </c>
      <c r="R7669" s="5">
        <f>(houses_Madrid[[#This Row],[Precio Alquiler]]*12/houses_Madrid[[#This Row],[Precio venta]])</f>
        <v>1.9E-2</v>
      </c>
    </row>
    <row r="7670" spans="1:18" x14ac:dyDescent="0.2">
      <c r="A7670">
        <v>19561</v>
      </c>
      <c r="B7670">
        <v>2181</v>
      </c>
      <c r="C7670" s="1" t="s">
        <v>3210</v>
      </c>
      <c r="D7670" s="1" t="str">
        <f>IFERROR(LEFT(C7670,FIND(",",C7670) - 1),C7670)</f>
        <v>Barrio de Salamanca</v>
      </c>
      <c r="E7670">
        <v>157</v>
      </c>
      <c r="F7670">
        <v>123</v>
      </c>
      <c r="G7670">
        <v>2</v>
      </c>
      <c r="H7670">
        <v>2</v>
      </c>
      <c r="I7670" s="1" t="s">
        <v>3</v>
      </c>
      <c r="J7670" s="1" t="s">
        <v>5</v>
      </c>
      <c r="K7670">
        <v>1900</v>
      </c>
      <c r="L7670">
        <v>1200000</v>
      </c>
      <c r="M7670">
        <v>7643</v>
      </c>
      <c r="N7670" t="b">
        <v>0</v>
      </c>
      <c r="O7670" t="b">
        <v>1</v>
      </c>
      <c r="P7670" t="b">
        <v>1</v>
      </c>
      <c r="R7670" s="5">
        <f>(houses_Madrid[[#This Row],[Precio Alquiler]]*12/houses_Madrid[[#This Row],[Precio venta]])</f>
        <v>1.9E-2</v>
      </c>
    </row>
    <row r="7671" spans="1:18" x14ac:dyDescent="0.2">
      <c r="A7671">
        <v>21648</v>
      </c>
      <c r="B7671">
        <v>94</v>
      </c>
      <c r="C7671" s="1" t="s">
        <v>2948</v>
      </c>
      <c r="D7671" s="1" t="str">
        <f>IFERROR(LEFT(C7671,FIND(",",C7671) - 1),C7671)</f>
        <v>Malasaña-Universidad</v>
      </c>
      <c r="E7671">
        <v>260</v>
      </c>
      <c r="F7671">
        <v>220</v>
      </c>
      <c r="G7671">
        <v>5</v>
      </c>
      <c r="H7671">
        <v>2</v>
      </c>
      <c r="I7671" s="1" t="s">
        <v>3512</v>
      </c>
      <c r="J7671" s="1" t="s">
        <v>5</v>
      </c>
      <c r="K7671">
        <v>1900</v>
      </c>
      <c r="L7671">
        <v>1200000</v>
      </c>
      <c r="M7671">
        <v>4615</v>
      </c>
      <c r="N7671" t="b">
        <v>1</v>
      </c>
      <c r="O7671" t="b">
        <v>1</v>
      </c>
      <c r="P7671" t="b">
        <v>1</v>
      </c>
      <c r="R7671" s="5">
        <f>(houses_Madrid[[#This Row],[Precio Alquiler]]*12/houses_Madrid[[#This Row],[Precio venta]])</f>
        <v>1.9E-2</v>
      </c>
    </row>
    <row r="7672" spans="1:18" x14ac:dyDescent="0.2">
      <c r="A7672">
        <v>9849</v>
      </c>
      <c r="B7672">
        <v>11893</v>
      </c>
      <c r="C7672" s="1" t="s">
        <v>1790</v>
      </c>
      <c r="D7672" s="1" t="str">
        <f>IFERROR(LEFT(C7672,FIND(",",C7672) - 1),C7672)</f>
        <v>Hortaleza</v>
      </c>
      <c r="E7672">
        <v>347</v>
      </c>
      <c r="F7672">
        <v>252</v>
      </c>
      <c r="G7672">
        <v>5</v>
      </c>
      <c r="H7672">
        <v>5</v>
      </c>
      <c r="I7672" s="1" t="s">
        <v>3</v>
      </c>
      <c r="J7672" s="1" t="s">
        <v>3</v>
      </c>
      <c r="K7672">
        <v>1731</v>
      </c>
      <c r="L7672">
        <v>1225000</v>
      </c>
      <c r="M7672">
        <v>3530</v>
      </c>
      <c r="N7672" t="b">
        <v>0</v>
      </c>
      <c r="R7672" s="5">
        <f>(houses_Madrid[[#This Row],[Precio Alquiler]]*12/houses_Madrid[[#This Row],[Precio venta]])</f>
        <v>1.695673469387755E-2</v>
      </c>
    </row>
    <row r="7673" spans="1:18" x14ac:dyDescent="0.2">
      <c r="A7673">
        <v>10420</v>
      </c>
      <c r="B7673">
        <v>11322</v>
      </c>
      <c r="C7673" s="1" t="s">
        <v>1790</v>
      </c>
      <c r="D7673" s="1" t="str">
        <f>IFERROR(LEFT(C7673,FIND(",",C7673) - 1),C7673)</f>
        <v>Hortaleza</v>
      </c>
      <c r="E7673">
        <v>347</v>
      </c>
      <c r="F7673">
        <v>256</v>
      </c>
      <c r="G7673">
        <v>5</v>
      </c>
      <c r="H7673">
        <v>4</v>
      </c>
      <c r="I7673" s="1" t="s">
        <v>3</v>
      </c>
      <c r="J7673" s="1" t="s">
        <v>3</v>
      </c>
      <c r="K7673">
        <v>1731</v>
      </c>
      <c r="L7673">
        <v>1225000</v>
      </c>
      <c r="M7673">
        <v>3530</v>
      </c>
      <c r="N7673" t="b">
        <v>0</v>
      </c>
      <c r="R7673" s="5">
        <f>(houses_Madrid[[#This Row],[Precio Alquiler]]*12/houses_Madrid[[#This Row],[Precio venta]])</f>
        <v>1.695673469387755E-2</v>
      </c>
    </row>
    <row r="7674" spans="1:18" x14ac:dyDescent="0.2">
      <c r="A7674">
        <v>10512</v>
      </c>
      <c r="B7674">
        <v>11230</v>
      </c>
      <c r="C7674" s="1" t="s">
        <v>1790</v>
      </c>
      <c r="D7674" s="1" t="str">
        <f>IFERROR(LEFT(C7674,FIND(",",C7674) - 1),C7674)</f>
        <v>Hortaleza</v>
      </c>
      <c r="E7674">
        <v>350</v>
      </c>
      <c r="F7674">
        <v>265</v>
      </c>
      <c r="G7674">
        <v>5</v>
      </c>
      <c r="H7674">
        <v>4</v>
      </c>
      <c r="I7674" s="1" t="s">
        <v>3</v>
      </c>
      <c r="J7674" s="1" t="s">
        <v>3</v>
      </c>
      <c r="K7674">
        <v>1731</v>
      </c>
      <c r="L7674">
        <v>1225000</v>
      </c>
      <c r="M7674">
        <v>3500</v>
      </c>
      <c r="N7674" t="b">
        <v>0</v>
      </c>
      <c r="R7674" s="5">
        <f>(houses_Madrid[[#This Row],[Precio Alquiler]]*12/houses_Madrid[[#This Row],[Precio venta]])</f>
        <v>1.695673469387755E-2</v>
      </c>
    </row>
    <row r="7675" spans="1:18" x14ac:dyDescent="0.2">
      <c r="A7675">
        <v>14193</v>
      </c>
      <c r="B7675">
        <v>7549</v>
      </c>
      <c r="C7675" s="1" t="s">
        <v>2442</v>
      </c>
      <c r="D7675" s="1" t="str">
        <f>IFERROR(LEFT(C7675,FIND(",",C7675) - 1),C7675)</f>
        <v>Bernabéu-Hispanoamérica</v>
      </c>
      <c r="E7675">
        <v>165</v>
      </c>
      <c r="F7675">
        <v>145</v>
      </c>
      <c r="G7675">
        <v>5</v>
      </c>
      <c r="H7675">
        <v>2</v>
      </c>
      <c r="I7675" s="1" t="s">
        <v>2482</v>
      </c>
      <c r="J7675" s="1" t="s">
        <v>3</v>
      </c>
      <c r="K7675">
        <v>1731</v>
      </c>
      <c r="L7675">
        <v>1225000</v>
      </c>
      <c r="M7675">
        <v>7424</v>
      </c>
      <c r="N7675" t="b">
        <v>0</v>
      </c>
      <c r="R7675" s="5">
        <f>(houses_Madrid[[#This Row],[Precio Alquiler]]*12/houses_Madrid[[#This Row],[Precio venta]])</f>
        <v>1.695673469387755E-2</v>
      </c>
    </row>
    <row r="7676" spans="1:18" x14ac:dyDescent="0.2">
      <c r="A7676">
        <v>7212</v>
      </c>
      <c r="B7676">
        <v>14530</v>
      </c>
      <c r="C7676" s="1" t="s">
        <v>1171</v>
      </c>
      <c r="D7676" s="1" t="str">
        <f>IFERROR(LEFT(C7676,FIND(",",C7676) - 1),C7676)</f>
        <v>Aravaca</v>
      </c>
      <c r="E7676">
        <v>395</v>
      </c>
      <c r="F7676">
        <v>192</v>
      </c>
      <c r="G7676">
        <v>5</v>
      </c>
      <c r="H7676">
        <v>4</v>
      </c>
      <c r="I7676" s="1" t="s">
        <v>1490</v>
      </c>
      <c r="J7676" s="1" t="s">
        <v>12</v>
      </c>
      <c r="K7676">
        <v>1641</v>
      </c>
      <c r="L7676">
        <v>1237000</v>
      </c>
      <c r="M7676">
        <v>3132</v>
      </c>
      <c r="N7676" t="b">
        <v>0</v>
      </c>
      <c r="O7676" t="b">
        <v>1</v>
      </c>
      <c r="P7676" t="b">
        <v>1</v>
      </c>
      <c r="R7676" s="5">
        <f>(houses_Madrid[[#This Row],[Precio Alquiler]]*12/houses_Madrid[[#This Row],[Precio venta]])</f>
        <v>1.5919159256265157E-2</v>
      </c>
    </row>
    <row r="7677" spans="1:18" x14ac:dyDescent="0.2">
      <c r="A7677">
        <v>2941</v>
      </c>
      <c r="B7677">
        <v>18801</v>
      </c>
      <c r="C7677" s="1" t="s">
        <v>559</v>
      </c>
      <c r="D7677" s="1" t="str">
        <f>IFERROR(LEFT(C7677,FIND(",",C7677) - 1),C7677)</f>
        <v>Tetuán</v>
      </c>
      <c r="E7677">
        <v>345</v>
      </c>
      <c r="F7677">
        <v>300</v>
      </c>
      <c r="G7677">
        <v>5</v>
      </c>
      <c r="H7677">
        <v>4</v>
      </c>
      <c r="I7677" s="1" t="s">
        <v>3</v>
      </c>
      <c r="J7677" s="1" t="s">
        <v>5</v>
      </c>
      <c r="K7677">
        <v>1618</v>
      </c>
      <c r="L7677">
        <v>1240000</v>
      </c>
      <c r="M7677">
        <v>3594</v>
      </c>
      <c r="N7677" t="b">
        <v>1</v>
      </c>
      <c r="O7677" t="b">
        <v>1</v>
      </c>
      <c r="P7677" t="b">
        <v>1</v>
      </c>
      <c r="R7677" s="5">
        <f>(houses_Madrid[[#This Row],[Precio Alquiler]]*12/houses_Madrid[[#This Row],[Precio venta]])</f>
        <v>1.5658064516129031E-2</v>
      </c>
    </row>
    <row r="7678" spans="1:18" x14ac:dyDescent="0.2">
      <c r="A7678">
        <v>9301</v>
      </c>
      <c r="B7678">
        <v>12441</v>
      </c>
      <c r="C7678" s="1" t="s">
        <v>1595</v>
      </c>
      <c r="D7678" s="1" t="str">
        <f>IFERROR(LEFT(C7678,FIND(",",C7678) - 1),C7678)</f>
        <v>Tres Olivos - Valverde</v>
      </c>
      <c r="E7678">
        <v>450</v>
      </c>
      <c r="F7678">
        <v>415</v>
      </c>
      <c r="G7678">
        <v>7</v>
      </c>
      <c r="H7678">
        <v>5</v>
      </c>
      <c r="I7678" s="1" t="s">
        <v>1613</v>
      </c>
      <c r="J7678" s="1" t="s">
        <v>3</v>
      </c>
      <c r="K7678">
        <v>1618</v>
      </c>
      <c r="L7678">
        <v>1240000</v>
      </c>
      <c r="M7678">
        <v>2756</v>
      </c>
      <c r="N7678" t="b">
        <v>0</v>
      </c>
      <c r="R7678" s="5">
        <f>(houses_Madrid[[#This Row],[Precio Alquiler]]*12/houses_Madrid[[#This Row],[Precio venta]])</f>
        <v>1.5658064516129031E-2</v>
      </c>
    </row>
    <row r="7679" spans="1:18" x14ac:dyDescent="0.2">
      <c r="A7679">
        <v>14382</v>
      </c>
      <c r="B7679">
        <v>7360</v>
      </c>
      <c r="C7679" s="1" t="s">
        <v>2441</v>
      </c>
      <c r="D7679" s="1" t="str">
        <f>IFERROR(LEFT(C7679,FIND(",",C7679) - 1),C7679)</f>
        <v>Nueva España</v>
      </c>
      <c r="E7679">
        <v>182</v>
      </c>
      <c r="F7679">
        <v>144</v>
      </c>
      <c r="G7679">
        <v>2</v>
      </c>
      <c r="H7679">
        <v>2</v>
      </c>
      <c r="I7679" s="1" t="s">
        <v>2502</v>
      </c>
      <c r="J7679" s="1" t="s">
        <v>5</v>
      </c>
      <c r="K7679">
        <v>1618</v>
      </c>
      <c r="L7679">
        <v>1240000</v>
      </c>
      <c r="M7679">
        <v>6813</v>
      </c>
      <c r="N7679" t="b">
        <v>0</v>
      </c>
      <c r="O7679" t="b">
        <v>1</v>
      </c>
      <c r="P7679" t="b">
        <v>1</v>
      </c>
      <c r="Q7679" t="b">
        <v>1</v>
      </c>
      <c r="R7679" s="5">
        <f>(houses_Madrid[[#This Row],[Precio Alquiler]]*12/houses_Madrid[[#This Row],[Precio venta]])</f>
        <v>1.5658064516129031E-2</v>
      </c>
    </row>
    <row r="7680" spans="1:18" x14ac:dyDescent="0.2">
      <c r="A7680">
        <v>4160</v>
      </c>
      <c r="B7680">
        <v>17582</v>
      </c>
      <c r="C7680" s="1" t="s">
        <v>790</v>
      </c>
      <c r="D7680" s="1" t="str">
        <f>IFERROR(LEFT(C7680,FIND(",",C7680) - 1),C7680)</f>
        <v>Retiro</v>
      </c>
      <c r="E7680">
        <v>195</v>
      </c>
      <c r="F7680">
        <v>180</v>
      </c>
      <c r="G7680">
        <v>3</v>
      </c>
      <c r="H7680">
        <v>2</v>
      </c>
      <c r="I7680" s="1" t="s">
        <v>3</v>
      </c>
      <c r="J7680" s="1" t="s">
        <v>30</v>
      </c>
      <c r="K7680">
        <v>1536</v>
      </c>
      <c r="L7680">
        <v>1250000</v>
      </c>
      <c r="M7680">
        <v>6410</v>
      </c>
      <c r="N7680" t="b">
        <v>0</v>
      </c>
      <c r="O7680" t="b">
        <v>1</v>
      </c>
      <c r="P7680" t="b">
        <v>1</v>
      </c>
      <c r="R7680" s="5">
        <f>(houses_Madrid[[#This Row],[Precio Alquiler]]*12/houses_Madrid[[#This Row],[Precio venta]])</f>
        <v>1.4745599999999999E-2</v>
      </c>
    </row>
    <row r="7681" spans="1:18" x14ac:dyDescent="0.2">
      <c r="A7681">
        <v>5720</v>
      </c>
      <c r="B7681">
        <v>16022</v>
      </c>
      <c r="C7681" s="1" t="s">
        <v>1171</v>
      </c>
      <c r="D7681" s="1" t="str">
        <f>IFERROR(LEFT(C7681,FIND(",",C7681) - 1),C7681)</f>
        <v>Aravaca</v>
      </c>
      <c r="E7681">
        <v>400</v>
      </c>
      <c r="F7681">
        <v>390</v>
      </c>
      <c r="G7681">
        <v>5</v>
      </c>
      <c r="H7681">
        <v>5</v>
      </c>
      <c r="I7681" s="1" t="s">
        <v>1181</v>
      </c>
      <c r="J7681" s="1" t="s">
        <v>3</v>
      </c>
      <c r="K7681">
        <v>1536</v>
      </c>
      <c r="L7681">
        <v>1250000</v>
      </c>
      <c r="M7681">
        <v>3125</v>
      </c>
      <c r="N7681" t="b">
        <v>0</v>
      </c>
      <c r="R7681" s="5">
        <f>(houses_Madrid[[#This Row],[Precio Alquiler]]*12/houses_Madrid[[#This Row],[Precio venta]])</f>
        <v>1.4745599999999999E-2</v>
      </c>
    </row>
    <row r="7682" spans="1:18" x14ac:dyDescent="0.2">
      <c r="A7682">
        <v>9425</v>
      </c>
      <c r="B7682">
        <v>12317</v>
      </c>
      <c r="C7682" s="1" t="s">
        <v>1586</v>
      </c>
      <c r="D7682" s="1" t="str">
        <f>IFERROR(LEFT(C7682,FIND(",",C7682) - 1),C7682)</f>
        <v>Fuencarral</v>
      </c>
      <c r="E7682">
        <v>413</v>
      </c>
      <c r="F7682">
        <v>299</v>
      </c>
      <c r="G7682">
        <v>6</v>
      </c>
      <c r="H7682">
        <v>6</v>
      </c>
      <c r="I7682" s="1" t="s">
        <v>3</v>
      </c>
      <c r="J7682" s="1" t="s">
        <v>3</v>
      </c>
      <c r="K7682">
        <v>1536</v>
      </c>
      <c r="L7682">
        <v>1250000</v>
      </c>
      <c r="M7682">
        <v>3027</v>
      </c>
      <c r="N7682" t="b">
        <v>0</v>
      </c>
      <c r="R7682" s="5">
        <f>(houses_Madrid[[#This Row],[Precio Alquiler]]*12/houses_Madrid[[#This Row],[Precio venta]])</f>
        <v>1.4745599999999999E-2</v>
      </c>
    </row>
    <row r="7683" spans="1:18" x14ac:dyDescent="0.2">
      <c r="A7683">
        <v>9482</v>
      </c>
      <c r="B7683">
        <v>12260</v>
      </c>
      <c r="C7683" s="1" t="s">
        <v>1790</v>
      </c>
      <c r="D7683" s="1" t="str">
        <f>IFERROR(LEFT(C7683,FIND(",",C7683) - 1),C7683)</f>
        <v>Hortaleza</v>
      </c>
      <c r="E7683">
        <v>400</v>
      </c>
      <c r="F7683">
        <v>380</v>
      </c>
      <c r="G7683">
        <v>6</v>
      </c>
      <c r="H7683">
        <v>5</v>
      </c>
      <c r="I7683" s="1" t="s">
        <v>3</v>
      </c>
      <c r="J7683" s="1" t="s">
        <v>3</v>
      </c>
      <c r="K7683">
        <v>1536</v>
      </c>
      <c r="L7683">
        <v>1250000</v>
      </c>
      <c r="M7683">
        <v>3125</v>
      </c>
      <c r="N7683" t="b">
        <v>0</v>
      </c>
      <c r="R7683" s="5">
        <f>(houses_Madrid[[#This Row],[Precio Alquiler]]*12/houses_Madrid[[#This Row],[Precio venta]])</f>
        <v>1.4745599999999999E-2</v>
      </c>
    </row>
    <row r="7684" spans="1:18" x14ac:dyDescent="0.2">
      <c r="A7684">
        <v>9968</v>
      </c>
      <c r="B7684">
        <v>11774</v>
      </c>
      <c r="C7684" s="1" t="s">
        <v>1788</v>
      </c>
      <c r="D7684" s="1" t="str">
        <f>IFERROR(LEFT(C7684,FIND(",",C7684) - 1),C7684)</f>
        <v>Conde Orgaz-Piovera</v>
      </c>
      <c r="E7684">
        <v>280</v>
      </c>
      <c r="F7684">
        <v>220</v>
      </c>
      <c r="G7684">
        <v>3</v>
      </c>
      <c r="H7684">
        <v>3</v>
      </c>
      <c r="I7684" s="1" t="s">
        <v>1817</v>
      </c>
      <c r="J7684" s="1" t="s">
        <v>30</v>
      </c>
      <c r="K7684">
        <v>1536</v>
      </c>
      <c r="L7684">
        <v>1250000</v>
      </c>
      <c r="M7684">
        <v>4464</v>
      </c>
      <c r="N7684" t="b">
        <v>0</v>
      </c>
      <c r="O7684" t="b">
        <v>1</v>
      </c>
      <c r="P7684" t="b">
        <v>1</v>
      </c>
      <c r="Q7684" t="b">
        <v>1</v>
      </c>
      <c r="R7684" s="5">
        <f>(houses_Madrid[[#This Row],[Precio Alquiler]]*12/houses_Madrid[[#This Row],[Precio venta]])</f>
        <v>1.4745599999999999E-2</v>
      </c>
    </row>
    <row r="7685" spans="1:18" x14ac:dyDescent="0.2">
      <c r="A7685">
        <v>11318</v>
      </c>
      <c r="B7685">
        <v>10424</v>
      </c>
      <c r="C7685" s="1" t="s">
        <v>2007</v>
      </c>
      <c r="D7685" s="1" t="str">
        <f>IFERROR(LEFT(C7685,FIND(",",C7685) - 1),C7685)</f>
        <v>Almagro</v>
      </c>
      <c r="E7685">
        <v>201</v>
      </c>
      <c r="F7685">
        <v>178</v>
      </c>
      <c r="G7685">
        <v>5</v>
      </c>
      <c r="H7685">
        <v>3</v>
      </c>
      <c r="I7685" s="1" t="s">
        <v>2017</v>
      </c>
      <c r="J7685" s="1" t="s">
        <v>30</v>
      </c>
      <c r="K7685">
        <v>1536</v>
      </c>
      <c r="L7685">
        <v>1250000</v>
      </c>
      <c r="M7685">
        <v>6219</v>
      </c>
      <c r="N7685" t="b">
        <v>1</v>
      </c>
      <c r="O7685" t="b">
        <v>1</v>
      </c>
      <c r="P7685" t="b">
        <v>1</v>
      </c>
      <c r="R7685" s="5">
        <f>(houses_Madrid[[#This Row],[Precio Alquiler]]*12/houses_Madrid[[#This Row],[Precio venta]])</f>
        <v>1.4745599999999999E-2</v>
      </c>
    </row>
    <row r="7686" spans="1:18" x14ac:dyDescent="0.2">
      <c r="A7686">
        <v>11478</v>
      </c>
      <c r="B7686">
        <v>10264</v>
      </c>
      <c r="C7686" s="1" t="s">
        <v>2006</v>
      </c>
      <c r="D7686" s="1" t="str">
        <f>IFERROR(LEFT(C7686,FIND(",",C7686) - 1),C7686)</f>
        <v>Chamberí</v>
      </c>
      <c r="E7686">
        <v>230</v>
      </c>
      <c r="F7686">
        <v>190</v>
      </c>
      <c r="G7686">
        <v>4</v>
      </c>
      <c r="H7686">
        <v>3</v>
      </c>
      <c r="I7686" s="1" t="s">
        <v>3</v>
      </c>
      <c r="J7686" s="1" t="s">
        <v>5</v>
      </c>
      <c r="K7686">
        <v>1536</v>
      </c>
      <c r="L7686">
        <v>1250000</v>
      </c>
      <c r="M7686">
        <v>5435</v>
      </c>
      <c r="N7686" t="b">
        <v>0</v>
      </c>
      <c r="O7686" t="b">
        <v>1</v>
      </c>
      <c r="P7686" t="b">
        <v>0</v>
      </c>
      <c r="R7686" s="5">
        <f>(houses_Madrid[[#This Row],[Precio Alquiler]]*12/houses_Madrid[[#This Row],[Precio venta]])</f>
        <v>1.4745599999999999E-2</v>
      </c>
    </row>
    <row r="7687" spans="1:18" x14ac:dyDescent="0.2">
      <c r="A7687">
        <v>11624</v>
      </c>
      <c r="B7687">
        <v>10118</v>
      </c>
      <c r="C7687" s="1" t="s">
        <v>2015</v>
      </c>
      <c r="D7687" s="1" t="str">
        <f>IFERROR(LEFT(C7687,FIND(",",C7687) - 1),C7687)</f>
        <v>Gaztambide</v>
      </c>
      <c r="E7687">
        <v>198</v>
      </c>
      <c r="F7687">
        <v>180</v>
      </c>
      <c r="G7687">
        <v>4</v>
      </c>
      <c r="H7687">
        <v>2</v>
      </c>
      <c r="I7687" s="1" t="s">
        <v>2052</v>
      </c>
      <c r="J7687" s="1" t="s">
        <v>20</v>
      </c>
      <c r="K7687">
        <v>1536</v>
      </c>
      <c r="L7687">
        <v>1250000</v>
      </c>
      <c r="M7687">
        <v>6313</v>
      </c>
      <c r="N7687" t="b">
        <v>1</v>
      </c>
      <c r="O7687" t="b">
        <v>1</v>
      </c>
      <c r="P7687" t="b">
        <v>1</v>
      </c>
      <c r="Q7687" t="b">
        <v>1</v>
      </c>
      <c r="R7687" s="5">
        <f>(houses_Madrid[[#This Row],[Precio Alquiler]]*12/houses_Madrid[[#This Row],[Precio venta]])</f>
        <v>1.4745599999999999E-2</v>
      </c>
    </row>
    <row r="7688" spans="1:18" x14ac:dyDescent="0.2">
      <c r="A7688">
        <v>12034</v>
      </c>
      <c r="B7688">
        <v>9708</v>
      </c>
      <c r="C7688" s="1" t="s">
        <v>2015</v>
      </c>
      <c r="D7688" s="1" t="str">
        <f>IFERROR(LEFT(C7688,FIND(",",C7688) - 1),C7688)</f>
        <v>Gaztambide</v>
      </c>
      <c r="E7688">
        <v>198</v>
      </c>
      <c r="F7688">
        <v>170</v>
      </c>
      <c r="G7688">
        <v>4</v>
      </c>
      <c r="H7688">
        <v>2</v>
      </c>
      <c r="I7688" s="1" t="s">
        <v>2052</v>
      </c>
      <c r="J7688" s="1" t="s">
        <v>20</v>
      </c>
      <c r="K7688">
        <v>1536</v>
      </c>
      <c r="L7688">
        <v>1250000</v>
      </c>
      <c r="M7688">
        <v>6313</v>
      </c>
      <c r="N7688" t="b">
        <v>1</v>
      </c>
      <c r="O7688" t="b">
        <v>1</v>
      </c>
      <c r="P7688" t="b">
        <v>1</v>
      </c>
      <c r="Q7688" t="b">
        <v>1</v>
      </c>
      <c r="R7688" s="5">
        <f>(houses_Madrid[[#This Row],[Precio Alquiler]]*12/houses_Madrid[[#This Row],[Precio venta]])</f>
        <v>1.4745599999999999E-2</v>
      </c>
    </row>
    <row r="7689" spans="1:18" x14ac:dyDescent="0.2">
      <c r="A7689">
        <v>12036</v>
      </c>
      <c r="B7689">
        <v>9706</v>
      </c>
      <c r="C7689" s="1" t="s">
        <v>2015</v>
      </c>
      <c r="D7689" s="1" t="str">
        <f>IFERROR(LEFT(C7689,FIND(",",C7689) - 1),C7689)</f>
        <v>Gaztambide</v>
      </c>
      <c r="E7689">
        <v>198</v>
      </c>
      <c r="F7689">
        <v>111</v>
      </c>
      <c r="G7689">
        <v>4</v>
      </c>
      <c r="H7689">
        <v>2</v>
      </c>
      <c r="I7689" s="1" t="s">
        <v>2052</v>
      </c>
      <c r="J7689" s="1" t="s">
        <v>20</v>
      </c>
      <c r="K7689">
        <v>1536</v>
      </c>
      <c r="L7689">
        <v>1250000</v>
      </c>
      <c r="M7689">
        <v>6313</v>
      </c>
      <c r="N7689" t="b">
        <v>1</v>
      </c>
      <c r="O7689" t="b">
        <v>1</v>
      </c>
      <c r="P7689" t="b">
        <v>1</v>
      </c>
      <c r="Q7689" t="b">
        <v>1</v>
      </c>
      <c r="R7689" s="5">
        <f>(houses_Madrid[[#This Row],[Precio Alquiler]]*12/houses_Madrid[[#This Row],[Precio venta]])</f>
        <v>1.4745599999999999E-2</v>
      </c>
    </row>
    <row r="7690" spans="1:18" x14ac:dyDescent="0.2">
      <c r="A7690">
        <v>12824</v>
      </c>
      <c r="B7690">
        <v>8918</v>
      </c>
      <c r="C7690" s="1" t="s">
        <v>2174</v>
      </c>
      <c r="D7690" s="1" t="str">
        <f>IFERROR(LEFT(C7690,FIND(",",C7690) - 1),C7690)</f>
        <v>Costillares</v>
      </c>
      <c r="E7690">
        <v>279</v>
      </c>
      <c r="F7690">
        <v>255</v>
      </c>
      <c r="G7690">
        <v>4</v>
      </c>
      <c r="H7690">
        <v>4</v>
      </c>
      <c r="I7690" s="1" t="s">
        <v>1805</v>
      </c>
      <c r="J7690" s="1" t="s">
        <v>11</v>
      </c>
      <c r="K7690">
        <v>1536</v>
      </c>
      <c r="L7690">
        <v>1250000</v>
      </c>
      <c r="M7690">
        <v>4480</v>
      </c>
      <c r="N7690" t="b">
        <v>0</v>
      </c>
      <c r="O7690" t="b">
        <v>1</v>
      </c>
      <c r="P7690" t="b">
        <v>1</v>
      </c>
      <c r="R7690" s="5">
        <f>(houses_Madrid[[#This Row],[Precio Alquiler]]*12/houses_Madrid[[#This Row],[Precio venta]])</f>
        <v>1.4745599999999999E-2</v>
      </c>
    </row>
    <row r="7691" spans="1:18" x14ac:dyDescent="0.2">
      <c r="A7691">
        <v>12965</v>
      </c>
      <c r="B7691">
        <v>8777</v>
      </c>
      <c r="C7691" s="1" t="s">
        <v>2198</v>
      </c>
      <c r="D7691" s="1" t="str">
        <f>IFERROR(LEFT(C7691,FIND(",",C7691) - 1),C7691)</f>
        <v>San Pascual</v>
      </c>
      <c r="E7691">
        <v>240</v>
      </c>
      <c r="F7691">
        <v>230</v>
      </c>
      <c r="G7691">
        <v>5</v>
      </c>
      <c r="H7691">
        <v>4</v>
      </c>
      <c r="I7691" s="1" t="s">
        <v>2207</v>
      </c>
      <c r="J7691" s="1" t="s">
        <v>67</v>
      </c>
      <c r="K7691">
        <v>1536</v>
      </c>
      <c r="L7691">
        <v>1250000</v>
      </c>
      <c r="M7691">
        <v>5208</v>
      </c>
      <c r="N7691" t="b">
        <v>0</v>
      </c>
      <c r="O7691" t="b">
        <v>1</v>
      </c>
      <c r="P7691" t="b">
        <v>1</v>
      </c>
      <c r="R7691" s="5">
        <f>(houses_Madrid[[#This Row],[Precio Alquiler]]*12/houses_Madrid[[#This Row],[Precio venta]])</f>
        <v>1.4745599999999999E-2</v>
      </c>
    </row>
    <row r="7692" spans="1:18" x14ac:dyDescent="0.2">
      <c r="A7692">
        <v>13038</v>
      </c>
      <c r="B7692">
        <v>8704</v>
      </c>
      <c r="C7692" s="1" t="s">
        <v>2198</v>
      </c>
      <c r="D7692" s="1" t="str">
        <f>IFERROR(LEFT(C7692,FIND(",",C7692) - 1),C7692)</f>
        <v>San Pascual</v>
      </c>
      <c r="E7692">
        <v>410</v>
      </c>
      <c r="F7692">
        <v>340</v>
      </c>
      <c r="G7692">
        <v>5</v>
      </c>
      <c r="H7692">
        <v>4</v>
      </c>
      <c r="I7692" s="1" t="s">
        <v>2306</v>
      </c>
      <c r="J7692" s="1" t="s">
        <v>11</v>
      </c>
      <c r="K7692">
        <v>1536</v>
      </c>
      <c r="L7692">
        <v>1250000</v>
      </c>
      <c r="M7692">
        <v>3049</v>
      </c>
      <c r="N7692" t="b">
        <v>0</v>
      </c>
      <c r="O7692" t="b">
        <v>1</v>
      </c>
      <c r="P7692" t="b">
        <v>1</v>
      </c>
      <c r="Q7692" t="b">
        <v>1</v>
      </c>
      <c r="R7692" s="5">
        <f>(houses_Madrid[[#This Row],[Precio Alquiler]]*12/houses_Madrid[[#This Row],[Precio venta]])</f>
        <v>1.4745599999999999E-2</v>
      </c>
    </row>
    <row r="7693" spans="1:18" x14ac:dyDescent="0.2">
      <c r="A7693">
        <v>14225</v>
      </c>
      <c r="B7693">
        <v>7517</v>
      </c>
      <c r="C7693" s="1" t="s">
        <v>2442</v>
      </c>
      <c r="D7693" s="1" t="str">
        <f>IFERROR(LEFT(C7693,FIND(",",C7693) - 1),C7693)</f>
        <v>Bernabéu-Hispanoamérica</v>
      </c>
      <c r="E7693">
        <v>223</v>
      </c>
      <c r="F7693">
        <v>210</v>
      </c>
      <c r="G7693">
        <v>4</v>
      </c>
      <c r="H7693">
        <v>4</v>
      </c>
      <c r="I7693" s="1" t="s">
        <v>2487</v>
      </c>
      <c r="J7693" s="1" t="s">
        <v>30</v>
      </c>
      <c r="K7693">
        <v>1536</v>
      </c>
      <c r="L7693">
        <v>1250000</v>
      </c>
      <c r="M7693">
        <v>5605</v>
      </c>
      <c r="N7693" t="b">
        <v>0</v>
      </c>
      <c r="O7693" t="b">
        <v>1</v>
      </c>
      <c r="P7693" t="b">
        <v>1</v>
      </c>
      <c r="Q7693" t="b">
        <v>1</v>
      </c>
      <c r="R7693" s="5">
        <f>(houses_Madrid[[#This Row],[Precio Alquiler]]*12/houses_Madrid[[#This Row],[Precio venta]])</f>
        <v>1.4745599999999999E-2</v>
      </c>
    </row>
    <row r="7694" spans="1:18" x14ac:dyDescent="0.2">
      <c r="A7694">
        <v>14547</v>
      </c>
      <c r="B7694">
        <v>7195</v>
      </c>
      <c r="C7694" s="1" t="s">
        <v>2439</v>
      </c>
      <c r="D7694" s="1" t="str">
        <f>IFERROR(LEFT(C7694,FIND(",",C7694) - 1),C7694)</f>
        <v>Chamartín</v>
      </c>
      <c r="E7694">
        <v>212</v>
      </c>
      <c r="F7694">
        <v>185</v>
      </c>
      <c r="G7694">
        <v>4</v>
      </c>
      <c r="H7694">
        <v>5</v>
      </c>
      <c r="I7694" s="1" t="s">
        <v>3</v>
      </c>
      <c r="J7694" s="1" t="s">
        <v>18</v>
      </c>
      <c r="K7694">
        <v>1536</v>
      </c>
      <c r="L7694">
        <v>1250000</v>
      </c>
      <c r="M7694">
        <v>5896</v>
      </c>
      <c r="N7694" t="b">
        <v>0</v>
      </c>
      <c r="O7694" t="b">
        <v>1</v>
      </c>
      <c r="P7694" t="b">
        <v>1</v>
      </c>
      <c r="R7694" s="5">
        <f>(houses_Madrid[[#This Row],[Precio Alquiler]]*12/houses_Madrid[[#This Row],[Precio venta]])</f>
        <v>1.4745599999999999E-2</v>
      </c>
    </row>
    <row r="7695" spans="1:18" x14ac:dyDescent="0.2">
      <c r="A7695">
        <v>14590</v>
      </c>
      <c r="B7695">
        <v>7152</v>
      </c>
      <c r="C7695" s="1" t="s">
        <v>2440</v>
      </c>
      <c r="D7695" s="1" t="str">
        <f>IFERROR(LEFT(C7695,FIND(",",C7695) - 1),C7695)</f>
        <v>El Viso</v>
      </c>
      <c r="E7695">
        <v>250</v>
      </c>
      <c r="F7695">
        <v>212</v>
      </c>
      <c r="G7695">
        <v>4</v>
      </c>
      <c r="H7695">
        <v>4</v>
      </c>
      <c r="I7695" s="1" t="s">
        <v>2515</v>
      </c>
      <c r="J7695" s="1" t="s">
        <v>18</v>
      </c>
      <c r="K7695">
        <v>1536</v>
      </c>
      <c r="L7695">
        <v>1250000</v>
      </c>
      <c r="M7695">
        <v>5000</v>
      </c>
      <c r="N7695" t="b">
        <v>0</v>
      </c>
      <c r="O7695" t="b">
        <v>1</v>
      </c>
      <c r="P7695" t="b">
        <v>1</v>
      </c>
      <c r="R7695" s="5">
        <f>(houses_Madrid[[#This Row],[Precio Alquiler]]*12/houses_Madrid[[#This Row],[Precio venta]])</f>
        <v>1.4745599999999999E-2</v>
      </c>
    </row>
    <row r="7696" spans="1:18" x14ac:dyDescent="0.2">
      <c r="A7696">
        <v>14680</v>
      </c>
      <c r="B7696">
        <v>7062</v>
      </c>
      <c r="C7696" s="1" t="s">
        <v>2440</v>
      </c>
      <c r="D7696" s="1" t="str">
        <f>IFERROR(LEFT(C7696,FIND(",",C7696) - 1),C7696)</f>
        <v>El Viso</v>
      </c>
      <c r="E7696">
        <v>250</v>
      </c>
      <c r="F7696">
        <v>180</v>
      </c>
      <c r="G7696">
        <v>4</v>
      </c>
      <c r="H7696">
        <v>5</v>
      </c>
      <c r="I7696" s="1" t="s">
        <v>2474</v>
      </c>
      <c r="J7696" s="1" t="s">
        <v>18</v>
      </c>
      <c r="K7696">
        <v>1536</v>
      </c>
      <c r="L7696">
        <v>1250000</v>
      </c>
      <c r="M7696">
        <v>5000</v>
      </c>
      <c r="N7696" t="b">
        <v>0</v>
      </c>
      <c r="O7696" t="b">
        <v>1</v>
      </c>
      <c r="P7696" t="b">
        <v>1</v>
      </c>
      <c r="R7696" s="5">
        <f>(houses_Madrid[[#This Row],[Precio Alquiler]]*12/houses_Madrid[[#This Row],[Precio venta]])</f>
        <v>1.4745599999999999E-2</v>
      </c>
    </row>
    <row r="7697" spans="1:18" x14ac:dyDescent="0.2">
      <c r="A7697">
        <v>15049</v>
      </c>
      <c r="B7697">
        <v>6693</v>
      </c>
      <c r="C7697" s="1" t="s">
        <v>2440</v>
      </c>
      <c r="D7697" s="1" t="str">
        <f>IFERROR(LEFT(C7697,FIND(",",C7697) - 1),C7697)</f>
        <v>El Viso</v>
      </c>
      <c r="E7697">
        <v>159</v>
      </c>
      <c r="F7697">
        <v>140</v>
      </c>
      <c r="G7697">
        <v>2</v>
      </c>
      <c r="H7697">
        <v>3</v>
      </c>
      <c r="I7697" s="1" t="s">
        <v>2587</v>
      </c>
      <c r="J7697" s="1" t="s">
        <v>11</v>
      </c>
      <c r="K7697">
        <v>1536</v>
      </c>
      <c r="L7697">
        <v>1250000</v>
      </c>
      <c r="M7697">
        <v>7862</v>
      </c>
      <c r="N7697" t="b">
        <v>0</v>
      </c>
      <c r="O7697" t="b">
        <v>1</v>
      </c>
      <c r="P7697" t="b">
        <v>1</v>
      </c>
      <c r="Q7697" t="b">
        <v>1</v>
      </c>
      <c r="R7697" s="5">
        <f>(houses_Madrid[[#This Row],[Precio Alquiler]]*12/houses_Madrid[[#This Row],[Precio venta]])</f>
        <v>1.4745599999999999E-2</v>
      </c>
    </row>
    <row r="7698" spans="1:18" x14ac:dyDescent="0.2">
      <c r="A7698">
        <v>15177</v>
      </c>
      <c r="B7698">
        <v>6565</v>
      </c>
      <c r="C7698" s="1" t="s">
        <v>2440</v>
      </c>
      <c r="D7698" s="1" t="str">
        <f>IFERROR(LEFT(C7698,FIND(",",C7698) - 1),C7698)</f>
        <v>El Viso</v>
      </c>
      <c r="E7698">
        <v>250</v>
      </c>
      <c r="F7698">
        <v>212</v>
      </c>
      <c r="G7698">
        <v>4</v>
      </c>
      <c r="H7698">
        <v>4</v>
      </c>
      <c r="I7698" s="1" t="s">
        <v>2474</v>
      </c>
      <c r="J7698" s="1" t="s">
        <v>18</v>
      </c>
      <c r="K7698">
        <v>1536</v>
      </c>
      <c r="L7698">
        <v>1250000</v>
      </c>
      <c r="M7698">
        <v>5000</v>
      </c>
      <c r="N7698" t="b">
        <v>0</v>
      </c>
      <c r="O7698" t="b">
        <v>1</v>
      </c>
      <c r="P7698" t="b">
        <v>1</v>
      </c>
      <c r="R7698" s="5">
        <f>(houses_Madrid[[#This Row],[Precio Alquiler]]*12/houses_Madrid[[#This Row],[Precio venta]])</f>
        <v>1.4745599999999999E-2</v>
      </c>
    </row>
    <row r="7699" spans="1:18" x14ac:dyDescent="0.2">
      <c r="A7699">
        <v>15439</v>
      </c>
      <c r="B7699">
        <v>6303</v>
      </c>
      <c r="C7699" s="1" t="s">
        <v>2439</v>
      </c>
      <c r="D7699" s="1" t="str">
        <f>IFERROR(LEFT(C7699,FIND(",",C7699) - 1),C7699)</f>
        <v>Chamartín</v>
      </c>
      <c r="E7699">
        <v>230</v>
      </c>
      <c r="F7699">
        <v>200</v>
      </c>
      <c r="G7699">
        <v>4</v>
      </c>
      <c r="H7699">
        <v>3</v>
      </c>
      <c r="I7699" s="1" t="s">
        <v>3</v>
      </c>
      <c r="J7699" s="1" t="s">
        <v>20</v>
      </c>
      <c r="K7699">
        <v>1536</v>
      </c>
      <c r="L7699">
        <v>1250000</v>
      </c>
      <c r="M7699">
        <v>5435</v>
      </c>
      <c r="N7699" t="b">
        <v>1</v>
      </c>
      <c r="O7699" t="b">
        <v>1</v>
      </c>
      <c r="P7699" t="b">
        <v>1</v>
      </c>
      <c r="R7699" s="5">
        <f>(houses_Madrid[[#This Row],[Precio Alquiler]]*12/houses_Madrid[[#This Row],[Precio venta]])</f>
        <v>1.4745599999999999E-2</v>
      </c>
    </row>
    <row r="7700" spans="1:18" x14ac:dyDescent="0.2">
      <c r="A7700">
        <v>17404</v>
      </c>
      <c r="B7700">
        <v>4338</v>
      </c>
      <c r="C7700" s="1" t="s">
        <v>2953</v>
      </c>
      <c r="D7700" s="1" t="str">
        <f>IFERROR(LEFT(C7700,FIND(",",C7700) - 1),C7700)</f>
        <v>Centro</v>
      </c>
      <c r="E7700">
        <v>220</v>
      </c>
      <c r="F7700">
        <v>185</v>
      </c>
      <c r="G7700">
        <v>8</v>
      </c>
      <c r="H7700">
        <v>2</v>
      </c>
      <c r="I7700" s="1" t="s">
        <v>3</v>
      </c>
      <c r="J7700" s="1" t="s">
        <v>18</v>
      </c>
      <c r="K7700">
        <v>1536</v>
      </c>
      <c r="L7700">
        <v>1250000</v>
      </c>
      <c r="M7700">
        <v>5682</v>
      </c>
      <c r="N7700" t="b">
        <v>1</v>
      </c>
      <c r="O7700" t="b">
        <v>0</v>
      </c>
      <c r="P7700" t="b">
        <v>1</v>
      </c>
      <c r="R7700" s="5">
        <f>(houses_Madrid[[#This Row],[Precio Alquiler]]*12/houses_Madrid[[#This Row],[Precio venta]])</f>
        <v>1.4745599999999999E-2</v>
      </c>
    </row>
    <row r="7701" spans="1:18" x14ac:dyDescent="0.2">
      <c r="A7701">
        <v>17406</v>
      </c>
      <c r="B7701">
        <v>4336</v>
      </c>
      <c r="C7701" s="1" t="s">
        <v>2953</v>
      </c>
      <c r="D7701" s="1" t="str">
        <f>IFERROR(LEFT(C7701,FIND(",",C7701) - 1),C7701)</f>
        <v>Centro</v>
      </c>
      <c r="E7701">
        <v>220</v>
      </c>
      <c r="F7701">
        <v>185</v>
      </c>
      <c r="G7701">
        <v>8</v>
      </c>
      <c r="H7701">
        <v>2</v>
      </c>
      <c r="I7701" s="1" t="s">
        <v>3</v>
      </c>
      <c r="J7701" s="1" t="s">
        <v>8</v>
      </c>
      <c r="K7701">
        <v>1536</v>
      </c>
      <c r="L7701">
        <v>1250000</v>
      </c>
      <c r="M7701">
        <v>5682</v>
      </c>
      <c r="N7701" t="b">
        <v>1</v>
      </c>
      <c r="O7701" t="b">
        <v>0</v>
      </c>
      <c r="P7701" t="b">
        <v>1</v>
      </c>
      <c r="R7701" s="5">
        <f>(houses_Madrid[[#This Row],[Precio Alquiler]]*12/houses_Madrid[[#This Row],[Precio venta]])</f>
        <v>1.4745599999999999E-2</v>
      </c>
    </row>
    <row r="7702" spans="1:18" x14ac:dyDescent="0.2">
      <c r="A7702">
        <v>18457</v>
      </c>
      <c r="B7702">
        <v>3285</v>
      </c>
      <c r="C7702" s="1" t="s">
        <v>2957</v>
      </c>
      <c r="D7702" s="1" t="str">
        <f>IFERROR(LEFT(C7702,FIND(",",C7702) - 1),C7702)</f>
        <v>Sol</v>
      </c>
      <c r="E7702">
        <v>207</v>
      </c>
      <c r="F7702">
        <v>196</v>
      </c>
      <c r="G7702">
        <v>14</v>
      </c>
      <c r="H7702">
        <v>4</v>
      </c>
      <c r="I7702" s="1" t="s">
        <v>3069</v>
      </c>
      <c r="J7702" s="1" t="s">
        <v>5</v>
      </c>
      <c r="K7702">
        <v>1536</v>
      </c>
      <c r="L7702">
        <v>1250000</v>
      </c>
      <c r="M7702">
        <v>6039</v>
      </c>
      <c r="N7702" t="b">
        <v>1</v>
      </c>
      <c r="O7702" t="b">
        <v>0</v>
      </c>
      <c r="P7702" t="b">
        <v>1</v>
      </c>
      <c r="R7702" s="5">
        <f>(houses_Madrid[[#This Row],[Precio Alquiler]]*12/houses_Madrid[[#This Row],[Precio venta]])</f>
        <v>1.4745599999999999E-2</v>
      </c>
    </row>
    <row r="7703" spans="1:18" x14ac:dyDescent="0.2">
      <c r="A7703">
        <v>19097</v>
      </c>
      <c r="B7703">
        <v>2645</v>
      </c>
      <c r="C7703" s="1" t="s">
        <v>3210</v>
      </c>
      <c r="D7703" s="1" t="str">
        <f>IFERROR(LEFT(C7703,FIND(",",C7703) - 1),C7703)</f>
        <v>Barrio de Salamanca</v>
      </c>
      <c r="E7703">
        <v>154</v>
      </c>
      <c r="F7703">
        <v>140</v>
      </c>
      <c r="G7703">
        <v>2</v>
      </c>
      <c r="H7703">
        <v>2</v>
      </c>
      <c r="I7703" s="1" t="s">
        <v>3226</v>
      </c>
      <c r="J7703" s="1" t="s">
        <v>5</v>
      </c>
      <c r="K7703">
        <v>1536</v>
      </c>
      <c r="L7703">
        <v>1250000</v>
      </c>
      <c r="M7703">
        <v>8117</v>
      </c>
      <c r="N7703" t="b">
        <v>0</v>
      </c>
      <c r="O7703" t="b">
        <v>1</v>
      </c>
      <c r="P7703" t="b">
        <v>1</v>
      </c>
      <c r="R7703" s="5">
        <f>(houses_Madrid[[#This Row],[Precio Alquiler]]*12/houses_Madrid[[#This Row],[Precio venta]])</f>
        <v>1.4745599999999999E-2</v>
      </c>
    </row>
    <row r="7704" spans="1:18" x14ac:dyDescent="0.2">
      <c r="A7704">
        <v>19299</v>
      </c>
      <c r="B7704">
        <v>2443</v>
      </c>
      <c r="C7704" s="1" t="s">
        <v>3222</v>
      </c>
      <c r="D7704" s="1" t="str">
        <f>IFERROR(LEFT(C7704,FIND(",",C7704) - 1),C7704)</f>
        <v>Castellana</v>
      </c>
      <c r="E7704">
        <v>153</v>
      </c>
      <c r="F7704">
        <v>136</v>
      </c>
      <c r="G7704">
        <v>2</v>
      </c>
      <c r="H7704">
        <v>2</v>
      </c>
      <c r="I7704" s="1" t="s">
        <v>3254</v>
      </c>
      <c r="J7704" s="1" t="s">
        <v>5</v>
      </c>
      <c r="K7704">
        <v>1536</v>
      </c>
      <c r="L7704">
        <v>1250000</v>
      </c>
      <c r="M7704">
        <v>8170</v>
      </c>
      <c r="N7704" t="b">
        <v>0</v>
      </c>
      <c r="O7704" t="b">
        <v>1</v>
      </c>
      <c r="P7704" t="b">
        <v>1</v>
      </c>
      <c r="R7704" s="5">
        <f>(houses_Madrid[[#This Row],[Precio Alquiler]]*12/houses_Madrid[[#This Row],[Precio venta]])</f>
        <v>1.4745599999999999E-2</v>
      </c>
    </row>
    <row r="7705" spans="1:18" x14ac:dyDescent="0.2">
      <c r="A7705">
        <v>19559</v>
      </c>
      <c r="B7705">
        <v>2183</v>
      </c>
      <c r="C7705" s="1" t="s">
        <v>3210</v>
      </c>
      <c r="D7705" s="1" t="str">
        <f>IFERROR(LEFT(C7705,FIND(",",C7705) - 1),C7705)</f>
        <v>Barrio de Salamanca</v>
      </c>
      <c r="E7705">
        <v>125</v>
      </c>
      <c r="F7705">
        <v>114</v>
      </c>
      <c r="G7705">
        <v>2</v>
      </c>
      <c r="H7705">
        <v>2</v>
      </c>
      <c r="I7705" s="1" t="s">
        <v>3</v>
      </c>
      <c r="J7705" s="1" t="s">
        <v>5</v>
      </c>
      <c r="K7705">
        <v>1536</v>
      </c>
      <c r="L7705">
        <v>1250000</v>
      </c>
      <c r="M7705">
        <v>10000</v>
      </c>
      <c r="N7705" t="b">
        <v>0</v>
      </c>
      <c r="O7705" t="b">
        <v>1</v>
      </c>
      <c r="P7705" t="b">
        <v>1</v>
      </c>
      <c r="R7705" s="5">
        <f>(houses_Madrid[[#This Row],[Precio Alquiler]]*12/houses_Madrid[[#This Row],[Precio venta]])</f>
        <v>1.4745599999999999E-2</v>
      </c>
    </row>
    <row r="7706" spans="1:18" x14ac:dyDescent="0.2">
      <c r="A7706">
        <v>19858</v>
      </c>
      <c r="B7706">
        <v>1884</v>
      </c>
      <c r="C7706" s="1" t="s">
        <v>3211</v>
      </c>
      <c r="D7706" s="1" t="str">
        <f>IFERROR(LEFT(C7706,FIND(",",C7706) - 1),C7706)</f>
        <v>Goya</v>
      </c>
      <c r="E7706">
        <v>220</v>
      </c>
      <c r="F7706">
        <v>200</v>
      </c>
      <c r="G7706">
        <v>3</v>
      </c>
      <c r="H7706">
        <v>3</v>
      </c>
      <c r="I7706" s="1" t="s">
        <v>2286</v>
      </c>
      <c r="J7706" s="1" t="s">
        <v>30</v>
      </c>
      <c r="K7706">
        <v>1536</v>
      </c>
      <c r="L7706">
        <v>1250000</v>
      </c>
      <c r="M7706">
        <v>5682</v>
      </c>
      <c r="N7706" t="b">
        <v>0</v>
      </c>
      <c r="O7706" t="b">
        <v>1</v>
      </c>
      <c r="P7706" t="b">
        <v>1</v>
      </c>
      <c r="R7706" s="5">
        <f>(houses_Madrid[[#This Row],[Precio Alquiler]]*12/houses_Madrid[[#This Row],[Precio venta]])</f>
        <v>1.4745599999999999E-2</v>
      </c>
    </row>
    <row r="7707" spans="1:18" x14ac:dyDescent="0.2">
      <c r="A7707">
        <v>15720</v>
      </c>
      <c r="B7707">
        <v>6022</v>
      </c>
      <c r="C7707" s="1" t="s">
        <v>2439</v>
      </c>
      <c r="D7707" s="1" t="str">
        <f>IFERROR(LEFT(C7707,FIND(",",C7707) - 1),C7707)</f>
        <v>Chamartín</v>
      </c>
      <c r="E7707">
        <v>216</v>
      </c>
      <c r="F7707">
        <v>163</v>
      </c>
      <c r="G7707">
        <v>4</v>
      </c>
      <c r="H7707">
        <v>3</v>
      </c>
      <c r="I7707" s="1" t="s">
        <v>3</v>
      </c>
      <c r="J7707" s="1" t="s">
        <v>5</v>
      </c>
      <c r="K7707">
        <v>1360</v>
      </c>
      <c r="L7707">
        <v>1270000</v>
      </c>
      <c r="M7707">
        <v>5880</v>
      </c>
      <c r="N7707" t="b">
        <v>1</v>
      </c>
      <c r="O7707" t="b">
        <v>1</v>
      </c>
      <c r="P7707" t="b">
        <v>1</v>
      </c>
      <c r="R7707" s="5">
        <f>(houses_Madrid[[#This Row],[Precio Alquiler]]*12/houses_Madrid[[#This Row],[Precio venta]])</f>
        <v>1.2850393700787402E-2</v>
      </c>
    </row>
    <row r="7708" spans="1:18" x14ac:dyDescent="0.2">
      <c r="A7708">
        <v>14433</v>
      </c>
      <c r="B7708">
        <v>7309</v>
      </c>
      <c r="C7708" s="1" t="s">
        <v>2442</v>
      </c>
      <c r="D7708" s="1" t="str">
        <f>IFERROR(LEFT(C7708,FIND(",",C7708) - 1),C7708)</f>
        <v>Bernabéu-Hispanoamérica</v>
      </c>
      <c r="E7708">
        <v>256</v>
      </c>
      <c r="F7708">
        <v>222</v>
      </c>
      <c r="G7708">
        <v>4</v>
      </c>
      <c r="H7708">
        <v>3</v>
      </c>
      <c r="I7708" s="1" t="s">
        <v>2513</v>
      </c>
      <c r="J7708" s="1" t="s">
        <v>18</v>
      </c>
      <c r="K7708">
        <v>1265</v>
      </c>
      <c r="L7708">
        <v>1280000</v>
      </c>
      <c r="M7708">
        <v>5000</v>
      </c>
      <c r="N7708" t="b">
        <v>0</v>
      </c>
      <c r="O7708" t="b">
        <v>1</v>
      </c>
      <c r="P7708" t="b">
        <v>1</v>
      </c>
      <c r="Q7708" t="b">
        <v>1</v>
      </c>
      <c r="R7708" s="5">
        <f>(houses_Madrid[[#This Row],[Precio Alquiler]]*12/houses_Madrid[[#This Row],[Precio venta]])</f>
        <v>1.1859375E-2</v>
      </c>
    </row>
    <row r="7709" spans="1:18" x14ac:dyDescent="0.2">
      <c r="A7709">
        <v>15398</v>
      </c>
      <c r="B7709">
        <v>6344</v>
      </c>
      <c r="C7709" s="1" t="s">
        <v>2441</v>
      </c>
      <c r="D7709" s="1" t="str">
        <f>IFERROR(LEFT(C7709,FIND(",",C7709) - 1),C7709)</f>
        <v>Nueva España</v>
      </c>
      <c r="E7709">
        <v>225</v>
      </c>
      <c r="F7709">
        <v>190</v>
      </c>
      <c r="G7709">
        <v>4</v>
      </c>
      <c r="H7709">
        <v>3</v>
      </c>
      <c r="I7709" s="1" t="s">
        <v>2514</v>
      </c>
      <c r="J7709" s="1" t="s">
        <v>11</v>
      </c>
      <c r="K7709">
        <v>1265</v>
      </c>
      <c r="L7709">
        <v>1280000</v>
      </c>
      <c r="M7709">
        <v>5689</v>
      </c>
      <c r="N7709" t="b">
        <v>1</v>
      </c>
      <c r="O7709" t="b">
        <v>1</v>
      </c>
      <c r="P7709" t="b">
        <v>1</v>
      </c>
      <c r="Q7709" t="b">
        <v>1</v>
      </c>
      <c r="R7709" s="5">
        <f>(houses_Madrid[[#This Row],[Precio Alquiler]]*12/houses_Madrid[[#This Row],[Precio venta]])</f>
        <v>1.1859375E-2</v>
      </c>
    </row>
    <row r="7710" spans="1:18" x14ac:dyDescent="0.2">
      <c r="A7710">
        <v>15593</v>
      </c>
      <c r="B7710">
        <v>6149</v>
      </c>
      <c r="C7710" s="1" t="s">
        <v>2441</v>
      </c>
      <c r="D7710" s="1" t="str">
        <f>IFERROR(LEFT(C7710,FIND(",",C7710) - 1),C7710)</f>
        <v>Nueva España</v>
      </c>
      <c r="E7710">
        <v>256</v>
      </c>
      <c r="F7710">
        <v>222</v>
      </c>
      <c r="G7710">
        <v>4</v>
      </c>
      <c r="H7710">
        <v>3</v>
      </c>
      <c r="I7710" s="1" t="s">
        <v>2608</v>
      </c>
      <c r="J7710" s="1" t="s">
        <v>18</v>
      </c>
      <c r="K7710">
        <v>1265</v>
      </c>
      <c r="L7710">
        <v>1280000</v>
      </c>
      <c r="M7710">
        <v>5000</v>
      </c>
      <c r="N7710" t="b">
        <v>0</v>
      </c>
      <c r="O7710" t="b">
        <v>1</v>
      </c>
      <c r="P7710" t="b">
        <v>1</v>
      </c>
      <c r="Q7710" t="b">
        <v>1</v>
      </c>
      <c r="R7710" s="5">
        <f>(houses_Madrid[[#This Row],[Precio Alquiler]]*12/houses_Madrid[[#This Row],[Precio venta]])</f>
        <v>1.1859375E-2</v>
      </c>
    </row>
    <row r="7711" spans="1:18" x14ac:dyDescent="0.2">
      <c r="A7711">
        <v>18428</v>
      </c>
      <c r="B7711">
        <v>3314</v>
      </c>
      <c r="C7711" s="1" t="s">
        <v>2952</v>
      </c>
      <c r="D7711" s="1" t="str">
        <f>IFERROR(LEFT(C7711,FIND(",",C7711) - 1),C7711)</f>
        <v>Palacio</v>
      </c>
      <c r="E7711">
        <v>285</v>
      </c>
      <c r="F7711">
        <v>252</v>
      </c>
      <c r="G7711">
        <v>5</v>
      </c>
      <c r="H7711">
        <v>4</v>
      </c>
      <c r="I7711" s="1" t="s">
        <v>3</v>
      </c>
      <c r="J7711" s="1" t="s">
        <v>30</v>
      </c>
      <c r="K7711">
        <v>1265</v>
      </c>
      <c r="L7711">
        <v>1280000</v>
      </c>
      <c r="M7711">
        <v>4491</v>
      </c>
      <c r="N7711" t="b">
        <v>1</v>
      </c>
      <c r="O7711" t="b">
        <v>1</v>
      </c>
      <c r="P7711" t="b">
        <v>1</v>
      </c>
      <c r="R7711" s="5">
        <f>(houses_Madrid[[#This Row],[Precio Alquiler]]*12/houses_Madrid[[#This Row],[Precio venta]])</f>
        <v>1.1859375E-2</v>
      </c>
    </row>
    <row r="7712" spans="1:18" x14ac:dyDescent="0.2">
      <c r="A7712">
        <v>19560</v>
      </c>
      <c r="B7712">
        <v>2182</v>
      </c>
      <c r="C7712" s="1" t="s">
        <v>3210</v>
      </c>
      <c r="D7712" s="1" t="str">
        <f>IFERROR(LEFT(C7712,FIND(",",C7712) - 1),C7712)</f>
        <v>Barrio de Salamanca</v>
      </c>
      <c r="E7712">
        <v>227</v>
      </c>
      <c r="F7712">
        <v>196</v>
      </c>
      <c r="G7712">
        <v>6</v>
      </c>
      <c r="H7712">
        <v>2</v>
      </c>
      <c r="I7712" s="1" t="s">
        <v>3</v>
      </c>
      <c r="J7712" s="1" t="s">
        <v>20</v>
      </c>
      <c r="K7712">
        <v>1265</v>
      </c>
      <c r="L7712">
        <v>1280000</v>
      </c>
      <c r="M7712">
        <v>5639</v>
      </c>
      <c r="N7712" t="b">
        <v>1</v>
      </c>
      <c r="O7712" t="b">
        <v>1</v>
      </c>
      <c r="P7712" t="b">
        <v>1</v>
      </c>
      <c r="R7712" s="5">
        <f>(houses_Madrid[[#This Row],[Precio Alquiler]]*12/houses_Madrid[[#This Row],[Precio venta]])</f>
        <v>1.1859375E-2</v>
      </c>
    </row>
    <row r="7713" spans="1:18" x14ac:dyDescent="0.2">
      <c r="A7713">
        <v>3555</v>
      </c>
      <c r="B7713">
        <v>18187</v>
      </c>
      <c r="C7713" s="1" t="s">
        <v>568</v>
      </c>
      <c r="D7713" s="1" t="str">
        <f>IFERROR(LEFT(C7713,FIND(",",C7713) - 1),C7713)</f>
        <v>Cuzco-Castillejos</v>
      </c>
      <c r="E7713">
        <v>301</v>
      </c>
      <c r="F7713">
        <v>273</v>
      </c>
      <c r="G7713">
        <v>5</v>
      </c>
      <c r="H7713">
        <v>3</v>
      </c>
      <c r="I7713" s="1" t="s">
        <v>564</v>
      </c>
      <c r="J7713" s="1" t="s">
        <v>18</v>
      </c>
      <c r="K7713">
        <v>1165</v>
      </c>
      <c r="L7713">
        <v>1290000</v>
      </c>
      <c r="M7713">
        <v>4286</v>
      </c>
      <c r="N7713" t="b">
        <v>1</v>
      </c>
      <c r="O7713" t="b">
        <v>1</v>
      </c>
      <c r="P7713" t="b">
        <v>1</v>
      </c>
      <c r="Q7713" t="b">
        <v>1</v>
      </c>
      <c r="R7713" s="5">
        <f>(houses_Madrid[[#This Row],[Precio Alquiler]]*12/houses_Madrid[[#This Row],[Precio venta]])</f>
        <v>1.0837209302325582E-2</v>
      </c>
    </row>
    <row r="7714" spans="1:18" x14ac:dyDescent="0.2">
      <c r="A7714">
        <v>3780</v>
      </c>
      <c r="B7714">
        <v>17962</v>
      </c>
      <c r="C7714" s="1" t="s">
        <v>568</v>
      </c>
      <c r="D7714" s="1" t="str">
        <f>IFERROR(LEFT(C7714,FIND(",",C7714) - 1),C7714)</f>
        <v>Cuzco-Castillejos</v>
      </c>
      <c r="E7714">
        <v>301</v>
      </c>
      <c r="F7714">
        <v>275</v>
      </c>
      <c r="G7714">
        <v>5</v>
      </c>
      <c r="H7714">
        <v>4</v>
      </c>
      <c r="I7714" s="1" t="s">
        <v>564</v>
      </c>
      <c r="J7714" s="1" t="s">
        <v>18</v>
      </c>
      <c r="K7714">
        <v>1165</v>
      </c>
      <c r="L7714">
        <v>1290000</v>
      </c>
      <c r="M7714">
        <v>4286</v>
      </c>
      <c r="N7714" t="b">
        <v>1</v>
      </c>
      <c r="O7714" t="b">
        <v>1</v>
      </c>
      <c r="P7714" t="b">
        <v>1</v>
      </c>
      <c r="Q7714" t="b">
        <v>1</v>
      </c>
      <c r="R7714" s="5">
        <f>(houses_Madrid[[#This Row],[Precio Alquiler]]*12/houses_Madrid[[#This Row],[Precio venta]])</f>
        <v>1.0837209302325582E-2</v>
      </c>
    </row>
    <row r="7715" spans="1:18" x14ac:dyDescent="0.2">
      <c r="A7715">
        <v>6812</v>
      </c>
      <c r="B7715">
        <v>14930</v>
      </c>
      <c r="C7715" s="1" t="s">
        <v>1177</v>
      </c>
      <c r="D7715" s="1" t="str">
        <f>IFERROR(LEFT(C7715,FIND(",",C7715) - 1),C7715)</f>
        <v>Ciudad Universitaria</v>
      </c>
      <c r="E7715">
        <v>350</v>
      </c>
      <c r="F7715">
        <v>320</v>
      </c>
      <c r="G7715">
        <v>6</v>
      </c>
      <c r="H7715">
        <v>5</v>
      </c>
      <c r="I7715" s="1" t="s">
        <v>1436</v>
      </c>
      <c r="J7715" s="1" t="s">
        <v>3</v>
      </c>
      <c r="K7715">
        <v>1165</v>
      </c>
      <c r="L7715">
        <v>1290000</v>
      </c>
      <c r="M7715">
        <v>3686</v>
      </c>
      <c r="N7715" t="b">
        <v>0</v>
      </c>
      <c r="R7715" s="5">
        <f>(houses_Madrid[[#This Row],[Precio Alquiler]]*12/houses_Madrid[[#This Row],[Precio venta]])</f>
        <v>1.0837209302325582E-2</v>
      </c>
    </row>
    <row r="7716" spans="1:18" x14ac:dyDescent="0.2">
      <c r="A7716">
        <v>7337</v>
      </c>
      <c r="B7716">
        <v>14405</v>
      </c>
      <c r="C7716" s="1" t="s">
        <v>1176</v>
      </c>
      <c r="D7716" s="1" t="str">
        <f>IFERROR(LEFT(C7716,FIND(",",C7716) - 1),C7716)</f>
        <v>Moncloa</v>
      </c>
      <c r="E7716">
        <v>433</v>
      </c>
      <c r="F7716">
        <v>321</v>
      </c>
      <c r="G7716">
        <v>5</v>
      </c>
      <c r="H7716">
        <v>5</v>
      </c>
      <c r="I7716" s="1" t="s">
        <v>3</v>
      </c>
      <c r="J7716" s="1" t="s">
        <v>55</v>
      </c>
      <c r="K7716">
        <v>1165</v>
      </c>
      <c r="L7716">
        <v>1290000</v>
      </c>
      <c r="M7716">
        <v>2979</v>
      </c>
      <c r="N7716" t="b">
        <v>0</v>
      </c>
      <c r="O7716" t="b">
        <v>1</v>
      </c>
      <c r="P7716" t="b">
        <v>1</v>
      </c>
      <c r="Q7716" t="b">
        <v>1</v>
      </c>
      <c r="R7716" s="5">
        <f>(houses_Madrid[[#This Row],[Precio Alquiler]]*12/houses_Madrid[[#This Row],[Precio venta]])</f>
        <v>1.0837209302325582E-2</v>
      </c>
    </row>
    <row r="7717" spans="1:18" x14ac:dyDescent="0.2">
      <c r="A7717">
        <v>7461</v>
      </c>
      <c r="B7717">
        <v>14281</v>
      </c>
      <c r="C7717" s="1" t="s">
        <v>1177</v>
      </c>
      <c r="D7717" s="1" t="str">
        <f>IFERROR(LEFT(C7717,FIND(",",C7717) - 1),C7717)</f>
        <v>Ciudad Universitaria</v>
      </c>
      <c r="E7717">
        <v>433</v>
      </c>
      <c r="F7717">
        <v>360</v>
      </c>
      <c r="G7717">
        <v>4</v>
      </c>
      <c r="H7717">
        <v>5</v>
      </c>
      <c r="I7717" s="1" t="s">
        <v>1479</v>
      </c>
      <c r="J7717" s="1" t="s">
        <v>55</v>
      </c>
      <c r="K7717">
        <v>1165</v>
      </c>
      <c r="L7717">
        <v>1290000</v>
      </c>
      <c r="M7717">
        <v>2979</v>
      </c>
      <c r="N7717" t="b">
        <v>0</v>
      </c>
      <c r="O7717" t="b">
        <v>1</v>
      </c>
      <c r="P7717" t="b">
        <v>1</v>
      </c>
      <c r="Q7717" t="b">
        <v>1</v>
      </c>
      <c r="R7717" s="5">
        <f>(houses_Madrid[[#This Row],[Precio Alquiler]]*12/houses_Madrid[[#This Row],[Precio venta]])</f>
        <v>1.0837209302325582E-2</v>
      </c>
    </row>
    <row r="7718" spans="1:18" x14ac:dyDescent="0.2">
      <c r="A7718">
        <v>7987</v>
      </c>
      <c r="B7718">
        <v>13755</v>
      </c>
      <c r="C7718" s="1" t="s">
        <v>1176</v>
      </c>
      <c r="D7718" s="1" t="str">
        <f>IFERROR(LEFT(C7718,FIND(",",C7718) - 1),C7718)</f>
        <v>Moncloa</v>
      </c>
      <c r="E7718">
        <v>433</v>
      </c>
      <c r="F7718">
        <v>420</v>
      </c>
      <c r="G7718">
        <v>5</v>
      </c>
      <c r="H7718">
        <v>5</v>
      </c>
      <c r="I7718" s="1" t="s">
        <v>3</v>
      </c>
      <c r="J7718" s="1" t="s">
        <v>55</v>
      </c>
      <c r="K7718">
        <v>1165</v>
      </c>
      <c r="L7718">
        <v>1290000</v>
      </c>
      <c r="M7718">
        <v>2979</v>
      </c>
      <c r="N7718" t="b">
        <v>0</v>
      </c>
      <c r="O7718" t="b">
        <v>1</v>
      </c>
      <c r="P7718" t="b">
        <v>1</v>
      </c>
      <c r="Q7718" t="b">
        <v>1</v>
      </c>
      <c r="R7718" s="5">
        <f>(houses_Madrid[[#This Row],[Precio Alquiler]]*12/houses_Madrid[[#This Row],[Precio venta]])</f>
        <v>1.0837209302325582E-2</v>
      </c>
    </row>
    <row r="7719" spans="1:18" x14ac:dyDescent="0.2">
      <c r="A7719">
        <v>8411</v>
      </c>
      <c r="B7719">
        <v>13331</v>
      </c>
      <c r="C7719" s="1" t="s">
        <v>1586</v>
      </c>
      <c r="D7719" s="1" t="str">
        <f>IFERROR(LEFT(C7719,FIND(",",C7719) - 1),C7719)</f>
        <v>Fuencarral</v>
      </c>
      <c r="E7719">
        <v>395</v>
      </c>
      <c r="F7719">
        <v>370</v>
      </c>
      <c r="G7719">
        <v>6</v>
      </c>
      <c r="H7719">
        <v>5</v>
      </c>
      <c r="I7719" s="1" t="s">
        <v>1631</v>
      </c>
      <c r="J7719" s="1" t="s">
        <v>3</v>
      </c>
      <c r="K7719">
        <v>1165</v>
      </c>
      <c r="L7719">
        <v>1290000</v>
      </c>
      <c r="M7719">
        <v>3266</v>
      </c>
      <c r="N7719" t="b">
        <v>0</v>
      </c>
      <c r="R7719" s="5">
        <f>(houses_Madrid[[#This Row],[Precio Alquiler]]*12/houses_Madrid[[#This Row],[Precio venta]])</f>
        <v>1.0837209302325582E-2</v>
      </c>
    </row>
    <row r="7720" spans="1:18" x14ac:dyDescent="0.2">
      <c r="A7720">
        <v>9327</v>
      </c>
      <c r="B7720">
        <v>12415</v>
      </c>
      <c r="C7720" s="1" t="s">
        <v>1611</v>
      </c>
      <c r="D7720" s="1" t="str">
        <f>IFERROR(LEFT(C7720,FIND(",",C7720) - 1),C7720)</f>
        <v>Mirasierra</v>
      </c>
      <c r="E7720">
        <v>395</v>
      </c>
      <c r="F7720">
        <v>370</v>
      </c>
      <c r="G7720">
        <v>6</v>
      </c>
      <c r="H7720">
        <v>5</v>
      </c>
      <c r="I7720" s="1" t="s">
        <v>1646</v>
      </c>
      <c r="J7720" s="1" t="s">
        <v>3</v>
      </c>
      <c r="K7720">
        <v>1165</v>
      </c>
      <c r="L7720">
        <v>1290000</v>
      </c>
      <c r="M7720">
        <v>3266</v>
      </c>
      <c r="N7720" t="b">
        <v>0</v>
      </c>
      <c r="R7720" s="5">
        <f>(houses_Madrid[[#This Row],[Precio Alquiler]]*12/houses_Madrid[[#This Row],[Precio venta]])</f>
        <v>1.0837209302325582E-2</v>
      </c>
    </row>
    <row r="7721" spans="1:18" x14ac:dyDescent="0.2">
      <c r="A7721">
        <v>11032</v>
      </c>
      <c r="B7721">
        <v>10710</v>
      </c>
      <c r="C7721" s="1" t="s">
        <v>2006</v>
      </c>
      <c r="D7721" s="1" t="str">
        <f>IFERROR(LEFT(C7721,FIND(",",C7721) - 1),C7721)</f>
        <v>Chamberí</v>
      </c>
      <c r="E7721">
        <v>180</v>
      </c>
      <c r="F7721">
        <v>158</v>
      </c>
      <c r="G7721">
        <v>5</v>
      </c>
      <c r="H7721">
        <v>3</v>
      </c>
      <c r="I7721" s="1" t="s">
        <v>3</v>
      </c>
      <c r="J7721" s="1" t="s">
        <v>18</v>
      </c>
      <c r="K7721">
        <v>1165</v>
      </c>
      <c r="L7721">
        <v>1290000</v>
      </c>
      <c r="M7721">
        <v>7167</v>
      </c>
      <c r="N7721" t="b">
        <v>1</v>
      </c>
      <c r="O7721" t="b">
        <v>1</v>
      </c>
      <c r="P7721" t="b">
        <v>1</v>
      </c>
      <c r="R7721" s="5">
        <f>(houses_Madrid[[#This Row],[Precio Alquiler]]*12/houses_Madrid[[#This Row],[Precio venta]])</f>
        <v>1.0837209302325582E-2</v>
      </c>
    </row>
    <row r="7722" spans="1:18" x14ac:dyDescent="0.2">
      <c r="A7722">
        <v>14468</v>
      </c>
      <c r="B7722">
        <v>7274</v>
      </c>
      <c r="C7722" s="1" t="s">
        <v>2439</v>
      </c>
      <c r="D7722" s="1" t="str">
        <f>IFERROR(LEFT(C7722,FIND(",",C7722) - 1),C7722)</f>
        <v>Chamartín</v>
      </c>
      <c r="E7722">
        <v>300</v>
      </c>
      <c r="F7722">
        <v>255</v>
      </c>
      <c r="G7722">
        <v>5</v>
      </c>
      <c r="H7722">
        <v>4</v>
      </c>
      <c r="I7722" s="1" t="s">
        <v>3</v>
      </c>
      <c r="J7722" s="1" t="s">
        <v>80</v>
      </c>
      <c r="K7722">
        <v>1165</v>
      </c>
      <c r="L7722">
        <v>1290000</v>
      </c>
      <c r="M7722">
        <v>4300</v>
      </c>
      <c r="N7722" t="b">
        <v>1</v>
      </c>
      <c r="O7722" t="b">
        <v>1</v>
      </c>
      <c r="P7722" t="b">
        <v>1</v>
      </c>
      <c r="R7722" s="5">
        <f>(houses_Madrid[[#This Row],[Precio Alquiler]]*12/houses_Madrid[[#This Row],[Precio venta]])</f>
        <v>1.0837209302325582E-2</v>
      </c>
    </row>
    <row r="7723" spans="1:18" x14ac:dyDescent="0.2">
      <c r="A7723">
        <v>14533</v>
      </c>
      <c r="B7723">
        <v>7209</v>
      </c>
      <c r="C7723" s="1" t="s">
        <v>2439</v>
      </c>
      <c r="D7723" s="1" t="str">
        <f>IFERROR(LEFT(C7723,FIND(",",C7723) - 1),C7723)</f>
        <v>Chamartín</v>
      </c>
      <c r="E7723">
        <v>314</v>
      </c>
      <c r="F7723">
        <v>256</v>
      </c>
      <c r="G7723">
        <v>5</v>
      </c>
      <c r="H7723">
        <v>5</v>
      </c>
      <c r="I7723" s="1" t="s">
        <v>3</v>
      </c>
      <c r="J7723" s="1" t="s">
        <v>80</v>
      </c>
      <c r="K7723">
        <v>1165</v>
      </c>
      <c r="L7723">
        <v>1290000</v>
      </c>
      <c r="M7723">
        <v>4108</v>
      </c>
      <c r="N7723" t="b">
        <v>1</v>
      </c>
      <c r="O7723" t="b">
        <v>1</v>
      </c>
      <c r="P7723" t="b">
        <v>1</v>
      </c>
      <c r="R7723" s="5">
        <f>(houses_Madrid[[#This Row],[Precio Alquiler]]*12/houses_Madrid[[#This Row],[Precio venta]])</f>
        <v>1.0837209302325582E-2</v>
      </c>
    </row>
    <row r="7724" spans="1:18" x14ac:dyDescent="0.2">
      <c r="A7724">
        <v>15245</v>
      </c>
      <c r="B7724">
        <v>6497</v>
      </c>
      <c r="C7724" s="1" t="s">
        <v>2444</v>
      </c>
      <c r="D7724" s="1" t="str">
        <f>IFERROR(LEFT(C7724,FIND(",",C7724) - 1),C7724)</f>
        <v>Prosperidad</v>
      </c>
      <c r="E7724">
        <v>260</v>
      </c>
      <c r="F7724">
        <v>240</v>
      </c>
      <c r="G7724">
        <v>3</v>
      </c>
      <c r="H7724">
        <v>4</v>
      </c>
      <c r="I7724" s="1" t="s">
        <v>2463</v>
      </c>
      <c r="J7724" s="1" t="s">
        <v>30</v>
      </c>
      <c r="K7724">
        <v>1165</v>
      </c>
      <c r="L7724">
        <v>1290000</v>
      </c>
      <c r="M7724">
        <v>4962</v>
      </c>
      <c r="N7724" t="b">
        <v>1</v>
      </c>
      <c r="O7724" t="b">
        <v>1</v>
      </c>
      <c r="P7724" t="b">
        <v>1</v>
      </c>
      <c r="R7724" s="5">
        <f>(houses_Madrid[[#This Row],[Precio Alquiler]]*12/houses_Madrid[[#This Row],[Precio venta]])</f>
        <v>1.0837209302325582E-2</v>
      </c>
    </row>
    <row r="7725" spans="1:18" x14ac:dyDescent="0.2">
      <c r="A7725">
        <v>15657</v>
      </c>
      <c r="B7725">
        <v>6085</v>
      </c>
      <c r="C7725" s="1" t="s">
        <v>2439</v>
      </c>
      <c r="D7725" s="1" t="str">
        <f>IFERROR(LEFT(C7725,FIND(",",C7725) - 1),C7725)</f>
        <v>Chamartín</v>
      </c>
      <c r="E7725">
        <v>314</v>
      </c>
      <c r="F7725">
        <v>256</v>
      </c>
      <c r="G7725">
        <v>5</v>
      </c>
      <c r="H7725">
        <v>5</v>
      </c>
      <c r="I7725" s="1" t="s">
        <v>3</v>
      </c>
      <c r="J7725" s="1" t="s">
        <v>80</v>
      </c>
      <c r="K7725">
        <v>1165</v>
      </c>
      <c r="L7725">
        <v>1290000</v>
      </c>
      <c r="M7725">
        <v>4108</v>
      </c>
      <c r="N7725" t="b">
        <v>1</v>
      </c>
      <c r="O7725" t="b">
        <v>1</v>
      </c>
      <c r="P7725" t="b">
        <v>1</v>
      </c>
      <c r="R7725" s="5">
        <f>(houses_Madrid[[#This Row],[Precio Alquiler]]*12/houses_Madrid[[#This Row],[Precio venta]])</f>
        <v>1.0837209302325582E-2</v>
      </c>
    </row>
    <row r="7726" spans="1:18" x14ac:dyDescent="0.2">
      <c r="A7726">
        <v>19144</v>
      </c>
      <c r="B7726">
        <v>2598</v>
      </c>
      <c r="C7726" s="1" t="s">
        <v>3222</v>
      </c>
      <c r="D7726" s="1" t="str">
        <f>IFERROR(LEFT(C7726,FIND(",",C7726) - 1),C7726)</f>
        <v>Castellana</v>
      </c>
      <c r="E7726">
        <v>153</v>
      </c>
      <c r="F7726">
        <v>135</v>
      </c>
      <c r="G7726">
        <v>2</v>
      </c>
      <c r="H7726">
        <v>3</v>
      </c>
      <c r="I7726" s="1" t="s">
        <v>2587</v>
      </c>
      <c r="J7726" s="1" t="s">
        <v>11</v>
      </c>
      <c r="K7726">
        <v>1165</v>
      </c>
      <c r="L7726">
        <v>1290000</v>
      </c>
      <c r="M7726">
        <v>8431</v>
      </c>
      <c r="N7726" t="b">
        <v>0</v>
      </c>
      <c r="R7726" s="5">
        <f>(houses_Madrid[[#This Row],[Precio Alquiler]]*12/houses_Madrid[[#This Row],[Precio venta]])</f>
        <v>1.0837209302325582E-2</v>
      </c>
    </row>
    <row r="7727" spans="1:18" x14ac:dyDescent="0.2">
      <c r="A7727">
        <v>12926</v>
      </c>
      <c r="B7727">
        <v>8816</v>
      </c>
      <c r="C7727" s="1" t="s">
        <v>2172</v>
      </c>
      <c r="D7727" s="1" t="str">
        <f>IFERROR(LEFT(C7727,FIND(",",C7727) - 1),C7727)</f>
        <v>San Juan Bautista</v>
      </c>
      <c r="E7727">
        <v>404</v>
      </c>
      <c r="F7727">
        <v>400</v>
      </c>
      <c r="G7727">
        <v>5</v>
      </c>
      <c r="H7727">
        <v>4</v>
      </c>
      <c r="I7727" s="1" t="s">
        <v>2277</v>
      </c>
      <c r="J7727" s="1" t="s">
        <v>8</v>
      </c>
      <c r="K7727">
        <v>1113</v>
      </c>
      <c r="L7727">
        <v>1295000</v>
      </c>
      <c r="M7727">
        <v>3205</v>
      </c>
      <c r="N7727" t="b">
        <v>0</v>
      </c>
      <c r="O7727" t="b">
        <v>1</v>
      </c>
      <c r="P7727" t="b">
        <v>1</v>
      </c>
      <c r="R7727" s="5">
        <f>(houses_Madrid[[#This Row],[Precio Alquiler]]*12/houses_Madrid[[#This Row],[Precio venta]])</f>
        <v>1.0313513513513513E-2</v>
      </c>
    </row>
    <row r="7728" spans="1:18" x14ac:dyDescent="0.2">
      <c r="A7728">
        <v>19115</v>
      </c>
      <c r="B7728">
        <v>2627</v>
      </c>
      <c r="C7728" s="1" t="s">
        <v>3215</v>
      </c>
      <c r="D7728" s="1" t="str">
        <f>IFERROR(LEFT(C7728,FIND(",",C7728) - 1),C7728)</f>
        <v>Lista</v>
      </c>
      <c r="E7728">
        <v>242</v>
      </c>
      <c r="F7728">
        <v>200</v>
      </c>
      <c r="G7728">
        <v>3</v>
      </c>
      <c r="H7728">
        <v>3</v>
      </c>
      <c r="I7728" s="1" t="s">
        <v>3232</v>
      </c>
      <c r="J7728" s="1" t="s">
        <v>11</v>
      </c>
      <c r="K7728">
        <v>1113</v>
      </c>
      <c r="L7728">
        <v>1295000</v>
      </c>
      <c r="M7728">
        <v>5351</v>
      </c>
      <c r="N7728" t="b">
        <v>0</v>
      </c>
      <c r="O7728" t="b">
        <v>1</v>
      </c>
      <c r="P7728" t="b">
        <v>1</v>
      </c>
      <c r="R7728" s="5">
        <f>(houses_Madrid[[#This Row],[Precio Alquiler]]*12/houses_Madrid[[#This Row],[Precio venta]])</f>
        <v>1.0313513513513513E-2</v>
      </c>
    </row>
    <row r="7729" spans="1:18" x14ac:dyDescent="0.2">
      <c r="A7729">
        <v>9402</v>
      </c>
      <c r="B7729">
        <v>12340</v>
      </c>
      <c r="C7729" s="1" t="s">
        <v>1590</v>
      </c>
      <c r="D7729" s="1" t="str">
        <f>IFERROR(LEFT(C7729,FIND(",",C7729) - 1),C7729)</f>
        <v>Montecarmelo</v>
      </c>
      <c r="E7729">
        <v>290</v>
      </c>
      <c r="F7729">
        <v>189</v>
      </c>
      <c r="G7729">
        <v>5</v>
      </c>
      <c r="H7729">
        <v>5</v>
      </c>
      <c r="I7729" s="1" t="s">
        <v>1697</v>
      </c>
      <c r="J7729" s="1" t="s">
        <v>3</v>
      </c>
      <c r="K7729">
        <v>1081</v>
      </c>
      <c r="L7729">
        <v>1298000</v>
      </c>
      <c r="M7729">
        <v>4476</v>
      </c>
      <c r="N7729" t="b">
        <v>0</v>
      </c>
      <c r="R7729" s="5">
        <f>(houses_Madrid[[#This Row],[Precio Alquiler]]*12/houses_Madrid[[#This Row],[Precio venta]])</f>
        <v>9.9938366718027739E-3</v>
      </c>
    </row>
    <row r="7730" spans="1:18" x14ac:dyDescent="0.2">
      <c r="A7730">
        <v>10524</v>
      </c>
      <c r="B7730">
        <v>11218</v>
      </c>
      <c r="C7730" s="1" t="s">
        <v>1802</v>
      </c>
      <c r="D7730" s="1" t="str">
        <f>IFERROR(LEFT(C7730,FIND(",",C7730) - 1),C7730)</f>
        <v>Canillas</v>
      </c>
      <c r="E7730">
        <v>416</v>
      </c>
      <c r="F7730">
        <v>400</v>
      </c>
      <c r="G7730">
        <v>12</v>
      </c>
      <c r="H7730">
        <v>8</v>
      </c>
      <c r="I7730" s="1" t="s">
        <v>1979</v>
      </c>
      <c r="J7730" s="1" t="s">
        <v>3</v>
      </c>
      <c r="K7730">
        <v>1081</v>
      </c>
      <c r="L7730">
        <v>1298000</v>
      </c>
      <c r="M7730">
        <v>3120</v>
      </c>
      <c r="N7730" t="b">
        <v>0</v>
      </c>
      <c r="R7730" s="5">
        <f>(houses_Madrid[[#This Row],[Precio Alquiler]]*12/houses_Madrid[[#This Row],[Precio venta]])</f>
        <v>9.9938366718027739E-3</v>
      </c>
    </row>
    <row r="7731" spans="1:18" x14ac:dyDescent="0.2">
      <c r="A7731">
        <v>8077</v>
      </c>
      <c r="B7731">
        <v>13665</v>
      </c>
      <c r="C7731" s="1" t="s">
        <v>1173</v>
      </c>
      <c r="D7731" s="1" t="str">
        <f>IFERROR(LEFT(C7731,FIND(",",C7731) - 1),C7731)</f>
        <v>Argüelles</v>
      </c>
      <c r="E7731">
        <v>222</v>
      </c>
      <c r="F7731">
        <v>190</v>
      </c>
      <c r="G7731">
        <v>5</v>
      </c>
      <c r="H7731">
        <v>2</v>
      </c>
      <c r="I7731" s="1" t="s">
        <v>1578</v>
      </c>
      <c r="J7731" s="1" t="s">
        <v>18</v>
      </c>
      <c r="K7731">
        <v>1070</v>
      </c>
      <c r="L7731">
        <v>1299000</v>
      </c>
      <c r="M7731">
        <v>5851</v>
      </c>
      <c r="N7731" t="b">
        <v>1</v>
      </c>
      <c r="O7731" t="b">
        <v>1</v>
      </c>
      <c r="P7731" t="b">
        <v>1</v>
      </c>
      <c r="R7731" s="5">
        <f>(houses_Madrid[[#This Row],[Precio Alquiler]]*12/houses_Madrid[[#This Row],[Precio venta]])</f>
        <v>9.8845265588914551E-3</v>
      </c>
    </row>
    <row r="7732" spans="1:18" x14ac:dyDescent="0.2">
      <c r="A7732">
        <v>7058</v>
      </c>
      <c r="B7732">
        <v>14684</v>
      </c>
      <c r="C7732" s="1" t="s">
        <v>1176</v>
      </c>
      <c r="D7732" s="1" t="str">
        <f>IFERROR(LEFT(C7732,FIND(",",C7732) - 1),C7732)</f>
        <v>Moncloa</v>
      </c>
      <c r="E7732">
        <v>394</v>
      </c>
      <c r="F7732">
        <v>332</v>
      </c>
      <c r="G7732">
        <v>5</v>
      </c>
      <c r="H7732">
        <v>4</v>
      </c>
      <c r="I7732" s="1" t="s">
        <v>1471</v>
      </c>
      <c r="J7732" s="1" t="s">
        <v>8</v>
      </c>
      <c r="K7732">
        <v>1059</v>
      </c>
      <c r="L7732">
        <v>1300000</v>
      </c>
      <c r="M7732">
        <v>3299</v>
      </c>
      <c r="N7732" t="b">
        <v>0</v>
      </c>
      <c r="O7732" t="b">
        <v>1</v>
      </c>
      <c r="P7732" t="b">
        <v>1</v>
      </c>
      <c r="R7732" s="5">
        <f>(houses_Madrid[[#This Row],[Precio Alquiler]]*12/houses_Madrid[[#This Row],[Precio venta]])</f>
        <v>9.7753846153846146E-3</v>
      </c>
    </row>
    <row r="7733" spans="1:18" x14ac:dyDescent="0.2">
      <c r="A7733">
        <v>8361</v>
      </c>
      <c r="B7733">
        <v>13381</v>
      </c>
      <c r="C7733" s="1" t="s">
        <v>1595</v>
      </c>
      <c r="D7733" s="1" t="str">
        <f>IFERROR(LEFT(C7733,FIND(",",C7733) - 1),C7733)</f>
        <v>Tres Olivos - Valverde</v>
      </c>
      <c r="E7733">
        <v>500</v>
      </c>
      <c r="F7733">
        <v>470</v>
      </c>
      <c r="G7733">
        <v>4</v>
      </c>
      <c r="H7733">
        <v>4</v>
      </c>
      <c r="I7733" s="1" t="s">
        <v>1613</v>
      </c>
      <c r="J7733" s="1" t="s">
        <v>3</v>
      </c>
      <c r="K7733">
        <v>1059</v>
      </c>
      <c r="L7733">
        <v>1300000</v>
      </c>
      <c r="M7733">
        <v>2600</v>
      </c>
      <c r="N7733" t="b">
        <v>0</v>
      </c>
      <c r="Q7733" t="b">
        <v>1</v>
      </c>
      <c r="R7733" s="5">
        <f>(houses_Madrid[[#This Row],[Precio Alquiler]]*12/houses_Madrid[[#This Row],[Precio venta]])</f>
        <v>9.7753846153846146E-3</v>
      </c>
    </row>
    <row r="7734" spans="1:18" x14ac:dyDescent="0.2">
      <c r="A7734">
        <v>8752</v>
      </c>
      <c r="B7734">
        <v>12990</v>
      </c>
      <c r="C7734" s="1" t="s">
        <v>1595</v>
      </c>
      <c r="D7734" s="1" t="str">
        <f>IFERROR(LEFT(C7734,FIND(",",C7734) - 1),C7734)</f>
        <v>Tres Olivos - Valverde</v>
      </c>
      <c r="E7734">
        <v>570</v>
      </c>
      <c r="F7734">
        <v>560</v>
      </c>
      <c r="G7734">
        <v>3</v>
      </c>
      <c r="H7734">
        <v>3</v>
      </c>
      <c r="I7734" s="1" t="s">
        <v>1695</v>
      </c>
      <c r="J7734" s="1" t="s">
        <v>3</v>
      </c>
      <c r="K7734">
        <v>1059</v>
      </c>
      <c r="L7734">
        <v>1300000</v>
      </c>
      <c r="M7734">
        <v>2281</v>
      </c>
      <c r="N7734" t="b">
        <v>0</v>
      </c>
      <c r="R7734" s="5">
        <f>(houses_Madrid[[#This Row],[Precio Alquiler]]*12/houses_Madrid[[#This Row],[Precio venta]])</f>
        <v>9.7753846153846146E-3</v>
      </c>
    </row>
    <row r="7735" spans="1:18" x14ac:dyDescent="0.2">
      <c r="A7735">
        <v>11065</v>
      </c>
      <c r="B7735">
        <v>10677</v>
      </c>
      <c r="C7735" s="1" t="s">
        <v>2009</v>
      </c>
      <c r="D7735" s="1" t="str">
        <f>IFERROR(LEFT(C7735,FIND(",",C7735) - 1),C7735)</f>
        <v>Trafalgar</v>
      </c>
      <c r="E7735">
        <v>250</v>
      </c>
      <c r="F7735">
        <v>210</v>
      </c>
      <c r="G7735">
        <v>6</v>
      </c>
      <c r="H7735">
        <v>3</v>
      </c>
      <c r="I7735" s="1" t="s">
        <v>2037</v>
      </c>
      <c r="J7735" s="1" t="s">
        <v>18</v>
      </c>
      <c r="K7735">
        <v>1059</v>
      </c>
      <c r="L7735">
        <v>1300000</v>
      </c>
      <c r="M7735">
        <v>5200</v>
      </c>
      <c r="N7735" t="b">
        <v>1</v>
      </c>
      <c r="O7735" t="b">
        <v>1</v>
      </c>
      <c r="P7735" t="b">
        <v>1</v>
      </c>
      <c r="R7735" s="5">
        <f>(houses_Madrid[[#This Row],[Precio Alquiler]]*12/houses_Madrid[[#This Row],[Precio venta]])</f>
        <v>9.7753846153846146E-3</v>
      </c>
    </row>
    <row r="7736" spans="1:18" x14ac:dyDescent="0.2">
      <c r="A7736">
        <v>11341</v>
      </c>
      <c r="B7736">
        <v>10401</v>
      </c>
      <c r="C7736" s="1" t="s">
        <v>2018</v>
      </c>
      <c r="D7736" s="1" t="str">
        <f>IFERROR(LEFT(C7736,FIND(",",C7736) - 1),C7736)</f>
        <v>Arapiles</v>
      </c>
      <c r="E7736">
        <v>256</v>
      </c>
      <c r="F7736">
        <v>217</v>
      </c>
      <c r="G7736">
        <v>4</v>
      </c>
      <c r="H7736">
        <v>3</v>
      </c>
      <c r="I7736" s="1" t="s">
        <v>2084</v>
      </c>
      <c r="J7736" s="1" t="s">
        <v>80</v>
      </c>
      <c r="K7736">
        <v>1059</v>
      </c>
      <c r="L7736">
        <v>1300000</v>
      </c>
      <c r="M7736">
        <v>5078</v>
      </c>
      <c r="N7736" t="b">
        <v>1</v>
      </c>
      <c r="O7736" t="b">
        <v>1</v>
      </c>
      <c r="P7736" t="b">
        <v>1</v>
      </c>
      <c r="R7736" s="5">
        <f>(houses_Madrid[[#This Row],[Precio Alquiler]]*12/houses_Madrid[[#This Row],[Precio venta]])</f>
        <v>9.7753846153846146E-3</v>
      </c>
    </row>
    <row r="7737" spans="1:18" x14ac:dyDescent="0.2">
      <c r="A7737">
        <v>11355</v>
      </c>
      <c r="B7737">
        <v>10387</v>
      </c>
      <c r="C7737" s="1" t="s">
        <v>2009</v>
      </c>
      <c r="D7737" s="1" t="str">
        <f>IFERROR(LEFT(C7737,FIND(",",C7737) - 1),C7737)</f>
        <v>Trafalgar</v>
      </c>
      <c r="E7737">
        <v>131</v>
      </c>
      <c r="F7737">
        <v>89</v>
      </c>
      <c r="G7737">
        <v>3</v>
      </c>
      <c r="H7737">
        <v>2</v>
      </c>
      <c r="I7737" s="1" t="s">
        <v>2067</v>
      </c>
      <c r="J7737" s="1" t="s">
        <v>8</v>
      </c>
      <c r="K7737">
        <v>1059</v>
      </c>
      <c r="L7737">
        <v>1300000</v>
      </c>
      <c r="M7737">
        <v>9924</v>
      </c>
      <c r="N7737" t="b">
        <v>0</v>
      </c>
      <c r="O7737" t="b">
        <v>1</v>
      </c>
      <c r="P7737" t="b">
        <v>1</v>
      </c>
      <c r="R7737" s="5">
        <f>(houses_Madrid[[#This Row],[Precio Alquiler]]*12/houses_Madrid[[#This Row],[Precio venta]])</f>
        <v>9.7753846153846146E-3</v>
      </c>
    </row>
    <row r="7738" spans="1:18" x14ac:dyDescent="0.2">
      <c r="A7738">
        <v>11357</v>
      </c>
      <c r="B7738">
        <v>10385</v>
      </c>
      <c r="C7738" s="1" t="s">
        <v>2009</v>
      </c>
      <c r="D7738" s="1" t="str">
        <f>IFERROR(LEFT(C7738,FIND(",",C7738) - 1),C7738)</f>
        <v>Trafalgar</v>
      </c>
      <c r="E7738">
        <v>137</v>
      </c>
      <c r="F7738">
        <v>94</v>
      </c>
      <c r="G7738">
        <v>3</v>
      </c>
      <c r="H7738">
        <v>2</v>
      </c>
      <c r="I7738" s="1" t="s">
        <v>2067</v>
      </c>
      <c r="J7738" s="1" t="s">
        <v>8</v>
      </c>
      <c r="K7738">
        <v>1059</v>
      </c>
      <c r="L7738">
        <v>1300000</v>
      </c>
      <c r="M7738">
        <v>9489</v>
      </c>
      <c r="N7738" t="b">
        <v>0</v>
      </c>
      <c r="O7738" t="b">
        <v>1</v>
      </c>
      <c r="P7738" t="b">
        <v>1</v>
      </c>
      <c r="R7738" s="5">
        <f>(houses_Madrid[[#This Row],[Precio Alquiler]]*12/houses_Madrid[[#This Row],[Precio venta]])</f>
        <v>9.7753846153846146E-3</v>
      </c>
    </row>
    <row r="7739" spans="1:18" x14ac:dyDescent="0.2">
      <c r="A7739">
        <v>12111</v>
      </c>
      <c r="B7739">
        <v>9631</v>
      </c>
      <c r="C7739" s="1" t="s">
        <v>2007</v>
      </c>
      <c r="D7739" s="1" t="str">
        <f>IFERROR(LEFT(C7739,FIND(",",C7739) - 1),C7739)</f>
        <v>Almagro</v>
      </c>
      <c r="E7739">
        <v>237</v>
      </c>
      <c r="F7739">
        <v>206</v>
      </c>
      <c r="G7739">
        <v>9</v>
      </c>
      <c r="H7739">
        <v>2</v>
      </c>
      <c r="I7739" s="1" t="s">
        <v>2062</v>
      </c>
      <c r="J7739" s="1" t="s">
        <v>18</v>
      </c>
      <c r="K7739">
        <v>1059</v>
      </c>
      <c r="L7739">
        <v>1300000</v>
      </c>
      <c r="M7739">
        <v>5485</v>
      </c>
      <c r="N7739" t="b">
        <v>1</v>
      </c>
      <c r="O7739" t="b">
        <v>1</v>
      </c>
      <c r="P7739" t="b">
        <v>0</v>
      </c>
      <c r="Q7739" t="b">
        <v>1</v>
      </c>
      <c r="R7739" s="5">
        <f>(houses_Madrid[[#This Row],[Precio Alquiler]]*12/houses_Madrid[[#This Row],[Precio venta]])</f>
        <v>9.7753846153846146E-3</v>
      </c>
    </row>
    <row r="7740" spans="1:18" x14ac:dyDescent="0.2">
      <c r="A7740">
        <v>19379</v>
      </c>
      <c r="B7740">
        <v>2363</v>
      </c>
      <c r="C7740" s="1" t="s">
        <v>3211</v>
      </c>
      <c r="D7740" s="1" t="str">
        <f>IFERROR(LEFT(C7740,FIND(",",C7740) - 1),C7740)</f>
        <v>Goya</v>
      </c>
      <c r="E7740">
        <v>231</v>
      </c>
      <c r="F7740">
        <v>200</v>
      </c>
      <c r="G7740">
        <v>3</v>
      </c>
      <c r="H7740">
        <v>4</v>
      </c>
      <c r="I7740" s="1" t="s">
        <v>803</v>
      </c>
      <c r="J7740" s="1" t="s">
        <v>5</v>
      </c>
      <c r="K7740">
        <v>1059</v>
      </c>
      <c r="L7740">
        <v>1300000</v>
      </c>
      <c r="M7740">
        <v>5628</v>
      </c>
      <c r="N7740" t="b">
        <v>0</v>
      </c>
      <c r="O7740" t="b">
        <v>1</v>
      </c>
      <c r="P7740" t="b">
        <v>1</v>
      </c>
      <c r="R7740" s="5">
        <f>(houses_Madrid[[#This Row],[Precio Alquiler]]*12/houses_Madrid[[#This Row],[Precio venta]])</f>
        <v>9.7753846153846146E-3</v>
      </c>
    </row>
    <row r="7741" spans="1:18" x14ac:dyDescent="0.2">
      <c r="A7741">
        <v>19610</v>
      </c>
      <c r="B7741">
        <v>2132</v>
      </c>
      <c r="C7741" s="1" t="s">
        <v>3211</v>
      </c>
      <c r="D7741" s="1" t="str">
        <f>IFERROR(LEFT(C7741,FIND(",",C7741) - 1),C7741)</f>
        <v>Goya</v>
      </c>
      <c r="E7741">
        <v>213</v>
      </c>
      <c r="F7741">
        <v>200</v>
      </c>
      <c r="G7741">
        <v>4</v>
      </c>
      <c r="H7741">
        <v>2</v>
      </c>
      <c r="I7741" s="1" t="s">
        <v>3258</v>
      </c>
      <c r="J7741" s="1" t="s">
        <v>18</v>
      </c>
      <c r="K7741">
        <v>1059</v>
      </c>
      <c r="L7741">
        <v>1300000</v>
      </c>
      <c r="M7741">
        <v>6103</v>
      </c>
      <c r="N7741" t="b">
        <v>0</v>
      </c>
      <c r="O7741" t="b">
        <v>1</v>
      </c>
      <c r="P7741" t="b">
        <v>1</v>
      </c>
      <c r="R7741" s="5">
        <f>(houses_Madrid[[#This Row],[Precio Alquiler]]*12/houses_Madrid[[#This Row],[Precio venta]])</f>
        <v>9.7753846153846146E-3</v>
      </c>
    </row>
    <row r="7742" spans="1:18" x14ac:dyDescent="0.2">
      <c r="A7742">
        <v>19903</v>
      </c>
      <c r="B7742">
        <v>1839</v>
      </c>
      <c r="C7742" s="1" t="s">
        <v>3211</v>
      </c>
      <c r="D7742" s="1" t="str">
        <f>IFERROR(LEFT(C7742,FIND(",",C7742) - 1),C7742)</f>
        <v>Goya</v>
      </c>
      <c r="E7742">
        <v>177</v>
      </c>
      <c r="F7742">
        <v>148</v>
      </c>
      <c r="G7742">
        <v>3</v>
      </c>
      <c r="H7742">
        <v>3</v>
      </c>
      <c r="I7742" s="1" t="s">
        <v>3213</v>
      </c>
      <c r="J7742" s="1" t="s">
        <v>8</v>
      </c>
      <c r="K7742">
        <v>1059</v>
      </c>
      <c r="L7742">
        <v>1300000</v>
      </c>
      <c r="M7742">
        <v>7345</v>
      </c>
      <c r="N7742" t="b">
        <v>0</v>
      </c>
      <c r="O7742" t="b">
        <v>1</v>
      </c>
      <c r="P7742" t="b">
        <v>1</v>
      </c>
      <c r="R7742" s="5">
        <f>(houses_Madrid[[#This Row],[Precio Alquiler]]*12/houses_Madrid[[#This Row],[Precio venta]])</f>
        <v>9.7753846153846146E-3</v>
      </c>
    </row>
    <row r="7743" spans="1:18" x14ac:dyDescent="0.2">
      <c r="A7743">
        <v>13877</v>
      </c>
      <c r="B7743">
        <v>7865</v>
      </c>
      <c r="C7743" s="1" t="s">
        <v>2168</v>
      </c>
      <c r="D7743" s="1" t="str">
        <f>IFERROR(LEFT(C7743,FIND(",",C7743) - 1),C7743)</f>
        <v>Atalaya</v>
      </c>
      <c r="E7743">
        <v>342</v>
      </c>
      <c r="F7743">
        <v>266</v>
      </c>
      <c r="G7743">
        <v>4</v>
      </c>
      <c r="H7743">
        <v>5</v>
      </c>
      <c r="I7743" s="1" t="s">
        <v>2204</v>
      </c>
      <c r="J7743" s="1" t="s">
        <v>5</v>
      </c>
      <c r="K7743">
        <v>845</v>
      </c>
      <c r="L7743">
        <v>1319000</v>
      </c>
      <c r="M7743">
        <v>3857</v>
      </c>
      <c r="N7743" t="b">
        <v>0</v>
      </c>
      <c r="O7743" t="b">
        <v>1</v>
      </c>
      <c r="P7743" t="b">
        <v>1</v>
      </c>
      <c r="Q7743" t="b">
        <v>1</v>
      </c>
      <c r="R7743" s="5">
        <f>(houses_Madrid[[#This Row],[Precio Alquiler]]*12/houses_Madrid[[#This Row],[Precio venta]])</f>
        <v>7.6876421531463226E-3</v>
      </c>
    </row>
    <row r="7744" spans="1:18" x14ac:dyDescent="0.2">
      <c r="A7744">
        <v>10495</v>
      </c>
      <c r="B7744">
        <v>11247</v>
      </c>
      <c r="C7744" s="1" t="s">
        <v>1793</v>
      </c>
      <c r="D7744" s="1" t="str">
        <f>IFERROR(LEFT(C7744,FIND(",",C7744) - 1),C7744)</f>
        <v>Palomas</v>
      </c>
      <c r="E7744">
        <v>346</v>
      </c>
      <c r="F7744">
        <v>285</v>
      </c>
      <c r="G7744">
        <v>4</v>
      </c>
      <c r="H7744">
        <v>4</v>
      </c>
      <c r="I7744" s="1" t="s">
        <v>1977</v>
      </c>
      <c r="J7744" s="1" t="s">
        <v>3</v>
      </c>
      <c r="K7744">
        <v>833</v>
      </c>
      <c r="L7744">
        <v>1320000</v>
      </c>
      <c r="M7744">
        <v>3815</v>
      </c>
      <c r="N7744" t="b">
        <v>0</v>
      </c>
      <c r="R7744" s="5">
        <f>(houses_Madrid[[#This Row],[Precio Alquiler]]*12/houses_Madrid[[#This Row],[Precio venta]])</f>
        <v>7.5727272727272726E-3</v>
      </c>
    </row>
    <row r="7745" spans="1:18" x14ac:dyDescent="0.2">
      <c r="A7745">
        <v>4543</v>
      </c>
      <c r="B7745">
        <v>17199</v>
      </c>
      <c r="C7745" s="1" t="s">
        <v>790</v>
      </c>
      <c r="D7745" s="1" t="str">
        <f>IFERROR(LEFT(C7745,FIND(",",C7745) - 1),C7745)</f>
        <v>Retiro</v>
      </c>
      <c r="E7745">
        <v>148</v>
      </c>
      <c r="F7745">
        <v>133</v>
      </c>
      <c r="G7745">
        <v>2</v>
      </c>
      <c r="H7745">
        <v>2</v>
      </c>
      <c r="I7745" s="1" t="s">
        <v>3</v>
      </c>
      <c r="J7745" s="1" t="s">
        <v>11</v>
      </c>
      <c r="K7745">
        <v>452</v>
      </c>
      <c r="L7745">
        <v>1350000</v>
      </c>
      <c r="M7745">
        <v>9122</v>
      </c>
      <c r="N7745" t="b">
        <v>0</v>
      </c>
      <c r="O7745" t="b">
        <v>1</v>
      </c>
      <c r="R7745" s="5">
        <f>(houses_Madrid[[#This Row],[Precio Alquiler]]*12/houses_Madrid[[#This Row],[Precio venta]])</f>
        <v>4.0177777777777781E-3</v>
      </c>
    </row>
    <row r="7746" spans="1:18" x14ac:dyDescent="0.2">
      <c r="A7746">
        <v>6876</v>
      </c>
      <c r="B7746">
        <v>14866</v>
      </c>
      <c r="C7746" s="1" t="s">
        <v>1171</v>
      </c>
      <c r="D7746" s="1" t="str">
        <f>IFERROR(LEFT(C7746,FIND(",",C7746) - 1),C7746)</f>
        <v>Aravaca</v>
      </c>
      <c r="E7746">
        <v>305</v>
      </c>
      <c r="F7746">
        <v>284</v>
      </c>
      <c r="G7746">
        <v>5</v>
      </c>
      <c r="H7746">
        <v>4</v>
      </c>
      <c r="I7746" s="1" t="s">
        <v>1433</v>
      </c>
      <c r="J7746" s="1" t="s">
        <v>11</v>
      </c>
      <c r="K7746">
        <v>452</v>
      </c>
      <c r="L7746">
        <v>1350000</v>
      </c>
      <c r="M7746">
        <v>4426</v>
      </c>
      <c r="N7746" t="b">
        <v>0</v>
      </c>
      <c r="O7746" t="b">
        <v>1</v>
      </c>
      <c r="P7746" t="b">
        <v>1</v>
      </c>
      <c r="R7746" s="5">
        <f>(houses_Madrid[[#This Row],[Precio Alquiler]]*12/houses_Madrid[[#This Row],[Precio venta]])</f>
        <v>4.0177777777777781E-3</v>
      </c>
    </row>
    <row r="7747" spans="1:18" x14ac:dyDescent="0.2">
      <c r="A7747">
        <v>10962</v>
      </c>
      <c r="B7747">
        <v>10780</v>
      </c>
      <c r="C7747" s="1" t="s">
        <v>2012</v>
      </c>
      <c r="D7747" s="1" t="str">
        <f>IFERROR(LEFT(C7747,FIND(",",C7747) - 1),C7747)</f>
        <v>Vallehermoso</v>
      </c>
      <c r="E7747">
        <v>297</v>
      </c>
      <c r="F7747">
        <v>223</v>
      </c>
      <c r="G7747">
        <v>5</v>
      </c>
      <c r="H7747">
        <v>5</v>
      </c>
      <c r="I7747" s="1" t="s">
        <v>2014</v>
      </c>
      <c r="J7747" s="1" t="s">
        <v>5</v>
      </c>
      <c r="K7747">
        <v>452</v>
      </c>
      <c r="L7747">
        <v>1350000</v>
      </c>
      <c r="M7747">
        <v>4545</v>
      </c>
      <c r="N7747" t="b">
        <v>1</v>
      </c>
      <c r="O7747" t="b">
        <v>1</v>
      </c>
      <c r="P7747" t="b">
        <v>1</v>
      </c>
      <c r="R7747" s="5">
        <f>(houses_Madrid[[#This Row],[Precio Alquiler]]*12/houses_Madrid[[#This Row],[Precio venta]])</f>
        <v>4.0177777777777781E-3</v>
      </c>
    </row>
    <row r="7748" spans="1:18" x14ac:dyDescent="0.2">
      <c r="A7748">
        <v>11252</v>
      </c>
      <c r="B7748">
        <v>10490</v>
      </c>
      <c r="C7748" s="1" t="s">
        <v>2012</v>
      </c>
      <c r="D7748" s="1" t="str">
        <f>IFERROR(LEFT(C7748,FIND(",",C7748) - 1),C7748)</f>
        <v>Vallehermoso</v>
      </c>
      <c r="E7748">
        <v>297</v>
      </c>
      <c r="F7748">
        <v>223</v>
      </c>
      <c r="G7748">
        <v>5</v>
      </c>
      <c r="H7748">
        <v>5</v>
      </c>
      <c r="I7748" s="1" t="s">
        <v>2071</v>
      </c>
      <c r="J7748" s="1" t="s">
        <v>5</v>
      </c>
      <c r="K7748">
        <v>452</v>
      </c>
      <c r="L7748">
        <v>1350000</v>
      </c>
      <c r="M7748">
        <v>4545</v>
      </c>
      <c r="N7748" t="b">
        <v>1</v>
      </c>
      <c r="O7748" t="b">
        <v>1</v>
      </c>
      <c r="P7748" t="b">
        <v>1</v>
      </c>
      <c r="R7748" s="5">
        <f>(houses_Madrid[[#This Row],[Precio Alquiler]]*12/houses_Madrid[[#This Row],[Precio venta]])</f>
        <v>4.0177777777777781E-3</v>
      </c>
    </row>
    <row r="7749" spans="1:18" x14ac:dyDescent="0.2">
      <c r="A7749">
        <v>15028</v>
      </c>
      <c r="B7749">
        <v>6714</v>
      </c>
      <c r="C7749" s="1" t="s">
        <v>2441</v>
      </c>
      <c r="D7749" s="1" t="str">
        <f>IFERROR(LEFT(C7749,FIND(",",C7749) - 1),C7749)</f>
        <v>Nueva España</v>
      </c>
      <c r="E7749">
        <v>313</v>
      </c>
      <c r="F7749">
        <v>251</v>
      </c>
      <c r="G7749">
        <v>4</v>
      </c>
      <c r="H7749">
        <v>3</v>
      </c>
      <c r="I7749" s="1" t="s">
        <v>2502</v>
      </c>
      <c r="J7749" s="1" t="s">
        <v>12</v>
      </c>
      <c r="K7749">
        <v>452</v>
      </c>
      <c r="L7749">
        <v>1350000</v>
      </c>
      <c r="M7749">
        <v>4313</v>
      </c>
      <c r="N7749" t="b">
        <v>0</v>
      </c>
      <c r="O7749" t="b">
        <v>1</v>
      </c>
      <c r="P7749" t="b">
        <v>1</v>
      </c>
      <c r="R7749" s="5">
        <f>(houses_Madrid[[#This Row],[Precio Alquiler]]*12/houses_Madrid[[#This Row],[Precio venta]])</f>
        <v>4.0177777777777781E-3</v>
      </c>
    </row>
    <row r="7750" spans="1:18" x14ac:dyDescent="0.2">
      <c r="A7750">
        <v>17897</v>
      </c>
      <c r="B7750">
        <v>3845</v>
      </c>
      <c r="C7750" s="1" t="s">
        <v>2948</v>
      </c>
      <c r="D7750" s="1" t="str">
        <f>IFERROR(LEFT(C7750,FIND(",",C7750) - 1),C7750)</f>
        <v>Malasaña-Universidad</v>
      </c>
      <c r="E7750">
        <v>265</v>
      </c>
      <c r="F7750">
        <v>210</v>
      </c>
      <c r="G7750">
        <v>3</v>
      </c>
      <c r="H7750">
        <v>2</v>
      </c>
      <c r="I7750" s="1" t="s">
        <v>2984</v>
      </c>
      <c r="J7750" s="1" t="s">
        <v>8</v>
      </c>
      <c r="K7750">
        <v>452</v>
      </c>
      <c r="L7750">
        <v>1350000</v>
      </c>
      <c r="M7750">
        <v>5094</v>
      </c>
      <c r="N7750" t="b">
        <v>0</v>
      </c>
      <c r="O7750" t="b">
        <v>1</v>
      </c>
      <c r="P7750" t="b">
        <v>1</v>
      </c>
      <c r="Q7750" t="b">
        <v>1</v>
      </c>
      <c r="R7750" s="5">
        <f>(houses_Madrid[[#This Row],[Precio Alquiler]]*12/houses_Madrid[[#This Row],[Precio venta]])</f>
        <v>4.0177777777777781E-3</v>
      </c>
    </row>
    <row r="7751" spans="1:18" x14ac:dyDescent="0.2">
      <c r="A7751">
        <v>17942</v>
      </c>
      <c r="B7751">
        <v>3800</v>
      </c>
      <c r="C7751" s="1" t="s">
        <v>2948</v>
      </c>
      <c r="D7751" s="1" t="str">
        <f>IFERROR(LEFT(C7751,FIND(",",C7751) - 1),C7751)</f>
        <v>Malasaña-Universidad</v>
      </c>
      <c r="E7751">
        <v>265</v>
      </c>
      <c r="F7751">
        <v>210</v>
      </c>
      <c r="G7751">
        <v>3</v>
      </c>
      <c r="H7751">
        <v>2</v>
      </c>
      <c r="I7751" s="1" t="s">
        <v>2984</v>
      </c>
      <c r="J7751" s="1" t="s">
        <v>8</v>
      </c>
      <c r="K7751">
        <v>452</v>
      </c>
      <c r="L7751">
        <v>1350000</v>
      </c>
      <c r="M7751">
        <v>5094</v>
      </c>
      <c r="N7751" t="b">
        <v>0</v>
      </c>
      <c r="O7751" t="b">
        <v>1</v>
      </c>
      <c r="P7751" t="b">
        <v>1</v>
      </c>
      <c r="Q7751" t="b">
        <v>1</v>
      </c>
      <c r="R7751" s="5">
        <f>(houses_Madrid[[#This Row],[Precio Alquiler]]*12/houses_Madrid[[#This Row],[Precio venta]])</f>
        <v>4.0177777777777781E-3</v>
      </c>
    </row>
    <row r="7752" spans="1:18" x14ac:dyDescent="0.2">
      <c r="A7752">
        <v>20466</v>
      </c>
      <c r="B7752">
        <v>1276</v>
      </c>
      <c r="C7752" s="1" t="s">
        <v>3328</v>
      </c>
      <c r="D7752" s="1" t="str">
        <f>IFERROR(LEFT(C7752,FIND(",",C7752) - 1),C7752)</f>
        <v>Legazpi</v>
      </c>
      <c r="E7752">
        <v>160</v>
      </c>
      <c r="F7752">
        <v>103</v>
      </c>
      <c r="G7752">
        <v>3</v>
      </c>
      <c r="H7752">
        <v>2</v>
      </c>
      <c r="I7752" s="1" t="s">
        <v>3407</v>
      </c>
      <c r="J7752" s="1" t="s">
        <v>3</v>
      </c>
      <c r="K7752">
        <v>452</v>
      </c>
      <c r="L7752">
        <v>1350000</v>
      </c>
      <c r="M7752">
        <v>8438</v>
      </c>
      <c r="N7752" t="b">
        <v>0</v>
      </c>
      <c r="O7752" t="b">
        <v>1</v>
      </c>
      <c r="R7752" s="5">
        <f>(houses_Madrid[[#This Row],[Precio Alquiler]]*12/houses_Madrid[[#This Row],[Precio venta]])</f>
        <v>4.0177777777777781E-3</v>
      </c>
    </row>
    <row r="7753" spans="1:18" x14ac:dyDescent="0.2">
      <c r="A7753">
        <v>21459</v>
      </c>
      <c r="B7753">
        <v>283</v>
      </c>
      <c r="C7753" s="1" t="s">
        <v>1247</v>
      </c>
      <c r="D7753" s="1" t="str">
        <f>IFERROR(LEFT(C7753,FIND(",",C7753) - 1),C7753)</f>
        <v>Latina</v>
      </c>
      <c r="E7753">
        <v>596</v>
      </c>
      <c r="F7753">
        <v>557</v>
      </c>
      <c r="G7753">
        <v>6</v>
      </c>
      <c r="H7753">
        <v>5</v>
      </c>
      <c r="I7753" s="1" t="s">
        <v>3</v>
      </c>
      <c r="J7753" s="1" t="s">
        <v>3</v>
      </c>
      <c r="K7753">
        <v>452</v>
      </c>
      <c r="L7753">
        <v>1350000</v>
      </c>
      <c r="M7753">
        <v>2265</v>
      </c>
      <c r="N7753" t="b">
        <v>0</v>
      </c>
      <c r="R7753" s="5">
        <f>(houses_Madrid[[#This Row],[Precio Alquiler]]*12/houses_Madrid[[#This Row],[Precio venta]])</f>
        <v>4.0177777777777781E-3</v>
      </c>
    </row>
    <row r="7754" spans="1:18" x14ac:dyDescent="0.2">
      <c r="A7754">
        <v>7771</v>
      </c>
      <c r="B7754">
        <v>13971</v>
      </c>
      <c r="C7754" s="1" t="s">
        <v>1176</v>
      </c>
      <c r="D7754" s="1" t="str">
        <f>IFERROR(LEFT(C7754,FIND(",",C7754) - 1),C7754)</f>
        <v>Moncloa</v>
      </c>
      <c r="E7754">
        <v>345</v>
      </c>
      <c r="F7754">
        <v>294</v>
      </c>
      <c r="G7754">
        <v>4</v>
      </c>
      <c r="H7754">
        <v>3</v>
      </c>
      <c r="I7754" s="1" t="s">
        <v>3</v>
      </c>
      <c r="J7754" s="1" t="s">
        <v>3</v>
      </c>
      <c r="K7754">
        <v>313</v>
      </c>
      <c r="L7754">
        <v>1360000</v>
      </c>
      <c r="M7754">
        <v>3942</v>
      </c>
      <c r="N7754" t="b">
        <v>0</v>
      </c>
      <c r="R7754" s="5">
        <f>(houses_Madrid[[#This Row],[Precio Alquiler]]*12/houses_Madrid[[#This Row],[Precio venta]])</f>
        <v>2.7617647058823529E-3</v>
      </c>
    </row>
    <row r="7755" spans="1:18" x14ac:dyDescent="0.2">
      <c r="A7755">
        <v>9296</v>
      </c>
      <c r="B7755">
        <v>12446</v>
      </c>
      <c r="C7755" s="1" t="s">
        <v>1611</v>
      </c>
      <c r="D7755" s="1" t="str">
        <f>IFERROR(LEFT(C7755,FIND(",",C7755) - 1),C7755)</f>
        <v>Mirasierra</v>
      </c>
      <c r="E7755">
        <v>341</v>
      </c>
      <c r="F7755">
        <v>260</v>
      </c>
      <c r="G7755">
        <v>5</v>
      </c>
      <c r="H7755">
        <v>5</v>
      </c>
      <c r="I7755" s="1" t="s">
        <v>1647</v>
      </c>
      <c r="J7755" s="1" t="s">
        <v>30</v>
      </c>
      <c r="K7755">
        <v>270</v>
      </c>
      <c r="L7755">
        <v>1363000</v>
      </c>
      <c r="M7755">
        <v>3997</v>
      </c>
      <c r="N7755" t="b">
        <v>0</v>
      </c>
      <c r="O7755" t="b">
        <v>1</v>
      </c>
      <c r="P7755" t="b">
        <v>1</v>
      </c>
      <c r="Q7755" t="b">
        <v>1</v>
      </c>
      <c r="R7755" s="5">
        <f>(houses_Madrid[[#This Row],[Precio Alquiler]]*12/houses_Madrid[[#This Row],[Precio venta]])</f>
        <v>2.3771093176815847E-3</v>
      </c>
    </row>
    <row r="7756" spans="1:18" x14ac:dyDescent="0.2">
      <c r="A7756">
        <v>7834</v>
      </c>
      <c r="B7756">
        <v>13908</v>
      </c>
      <c r="C7756" s="1" t="s">
        <v>1176</v>
      </c>
      <c r="D7756" s="1" t="str">
        <f>IFERROR(LEFT(C7756,FIND(",",C7756) - 1),C7756)</f>
        <v>Moncloa</v>
      </c>
      <c r="E7756">
        <v>282</v>
      </c>
      <c r="F7756">
        <v>234</v>
      </c>
      <c r="G7756">
        <v>5</v>
      </c>
      <c r="H7756">
        <v>3</v>
      </c>
      <c r="I7756" s="1" t="s">
        <v>1547</v>
      </c>
      <c r="J7756" s="1" t="s">
        <v>3</v>
      </c>
      <c r="K7756">
        <v>94</v>
      </c>
      <c r="L7756">
        <v>1375000</v>
      </c>
      <c r="M7756">
        <v>4876</v>
      </c>
      <c r="N7756" t="b">
        <v>0</v>
      </c>
      <c r="Q7756" t="b">
        <v>1</v>
      </c>
      <c r="R7756" s="5">
        <f>(houses_Madrid[[#This Row],[Precio Alquiler]]*12/houses_Madrid[[#This Row],[Precio venta]])</f>
        <v>8.2036363636363633E-4</v>
      </c>
    </row>
    <row r="7757" spans="1:18" x14ac:dyDescent="0.2">
      <c r="A7757">
        <v>11056</v>
      </c>
      <c r="B7757">
        <v>10686</v>
      </c>
      <c r="C7757" s="1" t="s">
        <v>2006</v>
      </c>
      <c r="D7757" s="1" t="str">
        <f>IFERROR(LEFT(C7757,FIND(",",C7757) - 1),C7757)</f>
        <v>Chamberí</v>
      </c>
      <c r="E7757">
        <v>207</v>
      </c>
      <c r="F7757">
        <v>185</v>
      </c>
      <c r="G7757">
        <v>4</v>
      </c>
      <c r="H7757">
        <v>3</v>
      </c>
      <c r="I7757" s="1" t="s">
        <v>3</v>
      </c>
      <c r="J7757" s="1" t="s">
        <v>18</v>
      </c>
      <c r="K7757">
        <v>94</v>
      </c>
      <c r="L7757">
        <v>1375000</v>
      </c>
      <c r="M7757">
        <v>6643</v>
      </c>
      <c r="N7757" t="b">
        <v>1</v>
      </c>
      <c r="O7757" t="b">
        <v>1</v>
      </c>
      <c r="P7757" t="b">
        <v>0</v>
      </c>
      <c r="R7757" s="5">
        <f>(houses_Madrid[[#This Row],[Precio Alquiler]]*12/houses_Madrid[[#This Row],[Precio venta]])</f>
        <v>8.2036363636363633E-4</v>
      </c>
    </row>
    <row r="7758" spans="1:18" x14ac:dyDescent="0.2">
      <c r="A7758">
        <v>12229</v>
      </c>
      <c r="B7758">
        <v>9513</v>
      </c>
      <c r="C7758" s="1" t="s">
        <v>2007</v>
      </c>
      <c r="D7758" s="1" t="str">
        <f>IFERROR(LEFT(C7758,FIND(",",C7758) - 1),C7758)</f>
        <v>Almagro</v>
      </c>
      <c r="E7758">
        <v>364</v>
      </c>
      <c r="F7758">
        <v>260</v>
      </c>
      <c r="G7758">
        <v>8</v>
      </c>
      <c r="H7758">
        <v>3</v>
      </c>
      <c r="I7758" s="1" t="s">
        <v>2075</v>
      </c>
      <c r="J7758" s="1" t="s">
        <v>12</v>
      </c>
      <c r="K7758">
        <v>94</v>
      </c>
      <c r="L7758">
        <v>1375000</v>
      </c>
      <c r="M7758">
        <v>3777</v>
      </c>
      <c r="N7758" t="b">
        <v>1</v>
      </c>
      <c r="O7758" t="b">
        <v>1</v>
      </c>
      <c r="P7758" t="b">
        <v>1</v>
      </c>
      <c r="R7758" s="5">
        <f>(houses_Madrid[[#This Row],[Precio Alquiler]]*12/houses_Madrid[[#This Row],[Precio venta]])</f>
        <v>8.2036363636363633E-4</v>
      </c>
    </row>
    <row r="7759" spans="1:18" x14ac:dyDescent="0.2">
      <c r="A7759">
        <v>12943</v>
      </c>
      <c r="B7759">
        <v>8799</v>
      </c>
      <c r="C7759" s="1" t="s">
        <v>2174</v>
      </c>
      <c r="D7759" s="1" t="str">
        <f>IFERROR(LEFT(C7759,FIND(",",C7759) - 1),C7759)</f>
        <v>Costillares</v>
      </c>
      <c r="E7759">
        <v>292</v>
      </c>
      <c r="F7759">
        <v>250</v>
      </c>
      <c r="G7759">
        <v>6</v>
      </c>
      <c r="H7759">
        <v>3</v>
      </c>
      <c r="I7759" s="1" t="s">
        <v>2283</v>
      </c>
      <c r="J7759" s="1" t="s">
        <v>8</v>
      </c>
      <c r="K7759">
        <v>94</v>
      </c>
      <c r="L7759">
        <v>1375000</v>
      </c>
      <c r="M7759">
        <v>4709</v>
      </c>
      <c r="N7759" t="b">
        <v>0</v>
      </c>
      <c r="O7759" t="b">
        <v>1</v>
      </c>
      <c r="P7759" t="b">
        <v>1</v>
      </c>
      <c r="Q7759" t="b">
        <v>1</v>
      </c>
      <c r="R7759" s="5">
        <f>(houses_Madrid[[#This Row],[Precio Alquiler]]*12/houses_Madrid[[#This Row],[Precio venta]])</f>
        <v>8.2036363636363633E-4</v>
      </c>
    </row>
    <row r="7760" spans="1:18" x14ac:dyDescent="0.2">
      <c r="A7760">
        <v>13016</v>
      </c>
      <c r="B7760">
        <v>8726</v>
      </c>
      <c r="C7760" s="1" t="s">
        <v>2174</v>
      </c>
      <c r="D7760" s="1" t="str">
        <f>IFERROR(LEFT(C7760,FIND(",",C7760) - 1),C7760)</f>
        <v>Costillares</v>
      </c>
      <c r="E7760">
        <v>292</v>
      </c>
      <c r="F7760">
        <v>250</v>
      </c>
      <c r="G7760">
        <v>6</v>
      </c>
      <c r="H7760">
        <v>3</v>
      </c>
      <c r="I7760" s="1" t="s">
        <v>2263</v>
      </c>
      <c r="J7760" s="1" t="s">
        <v>8</v>
      </c>
      <c r="K7760">
        <v>94</v>
      </c>
      <c r="L7760">
        <v>1375000</v>
      </c>
      <c r="M7760">
        <v>4709</v>
      </c>
      <c r="N7760" t="b">
        <v>0</v>
      </c>
      <c r="O7760" t="b">
        <v>1</v>
      </c>
      <c r="P7760" t="b">
        <v>1</v>
      </c>
      <c r="R7760" s="5">
        <f>(houses_Madrid[[#This Row],[Precio Alquiler]]*12/houses_Madrid[[#This Row],[Precio venta]])</f>
        <v>8.2036363636363633E-4</v>
      </c>
    </row>
    <row r="7761" spans="1:18" x14ac:dyDescent="0.2">
      <c r="A7761">
        <v>10386</v>
      </c>
      <c r="B7761">
        <v>11356</v>
      </c>
      <c r="C7761" s="1" t="s">
        <v>1788</v>
      </c>
      <c r="D7761" s="1" t="str">
        <f>IFERROR(LEFT(C7761,FIND(",",C7761) - 1),C7761)</f>
        <v>Conde Orgaz-Piovera</v>
      </c>
      <c r="E7761">
        <v>252</v>
      </c>
      <c r="F7761">
        <v>245</v>
      </c>
      <c r="G7761">
        <v>5</v>
      </c>
      <c r="H7761">
        <v>5</v>
      </c>
      <c r="I7761" s="1" t="s">
        <v>1794</v>
      </c>
      <c r="J7761" s="1" t="s">
        <v>3</v>
      </c>
      <c r="K7761">
        <v>18</v>
      </c>
      <c r="L7761">
        <v>1380000</v>
      </c>
      <c r="M7761">
        <v>5476</v>
      </c>
      <c r="N7761" t="b">
        <v>0</v>
      </c>
      <c r="R7761" s="5">
        <f>(houses_Madrid[[#This Row],[Precio Alquiler]]*12/houses_Madrid[[#This Row],[Precio venta]])</f>
        <v>1.565217391304348E-4</v>
      </c>
    </row>
  </sheetData>
  <phoneticPr fontId="2" type="noConversion"/>
  <conditionalFormatting sqref="B5706:B5795 B5559:B5704 B5550:B5557 B4137:B5548 B4108:B4135 B3937:B4106 B3890:B3934 B3749:B3888 B3655:B3747 B2999:B3653 B2969:B2997 B2229:B2967 B2195:B2227 B2136:B2193 B1571:B2134 B1437:B1569 B1272:B1435 B1:B1270 B5797:B1048576">
    <cfRule type="duplicateValues" dxfId="306"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A75C8-D91C-C246-B824-1EDAD9C68411}">
  <sheetPr>
    <tabColor theme="9"/>
  </sheetPr>
  <dimension ref="A1"/>
  <sheetViews>
    <sheetView tabSelected="1" zoomScale="80" zoomScaleNormal="80" workbookViewId="0">
      <selection activeCell="P44" sqref="P44"/>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E91A1-CD7A-AB4F-8C69-E363708A11B0}">
  <dimension ref="A1:AV176"/>
  <sheetViews>
    <sheetView showGridLines="0" topLeftCell="AM1" workbookViewId="0">
      <selection activeCell="AV5" sqref="AV5:AV148"/>
    </sheetView>
  </sheetViews>
  <sheetFormatPr baseColWidth="10" defaultRowHeight="16" x14ac:dyDescent="0.2"/>
  <cols>
    <col min="1" max="1" width="36.33203125" bestFit="1" customWidth="1"/>
    <col min="2" max="2" width="20.5" bestFit="1" customWidth="1"/>
    <col min="3" max="3" width="20.6640625" bestFit="1" customWidth="1"/>
    <col min="4" max="4" width="22.5" bestFit="1" customWidth="1"/>
    <col min="6" max="6" width="13" bestFit="1" customWidth="1"/>
    <col min="7" max="7" width="20.6640625" bestFit="1" customWidth="1"/>
    <col min="9" max="9" width="36.33203125" bestFit="1" customWidth="1"/>
    <col min="10" max="10" width="22.1640625" bestFit="1" customWidth="1"/>
    <col min="13" max="13" width="33.83203125" bestFit="1" customWidth="1"/>
    <col min="14" max="14" width="23.83203125" bestFit="1" customWidth="1"/>
    <col min="15" max="15" width="2.1640625" customWidth="1"/>
    <col min="16" max="16" width="36.33203125" bestFit="1" customWidth="1"/>
    <col min="17" max="17" width="23.83203125" bestFit="1" customWidth="1"/>
    <col min="18" max="18" width="4.5" customWidth="1"/>
    <col min="19" max="19" width="36.33203125" bestFit="1" customWidth="1"/>
    <col min="20" max="20" width="14.83203125" bestFit="1" customWidth="1"/>
    <col min="21" max="21" width="14.33203125" bestFit="1" customWidth="1"/>
    <col min="26" max="26" width="33.83203125" bestFit="1" customWidth="1"/>
    <col min="27" max="27" width="23.83203125" bestFit="1" customWidth="1"/>
    <col min="28" max="28" width="14.83203125" bestFit="1" customWidth="1"/>
    <col min="29" max="29" width="33.83203125" bestFit="1" customWidth="1"/>
    <col min="30" max="30" width="23.83203125" bestFit="1" customWidth="1"/>
    <col min="31" max="31" width="4.5" customWidth="1"/>
    <col min="32" max="32" width="36.33203125" bestFit="1" customWidth="1"/>
    <col min="33" max="33" width="14.83203125" bestFit="1" customWidth="1"/>
    <col min="34" max="34" width="14.33203125" bestFit="1" customWidth="1"/>
    <col min="39" max="39" width="33.83203125" bestFit="1" customWidth="1"/>
    <col min="40" max="40" width="23.83203125" bestFit="1" customWidth="1"/>
    <col min="41" max="41" width="14.83203125" bestFit="1" customWidth="1"/>
    <col min="42" max="42" width="32.6640625" bestFit="1" customWidth="1"/>
    <col min="43" max="43" width="23.83203125" bestFit="1" customWidth="1"/>
    <col min="44" max="44" width="4.5" customWidth="1"/>
    <col min="45" max="45" width="36.33203125" bestFit="1" customWidth="1"/>
    <col min="46" max="46" width="14.83203125" bestFit="1" customWidth="1"/>
    <col min="47" max="47" width="14.33203125" bestFit="1" customWidth="1"/>
  </cols>
  <sheetData>
    <row r="1" spans="1:48" x14ac:dyDescent="0.2">
      <c r="A1" t="s">
        <v>3550</v>
      </c>
      <c r="X1" s="12"/>
      <c r="AK1" s="12"/>
    </row>
    <row r="2" spans="1:48" x14ac:dyDescent="0.2">
      <c r="A2" s="6" t="s">
        <v>3539</v>
      </c>
      <c r="F2" s="6" t="s">
        <v>3536</v>
      </c>
      <c r="I2" s="6" t="s">
        <v>3537</v>
      </c>
      <c r="M2" s="6" t="s">
        <v>3543</v>
      </c>
      <c r="P2" s="6" t="s">
        <v>3545</v>
      </c>
      <c r="S2" s="6" t="s">
        <v>3549</v>
      </c>
      <c r="X2" s="12"/>
      <c r="Z2" s="6" t="s">
        <v>3519</v>
      </c>
      <c r="AC2" s="6" t="s">
        <v>3551</v>
      </c>
      <c r="AF2" s="6" t="s">
        <v>3553</v>
      </c>
      <c r="AK2" s="12"/>
      <c r="AM2" s="6" t="s">
        <v>3554</v>
      </c>
      <c r="AP2" s="6" t="s">
        <v>3555</v>
      </c>
      <c r="AS2" s="6" t="s">
        <v>3556</v>
      </c>
    </row>
    <row r="3" spans="1:48" x14ac:dyDescent="0.2">
      <c r="X3" s="12"/>
      <c r="AK3" s="12"/>
    </row>
    <row r="4" spans="1:48" x14ac:dyDescent="0.2">
      <c r="A4" s="2" t="s">
        <v>3530</v>
      </c>
      <c r="B4" t="s">
        <v>3541</v>
      </c>
      <c r="C4" t="s">
        <v>3534</v>
      </c>
      <c r="D4" t="s">
        <v>3540</v>
      </c>
      <c r="F4" s="2" t="s">
        <v>3530</v>
      </c>
      <c r="G4" s="7" t="s">
        <v>3535</v>
      </c>
      <c r="I4" s="2" t="s">
        <v>3530</v>
      </c>
      <c r="J4" s="7" t="s">
        <v>3534</v>
      </c>
      <c r="M4" s="2" t="s">
        <v>3543</v>
      </c>
      <c r="N4" t="s">
        <v>3542</v>
      </c>
      <c r="P4" s="2" t="s">
        <v>3543</v>
      </c>
      <c r="Q4" t="s">
        <v>3544</v>
      </c>
      <c r="S4" t="s">
        <v>3548</v>
      </c>
      <c r="T4" s="6" t="s">
        <v>3546</v>
      </c>
      <c r="U4" s="6" t="s">
        <v>3547</v>
      </c>
      <c r="X4" s="12"/>
      <c r="Z4" s="2" t="s">
        <v>3519</v>
      </c>
      <c r="AA4" t="s">
        <v>3542</v>
      </c>
      <c r="AC4" s="2" t="s">
        <v>3519</v>
      </c>
      <c r="AD4" t="s">
        <v>3544</v>
      </c>
      <c r="AF4" t="s">
        <v>3548</v>
      </c>
      <c r="AG4" s="6" t="s">
        <v>3519</v>
      </c>
      <c r="AH4" s="6" t="s">
        <v>3552</v>
      </c>
      <c r="AK4" s="12"/>
      <c r="AM4" s="2" t="s">
        <v>3528</v>
      </c>
      <c r="AN4" t="s">
        <v>3542</v>
      </c>
      <c r="AP4" s="2" t="s">
        <v>3528</v>
      </c>
      <c r="AQ4" t="s">
        <v>3544</v>
      </c>
      <c r="AS4" t="s">
        <v>3548</v>
      </c>
      <c r="AT4" s="6" t="s">
        <v>3528</v>
      </c>
      <c r="AU4" s="6" t="s">
        <v>3555</v>
      </c>
    </row>
    <row r="5" spans="1:48" x14ac:dyDescent="0.2">
      <c r="A5" s="3" t="s">
        <v>393</v>
      </c>
      <c r="B5" s="7">
        <v>197887.03703703705</v>
      </c>
      <c r="C5" s="10">
        <v>5.6734554816966355E-2</v>
      </c>
      <c r="D5" s="7">
        <v>874.07407407407402</v>
      </c>
      <c r="F5" s="3">
        <v>1</v>
      </c>
      <c r="G5" s="7">
        <v>859112</v>
      </c>
      <c r="I5" s="3" t="s">
        <v>393</v>
      </c>
      <c r="J5" s="11">
        <v>5.6734554816966355E-2</v>
      </c>
      <c r="S5" t="s">
        <v>393</v>
      </c>
      <c r="T5" s="8">
        <f>IFERROR(VLOOKUP(S5,$M$7:$N$136,2,FALSE),"-")</f>
        <v>654</v>
      </c>
      <c r="U5" s="8" t="str">
        <f>IFERROR(VLOOKUP(S5,$P$7:$Q$136,2,FALSE),"-")</f>
        <v>-</v>
      </c>
      <c r="V5" s="4" t="str">
        <f>IFERROR((T5-U5)/U5,"-")</f>
        <v>-</v>
      </c>
      <c r="X5" s="12"/>
      <c r="AF5" t="s">
        <v>393</v>
      </c>
      <c r="AG5" s="8" t="str">
        <f>IFERROR(VLOOKUP(AF5,$Z$7:$AA$136,2,FALSE),"-")</f>
        <v>-</v>
      </c>
      <c r="AH5" s="8">
        <f>IFERROR(VLOOKUP(AF5,$AC$7:$AD$136,2,FALSE),"-")</f>
        <v>646</v>
      </c>
      <c r="AI5" s="4" t="str">
        <f>IFERROR((AG5-AH5)/AH5,"-")</f>
        <v>-</v>
      </c>
      <c r="AK5" s="12"/>
      <c r="AS5" t="s">
        <v>393</v>
      </c>
      <c r="AT5" s="8" t="str">
        <f>IFERROR(VLOOKUP(AS5,$AM$7:$AN$136,2,FALSE),"-")</f>
        <v>-</v>
      </c>
      <c r="AU5" s="8">
        <f>IFERROR(VLOOKUP(AS5,$AP$7:$AQ$136,2,FALSE),"-")</f>
        <v>907.29411764705878</v>
      </c>
      <c r="AV5" s="4" t="str">
        <f>IFERROR((AT5-AU5)/AU5,"-")</f>
        <v>-</v>
      </c>
    </row>
    <row r="6" spans="1:48" x14ac:dyDescent="0.2">
      <c r="A6" s="3" t="s">
        <v>2624</v>
      </c>
      <c r="B6" s="7">
        <v>167738.39622641509</v>
      </c>
      <c r="C6" s="10">
        <v>5.840903719309111E-2</v>
      </c>
      <c r="D6" s="7">
        <v>787.80188679245282</v>
      </c>
      <c r="F6" s="3">
        <v>2</v>
      </c>
      <c r="G6" s="7">
        <v>2484047</v>
      </c>
      <c r="I6" s="3" t="s">
        <v>2624</v>
      </c>
      <c r="J6" s="11">
        <v>5.840903719309111E-2</v>
      </c>
      <c r="M6" s="2" t="s">
        <v>3530</v>
      </c>
      <c r="N6" s="7" t="s">
        <v>3540</v>
      </c>
      <c r="P6" s="2" t="s">
        <v>3530</v>
      </c>
      <c r="Q6" s="7" t="s">
        <v>3540</v>
      </c>
      <c r="S6" t="s">
        <v>2624</v>
      </c>
      <c r="T6" s="8">
        <f t="shared" ref="T6:T69" si="0">IFERROR(VLOOKUP(S6,$M$7:$N$136,2,FALSE),"-")</f>
        <v>727.0454545454545</v>
      </c>
      <c r="U6" s="8" t="str">
        <f t="shared" ref="U6:U69" si="1">IFERROR(VLOOKUP(S6,$P$7:$Q$136,2,FALSE),"-")</f>
        <v>-</v>
      </c>
      <c r="V6" s="4" t="str">
        <f t="shared" ref="V6:V69" si="2">IFERROR((T6-U6)/U6,"-")</f>
        <v>-</v>
      </c>
      <c r="X6" s="12"/>
      <c r="Z6" s="2" t="s">
        <v>3530</v>
      </c>
      <c r="AA6" s="7" t="s">
        <v>3540</v>
      </c>
      <c r="AC6" s="2" t="s">
        <v>3530</v>
      </c>
      <c r="AD6" s="7" t="s">
        <v>3540</v>
      </c>
      <c r="AF6" t="s">
        <v>2624</v>
      </c>
      <c r="AG6" s="8" t="str">
        <f t="shared" ref="AG6:AG69" si="3">IFERROR(VLOOKUP(AF6,$Z$7:$AA$136,2,FALSE),"-")</f>
        <v>-</v>
      </c>
      <c r="AH6" s="8">
        <f t="shared" ref="AH6:AH69" si="4">IFERROR(VLOOKUP(AF6,$AC$7:$AD$136,2,FALSE),"-")</f>
        <v>725.33333333333337</v>
      </c>
      <c r="AI6" s="4" t="str">
        <f t="shared" ref="AI6:AI69" si="5">IFERROR((AG6-AH6)/AH6,"-")</f>
        <v>-</v>
      </c>
      <c r="AK6" s="12"/>
      <c r="AM6" s="2" t="s">
        <v>3530</v>
      </c>
      <c r="AN6" s="7" t="s">
        <v>3540</v>
      </c>
      <c r="AP6" s="2" t="s">
        <v>3530</v>
      </c>
      <c r="AQ6" s="7" t="s">
        <v>3540</v>
      </c>
      <c r="AS6" t="s">
        <v>2624</v>
      </c>
      <c r="AT6" s="8" t="str">
        <f t="shared" ref="AT6:AT69" si="6">IFERROR(VLOOKUP(AS6,$AM$7:$AN$136,2,FALSE),"-")</f>
        <v>-</v>
      </c>
      <c r="AU6" s="8">
        <f t="shared" ref="AU6:AU69" si="7">IFERROR(VLOOKUP(AS6,$AP$7:$AQ$136,2,FALSE),"-")</f>
        <v>710.36231884057975</v>
      </c>
      <c r="AV6" s="4" t="str">
        <f t="shared" ref="AV6:AV69" si="8">IFERROR((AT6-AU6)/AU6,"-")</f>
        <v>-</v>
      </c>
    </row>
    <row r="7" spans="1:48" x14ac:dyDescent="0.2">
      <c r="A7" s="3" t="s">
        <v>1795</v>
      </c>
      <c r="B7" s="7">
        <v>366120.83333333331</v>
      </c>
      <c r="C7" s="10">
        <v>4.6441856220794137E-2</v>
      </c>
      <c r="D7" s="7">
        <v>1330.6666666666667</v>
      </c>
      <c r="F7" s="3">
        <v>3</v>
      </c>
      <c r="G7" s="7">
        <v>3509203</v>
      </c>
      <c r="I7" s="3" t="s">
        <v>1795</v>
      </c>
      <c r="J7" s="11">
        <v>4.6441856220794137E-2</v>
      </c>
      <c r="M7" s="3" t="s">
        <v>2616</v>
      </c>
      <c r="N7" s="7">
        <v>889.4</v>
      </c>
      <c r="P7" s="3" t="s">
        <v>414</v>
      </c>
      <c r="Q7" s="7">
        <v>944.40909090909088</v>
      </c>
      <c r="S7" t="s">
        <v>1795</v>
      </c>
      <c r="T7" s="8">
        <f t="shared" si="0"/>
        <v>1225</v>
      </c>
      <c r="U7" s="8" t="str">
        <f t="shared" si="1"/>
        <v>-</v>
      </c>
      <c r="V7" s="4" t="str">
        <f t="shared" si="2"/>
        <v>-</v>
      </c>
      <c r="X7" s="12"/>
      <c r="Z7" s="3" t="s">
        <v>414</v>
      </c>
      <c r="AA7" s="7">
        <v>948.85714285714289</v>
      </c>
      <c r="AC7" s="3" t="s">
        <v>2616</v>
      </c>
      <c r="AD7" s="7">
        <v>768.5</v>
      </c>
      <c r="AF7" t="s">
        <v>1795</v>
      </c>
      <c r="AG7" s="8" t="str">
        <f t="shared" si="3"/>
        <v>-</v>
      </c>
      <c r="AH7" s="8" t="str">
        <f t="shared" si="4"/>
        <v>-</v>
      </c>
      <c r="AI7" s="4" t="str">
        <f t="shared" si="5"/>
        <v>-</v>
      </c>
      <c r="AK7" s="12"/>
      <c r="AM7" s="3" t="s">
        <v>414</v>
      </c>
      <c r="AN7" s="7">
        <v>974.88888888888891</v>
      </c>
      <c r="AP7" s="3" t="s">
        <v>414</v>
      </c>
      <c r="AQ7" s="7">
        <v>807.25</v>
      </c>
      <c r="AS7" t="s">
        <v>1795</v>
      </c>
      <c r="AT7" s="8" t="str">
        <f t="shared" si="6"/>
        <v>-</v>
      </c>
      <c r="AU7" s="8">
        <f t="shared" si="7"/>
        <v>2517</v>
      </c>
      <c r="AV7" s="4" t="str">
        <f t="shared" si="8"/>
        <v>-</v>
      </c>
    </row>
    <row r="8" spans="1:48" x14ac:dyDescent="0.2">
      <c r="A8" s="3" t="s">
        <v>1195</v>
      </c>
      <c r="B8" s="7">
        <v>211687.5</v>
      </c>
      <c r="C8" s="10">
        <v>5.4466308865235263E-2</v>
      </c>
      <c r="D8" s="7">
        <v>940.25</v>
      </c>
      <c r="F8" s="3">
        <v>4</v>
      </c>
      <c r="G8" s="7">
        <v>1902007</v>
      </c>
      <c r="I8" s="3" t="s">
        <v>1195</v>
      </c>
      <c r="J8" s="11">
        <v>5.4466308865235263E-2</v>
      </c>
      <c r="M8" s="3" t="s">
        <v>3321</v>
      </c>
      <c r="N8" s="7">
        <v>1201.6666666666667</v>
      </c>
      <c r="P8" s="3" t="s">
        <v>2616</v>
      </c>
      <c r="Q8" s="7">
        <v>807.65</v>
      </c>
      <c r="S8" t="s">
        <v>1195</v>
      </c>
      <c r="T8" s="8">
        <f t="shared" si="0"/>
        <v>945</v>
      </c>
      <c r="U8" s="8" t="str">
        <f t="shared" si="1"/>
        <v>-</v>
      </c>
      <c r="V8" s="4" t="str">
        <f t="shared" si="2"/>
        <v>-</v>
      </c>
      <c r="X8" s="12"/>
      <c r="Z8" s="3" t="s">
        <v>2616</v>
      </c>
      <c r="AA8" s="7">
        <v>803.43243243243239</v>
      </c>
      <c r="AC8" s="3" t="s">
        <v>3321</v>
      </c>
      <c r="AD8" s="7">
        <v>1141.5714285714287</v>
      </c>
      <c r="AF8" t="s">
        <v>1195</v>
      </c>
      <c r="AG8" s="8" t="str">
        <f t="shared" si="3"/>
        <v>-</v>
      </c>
      <c r="AH8" s="8" t="str">
        <f t="shared" si="4"/>
        <v>-</v>
      </c>
      <c r="AI8" s="4" t="str">
        <f t="shared" si="5"/>
        <v>-</v>
      </c>
      <c r="AK8" s="12"/>
      <c r="AM8" s="3" t="s">
        <v>2616</v>
      </c>
      <c r="AN8" s="7">
        <v>871.5094339622641</v>
      </c>
      <c r="AP8" s="3" t="s">
        <v>2616</v>
      </c>
      <c r="AQ8" s="7">
        <v>686.18181818181813</v>
      </c>
      <c r="AS8" t="s">
        <v>1195</v>
      </c>
      <c r="AT8" s="8" t="str">
        <f t="shared" si="6"/>
        <v>-</v>
      </c>
      <c r="AU8" s="8">
        <f t="shared" si="7"/>
        <v>891.25</v>
      </c>
      <c r="AV8" s="4" t="str">
        <f t="shared" si="8"/>
        <v>-</v>
      </c>
    </row>
    <row r="9" spans="1:48" x14ac:dyDescent="0.2">
      <c r="A9" s="3" t="s">
        <v>17</v>
      </c>
      <c r="B9" s="7">
        <v>147880.88405797101</v>
      </c>
      <c r="C9" s="10">
        <v>6.0145023439611284E-2</v>
      </c>
      <c r="D9" s="7">
        <v>717.43478260869563</v>
      </c>
      <c r="I9" s="3" t="s">
        <v>17</v>
      </c>
      <c r="J9" s="11">
        <v>6.0145023439611284E-2</v>
      </c>
      <c r="M9" s="3" t="s">
        <v>791</v>
      </c>
      <c r="N9" s="7">
        <v>1838.6</v>
      </c>
      <c r="P9" s="3" t="s">
        <v>3321</v>
      </c>
      <c r="Q9" s="7">
        <v>1396</v>
      </c>
      <c r="S9" t="s">
        <v>17</v>
      </c>
      <c r="T9" s="8">
        <f t="shared" si="0"/>
        <v>542.625</v>
      </c>
      <c r="U9" s="8" t="str">
        <f t="shared" si="1"/>
        <v>-</v>
      </c>
      <c r="V9" s="4" t="str">
        <f t="shared" si="2"/>
        <v>-</v>
      </c>
      <c r="X9" s="12"/>
      <c r="Z9" s="3" t="s">
        <v>3321</v>
      </c>
      <c r="AA9" s="7">
        <v>1425.3333333333333</v>
      </c>
      <c r="AC9" s="3" t="s">
        <v>791</v>
      </c>
      <c r="AD9" s="7">
        <v>1091.5</v>
      </c>
      <c r="AF9" t="s">
        <v>17</v>
      </c>
      <c r="AG9" s="8" t="str">
        <f t="shared" si="3"/>
        <v>-</v>
      </c>
      <c r="AH9" s="8">
        <f t="shared" si="4"/>
        <v>659.33333333333337</v>
      </c>
      <c r="AI9" s="4" t="str">
        <f t="shared" si="5"/>
        <v>-</v>
      </c>
      <c r="AK9" s="12"/>
      <c r="AM9" s="3" t="s">
        <v>3321</v>
      </c>
      <c r="AN9" s="7">
        <v>1442.536231884058</v>
      </c>
      <c r="AP9" s="3" t="s">
        <v>3321</v>
      </c>
      <c r="AQ9" s="7">
        <v>987.6</v>
      </c>
      <c r="AS9" t="s">
        <v>17</v>
      </c>
      <c r="AT9" s="8" t="str">
        <f t="shared" si="6"/>
        <v>-</v>
      </c>
      <c r="AU9" s="8">
        <f t="shared" si="7"/>
        <v>610.02702702702697</v>
      </c>
      <c r="AV9" s="4" t="str">
        <f t="shared" si="8"/>
        <v>-</v>
      </c>
    </row>
    <row r="10" spans="1:48" x14ac:dyDescent="0.2">
      <c r="A10" s="3" t="s">
        <v>255</v>
      </c>
      <c r="B10" s="7">
        <v>203542.41463414635</v>
      </c>
      <c r="C10" s="10">
        <v>5.6038885824129969E-2</v>
      </c>
      <c r="D10" s="7">
        <v>891.73170731707319</v>
      </c>
      <c r="I10" s="3" t="s">
        <v>255</v>
      </c>
      <c r="J10" s="11">
        <v>5.6038885824129969E-2</v>
      </c>
      <c r="M10" s="3" t="s">
        <v>1255</v>
      </c>
      <c r="N10" s="7">
        <v>677.625</v>
      </c>
      <c r="P10" s="3" t="s">
        <v>791</v>
      </c>
      <c r="Q10" s="7">
        <v>1422</v>
      </c>
      <c r="S10" t="s">
        <v>255</v>
      </c>
      <c r="T10" s="8">
        <f t="shared" si="0"/>
        <v>548.5</v>
      </c>
      <c r="U10" s="8" t="str">
        <f t="shared" si="1"/>
        <v>-</v>
      </c>
      <c r="V10" s="4" t="str">
        <f t="shared" si="2"/>
        <v>-</v>
      </c>
      <c r="X10" s="12"/>
      <c r="Z10" s="3" t="s">
        <v>791</v>
      </c>
      <c r="AA10" s="7">
        <v>1528.6428571428571</v>
      </c>
      <c r="AC10" s="3" t="s">
        <v>2007</v>
      </c>
      <c r="AD10" s="7">
        <v>1229.1818181818182</v>
      </c>
      <c r="AF10" t="s">
        <v>255</v>
      </c>
      <c r="AG10" s="8" t="str">
        <f t="shared" si="3"/>
        <v>-</v>
      </c>
      <c r="AH10" s="8">
        <f t="shared" si="4"/>
        <v>958</v>
      </c>
      <c r="AI10" s="4" t="str">
        <f t="shared" si="5"/>
        <v>-</v>
      </c>
      <c r="AK10" s="12"/>
      <c r="AM10" s="3" t="s">
        <v>791</v>
      </c>
      <c r="AN10" s="7">
        <v>1553.6206896551723</v>
      </c>
      <c r="AP10" s="3" t="s">
        <v>791</v>
      </c>
      <c r="AQ10" s="7">
        <v>988.5</v>
      </c>
      <c r="AS10" t="s">
        <v>255</v>
      </c>
      <c r="AT10" s="8" t="str">
        <f t="shared" si="6"/>
        <v>-</v>
      </c>
      <c r="AU10" s="8">
        <f t="shared" si="7"/>
        <v>629.4375</v>
      </c>
      <c r="AV10" s="4" t="str">
        <f t="shared" si="8"/>
        <v>-</v>
      </c>
    </row>
    <row r="11" spans="1:48" x14ac:dyDescent="0.2">
      <c r="A11" s="3" t="s">
        <v>177</v>
      </c>
      <c r="B11" s="7">
        <v>198961.90476190476</v>
      </c>
      <c r="C11" s="10">
        <v>5.6239035550399344E-2</v>
      </c>
      <c r="D11" s="7">
        <v>878.52380952380952</v>
      </c>
      <c r="I11" s="3" t="s">
        <v>177</v>
      </c>
      <c r="J11" s="11">
        <v>5.6239035550399344E-2</v>
      </c>
      <c r="M11" s="3" t="s">
        <v>2007</v>
      </c>
      <c r="N11" s="7">
        <v>1720.7142857142858</v>
      </c>
      <c r="P11" s="3" t="s">
        <v>1255</v>
      </c>
      <c r="Q11" s="7">
        <v>853.3</v>
      </c>
      <c r="S11" t="s">
        <v>177</v>
      </c>
      <c r="T11" s="8">
        <f t="shared" si="0"/>
        <v>646</v>
      </c>
      <c r="U11" s="8" t="str">
        <f t="shared" si="1"/>
        <v>-</v>
      </c>
      <c r="V11" s="4" t="str">
        <f t="shared" si="2"/>
        <v>-</v>
      </c>
      <c r="X11" s="12"/>
      <c r="Z11" s="3" t="s">
        <v>1255</v>
      </c>
      <c r="AA11" s="7">
        <v>797.85714285714289</v>
      </c>
      <c r="AC11" s="3" t="s">
        <v>396</v>
      </c>
      <c r="AD11" s="7">
        <v>641.57142857142856</v>
      </c>
      <c r="AF11" t="s">
        <v>177</v>
      </c>
      <c r="AG11" s="8" t="str">
        <f t="shared" si="3"/>
        <v>-</v>
      </c>
      <c r="AH11" s="8" t="str">
        <f t="shared" si="4"/>
        <v>-</v>
      </c>
      <c r="AI11" s="4" t="str">
        <f t="shared" si="5"/>
        <v>-</v>
      </c>
      <c r="AK11" s="12"/>
      <c r="AM11" s="3" t="s">
        <v>1255</v>
      </c>
      <c r="AN11" s="7">
        <v>855.38461538461536</v>
      </c>
      <c r="AP11" s="3" t="s">
        <v>1255</v>
      </c>
      <c r="AQ11" s="7">
        <v>646.63636363636363</v>
      </c>
      <c r="AS11" t="s">
        <v>177</v>
      </c>
      <c r="AT11" s="8" t="str">
        <f t="shared" si="6"/>
        <v>-</v>
      </c>
      <c r="AU11" s="8">
        <f t="shared" si="7"/>
        <v>717.5454545454545</v>
      </c>
      <c r="AV11" s="4" t="str">
        <f t="shared" si="8"/>
        <v>-</v>
      </c>
    </row>
    <row r="12" spans="1:48" x14ac:dyDescent="0.2">
      <c r="A12" s="3" t="s">
        <v>571</v>
      </c>
      <c r="B12" s="7">
        <v>389839.28571428574</v>
      </c>
      <c r="C12" s="10">
        <v>4.6283046744019417E-2</v>
      </c>
      <c r="D12" s="7">
        <v>1387.6071428571429</v>
      </c>
      <c r="I12" s="3" t="s">
        <v>571</v>
      </c>
      <c r="J12" s="11">
        <v>4.6283046744019417E-2</v>
      </c>
      <c r="M12" s="3" t="s">
        <v>396</v>
      </c>
      <c r="N12" s="7">
        <v>677.6</v>
      </c>
      <c r="P12" s="3" t="s">
        <v>3494</v>
      </c>
      <c r="Q12" s="7">
        <v>1187</v>
      </c>
      <c r="S12" t="s">
        <v>571</v>
      </c>
      <c r="T12" s="8">
        <f t="shared" si="0"/>
        <v>1412.375</v>
      </c>
      <c r="U12" s="8" t="str">
        <f t="shared" si="1"/>
        <v>-</v>
      </c>
      <c r="V12" s="4" t="str">
        <f t="shared" si="2"/>
        <v>-</v>
      </c>
      <c r="X12" s="12"/>
      <c r="Z12" s="3" t="s">
        <v>3494</v>
      </c>
      <c r="AA12" s="7">
        <v>1187</v>
      </c>
      <c r="AC12" s="3" t="s">
        <v>1253</v>
      </c>
      <c r="AD12" s="7">
        <v>1480</v>
      </c>
      <c r="AF12" t="s">
        <v>571</v>
      </c>
      <c r="AG12" s="8" t="str">
        <f t="shared" si="3"/>
        <v>-</v>
      </c>
      <c r="AH12" s="8" t="str">
        <f t="shared" si="4"/>
        <v>-</v>
      </c>
      <c r="AI12" s="4" t="str">
        <f t="shared" si="5"/>
        <v>-</v>
      </c>
      <c r="AK12" s="12"/>
      <c r="AM12" s="3" t="s">
        <v>3494</v>
      </c>
      <c r="AN12" s="7">
        <v>1187</v>
      </c>
      <c r="AP12" s="3" t="s">
        <v>2007</v>
      </c>
      <c r="AQ12" s="7">
        <v>1185</v>
      </c>
      <c r="AS12" t="s">
        <v>571</v>
      </c>
      <c r="AT12" s="8" t="str">
        <f t="shared" si="6"/>
        <v>-</v>
      </c>
      <c r="AU12" s="8">
        <f t="shared" si="7"/>
        <v>988</v>
      </c>
      <c r="AV12" s="4" t="str">
        <f t="shared" si="8"/>
        <v>-</v>
      </c>
    </row>
    <row r="13" spans="1:48" x14ac:dyDescent="0.2">
      <c r="A13" s="3" t="s">
        <v>2165</v>
      </c>
      <c r="B13" s="7">
        <v>213707</v>
      </c>
      <c r="C13" s="10">
        <v>5.4626487604577952E-2</v>
      </c>
      <c r="D13" s="7">
        <v>939.12621359223306</v>
      </c>
      <c r="I13" s="3" t="s">
        <v>2165</v>
      </c>
      <c r="J13" s="11">
        <v>5.4626487604577952E-2</v>
      </c>
      <c r="M13" s="3" t="s">
        <v>1253</v>
      </c>
      <c r="N13" s="7">
        <v>775</v>
      </c>
      <c r="P13" s="3" t="s">
        <v>2007</v>
      </c>
      <c r="Q13" s="7">
        <v>1706.5416666666667</v>
      </c>
      <c r="S13" t="s">
        <v>2165</v>
      </c>
      <c r="T13" s="8">
        <f t="shared" si="0"/>
        <v>843</v>
      </c>
      <c r="U13" s="8" t="str">
        <f t="shared" si="1"/>
        <v>-</v>
      </c>
      <c r="V13" s="4" t="str">
        <f t="shared" si="2"/>
        <v>-</v>
      </c>
      <c r="X13" s="12"/>
      <c r="Z13" s="3" t="s">
        <v>2007</v>
      </c>
      <c r="AA13" s="7">
        <v>1984.04</v>
      </c>
      <c r="AC13" s="3" t="s">
        <v>178</v>
      </c>
      <c r="AD13" s="7">
        <v>650</v>
      </c>
      <c r="AF13" t="s">
        <v>2165</v>
      </c>
      <c r="AG13" s="8" t="str">
        <f t="shared" si="3"/>
        <v>-</v>
      </c>
      <c r="AH13" s="8">
        <f t="shared" si="4"/>
        <v>765.25</v>
      </c>
      <c r="AI13" s="4" t="str">
        <f t="shared" si="5"/>
        <v>-</v>
      </c>
      <c r="AK13" s="12"/>
      <c r="AM13" s="3" t="s">
        <v>2007</v>
      </c>
      <c r="AN13" s="7">
        <v>1875.2413793103449</v>
      </c>
      <c r="AP13" s="3" t="s">
        <v>396</v>
      </c>
      <c r="AQ13" s="7">
        <v>699.95238095238096</v>
      </c>
      <c r="AS13" t="s">
        <v>2165</v>
      </c>
      <c r="AT13" s="8" t="str">
        <f t="shared" si="6"/>
        <v>-</v>
      </c>
      <c r="AU13" s="8">
        <f t="shared" si="7"/>
        <v>822.05555555555554</v>
      </c>
      <c r="AV13" s="4" t="str">
        <f t="shared" si="8"/>
        <v>-</v>
      </c>
    </row>
    <row r="14" spans="1:48" x14ac:dyDescent="0.2">
      <c r="A14" s="3" t="s">
        <v>2012</v>
      </c>
      <c r="B14" s="7">
        <v>637452.9411764706</v>
      </c>
      <c r="C14" s="10">
        <v>3.8050688678593091E-2</v>
      </c>
      <c r="D14" s="7">
        <v>1818.8823529411766</v>
      </c>
      <c r="I14" s="3" t="s">
        <v>2012</v>
      </c>
      <c r="J14" s="11">
        <v>3.8050688678593091E-2</v>
      </c>
      <c r="M14" s="3" t="s">
        <v>178</v>
      </c>
      <c r="N14" s="7">
        <v>646.6</v>
      </c>
      <c r="P14" s="3" t="s">
        <v>396</v>
      </c>
      <c r="Q14" s="7">
        <v>923.40740740740739</v>
      </c>
      <c r="S14" t="s">
        <v>2012</v>
      </c>
      <c r="T14" s="8">
        <f t="shared" si="0"/>
        <v>1835.7619047619048</v>
      </c>
      <c r="U14" s="8" t="str">
        <f t="shared" si="1"/>
        <v>-</v>
      </c>
      <c r="V14" s="4" t="str">
        <f t="shared" si="2"/>
        <v>-</v>
      </c>
      <c r="X14" s="12"/>
      <c r="Z14" s="3" t="s">
        <v>396</v>
      </c>
      <c r="AA14" s="7">
        <v>909.96428571428567</v>
      </c>
      <c r="AC14" s="3" t="s">
        <v>2018</v>
      </c>
      <c r="AD14" s="7">
        <v>1370.2631578947369</v>
      </c>
      <c r="AF14" t="s">
        <v>2012</v>
      </c>
      <c r="AG14" s="8" t="str">
        <f t="shared" si="3"/>
        <v>-</v>
      </c>
      <c r="AH14" s="8">
        <f t="shared" si="4"/>
        <v>1449.6666666666667</v>
      </c>
      <c r="AI14" s="4" t="str">
        <f t="shared" si="5"/>
        <v>-</v>
      </c>
      <c r="AK14" s="12"/>
      <c r="AM14" s="3" t="s">
        <v>396</v>
      </c>
      <c r="AN14" s="7">
        <v>1124.7083333333333</v>
      </c>
      <c r="AP14" s="3" t="s">
        <v>1253</v>
      </c>
      <c r="AQ14" s="7">
        <v>720.55</v>
      </c>
      <c r="AS14" t="s">
        <v>2012</v>
      </c>
      <c r="AT14" s="8" t="str">
        <f t="shared" si="6"/>
        <v>-</v>
      </c>
      <c r="AU14" s="8">
        <f t="shared" si="7"/>
        <v>1203</v>
      </c>
      <c r="AV14" s="4" t="str">
        <f t="shared" si="8"/>
        <v>-</v>
      </c>
    </row>
    <row r="15" spans="1:48" x14ac:dyDescent="0.2">
      <c r="A15" s="3" t="s">
        <v>1178</v>
      </c>
      <c r="B15" s="7">
        <v>290586.30303030304</v>
      </c>
      <c r="C15" s="10">
        <v>5.0787584340141134E-2</v>
      </c>
      <c r="D15" s="7">
        <v>1138.3030303030303</v>
      </c>
      <c r="I15" s="3" t="s">
        <v>1178</v>
      </c>
      <c r="J15" s="11">
        <v>5.0787584340141134E-2</v>
      </c>
      <c r="M15" s="3" t="s">
        <v>1823</v>
      </c>
      <c r="N15" s="7">
        <v>1581.1666666666667</v>
      </c>
      <c r="P15" s="3" t="s">
        <v>1253</v>
      </c>
      <c r="Q15" s="7">
        <v>934.11363636363637</v>
      </c>
      <c r="S15" t="s">
        <v>1178</v>
      </c>
      <c r="T15" s="8">
        <f t="shared" si="0"/>
        <v>1195.5</v>
      </c>
      <c r="U15" s="8" t="str">
        <f t="shared" si="1"/>
        <v>-</v>
      </c>
      <c r="V15" s="4" t="str">
        <f t="shared" si="2"/>
        <v>-</v>
      </c>
      <c r="X15" s="12"/>
      <c r="Z15" s="3" t="s">
        <v>1253</v>
      </c>
      <c r="AA15" s="7">
        <v>923.92857142857144</v>
      </c>
      <c r="AC15" s="3" t="s">
        <v>1171</v>
      </c>
      <c r="AD15" s="7">
        <v>1071.4000000000001</v>
      </c>
      <c r="AF15" t="s">
        <v>1178</v>
      </c>
      <c r="AG15" s="8" t="str">
        <f t="shared" si="3"/>
        <v>-</v>
      </c>
      <c r="AH15" s="8">
        <f t="shared" si="4"/>
        <v>740</v>
      </c>
      <c r="AI15" s="4" t="str">
        <f t="shared" si="5"/>
        <v>-</v>
      </c>
      <c r="AK15" s="12"/>
      <c r="AM15" s="3" t="s">
        <v>1253</v>
      </c>
      <c r="AN15" s="7">
        <v>1067.2592592592594</v>
      </c>
      <c r="AP15" s="3" t="s">
        <v>178</v>
      </c>
      <c r="AQ15" s="7">
        <v>615.35294117647061</v>
      </c>
      <c r="AS15" t="s">
        <v>1178</v>
      </c>
      <c r="AT15" s="8" t="str">
        <f t="shared" si="6"/>
        <v>-</v>
      </c>
      <c r="AU15" s="8">
        <f t="shared" si="7"/>
        <v>846.13333333333333</v>
      </c>
      <c r="AV15" s="4" t="str">
        <f t="shared" si="8"/>
        <v>-</v>
      </c>
    </row>
    <row r="16" spans="1:48" x14ac:dyDescent="0.2">
      <c r="A16" s="3" t="s">
        <v>1425</v>
      </c>
      <c r="B16" s="7">
        <v>708763.15789473685</v>
      </c>
      <c r="C16" s="10">
        <v>3.6707762151641517E-2</v>
      </c>
      <c r="D16" s="7">
        <v>2047.0526315789473</v>
      </c>
      <c r="I16" s="3" t="s">
        <v>1425</v>
      </c>
      <c r="J16" s="11">
        <v>3.6707762151641517E-2</v>
      </c>
      <c r="M16" s="3" t="s">
        <v>2018</v>
      </c>
      <c r="N16" s="7">
        <v>1780.1538461538462</v>
      </c>
      <c r="P16" s="3" t="s">
        <v>178</v>
      </c>
      <c r="Q16" s="7">
        <v>744.76</v>
      </c>
      <c r="S16" t="s">
        <v>1425</v>
      </c>
      <c r="T16" s="8" t="str">
        <f t="shared" si="0"/>
        <v>-</v>
      </c>
      <c r="U16" s="8" t="str">
        <f t="shared" si="1"/>
        <v>-</v>
      </c>
      <c r="V16" s="4" t="str">
        <f t="shared" si="2"/>
        <v>-</v>
      </c>
      <c r="X16" s="12"/>
      <c r="Z16" s="3" t="s">
        <v>178</v>
      </c>
      <c r="AA16" s="7">
        <v>750.30769230769226</v>
      </c>
      <c r="AC16" s="3" t="s">
        <v>3332</v>
      </c>
      <c r="AD16" s="7">
        <v>932.2</v>
      </c>
      <c r="AF16" t="s">
        <v>1425</v>
      </c>
      <c r="AG16" s="8" t="str">
        <f t="shared" si="3"/>
        <v>-</v>
      </c>
      <c r="AH16" s="8">
        <f t="shared" si="4"/>
        <v>2504</v>
      </c>
      <c r="AI16" s="4" t="str">
        <f t="shared" si="5"/>
        <v>-</v>
      </c>
      <c r="AK16" s="12"/>
      <c r="AM16" s="3" t="s">
        <v>178</v>
      </c>
      <c r="AN16" s="7">
        <v>895.4545454545455</v>
      </c>
      <c r="AP16" s="3" t="s">
        <v>1823</v>
      </c>
      <c r="AQ16" s="7">
        <v>873.66666666666663</v>
      </c>
      <c r="AS16" t="s">
        <v>1425</v>
      </c>
      <c r="AT16" s="8" t="str">
        <f t="shared" si="6"/>
        <v>-</v>
      </c>
      <c r="AU16" s="8" t="str">
        <f t="shared" si="7"/>
        <v>-</v>
      </c>
      <c r="AV16" s="4" t="str">
        <f t="shared" si="8"/>
        <v>-</v>
      </c>
    </row>
    <row r="17" spans="1:48" x14ac:dyDescent="0.2">
      <c r="A17" s="3" t="s">
        <v>195</v>
      </c>
      <c r="B17" s="7">
        <v>298415.78947368421</v>
      </c>
      <c r="C17" s="10">
        <v>4.8538913526092783E-2</v>
      </c>
      <c r="D17" s="7">
        <v>1189.2631578947369</v>
      </c>
      <c r="I17" s="3" t="s">
        <v>195</v>
      </c>
      <c r="J17" s="11">
        <v>4.8538913526092783E-2</v>
      </c>
      <c r="M17" s="3" t="s">
        <v>1171</v>
      </c>
      <c r="N17" s="7">
        <v>1620.5714285714287</v>
      </c>
      <c r="P17" s="3" t="s">
        <v>1823</v>
      </c>
      <c r="Q17" s="7">
        <v>1211.48</v>
      </c>
      <c r="S17" t="s">
        <v>195</v>
      </c>
      <c r="T17" s="8" t="str">
        <f t="shared" si="0"/>
        <v>-</v>
      </c>
      <c r="U17" s="8" t="str">
        <f t="shared" si="1"/>
        <v>-</v>
      </c>
      <c r="V17" s="4" t="str">
        <f t="shared" si="2"/>
        <v>-</v>
      </c>
      <c r="X17" s="12"/>
      <c r="Z17" s="3" t="s">
        <v>1823</v>
      </c>
      <c r="AA17" s="7">
        <v>1181.2307692307693</v>
      </c>
      <c r="AC17" s="3" t="s">
        <v>1173</v>
      </c>
      <c r="AD17" s="7">
        <v>1248.7619047619048</v>
      </c>
      <c r="AF17" t="s">
        <v>195</v>
      </c>
      <c r="AG17" s="8" t="str">
        <f t="shared" si="3"/>
        <v>-</v>
      </c>
      <c r="AH17" s="8" t="str">
        <f t="shared" si="4"/>
        <v>-</v>
      </c>
      <c r="AI17" s="4" t="str">
        <f t="shared" si="5"/>
        <v>-</v>
      </c>
      <c r="AK17" s="12"/>
      <c r="AM17" s="3" t="s">
        <v>1823</v>
      </c>
      <c r="AN17" s="7">
        <v>1221.3478260869565</v>
      </c>
      <c r="AP17" s="3" t="s">
        <v>2018</v>
      </c>
      <c r="AQ17" s="7">
        <v>1281.2</v>
      </c>
      <c r="AS17" t="s">
        <v>195</v>
      </c>
      <c r="AT17" s="8" t="str">
        <f t="shared" si="6"/>
        <v>-</v>
      </c>
      <c r="AU17" s="8" t="str">
        <f t="shared" si="7"/>
        <v>-</v>
      </c>
      <c r="AV17" s="4" t="str">
        <f t="shared" si="8"/>
        <v>-</v>
      </c>
    </row>
    <row r="18" spans="1:48" x14ac:dyDescent="0.2">
      <c r="A18" s="3" t="s">
        <v>1797</v>
      </c>
      <c r="B18" s="7">
        <v>617289.28571428568</v>
      </c>
      <c r="C18" s="10">
        <v>3.8201479519550566E-2</v>
      </c>
      <c r="D18" s="7">
        <v>1912.75</v>
      </c>
      <c r="I18" s="3" t="s">
        <v>1797</v>
      </c>
      <c r="J18" s="11">
        <v>3.8201479519550566E-2</v>
      </c>
      <c r="M18" s="3" t="s">
        <v>3332</v>
      </c>
      <c r="N18" s="7">
        <v>1233.9000000000001</v>
      </c>
      <c r="P18" s="3" t="s">
        <v>2018</v>
      </c>
      <c r="Q18" s="7">
        <v>1729.8653846153845</v>
      </c>
      <c r="S18" t="s">
        <v>1797</v>
      </c>
      <c r="T18" s="8" t="str">
        <f t="shared" si="0"/>
        <v>-</v>
      </c>
      <c r="U18" s="8" t="str">
        <f t="shared" si="1"/>
        <v>-</v>
      </c>
      <c r="V18" s="4" t="str">
        <f t="shared" si="2"/>
        <v>-</v>
      </c>
      <c r="X18" s="12"/>
      <c r="Z18" s="3" t="s">
        <v>2018</v>
      </c>
      <c r="AA18" s="7">
        <v>1935.55</v>
      </c>
      <c r="AC18" s="3" t="s">
        <v>3210</v>
      </c>
      <c r="AD18" s="7">
        <v>1599.1538461538462</v>
      </c>
      <c r="AF18" t="s">
        <v>1797</v>
      </c>
      <c r="AG18" s="8">
        <f t="shared" si="3"/>
        <v>1760.8461538461538</v>
      </c>
      <c r="AH18" s="8" t="str">
        <f t="shared" si="4"/>
        <v>-</v>
      </c>
      <c r="AI18" s="4" t="str">
        <f t="shared" si="5"/>
        <v>-</v>
      </c>
      <c r="AK18" s="12"/>
      <c r="AM18" s="3" t="s">
        <v>2018</v>
      </c>
      <c r="AN18" s="7">
        <v>1779.0350877192982</v>
      </c>
      <c r="AP18" s="3" t="s">
        <v>1171</v>
      </c>
      <c r="AQ18" s="7">
        <v>1073.8</v>
      </c>
      <c r="AS18" t="s">
        <v>1797</v>
      </c>
      <c r="AT18" s="8">
        <f t="shared" si="6"/>
        <v>1802.4736842105262</v>
      </c>
      <c r="AU18" s="8" t="str">
        <f t="shared" si="7"/>
        <v>-</v>
      </c>
      <c r="AV18" s="4" t="str">
        <f t="shared" si="8"/>
        <v>-</v>
      </c>
    </row>
    <row r="19" spans="1:48" x14ac:dyDescent="0.2">
      <c r="A19" s="3" t="s">
        <v>557</v>
      </c>
      <c r="B19" s="7">
        <v>243897.60563380283</v>
      </c>
      <c r="C19" s="10">
        <v>5.2583012069573005E-2</v>
      </c>
      <c r="D19" s="7">
        <v>1027.6901408450703</v>
      </c>
      <c r="I19" s="3" t="s">
        <v>557</v>
      </c>
      <c r="J19" s="11">
        <v>5.2583012069573005E-2</v>
      </c>
      <c r="M19" s="3" t="s">
        <v>1173</v>
      </c>
      <c r="N19" s="7">
        <v>2010.8888888888889</v>
      </c>
      <c r="P19" s="3" t="s">
        <v>1171</v>
      </c>
      <c r="Q19" s="7">
        <v>1844.659090909091</v>
      </c>
      <c r="S19" t="s">
        <v>557</v>
      </c>
      <c r="T19" s="8">
        <f t="shared" si="0"/>
        <v>940.3</v>
      </c>
      <c r="U19" s="8">
        <f t="shared" si="1"/>
        <v>1042.016393442623</v>
      </c>
      <c r="V19" s="4">
        <f t="shared" si="2"/>
        <v>-9.7614964680710542E-2</v>
      </c>
      <c r="X19" s="12"/>
      <c r="Z19" s="3" t="s">
        <v>1171</v>
      </c>
      <c r="AA19" s="7">
        <v>1795.8181818181818</v>
      </c>
      <c r="AC19" s="3" t="s">
        <v>570</v>
      </c>
      <c r="AD19" s="7">
        <v>774</v>
      </c>
      <c r="AF19" t="s">
        <v>557</v>
      </c>
      <c r="AG19" s="8">
        <f t="shared" si="3"/>
        <v>1026.6290322580646</v>
      </c>
      <c r="AH19" s="8">
        <f t="shared" si="4"/>
        <v>862</v>
      </c>
      <c r="AI19" s="4">
        <f t="shared" si="5"/>
        <v>0.19098495621585224</v>
      </c>
      <c r="AK19" s="12"/>
      <c r="AM19" s="3" t="s">
        <v>1171</v>
      </c>
      <c r="AN19" s="7">
        <v>1917.7931034482758</v>
      </c>
      <c r="AP19" s="3" t="s">
        <v>3332</v>
      </c>
      <c r="AQ19" s="7">
        <v>910.66666666666663</v>
      </c>
      <c r="AS19" t="s">
        <v>557</v>
      </c>
      <c r="AT19" s="8">
        <f t="shared" si="6"/>
        <v>1073.6097560975609</v>
      </c>
      <c r="AU19" s="8">
        <f t="shared" si="7"/>
        <v>921.89655172413791</v>
      </c>
      <c r="AV19" s="4">
        <f t="shared" si="8"/>
        <v>0.16456640833473971</v>
      </c>
    </row>
    <row r="20" spans="1:48" x14ac:dyDescent="0.2">
      <c r="A20" s="3" t="s">
        <v>387</v>
      </c>
      <c r="B20" s="7">
        <v>177254.07894736843</v>
      </c>
      <c r="C20" s="10">
        <v>5.7474196620176249E-2</v>
      </c>
      <c r="D20" s="7">
        <v>823.11842105263156</v>
      </c>
      <c r="I20" s="3" t="s">
        <v>387</v>
      </c>
      <c r="J20" s="11">
        <v>5.7474196620176249E-2</v>
      </c>
      <c r="M20" s="3" t="s">
        <v>2168</v>
      </c>
      <c r="N20" s="7">
        <v>2064</v>
      </c>
      <c r="P20" s="3" t="s">
        <v>3332</v>
      </c>
      <c r="Q20" s="7">
        <v>1282.4000000000001</v>
      </c>
      <c r="S20" t="s">
        <v>387</v>
      </c>
      <c r="T20" s="8">
        <f t="shared" si="0"/>
        <v>688.75</v>
      </c>
      <c r="U20" s="8">
        <f t="shared" si="1"/>
        <v>848.3125</v>
      </c>
      <c r="V20" s="4">
        <f t="shared" si="2"/>
        <v>-0.18809401016724378</v>
      </c>
      <c r="X20" s="12"/>
      <c r="Z20" s="3" t="s">
        <v>3332</v>
      </c>
      <c r="AA20" s="7">
        <v>1410.8928571428571</v>
      </c>
      <c r="AC20" s="3" t="s">
        <v>2442</v>
      </c>
      <c r="AD20" s="7">
        <v>1338.5</v>
      </c>
      <c r="AF20" t="s">
        <v>387</v>
      </c>
      <c r="AG20" s="8">
        <f t="shared" si="3"/>
        <v>826.625</v>
      </c>
      <c r="AH20" s="8" t="str">
        <f t="shared" si="4"/>
        <v>-</v>
      </c>
      <c r="AI20" s="4" t="str">
        <f t="shared" si="5"/>
        <v>-</v>
      </c>
      <c r="AK20" s="12"/>
      <c r="AM20" s="3" t="s">
        <v>3332</v>
      </c>
      <c r="AN20" s="7">
        <v>1331.2424242424242</v>
      </c>
      <c r="AP20" s="3" t="s">
        <v>1173</v>
      </c>
      <c r="AQ20" s="7">
        <v>1233.6666666666667</v>
      </c>
      <c r="AS20" t="s">
        <v>387</v>
      </c>
      <c r="AT20" s="8">
        <f t="shared" si="6"/>
        <v>898.83333333333337</v>
      </c>
      <c r="AU20" s="8">
        <f t="shared" si="7"/>
        <v>701.71428571428567</v>
      </c>
      <c r="AV20" s="4">
        <f t="shared" si="8"/>
        <v>0.28091069489685139</v>
      </c>
    </row>
    <row r="21" spans="1:48" x14ac:dyDescent="0.2">
      <c r="A21" s="3" t="s">
        <v>1595</v>
      </c>
      <c r="B21" s="7">
        <v>331241.66666666669</v>
      </c>
      <c r="C21" s="10">
        <v>4.951104731029108E-2</v>
      </c>
      <c r="D21" s="7">
        <v>1042.0277777777778</v>
      </c>
      <c r="I21" s="3" t="s">
        <v>1595</v>
      </c>
      <c r="J21" s="11">
        <v>4.951104731029108E-2</v>
      </c>
      <c r="M21" s="3" t="s">
        <v>3210</v>
      </c>
      <c r="N21" s="7">
        <v>1812.92</v>
      </c>
      <c r="P21" s="3" t="s">
        <v>1173</v>
      </c>
      <c r="Q21" s="7">
        <v>1664.6734693877552</v>
      </c>
      <c r="S21" t="s">
        <v>1595</v>
      </c>
      <c r="T21" s="8">
        <f t="shared" si="0"/>
        <v>857</v>
      </c>
      <c r="U21" s="8">
        <f t="shared" si="1"/>
        <v>1052.9117647058824</v>
      </c>
      <c r="V21" s="4">
        <f t="shared" si="2"/>
        <v>-0.18606664990642202</v>
      </c>
      <c r="X21" s="12"/>
      <c r="Z21" s="3" t="s">
        <v>1173</v>
      </c>
      <c r="AA21" s="7">
        <v>2014.3461538461538</v>
      </c>
      <c r="AC21" s="3" t="s">
        <v>561</v>
      </c>
      <c r="AD21" s="7">
        <v>780</v>
      </c>
      <c r="AF21" t="s">
        <v>1595</v>
      </c>
      <c r="AG21" s="8">
        <f t="shared" si="3"/>
        <v>982.32142857142856</v>
      </c>
      <c r="AH21" s="8">
        <f t="shared" si="4"/>
        <v>705</v>
      </c>
      <c r="AI21" s="4">
        <f t="shared" si="5"/>
        <v>0.39336372847011142</v>
      </c>
      <c r="AK21" s="12"/>
      <c r="AM21" s="3" t="s">
        <v>1173</v>
      </c>
      <c r="AN21" s="7">
        <v>1825.5138888888889</v>
      </c>
      <c r="AP21" s="3" t="s">
        <v>3210</v>
      </c>
      <c r="AQ21" s="7">
        <v>1355.2</v>
      </c>
      <c r="AS21" t="s">
        <v>1595</v>
      </c>
      <c r="AT21" s="8">
        <f t="shared" si="6"/>
        <v>1067.3333333333333</v>
      </c>
      <c r="AU21" s="8">
        <f t="shared" si="7"/>
        <v>871.42857142857144</v>
      </c>
      <c r="AV21" s="4">
        <f t="shared" si="8"/>
        <v>0.22480874316939881</v>
      </c>
    </row>
    <row r="22" spans="1:48" x14ac:dyDescent="0.2">
      <c r="A22" s="3" t="s">
        <v>2009</v>
      </c>
      <c r="B22" s="7">
        <v>569450.60240963858</v>
      </c>
      <c r="C22" s="10">
        <v>4.0083468744095532E-2</v>
      </c>
      <c r="D22" s="7">
        <v>1687.2530120481927</v>
      </c>
      <c r="I22" s="3" t="s">
        <v>2009</v>
      </c>
      <c r="J22" s="11">
        <v>4.0083468744095532E-2</v>
      </c>
      <c r="M22" s="3" t="s">
        <v>570</v>
      </c>
      <c r="N22" s="7">
        <v>826.71428571428567</v>
      </c>
      <c r="P22" s="3" t="s">
        <v>1630</v>
      </c>
      <c r="Q22" s="7">
        <v>1751.3333333333333</v>
      </c>
      <c r="S22" t="s">
        <v>2009</v>
      </c>
      <c r="T22" s="8">
        <f t="shared" si="0"/>
        <v>1459.9230769230769</v>
      </c>
      <c r="U22" s="8">
        <f t="shared" si="1"/>
        <v>1729.4714285714285</v>
      </c>
      <c r="V22" s="4">
        <f t="shared" si="2"/>
        <v>-0.1558559148161256</v>
      </c>
      <c r="X22" s="12"/>
      <c r="Z22" s="3" t="s">
        <v>1630</v>
      </c>
      <c r="AA22" s="7">
        <v>1666.25</v>
      </c>
      <c r="AC22" s="3" t="s">
        <v>2636</v>
      </c>
      <c r="AD22" s="7">
        <v>815</v>
      </c>
      <c r="AF22" t="s">
        <v>2009</v>
      </c>
      <c r="AG22" s="8">
        <f t="shared" si="3"/>
        <v>1823.3968253968253</v>
      </c>
      <c r="AH22" s="8">
        <f t="shared" si="4"/>
        <v>1199.0555555555557</v>
      </c>
      <c r="AI22" s="4">
        <f t="shared" si="5"/>
        <v>0.52069419715252063</v>
      </c>
      <c r="AK22" s="12"/>
      <c r="AM22" s="3" t="s">
        <v>1630</v>
      </c>
      <c r="AN22" s="7">
        <v>1666.25</v>
      </c>
      <c r="AP22" s="3" t="s">
        <v>570</v>
      </c>
      <c r="AQ22" s="7">
        <v>973.64444444444439</v>
      </c>
      <c r="AS22" t="s">
        <v>2009</v>
      </c>
      <c r="AT22" s="8">
        <f t="shared" si="6"/>
        <v>1743.5972222222222</v>
      </c>
      <c r="AU22" s="8">
        <f t="shared" si="7"/>
        <v>1269.9000000000001</v>
      </c>
      <c r="AV22" s="4">
        <f t="shared" si="8"/>
        <v>0.37301931035689584</v>
      </c>
    </row>
    <row r="23" spans="1:48" x14ac:dyDescent="0.2">
      <c r="A23" s="3" t="s">
        <v>559</v>
      </c>
      <c r="B23" s="7">
        <v>381404.358974359</v>
      </c>
      <c r="C23" s="10">
        <v>4.8402953944476947E-2</v>
      </c>
      <c r="D23" s="7">
        <v>1302.3589743589744</v>
      </c>
      <c r="I23" s="3" t="s">
        <v>559</v>
      </c>
      <c r="J23" s="11">
        <v>4.8402953944476947E-2</v>
      </c>
      <c r="M23" s="3" t="s">
        <v>2442</v>
      </c>
      <c r="N23" s="7">
        <v>1756.8620689655172</v>
      </c>
      <c r="P23" s="3" t="s">
        <v>2168</v>
      </c>
      <c r="Q23" s="7">
        <v>1795.25</v>
      </c>
      <c r="S23" t="s">
        <v>559</v>
      </c>
      <c r="T23" s="8">
        <f t="shared" si="0"/>
        <v>1843.4117647058824</v>
      </c>
      <c r="U23" s="8">
        <f t="shared" si="1"/>
        <v>1151.5737704918033</v>
      </c>
      <c r="V23" s="4">
        <f t="shared" si="2"/>
        <v>0.60077609610595373</v>
      </c>
      <c r="X23" s="12"/>
      <c r="Z23" s="3" t="s">
        <v>2168</v>
      </c>
      <c r="AA23" s="7">
        <v>1849</v>
      </c>
      <c r="AC23" s="3" t="s">
        <v>1268</v>
      </c>
      <c r="AD23" s="7">
        <v>650</v>
      </c>
      <c r="AF23" t="s">
        <v>559</v>
      </c>
      <c r="AG23" s="8">
        <f t="shared" si="3"/>
        <v>1342.8181818181818</v>
      </c>
      <c r="AH23" s="8">
        <f t="shared" si="4"/>
        <v>927.85714285714289</v>
      </c>
      <c r="AI23" s="4">
        <f t="shared" si="5"/>
        <v>0.44722513821820969</v>
      </c>
      <c r="AK23" s="12"/>
      <c r="AM23" s="3" t="s">
        <v>2168</v>
      </c>
      <c r="AN23" s="7">
        <v>1849</v>
      </c>
      <c r="AP23" s="3" t="s">
        <v>2442</v>
      </c>
      <c r="AQ23" s="7">
        <v>1777.5</v>
      </c>
      <c r="AS23" t="s">
        <v>559</v>
      </c>
      <c r="AT23" s="8">
        <f t="shared" si="6"/>
        <v>1529.2340425531916</v>
      </c>
      <c r="AU23" s="8">
        <f t="shared" si="7"/>
        <v>879.57142857142856</v>
      </c>
      <c r="AV23" s="4">
        <f t="shared" si="8"/>
        <v>0.73861268440349859</v>
      </c>
    </row>
    <row r="24" spans="1:48" x14ac:dyDescent="0.2">
      <c r="A24" s="3" t="s">
        <v>2957</v>
      </c>
      <c r="B24" s="7">
        <v>599226.81818181823</v>
      </c>
      <c r="C24" s="10">
        <v>3.9453972720854082E-2</v>
      </c>
      <c r="D24" s="7">
        <v>1746.9545454545455</v>
      </c>
      <c r="I24" s="3" t="s">
        <v>2957</v>
      </c>
      <c r="J24" s="11">
        <v>3.9453972720854082E-2</v>
      </c>
      <c r="M24" s="3" t="s">
        <v>561</v>
      </c>
      <c r="N24" s="7">
        <v>963.21428571428567</v>
      </c>
      <c r="P24" s="3" t="s">
        <v>3495</v>
      </c>
      <c r="Q24" s="7">
        <v>1690.5</v>
      </c>
      <c r="S24" t="s">
        <v>2957</v>
      </c>
      <c r="T24" s="8">
        <f t="shared" si="0"/>
        <v>1366.5</v>
      </c>
      <c r="U24" s="8">
        <f t="shared" si="1"/>
        <v>1831.5</v>
      </c>
      <c r="V24" s="4">
        <f t="shared" si="2"/>
        <v>-0.25389025389025388</v>
      </c>
      <c r="X24" s="12"/>
      <c r="Z24" s="3" t="s">
        <v>3495</v>
      </c>
      <c r="AA24" s="7">
        <v>1496</v>
      </c>
      <c r="AC24" s="3" t="s">
        <v>1802</v>
      </c>
      <c r="AD24" s="7">
        <v>910</v>
      </c>
      <c r="AF24" t="s">
        <v>2957</v>
      </c>
      <c r="AG24" s="8">
        <f t="shared" si="3"/>
        <v>1765.7333333333333</v>
      </c>
      <c r="AH24" s="8">
        <f t="shared" si="4"/>
        <v>1686.8</v>
      </c>
      <c r="AI24" s="4">
        <f t="shared" si="5"/>
        <v>4.6794719784997274E-2</v>
      </c>
      <c r="AK24" s="12"/>
      <c r="AM24" s="3" t="s">
        <v>3495</v>
      </c>
      <c r="AN24" s="7">
        <v>1496</v>
      </c>
      <c r="AP24" s="3" t="s">
        <v>561</v>
      </c>
      <c r="AQ24" s="7">
        <v>913.88888888888891</v>
      </c>
      <c r="AS24" t="s">
        <v>2957</v>
      </c>
      <c r="AT24" s="8">
        <f t="shared" si="6"/>
        <v>1847.8888888888889</v>
      </c>
      <c r="AU24" s="8">
        <f t="shared" si="7"/>
        <v>1292.75</v>
      </c>
      <c r="AV24" s="4">
        <f t="shared" si="8"/>
        <v>0.42942478351490149</v>
      </c>
    </row>
    <row r="25" spans="1:48" x14ac:dyDescent="0.2">
      <c r="A25" s="3" t="s">
        <v>260</v>
      </c>
      <c r="B25" s="7">
        <v>229829.41176470587</v>
      </c>
      <c r="C25" s="10">
        <v>5.3361244309787052E-2</v>
      </c>
      <c r="D25" s="7">
        <v>986.38235294117646</v>
      </c>
      <c r="I25" s="3" t="s">
        <v>260</v>
      </c>
      <c r="J25" s="11">
        <v>5.3361244309787052E-2</v>
      </c>
      <c r="M25" s="3" t="s">
        <v>2636</v>
      </c>
      <c r="N25" s="7">
        <v>629.83333333333337</v>
      </c>
      <c r="P25" s="3" t="s">
        <v>3210</v>
      </c>
      <c r="Q25" s="7">
        <v>1862.44</v>
      </c>
      <c r="S25" t="s">
        <v>260</v>
      </c>
      <c r="T25" s="8">
        <f t="shared" si="0"/>
        <v>843.14285714285711</v>
      </c>
      <c r="U25" s="8">
        <f t="shared" si="1"/>
        <v>1023.5185185185185</v>
      </c>
      <c r="V25" s="4">
        <f t="shared" si="2"/>
        <v>-0.17623097004316471</v>
      </c>
      <c r="X25" s="12"/>
      <c r="Z25" s="3" t="s">
        <v>3210</v>
      </c>
      <c r="AA25" s="7">
        <v>1891.3166666666666</v>
      </c>
      <c r="AC25" s="3" t="s">
        <v>2620</v>
      </c>
      <c r="AD25" s="7">
        <v>636.33333333333337</v>
      </c>
      <c r="AF25" t="s">
        <v>260</v>
      </c>
      <c r="AG25" s="8">
        <f t="shared" si="3"/>
        <v>984.25</v>
      </c>
      <c r="AH25" s="8" t="str">
        <f t="shared" si="4"/>
        <v>-</v>
      </c>
      <c r="AI25" s="4" t="str">
        <f t="shared" si="5"/>
        <v>-</v>
      </c>
      <c r="AK25" s="12"/>
      <c r="AM25" s="3" t="s">
        <v>3210</v>
      </c>
      <c r="AN25" s="7">
        <v>1874.8823529411766</v>
      </c>
      <c r="AP25" s="3" t="s">
        <v>2636</v>
      </c>
      <c r="AQ25" s="7">
        <v>744.59375</v>
      </c>
      <c r="AS25" t="s">
        <v>260</v>
      </c>
      <c r="AT25" s="8">
        <f t="shared" si="6"/>
        <v>1028.3225806451612</v>
      </c>
      <c r="AU25" s="8">
        <f t="shared" si="7"/>
        <v>553</v>
      </c>
      <c r="AV25" s="4">
        <f t="shared" si="8"/>
        <v>0.85953450387913422</v>
      </c>
    </row>
    <row r="26" spans="1:48" x14ac:dyDescent="0.2">
      <c r="A26" s="3" t="s">
        <v>1786</v>
      </c>
      <c r="B26" s="7">
        <v>584180.45454545459</v>
      </c>
      <c r="C26" s="10">
        <v>3.9107779561794592E-2</v>
      </c>
      <c r="D26" s="7">
        <v>1853.2386363636363</v>
      </c>
      <c r="I26" s="3" t="s">
        <v>1786</v>
      </c>
      <c r="J26" s="11">
        <v>3.9107779561794592E-2</v>
      </c>
      <c r="M26" s="3" t="s">
        <v>28</v>
      </c>
      <c r="N26" s="7">
        <v>901</v>
      </c>
      <c r="P26" s="3" t="s">
        <v>570</v>
      </c>
      <c r="Q26" s="7">
        <v>1078.171875</v>
      </c>
      <c r="S26" t="s">
        <v>1786</v>
      </c>
      <c r="T26" s="8">
        <f t="shared" si="0"/>
        <v>1528</v>
      </c>
      <c r="U26" s="8">
        <f t="shared" si="1"/>
        <v>1856.9770114942528</v>
      </c>
      <c r="V26" s="4">
        <f t="shared" si="2"/>
        <v>-0.17715728813978965</v>
      </c>
      <c r="X26" s="12"/>
      <c r="Z26" s="3" t="s">
        <v>570</v>
      </c>
      <c r="AA26" s="7">
        <v>1126.8571428571429</v>
      </c>
      <c r="AC26" s="3" t="s">
        <v>248</v>
      </c>
      <c r="AD26" s="7">
        <v>680.5</v>
      </c>
      <c r="AF26" t="s">
        <v>1786</v>
      </c>
      <c r="AG26" s="8">
        <f t="shared" si="3"/>
        <v>1868.6</v>
      </c>
      <c r="AH26" s="8">
        <f t="shared" si="4"/>
        <v>1362</v>
      </c>
      <c r="AI26" s="4">
        <f t="shared" si="5"/>
        <v>0.37195301027900141</v>
      </c>
      <c r="AK26" s="12"/>
      <c r="AM26" s="3" t="s">
        <v>570</v>
      </c>
      <c r="AN26" s="7">
        <v>1125.96875</v>
      </c>
      <c r="AP26" s="3" t="s">
        <v>28</v>
      </c>
      <c r="AQ26" s="7">
        <v>611.5</v>
      </c>
      <c r="AS26" t="s">
        <v>1786</v>
      </c>
      <c r="AT26" s="8">
        <f t="shared" si="6"/>
        <v>1859.0919540229886</v>
      </c>
      <c r="AU26" s="8">
        <f t="shared" si="7"/>
        <v>1344</v>
      </c>
      <c r="AV26" s="4">
        <f t="shared" si="8"/>
        <v>0.38325294198139032</v>
      </c>
    </row>
    <row r="27" spans="1:48" x14ac:dyDescent="0.2">
      <c r="A27" s="3" t="s">
        <v>2198</v>
      </c>
      <c r="B27" s="7">
        <v>438073.61111111112</v>
      </c>
      <c r="C27" s="10">
        <v>4.5153293675501166E-2</v>
      </c>
      <c r="D27" s="7">
        <v>1365.3611111111111</v>
      </c>
      <c r="I27" s="3" t="s">
        <v>2198</v>
      </c>
      <c r="J27" s="11">
        <v>4.5153293675501166E-2</v>
      </c>
      <c r="M27" s="3" t="s">
        <v>1268</v>
      </c>
      <c r="N27" s="7">
        <v>667.28571428571433</v>
      </c>
      <c r="P27" s="3" t="s">
        <v>2442</v>
      </c>
      <c r="Q27" s="7">
        <v>1805.6</v>
      </c>
      <c r="S27" t="s">
        <v>2198</v>
      </c>
      <c r="T27" s="8">
        <f t="shared" si="0"/>
        <v>1178.5</v>
      </c>
      <c r="U27" s="8">
        <f t="shared" si="1"/>
        <v>1437.2307692307693</v>
      </c>
      <c r="V27" s="4">
        <f t="shared" si="2"/>
        <v>-0.18002033825733252</v>
      </c>
      <c r="X27" s="12"/>
      <c r="Z27" s="3" t="s">
        <v>2442</v>
      </c>
      <c r="AA27" s="7">
        <v>1869.875</v>
      </c>
      <c r="AC27" s="3" t="s">
        <v>180</v>
      </c>
      <c r="AD27" s="7">
        <v>705</v>
      </c>
      <c r="AF27" t="s">
        <v>2198</v>
      </c>
      <c r="AG27" s="8">
        <f t="shared" si="3"/>
        <v>1367.2058823529412</v>
      </c>
      <c r="AH27" s="8">
        <f t="shared" si="4"/>
        <v>1781</v>
      </c>
      <c r="AI27" s="4">
        <f t="shared" si="5"/>
        <v>-0.23233807840935361</v>
      </c>
      <c r="AK27" s="12"/>
      <c r="AM27" s="3" t="s">
        <v>2442</v>
      </c>
      <c r="AN27" s="7">
        <v>1779.0533333333333</v>
      </c>
      <c r="AP27" s="3" t="s">
        <v>1268</v>
      </c>
      <c r="AQ27" s="7">
        <v>687.4666666666667</v>
      </c>
      <c r="AS27" t="s">
        <v>2198</v>
      </c>
      <c r="AT27" s="8">
        <f t="shared" si="6"/>
        <v>1411.5806451612902</v>
      </c>
      <c r="AU27" s="8">
        <f t="shared" si="7"/>
        <v>1078.8</v>
      </c>
      <c r="AV27" s="4">
        <f t="shared" si="8"/>
        <v>0.30847297475091795</v>
      </c>
    </row>
    <row r="28" spans="1:48" x14ac:dyDescent="0.2">
      <c r="A28" s="3" t="s">
        <v>2172</v>
      </c>
      <c r="B28" s="7">
        <v>534029.4117647059</v>
      </c>
      <c r="C28" s="10">
        <v>4.1423893857390814E-2</v>
      </c>
      <c r="D28" s="7">
        <v>1623.2647058823529</v>
      </c>
      <c r="I28" s="3" t="s">
        <v>2172</v>
      </c>
      <c r="J28" s="11">
        <v>4.1423893857390814E-2</v>
      </c>
      <c r="M28" s="3" t="s">
        <v>1802</v>
      </c>
      <c r="N28" s="7">
        <v>1280.75</v>
      </c>
      <c r="P28" s="3" t="s">
        <v>561</v>
      </c>
      <c r="Q28" s="7">
        <v>997.65</v>
      </c>
      <c r="S28" t="s">
        <v>2172</v>
      </c>
      <c r="T28" s="8">
        <f t="shared" si="0"/>
        <v>1691</v>
      </c>
      <c r="U28" s="8">
        <f t="shared" si="1"/>
        <v>1616.7096774193549</v>
      </c>
      <c r="V28" s="4">
        <f t="shared" si="2"/>
        <v>4.595155433177698E-2</v>
      </c>
      <c r="X28" s="12"/>
      <c r="Z28" s="3" t="s">
        <v>561</v>
      </c>
      <c r="AA28" s="7">
        <v>1038.5185185185185</v>
      </c>
      <c r="AC28" s="3" t="s">
        <v>3222</v>
      </c>
      <c r="AD28" s="7">
        <v>1523.1428571428571</v>
      </c>
      <c r="AF28" t="s">
        <v>2172</v>
      </c>
      <c r="AG28" s="8">
        <f t="shared" si="3"/>
        <v>1623.2647058823529</v>
      </c>
      <c r="AH28" s="8" t="str">
        <f t="shared" si="4"/>
        <v>-</v>
      </c>
      <c r="AI28" s="4" t="str">
        <f t="shared" si="5"/>
        <v>-</v>
      </c>
      <c r="AK28" s="12"/>
      <c r="AM28" s="3" t="s">
        <v>561</v>
      </c>
      <c r="AN28" s="7">
        <v>1063.5405405405406</v>
      </c>
      <c r="AP28" s="3" t="s">
        <v>1802</v>
      </c>
      <c r="AQ28" s="7">
        <v>875.42857142857144</v>
      </c>
      <c r="AS28" t="s">
        <v>2172</v>
      </c>
      <c r="AT28" s="8">
        <f t="shared" si="6"/>
        <v>1677.6129032258063</v>
      </c>
      <c r="AU28" s="8">
        <f t="shared" si="7"/>
        <v>1061.6666666666667</v>
      </c>
      <c r="AV28" s="4">
        <f t="shared" si="8"/>
        <v>0.58016913961614403</v>
      </c>
    </row>
    <row r="29" spans="1:48" x14ac:dyDescent="0.2">
      <c r="A29" s="3" t="s">
        <v>2619</v>
      </c>
      <c r="B29" s="7">
        <v>187800.90090090089</v>
      </c>
      <c r="C29" s="10">
        <v>5.708725806250637E-2</v>
      </c>
      <c r="D29" s="7">
        <v>845.11711711711712</v>
      </c>
      <c r="I29" s="3" t="s">
        <v>2619</v>
      </c>
      <c r="J29" s="11">
        <v>5.708725806250637E-2</v>
      </c>
      <c r="M29" s="3" t="s">
        <v>2620</v>
      </c>
      <c r="N29" s="7">
        <v>747.28571428571433</v>
      </c>
      <c r="P29" s="3" t="s">
        <v>2636</v>
      </c>
      <c r="Q29" s="7">
        <v>799.92682926829264</v>
      </c>
      <c r="S29" t="s">
        <v>2619</v>
      </c>
      <c r="T29" s="8">
        <f t="shared" si="0"/>
        <v>753.5</v>
      </c>
      <c r="U29" s="8">
        <f t="shared" si="1"/>
        <v>865.25274725274721</v>
      </c>
      <c r="V29" s="4">
        <f t="shared" si="2"/>
        <v>-0.12915618887957525</v>
      </c>
      <c r="X29" s="12"/>
      <c r="Z29" s="3" t="s">
        <v>2636</v>
      </c>
      <c r="AA29" s="7">
        <v>772.89473684210532</v>
      </c>
      <c r="AC29" s="3" t="s">
        <v>2451</v>
      </c>
      <c r="AD29" s="7">
        <v>1496</v>
      </c>
      <c r="AF29" t="s">
        <v>2619</v>
      </c>
      <c r="AG29" s="8">
        <f t="shared" si="3"/>
        <v>861.04761904761904</v>
      </c>
      <c r="AH29" s="8">
        <f t="shared" si="4"/>
        <v>739.28571428571433</v>
      </c>
      <c r="AI29" s="4">
        <f t="shared" si="5"/>
        <v>0.16470209339774547</v>
      </c>
      <c r="AK29" s="12"/>
      <c r="AM29" s="3" t="s">
        <v>2636</v>
      </c>
      <c r="AN29" s="7">
        <v>822.21428571428567</v>
      </c>
      <c r="AP29" s="3" t="s">
        <v>2620</v>
      </c>
      <c r="AQ29" s="7">
        <v>698.39622641509436</v>
      </c>
      <c r="AS29" t="s">
        <v>2619</v>
      </c>
      <c r="AT29" s="8">
        <f t="shared" si="6"/>
        <v>988.91489361702122</v>
      </c>
      <c r="AU29" s="8">
        <f t="shared" si="7"/>
        <v>715.27586206896547</v>
      </c>
      <c r="AV29" s="4">
        <f t="shared" si="8"/>
        <v>0.3825643308534743</v>
      </c>
    </row>
    <row r="30" spans="1:48" x14ac:dyDescent="0.2">
      <c r="A30" s="3" t="s">
        <v>388</v>
      </c>
      <c r="B30" s="7">
        <v>216478.41176470587</v>
      </c>
      <c r="C30" s="10">
        <v>5.4284745011836243E-2</v>
      </c>
      <c r="D30" s="7">
        <v>949.15686274509801</v>
      </c>
      <c r="I30" s="3" t="s">
        <v>388</v>
      </c>
      <c r="J30" s="11">
        <v>5.4284745011836243E-2</v>
      </c>
      <c r="M30" s="3" t="s">
        <v>1429</v>
      </c>
      <c r="N30" s="7">
        <v>1468.3</v>
      </c>
      <c r="P30" s="3" t="s">
        <v>28</v>
      </c>
      <c r="Q30" s="7">
        <v>1044.9027777777778</v>
      </c>
      <c r="S30" t="s">
        <v>388</v>
      </c>
      <c r="T30" s="8">
        <f t="shared" si="0"/>
        <v>765</v>
      </c>
      <c r="U30" s="8">
        <f t="shared" si="1"/>
        <v>956.67346938775506</v>
      </c>
      <c r="V30" s="4">
        <f t="shared" si="2"/>
        <v>-0.20035411822428906</v>
      </c>
      <c r="X30" s="12"/>
      <c r="Z30" s="3" t="s">
        <v>28</v>
      </c>
      <c r="AA30" s="7">
        <v>1046.2027027027027</v>
      </c>
      <c r="AC30" s="3" t="s">
        <v>2953</v>
      </c>
      <c r="AD30" s="7">
        <v>1116.7647058823529</v>
      </c>
      <c r="AF30" t="s">
        <v>388</v>
      </c>
      <c r="AG30" s="8">
        <f t="shared" si="3"/>
        <v>942.67346938775506</v>
      </c>
      <c r="AH30" s="8">
        <f t="shared" si="4"/>
        <v>1094</v>
      </c>
      <c r="AI30" s="4">
        <f t="shared" si="5"/>
        <v>-0.13832406820132079</v>
      </c>
      <c r="AK30" s="12"/>
      <c r="AM30" s="3" t="s">
        <v>28</v>
      </c>
      <c r="AN30" s="7">
        <v>1076.3333333333333</v>
      </c>
      <c r="AP30" s="3" t="s">
        <v>1429</v>
      </c>
      <c r="AQ30" s="7">
        <v>1129.6666666666667</v>
      </c>
      <c r="AS30" t="s">
        <v>388</v>
      </c>
      <c r="AT30" s="8">
        <f t="shared" si="6"/>
        <v>991.40540540540542</v>
      </c>
      <c r="AU30" s="8">
        <f t="shared" si="7"/>
        <v>791</v>
      </c>
      <c r="AV30" s="4">
        <f t="shared" si="8"/>
        <v>0.25335702326852771</v>
      </c>
    </row>
    <row r="31" spans="1:48" x14ac:dyDescent="0.2">
      <c r="A31" s="3" t="s">
        <v>901</v>
      </c>
      <c r="B31" s="7">
        <v>142097.86666666667</v>
      </c>
      <c r="C31" s="10">
        <v>6.0776986666410709E-2</v>
      </c>
      <c r="D31" s="7">
        <v>694.64166666666665</v>
      </c>
      <c r="I31" s="3" t="s">
        <v>901</v>
      </c>
      <c r="J31" s="11">
        <v>6.0776986666410709E-2</v>
      </c>
      <c r="M31" s="3" t="s">
        <v>248</v>
      </c>
      <c r="N31" s="7">
        <v>665.625</v>
      </c>
      <c r="P31" s="3" t="s">
        <v>1268</v>
      </c>
      <c r="Q31" s="7">
        <v>933.11111111111109</v>
      </c>
      <c r="S31" t="s">
        <v>901</v>
      </c>
      <c r="T31" s="8">
        <f t="shared" si="0"/>
        <v>624</v>
      </c>
      <c r="U31" s="8">
        <f t="shared" si="1"/>
        <v>703.22429906542061</v>
      </c>
      <c r="V31" s="4">
        <f t="shared" si="2"/>
        <v>-0.11265864841517716</v>
      </c>
      <c r="X31" s="12"/>
      <c r="Z31" s="3" t="s">
        <v>1268</v>
      </c>
      <c r="AA31" s="7">
        <v>835.81818181818187</v>
      </c>
      <c r="AC31" s="3" t="s">
        <v>2439</v>
      </c>
      <c r="AD31" s="7">
        <v>1325</v>
      </c>
      <c r="AF31" t="s">
        <v>901</v>
      </c>
      <c r="AG31" s="8">
        <f t="shared" si="3"/>
        <v>693.37</v>
      </c>
      <c r="AH31" s="8">
        <f t="shared" si="4"/>
        <v>530.42857142857144</v>
      </c>
      <c r="AI31" s="4">
        <f t="shared" si="5"/>
        <v>0.3071882574737409</v>
      </c>
      <c r="AK31" s="12"/>
      <c r="AM31" s="3" t="s">
        <v>1268</v>
      </c>
      <c r="AN31" s="7">
        <v>1041.5555555555557</v>
      </c>
      <c r="AP31" s="3" t="s">
        <v>248</v>
      </c>
      <c r="AQ31" s="7">
        <v>690.12820512820508</v>
      </c>
      <c r="AS31" t="s">
        <v>901</v>
      </c>
      <c r="AT31" s="8">
        <f t="shared" si="6"/>
        <v>824.48387096774195</v>
      </c>
      <c r="AU31" s="8">
        <f t="shared" si="7"/>
        <v>636.38271604938268</v>
      </c>
      <c r="AV31" s="4">
        <f t="shared" si="8"/>
        <v>0.29557866701043906</v>
      </c>
    </row>
    <row r="32" spans="1:48" x14ac:dyDescent="0.2">
      <c r="A32" s="3" t="s">
        <v>2</v>
      </c>
      <c r="B32" s="7">
        <v>100677.08108108108</v>
      </c>
      <c r="C32" s="10">
        <v>6.4759112332176502E-2</v>
      </c>
      <c r="D32" s="7">
        <v>536.64864864864865</v>
      </c>
      <c r="I32" s="3" t="s">
        <v>2</v>
      </c>
      <c r="J32" s="11">
        <v>6.4759112332176502E-2</v>
      </c>
      <c r="M32" s="3" t="s">
        <v>180</v>
      </c>
      <c r="N32" s="7">
        <v>673.2</v>
      </c>
      <c r="P32" s="3" t="s">
        <v>3513</v>
      </c>
      <c r="Q32" s="7">
        <v>2315</v>
      </c>
      <c r="S32" t="s">
        <v>2</v>
      </c>
      <c r="T32" s="8">
        <f t="shared" si="0"/>
        <v>461</v>
      </c>
      <c r="U32" s="8">
        <f t="shared" si="1"/>
        <v>548.46875</v>
      </c>
      <c r="V32" s="4">
        <f t="shared" si="2"/>
        <v>-0.15947809241638652</v>
      </c>
      <c r="X32" s="12"/>
      <c r="Z32" s="3" t="s">
        <v>1802</v>
      </c>
      <c r="AA32" s="7">
        <v>1246.0181818181818</v>
      </c>
      <c r="AC32" s="3" t="s">
        <v>2006</v>
      </c>
      <c r="AD32" s="7">
        <v>1537.1333333333334</v>
      </c>
      <c r="AF32" t="s">
        <v>2</v>
      </c>
      <c r="AG32" s="8">
        <f t="shared" si="3"/>
        <v>528.51428571428573</v>
      </c>
      <c r="AH32" s="8" t="str">
        <f t="shared" si="4"/>
        <v>-</v>
      </c>
      <c r="AI32" s="4" t="str">
        <f t="shared" si="5"/>
        <v>-</v>
      </c>
      <c r="AK32" s="12"/>
      <c r="AM32" s="3" t="s">
        <v>1802</v>
      </c>
      <c r="AN32" s="7">
        <v>1267.0740740740741</v>
      </c>
      <c r="AP32" s="3" t="s">
        <v>180</v>
      </c>
      <c r="AQ32" s="7">
        <v>797.4375</v>
      </c>
      <c r="AS32" t="s">
        <v>2</v>
      </c>
      <c r="AT32" s="8">
        <f t="shared" si="6"/>
        <v>626.38461538461536</v>
      </c>
      <c r="AU32" s="8">
        <f t="shared" si="7"/>
        <v>488.04166666666669</v>
      </c>
      <c r="AV32" s="4">
        <f t="shared" si="8"/>
        <v>0.28346544601987261</v>
      </c>
    </row>
    <row r="33" spans="1:48" x14ac:dyDescent="0.2">
      <c r="A33" s="3" t="s">
        <v>9</v>
      </c>
      <c r="B33" s="7">
        <v>159064.73863636365</v>
      </c>
      <c r="C33" s="10">
        <v>5.9121873852878509E-2</v>
      </c>
      <c r="D33" s="7">
        <v>758.40909090909088</v>
      </c>
      <c r="I33" s="3" t="s">
        <v>9</v>
      </c>
      <c r="J33" s="11">
        <v>5.9121873852878509E-2</v>
      </c>
      <c r="M33" s="3" t="s">
        <v>3222</v>
      </c>
      <c r="N33" s="7">
        <v>2077</v>
      </c>
      <c r="P33" s="3" t="s">
        <v>1802</v>
      </c>
      <c r="Q33" s="7">
        <v>1341.3584905660377</v>
      </c>
      <c r="S33" t="s">
        <v>9</v>
      </c>
      <c r="T33" s="8">
        <f t="shared" si="0"/>
        <v>584</v>
      </c>
      <c r="U33" s="8">
        <f t="shared" si="1"/>
        <v>773.48148148148152</v>
      </c>
      <c r="V33" s="4">
        <f t="shared" si="2"/>
        <v>-0.24497222754261641</v>
      </c>
      <c r="X33" s="12"/>
      <c r="Z33" s="3" t="s">
        <v>2620</v>
      </c>
      <c r="AA33" s="7">
        <v>815.83116883116884</v>
      </c>
      <c r="AC33" s="3" t="s">
        <v>3315</v>
      </c>
      <c r="AD33" s="7">
        <v>972.70588235294122</v>
      </c>
      <c r="AF33" t="s">
        <v>9</v>
      </c>
      <c r="AG33" s="8">
        <f t="shared" si="3"/>
        <v>752.3125</v>
      </c>
      <c r="AH33" s="8">
        <f t="shared" si="4"/>
        <v>508</v>
      </c>
      <c r="AI33" s="4">
        <f t="shared" si="5"/>
        <v>0.48093011811023623</v>
      </c>
      <c r="AK33" s="12"/>
      <c r="AM33" s="3" t="s">
        <v>2620</v>
      </c>
      <c r="AN33" s="7">
        <v>937.48648648648646</v>
      </c>
      <c r="AP33" s="3" t="s">
        <v>2953</v>
      </c>
      <c r="AQ33" s="7">
        <v>1518</v>
      </c>
      <c r="AS33" t="s">
        <v>9</v>
      </c>
      <c r="AT33" s="8">
        <f t="shared" si="6"/>
        <v>837.5</v>
      </c>
      <c r="AU33" s="8">
        <f t="shared" si="7"/>
        <v>684.06</v>
      </c>
      <c r="AV33" s="4">
        <f t="shared" si="8"/>
        <v>0.22430780925649807</v>
      </c>
    </row>
    <row r="34" spans="1:48" x14ac:dyDescent="0.2">
      <c r="A34" s="3" t="s">
        <v>790</v>
      </c>
      <c r="B34" s="7">
        <v>527479.16666666663</v>
      </c>
      <c r="C34" s="10">
        <v>4.022550250323477E-2</v>
      </c>
      <c r="D34" s="7">
        <v>1590.0625</v>
      </c>
      <c r="I34" s="3" t="s">
        <v>790</v>
      </c>
      <c r="J34" s="11">
        <v>4.022550250323477E-2</v>
      </c>
      <c r="M34" s="3" t="s">
        <v>2451</v>
      </c>
      <c r="N34" s="7">
        <v>1878.2307692307693</v>
      </c>
      <c r="P34" s="3" t="s">
        <v>2620</v>
      </c>
      <c r="Q34" s="7">
        <v>824.58333333333337</v>
      </c>
      <c r="S34" t="s">
        <v>790</v>
      </c>
      <c r="T34" s="8">
        <f t="shared" si="0"/>
        <v>1681.3846153846155</v>
      </c>
      <c r="U34" s="8">
        <f t="shared" si="1"/>
        <v>1556.1428571428571</v>
      </c>
      <c r="V34" s="4">
        <f t="shared" si="2"/>
        <v>8.0482172743257918E-2</v>
      </c>
      <c r="X34" s="12"/>
      <c r="Z34" s="3" t="s">
        <v>1429</v>
      </c>
      <c r="AA34" s="7">
        <v>1249.2916666666667</v>
      </c>
      <c r="AC34" s="3" t="s">
        <v>2950</v>
      </c>
      <c r="AD34" s="7">
        <v>1284.1176470588234</v>
      </c>
      <c r="AF34" t="s">
        <v>790</v>
      </c>
      <c r="AG34" s="8">
        <f t="shared" si="3"/>
        <v>1672.6666666666667</v>
      </c>
      <c r="AH34" s="8">
        <f t="shared" si="4"/>
        <v>1423.1818181818182</v>
      </c>
      <c r="AI34" s="4">
        <f t="shared" si="5"/>
        <v>0.17530075588203983</v>
      </c>
      <c r="AK34" s="12"/>
      <c r="AM34" s="3" t="s">
        <v>1429</v>
      </c>
      <c r="AN34" s="7">
        <v>1302.2352941176471</v>
      </c>
      <c r="AP34" s="3" t="s">
        <v>2439</v>
      </c>
      <c r="AQ34" s="7">
        <v>1090.5</v>
      </c>
      <c r="AS34" t="s">
        <v>790</v>
      </c>
      <c r="AT34" s="8">
        <f t="shared" si="6"/>
        <v>1597.0425531914893</v>
      </c>
      <c r="AU34" s="8">
        <f t="shared" si="7"/>
        <v>1262</v>
      </c>
      <c r="AV34" s="4">
        <f t="shared" si="8"/>
        <v>0.26548538287756684</v>
      </c>
    </row>
    <row r="35" spans="1:48" x14ac:dyDescent="0.2">
      <c r="A35" s="3" t="s">
        <v>3229</v>
      </c>
      <c r="B35" s="7">
        <v>690500</v>
      </c>
      <c r="C35" s="10">
        <v>3.6874946888325176E-2</v>
      </c>
      <c r="D35" s="7">
        <v>2075</v>
      </c>
      <c r="I35" s="3" t="s">
        <v>3229</v>
      </c>
      <c r="J35" s="11">
        <v>3.6874946888325176E-2</v>
      </c>
      <c r="M35" s="3" t="s">
        <v>2953</v>
      </c>
      <c r="N35" s="7">
        <v>1804.2962962962963</v>
      </c>
      <c r="P35" s="3" t="s">
        <v>1429</v>
      </c>
      <c r="Q35" s="7">
        <v>1258.3125</v>
      </c>
      <c r="S35" t="s">
        <v>3229</v>
      </c>
      <c r="T35" s="8" t="str">
        <f t="shared" si="0"/>
        <v>-</v>
      </c>
      <c r="U35" s="8">
        <f t="shared" si="1"/>
        <v>2075</v>
      </c>
      <c r="V35" s="4" t="str">
        <f t="shared" si="2"/>
        <v>-</v>
      </c>
      <c r="X35" s="12"/>
      <c r="Z35" s="3" t="s">
        <v>3493</v>
      </c>
      <c r="AA35" s="7">
        <v>850</v>
      </c>
      <c r="AC35" s="3" t="s">
        <v>2473</v>
      </c>
      <c r="AD35" s="7">
        <v>909.25</v>
      </c>
      <c r="AF35" t="s">
        <v>3229</v>
      </c>
      <c r="AG35" s="8">
        <f t="shared" si="3"/>
        <v>2179.8000000000002</v>
      </c>
      <c r="AH35" s="8">
        <f t="shared" si="4"/>
        <v>1989.625</v>
      </c>
      <c r="AI35" s="4">
        <f t="shared" si="5"/>
        <v>9.5583338568825879E-2</v>
      </c>
      <c r="AK35" s="12"/>
      <c r="AM35" s="3" t="s">
        <v>3493</v>
      </c>
      <c r="AN35" s="7">
        <v>850</v>
      </c>
      <c r="AP35" s="3" t="s">
        <v>2006</v>
      </c>
      <c r="AQ35" s="7">
        <v>1653.8</v>
      </c>
      <c r="AS35" t="s">
        <v>3229</v>
      </c>
      <c r="AT35" s="8">
        <f t="shared" si="6"/>
        <v>2061.5</v>
      </c>
      <c r="AU35" s="8">
        <f t="shared" si="7"/>
        <v>2156</v>
      </c>
      <c r="AV35" s="4">
        <f t="shared" si="8"/>
        <v>-4.3831168831168832E-2</v>
      </c>
    </row>
    <row r="36" spans="1:48" x14ac:dyDescent="0.2">
      <c r="A36" s="3" t="s">
        <v>2170</v>
      </c>
      <c r="B36" s="7">
        <v>246278.68852459016</v>
      </c>
      <c r="C36" s="10">
        <v>5.2733637127850043E-2</v>
      </c>
      <c r="D36" s="7">
        <v>1026.360655737705</v>
      </c>
      <c r="I36" s="3" t="s">
        <v>2170</v>
      </c>
      <c r="J36" s="11">
        <v>5.2733637127850043E-2</v>
      </c>
      <c r="M36" s="3" t="s">
        <v>2439</v>
      </c>
      <c r="N36" s="7">
        <v>1780.409090909091</v>
      </c>
      <c r="P36" s="3" t="s">
        <v>3493</v>
      </c>
      <c r="Q36" s="7">
        <v>850</v>
      </c>
      <c r="S36" t="s">
        <v>2170</v>
      </c>
      <c r="T36" s="8">
        <f t="shared" si="0"/>
        <v>953.71428571428567</v>
      </c>
      <c r="U36" s="8">
        <f t="shared" si="1"/>
        <v>1048</v>
      </c>
      <c r="V36" s="4">
        <f t="shared" si="2"/>
        <v>-8.9967284623773222E-2</v>
      </c>
      <c r="X36" s="12"/>
      <c r="Z36" s="3" t="s">
        <v>248</v>
      </c>
      <c r="AA36" s="7">
        <v>745.015625</v>
      </c>
      <c r="AC36" s="3" t="s">
        <v>2173</v>
      </c>
      <c r="AD36" s="7">
        <v>1075</v>
      </c>
      <c r="AF36" t="s">
        <v>2170</v>
      </c>
      <c r="AG36" s="8">
        <f t="shared" si="3"/>
        <v>1075.5531914893618</v>
      </c>
      <c r="AH36" s="8">
        <f t="shared" si="4"/>
        <v>808.09090909090912</v>
      </c>
      <c r="AI36" s="4">
        <f t="shared" si="5"/>
        <v>0.33098043721261999</v>
      </c>
      <c r="AK36" s="12"/>
      <c r="AM36" s="3" t="s">
        <v>248</v>
      </c>
      <c r="AN36" s="7">
        <v>831.90322580645159</v>
      </c>
      <c r="AP36" s="3" t="s">
        <v>3315</v>
      </c>
      <c r="AQ36" s="7">
        <v>808.06666666666672</v>
      </c>
      <c r="AS36" t="s">
        <v>2170</v>
      </c>
      <c r="AT36" s="8">
        <f t="shared" si="6"/>
        <v>1137.2777777777778</v>
      </c>
      <c r="AU36" s="8">
        <f t="shared" si="7"/>
        <v>855.45833333333337</v>
      </c>
      <c r="AV36" s="4">
        <f t="shared" si="8"/>
        <v>0.32943678664783338</v>
      </c>
    </row>
    <row r="37" spans="1:48" x14ac:dyDescent="0.2">
      <c r="A37" s="3" t="s">
        <v>1245</v>
      </c>
      <c r="B37" s="7">
        <v>216369.42553191489</v>
      </c>
      <c r="C37" s="10">
        <v>5.5057502351990799E-2</v>
      </c>
      <c r="D37" s="7">
        <v>933.52127659574467</v>
      </c>
      <c r="I37" s="3" t="s">
        <v>1245</v>
      </c>
      <c r="J37" s="11">
        <v>5.5057502351990799E-2</v>
      </c>
      <c r="M37" s="3" t="s">
        <v>2006</v>
      </c>
      <c r="N37" s="7">
        <v>1910.75</v>
      </c>
      <c r="P37" s="3" t="s">
        <v>248</v>
      </c>
      <c r="Q37" s="7">
        <v>759.125</v>
      </c>
      <c r="S37" t="s">
        <v>1245</v>
      </c>
      <c r="T37" s="8">
        <f t="shared" si="0"/>
        <v>930.16666666666663</v>
      </c>
      <c r="U37" s="8">
        <f t="shared" si="1"/>
        <v>934.01219512195121</v>
      </c>
      <c r="V37" s="4">
        <f t="shared" si="2"/>
        <v>-4.1172143954528138E-3</v>
      </c>
      <c r="X37" s="12"/>
      <c r="Z37" s="3" t="s">
        <v>180</v>
      </c>
      <c r="AA37" s="7">
        <v>804.23809523809518</v>
      </c>
      <c r="AC37" s="3" t="s">
        <v>1177</v>
      </c>
      <c r="AD37" s="7">
        <v>1468.6666666666667</v>
      </c>
      <c r="AF37" t="s">
        <v>1245</v>
      </c>
      <c r="AG37" s="8">
        <f t="shared" si="3"/>
        <v>948.57317073170736</v>
      </c>
      <c r="AH37" s="8">
        <f t="shared" si="4"/>
        <v>700.75</v>
      </c>
      <c r="AI37" s="4">
        <f t="shared" si="5"/>
        <v>0.35365418584617531</v>
      </c>
      <c r="AK37" s="12"/>
      <c r="AM37" s="3" t="s">
        <v>180</v>
      </c>
      <c r="AN37" s="7">
        <v>805.83333333333337</v>
      </c>
      <c r="AP37" s="3" t="s">
        <v>2950</v>
      </c>
      <c r="AQ37" s="7">
        <v>1582.75</v>
      </c>
      <c r="AS37" t="s">
        <v>1245</v>
      </c>
      <c r="AT37" s="8">
        <f t="shared" si="6"/>
        <v>1096.159090909091</v>
      </c>
      <c r="AU37" s="8">
        <f t="shared" si="7"/>
        <v>786</v>
      </c>
      <c r="AV37" s="4">
        <f t="shared" si="8"/>
        <v>0.39460444136016665</v>
      </c>
    </row>
    <row r="38" spans="1:48" x14ac:dyDescent="0.2">
      <c r="A38" s="3" t="s">
        <v>2622</v>
      </c>
      <c r="B38" s="7">
        <v>164481.54022988505</v>
      </c>
      <c r="C38" s="10">
        <v>5.8928682537329413E-2</v>
      </c>
      <c r="D38" s="7">
        <v>769.17241379310349</v>
      </c>
      <c r="I38" s="3" t="s">
        <v>2622</v>
      </c>
      <c r="J38" s="11">
        <v>5.8928682537329413E-2</v>
      </c>
      <c r="M38" s="3" t="s">
        <v>3315</v>
      </c>
      <c r="N38" s="7">
        <v>1028.9047619047619</v>
      </c>
      <c r="P38" s="3" t="s">
        <v>180</v>
      </c>
      <c r="Q38" s="7">
        <v>895.83333333333337</v>
      </c>
      <c r="S38" t="s">
        <v>2622</v>
      </c>
      <c r="T38" s="8">
        <f t="shared" si="0"/>
        <v>631.375</v>
      </c>
      <c r="U38" s="8">
        <f t="shared" si="1"/>
        <v>821.66666666666663</v>
      </c>
      <c r="V38" s="4">
        <f t="shared" si="2"/>
        <v>-0.23159229208924945</v>
      </c>
      <c r="X38" s="12"/>
      <c r="Z38" s="3" t="s">
        <v>3222</v>
      </c>
      <c r="AA38" s="7">
        <v>2040.090909090909</v>
      </c>
      <c r="AC38" s="3" t="s">
        <v>2614</v>
      </c>
      <c r="AD38" s="7">
        <v>1043.4000000000001</v>
      </c>
      <c r="AF38" t="s">
        <v>2622</v>
      </c>
      <c r="AG38" s="8">
        <f t="shared" si="3"/>
        <v>776.33333333333337</v>
      </c>
      <c r="AH38" s="8">
        <f t="shared" si="4"/>
        <v>831.33333333333337</v>
      </c>
      <c r="AI38" s="4">
        <f t="shared" si="5"/>
        <v>-6.6158781074578982E-2</v>
      </c>
      <c r="AK38" s="12"/>
      <c r="AM38" s="3" t="s">
        <v>3222</v>
      </c>
      <c r="AN38" s="7">
        <v>1857.0526315789473</v>
      </c>
      <c r="AP38" s="3" t="s">
        <v>2473</v>
      </c>
      <c r="AQ38" s="7">
        <v>1105.125</v>
      </c>
      <c r="AS38" t="s">
        <v>2622</v>
      </c>
      <c r="AT38" s="8">
        <f t="shared" si="6"/>
        <v>962.59259259259261</v>
      </c>
      <c r="AU38" s="8">
        <f t="shared" si="7"/>
        <v>682.42105263157896</v>
      </c>
      <c r="AV38" s="4">
        <f t="shared" si="8"/>
        <v>0.41055524134345667</v>
      </c>
    </row>
    <row r="39" spans="1:48" x14ac:dyDescent="0.2">
      <c r="A39" s="3" t="s">
        <v>898</v>
      </c>
      <c r="B39" s="7">
        <v>155995.14705882352</v>
      </c>
      <c r="C39" s="10">
        <v>5.9287042606711672E-2</v>
      </c>
      <c r="D39" s="7">
        <v>750.73529411764707</v>
      </c>
      <c r="I39" s="3" t="s">
        <v>898</v>
      </c>
      <c r="J39" s="11">
        <v>5.9287042606711672E-2</v>
      </c>
      <c r="M39" s="3" t="s">
        <v>2950</v>
      </c>
      <c r="N39" s="7">
        <v>2011.7</v>
      </c>
      <c r="P39" s="3" t="s">
        <v>3222</v>
      </c>
      <c r="Q39" s="7">
        <v>1758.8125</v>
      </c>
      <c r="S39" t="s">
        <v>898</v>
      </c>
      <c r="T39" s="8">
        <f t="shared" si="0"/>
        <v>603</v>
      </c>
      <c r="U39" s="8">
        <f t="shared" si="1"/>
        <v>767.68852459016398</v>
      </c>
      <c r="V39" s="4">
        <f t="shared" si="2"/>
        <v>-0.2145251873838861</v>
      </c>
      <c r="X39" s="12"/>
      <c r="Z39" s="3" t="s">
        <v>2451</v>
      </c>
      <c r="AA39" s="7">
        <v>1843.5098039215686</v>
      </c>
      <c r="AC39" s="3" t="s">
        <v>563</v>
      </c>
      <c r="AD39" s="7">
        <v>1217</v>
      </c>
      <c r="AF39" t="s">
        <v>898</v>
      </c>
      <c r="AG39" s="8">
        <f t="shared" si="3"/>
        <v>764.64406779661022</v>
      </c>
      <c r="AH39" s="8">
        <f t="shared" si="4"/>
        <v>539</v>
      </c>
      <c r="AI39" s="4">
        <f t="shared" si="5"/>
        <v>0.41863463413100227</v>
      </c>
      <c r="AK39" s="12"/>
      <c r="AM39" s="3" t="s">
        <v>2451</v>
      </c>
      <c r="AN39" s="7">
        <v>1836.8269230769231</v>
      </c>
      <c r="AP39" s="3" t="s">
        <v>2173</v>
      </c>
      <c r="AQ39" s="7">
        <v>874.8</v>
      </c>
      <c r="AS39" t="s">
        <v>898</v>
      </c>
      <c r="AT39" s="8">
        <f t="shared" si="6"/>
        <v>831.29032258064512</v>
      </c>
      <c r="AU39" s="8">
        <f t="shared" si="7"/>
        <v>683.05555555555554</v>
      </c>
      <c r="AV39" s="4">
        <f t="shared" si="8"/>
        <v>0.21701714570570252</v>
      </c>
    </row>
    <row r="40" spans="1:48" x14ac:dyDescent="0.2">
      <c r="A40" s="3" t="s">
        <v>2166</v>
      </c>
      <c r="B40" s="7">
        <v>215610.03603603604</v>
      </c>
      <c r="C40" s="10">
        <v>5.4895123244501937E-2</v>
      </c>
      <c r="D40" s="7">
        <v>937.65765765765764</v>
      </c>
      <c r="I40" s="3" t="s">
        <v>2166</v>
      </c>
      <c r="J40" s="11">
        <v>5.4895123244501937E-2</v>
      </c>
      <c r="M40" s="3" t="s">
        <v>2473</v>
      </c>
      <c r="N40" s="7">
        <v>1299</v>
      </c>
      <c r="P40" s="3" t="s">
        <v>2451</v>
      </c>
      <c r="Q40" s="7">
        <v>1823.0256410256411</v>
      </c>
      <c r="S40" t="s">
        <v>2166</v>
      </c>
      <c r="T40" s="8">
        <f t="shared" si="0"/>
        <v>841.85714285714289</v>
      </c>
      <c r="U40" s="8">
        <f t="shared" si="1"/>
        <v>960.01111111111106</v>
      </c>
      <c r="V40" s="4">
        <f t="shared" si="2"/>
        <v>-0.12307562577814071</v>
      </c>
      <c r="X40" s="12"/>
      <c r="Z40" s="3" t="s">
        <v>2953</v>
      </c>
      <c r="AA40" s="7">
        <v>1921.0707070707072</v>
      </c>
      <c r="AC40" s="3" t="s">
        <v>568</v>
      </c>
      <c r="AD40" s="7">
        <v>1063.5714285714287</v>
      </c>
      <c r="AF40" t="s">
        <v>2166</v>
      </c>
      <c r="AG40" s="8">
        <f t="shared" si="3"/>
        <v>945.49494949494954</v>
      </c>
      <c r="AH40" s="8">
        <f t="shared" si="4"/>
        <v>880.66666666666663</v>
      </c>
      <c r="AI40" s="4">
        <f t="shared" si="5"/>
        <v>7.3612735989723219E-2</v>
      </c>
      <c r="AK40" s="12"/>
      <c r="AM40" s="3" t="s">
        <v>2953</v>
      </c>
      <c r="AN40" s="7">
        <v>1868.2391304347825</v>
      </c>
      <c r="AP40" s="3" t="s">
        <v>2186</v>
      </c>
      <c r="AQ40" s="7">
        <v>1161</v>
      </c>
      <c r="AS40" t="s">
        <v>2166</v>
      </c>
      <c r="AT40" s="8">
        <f t="shared" si="6"/>
        <v>1061.5818181818181</v>
      </c>
      <c r="AU40" s="8">
        <f t="shared" si="7"/>
        <v>817.0545454545454</v>
      </c>
      <c r="AV40" s="4">
        <f t="shared" si="8"/>
        <v>0.29927900663135876</v>
      </c>
    </row>
    <row r="41" spans="1:48" x14ac:dyDescent="0.2">
      <c r="A41" s="3" t="s">
        <v>2444</v>
      </c>
      <c r="B41" s="7">
        <v>430033.23076923075</v>
      </c>
      <c r="C41" s="10">
        <v>4.393146253006134E-2</v>
      </c>
      <c r="D41" s="7">
        <v>1468.8076923076924</v>
      </c>
      <c r="I41" s="3" t="s">
        <v>2444</v>
      </c>
      <c r="J41" s="11">
        <v>4.393146253006134E-2</v>
      </c>
      <c r="M41" s="3" t="s">
        <v>2173</v>
      </c>
      <c r="N41" s="7">
        <v>1071.8333333333333</v>
      </c>
      <c r="P41" s="3" t="s">
        <v>2953</v>
      </c>
      <c r="Q41" s="7">
        <v>1770.3673469387754</v>
      </c>
      <c r="S41" t="s">
        <v>2444</v>
      </c>
      <c r="T41" s="8">
        <f t="shared" si="0"/>
        <v>1581.5952380952381</v>
      </c>
      <c r="U41" s="8">
        <f t="shared" si="1"/>
        <v>1414.9772727272727</v>
      </c>
      <c r="V41" s="4">
        <f t="shared" si="2"/>
        <v>0.11775310358647705</v>
      </c>
      <c r="X41" s="12"/>
      <c r="Z41" s="3" t="s">
        <v>2439</v>
      </c>
      <c r="AA41" s="7">
        <v>1770.304347826087</v>
      </c>
      <c r="AC41" s="3" t="s">
        <v>3324</v>
      </c>
      <c r="AD41" s="7">
        <v>1086.1764705882354</v>
      </c>
      <c r="AF41" t="s">
        <v>2444</v>
      </c>
      <c r="AG41" s="8">
        <f t="shared" si="3"/>
        <v>1529.3398058252428</v>
      </c>
      <c r="AH41" s="8">
        <f t="shared" si="4"/>
        <v>1228.3809523809523</v>
      </c>
      <c r="AI41" s="4">
        <f t="shared" si="5"/>
        <v>0.24500449381028461</v>
      </c>
      <c r="AK41" s="12"/>
      <c r="AM41" s="3" t="s">
        <v>2439</v>
      </c>
      <c r="AN41" s="7">
        <v>1774.7671232876712</v>
      </c>
      <c r="AP41" s="3" t="s">
        <v>2614</v>
      </c>
      <c r="AQ41" s="7">
        <v>845.41176470588232</v>
      </c>
      <c r="AS41" t="s">
        <v>2444</v>
      </c>
      <c r="AT41" s="8">
        <f t="shared" si="6"/>
        <v>1547.3495145631068</v>
      </c>
      <c r="AU41" s="8">
        <f t="shared" si="7"/>
        <v>1161.2083333333333</v>
      </c>
      <c r="AV41" s="4">
        <f t="shared" si="8"/>
        <v>0.3325339391264332</v>
      </c>
    </row>
    <row r="42" spans="1:48" x14ac:dyDescent="0.2">
      <c r="A42" s="3" t="s">
        <v>391</v>
      </c>
      <c r="B42" s="7">
        <v>166647.38095238095</v>
      </c>
      <c r="C42" s="10">
        <v>5.8460806500650407E-2</v>
      </c>
      <c r="D42" s="7">
        <v>785.92857142857144</v>
      </c>
      <c r="I42" s="3" t="s">
        <v>391</v>
      </c>
      <c r="J42" s="11">
        <v>5.8460806500650407E-2</v>
      </c>
      <c r="M42" s="3" t="s">
        <v>1177</v>
      </c>
      <c r="N42" s="7">
        <v>1885.2222222222222</v>
      </c>
      <c r="P42" s="3" t="s">
        <v>2439</v>
      </c>
      <c r="Q42" s="7">
        <v>1748.4833333333333</v>
      </c>
      <c r="S42" t="s">
        <v>391</v>
      </c>
      <c r="T42" s="8">
        <f t="shared" si="0"/>
        <v>575.79999999999995</v>
      </c>
      <c r="U42" s="8">
        <f t="shared" si="1"/>
        <v>814.32432432432438</v>
      </c>
      <c r="V42" s="4">
        <f t="shared" si="2"/>
        <v>-0.29291072021241299</v>
      </c>
      <c r="X42" s="12"/>
      <c r="Z42" s="3" t="s">
        <v>2006</v>
      </c>
      <c r="AA42" s="7">
        <v>1918.84</v>
      </c>
      <c r="AC42" s="3" t="s">
        <v>2440</v>
      </c>
      <c r="AD42" s="7">
        <v>1943.6666666666667</v>
      </c>
      <c r="AF42" t="s">
        <v>391</v>
      </c>
      <c r="AG42" s="8">
        <f t="shared" si="3"/>
        <v>784.70588235294122</v>
      </c>
      <c r="AH42" s="8">
        <f t="shared" si="4"/>
        <v>693</v>
      </c>
      <c r="AI42" s="4">
        <f t="shared" si="5"/>
        <v>0.13233172056701475</v>
      </c>
      <c r="AK42" s="12"/>
      <c r="AM42" s="3" t="s">
        <v>2006</v>
      </c>
      <c r="AN42" s="7">
        <v>1824.2330097087379</v>
      </c>
      <c r="AP42" s="3" t="s">
        <v>2182</v>
      </c>
      <c r="AQ42" s="7">
        <v>1090.5</v>
      </c>
      <c r="AS42" t="s">
        <v>391</v>
      </c>
      <c r="AT42" s="8">
        <f t="shared" si="6"/>
        <v>1295.5</v>
      </c>
      <c r="AU42" s="8">
        <f t="shared" si="7"/>
        <v>751.78787878787875</v>
      </c>
      <c r="AV42" s="4">
        <f t="shared" si="8"/>
        <v>0.72322544237978159</v>
      </c>
    </row>
    <row r="43" spans="1:48" x14ac:dyDescent="0.2">
      <c r="A43" s="3" t="s">
        <v>930</v>
      </c>
      <c r="B43" s="7">
        <v>156237.16216216216</v>
      </c>
      <c r="C43" s="10">
        <v>5.9153498685246074E-2</v>
      </c>
      <c r="D43" s="7">
        <v>755.94594594594594</v>
      </c>
      <c r="I43" s="3" t="s">
        <v>930</v>
      </c>
      <c r="J43" s="11">
        <v>5.9153498685246074E-2</v>
      </c>
      <c r="M43" s="3" t="s">
        <v>2186</v>
      </c>
      <c r="N43" s="7">
        <v>1405.5</v>
      </c>
      <c r="P43" s="3" t="s">
        <v>2006</v>
      </c>
      <c r="Q43" s="7">
        <v>1783.3</v>
      </c>
      <c r="S43" t="s">
        <v>930</v>
      </c>
      <c r="T43" s="8">
        <f t="shared" si="0"/>
        <v>705</v>
      </c>
      <c r="U43" s="8">
        <f t="shared" si="1"/>
        <v>762.12121212121212</v>
      </c>
      <c r="V43" s="4">
        <f t="shared" si="2"/>
        <v>-7.4950298210735594E-2</v>
      </c>
      <c r="X43" s="12"/>
      <c r="Z43" s="3" t="s">
        <v>3315</v>
      </c>
      <c r="AA43" s="7">
        <v>1122.6363636363637</v>
      </c>
      <c r="AC43" s="3" t="s">
        <v>251</v>
      </c>
      <c r="AD43" s="7">
        <v>896.28571428571433</v>
      </c>
      <c r="AF43" t="s">
        <v>930</v>
      </c>
      <c r="AG43" s="8">
        <f t="shared" si="3"/>
        <v>760.16666666666663</v>
      </c>
      <c r="AH43" s="8">
        <f t="shared" si="4"/>
        <v>604</v>
      </c>
      <c r="AI43" s="4">
        <f t="shared" si="5"/>
        <v>0.25855408388520967</v>
      </c>
      <c r="AK43" s="12"/>
      <c r="AM43" s="3" t="s">
        <v>3315</v>
      </c>
      <c r="AN43" s="7">
        <v>1146.5714285714287</v>
      </c>
      <c r="AP43" s="3" t="s">
        <v>1788</v>
      </c>
      <c r="AQ43" s="7">
        <v>1024</v>
      </c>
      <c r="AS43" t="s">
        <v>930</v>
      </c>
      <c r="AT43" s="8">
        <f t="shared" si="6"/>
        <v>863.5</v>
      </c>
      <c r="AU43" s="8">
        <f t="shared" si="7"/>
        <v>645.47058823529414</v>
      </c>
      <c r="AV43" s="4">
        <f t="shared" si="8"/>
        <v>0.33778365077918521</v>
      </c>
    </row>
    <row r="44" spans="1:48" x14ac:dyDescent="0.2">
      <c r="A44" s="3" t="s">
        <v>1798</v>
      </c>
      <c r="B44" s="7">
        <v>255752.46913580247</v>
      </c>
      <c r="C44" s="10">
        <v>5.2932601319919691E-2</v>
      </c>
      <c r="D44" s="7">
        <v>1039.7283950617284</v>
      </c>
      <c r="I44" s="3" t="s">
        <v>1798</v>
      </c>
      <c r="J44" s="11">
        <v>5.2932601319919691E-2</v>
      </c>
      <c r="M44" s="3" t="s">
        <v>2614</v>
      </c>
      <c r="N44" s="7">
        <v>910.30769230769226</v>
      </c>
      <c r="P44" s="3" t="s">
        <v>3315</v>
      </c>
      <c r="Q44" s="7">
        <v>1085.953488372093</v>
      </c>
      <c r="S44" t="s">
        <v>1798</v>
      </c>
      <c r="T44" s="8">
        <f t="shared" si="0"/>
        <v>916.95833333333337</v>
      </c>
      <c r="U44" s="8">
        <f t="shared" si="1"/>
        <v>1091.421052631579</v>
      </c>
      <c r="V44" s="4">
        <f t="shared" si="2"/>
        <v>-0.15984914243461765</v>
      </c>
      <c r="X44" s="12"/>
      <c r="Z44" s="3" t="s">
        <v>2950</v>
      </c>
      <c r="AA44" s="7">
        <v>2012.5217391304348</v>
      </c>
      <c r="AC44" s="3" t="s">
        <v>910</v>
      </c>
      <c r="AD44" s="7">
        <v>447</v>
      </c>
      <c r="AF44" t="s">
        <v>1798</v>
      </c>
      <c r="AG44" s="8">
        <f t="shared" si="3"/>
        <v>1023.6575342465753</v>
      </c>
      <c r="AH44" s="8">
        <f t="shared" si="4"/>
        <v>833</v>
      </c>
      <c r="AI44" s="4">
        <f t="shared" si="5"/>
        <v>0.22888059333322366</v>
      </c>
      <c r="AK44" s="12"/>
      <c r="AM44" s="3" t="s">
        <v>2950</v>
      </c>
      <c r="AN44" s="7">
        <v>1860.1176470588234</v>
      </c>
      <c r="AP44" s="3" t="s">
        <v>2174</v>
      </c>
      <c r="AQ44" s="7">
        <v>1435.5</v>
      </c>
      <c r="AS44" t="s">
        <v>1798</v>
      </c>
      <c r="AT44" s="8">
        <f t="shared" si="6"/>
        <v>1134.0625</v>
      </c>
      <c r="AU44" s="8">
        <f t="shared" si="7"/>
        <v>795.66666666666663</v>
      </c>
      <c r="AV44" s="4">
        <f t="shared" si="8"/>
        <v>0.42529849183074997</v>
      </c>
    </row>
    <row r="45" spans="1:48" x14ac:dyDescent="0.2">
      <c r="A45" s="3" t="s">
        <v>1603</v>
      </c>
      <c r="B45" s="7">
        <v>229875.9</v>
      </c>
      <c r="C45" s="10">
        <v>5.3610656340214696E-2</v>
      </c>
      <c r="D45" s="7">
        <v>986.18</v>
      </c>
      <c r="I45" s="3" t="s">
        <v>1603</v>
      </c>
      <c r="J45" s="11">
        <v>5.3610656340214696E-2</v>
      </c>
      <c r="M45" s="3" t="s">
        <v>2182</v>
      </c>
      <c r="N45" s="7">
        <v>1069.8421052631579</v>
      </c>
      <c r="P45" s="3" t="s">
        <v>2950</v>
      </c>
      <c r="Q45" s="7">
        <v>1782.4912280701753</v>
      </c>
      <c r="S45" t="s">
        <v>1603</v>
      </c>
      <c r="T45" s="8">
        <f t="shared" si="0"/>
        <v>957.41176470588232</v>
      </c>
      <c r="U45" s="8">
        <f t="shared" si="1"/>
        <v>1001</v>
      </c>
      <c r="V45" s="4">
        <f t="shared" si="2"/>
        <v>-4.3544690603514166E-2</v>
      </c>
      <c r="X45" s="12"/>
      <c r="Z45" s="3" t="s">
        <v>2473</v>
      </c>
      <c r="AA45" s="7">
        <v>1687.9642857142858</v>
      </c>
      <c r="AC45" s="3" t="s">
        <v>3227</v>
      </c>
      <c r="AD45" s="7">
        <v>1325.1666666666667</v>
      </c>
      <c r="AF45" t="s">
        <v>1603</v>
      </c>
      <c r="AG45" s="8">
        <f t="shared" si="3"/>
        <v>1000.8936170212766</v>
      </c>
      <c r="AH45" s="8" t="str">
        <f t="shared" si="4"/>
        <v>-</v>
      </c>
      <c r="AI45" s="4" t="str">
        <f t="shared" si="5"/>
        <v>-</v>
      </c>
      <c r="AK45" s="12"/>
      <c r="AM45" s="3" t="s">
        <v>2473</v>
      </c>
      <c r="AN45" s="7">
        <v>1756.90625</v>
      </c>
      <c r="AP45" s="3" t="s">
        <v>563</v>
      </c>
      <c r="AQ45" s="7">
        <v>1096.6538461538462</v>
      </c>
      <c r="AS45" t="s">
        <v>1603</v>
      </c>
      <c r="AT45" s="8">
        <f t="shared" si="6"/>
        <v>994.063829787234</v>
      </c>
      <c r="AU45" s="8">
        <f t="shared" si="7"/>
        <v>862.66666666666663</v>
      </c>
      <c r="AV45" s="4">
        <f t="shared" si="8"/>
        <v>0.15231510408102863</v>
      </c>
    </row>
    <row r="46" spans="1:48" x14ac:dyDescent="0.2">
      <c r="A46" s="3" t="s">
        <v>1592</v>
      </c>
      <c r="B46" s="7">
        <v>618155.26315789472</v>
      </c>
      <c r="C46" s="10">
        <v>3.9558239776566452E-2</v>
      </c>
      <c r="D46" s="7">
        <v>1821.5394736842106</v>
      </c>
      <c r="I46" s="3" t="s">
        <v>1592</v>
      </c>
      <c r="J46" s="11">
        <v>3.9558239776566452E-2</v>
      </c>
      <c r="M46" s="3" t="s">
        <v>1788</v>
      </c>
      <c r="N46" s="7">
        <v>1262</v>
      </c>
      <c r="P46" s="3" t="s">
        <v>2473</v>
      </c>
      <c r="Q46" s="7">
        <v>1684.3529411764705</v>
      </c>
      <c r="S46" t="s">
        <v>1592</v>
      </c>
      <c r="T46" s="8">
        <f t="shared" si="0"/>
        <v>1277</v>
      </c>
      <c r="U46" s="8">
        <f t="shared" si="1"/>
        <v>1868.2142857142858</v>
      </c>
      <c r="V46" s="4">
        <f t="shared" si="2"/>
        <v>-0.31645956796023705</v>
      </c>
      <c r="X46" s="12"/>
      <c r="Z46" s="3" t="s">
        <v>2173</v>
      </c>
      <c r="AA46" s="7">
        <v>1292.313432835821</v>
      </c>
      <c r="AC46" s="3" t="s">
        <v>2015</v>
      </c>
      <c r="AD46" s="7">
        <v>1391.1176470588234</v>
      </c>
      <c r="AF46" t="s">
        <v>1592</v>
      </c>
      <c r="AG46" s="8">
        <f t="shared" si="3"/>
        <v>1676.06</v>
      </c>
      <c r="AH46" s="8">
        <f t="shared" si="4"/>
        <v>744</v>
      </c>
      <c r="AI46" s="4">
        <f t="shared" si="5"/>
        <v>1.252768817204301</v>
      </c>
      <c r="AK46" s="12"/>
      <c r="AM46" s="3" t="s">
        <v>2173</v>
      </c>
      <c r="AN46" s="7">
        <v>1428.7931034482758</v>
      </c>
      <c r="AP46" s="3" t="s">
        <v>568</v>
      </c>
      <c r="AQ46" s="7">
        <v>1090.3</v>
      </c>
      <c r="AS46" t="s">
        <v>1592</v>
      </c>
      <c r="AT46" s="8">
        <f t="shared" si="6"/>
        <v>1732.5208333333333</v>
      </c>
      <c r="AU46" s="8">
        <f t="shared" si="7"/>
        <v>1035.1428571428571</v>
      </c>
      <c r="AV46" s="4">
        <f t="shared" si="8"/>
        <v>0.67370215751219065</v>
      </c>
    </row>
    <row r="47" spans="1:48" x14ac:dyDescent="0.2">
      <c r="A47" s="3" t="s">
        <v>1216</v>
      </c>
      <c r="B47" s="7">
        <v>191714.28571428571</v>
      </c>
      <c r="C47" s="10">
        <v>5.6346711159638206E-2</v>
      </c>
      <c r="D47" s="7">
        <v>868.71428571428567</v>
      </c>
      <c r="I47" s="3" t="s">
        <v>1216</v>
      </c>
      <c r="J47" s="11">
        <v>5.6346711159638206E-2</v>
      </c>
      <c r="M47" s="3" t="s">
        <v>2174</v>
      </c>
      <c r="N47" s="7">
        <v>1870.5714285714287</v>
      </c>
      <c r="P47" s="3" t="s">
        <v>2173</v>
      </c>
      <c r="Q47" s="7">
        <v>1363.8333333333333</v>
      </c>
      <c r="S47" t="s">
        <v>1216</v>
      </c>
      <c r="T47" s="8">
        <f t="shared" si="0"/>
        <v>666</v>
      </c>
      <c r="U47" s="8">
        <f t="shared" si="1"/>
        <v>902.5</v>
      </c>
      <c r="V47" s="4">
        <f t="shared" si="2"/>
        <v>-0.26204986149584486</v>
      </c>
      <c r="X47" s="12"/>
      <c r="Z47" s="3" t="s">
        <v>1177</v>
      </c>
      <c r="AA47" s="7">
        <v>1882.6129032258063</v>
      </c>
      <c r="AC47" s="3" t="s">
        <v>3211</v>
      </c>
      <c r="AD47" s="7">
        <v>1420</v>
      </c>
      <c r="AF47" t="s">
        <v>1216</v>
      </c>
      <c r="AG47" s="8">
        <f t="shared" si="3"/>
        <v>824.33333333333337</v>
      </c>
      <c r="AH47" s="8" t="str">
        <f t="shared" si="4"/>
        <v>-</v>
      </c>
      <c r="AI47" s="4" t="str">
        <f t="shared" si="5"/>
        <v>-</v>
      </c>
      <c r="AK47" s="12"/>
      <c r="AM47" s="3" t="s">
        <v>1177</v>
      </c>
      <c r="AN47" s="7">
        <v>1846.0882352941176</v>
      </c>
      <c r="AP47" s="3" t="s">
        <v>3324</v>
      </c>
      <c r="AQ47" s="7">
        <v>790.11111111111109</v>
      </c>
      <c r="AS47" t="s">
        <v>1216</v>
      </c>
      <c r="AT47" s="8">
        <f t="shared" si="6"/>
        <v>1074.3333333333333</v>
      </c>
      <c r="AU47" s="8">
        <f t="shared" si="7"/>
        <v>714.5</v>
      </c>
      <c r="AV47" s="4">
        <f t="shared" si="8"/>
        <v>0.50361558199206891</v>
      </c>
    </row>
    <row r="48" spans="1:48" x14ac:dyDescent="0.2">
      <c r="A48" s="3" t="s">
        <v>2627</v>
      </c>
      <c r="B48" s="7">
        <v>289202.5</v>
      </c>
      <c r="C48" s="10">
        <v>4.9587870813949317E-2</v>
      </c>
      <c r="D48" s="7">
        <v>1155.5250000000001</v>
      </c>
      <c r="I48" s="3" t="s">
        <v>2627</v>
      </c>
      <c r="J48" s="11">
        <v>4.9587870813949317E-2</v>
      </c>
      <c r="M48" s="3" t="s">
        <v>563</v>
      </c>
      <c r="N48" s="7">
        <v>1685.5483870967741</v>
      </c>
      <c r="P48" s="3" t="s">
        <v>1177</v>
      </c>
      <c r="Q48" s="7">
        <v>1836.5517241379309</v>
      </c>
      <c r="S48" t="s">
        <v>2627</v>
      </c>
      <c r="T48" s="8">
        <f t="shared" si="0"/>
        <v>1344</v>
      </c>
      <c r="U48" s="8">
        <f t="shared" si="1"/>
        <v>1150.6923076923076</v>
      </c>
      <c r="V48" s="4">
        <f t="shared" si="2"/>
        <v>0.16799251286850733</v>
      </c>
      <c r="X48" s="12"/>
      <c r="Z48" s="3" t="s">
        <v>2186</v>
      </c>
      <c r="AA48" s="7">
        <v>1361</v>
      </c>
      <c r="AC48" s="3" t="s">
        <v>3214</v>
      </c>
      <c r="AD48" s="7">
        <v>1724.5</v>
      </c>
      <c r="AF48" t="s">
        <v>2627</v>
      </c>
      <c r="AG48" s="8">
        <f t="shared" si="3"/>
        <v>1133.1891891891892</v>
      </c>
      <c r="AH48" s="8" t="str">
        <f t="shared" si="4"/>
        <v>-</v>
      </c>
      <c r="AI48" s="4" t="str">
        <f t="shared" si="5"/>
        <v>-</v>
      </c>
      <c r="AK48" s="12"/>
      <c r="AM48" s="3" t="s">
        <v>2186</v>
      </c>
      <c r="AN48" s="7">
        <v>1379.1818181818182</v>
      </c>
      <c r="AP48" s="3" t="s">
        <v>1627</v>
      </c>
      <c r="AQ48" s="7">
        <v>965.33333333333337</v>
      </c>
      <c r="AS48" t="s">
        <v>2627</v>
      </c>
      <c r="AT48" s="8">
        <f t="shared" si="6"/>
        <v>1136.6923076923076</v>
      </c>
      <c r="AU48" s="8" t="str">
        <f t="shared" si="7"/>
        <v>-</v>
      </c>
      <c r="AV48" s="4" t="str">
        <f t="shared" si="8"/>
        <v>-</v>
      </c>
    </row>
    <row r="49" spans="1:48" x14ac:dyDescent="0.2">
      <c r="A49" s="3" t="s">
        <v>3326</v>
      </c>
      <c r="B49" s="7">
        <v>341552.97872340423</v>
      </c>
      <c r="C49" s="10">
        <v>4.7598250946427376E-2</v>
      </c>
      <c r="D49" s="7">
        <v>1275.127659574468</v>
      </c>
      <c r="I49" s="3" t="s">
        <v>3326</v>
      </c>
      <c r="J49" s="11">
        <v>4.7598250946427376E-2</v>
      </c>
      <c r="M49" s="3" t="s">
        <v>568</v>
      </c>
      <c r="N49" s="7">
        <v>1732.6428571428571</v>
      </c>
      <c r="P49" s="3" t="s">
        <v>2186</v>
      </c>
      <c r="Q49" s="7">
        <v>1352.1</v>
      </c>
      <c r="S49" t="s">
        <v>3326</v>
      </c>
      <c r="T49" s="8">
        <f t="shared" si="0"/>
        <v>1370.8888888888889</v>
      </c>
      <c r="U49" s="8">
        <f t="shared" si="1"/>
        <v>1252.4473684210527</v>
      </c>
      <c r="V49" s="4">
        <f t="shared" si="2"/>
        <v>9.4568062063281902E-2</v>
      </c>
      <c r="X49" s="12"/>
      <c r="Z49" s="3" t="s">
        <v>2614</v>
      </c>
      <c r="AA49" s="7">
        <v>944.31428571428569</v>
      </c>
      <c r="AC49" s="3" t="s">
        <v>2947</v>
      </c>
      <c r="AD49" s="7">
        <v>1481</v>
      </c>
      <c r="AF49" t="s">
        <v>3326</v>
      </c>
      <c r="AG49" s="8">
        <f t="shared" si="3"/>
        <v>1428</v>
      </c>
      <c r="AH49" s="8">
        <f t="shared" si="4"/>
        <v>1041.3333333333333</v>
      </c>
      <c r="AI49" s="4">
        <f t="shared" si="5"/>
        <v>0.3713188220230475</v>
      </c>
      <c r="AK49" s="12"/>
      <c r="AM49" s="3" t="s">
        <v>2614</v>
      </c>
      <c r="AN49" s="7">
        <v>1028.44</v>
      </c>
      <c r="AP49" s="3" t="s">
        <v>910</v>
      </c>
      <c r="AQ49" s="7">
        <v>716.25806451612902</v>
      </c>
      <c r="AS49" t="s">
        <v>3326</v>
      </c>
      <c r="AT49" s="8">
        <f t="shared" si="6"/>
        <v>1353.3611111111111</v>
      </c>
      <c r="AU49" s="8">
        <f t="shared" si="7"/>
        <v>1019.0909090909091</v>
      </c>
      <c r="AV49" s="4">
        <f t="shared" si="8"/>
        <v>0.32800822678164332</v>
      </c>
    </row>
    <row r="50" spans="1:48" x14ac:dyDescent="0.2">
      <c r="A50" s="3" t="s">
        <v>906</v>
      </c>
      <c r="B50" s="7">
        <v>187483.5294117647</v>
      </c>
      <c r="C50" s="10">
        <v>5.6778269515322576E-2</v>
      </c>
      <c r="D50" s="7">
        <v>851.37647058823529</v>
      </c>
      <c r="I50" s="3" t="s">
        <v>906</v>
      </c>
      <c r="J50" s="11">
        <v>5.6778269515322576E-2</v>
      </c>
      <c r="M50" s="3" t="s">
        <v>3324</v>
      </c>
      <c r="N50" s="7">
        <v>1295.5238095238096</v>
      </c>
      <c r="P50" s="3" t="s">
        <v>2614</v>
      </c>
      <c r="Q50" s="7">
        <v>974.10344827586209</v>
      </c>
      <c r="S50" t="s">
        <v>906</v>
      </c>
      <c r="T50" s="8">
        <f t="shared" si="0"/>
        <v>571.4</v>
      </c>
      <c r="U50" s="8">
        <f t="shared" si="1"/>
        <v>868.875</v>
      </c>
      <c r="V50" s="4">
        <f t="shared" si="2"/>
        <v>-0.34236800460365419</v>
      </c>
      <c r="X50" s="12"/>
      <c r="Z50" s="3" t="s">
        <v>2182</v>
      </c>
      <c r="AA50" s="7">
        <v>1155.9122807017543</v>
      </c>
      <c r="AC50" s="3" t="s">
        <v>793</v>
      </c>
      <c r="AD50" s="7">
        <v>1678.3333333333333</v>
      </c>
      <c r="AF50" t="s">
        <v>906</v>
      </c>
      <c r="AG50" s="8">
        <f t="shared" si="3"/>
        <v>854.11842105263156</v>
      </c>
      <c r="AH50" s="8">
        <f t="shared" si="4"/>
        <v>780.33333333333337</v>
      </c>
      <c r="AI50" s="4">
        <f t="shared" si="5"/>
        <v>9.4555857820544445E-2</v>
      </c>
      <c r="AK50" s="12"/>
      <c r="AM50" s="3" t="s">
        <v>2182</v>
      </c>
      <c r="AN50" s="7">
        <v>1155.2962962962963</v>
      </c>
      <c r="AP50" s="3" t="s">
        <v>810</v>
      </c>
      <c r="AQ50" s="7">
        <v>1587</v>
      </c>
      <c r="AS50" t="s">
        <v>906</v>
      </c>
      <c r="AT50" s="8">
        <f t="shared" si="6"/>
        <v>943.61016949152543</v>
      </c>
      <c r="AU50" s="8">
        <f t="shared" si="7"/>
        <v>642.07692307692309</v>
      </c>
      <c r="AV50" s="4">
        <f t="shared" si="8"/>
        <v>0.46962168484363603</v>
      </c>
    </row>
    <row r="51" spans="1:48" x14ac:dyDescent="0.2">
      <c r="A51" s="3" t="s">
        <v>899</v>
      </c>
      <c r="B51" s="7">
        <v>156056.15068493152</v>
      </c>
      <c r="C51" s="10">
        <v>5.9547417701180889E-2</v>
      </c>
      <c r="D51" s="7">
        <v>744.19178082191786</v>
      </c>
      <c r="I51" s="3" t="s">
        <v>899</v>
      </c>
      <c r="J51" s="11">
        <v>5.9547417701180889E-2</v>
      </c>
      <c r="M51" s="3" t="s">
        <v>1627</v>
      </c>
      <c r="N51" s="7">
        <v>1067</v>
      </c>
      <c r="P51" s="3" t="s">
        <v>2182</v>
      </c>
      <c r="Q51" s="7">
        <v>1248.952380952381</v>
      </c>
      <c r="S51" t="s">
        <v>899</v>
      </c>
      <c r="T51" s="8">
        <f t="shared" si="0"/>
        <v>688</v>
      </c>
      <c r="U51" s="8">
        <f t="shared" si="1"/>
        <v>755.24590163934431</v>
      </c>
      <c r="V51" s="4">
        <f t="shared" si="2"/>
        <v>-8.903841979596272E-2</v>
      </c>
      <c r="X51" s="12"/>
      <c r="Z51" s="3" t="s">
        <v>1788</v>
      </c>
      <c r="AA51" s="7">
        <v>1805.3333333333333</v>
      </c>
      <c r="AC51" s="3" t="s">
        <v>3313</v>
      </c>
      <c r="AD51" s="7">
        <v>1046.5999999999999</v>
      </c>
      <c r="AF51" t="s">
        <v>899</v>
      </c>
      <c r="AG51" s="8">
        <f t="shared" si="3"/>
        <v>757.66666666666663</v>
      </c>
      <c r="AH51" s="8">
        <f t="shared" si="4"/>
        <v>807</v>
      </c>
      <c r="AI51" s="4">
        <f t="shared" si="5"/>
        <v>-6.1131763733994267E-2</v>
      </c>
      <c r="AK51" s="12"/>
      <c r="AM51" s="3" t="s">
        <v>1788</v>
      </c>
      <c r="AN51" s="7">
        <v>1839.304347826087</v>
      </c>
      <c r="AP51" s="3" t="s">
        <v>1190</v>
      </c>
      <c r="AQ51" s="7">
        <v>739.375</v>
      </c>
      <c r="AS51" t="s">
        <v>899</v>
      </c>
      <c r="AT51" s="8">
        <f t="shared" si="6"/>
        <v>810.63636363636363</v>
      </c>
      <c r="AU51" s="8">
        <f t="shared" si="7"/>
        <v>647.10714285714289</v>
      </c>
      <c r="AV51" s="4">
        <f t="shared" si="8"/>
        <v>0.25270810650798503</v>
      </c>
    </row>
    <row r="52" spans="1:48" x14ac:dyDescent="0.2">
      <c r="A52" s="3" t="s">
        <v>1793</v>
      </c>
      <c r="B52" s="7">
        <v>735240</v>
      </c>
      <c r="C52" s="10">
        <v>3.4741005151640116E-2</v>
      </c>
      <c r="D52" s="7">
        <v>2008</v>
      </c>
      <c r="I52" s="3" t="s">
        <v>1793</v>
      </c>
      <c r="J52" s="11">
        <v>3.4741005151640116E-2</v>
      </c>
      <c r="M52" s="3" t="s">
        <v>1188</v>
      </c>
      <c r="N52" s="7">
        <v>2023.8</v>
      </c>
      <c r="P52" s="3" t="s">
        <v>1788</v>
      </c>
      <c r="Q52" s="7">
        <v>1782.5833333333333</v>
      </c>
      <c r="S52" t="s">
        <v>1793</v>
      </c>
      <c r="T52" s="8">
        <f t="shared" si="0"/>
        <v>1633</v>
      </c>
      <c r="U52" s="8">
        <f t="shared" si="1"/>
        <v>2040.608695652174</v>
      </c>
      <c r="V52" s="4">
        <f t="shared" si="2"/>
        <v>-0.19974858311671712</v>
      </c>
      <c r="X52" s="12"/>
      <c r="Z52" s="3" t="s">
        <v>2174</v>
      </c>
      <c r="AA52" s="7">
        <v>1838</v>
      </c>
      <c r="AC52" s="3" t="s">
        <v>802</v>
      </c>
      <c r="AD52" s="7">
        <v>1666.6</v>
      </c>
      <c r="AF52" t="s">
        <v>1793</v>
      </c>
      <c r="AG52" s="8">
        <f t="shared" si="3"/>
        <v>2015.409090909091</v>
      </c>
      <c r="AH52" s="8" t="str">
        <f t="shared" si="4"/>
        <v>-</v>
      </c>
      <c r="AI52" s="4" t="str">
        <f t="shared" si="5"/>
        <v>-</v>
      </c>
      <c r="AK52" s="12"/>
      <c r="AM52" s="3" t="s">
        <v>2174</v>
      </c>
      <c r="AN52" s="7">
        <v>1860.3611111111111</v>
      </c>
      <c r="AP52" s="3" t="s">
        <v>1586</v>
      </c>
      <c r="AQ52" s="7">
        <v>953.875</v>
      </c>
      <c r="AS52" t="s">
        <v>1793</v>
      </c>
      <c r="AT52" s="8">
        <f t="shared" si="6"/>
        <v>2024.5</v>
      </c>
      <c r="AU52" s="8">
        <f t="shared" si="7"/>
        <v>1564</v>
      </c>
      <c r="AV52" s="4">
        <f t="shared" si="8"/>
        <v>0.29443734015345269</v>
      </c>
    </row>
    <row r="53" spans="1:48" x14ac:dyDescent="0.2">
      <c r="A53" s="3" t="s">
        <v>2952</v>
      </c>
      <c r="B53" s="7">
        <v>468659.36986301368</v>
      </c>
      <c r="C53" s="10">
        <v>4.3045648245762846E-2</v>
      </c>
      <c r="D53" s="7">
        <v>1483.7945205479452</v>
      </c>
      <c r="I53" s="3" t="s">
        <v>2952</v>
      </c>
      <c r="J53" s="11">
        <v>4.3045648245762846E-2</v>
      </c>
      <c r="M53" s="3" t="s">
        <v>2440</v>
      </c>
      <c r="N53" s="7">
        <v>2030</v>
      </c>
      <c r="P53" s="3" t="s">
        <v>2174</v>
      </c>
      <c r="Q53" s="7">
        <v>1830.6451612903227</v>
      </c>
      <c r="S53" t="s">
        <v>2952</v>
      </c>
      <c r="T53" s="8">
        <f t="shared" si="0"/>
        <v>1334</v>
      </c>
      <c r="U53" s="8">
        <f t="shared" si="1"/>
        <v>1525.8421052631579</v>
      </c>
      <c r="V53" s="4">
        <f t="shared" si="2"/>
        <v>-0.12572867441619814</v>
      </c>
      <c r="X53" s="12"/>
      <c r="Z53" s="3" t="s">
        <v>563</v>
      </c>
      <c r="AA53" s="7">
        <v>1607.5657894736842</v>
      </c>
      <c r="AC53" s="3" t="s">
        <v>1587</v>
      </c>
      <c r="AD53" s="7">
        <v>1636.3333333333333</v>
      </c>
      <c r="AF53" t="s">
        <v>2952</v>
      </c>
      <c r="AG53" s="8">
        <f t="shared" si="3"/>
        <v>1581.9230769230769</v>
      </c>
      <c r="AH53" s="8">
        <f t="shared" si="4"/>
        <v>1200.2857142857142</v>
      </c>
      <c r="AI53" s="4">
        <f t="shared" si="5"/>
        <v>0.31795543185688396</v>
      </c>
      <c r="AK53" s="12"/>
      <c r="AM53" s="3" t="s">
        <v>563</v>
      </c>
      <c r="AN53" s="7">
        <v>1699.4657534246576</v>
      </c>
      <c r="AP53" s="3" t="s">
        <v>3227</v>
      </c>
      <c r="AQ53" s="7">
        <v>1137.6666666666667</v>
      </c>
      <c r="AS53" t="s">
        <v>2952</v>
      </c>
      <c r="AT53" s="8">
        <f t="shared" si="6"/>
        <v>1646.2954545454545</v>
      </c>
      <c r="AU53" s="8">
        <f t="shared" si="7"/>
        <v>1265.5925925925926</v>
      </c>
      <c r="AV53" s="4">
        <f t="shared" si="8"/>
        <v>0.30080996379173192</v>
      </c>
    </row>
    <row r="54" spans="1:48" x14ac:dyDescent="0.2">
      <c r="A54" s="3" t="s">
        <v>796</v>
      </c>
      <c r="B54" s="7">
        <v>397409.84523809527</v>
      </c>
      <c r="C54" s="10">
        <v>4.4832717445444759E-2</v>
      </c>
      <c r="D54" s="7">
        <v>1416.1071428571429</v>
      </c>
      <c r="I54" s="3" t="s">
        <v>796</v>
      </c>
      <c r="J54" s="11">
        <v>4.4832717445444759E-2</v>
      </c>
      <c r="M54" s="3" t="s">
        <v>251</v>
      </c>
      <c r="N54" s="7">
        <v>447</v>
      </c>
      <c r="P54" s="3" t="s">
        <v>563</v>
      </c>
      <c r="Q54" s="7">
        <v>1475.3235294117646</v>
      </c>
      <c r="S54" t="s">
        <v>796</v>
      </c>
      <c r="T54" s="8">
        <f t="shared" si="0"/>
        <v>1488.3333333333333</v>
      </c>
      <c r="U54" s="8">
        <f t="shared" si="1"/>
        <v>1404.0694444444443</v>
      </c>
      <c r="V54" s="4">
        <f t="shared" si="2"/>
        <v>6.0014046472060399E-2</v>
      </c>
      <c r="X54" s="12"/>
      <c r="Z54" s="3" t="s">
        <v>568</v>
      </c>
      <c r="AA54" s="7">
        <v>1552.7090909090909</v>
      </c>
      <c r="AC54" s="3" t="s">
        <v>2610</v>
      </c>
      <c r="AD54" s="7">
        <v>957.44444444444446</v>
      </c>
      <c r="AF54" t="s">
        <v>796</v>
      </c>
      <c r="AG54" s="8">
        <f t="shared" si="3"/>
        <v>1543.3333333333333</v>
      </c>
      <c r="AH54" s="8">
        <f t="shared" si="4"/>
        <v>1223.2758620689656</v>
      </c>
      <c r="AI54" s="4">
        <f t="shared" si="5"/>
        <v>0.26163965233732661</v>
      </c>
      <c r="AK54" s="12"/>
      <c r="AM54" s="3" t="s">
        <v>568</v>
      </c>
      <c r="AN54" s="7">
        <v>1575.3653846153845</v>
      </c>
      <c r="AP54" s="3" t="s">
        <v>2015</v>
      </c>
      <c r="AQ54" s="7">
        <v>1181.75</v>
      </c>
      <c r="AS54" t="s">
        <v>796</v>
      </c>
      <c r="AT54" s="8">
        <f t="shared" si="6"/>
        <v>1482.4133333333334</v>
      </c>
      <c r="AU54" s="8">
        <f t="shared" si="7"/>
        <v>863.55555555555554</v>
      </c>
      <c r="AV54" s="4">
        <f t="shared" si="8"/>
        <v>0.71663921770458061</v>
      </c>
    </row>
    <row r="55" spans="1:48" x14ac:dyDescent="0.2">
      <c r="A55" s="3" t="s">
        <v>385</v>
      </c>
      <c r="B55" s="7">
        <v>200669.125</v>
      </c>
      <c r="C55" s="10">
        <v>5.5550530889366914E-2</v>
      </c>
      <c r="D55" s="7">
        <v>898.4375</v>
      </c>
      <c r="I55" s="3" t="s">
        <v>385</v>
      </c>
      <c r="J55" s="11">
        <v>5.5550530889366914E-2</v>
      </c>
      <c r="M55" s="3" t="s">
        <v>910</v>
      </c>
      <c r="N55" s="7">
        <v>557.5</v>
      </c>
      <c r="P55" s="3" t="s">
        <v>568</v>
      </c>
      <c r="Q55" s="7">
        <v>1450.26</v>
      </c>
      <c r="S55" t="s">
        <v>385</v>
      </c>
      <c r="T55" s="8">
        <f t="shared" si="0"/>
        <v>790.75</v>
      </c>
      <c r="U55" s="8">
        <f t="shared" si="1"/>
        <v>913.82142857142856</v>
      </c>
      <c r="V55" s="4">
        <f t="shared" si="2"/>
        <v>-0.1346777660530738</v>
      </c>
      <c r="X55" s="12"/>
      <c r="Z55" s="3" t="s">
        <v>3324</v>
      </c>
      <c r="AA55" s="7">
        <v>1473.6037735849056</v>
      </c>
      <c r="AC55" s="3" t="s">
        <v>3328</v>
      </c>
      <c r="AD55" s="7">
        <v>1078.6666666666667</v>
      </c>
      <c r="AF55" t="s">
        <v>385</v>
      </c>
      <c r="AG55" s="8">
        <f t="shared" si="3"/>
        <v>897.2962962962963</v>
      </c>
      <c r="AH55" s="8" t="str">
        <f t="shared" si="4"/>
        <v>-</v>
      </c>
      <c r="AI55" s="4" t="str">
        <f t="shared" si="5"/>
        <v>-</v>
      </c>
      <c r="AK55" s="12"/>
      <c r="AM55" s="3" t="s">
        <v>3324</v>
      </c>
      <c r="AN55" s="7">
        <v>1429.641791044776</v>
      </c>
      <c r="AP55" s="3" t="s">
        <v>3211</v>
      </c>
      <c r="AQ55" s="7">
        <v>1218</v>
      </c>
      <c r="AS55" t="s">
        <v>385</v>
      </c>
      <c r="AT55" s="8">
        <f t="shared" si="6"/>
        <v>973.38095238095241</v>
      </c>
      <c r="AU55" s="8">
        <f t="shared" si="7"/>
        <v>647.14285714285711</v>
      </c>
      <c r="AV55" s="4">
        <f t="shared" si="8"/>
        <v>0.50412067696835916</v>
      </c>
    </row>
    <row r="56" spans="1:48" x14ac:dyDescent="0.2">
      <c r="A56" s="3" t="s">
        <v>2612</v>
      </c>
      <c r="B56" s="7">
        <v>208664.12790697673</v>
      </c>
      <c r="C56" s="10">
        <v>5.5177968518274209E-2</v>
      </c>
      <c r="D56" s="7">
        <v>918.93023255813955</v>
      </c>
      <c r="I56" s="3" t="s">
        <v>2612</v>
      </c>
      <c r="J56" s="11">
        <v>5.5177968518274209E-2</v>
      </c>
      <c r="M56" s="3" t="s">
        <v>810</v>
      </c>
      <c r="N56" s="7">
        <v>1653</v>
      </c>
      <c r="P56" s="3" t="s">
        <v>3324</v>
      </c>
      <c r="Q56" s="7">
        <v>1376.2</v>
      </c>
      <c r="S56" t="s">
        <v>2612</v>
      </c>
      <c r="T56" s="8">
        <f t="shared" si="0"/>
        <v>814.63157894736844</v>
      </c>
      <c r="U56" s="8">
        <f t="shared" si="1"/>
        <v>948.50746268656712</v>
      </c>
      <c r="V56" s="4">
        <f t="shared" si="2"/>
        <v>-0.1411437326597374</v>
      </c>
      <c r="X56" s="12"/>
      <c r="Z56" s="3" t="s">
        <v>183</v>
      </c>
      <c r="AA56" s="7">
        <v>1076.4285714285713</v>
      </c>
      <c r="AC56" s="3" t="s">
        <v>3215</v>
      </c>
      <c r="AD56" s="7">
        <v>1505.2222222222222</v>
      </c>
      <c r="AF56" t="s">
        <v>2612</v>
      </c>
      <c r="AG56" s="8">
        <f t="shared" si="3"/>
        <v>900.26388888888891</v>
      </c>
      <c r="AH56" s="8">
        <f t="shared" si="4"/>
        <v>918.25</v>
      </c>
      <c r="AI56" s="4">
        <f t="shared" si="5"/>
        <v>-1.9587379375018879E-2</v>
      </c>
      <c r="AK56" s="12"/>
      <c r="AM56" s="3" t="s">
        <v>183</v>
      </c>
      <c r="AN56" s="7">
        <v>1127.8358208955224</v>
      </c>
      <c r="AP56" s="3" t="s">
        <v>3214</v>
      </c>
      <c r="AQ56" s="7">
        <v>1028.5</v>
      </c>
      <c r="AS56" t="s">
        <v>2612</v>
      </c>
      <c r="AT56" s="8">
        <f t="shared" si="6"/>
        <v>1013.4705882352941</v>
      </c>
      <c r="AU56" s="8">
        <f t="shared" si="7"/>
        <v>824.4375</v>
      </c>
      <c r="AV56" s="4">
        <f t="shared" si="8"/>
        <v>0.22928734832573014</v>
      </c>
    </row>
    <row r="57" spans="1:48" x14ac:dyDescent="0.2">
      <c r="A57" s="3" t="s">
        <v>912</v>
      </c>
      <c r="B57" s="7">
        <v>162164.12698412698</v>
      </c>
      <c r="C57" s="10">
        <v>5.899825956653533E-2</v>
      </c>
      <c r="D57" s="7">
        <v>764.10317460317458</v>
      </c>
      <c r="I57" s="3" t="s">
        <v>912</v>
      </c>
      <c r="J57" s="11">
        <v>5.899825956653533E-2</v>
      </c>
      <c r="M57" s="3" t="s">
        <v>1190</v>
      </c>
      <c r="N57" s="7">
        <v>822.25</v>
      </c>
      <c r="P57" s="3" t="s">
        <v>183</v>
      </c>
      <c r="Q57" s="7">
        <v>1237.9000000000001</v>
      </c>
      <c r="S57" t="s">
        <v>912</v>
      </c>
      <c r="T57" s="8">
        <f t="shared" si="0"/>
        <v>650.3478260869565</v>
      </c>
      <c r="U57" s="8">
        <f t="shared" si="1"/>
        <v>789.504854368932</v>
      </c>
      <c r="V57" s="4">
        <f t="shared" si="2"/>
        <v>-0.17625861007936003</v>
      </c>
      <c r="X57" s="12"/>
      <c r="Z57" s="3" t="s">
        <v>1627</v>
      </c>
      <c r="AA57" s="7">
        <v>989.6</v>
      </c>
      <c r="AC57" s="3" t="s">
        <v>1249</v>
      </c>
      <c r="AD57" s="7">
        <v>879.66666666666663</v>
      </c>
      <c r="AF57" t="s">
        <v>912</v>
      </c>
      <c r="AG57" s="8">
        <f t="shared" si="3"/>
        <v>799.05050505050508</v>
      </c>
      <c r="AH57" s="8">
        <f t="shared" si="4"/>
        <v>579</v>
      </c>
      <c r="AI57" s="4">
        <f t="shared" si="5"/>
        <v>0.38005268575216766</v>
      </c>
      <c r="AK57" s="12"/>
      <c r="AM57" s="3" t="s">
        <v>1627</v>
      </c>
      <c r="AN57" s="7">
        <v>1026</v>
      </c>
      <c r="AP57" s="3" t="s">
        <v>1790</v>
      </c>
      <c r="AQ57" s="7">
        <v>883.63636363636363</v>
      </c>
      <c r="AS57" t="s">
        <v>912</v>
      </c>
      <c r="AT57" s="8">
        <f t="shared" si="6"/>
        <v>916.39215686274508</v>
      </c>
      <c r="AU57" s="8">
        <f t="shared" si="7"/>
        <v>660.08450704225356</v>
      </c>
      <c r="AV57" s="4">
        <f t="shared" si="8"/>
        <v>0.3882952062743758</v>
      </c>
    </row>
    <row r="58" spans="1:48" x14ac:dyDescent="0.2">
      <c r="A58" s="3" t="s">
        <v>2010</v>
      </c>
      <c r="B58" s="7">
        <v>525213.14285714284</v>
      </c>
      <c r="C58" s="10">
        <v>4.1169477529468972E-2</v>
      </c>
      <c r="D58" s="7">
        <v>1692.4415584415585</v>
      </c>
      <c r="I58" s="3" t="s">
        <v>2010</v>
      </c>
      <c r="J58" s="11">
        <v>4.1169477529468972E-2</v>
      </c>
      <c r="M58" s="3" t="s">
        <v>1586</v>
      </c>
      <c r="N58" s="7">
        <v>1164</v>
      </c>
      <c r="P58" s="3" t="s">
        <v>1627</v>
      </c>
      <c r="Q58" s="7">
        <v>1193.1666666666667</v>
      </c>
      <c r="S58" t="s">
        <v>2010</v>
      </c>
      <c r="T58" s="8">
        <f t="shared" si="0"/>
        <v>1878.4814814814815</v>
      </c>
      <c r="U58" s="8">
        <f t="shared" si="1"/>
        <v>1591.98</v>
      </c>
      <c r="V58" s="4">
        <f t="shared" si="2"/>
        <v>0.17996550300976238</v>
      </c>
      <c r="X58" s="12"/>
      <c r="Z58" s="3" t="s">
        <v>1188</v>
      </c>
      <c r="AA58" s="7">
        <v>1416</v>
      </c>
      <c r="AC58" s="3" t="s">
        <v>1257</v>
      </c>
      <c r="AD58" s="7">
        <v>719.66666666666663</v>
      </c>
      <c r="AF58" t="s">
        <v>2010</v>
      </c>
      <c r="AG58" s="8">
        <f t="shared" si="3"/>
        <v>1853.4285714285713</v>
      </c>
      <c r="AH58" s="8">
        <f t="shared" si="4"/>
        <v>1422.9130434782608</v>
      </c>
      <c r="AI58" s="4">
        <f t="shared" si="5"/>
        <v>0.30255926735897404</v>
      </c>
      <c r="AK58" s="12"/>
      <c r="AM58" s="3" t="s">
        <v>1188</v>
      </c>
      <c r="AN58" s="7">
        <v>1416</v>
      </c>
      <c r="AP58" s="3" t="s">
        <v>2947</v>
      </c>
      <c r="AQ58" s="7">
        <v>1649.625</v>
      </c>
      <c r="AS58" t="s">
        <v>2010</v>
      </c>
      <c r="AT58" s="8">
        <f t="shared" si="6"/>
        <v>1736.5616438356165</v>
      </c>
      <c r="AU58" s="8">
        <f t="shared" si="7"/>
        <v>887.25</v>
      </c>
      <c r="AV58" s="4">
        <f t="shared" si="8"/>
        <v>0.9572405115081617</v>
      </c>
    </row>
    <row r="59" spans="1:48" x14ac:dyDescent="0.2">
      <c r="A59" s="3" t="s">
        <v>2441</v>
      </c>
      <c r="B59" s="7">
        <v>578497.14285714284</v>
      </c>
      <c r="C59" s="10">
        <v>3.8380761840208673E-2</v>
      </c>
      <c r="D59" s="7">
        <v>1567.6</v>
      </c>
      <c r="I59" s="3" t="s">
        <v>2441</v>
      </c>
      <c r="J59" s="11">
        <v>3.8380761840208673E-2</v>
      </c>
      <c r="M59" s="3" t="s">
        <v>3227</v>
      </c>
      <c r="N59" s="7">
        <v>1659.625</v>
      </c>
      <c r="P59" s="3" t="s">
        <v>1188</v>
      </c>
      <c r="Q59" s="7">
        <v>2034</v>
      </c>
      <c r="S59" t="s">
        <v>2441</v>
      </c>
      <c r="T59" s="8">
        <f t="shared" si="0"/>
        <v>1570.3333333333333</v>
      </c>
      <c r="U59" s="8">
        <f t="shared" si="1"/>
        <v>1566.1739130434783</v>
      </c>
      <c r="V59" s="4">
        <f t="shared" si="2"/>
        <v>2.6557844280346776E-3</v>
      </c>
      <c r="X59" s="12"/>
      <c r="Z59" s="3" t="s">
        <v>2440</v>
      </c>
      <c r="AA59" s="7">
        <v>2109.5</v>
      </c>
      <c r="AC59" s="3" t="s">
        <v>2948</v>
      </c>
      <c r="AD59" s="7">
        <v>981.84615384615381</v>
      </c>
      <c r="AF59" t="s">
        <v>2441</v>
      </c>
      <c r="AG59" s="8">
        <f t="shared" si="3"/>
        <v>1598.2413793103449</v>
      </c>
      <c r="AH59" s="8">
        <f t="shared" si="4"/>
        <v>1419.5</v>
      </c>
      <c r="AI59" s="4">
        <f t="shared" si="5"/>
        <v>0.1259185482989397</v>
      </c>
      <c r="AK59" s="12"/>
      <c r="AM59" s="3" t="s">
        <v>2440</v>
      </c>
      <c r="AN59" s="7">
        <v>2093.4516129032259</v>
      </c>
      <c r="AP59" s="3" t="s">
        <v>3313</v>
      </c>
      <c r="AQ59" s="7">
        <v>1020</v>
      </c>
      <c r="AS59" t="s">
        <v>2441</v>
      </c>
      <c r="AT59" s="8">
        <f t="shared" si="6"/>
        <v>1582.4117647058824</v>
      </c>
      <c r="AU59" s="8">
        <f t="shared" si="7"/>
        <v>1064</v>
      </c>
      <c r="AV59" s="4">
        <f t="shared" si="8"/>
        <v>0.48722910216718274</v>
      </c>
    </row>
    <row r="60" spans="1:48" x14ac:dyDescent="0.2">
      <c r="A60" s="3" t="s">
        <v>798</v>
      </c>
      <c r="B60" s="7">
        <v>699499.9411764706</v>
      </c>
      <c r="C60" s="10">
        <v>3.6399949050168447E-2</v>
      </c>
      <c r="D60" s="7">
        <v>1966.4705882352941</v>
      </c>
      <c r="I60" s="3" t="s">
        <v>798</v>
      </c>
      <c r="J60" s="11">
        <v>3.6399949050168447E-2</v>
      </c>
      <c r="M60" s="3" t="s">
        <v>1636</v>
      </c>
      <c r="N60" s="7">
        <v>2209.5</v>
      </c>
      <c r="P60" s="3" t="s">
        <v>2440</v>
      </c>
      <c r="Q60" s="7">
        <v>2105.6538461538462</v>
      </c>
      <c r="S60" t="s">
        <v>798</v>
      </c>
      <c r="T60" s="8">
        <f t="shared" si="0"/>
        <v>1749</v>
      </c>
      <c r="U60" s="8">
        <f t="shared" si="1"/>
        <v>2118.6999999999998</v>
      </c>
      <c r="V60" s="4">
        <f t="shared" si="2"/>
        <v>-0.17449379336385512</v>
      </c>
      <c r="X60" s="12"/>
      <c r="Z60" s="3" t="s">
        <v>251</v>
      </c>
      <c r="AA60" s="7">
        <v>1050.962962962963</v>
      </c>
      <c r="AC60" s="3" t="s">
        <v>1176</v>
      </c>
      <c r="AD60" s="7">
        <v>1305.75</v>
      </c>
      <c r="AF60" t="s">
        <v>798</v>
      </c>
      <c r="AG60" s="8">
        <f t="shared" si="3"/>
        <v>1976.3076923076924</v>
      </c>
      <c r="AH60" s="8">
        <f t="shared" si="4"/>
        <v>1597.5</v>
      </c>
      <c r="AI60" s="4">
        <f t="shared" si="5"/>
        <v>0.23712531599855549</v>
      </c>
      <c r="AK60" s="12"/>
      <c r="AM60" s="3" t="s">
        <v>251</v>
      </c>
      <c r="AN60" s="7">
        <v>1038.7209302325582</v>
      </c>
      <c r="AP60" s="3" t="s">
        <v>1247</v>
      </c>
      <c r="AQ60" s="7">
        <v>753</v>
      </c>
      <c r="AS60" t="s">
        <v>798</v>
      </c>
      <c r="AT60" s="8">
        <f t="shared" si="6"/>
        <v>1954.0625</v>
      </c>
      <c r="AU60" s="8" t="str">
        <f t="shared" si="7"/>
        <v>-</v>
      </c>
      <c r="AV60" s="4" t="str">
        <f t="shared" si="8"/>
        <v>-</v>
      </c>
    </row>
    <row r="61" spans="1:48" x14ac:dyDescent="0.2">
      <c r="A61" s="3" t="s">
        <v>399</v>
      </c>
      <c r="B61" s="7">
        <v>190815.08928571429</v>
      </c>
      <c r="C61" s="10">
        <v>5.6530318102559762E-2</v>
      </c>
      <c r="D61" s="7">
        <v>862.44642857142856</v>
      </c>
      <c r="I61" s="3" t="s">
        <v>399</v>
      </c>
      <c r="J61" s="11">
        <v>5.6530318102559762E-2</v>
      </c>
      <c r="M61" s="3" t="s">
        <v>2015</v>
      </c>
      <c r="N61" s="7">
        <v>1850.7142857142858</v>
      </c>
      <c r="P61" s="3" t="s">
        <v>251</v>
      </c>
      <c r="Q61" s="7">
        <v>1052.4274809160306</v>
      </c>
      <c r="S61" t="s">
        <v>399</v>
      </c>
      <c r="T61" s="8">
        <f t="shared" si="0"/>
        <v>676.625</v>
      </c>
      <c r="U61" s="8">
        <f t="shared" si="1"/>
        <v>893.41666666666663</v>
      </c>
      <c r="V61" s="4">
        <f t="shared" si="2"/>
        <v>-0.24265460311538101</v>
      </c>
      <c r="X61" s="12"/>
      <c r="Z61" s="3" t="s">
        <v>910</v>
      </c>
      <c r="AA61" s="7">
        <v>736.09302325581393</v>
      </c>
      <c r="AC61" s="3" t="s">
        <v>399</v>
      </c>
      <c r="AD61" s="7">
        <v>994</v>
      </c>
      <c r="AF61" t="s">
        <v>399</v>
      </c>
      <c r="AG61" s="8">
        <f t="shared" si="3"/>
        <v>885.9387755102041</v>
      </c>
      <c r="AH61" s="8">
        <f t="shared" si="4"/>
        <v>994</v>
      </c>
      <c r="AI61" s="4">
        <f t="shared" si="5"/>
        <v>-0.1087135055229335</v>
      </c>
      <c r="AK61" s="12"/>
      <c r="AM61" s="3" t="s">
        <v>910</v>
      </c>
      <c r="AN61" s="7">
        <v>770.75</v>
      </c>
      <c r="AP61" s="3" t="s">
        <v>2610</v>
      </c>
      <c r="AQ61" s="7">
        <v>1134.4509803921569</v>
      </c>
      <c r="AS61" t="s">
        <v>399</v>
      </c>
      <c r="AT61" s="8">
        <f t="shared" si="6"/>
        <v>1012.1666666666666</v>
      </c>
      <c r="AU61" s="8">
        <f t="shared" si="7"/>
        <v>757.03571428571433</v>
      </c>
      <c r="AV61" s="4">
        <f t="shared" si="8"/>
        <v>0.33701309933795648</v>
      </c>
    </row>
    <row r="62" spans="1:48" x14ac:dyDescent="0.2">
      <c r="A62" s="3" t="s">
        <v>1194</v>
      </c>
      <c r="B62" s="7">
        <v>215842.05263157896</v>
      </c>
      <c r="C62" s="10">
        <v>5.4598254846963082E-2</v>
      </c>
      <c r="D62" s="7">
        <v>940.31578947368416</v>
      </c>
      <c r="I62" s="3" t="s">
        <v>1194</v>
      </c>
      <c r="J62" s="11">
        <v>5.4598254846963082E-2</v>
      </c>
      <c r="M62" s="3" t="s">
        <v>3211</v>
      </c>
      <c r="N62" s="7">
        <v>1900.5294117647059</v>
      </c>
      <c r="P62" s="3" t="s">
        <v>910</v>
      </c>
      <c r="Q62" s="7">
        <v>747.47727272727275</v>
      </c>
      <c r="S62" t="s">
        <v>1194</v>
      </c>
      <c r="T62" s="8">
        <f t="shared" si="0"/>
        <v>800</v>
      </c>
      <c r="U62" s="8">
        <f t="shared" si="1"/>
        <v>1005.0769230769231</v>
      </c>
      <c r="V62" s="4">
        <f t="shared" si="2"/>
        <v>-0.20404102250114803</v>
      </c>
      <c r="X62" s="12"/>
      <c r="Z62" s="3" t="s">
        <v>810</v>
      </c>
      <c r="AA62" s="7">
        <v>1753.9459459459461</v>
      </c>
      <c r="AC62" s="3" t="s">
        <v>798</v>
      </c>
      <c r="AD62" s="7">
        <v>1597.5</v>
      </c>
      <c r="AF62" t="s">
        <v>1194</v>
      </c>
      <c r="AG62" s="8">
        <f t="shared" si="3"/>
        <v>954.75</v>
      </c>
      <c r="AH62" s="8" t="str">
        <f t="shared" si="4"/>
        <v>-</v>
      </c>
      <c r="AI62" s="4" t="str">
        <f t="shared" si="5"/>
        <v>-</v>
      </c>
      <c r="AK62" s="12"/>
      <c r="AM62" s="3" t="s">
        <v>810</v>
      </c>
      <c r="AN62" s="7">
        <v>1761.0540540540539</v>
      </c>
      <c r="AP62" s="3" t="s">
        <v>3328</v>
      </c>
      <c r="AQ62" s="7">
        <v>781.33333333333337</v>
      </c>
      <c r="AS62" t="s">
        <v>1194</v>
      </c>
      <c r="AT62" s="8">
        <f t="shared" si="6"/>
        <v>1007.9285714285714</v>
      </c>
      <c r="AU62" s="8">
        <f t="shared" si="7"/>
        <v>751</v>
      </c>
      <c r="AV62" s="4">
        <f t="shared" si="8"/>
        <v>0.34211527487159982</v>
      </c>
    </row>
    <row r="63" spans="1:48" x14ac:dyDescent="0.2">
      <c r="A63" s="3" t="s">
        <v>1590</v>
      </c>
      <c r="B63" s="7">
        <v>581842.30769230775</v>
      </c>
      <c r="C63" s="10">
        <v>3.8211226423637286E-2</v>
      </c>
      <c r="D63" s="7">
        <v>1729</v>
      </c>
      <c r="I63" s="3" t="s">
        <v>1590</v>
      </c>
      <c r="J63" s="11">
        <v>3.8211226423637286E-2</v>
      </c>
      <c r="M63" s="3" t="s">
        <v>3214</v>
      </c>
      <c r="N63" s="7">
        <v>1731</v>
      </c>
      <c r="P63" s="3" t="s">
        <v>810</v>
      </c>
      <c r="Q63" s="7">
        <v>1810.28</v>
      </c>
      <c r="S63" t="s">
        <v>1590</v>
      </c>
      <c r="T63" s="8" t="str">
        <f t="shared" si="0"/>
        <v>-</v>
      </c>
      <c r="U63" s="8">
        <f t="shared" si="1"/>
        <v>1729</v>
      </c>
      <c r="V63" s="4" t="str">
        <f t="shared" si="2"/>
        <v>-</v>
      </c>
      <c r="X63" s="12"/>
      <c r="Z63" s="3" t="s">
        <v>1190</v>
      </c>
      <c r="AA63" s="7">
        <v>825.21739130434787</v>
      </c>
      <c r="AC63" s="3" t="s">
        <v>2441</v>
      </c>
      <c r="AD63" s="7">
        <v>1419.5</v>
      </c>
      <c r="AF63" t="s">
        <v>1590</v>
      </c>
      <c r="AG63" s="8">
        <f t="shared" si="3"/>
        <v>1739.4583333333333</v>
      </c>
      <c r="AH63" s="8" t="str">
        <f t="shared" si="4"/>
        <v>-</v>
      </c>
      <c r="AI63" s="4" t="str">
        <f t="shared" si="5"/>
        <v>-</v>
      </c>
      <c r="AK63" s="12"/>
      <c r="AM63" s="3" t="s">
        <v>1190</v>
      </c>
      <c r="AN63" s="7">
        <v>1037.875</v>
      </c>
      <c r="AP63" s="3" t="s">
        <v>3215</v>
      </c>
      <c r="AQ63" s="7">
        <v>2234</v>
      </c>
      <c r="AS63" t="s">
        <v>1590</v>
      </c>
      <c r="AT63" s="8">
        <f t="shared" si="6"/>
        <v>1739.4583333333333</v>
      </c>
      <c r="AU63" s="8" t="str">
        <f t="shared" si="7"/>
        <v>-</v>
      </c>
      <c r="AV63" s="4" t="str">
        <f t="shared" si="8"/>
        <v>-</v>
      </c>
    </row>
    <row r="64" spans="1:48" x14ac:dyDescent="0.2">
      <c r="A64" s="3" t="s">
        <v>1176</v>
      </c>
      <c r="B64" s="7">
        <v>639999.97297297302</v>
      </c>
      <c r="C64" s="10">
        <v>3.8085519897406356E-2</v>
      </c>
      <c r="D64" s="7">
        <v>1730.1486486486488</v>
      </c>
      <c r="I64" s="3" t="s">
        <v>1176</v>
      </c>
      <c r="J64" s="11">
        <v>3.8085519897406356E-2</v>
      </c>
      <c r="M64" s="3" t="s">
        <v>1790</v>
      </c>
      <c r="N64" s="7">
        <v>1179.8333333333333</v>
      </c>
      <c r="P64" s="3" t="s">
        <v>1190</v>
      </c>
      <c r="Q64" s="7">
        <v>838.4666666666667</v>
      </c>
      <c r="S64" t="s">
        <v>1176</v>
      </c>
      <c r="T64" s="8">
        <f t="shared" si="0"/>
        <v>1646.8888888888889</v>
      </c>
      <c r="U64" s="8">
        <f t="shared" si="1"/>
        <v>1756.9107142857142</v>
      </c>
      <c r="V64" s="4">
        <f t="shared" si="2"/>
        <v>-6.2622320247819496E-2</v>
      </c>
      <c r="X64" s="12"/>
      <c r="Z64" s="3" t="s">
        <v>1586</v>
      </c>
      <c r="AA64" s="7">
        <v>1504.5</v>
      </c>
      <c r="AC64" s="3" t="s">
        <v>2010</v>
      </c>
      <c r="AD64" s="7">
        <v>1422.9130434782608</v>
      </c>
      <c r="AF64" t="s">
        <v>1176</v>
      </c>
      <c r="AG64" s="8">
        <f t="shared" si="3"/>
        <v>1771.795918367347</v>
      </c>
      <c r="AH64" s="8">
        <f t="shared" si="4"/>
        <v>1305.75</v>
      </c>
      <c r="AI64" s="4">
        <f t="shared" si="5"/>
        <v>0.35691818370082096</v>
      </c>
      <c r="AK64" s="12"/>
      <c r="AM64" s="3" t="s">
        <v>1586</v>
      </c>
      <c r="AN64" s="7">
        <v>1497.2280701754387</v>
      </c>
      <c r="AP64" s="3" t="s">
        <v>6</v>
      </c>
      <c r="AQ64" s="7">
        <v>628.1</v>
      </c>
      <c r="AS64" t="s">
        <v>1176</v>
      </c>
      <c r="AT64" s="8">
        <f t="shared" si="6"/>
        <v>1785.2264150943397</v>
      </c>
      <c r="AU64" s="8">
        <f t="shared" si="7"/>
        <v>1002.3333333333334</v>
      </c>
      <c r="AV64" s="4">
        <f t="shared" si="8"/>
        <v>0.78107058373229765</v>
      </c>
    </row>
    <row r="65" spans="1:48" x14ac:dyDescent="0.2">
      <c r="A65" s="3" t="s">
        <v>1611</v>
      </c>
      <c r="B65" s="7">
        <v>578400</v>
      </c>
      <c r="C65" s="10">
        <v>3.7668301423356046E-2</v>
      </c>
      <c r="D65" s="7">
        <v>1555.75</v>
      </c>
      <c r="I65" s="3" t="s">
        <v>1611</v>
      </c>
      <c r="J65" s="11">
        <v>3.7668301423356046E-2</v>
      </c>
      <c r="M65" s="3" t="s">
        <v>2947</v>
      </c>
      <c r="N65" s="7">
        <v>1768.5</v>
      </c>
      <c r="P65" s="3" t="s">
        <v>1586</v>
      </c>
      <c r="Q65" s="7">
        <v>1685.1384615384616</v>
      </c>
      <c r="S65" t="s">
        <v>1611</v>
      </c>
      <c r="T65" s="8">
        <f t="shared" si="0"/>
        <v>1442</v>
      </c>
      <c r="U65" s="8">
        <f t="shared" si="1"/>
        <v>1593.6666666666667</v>
      </c>
      <c r="V65" s="4">
        <f t="shared" si="2"/>
        <v>-9.5168374816983939E-2</v>
      </c>
      <c r="X65" s="12"/>
      <c r="Z65" s="3" t="s">
        <v>3227</v>
      </c>
      <c r="AA65" s="7">
        <v>1504.2</v>
      </c>
      <c r="AC65" s="3" t="s">
        <v>912</v>
      </c>
      <c r="AD65" s="7">
        <v>579</v>
      </c>
      <c r="AF65" t="s">
        <v>1611</v>
      </c>
      <c r="AG65" s="8">
        <f t="shared" si="3"/>
        <v>1576.3157894736842</v>
      </c>
      <c r="AH65" s="8" t="str">
        <f t="shared" si="4"/>
        <v>-</v>
      </c>
      <c r="AI65" s="4" t="str">
        <f t="shared" si="5"/>
        <v>-</v>
      </c>
      <c r="AK65" s="12"/>
      <c r="AM65" s="3" t="s">
        <v>3227</v>
      </c>
      <c r="AN65" s="7">
        <v>1506.1538461538462</v>
      </c>
      <c r="AP65" s="3" t="s">
        <v>1249</v>
      </c>
      <c r="AQ65" s="7">
        <v>750.4</v>
      </c>
      <c r="AS65" t="s">
        <v>1611</v>
      </c>
      <c r="AT65" s="8">
        <f t="shared" si="6"/>
        <v>1576.3157894736842</v>
      </c>
      <c r="AU65" s="8" t="str">
        <f t="shared" si="7"/>
        <v>-</v>
      </c>
      <c r="AV65" s="4" t="str">
        <f t="shared" si="8"/>
        <v>-</v>
      </c>
    </row>
    <row r="66" spans="1:48" x14ac:dyDescent="0.2">
      <c r="A66" s="3" t="s">
        <v>1201</v>
      </c>
      <c r="B66" s="7">
        <v>320082.60869565216</v>
      </c>
      <c r="C66" s="10">
        <v>4.9529832812124336E-2</v>
      </c>
      <c r="D66" s="7">
        <v>1203.1739130434783</v>
      </c>
      <c r="I66" s="3" t="s">
        <v>1201</v>
      </c>
      <c r="J66" s="11">
        <v>4.9529832812124336E-2</v>
      </c>
      <c r="M66" s="3" t="s">
        <v>793</v>
      </c>
      <c r="N66" s="7">
        <v>1746.5384615384614</v>
      </c>
      <c r="P66" s="3" t="s">
        <v>3227</v>
      </c>
      <c r="Q66" s="7">
        <v>1358.4444444444443</v>
      </c>
      <c r="S66" t="s">
        <v>1201</v>
      </c>
      <c r="T66" s="8">
        <f t="shared" si="0"/>
        <v>1138.2</v>
      </c>
      <c r="U66" s="8">
        <f t="shared" si="1"/>
        <v>1221.2222222222222</v>
      </c>
      <c r="V66" s="4">
        <f t="shared" si="2"/>
        <v>-6.7982895095987553E-2</v>
      </c>
      <c r="X66" s="12"/>
      <c r="Z66" s="3" t="s">
        <v>1636</v>
      </c>
      <c r="AA66" s="7">
        <v>2174.6153846153848</v>
      </c>
      <c r="AC66" s="3" t="s">
        <v>2612</v>
      </c>
      <c r="AD66" s="7">
        <v>918.25</v>
      </c>
      <c r="AF66" t="s">
        <v>1201</v>
      </c>
      <c r="AG66" s="8">
        <f t="shared" si="3"/>
        <v>1217.1052631578948</v>
      </c>
      <c r="AH66" s="8" t="str">
        <f t="shared" si="4"/>
        <v>-</v>
      </c>
      <c r="AI66" s="4" t="str">
        <f t="shared" si="5"/>
        <v>-</v>
      </c>
      <c r="AK66" s="12"/>
      <c r="AM66" s="3" t="s">
        <v>1636</v>
      </c>
      <c r="AN66" s="7">
        <v>2174.6153846153848</v>
      </c>
      <c r="AP66" s="3" t="s">
        <v>13</v>
      </c>
      <c r="AQ66" s="7">
        <v>637</v>
      </c>
      <c r="AS66" t="s">
        <v>1201</v>
      </c>
      <c r="AT66" s="8">
        <f t="shared" si="6"/>
        <v>1345.5</v>
      </c>
      <c r="AU66" s="8">
        <f t="shared" si="7"/>
        <v>690.8</v>
      </c>
      <c r="AV66" s="4">
        <f t="shared" si="8"/>
        <v>0.94774174869716288</v>
      </c>
    </row>
    <row r="67" spans="1:48" x14ac:dyDescent="0.2">
      <c r="A67" s="3" t="s">
        <v>1199</v>
      </c>
      <c r="B67" s="7">
        <v>249978.57142857142</v>
      </c>
      <c r="C67" s="10">
        <v>5.2063638540490877E-2</v>
      </c>
      <c r="D67" s="7">
        <v>1043.3928571428571</v>
      </c>
      <c r="I67" s="3" t="s">
        <v>1199</v>
      </c>
      <c r="J67" s="11">
        <v>5.2063638540490877E-2</v>
      </c>
      <c r="M67" s="3" t="s">
        <v>3313</v>
      </c>
      <c r="N67" s="7">
        <v>1202</v>
      </c>
      <c r="P67" s="3" t="s">
        <v>1636</v>
      </c>
      <c r="Q67" s="7">
        <v>2159.1111111111113</v>
      </c>
      <c r="S67" t="s">
        <v>1199</v>
      </c>
      <c r="T67" s="8">
        <f t="shared" si="0"/>
        <v>943.8</v>
      </c>
      <c r="U67" s="8">
        <f t="shared" si="1"/>
        <v>1098.7222222222222</v>
      </c>
      <c r="V67" s="4">
        <f t="shared" si="2"/>
        <v>-0.14100217424280731</v>
      </c>
      <c r="X67" s="12"/>
      <c r="Z67" s="3" t="s">
        <v>2015</v>
      </c>
      <c r="AA67" s="7">
        <v>1991.4827586206898</v>
      </c>
      <c r="AC67" s="3" t="s">
        <v>796</v>
      </c>
      <c r="AD67" s="7">
        <v>1223.2758620689656</v>
      </c>
      <c r="AF67" t="s">
        <v>1199</v>
      </c>
      <c r="AG67" s="8">
        <f t="shared" si="3"/>
        <v>1080.92</v>
      </c>
      <c r="AH67" s="8" t="str">
        <f t="shared" si="4"/>
        <v>-</v>
      </c>
      <c r="AI67" s="4" t="str">
        <f t="shared" si="5"/>
        <v>-</v>
      </c>
      <c r="AK67" s="12"/>
      <c r="AM67" s="3" t="s">
        <v>2015</v>
      </c>
      <c r="AN67" s="7">
        <v>1903.5</v>
      </c>
      <c r="AP67" s="3" t="s">
        <v>1257</v>
      </c>
      <c r="AQ67" s="7">
        <v>755.57575757575762</v>
      </c>
      <c r="AS67" t="s">
        <v>1199</v>
      </c>
      <c r="AT67" s="8">
        <f t="shared" si="6"/>
        <v>1068.6923076923076</v>
      </c>
      <c r="AU67" s="8">
        <f t="shared" si="7"/>
        <v>714.5</v>
      </c>
      <c r="AV67" s="4">
        <f t="shared" si="8"/>
        <v>0.49572051461484623</v>
      </c>
    </row>
    <row r="68" spans="1:48" x14ac:dyDescent="0.2">
      <c r="A68" s="3" t="s">
        <v>2948</v>
      </c>
      <c r="B68" s="7">
        <v>517290.27777777775</v>
      </c>
      <c r="C68" s="10">
        <v>4.1974757090556314E-2</v>
      </c>
      <c r="D68" s="7">
        <v>1588.2152777777778</v>
      </c>
      <c r="I68" s="3" t="s">
        <v>2948</v>
      </c>
      <c r="J68" s="11">
        <v>4.1974757090556314E-2</v>
      </c>
      <c r="M68" s="3" t="s">
        <v>802</v>
      </c>
      <c r="N68" s="7">
        <v>1925.375</v>
      </c>
      <c r="P68" s="3" t="s">
        <v>2015</v>
      </c>
      <c r="Q68" s="7">
        <v>1865.3269230769231</v>
      </c>
      <c r="S68" t="s">
        <v>2948</v>
      </c>
      <c r="T68" s="8">
        <f t="shared" si="0"/>
        <v>1437.55</v>
      </c>
      <c r="U68" s="8">
        <f t="shared" si="1"/>
        <v>1612.516129032258</v>
      </c>
      <c r="V68" s="4">
        <f t="shared" si="2"/>
        <v>-0.10850504120989039</v>
      </c>
      <c r="X68" s="12"/>
      <c r="Z68" s="3" t="s">
        <v>3211</v>
      </c>
      <c r="AA68" s="7">
        <v>2030.4772727272727</v>
      </c>
      <c r="AC68" s="3" t="s">
        <v>2952</v>
      </c>
      <c r="AD68" s="7">
        <v>1200.2857142857142</v>
      </c>
      <c r="AF68" t="s">
        <v>2948</v>
      </c>
      <c r="AG68" s="8">
        <f t="shared" si="3"/>
        <v>1701.4833333333333</v>
      </c>
      <c r="AH68" s="8">
        <f t="shared" si="4"/>
        <v>981.84615384615381</v>
      </c>
      <c r="AI68" s="4">
        <f t="shared" si="5"/>
        <v>0.73294291235767273</v>
      </c>
      <c r="AK68" s="12"/>
      <c r="AM68" s="3" t="s">
        <v>3211</v>
      </c>
      <c r="AN68" s="7">
        <v>1916.1016949152543</v>
      </c>
      <c r="AP68" s="3" t="s">
        <v>2948</v>
      </c>
      <c r="AQ68" s="7">
        <v>1202.969696969697</v>
      </c>
      <c r="AS68" t="s">
        <v>2948</v>
      </c>
      <c r="AT68" s="8">
        <f t="shared" si="6"/>
        <v>1702.7477477477478</v>
      </c>
      <c r="AU68" s="8">
        <f t="shared" si="7"/>
        <v>1202.969696969697</v>
      </c>
      <c r="AV68" s="4">
        <f t="shared" si="8"/>
        <v>0.41545356631758967</v>
      </c>
    </row>
    <row r="69" spans="1:48" x14ac:dyDescent="0.2">
      <c r="A69" s="3" t="s">
        <v>1257</v>
      </c>
      <c r="B69" s="7">
        <v>201334.73684210525</v>
      </c>
      <c r="C69" s="10">
        <v>5.5736372430490691E-2</v>
      </c>
      <c r="D69" s="7">
        <v>894.4473684210526</v>
      </c>
      <c r="I69" s="3" t="s">
        <v>1257</v>
      </c>
      <c r="J69" s="11">
        <v>5.5736372430490691E-2</v>
      </c>
      <c r="M69" s="3" t="s">
        <v>1589</v>
      </c>
      <c r="N69" s="7">
        <v>1449.75</v>
      </c>
      <c r="P69" s="3" t="s">
        <v>3211</v>
      </c>
      <c r="Q69" s="7">
        <v>1849.1914893617022</v>
      </c>
      <c r="S69" t="s">
        <v>1257</v>
      </c>
      <c r="T69" s="8">
        <f t="shared" si="0"/>
        <v>781.21052631578948</v>
      </c>
      <c r="U69" s="8">
        <f t="shared" si="1"/>
        <v>932.19298245614038</v>
      </c>
      <c r="V69" s="4">
        <f t="shared" si="2"/>
        <v>-0.16196480662463539</v>
      </c>
      <c r="X69" s="12"/>
      <c r="Z69" s="3" t="s">
        <v>3214</v>
      </c>
      <c r="AA69" s="7">
        <v>1602.171875</v>
      </c>
      <c r="AC69" s="3" t="s">
        <v>899</v>
      </c>
      <c r="AD69" s="7">
        <v>807</v>
      </c>
      <c r="AF69" t="s">
        <v>1257</v>
      </c>
      <c r="AG69" s="8">
        <f t="shared" si="3"/>
        <v>908.04225352112678</v>
      </c>
      <c r="AH69" s="8">
        <f t="shared" si="4"/>
        <v>719.66666666666663</v>
      </c>
      <c r="AI69" s="4">
        <f t="shared" si="5"/>
        <v>0.26175394190059309</v>
      </c>
      <c r="AK69" s="12"/>
      <c r="AM69" s="3" t="s">
        <v>3214</v>
      </c>
      <c r="AN69" s="7">
        <v>1646.8524590163934</v>
      </c>
      <c r="AP69" s="3" t="s">
        <v>1199</v>
      </c>
      <c r="AQ69" s="7">
        <v>714.5</v>
      </c>
      <c r="AS69" t="s">
        <v>1257</v>
      </c>
      <c r="AT69" s="8">
        <f t="shared" si="6"/>
        <v>1025.55</v>
      </c>
      <c r="AU69" s="8">
        <f t="shared" si="7"/>
        <v>755.57575757575762</v>
      </c>
      <c r="AV69" s="4">
        <f t="shared" si="8"/>
        <v>0.35730929654287302</v>
      </c>
    </row>
    <row r="70" spans="1:48" x14ac:dyDescent="0.2">
      <c r="A70" s="3" t="s">
        <v>13</v>
      </c>
      <c r="B70" s="7">
        <v>174362.5</v>
      </c>
      <c r="C70" s="10">
        <v>5.8192170883105181E-2</v>
      </c>
      <c r="D70" s="7">
        <v>799.96153846153845</v>
      </c>
      <c r="I70" s="3" t="s">
        <v>13</v>
      </c>
      <c r="J70" s="11">
        <v>5.8192170883105181E-2</v>
      </c>
      <c r="M70" s="3" t="s">
        <v>1247</v>
      </c>
      <c r="N70" s="7">
        <v>932.2</v>
      </c>
      <c r="P70" s="3" t="s">
        <v>3214</v>
      </c>
      <c r="Q70" s="7">
        <v>1559.6078431372548</v>
      </c>
      <c r="S70" t="s">
        <v>13</v>
      </c>
      <c r="T70" s="8">
        <f t="shared" ref="T70:T133" si="9">IFERROR(VLOOKUP(S70,$M$7:$N$136,2,FALSE),"-")</f>
        <v>571.5</v>
      </c>
      <c r="U70" s="8">
        <f t="shared" ref="U70:U133" si="10">IFERROR(VLOOKUP(S70,$P$7:$Q$136,2,FALSE),"-")</f>
        <v>829.76086956521738</v>
      </c>
      <c r="V70" s="4">
        <f t="shared" ref="V70:V133" si="11">IFERROR((T70-U70)/U70,"-")</f>
        <v>-0.31124734732374437</v>
      </c>
      <c r="X70" s="12"/>
      <c r="Z70" s="3" t="s">
        <v>1210</v>
      </c>
      <c r="AA70" s="7">
        <v>1531.25</v>
      </c>
      <c r="AC70" s="3" t="s">
        <v>906</v>
      </c>
      <c r="AD70" s="7">
        <v>780.33333333333337</v>
      </c>
      <c r="AF70" t="s">
        <v>13</v>
      </c>
      <c r="AG70" s="8">
        <f t="shared" ref="AG70:AG133" si="12">IFERROR(VLOOKUP(AF70,$Z$7:$AA$136,2,FALSE),"-")</f>
        <v>772.125</v>
      </c>
      <c r="AH70" s="8" t="str">
        <f t="shared" ref="AH70:AH133" si="13">IFERROR(VLOOKUP(AF70,$AC$7:$AD$136,2,FALSE),"-")</f>
        <v>-</v>
      </c>
      <c r="AI70" s="4" t="str">
        <f t="shared" ref="AI70:AI133" si="14">IFERROR((AG70-AH70)/AH70,"-")</f>
        <v>-</v>
      </c>
      <c r="AK70" s="12"/>
      <c r="AM70" s="3" t="s">
        <v>1210</v>
      </c>
      <c r="AN70" s="7">
        <v>1531.25</v>
      </c>
      <c r="AP70" s="3" t="s">
        <v>1201</v>
      </c>
      <c r="AQ70" s="7">
        <v>690.8</v>
      </c>
      <c r="AS70" t="s">
        <v>13</v>
      </c>
      <c r="AT70" s="8">
        <f t="shared" ref="AT70:AT133" si="15">IFERROR(VLOOKUP(AS70,$AM$7:$AN$136,2,FALSE),"-")</f>
        <v>884.61538461538464</v>
      </c>
      <c r="AU70" s="8">
        <f t="shared" ref="AU70:AU133" si="16">IFERROR(VLOOKUP(AS70,$AP$7:$AQ$136,2,FALSE),"-")</f>
        <v>637</v>
      </c>
      <c r="AV70" s="4">
        <f t="shared" ref="AV70:AV133" si="17">IFERROR((AT70-AU70)/AU70,"-")</f>
        <v>0.38872116894094921</v>
      </c>
    </row>
    <row r="71" spans="1:48" x14ac:dyDescent="0.2">
      <c r="A71" s="3" t="s">
        <v>1249</v>
      </c>
      <c r="B71" s="7">
        <v>233065.1724137931</v>
      </c>
      <c r="C71" s="10">
        <v>5.3571469971899863E-2</v>
      </c>
      <c r="D71" s="7">
        <v>986.44827586206895</v>
      </c>
      <c r="I71" s="3" t="s">
        <v>1249</v>
      </c>
      <c r="J71" s="11">
        <v>5.3571469971899863E-2</v>
      </c>
      <c r="M71" s="3" t="s">
        <v>2610</v>
      </c>
      <c r="N71" s="7">
        <v>1342</v>
      </c>
      <c r="P71" s="3" t="s">
        <v>1210</v>
      </c>
      <c r="Q71" s="7">
        <v>1531.25</v>
      </c>
      <c r="S71" t="s">
        <v>1249</v>
      </c>
      <c r="T71" s="8">
        <f t="shared" si="9"/>
        <v>1063.25</v>
      </c>
      <c r="U71" s="8">
        <f t="shared" si="10"/>
        <v>974.16</v>
      </c>
      <c r="V71" s="4">
        <f t="shared" si="11"/>
        <v>9.1453149379978685E-2</v>
      </c>
      <c r="X71" s="12"/>
      <c r="Z71" s="3" t="s">
        <v>1790</v>
      </c>
      <c r="AA71" s="7">
        <v>1618.5</v>
      </c>
      <c r="AC71" s="3" t="s">
        <v>3326</v>
      </c>
      <c r="AD71" s="7">
        <v>1041.3333333333333</v>
      </c>
      <c r="AF71" t="s">
        <v>1249</v>
      </c>
      <c r="AG71" s="8">
        <f t="shared" si="12"/>
        <v>1019.047619047619</v>
      </c>
      <c r="AH71" s="8">
        <f t="shared" si="13"/>
        <v>879.66666666666663</v>
      </c>
      <c r="AI71" s="4">
        <f t="shared" si="14"/>
        <v>0.15844746386618311</v>
      </c>
      <c r="AK71" s="12"/>
      <c r="AM71" s="3" t="s">
        <v>1790</v>
      </c>
      <c r="AN71" s="7">
        <v>1732.8653846153845</v>
      </c>
      <c r="AP71" s="3" t="s">
        <v>1176</v>
      </c>
      <c r="AQ71" s="7">
        <v>1002.3333333333334</v>
      </c>
      <c r="AS71" t="s">
        <v>1249</v>
      </c>
      <c r="AT71" s="8">
        <f t="shared" si="15"/>
        <v>1032.6190476190477</v>
      </c>
      <c r="AU71" s="8">
        <f t="shared" si="16"/>
        <v>750.4</v>
      </c>
      <c r="AV71" s="4">
        <f t="shared" si="17"/>
        <v>0.37609148136866705</v>
      </c>
    </row>
    <row r="72" spans="1:48" x14ac:dyDescent="0.2">
      <c r="A72" s="3" t="s">
        <v>6</v>
      </c>
      <c r="B72" s="7">
        <v>145328.125</v>
      </c>
      <c r="C72" s="10">
        <v>6.0162306964221937E-2</v>
      </c>
      <c r="D72" s="7">
        <v>717.1875</v>
      </c>
      <c r="I72" s="3" t="s">
        <v>6</v>
      </c>
      <c r="J72" s="11">
        <v>6.0162306964221937E-2</v>
      </c>
      <c r="M72" s="3" t="s">
        <v>3328</v>
      </c>
      <c r="N72" s="7">
        <v>1244.5</v>
      </c>
      <c r="P72" s="3" t="s">
        <v>1790</v>
      </c>
      <c r="Q72" s="7">
        <v>1673.7826086956522</v>
      </c>
      <c r="S72" t="s">
        <v>6</v>
      </c>
      <c r="T72" s="8">
        <f t="shared" si="9"/>
        <v>613.66666666666663</v>
      </c>
      <c r="U72" s="8">
        <f t="shared" si="10"/>
        <v>741.07692307692309</v>
      </c>
      <c r="V72" s="4">
        <f t="shared" si="11"/>
        <v>-0.17192581828247186</v>
      </c>
      <c r="X72" s="12"/>
      <c r="Z72" s="3" t="s">
        <v>2947</v>
      </c>
      <c r="AA72" s="7">
        <v>1786.7391304347825</v>
      </c>
      <c r="AC72" s="3" t="s">
        <v>1592</v>
      </c>
      <c r="AD72" s="7">
        <v>744</v>
      </c>
      <c r="AF72" t="s">
        <v>6</v>
      </c>
      <c r="AG72" s="8">
        <f t="shared" si="12"/>
        <v>709.74193548387098</v>
      </c>
      <c r="AH72" s="8" t="str">
        <f t="shared" si="13"/>
        <v>-</v>
      </c>
      <c r="AI72" s="4" t="str">
        <f t="shared" si="14"/>
        <v>-</v>
      </c>
      <c r="AK72" s="12"/>
      <c r="AM72" s="3" t="s">
        <v>2947</v>
      </c>
      <c r="AN72" s="7">
        <v>1765.15</v>
      </c>
      <c r="AP72" s="3" t="s">
        <v>1194</v>
      </c>
      <c r="AQ72" s="7">
        <v>751</v>
      </c>
      <c r="AS72" t="s">
        <v>6</v>
      </c>
      <c r="AT72" s="8">
        <f t="shared" si="15"/>
        <v>767.23809523809518</v>
      </c>
      <c r="AU72" s="8">
        <f t="shared" si="16"/>
        <v>628.1</v>
      </c>
      <c r="AV72" s="4">
        <f t="shared" si="17"/>
        <v>0.22152220225775379</v>
      </c>
    </row>
    <row r="73" spans="1:48" x14ac:dyDescent="0.2">
      <c r="A73" s="3" t="s">
        <v>3215</v>
      </c>
      <c r="B73" s="7">
        <v>647684.61538461538</v>
      </c>
      <c r="C73" s="10">
        <v>3.7295026476850235E-2</v>
      </c>
      <c r="D73" s="7">
        <v>1883.3076923076924</v>
      </c>
      <c r="I73" s="3" t="s">
        <v>3215</v>
      </c>
      <c r="J73" s="11">
        <v>3.7295026476850235E-2</v>
      </c>
      <c r="M73" s="3" t="s">
        <v>3215</v>
      </c>
      <c r="N73" s="7">
        <v>1568</v>
      </c>
      <c r="P73" s="3" t="s">
        <v>2947</v>
      </c>
      <c r="Q73" s="7">
        <v>1726.0833333333333</v>
      </c>
      <c r="S73" t="s">
        <v>3215</v>
      </c>
      <c r="T73" s="8">
        <f t="shared" si="9"/>
        <v>1568</v>
      </c>
      <c r="U73" s="8">
        <f t="shared" si="10"/>
        <v>1940.6363636363637</v>
      </c>
      <c r="V73" s="4">
        <f t="shared" si="11"/>
        <v>-0.19201761371621309</v>
      </c>
      <c r="X73" s="12"/>
      <c r="Z73" s="3" t="s">
        <v>793</v>
      </c>
      <c r="AA73" s="7">
        <v>1942.325</v>
      </c>
      <c r="AC73" s="3" t="s">
        <v>1798</v>
      </c>
      <c r="AD73" s="7">
        <v>833</v>
      </c>
      <c r="AF73" t="s">
        <v>3215</v>
      </c>
      <c r="AG73" s="8">
        <f t="shared" si="12"/>
        <v>2083.4705882352941</v>
      </c>
      <c r="AH73" s="8">
        <f t="shared" si="13"/>
        <v>1505.2222222222222</v>
      </c>
      <c r="AI73" s="4">
        <f t="shared" si="14"/>
        <v>0.38416145966764953</v>
      </c>
      <c r="AK73" s="12"/>
      <c r="AM73" s="3" t="s">
        <v>793</v>
      </c>
      <c r="AN73" s="7">
        <v>1864.25</v>
      </c>
      <c r="AP73" s="3" t="s">
        <v>399</v>
      </c>
      <c r="AQ73" s="7">
        <v>757.03571428571433</v>
      </c>
      <c r="AS73" t="s">
        <v>3215</v>
      </c>
      <c r="AT73" s="8">
        <f t="shared" si="15"/>
        <v>1869.28</v>
      </c>
      <c r="AU73" s="8">
        <f t="shared" si="16"/>
        <v>2234</v>
      </c>
      <c r="AV73" s="4">
        <f t="shared" si="17"/>
        <v>-0.16325872873769026</v>
      </c>
    </row>
    <row r="74" spans="1:48" x14ac:dyDescent="0.2">
      <c r="A74" s="3" t="s">
        <v>3328</v>
      </c>
      <c r="B74" s="7">
        <v>484415.38461538462</v>
      </c>
      <c r="C74" s="10">
        <v>4.1698433243987088E-2</v>
      </c>
      <c r="D74" s="7">
        <v>1545.1384615384616</v>
      </c>
      <c r="I74" s="3" t="s">
        <v>3328</v>
      </c>
      <c r="J74" s="11">
        <v>4.1698433243987088E-2</v>
      </c>
      <c r="M74" s="3" t="s">
        <v>6</v>
      </c>
      <c r="N74" s="7">
        <v>613.66666666666663</v>
      </c>
      <c r="P74" s="3" t="s">
        <v>793</v>
      </c>
      <c r="Q74" s="7">
        <v>1899.8372093023256</v>
      </c>
      <c r="S74" t="s">
        <v>3328</v>
      </c>
      <c r="T74" s="8">
        <f t="shared" si="9"/>
        <v>1244.5</v>
      </c>
      <c r="U74" s="8">
        <f t="shared" si="10"/>
        <v>1554.6825396825398</v>
      </c>
      <c r="V74" s="4">
        <f t="shared" si="11"/>
        <v>-0.19951503394762371</v>
      </c>
      <c r="X74" s="12"/>
      <c r="Z74" s="3" t="s">
        <v>3313</v>
      </c>
      <c r="AA74" s="7">
        <v>1374.25</v>
      </c>
      <c r="AC74" s="3" t="s">
        <v>930</v>
      </c>
      <c r="AD74" s="7">
        <v>604</v>
      </c>
      <c r="AF74" t="s">
        <v>3328</v>
      </c>
      <c r="AG74" s="8">
        <f t="shared" si="12"/>
        <v>1628.6666666666667</v>
      </c>
      <c r="AH74" s="8">
        <f t="shared" si="13"/>
        <v>1078.6666666666667</v>
      </c>
      <c r="AI74" s="4">
        <f t="shared" si="14"/>
        <v>0.50988875154511737</v>
      </c>
      <c r="AK74" s="12"/>
      <c r="AM74" s="3" t="s">
        <v>3313</v>
      </c>
      <c r="AN74" s="7">
        <v>1363.9354838709678</v>
      </c>
      <c r="AP74" s="3" t="s">
        <v>2441</v>
      </c>
      <c r="AQ74" s="7">
        <v>1064</v>
      </c>
      <c r="AS74" t="s">
        <v>3328</v>
      </c>
      <c r="AT74" s="8">
        <f t="shared" si="15"/>
        <v>1582.0967741935483</v>
      </c>
      <c r="AU74" s="8">
        <f t="shared" si="16"/>
        <v>781.33333333333337</v>
      </c>
      <c r="AV74" s="4">
        <f t="shared" si="17"/>
        <v>1.0248678850600019</v>
      </c>
    </row>
    <row r="75" spans="1:48" x14ac:dyDescent="0.2">
      <c r="A75" s="3" t="s">
        <v>2610</v>
      </c>
      <c r="B75" s="7">
        <v>344876.65600000002</v>
      </c>
      <c r="C75" s="10">
        <v>4.8156809439457431E-2</v>
      </c>
      <c r="D75" s="7">
        <v>1259.568</v>
      </c>
      <c r="I75" s="3" t="s">
        <v>2610</v>
      </c>
      <c r="J75" s="11">
        <v>4.8156809439457431E-2</v>
      </c>
      <c r="M75" s="3" t="s">
        <v>1249</v>
      </c>
      <c r="N75" s="7">
        <v>1063.25</v>
      </c>
      <c r="P75" s="3" t="s">
        <v>3313</v>
      </c>
      <c r="Q75" s="7">
        <v>1302.5999999999999</v>
      </c>
      <c r="S75" t="s">
        <v>2610</v>
      </c>
      <c r="T75" s="8">
        <f t="shared" si="9"/>
        <v>1342</v>
      </c>
      <c r="U75" s="8">
        <f t="shared" si="10"/>
        <v>1238.96</v>
      </c>
      <c r="V75" s="4">
        <f t="shared" si="11"/>
        <v>8.3166526764383006E-2</v>
      </c>
      <c r="X75" s="12"/>
      <c r="Z75" s="3" t="s">
        <v>802</v>
      </c>
      <c r="AA75" s="7">
        <v>2047.7857142857142</v>
      </c>
      <c r="AC75" s="3" t="s">
        <v>391</v>
      </c>
      <c r="AD75" s="7">
        <v>693</v>
      </c>
      <c r="AF75" t="s">
        <v>2610</v>
      </c>
      <c r="AG75" s="8">
        <f t="shared" si="12"/>
        <v>1397.75</v>
      </c>
      <c r="AH75" s="8">
        <f t="shared" si="13"/>
        <v>957.44444444444446</v>
      </c>
      <c r="AI75" s="4">
        <f t="shared" si="14"/>
        <v>0.45987582685389344</v>
      </c>
      <c r="AK75" s="12"/>
      <c r="AM75" s="3" t="s">
        <v>802</v>
      </c>
      <c r="AN75" s="7">
        <v>1947.4736842105262</v>
      </c>
      <c r="AP75" s="3" t="s">
        <v>2010</v>
      </c>
      <c r="AQ75" s="7">
        <v>887.25</v>
      </c>
      <c r="AS75" t="s">
        <v>2610</v>
      </c>
      <c r="AT75" s="8">
        <f t="shared" si="15"/>
        <v>1368.6338028169014</v>
      </c>
      <c r="AU75" s="8">
        <f t="shared" si="16"/>
        <v>1134.4509803921569</v>
      </c>
      <c r="AV75" s="4">
        <f t="shared" si="17"/>
        <v>0.20642833094806104</v>
      </c>
    </row>
    <row r="76" spans="1:48" x14ac:dyDescent="0.2">
      <c r="A76" s="3" t="s">
        <v>1247</v>
      </c>
      <c r="B76" s="7">
        <v>228645</v>
      </c>
      <c r="C76" s="10">
        <v>5.4906737268830039E-2</v>
      </c>
      <c r="D76" s="7">
        <v>882.56521739130437</v>
      </c>
      <c r="I76" s="3" t="s">
        <v>1247</v>
      </c>
      <c r="J76" s="11">
        <v>5.4906737268830039E-2</v>
      </c>
      <c r="M76" s="3" t="s">
        <v>13</v>
      </c>
      <c r="N76" s="7">
        <v>571.5</v>
      </c>
      <c r="P76" s="3" t="s">
        <v>802</v>
      </c>
      <c r="Q76" s="7">
        <v>1963.5454545454545</v>
      </c>
      <c r="S76" t="s">
        <v>1247</v>
      </c>
      <c r="T76" s="8">
        <f t="shared" si="9"/>
        <v>932.2</v>
      </c>
      <c r="U76" s="8">
        <f t="shared" si="10"/>
        <v>876.51219512195121</v>
      </c>
      <c r="V76" s="4">
        <f t="shared" si="11"/>
        <v>6.3533405682166075E-2</v>
      </c>
      <c r="X76" s="12"/>
      <c r="Z76" s="3" t="s">
        <v>1589</v>
      </c>
      <c r="AA76" s="7">
        <v>1769.2820512820513</v>
      </c>
      <c r="AC76" s="3" t="s">
        <v>2444</v>
      </c>
      <c r="AD76" s="7">
        <v>1228.3809523809523</v>
      </c>
      <c r="AF76" t="s">
        <v>1247</v>
      </c>
      <c r="AG76" s="8">
        <f t="shared" si="12"/>
        <v>842.65</v>
      </c>
      <c r="AH76" s="8" t="str">
        <f t="shared" si="13"/>
        <v>-</v>
      </c>
      <c r="AI76" s="4" t="str">
        <f t="shared" si="14"/>
        <v>-</v>
      </c>
      <c r="AK76" s="12"/>
      <c r="AM76" s="3" t="s">
        <v>1589</v>
      </c>
      <c r="AN76" s="7">
        <v>1733.2558139534883</v>
      </c>
      <c r="AP76" s="3" t="s">
        <v>912</v>
      </c>
      <c r="AQ76" s="7">
        <v>660.08450704225356</v>
      </c>
      <c r="AS76" t="s">
        <v>1247</v>
      </c>
      <c r="AT76" s="8">
        <f t="shared" si="15"/>
        <v>932.86956521739125</v>
      </c>
      <c r="AU76" s="8">
        <f t="shared" si="16"/>
        <v>753</v>
      </c>
      <c r="AV76" s="4">
        <f t="shared" si="17"/>
        <v>0.2388706045383682</v>
      </c>
    </row>
    <row r="77" spans="1:48" x14ac:dyDescent="0.2">
      <c r="A77" s="3" t="s">
        <v>1587</v>
      </c>
      <c r="B77" s="7">
        <v>482568.80952380953</v>
      </c>
      <c r="C77" s="10">
        <v>4.1065306914052926E-2</v>
      </c>
      <c r="D77" s="7">
        <v>1624.9047619047619</v>
      </c>
      <c r="I77" s="3" t="s">
        <v>1587</v>
      </c>
      <c r="J77" s="11">
        <v>4.1065306914052926E-2</v>
      </c>
      <c r="M77" s="3" t="s">
        <v>1257</v>
      </c>
      <c r="N77" s="7">
        <v>781.21052631578948</v>
      </c>
      <c r="P77" s="3" t="s">
        <v>1589</v>
      </c>
      <c r="Q77" s="7">
        <v>1798.0571428571429</v>
      </c>
      <c r="S77" t="s">
        <v>1587</v>
      </c>
      <c r="T77" s="8" t="str">
        <f t="shared" si="9"/>
        <v>-</v>
      </c>
      <c r="U77" s="8">
        <f t="shared" si="10"/>
        <v>1624.9047619047619</v>
      </c>
      <c r="V77" s="4" t="str">
        <f t="shared" si="11"/>
        <v>-</v>
      </c>
      <c r="X77" s="12"/>
      <c r="Z77" s="3" t="s">
        <v>1587</v>
      </c>
      <c r="AA77" s="7">
        <v>1634.1351351351352</v>
      </c>
      <c r="AC77" s="3" t="s">
        <v>2166</v>
      </c>
      <c r="AD77" s="7">
        <v>880.66666666666663</v>
      </c>
      <c r="AF77" t="s">
        <v>1587</v>
      </c>
      <c r="AG77" s="8">
        <f t="shared" si="12"/>
        <v>1634.1351351351352</v>
      </c>
      <c r="AH77" s="8">
        <f t="shared" si="13"/>
        <v>1636.3333333333333</v>
      </c>
      <c r="AI77" s="4">
        <f t="shared" si="14"/>
        <v>-1.3433682205325173E-3</v>
      </c>
      <c r="AK77" s="12"/>
      <c r="AM77" s="3" t="s">
        <v>1587</v>
      </c>
      <c r="AN77" s="7">
        <v>1629.439024390244</v>
      </c>
      <c r="AP77" s="3" t="s">
        <v>2612</v>
      </c>
      <c r="AQ77" s="7">
        <v>824.4375</v>
      </c>
      <c r="AS77" t="s">
        <v>1587</v>
      </c>
      <c r="AT77" s="8">
        <f t="shared" si="15"/>
        <v>1629.439024390244</v>
      </c>
      <c r="AU77" s="8" t="str">
        <f t="shared" si="16"/>
        <v>-</v>
      </c>
      <c r="AV77" s="4" t="str">
        <f t="shared" si="17"/>
        <v>-</v>
      </c>
    </row>
    <row r="78" spans="1:48" x14ac:dyDescent="0.2">
      <c r="A78" s="3" t="s">
        <v>1589</v>
      </c>
      <c r="B78" s="7">
        <v>540730.23255813948</v>
      </c>
      <c r="C78" s="10">
        <v>4.0544582305765138E-2</v>
      </c>
      <c r="D78" s="7">
        <v>1733.2558139534883</v>
      </c>
      <c r="I78" s="3" t="s">
        <v>1589</v>
      </c>
      <c r="J78" s="11">
        <v>4.0544582305765138E-2</v>
      </c>
      <c r="M78" s="3" t="s">
        <v>2948</v>
      </c>
      <c r="N78" s="7">
        <v>1437.55</v>
      </c>
      <c r="P78" s="3" t="s">
        <v>1587</v>
      </c>
      <c r="Q78" s="7">
        <v>1624.9047619047619</v>
      </c>
      <c r="S78" t="s">
        <v>1589</v>
      </c>
      <c r="T78" s="8">
        <f t="shared" si="9"/>
        <v>1449.75</v>
      </c>
      <c r="U78" s="8">
        <f t="shared" si="10"/>
        <v>1798.0571428571429</v>
      </c>
      <c r="V78" s="4">
        <f t="shared" si="11"/>
        <v>-0.19371305536134242</v>
      </c>
      <c r="X78" s="12"/>
      <c r="Z78" s="3" t="s">
        <v>1247</v>
      </c>
      <c r="AA78" s="7">
        <v>842.65</v>
      </c>
      <c r="AC78" s="3" t="s">
        <v>898</v>
      </c>
      <c r="AD78" s="7">
        <v>539</v>
      </c>
      <c r="AF78" t="s">
        <v>1589</v>
      </c>
      <c r="AG78" s="8">
        <f t="shared" si="12"/>
        <v>1769.2820512820513</v>
      </c>
      <c r="AH78" s="8" t="str">
        <f t="shared" si="13"/>
        <v>-</v>
      </c>
      <c r="AI78" s="4" t="str">
        <f t="shared" si="14"/>
        <v>-</v>
      </c>
      <c r="AK78" s="12"/>
      <c r="AM78" s="3" t="s">
        <v>1247</v>
      </c>
      <c r="AN78" s="7">
        <v>932.86956521739125</v>
      </c>
      <c r="AP78" s="3" t="s">
        <v>385</v>
      </c>
      <c r="AQ78" s="7">
        <v>647.14285714285711</v>
      </c>
      <c r="AS78" t="s">
        <v>1589</v>
      </c>
      <c r="AT78" s="8">
        <f t="shared" si="15"/>
        <v>1733.2558139534883</v>
      </c>
      <c r="AU78" s="8" t="str">
        <f t="shared" si="16"/>
        <v>-</v>
      </c>
      <c r="AV78" s="4" t="str">
        <f t="shared" si="17"/>
        <v>-</v>
      </c>
    </row>
    <row r="79" spans="1:48" x14ac:dyDescent="0.2">
      <c r="A79" s="3" t="s">
        <v>802</v>
      </c>
      <c r="B79" s="7">
        <v>644526.31578947371</v>
      </c>
      <c r="C79" s="10">
        <v>3.7632683047353475E-2</v>
      </c>
      <c r="D79" s="7">
        <v>1947.4736842105262</v>
      </c>
      <c r="I79" s="3" t="s">
        <v>802</v>
      </c>
      <c r="J79" s="11">
        <v>3.7632683047353475E-2</v>
      </c>
      <c r="M79" s="3" t="s">
        <v>1199</v>
      </c>
      <c r="N79" s="7">
        <v>943.8</v>
      </c>
      <c r="P79" s="3" t="s">
        <v>1247</v>
      </c>
      <c r="Q79" s="7">
        <v>876.51219512195121</v>
      </c>
      <c r="S79" t="s">
        <v>802</v>
      </c>
      <c r="T79" s="8">
        <f t="shared" si="9"/>
        <v>1925.375</v>
      </c>
      <c r="U79" s="8">
        <f t="shared" si="10"/>
        <v>1963.5454545454545</v>
      </c>
      <c r="V79" s="4">
        <f t="shared" si="11"/>
        <v>-1.9439557386916041E-2</v>
      </c>
      <c r="X79" s="12"/>
      <c r="Z79" s="3" t="s">
        <v>2610</v>
      </c>
      <c r="AA79" s="7">
        <v>1397.75</v>
      </c>
      <c r="AC79" s="3" t="s">
        <v>2622</v>
      </c>
      <c r="AD79" s="7">
        <v>831.33333333333337</v>
      </c>
      <c r="AF79" t="s">
        <v>802</v>
      </c>
      <c r="AG79" s="8">
        <f t="shared" si="12"/>
        <v>2047.7857142857142</v>
      </c>
      <c r="AH79" s="8">
        <f t="shared" si="13"/>
        <v>1666.6</v>
      </c>
      <c r="AI79" s="4">
        <f t="shared" si="14"/>
        <v>0.22872057739452439</v>
      </c>
      <c r="AK79" s="12"/>
      <c r="AM79" s="3" t="s">
        <v>2610</v>
      </c>
      <c r="AN79" s="7">
        <v>1368.6338028169014</v>
      </c>
      <c r="AP79" s="3" t="s">
        <v>796</v>
      </c>
      <c r="AQ79" s="7">
        <v>863.55555555555554</v>
      </c>
      <c r="AS79" t="s">
        <v>802</v>
      </c>
      <c r="AT79" s="8">
        <f t="shared" si="15"/>
        <v>1947.4736842105262</v>
      </c>
      <c r="AU79" s="8" t="str">
        <f t="shared" si="16"/>
        <v>-</v>
      </c>
      <c r="AV79" s="4" t="str">
        <f t="shared" si="17"/>
        <v>-</v>
      </c>
    </row>
    <row r="80" spans="1:48" x14ac:dyDescent="0.2">
      <c r="A80" s="3" t="s">
        <v>3313</v>
      </c>
      <c r="B80" s="7">
        <v>337638.09523809527</v>
      </c>
      <c r="C80" s="10">
        <v>4.7539316747078009E-2</v>
      </c>
      <c r="D80" s="7">
        <v>1273.8571428571429</v>
      </c>
      <c r="I80" s="3" t="s">
        <v>3313</v>
      </c>
      <c r="J80" s="11">
        <v>4.7539316747078009E-2</v>
      </c>
      <c r="M80" s="3" t="s">
        <v>1201</v>
      </c>
      <c r="N80" s="7">
        <v>1138.2</v>
      </c>
      <c r="P80" s="3" t="s">
        <v>2610</v>
      </c>
      <c r="Q80" s="7">
        <v>1238.96</v>
      </c>
      <c r="S80" t="s">
        <v>3313</v>
      </c>
      <c r="T80" s="8">
        <f t="shared" si="9"/>
        <v>1202</v>
      </c>
      <c r="U80" s="8">
        <f t="shared" si="10"/>
        <v>1302.5999999999999</v>
      </c>
      <c r="V80" s="4">
        <f t="shared" si="11"/>
        <v>-7.7230155074466386E-2</v>
      </c>
      <c r="X80" s="12"/>
      <c r="Z80" s="3" t="s">
        <v>3328</v>
      </c>
      <c r="AA80" s="7">
        <v>1628.6666666666667</v>
      </c>
      <c r="AC80" s="3" t="s">
        <v>1245</v>
      </c>
      <c r="AD80" s="7">
        <v>700.75</v>
      </c>
      <c r="AF80" t="s">
        <v>3313</v>
      </c>
      <c r="AG80" s="8">
        <f t="shared" si="12"/>
        <v>1374.25</v>
      </c>
      <c r="AH80" s="8">
        <f t="shared" si="13"/>
        <v>1046.5999999999999</v>
      </c>
      <c r="AI80" s="4">
        <f t="shared" si="14"/>
        <v>0.31306134148671899</v>
      </c>
      <c r="AK80" s="12"/>
      <c r="AM80" s="3" t="s">
        <v>3328</v>
      </c>
      <c r="AN80" s="7">
        <v>1582.0967741935483</v>
      </c>
      <c r="AP80" s="3" t="s">
        <v>2952</v>
      </c>
      <c r="AQ80" s="7">
        <v>1265.5925925925926</v>
      </c>
      <c r="AS80" t="s">
        <v>3313</v>
      </c>
      <c r="AT80" s="8">
        <f t="shared" si="15"/>
        <v>1363.9354838709678</v>
      </c>
      <c r="AU80" s="8">
        <f t="shared" si="16"/>
        <v>1020</v>
      </c>
      <c r="AV80" s="4">
        <f t="shared" si="17"/>
        <v>0.33719165085389002</v>
      </c>
    </row>
    <row r="81" spans="1:48" x14ac:dyDescent="0.2">
      <c r="A81" s="3" t="s">
        <v>793</v>
      </c>
      <c r="B81" s="7">
        <v>602318.75</v>
      </c>
      <c r="C81" s="10">
        <v>3.8581587395403037E-2</v>
      </c>
      <c r="D81" s="7">
        <v>1864.25</v>
      </c>
      <c r="I81" s="3" t="s">
        <v>793</v>
      </c>
      <c r="J81" s="11">
        <v>3.8581587395403037E-2</v>
      </c>
      <c r="M81" s="3" t="s">
        <v>1611</v>
      </c>
      <c r="N81" s="7">
        <v>1442</v>
      </c>
      <c r="P81" s="3" t="s">
        <v>3328</v>
      </c>
      <c r="Q81" s="7">
        <v>1554.6825396825398</v>
      </c>
      <c r="S81" t="s">
        <v>793</v>
      </c>
      <c r="T81" s="8">
        <f t="shared" si="9"/>
        <v>1746.5384615384614</v>
      </c>
      <c r="U81" s="8">
        <f t="shared" si="10"/>
        <v>1899.8372093023256</v>
      </c>
      <c r="V81" s="4">
        <f t="shared" si="11"/>
        <v>-8.0690464958394964E-2</v>
      </c>
      <c r="X81" s="12"/>
      <c r="Z81" s="3" t="s">
        <v>3215</v>
      </c>
      <c r="AA81" s="7">
        <v>2083.4705882352941</v>
      </c>
      <c r="AC81" s="3" t="s">
        <v>2170</v>
      </c>
      <c r="AD81" s="7">
        <v>808.09090909090912</v>
      </c>
      <c r="AF81" t="s">
        <v>793</v>
      </c>
      <c r="AG81" s="8">
        <f t="shared" si="12"/>
        <v>1942.325</v>
      </c>
      <c r="AH81" s="8">
        <f t="shared" si="13"/>
        <v>1678.3333333333333</v>
      </c>
      <c r="AI81" s="4">
        <f t="shared" si="14"/>
        <v>0.15729394240317784</v>
      </c>
      <c r="AK81" s="12"/>
      <c r="AM81" s="3" t="s">
        <v>3215</v>
      </c>
      <c r="AN81" s="7">
        <v>1869.28</v>
      </c>
      <c r="AP81" s="3" t="s">
        <v>1793</v>
      </c>
      <c r="AQ81" s="7">
        <v>1564</v>
      </c>
      <c r="AS81" t="s">
        <v>793</v>
      </c>
      <c r="AT81" s="8">
        <f t="shared" si="15"/>
        <v>1864.25</v>
      </c>
      <c r="AU81" s="8" t="str">
        <f t="shared" si="16"/>
        <v>-</v>
      </c>
      <c r="AV81" s="4" t="str">
        <f t="shared" si="17"/>
        <v>-</v>
      </c>
    </row>
    <row r="82" spans="1:48" x14ac:dyDescent="0.2">
      <c r="A82" s="3" t="s">
        <v>2947</v>
      </c>
      <c r="B82" s="7">
        <v>551067.85714285716</v>
      </c>
      <c r="C82" s="10">
        <v>4.0511368279656991E-2</v>
      </c>
      <c r="D82" s="7">
        <v>1732.1428571428571</v>
      </c>
      <c r="I82" s="3" t="s">
        <v>2947</v>
      </c>
      <c r="J82" s="11">
        <v>4.0511368279656991E-2</v>
      </c>
      <c r="M82" s="3" t="s">
        <v>1176</v>
      </c>
      <c r="N82" s="7">
        <v>1646.8888888888889</v>
      </c>
      <c r="P82" s="3" t="s">
        <v>3215</v>
      </c>
      <c r="Q82" s="7">
        <v>1940.6363636363637</v>
      </c>
      <c r="S82" t="s">
        <v>2947</v>
      </c>
      <c r="T82" s="8">
        <f t="shared" si="9"/>
        <v>1768.5</v>
      </c>
      <c r="U82" s="8">
        <f t="shared" si="10"/>
        <v>1726.0833333333333</v>
      </c>
      <c r="V82" s="4">
        <f t="shared" si="11"/>
        <v>2.4573939072080379E-2</v>
      </c>
      <c r="X82" s="12"/>
      <c r="Z82" s="3" t="s">
        <v>6</v>
      </c>
      <c r="AA82" s="7">
        <v>709.74193548387098</v>
      </c>
      <c r="AC82" s="3" t="s">
        <v>3229</v>
      </c>
      <c r="AD82" s="7">
        <v>1989.625</v>
      </c>
      <c r="AF82" t="s">
        <v>2947</v>
      </c>
      <c r="AG82" s="8">
        <f t="shared" si="12"/>
        <v>1786.7391304347825</v>
      </c>
      <c r="AH82" s="8">
        <f t="shared" si="13"/>
        <v>1481</v>
      </c>
      <c r="AI82" s="4">
        <f t="shared" si="14"/>
        <v>0.20644100637054863</v>
      </c>
      <c r="AK82" s="12"/>
      <c r="AM82" s="3" t="s">
        <v>6</v>
      </c>
      <c r="AN82" s="7">
        <v>767.23809523809518</v>
      </c>
      <c r="AP82" s="3" t="s">
        <v>899</v>
      </c>
      <c r="AQ82" s="7">
        <v>647.10714285714289</v>
      </c>
      <c r="AS82" t="s">
        <v>2947</v>
      </c>
      <c r="AT82" s="8">
        <f t="shared" si="15"/>
        <v>1765.15</v>
      </c>
      <c r="AU82" s="8">
        <f t="shared" si="16"/>
        <v>1649.625</v>
      </c>
      <c r="AV82" s="4">
        <f t="shared" si="17"/>
        <v>7.0031067666894042E-2</v>
      </c>
    </row>
    <row r="83" spans="1:48" x14ac:dyDescent="0.2">
      <c r="A83" s="3" t="s">
        <v>1790</v>
      </c>
      <c r="B83" s="7">
        <v>552250.62666666671</v>
      </c>
      <c r="C83" s="10">
        <v>4.1708446949494285E-2</v>
      </c>
      <c r="D83" s="7">
        <v>1634.2666666666667</v>
      </c>
      <c r="I83" s="3" t="s">
        <v>1790</v>
      </c>
      <c r="J83" s="11">
        <v>4.1708446949494285E-2</v>
      </c>
      <c r="M83" s="3" t="s">
        <v>1194</v>
      </c>
      <c r="N83" s="7">
        <v>800</v>
      </c>
      <c r="P83" s="3" t="s">
        <v>6</v>
      </c>
      <c r="Q83" s="7">
        <v>741.07692307692309</v>
      </c>
      <c r="S83" t="s">
        <v>1790</v>
      </c>
      <c r="T83" s="8">
        <f t="shared" si="9"/>
        <v>1179.8333333333333</v>
      </c>
      <c r="U83" s="8">
        <f t="shared" si="10"/>
        <v>1673.7826086956522</v>
      </c>
      <c r="V83" s="4">
        <f t="shared" si="11"/>
        <v>-0.29510957563792856</v>
      </c>
      <c r="X83" s="12"/>
      <c r="Z83" s="3" t="s">
        <v>1249</v>
      </c>
      <c r="AA83" s="7">
        <v>1019.047619047619</v>
      </c>
      <c r="AC83" s="3" t="s">
        <v>790</v>
      </c>
      <c r="AD83" s="7">
        <v>1423.1818181818182</v>
      </c>
      <c r="AF83" t="s">
        <v>1790</v>
      </c>
      <c r="AG83" s="8">
        <f t="shared" si="12"/>
        <v>1618.5</v>
      </c>
      <c r="AH83" s="8" t="str">
        <f t="shared" si="13"/>
        <v>-</v>
      </c>
      <c r="AI83" s="4" t="str">
        <f t="shared" si="14"/>
        <v>-</v>
      </c>
      <c r="AK83" s="12"/>
      <c r="AM83" s="3" t="s">
        <v>1249</v>
      </c>
      <c r="AN83" s="7">
        <v>1032.6190476190477</v>
      </c>
      <c r="AP83" s="3" t="s">
        <v>906</v>
      </c>
      <c r="AQ83" s="7">
        <v>642.07692307692309</v>
      </c>
      <c r="AS83" t="s">
        <v>1790</v>
      </c>
      <c r="AT83" s="8">
        <f t="shared" si="15"/>
        <v>1732.8653846153845</v>
      </c>
      <c r="AU83" s="8">
        <f t="shared" si="16"/>
        <v>883.63636363636363</v>
      </c>
      <c r="AV83" s="4">
        <f t="shared" si="17"/>
        <v>0.96106164925609361</v>
      </c>
    </row>
    <row r="84" spans="1:48" x14ac:dyDescent="0.2">
      <c r="A84" s="3" t="s">
        <v>1210</v>
      </c>
      <c r="B84" s="7">
        <v>441750</v>
      </c>
      <c r="C84" s="10">
        <v>4.3111832611832608E-2</v>
      </c>
      <c r="D84" s="7">
        <v>1531.25</v>
      </c>
      <c r="I84" s="3" t="s">
        <v>1210</v>
      </c>
      <c r="J84" s="11">
        <v>4.3111832611832608E-2</v>
      </c>
      <c r="M84" s="3" t="s">
        <v>399</v>
      </c>
      <c r="N84" s="7">
        <v>676.625</v>
      </c>
      <c r="P84" s="3" t="s">
        <v>1249</v>
      </c>
      <c r="Q84" s="7">
        <v>974.16</v>
      </c>
      <c r="S84" t="s">
        <v>1210</v>
      </c>
      <c r="T84" s="8" t="str">
        <f t="shared" si="9"/>
        <v>-</v>
      </c>
      <c r="U84" s="8">
        <f t="shared" si="10"/>
        <v>1531.25</v>
      </c>
      <c r="V84" s="4" t="str">
        <f t="shared" si="11"/>
        <v>-</v>
      </c>
      <c r="X84" s="12"/>
      <c r="Z84" s="3" t="s">
        <v>13</v>
      </c>
      <c r="AA84" s="7">
        <v>772.125</v>
      </c>
      <c r="AC84" s="3" t="s">
        <v>9</v>
      </c>
      <c r="AD84" s="7">
        <v>508</v>
      </c>
      <c r="AF84" t="s">
        <v>1210</v>
      </c>
      <c r="AG84" s="8">
        <f t="shared" si="12"/>
        <v>1531.25</v>
      </c>
      <c r="AH84" s="8" t="str">
        <f t="shared" si="13"/>
        <v>-</v>
      </c>
      <c r="AI84" s="4" t="str">
        <f t="shared" si="14"/>
        <v>-</v>
      </c>
      <c r="AK84" s="12"/>
      <c r="AM84" s="3" t="s">
        <v>13</v>
      </c>
      <c r="AN84" s="7">
        <v>884.61538461538464</v>
      </c>
      <c r="AP84" s="3" t="s">
        <v>3326</v>
      </c>
      <c r="AQ84" s="7">
        <v>1019.0909090909091</v>
      </c>
      <c r="AS84" t="s">
        <v>1210</v>
      </c>
      <c r="AT84" s="8">
        <f t="shared" si="15"/>
        <v>1531.25</v>
      </c>
      <c r="AU84" s="8" t="str">
        <f t="shared" si="16"/>
        <v>-</v>
      </c>
      <c r="AV84" s="4" t="str">
        <f t="shared" si="17"/>
        <v>-</v>
      </c>
    </row>
    <row r="85" spans="1:48" x14ac:dyDescent="0.2">
      <c r="A85" s="3" t="s">
        <v>3214</v>
      </c>
      <c r="B85" s="7">
        <v>477724.15942028986</v>
      </c>
      <c r="C85" s="10">
        <v>4.1810930980771918E-2</v>
      </c>
      <c r="D85" s="7">
        <v>1604.3188405797102</v>
      </c>
      <c r="I85" s="3" t="s">
        <v>3214</v>
      </c>
      <c r="J85" s="11">
        <v>4.1810930980771918E-2</v>
      </c>
      <c r="M85" s="3" t="s">
        <v>798</v>
      </c>
      <c r="N85" s="7">
        <v>1749</v>
      </c>
      <c r="P85" s="3" t="s">
        <v>13</v>
      </c>
      <c r="Q85" s="7">
        <v>829.76086956521738</v>
      </c>
      <c r="S85" t="s">
        <v>3214</v>
      </c>
      <c r="T85" s="8">
        <f t="shared" si="9"/>
        <v>1731</v>
      </c>
      <c r="U85" s="8">
        <f t="shared" si="10"/>
        <v>1559.6078431372548</v>
      </c>
      <c r="V85" s="4">
        <f t="shared" si="11"/>
        <v>0.10989439275836065</v>
      </c>
      <c r="X85" s="12"/>
      <c r="Z85" s="3" t="s">
        <v>1257</v>
      </c>
      <c r="AA85" s="7">
        <v>908.04225352112678</v>
      </c>
      <c r="AC85" s="3" t="s">
        <v>901</v>
      </c>
      <c r="AD85" s="7">
        <v>530.42857142857144</v>
      </c>
      <c r="AF85" t="s">
        <v>3214</v>
      </c>
      <c r="AG85" s="8">
        <f t="shared" si="12"/>
        <v>1602.171875</v>
      </c>
      <c r="AH85" s="8">
        <f t="shared" si="13"/>
        <v>1724.5</v>
      </c>
      <c r="AI85" s="4">
        <f t="shared" si="14"/>
        <v>-7.0935416062626849E-2</v>
      </c>
      <c r="AK85" s="12"/>
      <c r="AM85" s="3" t="s">
        <v>1257</v>
      </c>
      <c r="AN85" s="7">
        <v>1025.55</v>
      </c>
      <c r="AP85" s="3" t="s">
        <v>1216</v>
      </c>
      <c r="AQ85" s="7">
        <v>714.5</v>
      </c>
      <c r="AS85" t="s">
        <v>3214</v>
      </c>
      <c r="AT85" s="8">
        <f t="shared" si="15"/>
        <v>1646.8524590163934</v>
      </c>
      <c r="AU85" s="8">
        <f t="shared" si="16"/>
        <v>1028.5</v>
      </c>
      <c r="AV85" s="4">
        <f t="shared" si="17"/>
        <v>0.60121775305434455</v>
      </c>
    </row>
    <row r="86" spans="1:48" x14ac:dyDescent="0.2">
      <c r="A86" s="3" t="s">
        <v>3211</v>
      </c>
      <c r="B86" s="7">
        <v>677527.5</v>
      </c>
      <c r="C86" s="10">
        <v>3.673072971637293E-2</v>
      </c>
      <c r="D86" s="7">
        <v>1862.828125</v>
      </c>
      <c r="I86" s="3" t="s">
        <v>3211</v>
      </c>
      <c r="J86" s="11">
        <v>3.673072971637293E-2</v>
      </c>
      <c r="M86" s="3" t="s">
        <v>2441</v>
      </c>
      <c r="N86" s="7">
        <v>1570.3333333333333</v>
      </c>
      <c r="P86" s="3" t="s">
        <v>1257</v>
      </c>
      <c r="Q86" s="7">
        <v>932.19298245614038</v>
      </c>
      <c r="S86" t="s">
        <v>3211</v>
      </c>
      <c r="T86" s="8">
        <f t="shared" si="9"/>
        <v>1900.5294117647059</v>
      </c>
      <c r="U86" s="8">
        <f t="shared" si="10"/>
        <v>1849.1914893617022</v>
      </c>
      <c r="V86" s="4">
        <f t="shared" si="11"/>
        <v>2.7762361387854043E-2</v>
      </c>
      <c r="X86" s="12"/>
      <c r="Z86" s="3" t="s">
        <v>2948</v>
      </c>
      <c r="AA86" s="7">
        <v>1701.4833333333333</v>
      </c>
      <c r="AC86" s="3" t="s">
        <v>388</v>
      </c>
      <c r="AD86" s="7">
        <v>1094</v>
      </c>
      <c r="AF86" t="s">
        <v>3211</v>
      </c>
      <c r="AG86" s="8">
        <f t="shared" si="12"/>
        <v>2030.4772727272727</v>
      </c>
      <c r="AH86" s="8">
        <f t="shared" si="13"/>
        <v>1420</v>
      </c>
      <c r="AI86" s="4">
        <f t="shared" si="14"/>
        <v>0.42991357234314981</v>
      </c>
      <c r="AK86" s="12"/>
      <c r="AM86" s="3" t="s">
        <v>2948</v>
      </c>
      <c r="AN86" s="7">
        <v>1702.7477477477478</v>
      </c>
      <c r="AP86" s="3" t="s">
        <v>1592</v>
      </c>
      <c r="AQ86" s="7">
        <v>1035.1428571428571</v>
      </c>
      <c r="AS86" t="s">
        <v>3211</v>
      </c>
      <c r="AT86" s="8">
        <f t="shared" si="15"/>
        <v>1916.1016949152543</v>
      </c>
      <c r="AU86" s="8">
        <f t="shared" si="16"/>
        <v>1218</v>
      </c>
      <c r="AV86" s="4">
        <f t="shared" si="17"/>
        <v>0.57315410091564389</v>
      </c>
    </row>
    <row r="87" spans="1:48" x14ac:dyDescent="0.2">
      <c r="A87" s="3" t="s">
        <v>2015</v>
      </c>
      <c r="B87" s="7">
        <v>638774.86250000005</v>
      </c>
      <c r="C87" s="10">
        <v>3.77277331286145E-2</v>
      </c>
      <c r="D87" s="7">
        <v>1860.2125000000001</v>
      </c>
      <c r="I87" s="3" t="s">
        <v>2015</v>
      </c>
      <c r="J87" s="11">
        <v>3.77277331286145E-2</v>
      </c>
      <c r="M87" s="3" t="s">
        <v>2010</v>
      </c>
      <c r="N87" s="7">
        <v>1878.4814814814815</v>
      </c>
      <c r="P87" s="3" t="s">
        <v>2948</v>
      </c>
      <c r="Q87" s="7">
        <v>1612.516129032258</v>
      </c>
      <c r="S87" t="s">
        <v>2015</v>
      </c>
      <c r="T87" s="8">
        <f t="shared" si="9"/>
        <v>1850.7142857142858</v>
      </c>
      <c r="U87" s="8">
        <f t="shared" si="10"/>
        <v>1865.3269230769231</v>
      </c>
      <c r="V87" s="4">
        <f t="shared" si="11"/>
        <v>-7.8338210754676993E-3</v>
      </c>
      <c r="X87" s="12"/>
      <c r="Z87" s="3" t="s">
        <v>1199</v>
      </c>
      <c r="AA87" s="7">
        <v>1080.92</v>
      </c>
      <c r="AC87" s="3" t="s">
        <v>2619</v>
      </c>
      <c r="AD87" s="7">
        <v>739.28571428571433</v>
      </c>
      <c r="AF87" t="s">
        <v>2015</v>
      </c>
      <c r="AG87" s="8">
        <f t="shared" si="12"/>
        <v>1991.4827586206898</v>
      </c>
      <c r="AH87" s="8">
        <f t="shared" si="13"/>
        <v>1391.1176470588234</v>
      </c>
      <c r="AI87" s="4">
        <f t="shared" si="14"/>
        <v>0.43157033686632534</v>
      </c>
      <c r="AK87" s="12"/>
      <c r="AM87" s="3" t="s">
        <v>1199</v>
      </c>
      <c r="AN87" s="7">
        <v>1068.6923076923076</v>
      </c>
      <c r="AP87" s="3" t="s">
        <v>1603</v>
      </c>
      <c r="AQ87" s="7">
        <v>862.66666666666663</v>
      </c>
      <c r="AS87" t="s">
        <v>2015</v>
      </c>
      <c r="AT87" s="8">
        <f t="shared" si="15"/>
        <v>1903.5</v>
      </c>
      <c r="AU87" s="8">
        <f t="shared" si="16"/>
        <v>1181.75</v>
      </c>
      <c r="AV87" s="4">
        <f t="shared" si="17"/>
        <v>0.61074677385233767</v>
      </c>
    </row>
    <row r="88" spans="1:48" x14ac:dyDescent="0.2">
      <c r="A88" s="3" t="s">
        <v>1636</v>
      </c>
      <c r="B88" s="7">
        <v>754846.15384615387</v>
      </c>
      <c r="C88" s="10">
        <v>3.534015102580218E-2</v>
      </c>
      <c r="D88" s="7">
        <v>2174.6153846153848</v>
      </c>
      <c r="I88" s="3" t="s">
        <v>1636</v>
      </c>
      <c r="J88" s="11">
        <v>3.534015102580218E-2</v>
      </c>
      <c r="M88" s="3" t="s">
        <v>912</v>
      </c>
      <c r="N88" s="7">
        <v>650.3478260869565</v>
      </c>
      <c r="P88" s="3" t="s">
        <v>1199</v>
      </c>
      <c r="Q88" s="7">
        <v>1098.7222222222222</v>
      </c>
      <c r="S88" t="s">
        <v>1636</v>
      </c>
      <c r="T88" s="8">
        <f t="shared" si="9"/>
        <v>2209.5</v>
      </c>
      <c r="U88" s="8">
        <f t="shared" si="10"/>
        <v>2159.1111111111113</v>
      </c>
      <c r="V88" s="4">
        <f t="shared" si="11"/>
        <v>2.3337793330588625E-2</v>
      </c>
      <c r="X88" s="12"/>
      <c r="Z88" s="3" t="s">
        <v>1201</v>
      </c>
      <c r="AA88" s="7">
        <v>1217.1052631578948</v>
      </c>
      <c r="AC88" s="3" t="s">
        <v>2198</v>
      </c>
      <c r="AD88" s="7">
        <v>1781</v>
      </c>
      <c r="AF88" t="s">
        <v>1636</v>
      </c>
      <c r="AG88" s="8">
        <f t="shared" si="12"/>
        <v>2174.6153846153848</v>
      </c>
      <c r="AH88" s="8" t="str">
        <f t="shared" si="13"/>
        <v>-</v>
      </c>
      <c r="AI88" s="4" t="str">
        <f t="shared" si="14"/>
        <v>-</v>
      </c>
      <c r="AK88" s="12"/>
      <c r="AM88" s="3" t="s">
        <v>1201</v>
      </c>
      <c r="AN88" s="7">
        <v>1345.5</v>
      </c>
      <c r="AP88" s="3" t="s">
        <v>1798</v>
      </c>
      <c r="AQ88" s="7">
        <v>795.66666666666663</v>
      </c>
      <c r="AS88" t="s">
        <v>1636</v>
      </c>
      <c r="AT88" s="8">
        <f t="shared" si="15"/>
        <v>2174.6153846153848</v>
      </c>
      <c r="AU88" s="8" t="str">
        <f t="shared" si="16"/>
        <v>-</v>
      </c>
      <c r="AV88" s="4" t="str">
        <f t="shared" si="17"/>
        <v>-</v>
      </c>
    </row>
    <row r="89" spans="1:48" x14ac:dyDescent="0.2">
      <c r="A89" s="3" t="s">
        <v>3227</v>
      </c>
      <c r="B89" s="7">
        <v>438055.8823529412</v>
      </c>
      <c r="C89" s="10">
        <v>4.3849115565420003E-2</v>
      </c>
      <c r="D89" s="7">
        <v>1500.1764705882354</v>
      </c>
      <c r="I89" s="3" t="s">
        <v>3227</v>
      </c>
      <c r="J89" s="11">
        <v>4.3849115565420003E-2</v>
      </c>
      <c r="M89" s="3" t="s">
        <v>2612</v>
      </c>
      <c r="N89" s="7">
        <v>814.63157894736844</v>
      </c>
      <c r="P89" s="3" t="s">
        <v>1201</v>
      </c>
      <c r="Q89" s="7">
        <v>1221.2222222222222</v>
      </c>
      <c r="S89" t="s">
        <v>3227</v>
      </c>
      <c r="T89" s="8">
        <f t="shared" si="9"/>
        <v>1659.625</v>
      </c>
      <c r="U89" s="8">
        <f t="shared" si="10"/>
        <v>1358.4444444444443</v>
      </c>
      <c r="V89" s="4">
        <f t="shared" si="11"/>
        <v>0.22170988058236554</v>
      </c>
      <c r="X89" s="12"/>
      <c r="Z89" s="3" t="s">
        <v>1611</v>
      </c>
      <c r="AA89" s="7">
        <v>1576.3157894736842</v>
      </c>
      <c r="AC89" s="3" t="s">
        <v>1786</v>
      </c>
      <c r="AD89" s="7">
        <v>1362</v>
      </c>
      <c r="AF89" t="s">
        <v>3227</v>
      </c>
      <c r="AG89" s="8">
        <f t="shared" si="12"/>
        <v>1504.2</v>
      </c>
      <c r="AH89" s="8">
        <f t="shared" si="13"/>
        <v>1325.1666666666667</v>
      </c>
      <c r="AI89" s="4">
        <f t="shared" si="14"/>
        <v>0.13510250282983269</v>
      </c>
      <c r="AK89" s="12"/>
      <c r="AM89" s="3" t="s">
        <v>1611</v>
      </c>
      <c r="AN89" s="7">
        <v>1576.3157894736842</v>
      </c>
      <c r="AP89" s="3" t="s">
        <v>930</v>
      </c>
      <c r="AQ89" s="7">
        <v>645.47058823529414</v>
      </c>
      <c r="AS89" t="s">
        <v>3227</v>
      </c>
      <c r="AT89" s="8">
        <f t="shared" si="15"/>
        <v>1506.1538461538462</v>
      </c>
      <c r="AU89" s="8">
        <f t="shared" si="16"/>
        <v>1137.6666666666667</v>
      </c>
      <c r="AV89" s="4">
        <f t="shared" si="17"/>
        <v>0.32389731569338948</v>
      </c>
    </row>
    <row r="90" spans="1:48" x14ac:dyDescent="0.2">
      <c r="A90" s="3" t="s">
        <v>1586</v>
      </c>
      <c r="B90" s="7">
        <v>520485.45238095237</v>
      </c>
      <c r="C90" s="10">
        <v>4.2603225017244062E-2</v>
      </c>
      <c r="D90" s="7">
        <v>1567.2619047619048</v>
      </c>
      <c r="I90" s="3" t="s">
        <v>1586</v>
      </c>
      <c r="J90" s="11">
        <v>4.2603225017244062E-2</v>
      </c>
      <c r="M90" s="3" t="s">
        <v>385</v>
      </c>
      <c r="N90" s="7">
        <v>790.75</v>
      </c>
      <c r="P90" s="3" t="s">
        <v>1611</v>
      </c>
      <c r="Q90" s="7">
        <v>1593.6666666666667</v>
      </c>
      <c r="S90" t="s">
        <v>1586</v>
      </c>
      <c r="T90" s="8">
        <f t="shared" si="9"/>
        <v>1164</v>
      </c>
      <c r="U90" s="8">
        <f t="shared" si="10"/>
        <v>1685.1384615384616</v>
      </c>
      <c r="V90" s="4">
        <f t="shared" si="11"/>
        <v>-0.30925557361184658</v>
      </c>
      <c r="X90" s="12"/>
      <c r="Z90" s="3" t="s">
        <v>1176</v>
      </c>
      <c r="AA90" s="7">
        <v>1771.795918367347</v>
      </c>
      <c r="AC90" s="3" t="s">
        <v>2957</v>
      </c>
      <c r="AD90" s="7">
        <v>1686.8</v>
      </c>
      <c r="AF90" t="s">
        <v>1586</v>
      </c>
      <c r="AG90" s="8">
        <f t="shared" si="12"/>
        <v>1504.5</v>
      </c>
      <c r="AH90" s="8" t="str">
        <f t="shared" si="13"/>
        <v>-</v>
      </c>
      <c r="AI90" s="4" t="str">
        <f t="shared" si="14"/>
        <v>-</v>
      </c>
      <c r="AK90" s="12"/>
      <c r="AM90" s="3" t="s">
        <v>1176</v>
      </c>
      <c r="AN90" s="7">
        <v>1785.2264150943397</v>
      </c>
      <c r="AP90" s="3" t="s">
        <v>391</v>
      </c>
      <c r="AQ90" s="7">
        <v>751.78787878787875</v>
      </c>
      <c r="AS90" t="s">
        <v>1586</v>
      </c>
      <c r="AT90" s="8">
        <f t="shared" si="15"/>
        <v>1497.2280701754387</v>
      </c>
      <c r="AU90" s="8">
        <f t="shared" si="16"/>
        <v>953.875</v>
      </c>
      <c r="AV90" s="4">
        <f t="shared" si="17"/>
        <v>0.56962712113792546</v>
      </c>
    </row>
    <row r="91" spans="1:48" x14ac:dyDescent="0.2">
      <c r="A91" s="3" t="s">
        <v>1190</v>
      </c>
      <c r="B91" s="7">
        <v>178081.48148148149</v>
      </c>
      <c r="C91" s="10">
        <v>5.7259783694119291E-2</v>
      </c>
      <c r="D91" s="7">
        <v>831.25925925925924</v>
      </c>
      <c r="I91" s="3" t="s">
        <v>1190</v>
      </c>
      <c r="J91" s="11">
        <v>5.7259783694119291E-2</v>
      </c>
      <c r="M91" s="3" t="s">
        <v>796</v>
      </c>
      <c r="N91" s="7">
        <v>1488.3333333333333</v>
      </c>
      <c r="P91" s="3" t="s">
        <v>1176</v>
      </c>
      <c r="Q91" s="7">
        <v>1756.9107142857142</v>
      </c>
      <c r="S91" t="s">
        <v>1190</v>
      </c>
      <c r="T91" s="8">
        <f t="shared" si="9"/>
        <v>822.25</v>
      </c>
      <c r="U91" s="8">
        <f t="shared" si="10"/>
        <v>838.4666666666667</v>
      </c>
      <c r="V91" s="4">
        <f t="shared" si="11"/>
        <v>-1.9340860300548657E-2</v>
      </c>
      <c r="X91" s="12"/>
      <c r="Z91" s="3" t="s">
        <v>1590</v>
      </c>
      <c r="AA91" s="7">
        <v>1739.4583333333333</v>
      </c>
      <c r="AC91" s="3" t="s">
        <v>559</v>
      </c>
      <c r="AD91" s="7">
        <v>927.85714285714289</v>
      </c>
      <c r="AF91" t="s">
        <v>1190</v>
      </c>
      <c r="AG91" s="8">
        <f t="shared" si="12"/>
        <v>825.21739130434787</v>
      </c>
      <c r="AH91" s="8" t="str">
        <f t="shared" si="13"/>
        <v>-</v>
      </c>
      <c r="AI91" s="4" t="str">
        <f t="shared" si="14"/>
        <v>-</v>
      </c>
      <c r="AK91" s="12"/>
      <c r="AM91" s="3" t="s">
        <v>1590</v>
      </c>
      <c r="AN91" s="7">
        <v>1739.4583333333333</v>
      </c>
      <c r="AP91" s="3" t="s">
        <v>2444</v>
      </c>
      <c r="AQ91" s="7">
        <v>1161.2083333333333</v>
      </c>
      <c r="AS91" t="s">
        <v>1190</v>
      </c>
      <c r="AT91" s="8">
        <f t="shared" si="15"/>
        <v>1037.875</v>
      </c>
      <c r="AU91" s="8">
        <f t="shared" si="16"/>
        <v>739.375</v>
      </c>
      <c r="AV91" s="4">
        <f t="shared" si="17"/>
        <v>0.40371935756551142</v>
      </c>
    </row>
    <row r="92" spans="1:48" x14ac:dyDescent="0.2">
      <c r="A92" s="3" t="s">
        <v>810</v>
      </c>
      <c r="B92" s="7">
        <v>539523.68421052629</v>
      </c>
      <c r="C92" s="10">
        <v>3.9675817546080093E-2</v>
      </c>
      <c r="D92" s="7">
        <v>1756.4736842105262</v>
      </c>
      <c r="I92" s="3" t="s">
        <v>810</v>
      </c>
      <c r="J92" s="11">
        <v>3.9675817546080093E-2</v>
      </c>
      <c r="M92" s="3" t="s">
        <v>2952</v>
      </c>
      <c r="N92" s="7">
        <v>1334</v>
      </c>
      <c r="P92" s="3" t="s">
        <v>1590</v>
      </c>
      <c r="Q92" s="7">
        <v>1729</v>
      </c>
      <c r="S92" t="s">
        <v>810</v>
      </c>
      <c r="T92" s="8">
        <f t="shared" si="9"/>
        <v>1653</v>
      </c>
      <c r="U92" s="8">
        <f t="shared" si="10"/>
        <v>1810.28</v>
      </c>
      <c r="V92" s="4">
        <f t="shared" si="11"/>
        <v>-8.6881587378748029E-2</v>
      </c>
      <c r="X92" s="12"/>
      <c r="Z92" s="3" t="s">
        <v>1194</v>
      </c>
      <c r="AA92" s="7">
        <v>954.75</v>
      </c>
      <c r="AC92" s="3" t="s">
        <v>2009</v>
      </c>
      <c r="AD92" s="7">
        <v>1199.0555555555557</v>
      </c>
      <c r="AF92" t="s">
        <v>810</v>
      </c>
      <c r="AG92" s="8">
        <f t="shared" si="12"/>
        <v>1753.9459459459461</v>
      </c>
      <c r="AH92" s="8" t="str">
        <f t="shared" si="13"/>
        <v>-</v>
      </c>
      <c r="AI92" s="4" t="str">
        <f t="shared" si="14"/>
        <v>-</v>
      </c>
      <c r="AK92" s="12"/>
      <c r="AM92" s="3" t="s">
        <v>1194</v>
      </c>
      <c r="AN92" s="7">
        <v>1007.9285714285714</v>
      </c>
      <c r="AP92" s="3" t="s">
        <v>2166</v>
      </c>
      <c r="AQ92" s="7">
        <v>817.0545454545454</v>
      </c>
      <c r="AS92" t="s">
        <v>810</v>
      </c>
      <c r="AT92" s="8">
        <f t="shared" si="15"/>
        <v>1761.0540540540539</v>
      </c>
      <c r="AU92" s="8">
        <f t="shared" si="16"/>
        <v>1587</v>
      </c>
      <c r="AV92" s="4">
        <f t="shared" si="17"/>
        <v>0.10967489228358787</v>
      </c>
    </row>
    <row r="93" spans="1:48" x14ac:dyDescent="0.2">
      <c r="A93" s="3" t="s">
        <v>910</v>
      </c>
      <c r="B93" s="7">
        <v>149435.77083333334</v>
      </c>
      <c r="C93" s="10">
        <v>5.9785227481732872E-2</v>
      </c>
      <c r="D93" s="7">
        <v>731.64583333333337</v>
      </c>
      <c r="I93" s="3" t="s">
        <v>910</v>
      </c>
      <c r="J93" s="11">
        <v>5.9785227481732872E-2</v>
      </c>
      <c r="M93" s="3" t="s">
        <v>1793</v>
      </c>
      <c r="N93" s="7">
        <v>1633</v>
      </c>
      <c r="P93" s="3" t="s">
        <v>1194</v>
      </c>
      <c r="Q93" s="7">
        <v>1005.0769230769231</v>
      </c>
      <c r="S93" t="s">
        <v>910</v>
      </c>
      <c r="T93" s="8">
        <f t="shared" si="9"/>
        <v>557.5</v>
      </c>
      <c r="U93" s="8">
        <f t="shared" si="10"/>
        <v>747.47727272727275</v>
      </c>
      <c r="V93" s="4">
        <f t="shared" si="11"/>
        <v>-0.2541579251421448</v>
      </c>
      <c r="X93" s="12"/>
      <c r="Z93" s="3" t="s">
        <v>399</v>
      </c>
      <c r="AA93" s="7">
        <v>885.9387755102041</v>
      </c>
      <c r="AC93" s="3" t="s">
        <v>1595</v>
      </c>
      <c r="AD93" s="7">
        <v>705</v>
      </c>
      <c r="AF93" t="s">
        <v>910</v>
      </c>
      <c r="AG93" s="8">
        <f t="shared" si="12"/>
        <v>736.09302325581393</v>
      </c>
      <c r="AH93" s="8">
        <f t="shared" si="13"/>
        <v>447</v>
      </c>
      <c r="AI93" s="4">
        <f t="shared" si="14"/>
        <v>0.64674054419645177</v>
      </c>
      <c r="AK93" s="12"/>
      <c r="AM93" s="3" t="s">
        <v>399</v>
      </c>
      <c r="AN93" s="7">
        <v>1012.1666666666666</v>
      </c>
      <c r="AP93" s="3" t="s">
        <v>898</v>
      </c>
      <c r="AQ93" s="7">
        <v>683.05555555555554</v>
      </c>
      <c r="AS93" t="s">
        <v>910</v>
      </c>
      <c r="AT93" s="8">
        <f t="shared" si="15"/>
        <v>770.75</v>
      </c>
      <c r="AU93" s="8">
        <f t="shared" si="16"/>
        <v>716.25806451612902</v>
      </c>
      <c r="AV93" s="4">
        <f t="shared" si="17"/>
        <v>7.6078634480273841E-2</v>
      </c>
    </row>
    <row r="94" spans="1:48" x14ac:dyDescent="0.2">
      <c r="A94" s="3" t="s">
        <v>251</v>
      </c>
      <c r="B94" s="7">
        <v>251528.02272727274</v>
      </c>
      <c r="C94" s="10">
        <v>5.196094911969E-2</v>
      </c>
      <c r="D94" s="7">
        <v>1047.840909090909</v>
      </c>
      <c r="I94" s="3" t="s">
        <v>251</v>
      </c>
      <c r="J94" s="11">
        <v>5.196094911969E-2</v>
      </c>
      <c r="M94" s="3" t="s">
        <v>899</v>
      </c>
      <c r="N94" s="7">
        <v>688</v>
      </c>
      <c r="P94" s="3" t="s">
        <v>399</v>
      </c>
      <c r="Q94" s="7">
        <v>893.41666666666663</v>
      </c>
      <c r="S94" t="s">
        <v>251</v>
      </c>
      <c r="T94" s="8">
        <f t="shared" si="9"/>
        <v>447</v>
      </c>
      <c r="U94" s="8">
        <f t="shared" si="10"/>
        <v>1052.4274809160306</v>
      </c>
      <c r="V94" s="4">
        <f t="shared" si="11"/>
        <v>-0.57526764731482294</v>
      </c>
      <c r="X94" s="12"/>
      <c r="Z94" s="3" t="s">
        <v>798</v>
      </c>
      <c r="AA94" s="7">
        <v>1976.3076923076924</v>
      </c>
      <c r="AC94" s="3" t="s">
        <v>557</v>
      </c>
      <c r="AD94" s="7">
        <v>862</v>
      </c>
      <c r="AF94" t="s">
        <v>251</v>
      </c>
      <c r="AG94" s="8">
        <f t="shared" si="12"/>
        <v>1050.962962962963</v>
      </c>
      <c r="AH94" s="8">
        <f t="shared" si="13"/>
        <v>896.28571428571433</v>
      </c>
      <c r="AI94" s="4">
        <f t="shared" si="14"/>
        <v>0.17257582734152707</v>
      </c>
      <c r="AK94" s="12"/>
      <c r="AM94" s="3" t="s">
        <v>798</v>
      </c>
      <c r="AN94" s="7">
        <v>1954.0625</v>
      </c>
      <c r="AP94" s="3" t="s">
        <v>2622</v>
      </c>
      <c r="AQ94" s="7">
        <v>682.42105263157896</v>
      </c>
      <c r="AS94" t="s">
        <v>251</v>
      </c>
      <c r="AT94" s="8">
        <f t="shared" si="15"/>
        <v>1038.7209302325582</v>
      </c>
      <c r="AU94" s="8" t="str">
        <f t="shared" si="16"/>
        <v>-</v>
      </c>
      <c r="AV94" s="4" t="str">
        <f t="shared" si="17"/>
        <v>-</v>
      </c>
    </row>
    <row r="95" spans="1:48" x14ac:dyDescent="0.2">
      <c r="A95" s="3" t="s">
        <v>2440</v>
      </c>
      <c r="B95" s="7">
        <v>904387.09677419357</v>
      </c>
      <c r="C95" s="10">
        <v>2.9923391951330338E-2</v>
      </c>
      <c r="D95" s="7">
        <v>2093.4516129032259</v>
      </c>
      <c r="I95" s="3" t="s">
        <v>2440</v>
      </c>
      <c r="J95" s="11">
        <v>2.9923391951330338E-2</v>
      </c>
      <c r="M95" s="3" t="s">
        <v>906</v>
      </c>
      <c r="N95" s="7">
        <v>571.4</v>
      </c>
      <c r="P95" s="3" t="s">
        <v>798</v>
      </c>
      <c r="Q95" s="7">
        <v>2118.6999999999998</v>
      </c>
      <c r="S95" t="s">
        <v>2440</v>
      </c>
      <c r="T95" s="8">
        <f t="shared" si="9"/>
        <v>2030</v>
      </c>
      <c r="U95" s="8">
        <f t="shared" si="10"/>
        <v>2105.6538461538462</v>
      </c>
      <c r="V95" s="4">
        <f t="shared" si="11"/>
        <v>-3.5928909346630879E-2</v>
      </c>
      <c r="X95" s="12"/>
      <c r="Z95" s="3" t="s">
        <v>2441</v>
      </c>
      <c r="AA95" s="7">
        <v>1598.2413793103449</v>
      </c>
      <c r="AC95" s="3" t="s">
        <v>1425</v>
      </c>
      <c r="AD95" s="7">
        <v>2504</v>
      </c>
      <c r="AF95" t="s">
        <v>2440</v>
      </c>
      <c r="AG95" s="8">
        <f t="shared" si="12"/>
        <v>2109.5</v>
      </c>
      <c r="AH95" s="8">
        <f t="shared" si="13"/>
        <v>1943.6666666666667</v>
      </c>
      <c r="AI95" s="4">
        <f t="shared" si="14"/>
        <v>8.531984222260329E-2</v>
      </c>
      <c r="AK95" s="12"/>
      <c r="AM95" s="3" t="s">
        <v>2441</v>
      </c>
      <c r="AN95" s="7">
        <v>1582.4117647058824</v>
      </c>
      <c r="AP95" s="3" t="s">
        <v>1245</v>
      </c>
      <c r="AQ95" s="7">
        <v>786</v>
      </c>
      <c r="AS95" t="s">
        <v>2440</v>
      </c>
      <c r="AT95" s="8">
        <f t="shared" si="15"/>
        <v>2093.4516129032259</v>
      </c>
      <c r="AU95" s="8" t="str">
        <f t="shared" si="16"/>
        <v>-</v>
      </c>
      <c r="AV95" s="4" t="str">
        <f t="shared" si="17"/>
        <v>-</v>
      </c>
    </row>
    <row r="96" spans="1:48" x14ac:dyDescent="0.2">
      <c r="A96" s="3" t="s">
        <v>1188</v>
      </c>
      <c r="B96" s="7">
        <v>672166.66666666663</v>
      </c>
      <c r="C96" s="10">
        <v>3.7124963698262591E-2</v>
      </c>
      <c r="D96" s="7">
        <v>2029.75</v>
      </c>
      <c r="I96" s="3" t="s">
        <v>1188</v>
      </c>
      <c r="J96" s="11">
        <v>3.7124963698262591E-2</v>
      </c>
      <c r="M96" s="3" t="s">
        <v>3326</v>
      </c>
      <c r="N96" s="7">
        <v>1370.8888888888889</v>
      </c>
      <c r="P96" s="3" t="s">
        <v>2441</v>
      </c>
      <c r="Q96" s="7">
        <v>1566.1739130434783</v>
      </c>
      <c r="S96" t="s">
        <v>1188</v>
      </c>
      <c r="T96" s="8">
        <f t="shared" si="9"/>
        <v>2023.8</v>
      </c>
      <c r="U96" s="8">
        <f t="shared" si="10"/>
        <v>2034</v>
      </c>
      <c r="V96" s="4">
        <f t="shared" si="11"/>
        <v>-5.0147492625368956E-3</v>
      </c>
      <c r="X96" s="12"/>
      <c r="Z96" s="3" t="s">
        <v>2010</v>
      </c>
      <c r="AA96" s="7">
        <v>1853.4285714285713</v>
      </c>
      <c r="AC96" s="3" t="s">
        <v>1178</v>
      </c>
      <c r="AD96" s="7">
        <v>740</v>
      </c>
      <c r="AF96" t="s">
        <v>1188</v>
      </c>
      <c r="AG96" s="8">
        <f t="shared" si="12"/>
        <v>1416</v>
      </c>
      <c r="AH96" s="8" t="str">
        <f t="shared" si="13"/>
        <v>-</v>
      </c>
      <c r="AI96" s="4" t="str">
        <f t="shared" si="14"/>
        <v>-</v>
      </c>
      <c r="AK96" s="12"/>
      <c r="AM96" s="3" t="s">
        <v>2010</v>
      </c>
      <c r="AN96" s="7">
        <v>1736.5616438356165</v>
      </c>
      <c r="AP96" s="3" t="s">
        <v>2170</v>
      </c>
      <c r="AQ96" s="7">
        <v>855.45833333333337</v>
      </c>
      <c r="AS96" t="s">
        <v>1188</v>
      </c>
      <c r="AT96" s="8">
        <f t="shared" si="15"/>
        <v>1416</v>
      </c>
      <c r="AU96" s="8" t="str">
        <f t="shared" si="16"/>
        <v>-</v>
      </c>
      <c r="AV96" s="4" t="str">
        <f t="shared" si="17"/>
        <v>-</v>
      </c>
    </row>
    <row r="97" spans="1:48" x14ac:dyDescent="0.2">
      <c r="A97" s="3" t="s">
        <v>1627</v>
      </c>
      <c r="B97" s="7">
        <v>299571.42857142858</v>
      </c>
      <c r="C97" s="10">
        <v>4.9675854524900524E-2</v>
      </c>
      <c r="D97" s="7">
        <v>1175.1428571428571</v>
      </c>
      <c r="I97" s="3" t="s">
        <v>1627</v>
      </c>
      <c r="J97" s="11">
        <v>4.9675854524900524E-2</v>
      </c>
      <c r="M97" s="3" t="s">
        <v>2627</v>
      </c>
      <c r="N97" s="7">
        <v>1344</v>
      </c>
      <c r="P97" s="3" t="s">
        <v>2010</v>
      </c>
      <c r="Q97" s="7">
        <v>1591.98</v>
      </c>
      <c r="S97" t="s">
        <v>1627</v>
      </c>
      <c r="T97" s="8">
        <f t="shared" si="9"/>
        <v>1067</v>
      </c>
      <c r="U97" s="8">
        <f t="shared" si="10"/>
        <v>1193.1666666666667</v>
      </c>
      <c r="V97" s="4">
        <f t="shared" si="11"/>
        <v>-0.10574102528286079</v>
      </c>
      <c r="X97" s="12"/>
      <c r="Z97" s="3" t="s">
        <v>912</v>
      </c>
      <c r="AA97" s="7">
        <v>799.05050505050508</v>
      </c>
      <c r="AC97" s="3" t="s">
        <v>2012</v>
      </c>
      <c r="AD97" s="7">
        <v>1449.6666666666667</v>
      </c>
      <c r="AF97" t="s">
        <v>1627</v>
      </c>
      <c r="AG97" s="8">
        <f t="shared" si="12"/>
        <v>989.6</v>
      </c>
      <c r="AH97" s="8" t="str">
        <f t="shared" si="13"/>
        <v>-</v>
      </c>
      <c r="AI97" s="4" t="str">
        <f t="shared" si="14"/>
        <v>-</v>
      </c>
      <c r="AK97" s="12"/>
      <c r="AM97" s="3" t="s">
        <v>912</v>
      </c>
      <c r="AN97" s="7">
        <v>916.39215686274508</v>
      </c>
      <c r="AP97" s="3" t="s">
        <v>3229</v>
      </c>
      <c r="AQ97" s="7">
        <v>2156</v>
      </c>
      <c r="AS97" t="s">
        <v>1627</v>
      </c>
      <c r="AT97" s="8">
        <f t="shared" si="15"/>
        <v>1026</v>
      </c>
      <c r="AU97" s="8">
        <f t="shared" si="16"/>
        <v>965.33333333333337</v>
      </c>
      <c r="AV97" s="4">
        <f t="shared" si="17"/>
        <v>6.2845303867403279E-2</v>
      </c>
    </row>
    <row r="98" spans="1:48" x14ac:dyDescent="0.2">
      <c r="A98" s="3" t="s">
        <v>183</v>
      </c>
      <c r="B98" s="7">
        <v>319695.44166666665</v>
      </c>
      <c r="C98" s="10">
        <v>4.7585157903992314E-2</v>
      </c>
      <c r="D98" s="7">
        <v>1237.9000000000001</v>
      </c>
      <c r="I98" s="3" t="s">
        <v>183</v>
      </c>
      <c r="J98" s="11">
        <v>4.7585157903992314E-2</v>
      </c>
      <c r="M98" s="3" t="s">
        <v>1216</v>
      </c>
      <c r="N98" s="7">
        <v>666</v>
      </c>
      <c r="P98" s="3" t="s">
        <v>912</v>
      </c>
      <c r="Q98" s="7">
        <v>789.504854368932</v>
      </c>
      <c r="S98" t="s">
        <v>183</v>
      </c>
      <c r="T98" s="8" t="str">
        <f t="shared" si="9"/>
        <v>-</v>
      </c>
      <c r="U98" s="8">
        <f t="shared" si="10"/>
        <v>1237.9000000000001</v>
      </c>
      <c r="V98" s="4" t="str">
        <f t="shared" si="11"/>
        <v>-</v>
      </c>
      <c r="X98" s="12"/>
      <c r="Z98" s="3" t="s">
        <v>2612</v>
      </c>
      <c r="AA98" s="7">
        <v>900.26388888888891</v>
      </c>
      <c r="AC98" s="3" t="s">
        <v>2165</v>
      </c>
      <c r="AD98" s="7">
        <v>765.25</v>
      </c>
      <c r="AF98" t="s">
        <v>183</v>
      </c>
      <c r="AG98" s="8">
        <f t="shared" si="12"/>
        <v>1076.4285714285713</v>
      </c>
      <c r="AH98" s="8" t="str">
        <f t="shared" si="13"/>
        <v>-</v>
      </c>
      <c r="AI98" s="4" t="str">
        <f t="shared" si="14"/>
        <v>-</v>
      </c>
      <c r="AK98" s="12"/>
      <c r="AM98" s="3" t="s">
        <v>2612</v>
      </c>
      <c r="AN98" s="7">
        <v>1013.4705882352941</v>
      </c>
      <c r="AP98" s="3" t="s">
        <v>790</v>
      </c>
      <c r="AQ98" s="7">
        <v>1262</v>
      </c>
      <c r="AS98" t="s">
        <v>183</v>
      </c>
      <c r="AT98" s="8">
        <f t="shared" si="15"/>
        <v>1127.8358208955224</v>
      </c>
      <c r="AU98" s="8" t="str">
        <f t="shared" si="16"/>
        <v>-</v>
      </c>
      <c r="AV98" s="4" t="str">
        <f t="shared" si="17"/>
        <v>-</v>
      </c>
    </row>
    <row r="99" spans="1:48" x14ac:dyDescent="0.2">
      <c r="A99" s="3" t="s">
        <v>3324</v>
      </c>
      <c r="B99" s="7">
        <v>372703.80263157893</v>
      </c>
      <c r="C99" s="10">
        <v>4.6023253624359439E-2</v>
      </c>
      <c r="D99" s="7">
        <v>1353.9078947368421</v>
      </c>
      <c r="I99" s="3" t="s">
        <v>3324</v>
      </c>
      <c r="J99" s="11">
        <v>4.6023253624359439E-2</v>
      </c>
      <c r="M99" s="3" t="s">
        <v>1592</v>
      </c>
      <c r="N99" s="7">
        <v>1277</v>
      </c>
      <c r="P99" s="3" t="s">
        <v>2612</v>
      </c>
      <c r="Q99" s="7">
        <v>948.50746268656712</v>
      </c>
      <c r="S99" t="s">
        <v>3324</v>
      </c>
      <c r="T99" s="8">
        <f t="shared" si="9"/>
        <v>1295.5238095238096</v>
      </c>
      <c r="U99" s="8">
        <f t="shared" si="10"/>
        <v>1376.2</v>
      </c>
      <c r="V99" s="4">
        <f t="shared" si="11"/>
        <v>-5.8622431678673453E-2</v>
      </c>
      <c r="X99" s="12"/>
      <c r="Z99" s="3" t="s">
        <v>385</v>
      </c>
      <c r="AA99" s="7">
        <v>897.2962962962963</v>
      </c>
      <c r="AC99" s="3" t="s">
        <v>255</v>
      </c>
      <c r="AD99" s="7">
        <v>958</v>
      </c>
      <c r="AF99" t="s">
        <v>3324</v>
      </c>
      <c r="AG99" s="8">
        <f t="shared" si="12"/>
        <v>1473.6037735849056</v>
      </c>
      <c r="AH99" s="8">
        <f t="shared" si="13"/>
        <v>1086.1764705882354</v>
      </c>
      <c r="AI99" s="4">
        <f t="shared" si="14"/>
        <v>0.3566890956373352</v>
      </c>
      <c r="AK99" s="12"/>
      <c r="AM99" s="3" t="s">
        <v>385</v>
      </c>
      <c r="AN99" s="7">
        <v>973.38095238095241</v>
      </c>
      <c r="AP99" s="3" t="s">
        <v>9</v>
      </c>
      <c r="AQ99" s="7">
        <v>684.06</v>
      </c>
      <c r="AS99" t="s">
        <v>3324</v>
      </c>
      <c r="AT99" s="8">
        <f t="shared" si="15"/>
        <v>1429.641791044776</v>
      </c>
      <c r="AU99" s="8">
        <f t="shared" si="16"/>
        <v>790.11111111111109</v>
      </c>
      <c r="AV99" s="4">
        <f t="shared" si="17"/>
        <v>0.80941866395766904</v>
      </c>
    </row>
    <row r="100" spans="1:48" x14ac:dyDescent="0.2">
      <c r="A100" s="3" t="s">
        <v>568</v>
      </c>
      <c r="B100" s="7">
        <v>507312.34375</v>
      </c>
      <c r="C100" s="10">
        <v>4.2140913234178602E-2</v>
      </c>
      <c r="D100" s="7">
        <v>1512.03125</v>
      </c>
      <c r="I100" s="3" t="s">
        <v>568</v>
      </c>
      <c r="J100" s="11">
        <v>4.2140913234178602E-2</v>
      </c>
      <c r="M100" s="3" t="s">
        <v>1603</v>
      </c>
      <c r="N100" s="7">
        <v>957.41176470588232</v>
      </c>
      <c r="P100" s="3" t="s">
        <v>385</v>
      </c>
      <c r="Q100" s="7">
        <v>913.82142857142856</v>
      </c>
      <c r="S100" t="s">
        <v>568</v>
      </c>
      <c r="T100" s="8">
        <f t="shared" si="9"/>
        <v>1732.6428571428571</v>
      </c>
      <c r="U100" s="8">
        <f t="shared" si="10"/>
        <v>1450.26</v>
      </c>
      <c r="V100" s="4">
        <f t="shared" si="11"/>
        <v>0.19471188417446328</v>
      </c>
      <c r="X100" s="12"/>
      <c r="Z100" s="3" t="s">
        <v>796</v>
      </c>
      <c r="AA100" s="7">
        <v>1543.3333333333333</v>
      </c>
      <c r="AC100" s="3" t="s">
        <v>17</v>
      </c>
      <c r="AD100" s="7">
        <v>659.33333333333337</v>
      </c>
      <c r="AF100" t="s">
        <v>568</v>
      </c>
      <c r="AG100" s="8">
        <f t="shared" si="12"/>
        <v>1552.7090909090909</v>
      </c>
      <c r="AH100" s="8">
        <f t="shared" si="13"/>
        <v>1063.5714285714287</v>
      </c>
      <c r="AI100" s="4">
        <f t="shared" si="14"/>
        <v>0.45990109286281206</v>
      </c>
      <c r="AK100" s="12"/>
      <c r="AM100" s="3" t="s">
        <v>796</v>
      </c>
      <c r="AN100" s="7">
        <v>1482.4133333333334</v>
      </c>
      <c r="AP100" s="3" t="s">
        <v>2</v>
      </c>
      <c r="AQ100" s="7">
        <v>488.04166666666669</v>
      </c>
      <c r="AS100" t="s">
        <v>568</v>
      </c>
      <c r="AT100" s="8">
        <f t="shared" si="15"/>
        <v>1575.3653846153845</v>
      </c>
      <c r="AU100" s="8">
        <f t="shared" si="16"/>
        <v>1090.3</v>
      </c>
      <c r="AV100" s="4">
        <f t="shared" si="17"/>
        <v>0.4448916670782212</v>
      </c>
    </row>
    <row r="101" spans="1:48" x14ac:dyDescent="0.2">
      <c r="A101" s="3" t="s">
        <v>563</v>
      </c>
      <c r="B101" s="7">
        <v>464313.12121212122</v>
      </c>
      <c r="C101" s="10">
        <v>4.34333040916558E-2</v>
      </c>
      <c r="D101" s="7">
        <v>1541.1515151515152</v>
      </c>
      <c r="I101" s="3" t="s">
        <v>563</v>
      </c>
      <c r="J101" s="11">
        <v>4.34333040916558E-2</v>
      </c>
      <c r="M101" s="3" t="s">
        <v>1798</v>
      </c>
      <c r="N101" s="7">
        <v>916.95833333333337</v>
      </c>
      <c r="P101" s="3" t="s">
        <v>796</v>
      </c>
      <c r="Q101" s="7">
        <v>1404.0694444444443</v>
      </c>
      <c r="S101" t="s">
        <v>563</v>
      </c>
      <c r="T101" s="8">
        <f t="shared" si="9"/>
        <v>1685.5483870967741</v>
      </c>
      <c r="U101" s="8">
        <f t="shared" si="10"/>
        <v>1475.3235294117646</v>
      </c>
      <c r="V101" s="4">
        <f t="shared" si="11"/>
        <v>0.14249407231295874</v>
      </c>
      <c r="X101" s="12"/>
      <c r="Z101" s="3" t="s">
        <v>2952</v>
      </c>
      <c r="AA101" s="7">
        <v>1581.9230769230769</v>
      </c>
      <c r="AC101" s="3" t="s">
        <v>2624</v>
      </c>
      <c r="AD101" s="7">
        <v>725.33333333333337</v>
      </c>
      <c r="AF101" t="s">
        <v>563</v>
      </c>
      <c r="AG101" s="8">
        <f t="shared" si="12"/>
        <v>1607.5657894736842</v>
      </c>
      <c r="AH101" s="8">
        <f t="shared" si="13"/>
        <v>1217</v>
      </c>
      <c r="AI101" s="4">
        <f t="shared" si="14"/>
        <v>0.3209250529775548</v>
      </c>
      <c r="AK101" s="12"/>
      <c r="AM101" s="3" t="s">
        <v>2952</v>
      </c>
      <c r="AN101" s="7">
        <v>1646.2954545454545</v>
      </c>
      <c r="AP101" s="3" t="s">
        <v>901</v>
      </c>
      <c r="AQ101" s="7">
        <v>636.38271604938268</v>
      </c>
      <c r="AS101" t="s">
        <v>563</v>
      </c>
      <c r="AT101" s="8">
        <f t="shared" si="15"/>
        <v>1699.4657534246576</v>
      </c>
      <c r="AU101" s="8">
        <f t="shared" si="16"/>
        <v>1096.6538461538462</v>
      </c>
      <c r="AV101" s="4">
        <f t="shared" si="17"/>
        <v>0.5496829372230595</v>
      </c>
    </row>
    <row r="102" spans="1:48" x14ac:dyDescent="0.2">
      <c r="A102" s="3" t="s">
        <v>2174</v>
      </c>
      <c r="B102" s="7">
        <v>702089.47368421056</v>
      </c>
      <c r="C102" s="10">
        <v>3.5652389249338258E-2</v>
      </c>
      <c r="D102" s="7">
        <v>1838</v>
      </c>
      <c r="I102" s="3" t="s">
        <v>2174</v>
      </c>
      <c r="J102" s="11">
        <v>3.5652389249338258E-2</v>
      </c>
      <c r="M102" s="3" t="s">
        <v>930</v>
      </c>
      <c r="N102" s="7">
        <v>705</v>
      </c>
      <c r="P102" s="3" t="s">
        <v>2952</v>
      </c>
      <c r="Q102" s="7">
        <v>1525.8421052631579</v>
      </c>
      <c r="S102" t="s">
        <v>2174</v>
      </c>
      <c r="T102" s="8">
        <f t="shared" si="9"/>
        <v>1870.5714285714287</v>
      </c>
      <c r="U102" s="8">
        <f t="shared" si="10"/>
        <v>1830.6451612903227</v>
      </c>
      <c r="V102" s="4">
        <f t="shared" si="11"/>
        <v>2.1809943360604152E-2</v>
      </c>
      <c r="X102" s="12"/>
      <c r="Z102" s="3" t="s">
        <v>1793</v>
      </c>
      <c r="AA102" s="7">
        <v>2015.409090909091</v>
      </c>
      <c r="AC102" s="3" t="s">
        <v>393</v>
      </c>
      <c r="AD102" s="7">
        <v>646</v>
      </c>
      <c r="AF102" t="s">
        <v>2174</v>
      </c>
      <c r="AG102" s="8">
        <f t="shared" si="12"/>
        <v>1838</v>
      </c>
      <c r="AH102" s="8" t="str">
        <f t="shared" si="13"/>
        <v>-</v>
      </c>
      <c r="AI102" s="4" t="str">
        <f t="shared" si="14"/>
        <v>-</v>
      </c>
      <c r="AK102" s="12"/>
      <c r="AM102" s="3" t="s">
        <v>1793</v>
      </c>
      <c r="AN102" s="7">
        <v>2024.5</v>
      </c>
      <c r="AP102" s="3" t="s">
        <v>388</v>
      </c>
      <c r="AQ102" s="7">
        <v>791</v>
      </c>
      <c r="AS102" t="s">
        <v>2174</v>
      </c>
      <c r="AT102" s="8">
        <f t="shared" si="15"/>
        <v>1860.3611111111111</v>
      </c>
      <c r="AU102" s="8">
        <f t="shared" si="16"/>
        <v>1435.5</v>
      </c>
      <c r="AV102" s="4">
        <f t="shared" si="17"/>
        <v>0.29596733619722126</v>
      </c>
    </row>
    <row r="103" spans="1:48" x14ac:dyDescent="0.2">
      <c r="A103" s="3" t="s">
        <v>1788</v>
      </c>
      <c r="B103" s="7">
        <v>677230.76923076925</v>
      </c>
      <c r="C103" s="10">
        <v>3.5808271337809103E-2</v>
      </c>
      <c r="D103" s="7">
        <v>1742.5384615384614</v>
      </c>
      <c r="I103" s="3" t="s">
        <v>1788</v>
      </c>
      <c r="J103" s="11">
        <v>3.5808271337809103E-2</v>
      </c>
      <c r="M103" s="3" t="s">
        <v>391</v>
      </c>
      <c r="N103" s="7">
        <v>575.79999999999995</v>
      </c>
      <c r="P103" s="3" t="s">
        <v>1793</v>
      </c>
      <c r="Q103" s="7">
        <v>2040.608695652174</v>
      </c>
      <c r="S103" t="s">
        <v>1788</v>
      </c>
      <c r="T103" s="8">
        <f t="shared" si="9"/>
        <v>1262</v>
      </c>
      <c r="U103" s="8">
        <f t="shared" si="10"/>
        <v>1782.5833333333333</v>
      </c>
      <c r="V103" s="4">
        <f t="shared" si="11"/>
        <v>-0.29203870786779484</v>
      </c>
      <c r="X103" s="12"/>
      <c r="Z103" s="3" t="s">
        <v>899</v>
      </c>
      <c r="AA103" s="7">
        <v>757.66666666666663</v>
      </c>
      <c r="AF103" t="s">
        <v>1788</v>
      </c>
      <c r="AG103" s="8">
        <f t="shared" si="12"/>
        <v>1805.3333333333333</v>
      </c>
      <c r="AH103" s="8" t="str">
        <f t="shared" si="13"/>
        <v>-</v>
      </c>
      <c r="AI103" s="4" t="str">
        <f t="shared" si="14"/>
        <v>-</v>
      </c>
      <c r="AK103" s="12"/>
      <c r="AM103" s="3" t="s">
        <v>899</v>
      </c>
      <c r="AN103" s="7">
        <v>810.63636363636363</v>
      </c>
      <c r="AP103" s="3" t="s">
        <v>2619</v>
      </c>
      <c r="AQ103" s="7">
        <v>715.27586206896547</v>
      </c>
      <c r="AS103" t="s">
        <v>1788</v>
      </c>
      <c r="AT103" s="8">
        <f t="shared" si="15"/>
        <v>1839.304347826087</v>
      </c>
      <c r="AU103" s="8">
        <f t="shared" si="16"/>
        <v>1024</v>
      </c>
      <c r="AV103" s="4">
        <f t="shared" si="17"/>
        <v>0.79619565217391308</v>
      </c>
    </row>
    <row r="104" spans="1:48" x14ac:dyDescent="0.2">
      <c r="A104" s="3" t="s">
        <v>2182</v>
      </c>
      <c r="B104" s="7">
        <v>317793.44262295082</v>
      </c>
      <c r="C104" s="10">
        <v>4.9079896129579019E-2</v>
      </c>
      <c r="D104" s="7">
        <v>1193.1639344262296</v>
      </c>
      <c r="I104" s="3" t="s">
        <v>2182</v>
      </c>
      <c r="J104" s="11">
        <v>4.9079896129579019E-2</v>
      </c>
      <c r="M104" s="3" t="s">
        <v>2444</v>
      </c>
      <c r="N104" s="7">
        <v>1581.5952380952381</v>
      </c>
      <c r="P104" s="3" t="s">
        <v>899</v>
      </c>
      <c r="Q104" s="7">
        <v>755.24590163934431</v>
      </c>
      <c r="S104" t="s">
        <v>2182</v>
      </c>
      <c r="T104" s="8">
        <f t="shared" si="9"/>
        <v>1069.8421052631579</v>
      </c>
      <c r="U104" s="8">
        <f t="shared" si="10"/>
        <v>1248.952380952381</v>
      </c>
      <c r="V104" s="4">
        <f t="shared" si="11"/>
        <v>-0.1434084104572855</v>
      </c>
      <c r="X104" s="12"/>
      <c r="Z104" s="3" t="s">
        <v>906</v>
      </c>
      <c r="AA104" s="7">
        <v>854.11842105263156</v>
      </c>
      <c r="AF104" t="s">
        <v>2182</v>
      </c>
      <c r="AG104" s="8">
        <f t="shared" si="12"/>
        <v>1155.9122807017543</v>
      </c>
      <c r="AH104" s="8" t="str">
        <f t="shared" si="13"/>
        <v>-</v>
      </c>
      <c r="AI104" s="4" t="str">
        <f t="shared" si="14"/>
        <v>-</v>
      </c>
      <c r="AK104" s="12"/>
      <c r="AM104" s="3" t="s">
        <v>906</v>
      </c>
      <c r="AN104" s="7">
        <v>943.61016949152543</v>
      </c>
      <c r="AP104" s="3" t="s">
        <v>2172</v>
      </c>
      <c r="AQ104" s="7">
        <v>1061.6666666666667</v>
      </c>
      <c r="AS104" t="s">
        <v>2182</v>
      </c>
      <c r="AT104" s="8">
        <f t="shared" si="15"/>
        <v>1155.2962962962963</v>
      </c>
      <c r="AU104" s="8">
        <f t="shared" si="16"/>
        <v>1090.5</v>
      </c>
      <c r="AV104" s="4">
        <f t="shared" si="17"/>
        <v>5.9418887020904448E-2</v>
      </c>
    </row>
    <row r="105" spans="1:48" x14ac:dyDescent="0.2">
      <c r="A105" s="3" t="s">
        <v>2614</v>
      </c>
      <c r="B105" s="7">
        <v>216297.61904761905</v>
      </c>
      <c r="C105" s="10">
        <v>5.4120640948034295E-2</v>
      </c>
      <c r="D105" s="7">
        <v>954.35714285714289</v>
      </c>
      <c r="I105" s="3" t="s">
        <v>2614</v>
      </c>
      <c r="J105" s="11">
        <v>5.4120640948034295E-2</v>
      </c>
      <c r="M105" s="3" t="s">
        <v>2166</v>
      </c>
      <c r="N105" s="7">
        <v>841.85714285714289</v>
      </c>
      <c r="P105" s="3" t="s">
        <v>906</v>
      </c>
      <c r="Q105" s="7">
        <v>868.875</v>
      </c>
      <c r="S105" t="s">
        <v>2614</v>
      </c>
      <c r="T105" s="8">
        <f t="shared" si="9"/>
        <v>910.30769230769226</v>
      </c>
      <c r="U105" s="8">
        <f t="shared" si="10"/>
        <v>974.10344827586209</v>
      </c>
      <c r="V105" s="4">
        <f t="shared" si="11"/>
        <v>-6.5491766897126449E-2</v>
      </c>
      <c r="X105" s="12"/>
      <c r="Z105" s="3" t="s">
        <v>3326</v>
      </c>
      <c r="AA105" s="7">
        <v>1428</v>
      </c>
      <c r="AF105" t="s">
        <v>2614</v>
      </c>
      <c r="AG105" s="8">
        <f t="shared" si="12"/>
        <v>944.31428571428569</v>
      </c>
      <c r="AH105" s="8">
        <f t="shared" si="13"/>
        <v>1043.4000000000001</v>
      </c>
      <c r="AI105" s="4">
        <f t="shared" si="14"/>
        <v>-9.4964265177031243E-2</v>
      </c>
      <c r="AK105" s="12"/>
      <c r="AM105" s="3" t="s">
        <v>3326</v>
      </c>
      <c r="AN105" s="7">
        <v>1353.3611111111111</v>
      </c>
      <c r="AP105" s="3" t="s">
        <v>2198</v>
      </c>
      <c r="AQ105" s="7">
        <v>1078.8</v>
      </c>
      <c r="AS105" t="s">
        <v>2614</v>
      </c>
      <c r="AT105" s="8">
        <f t="shared" si="15"/>
        <v>1028.44</v>
      </c>
      <c r="AU105" s="8">
        <f t="shared" si="16"/>
        <v>845.41176470588232</v>
      </c>
      <c r="AV105" s="4">
        <f t="shared" si="17"/>
        <v>0.21649596437517407</v>
      </c>
    </row>
    <row r="106" spans="1:48" x14ac:dyDescent="0.2">
      <c r="A106" s="3" t="s">
        <v>2186</v>
      </c>
      <c r="B106" s="7">
        <v>370000</v>
      </c>
      <c r="C106" s="10">
        <v>4.5281763065739472E-2</v>
      </c>
      <c r="D106" s="7">
        <v>1361</v>
      </c>
      <c r="I106" s="3" t="s">
        <v>2186</v>
      </c>
      <c r="J106" s="11">
        <v>4.5281763065739472E-2</v>
      </c>
      <c r="M106" s="3" t="s">
        <v>898</v>
      </c>
      <c r="N106" s="7">
        <v>603</v>
      </c>
      <c r="P106" s="3" t="s">
        <v>3326</v>
      </c>
      <c r="Q106" s="7">
        <v>1252.4473684210527</v>
      </c>
      <c r="S106" t="s">
        <v>2186</v>
      </c>
      <c r="T106" s="8">
        <f t="shared" si="9"/>
        <v>1405.5</v>
      </c>
      <c r="U106" s="8">
        <f t="shared" si="10"/>
        <v>1352.1</v>
      </c>
      <c r="V106" s="4">
        <f t="shared" si="11"/>
        <v>3.9494120257377481E-2</v>
      </c>
      <c r="X106" s="12"/>
      <c r="Z106" s="3" t="s">
        <v>2627</v>
      </c>
      <c r="AA106" s="7">
        <v>1133.1891891891892</v>
      </c>
      <c r="AF106" t="s">
        <v>2186</v>
      </c>
      <c r="AG106" s="8">
        <f t="shared" si="12"/>
        <v>1361</v>
      </c>
      <c r="AH106" s="8" t="str">
        <f t="shared" si="13"/>
        <v>-</v>
      </c>
      <c r="AI106" s="4" t="str">
        <f t="shared" si="14"/>
        <v>-</v>
      </c>
      <c r="AK106" s="12"/>
      <c r="AM106" s="3" t="s">
        <v>2627</v>
      </c>
      <c r="AN106" s="7">
        <v>1136.6923076923076</v>
      </c>
      <c r="AP106" s="3" t="s">
        <v>1786</v>
      </c>
      <c r="AQ106" s="7">
        <v>1344</v>
      </c>
      <c r="AS106" t="s">
        <v>2186</v>
      </c>
      <c r="AT106" s="8">
        <f t="shared" si="15"/>
        <v>1379.1818181818182</v>
      </c>
      <c r="AU106" s="8">
        <f t="shared" si="16"/>
        <v>1161</v>
      </c>
      <c r="AV106" s="4">
        <f t="shared" si="17"/>
        <v>0.18792576932111821</v>
      </c>
    </row>
    <row r="107" spans="1:48" x14ac:dyDescent="0.2">
      <c r="A107" s="3" t="s">
        <v>1177</v>
      </c>
      <c r="B107" s="7">
        <v>687050</v>
      </c>
      <c r="C107" s="10">
        <v>3.5636401729016345E-2</v>
      </c>
      <c r="D107" s="7">
        <v>1848.078947368421</v>
      </c>
      <c r="I107" s="3" t="s">
        <v>1177</v>
      </c>
      <c r="J107" s="11">
        <v>3.5636401729016345E-2</v>
      </c>
      <c r="M107" s="3" t="s">
        <v>2622</v>
      </c>
      <c r="N107" s="7">
        <v>631.375</v>
      </c>
      <c r="P107" s="3" t="s">
        <v>2627</v>
      </c>
      <c r="Q107" s="7">
        <v>1150.6923076923076</v>
      </c>
      <c r="S107" t="s">
        <v>1177</v>
      </c>
      <c r="T107" s="8">
        <f t="shared" si="9"/>
        <v>1885.2222222222222</v>
      </c>
      <c r="U107" s="8">
        <f t="shared" si="10"/>
        <v>1836.5517241379309</v>
      </c>
      <c r="V107" s="4">
        <f t="shared" si="11"/>
        <v>2.6501022238911865E-2</v>
      </c>
      <c r="X107" s="12"/>
      <c r="Z107" s="3" t="s">
        <v>1216</v>
      </c>
      <c r="AA107" s="7">
        <v>824.33333333333337</v>
      </c>
      <c r="AF107" t="s">
        <v>1177</v>
      </c>
      <c r="AG107" s="8">
        <f t="shared" si="12"/>
        <v>1882.6129032258063</v>
      </c>
      <c r="AH107" s="8">
        <f t="shared" si="13"/>
        <v>1468.6666666666667</v>
      </c>
      <c r="AI107" s="4">
        <f t="shared" si="14"/>
        <v>0.28185172711698109</v>
      </c>
      <c r="AK107" s="12"/>
      <c r="AM107" s="3" t="s">
        <v>1216</v>
      </c>
      <c r="AN107" s="7">
        <v>1074.3333333333333</v>
      </c>
      <c r="AP107" s="3" t="s">
        <v>260</v>
      </c>
      <c r="AQ107" s="7">
        <v>553</v>
      </c>
      <c r="AS107" t="s">
        <v>1177</v>
      </c>
      <c r="AT107" s="8">
        <f t="shared" si="15"/>
        <v>1846.0882352941176</v>
      </c>
      <c r="AU107" s="8" t="str">
        <f t="shared" si="16"/>
        <v>-</v>
      </c>
      <c r="AV107" s="4" t="str">
        <f t="shared" si="17"/>
        <v>-</v>
      </c>
    </row>
    <row r="108" spans="1:48" x14ac:dyDescent="0.2">
      <c r="A108" s="3" t="s">
        <v>2173</v>
      </c>
      <c r="B108" s="7">
        <v>387527.38095238095</v>
      </c>
      <c r="C108" s="10">
        <v>4.8389597249842889E-2</v>
      </c>
      <c r="D108" s="7">
        <v>1322.1190476190477</v>
      </c>
      <c r="I108" s="3" t="s">
        <v>2173</v>
      </c>
      <c r="J108" s="11">
        <v>4.8389597249842889E-2</v>
      </c>
      <c r="M108" s="3" t="s">
        <v>1245</v>
      </c>
      <c r="N108" s="7">
        <v>930.16666666666663</v>
      </c>
      <c r="P108" s="3" t="s">
        <v>1216</v>
      </c>
      <c r="Q108" s="7">
        <v>902.5</v>
      </c>
      <c r="S108" t="s">
        <v>2173</v>
      </c>
      <c r="T108" s="8">
        <f t="shared" si="9"/>
        <v>1071.8333333333333</v>
      </c>
      <c r="U108" s="8">
        <f t="shared" si="10"/>
        <v>1363.8333333333333</v>
      </c>
      <c r="V108" s="4">
        <f t="shared" si="11"/>
        <v>-0.21410240743003789</v>
      </c>
      <c r="X108" s="12"/>
      <c r="Z108" s="3" t="s">
        <v>1592</v>
      </c>
      <c r="AA108" s="7">
        <v>1676.06</v>
      </c>
      <c r="AF108" t="s">
        <v>2173</v>
      </c>
      <c r="AG108" s="8">
        <f t="shared" si="12"/>
        <v>1292.313432835821</v>
      </c>
      <c r="AH108" s="8">
        <f t="shared" si="13"/>
        <v>1075</v>
      </c>
      <c r="AI108" s="4">
        <f t="shared" si="14"/>
        <v>0.20215203054494976</v>
      </c>
      <c r="AK108" s="12"/>
      <c r="AM108" s="3" t="s">
        <v>1592</v>
      </c>
      <c r="AN108" s="7">
        <v>1732.5208333333333</v>
      </c>
      <c r="AP108" s="3" t="s">
        <v>2957</v>
      </c>
      <c r="AQ108" s="7">
        <v>1292.75</v>
      </c>
      <c r="AS108" t="s">
        <v>2173</v>
      </c>
      <c r="AT108" s="8">
        <f t="shared" si="15"/>
        <v>1428.7931034482758</v>
      </c>
      <c r="AU108" s="8">
        <f t="shared" si="16"/>
        <v>874.8</v>
      </c>
      <c r="AV108" s="4">
        <f t="shared" si="17"/>
        <v>0.63327972502089147</v>
      </c>
    </row>
    <row r="109" spans="1:48" x14ac:dyDescent="0.2">
      <c r="A109" s="3" t="s">
        <v>2473</v>
      </c>
      <c r="B109" s="7">
        <v>511361.25</v>
      </c>
      <c r="C109" s="10">
        <v>4.2199271126790214E-2</v>
      </c>
      <c r="D109" s="7">
        <v>1626.55</v>
      </c>
      <c r="I109" s="3" t="s">
        <v>2473</v>
      </c>
      <c r="J109" s="11">
        <v>4.2199271126790214E-2</v>
      </c>
      <c r="M109" s="3" t="s">
        <v>2170</v>
      </c>
      <c r="N109" s="7">
        <v>953.71428571428567</v>
      </c>
      <c r="P109" s="3" t="s">
        <v>1592</v>
      </c>
      <c r="Q109" s="7">
        <v>1868.2142857142858</v>
      </c>
      <c r="S109" t="s">
        <v>2473</v>
      </c>
      <c r="T109" s="8">
        <f t="shared" si="9"/>
        <v>1299</v>
      </c>
      <c r="U109" s="8">
        <f t="shared" si="10"/>
        <v>1684.3529411764705</v>
      </c>
      <c r="V109" s="4">
        <f t="shared" si="11"/>
        <v>-0.22878396312076549</v>
      </c>
      <c r="X109" s="12"/>
      <c r="Z109" s="3" t="s">
        <v>1603</v>
      </c>
      <c r="AA109" s="7">
        <v>1000.8936170212766</v>
      </c>
      <c r="AF109" t="s">
        <v>2473</v>
      </c>
      <c r="AG109" s="8">
        <f t="shared" si="12"/>
        <v>1687.9642857142858</v>
      </c>
      <c r="AH109" s="8">
        <f t="shared" si="13"/>
        <v>909.25</v>
      </c>
      <c r="AI109" s="4">
        <f t="shared" si="14"/>
        <v>0.85643583801406187</v>
      </c>
      <c r="AK109" s="12"/>
      <c r="AM109" s="3" t="s">
        <v>1603</v>
      </c>
      <c r="AN109" s="7">
        <v>994.063829787234</v>
      </c>
      <c r="AP109" s="3" t="s">
        <v>559</v>
      </c>
      <c r="AQ109" s="7">
        <v>879.57142857142856</v>
      </c>
      <c r="AS109" t="s">
        <v>2473</v>
      </c>
      <c r="AT109" s="8">
        <f t="shared" si="15"/>
        <v>1756.90625</v>
      </c>
      <c r="AU109" s="8">
        <f t="shared" si="16"/>
        <v>1105.125</v>
      </c>
      <c r="AV109" s="4">
        <f t="shared" si="17"/>
        <v>0.5897805678090714</v>
      </c>
    </row>
    <row r="110" spans="1:48" x14ac:dyDescent="0.2">
      <c r="A110" s="3" t="s">
        <v>2950</v>
      </c>
      <c r="B110" s="7">
        <v>622119.25373134331</v>
      </c>
      <c r="C110" s="10">
        <v>3.8738949208973548E-2</v>
      </c>
      <c r="D110" s="7">
        <v>1816.7014925373135</v>
      </c>
      <c r="I110" s="3" t="s">
        <v>2950</v>
      </c>
      <c r="J110" s="11">
        <v>3.8738949208973548E-2</v>
      </c>
      <c r="M110" s="3" t="s">
        <v>790</v>
      </c>
      <c r="N110" s="7">
        <v>1681.3846153846155</v>
      </c>
      <c r="P110" s="3" t="s">
        <v>1603</v>
      </c>
      <c r="Q110" s="7">
        <v>1001</v>
      </c>
      <c r="S110" t="s">
        <v>2950</v>
      </c>
      <c r="T110" s="8">
        <f t="shared" si="9"/>
        <v>2011.7</v>
      </c>
      <c r="U110" s="8">
        <f t="shared" si="10"/>
        <v>1782.4912280701753</v>
      </c>
      <c r="V110" s="4">
        <f t="shared" si="11"/>
        <v>0.12858900415346164</v>
      </c>
      <c r="X110" s="12"/>
      <c r="Z110" s="3" t="s">
        <v>1798</v>
      </c>
      <c r="AA110" s="7">
        <v>1023.6575342465753</v>
      </c>
      <c r="AF110" t="s">
        <v>2950</v>
      </c>
      <c r="AG110" s="8">
        <f t="shared" si="12"/>
        <v>2012.5217391304348</v>
      </c>
      <c r="AH110" s="8">
        <f t="shared" si="13"/>
        <v>1284.1176470588234</v>
      </c>
      <c r="AI110" s="4">
        <f t="shared" si="14"/>
        <v>0.56724093290047617</v>
      </c>
      <c r="AK110" s="12"/>
      <c r="AM110" s="3" t="s">
        <v>1798</v>
      </c>
      <c r="AN110" s="7">
        <v>1134.0625</v>
      </c>
      <c r="AP110" s="3" t="s">
        <v>2009</v>
      </c>
      <c r="AQ110" s="7">
        <v>1269.9000000000001</v>
      </c>
      <c r="AS110" t="s">
        <v>2950</v>
      </c>
      <c r="AT110" s="8">
        <f t="shared" si="15"/>
        <v>1860.1176470588234</v>
      </c>
      <c r="AU110" s="8">
        <f t="shared" si="16"/>
        <v>1582.75</v>
      </c>
      <c r="AV110" s="4">
        <f t="shared" si="17"/>
        <v>0.17524413019037968</v>
      </c>
    </row>
    <row r="111" spans="1:48" x14ac:dyDescent="0.2">
      <c r="A111" s="3" t="s">
        <v>3315</v>
      </c>
      <c r="B111" s="7">
        <v>257998.4375</v>
      </c>
      <c r="C111" s="10">
        <v>5.1516422328582119E-2</v>
      </c>
      <c r="D111" s="7">
        <v>1067.234375</v>
      </c>
      <c r="I111" s="3" t="s">
        <v>3315</v>
      </c>
      <c r="J111" s="11">
        <v>5.1516422328582119E-2</v>
      </c>
      <c r="M111" s="3" t="s">
        <v>9</v>
      </c>
      <c r="N111" s="7">
        <v>584</v>
      </c>
      <c r="P111" s="3" t="s">
        <v>1798</v>
      </c>
      <c r="Q111" s="7">
        <v>1091.421052631579</v>
      </c>
      <c r="S111" t="s">
        <v>3315</v>
      </c>
      <c r="T111" s="8">
        <f t="shared" si="9"/>
        <v>1028.9047619047619</v>
      </c>
      <c r="U111" s="8">
        <f t="shared" si="10"/>
        <v>1085.953488372093</v>
      </c>
      <c r="V111" s="4">
        <f t="shared" si="11"/>
        <v>-5.2533305595666387E-2</v>
      </c>
      <c r="X111" s="12"/>
      <c r="Z111" s="3" t="s">
        <v>930</v>
      </c>
      <c r="AA111" s="7">
        <v>760.16666666666663</v>
      </c>
      <c r="AF111" t="s">
        <v>3315</v>
      </c>
      <c r="AG111" s="8">
        <f t="shared" si="12"/>
        <v>1122.6363636363637</v>
      </c>
      <c r="AH111" s="8">
        <f t="shared" si="13"/>
        <v>972.70588235294122</v>
      </c>
      <c r="AI111" s="4">
        <f t="shared" si="14"/>
        <v>0.15413752913752921</v>
      </c>
      <c r="AK111" s="12"/>
      <c r="AM111" s="3" t="s">
        <v>930</v>
      </c>
      <c r="AN111" s="7">
        <v>863.5</v>
      </c>
      <c r="AP111" s="3" t="s">
        <v>1595</v>
      </c>
      <c r="AQ111" s="7">
        <v>871.42857142857144</v>
      </c>
      <c r="AS111" t="s">
        <v>3315</v>
      </c>
      <c r="AT111" s="8">
        <f t="shared" si="15"/>
        <v>1146.5714285714287</v>
      </c>
      <c r="AU111" s="8">
        <f t="shared" si="16"/>
        <v>808.06666666666672</v>
      </c>
      <c r="AV111" s="4">
        <f t="shared" si="17"/>
        <v>0.41890697372918312</v>
      </c>
    </row>
    <row r="112" spans="1:48" x14ac:dyDescent="0.2">
      <c r="A112" s="3" t="s">
        <v>2006</v>
      </c>
      <c r="B112" s="7">
        <v>621665.63888888888</v>
      </c>
      <c r="C112" s="10">
        <v>3.8147478410387931E-2</v>
      </c>
      <c r="D112" s="7">
        <v>1816.3425925925926</v>
      </c>
      <c r="I112" s="3" t="s">
        <v>2006</v>
      </c>
      <c r="J112" s="11">
        <v>3.8147478410387931E-2</v>
      </c>
      <c r="M112" s="3" t="s">
        <v>2</v>
      </c>
      <c r="N112" s="7">
        <v>461</v>
      </c>
      <c r="P112" s="3" t="s">
        <v>930</v>
      </c>
      <c r="Q112" s="7">
        <v>762.12121212121212</v>
      </c>
      <c r="S112" t="s">
        <v>2006</v>
      </c>
      <c r="T112" s="8">
        <f t="shared" si="9"/>
        <v>1910.75</v>
      </c>
      <c r="U112" s="8">
        <f t="shared" si="10"/>
        <v>1783.3</v>
      </c>
      <c r="V112" s="4">
        <f t="shared" si="11"/>
        <v>7.1468625581786599E-2</v>
      </c>
      <c r="X112" s="12"/>
      <c r="Z112" s="3" t="s">
        <v>391</v>
      </c>
      <c r="AA112" s="7">
        <v>784.70588235294122</v>
      </c>
      <c r="AF112" t="s">
        <v>2006</v>
      </c>
      <c r="AG112" s="8">
        <f t="shared" si="12"/>
        <v>1918.84</v>
      </c>
      <c r="AH112" s="8">
        <f t="shared" si="13"/>
        <v>1537.1333333333334</v>
      </c>
      <c r="AI112" s="4">
        <f t="shared" si="14"/>
        <v>0.2483237194778157</v>
      </c>
      <c r="AK112" s="12"/>
      <c r="AM112" s="3" t="s">
        <v>391</v>
      </c>
      <c r="AN112" s="7">
        <v>1295.5</v>
      </c>
      <c r="AP112" s="3" t="s">
        <v>387</v>
      </c>
      <c r="AQ112" s="7">
        <v>701.71428571428567</v>
      </c>
      <c r="AS112" t="s">
        <v>2006</v>
      </c>
      <c r="AT112" s="8">
        <f t="shared" si="15"/>
        <v>1824.2330097087379</v>
      </c>
      <c r="AU112" s="8">
        <f t="shared" si="16"/>
        <v>1653.8</v>
      </c>
      <c r="AV112" s="4">
        <f t="shared" si="17"/>
        <v>0.10305539346277538</v>
      </c>
    </row>
    <row r="113" spans="1:48" x14ac:dyDescent="0.2">
      <c r="A113" s="3" t="s">
        <v>2439</v>
      </c>
      <c r="B113" s="7">
        <v>670914.62195121951</v>
      </c>
      <c r="C113" s="10">
        <v>3.6564226929496096E-2</v>
      </c>
      <c r="D113" s="7">
        <v>1757.0487804878048</v>
      </c>
      <c r="I113" s="3" t="s">
        <v>2439</v>
      </c>
      <c r="J113" s="11">
        <v>3.6564226929496096E-2</v>
      </c>
      <c r="M113" s="3" t="s">
        <v>901</v>
      </c>
      <c r="N113" s="7">
        <v>624</v>
      </c>
      <c r="P113" s="3" t="s">
        <v>391</v>
      </c>
      <c r="Q113" s="7">
        <v>814.32432432432438</v>
      </c>
      <c r="S113" t="s">
        <v>2439</v>
      </c>
      <c r="T113" s="8">
        <f t="shared" si="9"/>
        <v>1780.409090909091</v>
      </c>
      <c r="U113" s="8">
        <f t="shared" si="10"/>
        <v>1748.4833333333333</v>
      </c>
      <c r="V113" s="4">
        <f t="shared" si="11"/>
        <v>1.8259114609284796E-2</v>
      </c>
      <c r="X113" s="12"/>
      <c r="Z113" s="3" t="s">
        <v>2444</v>
      </c>
      <c r="AA113" s="7">
        <v>1529.3398058252428</v>
      </c>
      <c r="AF113" t="s">
        <v>2439</v>
      </c>
      <c r="AG113" s="8">
        <f t="shared" si="12"/>
        <v>1770.304347826087</v>
      </c>
      <c r="AH113" s="8">
        <f t="shared" si="13"/>
        <v>1325</v>
      </c>
      <c r="AI113" s="4">
        <f t="shared" si="14"/>
        <v>0.33607875307629209</v>
      </c>
      <c r="AK113" s="12"/>
      <c r="AM113" s="3" t="s">
        <v>2444</v>
      </c>
      <c r="AN113" s="7">
        <v>1547.3495145631068</v>
      </c>
      <c r="AP113" s="3" t="s">
        <v>557</v>
      </c>
      <c r="AQ113" s="7">
        <v>921.89655172413791</v>
      </c>
      <c r="AS113" t="s">
        <v>2439</v>
      </c>
      <c r="AT113" s="8">
        <f t="shared" si="15"/>
        <v>1774.7671232876712</v>
      </c>
      <c r="AU113" s="8">
        <f t="shared" si="16"/>
        <v>1090.5</v>
      </c>
      <c r="AV113" s="4">
        <f t="shared" si="17"/>
        <v>0.62748016807672735</v>
      </c>
    </row>
    <row r="114" spans="1:48" x14ac:dyDescent="0.2">
      <c r="A114" s="3" t="s">
        <v>2953</v>
      </c>
      <c r="B114" s="7">
        <v>606347.73600000003</v>
      </c>
      <c r="C114" s="10">
        <v>3.9413310493973903E-2</v>
      </c>
      <c r="D114" s="7">
        <v>1777.6959999999999</v>
      </c>
      <c r="I114" s="3" t="s">
        <v>2953</v>
      </c>
      <c r="J114" s="11">
        <v>3.9413310493973903E-2</v>
      </c>
      <c r="M114" s="3" t="s">
        <v>388</v>
      </c>
      <c r="N114" s="7">
        <v>765</v>
      </c>
      <c r="P114" s="3" t="s">
        <v>2444</v>
      </c>
      <c r="Q114" s="7">
        <v>1414.9772727272727</v>
      </c>
      <c r="S114" t="s">
        <v>2953</v>
      </c>
      <c r="T114" s="8">
        <f t="shared" si="9"/>
        <v>1804.2962962962963</v>
      </c>
      <c r="U114" s="8">
        <f t="shared" si="10"/>
        <v>1770.3673469387754</v>
      </c>
      <c r="V114" s="4">
        <f t="shared" si="11"/>
        <v>1.9164920442183372E-2</v>
      </c>
      <c r="X114" s="12"/>
      <c r="Z114" s="3" t="s">
        <v>2166</v>
      </c>
      <c r="AA114" s="7">
        <v>945.49494949494954</v>
      </c>
      <c r="AF114" t="s">
        <v>2953</v>
      </c>
      <c r="AG114" s="8">
        <f t="shared" si="12"/>
        <v>1921.0707070707072</v>
      </c>
      <c r="AH114" s="8">
        <f t="shared" si="13"/>
        <v>1116.7647058823529</v>
      </c>
      <c r="AI114" s="4">
        <f t="shared" si="14"/>
        <v>0.72021079906252417</v>
      </c>
      <c r="AK114" s="12"/>
      <c r="AM114" s="3" t="s">
        <v>2166</v>
      </c>
      <c r="AN114" s="7">
        <v>1061.5818181818181</v>
      </c>
      <c r="AP114" s="3" t="s">
        <v>1178</v>
      </c>
      <c r="AQ114" s="7">
        <v>846.13333333333333</v>
      </c>
      <c r="AS114" t="s">
        <v>2953</v>
      </c>
      <c r="AT114" s="8">
        <f t="shared" si="15"/>
        <v>1868.2391304347825</v>
      </c>
      <c r="AU114" s="8">
        <f t="shared" si="16"/>
        <v>1518</v>
      </c>
      <c r="AV114" s="4">
        <f t="shared" si="17"/>
        <v>0.23072406484504776</v>
      </c>
    </row>
    <row r="115" spans="1:48" x14ac:dyDescent="0.2">
      <c r="A115" s="3" t="s">
        <v>2451</v>
      </c>
      <c r="B115" s="7">
        <v>599871.15384615387</v>
      </c>
      <c r="C115" s="10">
        <v>3.8860811838339823E-2</v>
      </c>
      <c r="D115" s="7">
        <v>1836.8269230769231</v>
      </c>
      <c r="I115" s="3" t="s">
        <v>2451</v>
      </c>
      <c r="J115" s="11">
        <v>3.8860811838339823E-2</v>
      </c>
      <c r="M115" s="3" t="s">
        <v>2619</v>
      </c>
      <c r="N115" s="7">
        <v>753.5</v>
      </c>
      <c r="P115" s="3" t="s">
        <v>2166</v>
      </c>
      <c r="Q115" s="7">
        <v>960.01111111111106</v>
      </c>
      <c r="S115" t="s">
        <v>2451</v>
      </c>
      <c r="T115" s="8">
        <f t="shared" si="9"/>
        <v>1878.2307692307693</v>
      </c>
      <c r="U115" s="8">
        <f t="shared" si="10"/>
        <v>1823.0256410256411</v>
      </c>
      <c r="V115" s="4">
        <f t="shared" si="11"/>
        <v>3.0282145770626441E-2</v>
      </c>
      <c r="X115" s="12"/>
      <c r="Z115" s="3" t="s">
        <v>898</v>
      </c>
      <c r="AA115" s="7">
        <v>764.64406779661022</v>
      </c>
      <c r="AF115" t="s">
        <v>2451</v>
      </c>
      <c r="AG115" s="8">
        <f t="shared" si="12"/>
        <v>1843.5098039215686</v>
      </c>
      <c r="AH115" s="8">
        <f t="shared" si="13"/>
        <v>1496</v>
      </c>
      <c r="AI115" s="4">
        <f t="shared" si="14"/>
        <v>0.23229264968019292</v>
      </c>
      <c r="AK115" s="12"/>
      <c r="AM115" s="3" t="s">
        <v>898</v>
      </c>
      <c r="AN115" s="7">
        <v>831.29032258064512</v>
      </c>
      <c r="AP115" s="3" t="s">
        <v>2012</v>
      </c>
      <c r="AQ115" s="7">
        <v>1203</v>
      </c>
      <c r="AS115" t="s">
        <v>2451</v>
      </c>
      <c r="AT115" s="8">
        <f t="shared" si="15"/>
        <v>1836.8269230769231</v>
      </c>
      <c r="AU115" s="8" t="str">
        <f t="shared" si="16"/>
        <v>-</v>
      </c>
      <c r="AV115" s="4" t="str">
        <f t="shared" si="17"/>
        <v>-</v>
      </c>
    </row>
    <row r="116" spans="1:48" x14ac:dyDescent="0.2">
      <c r="A116" s="3" t="s">
        <v>3222</v>
      </c>
      <c r="B116" s="7">
        <v>697050</v>
      </c>
      <c r="C116" s="10">
        <v>3.6002492273396122E-2</v>
      </c>
      <c r="D116" s="7">
        <v>1822.45</v>
      </c>
      <c r="I116" s="3" t="s">
        <v>3222</v>
      </c>
      <c r="J116" s="11">
        <v>3.6002492273396122E-2</v>
      </c>
      <c r="M116" s="3" t="s">
        <v>2172</v>
      </c>
      <c r="N116" s="7">
        <v>1691</v>
      </c>
      <c r="P116" s="3" t="s">
        <v>898</v>
      </c>
      <c r="Q116" s="7">
        <v>767.68852459016398</v>
      </c>
      <c r="S116" t="s">
        <v>3222</v>
      </c>
      <c r="T116" s="8">
        <f t="shared" si="9"/>
        <v>2077</v>
      </c>
      <c r="U116" s="8">
        <f t="shared" si="10"/>
        <v>1758.8125</v>
      </c>
      <c r="V116" s="4">
        <f t="shared" si="11"/>
        <v>0.18091041540812339</v>
      </c>
      <c r="X116" s="12"/>
      <c r="Z116" s="3" t="s">
        <v>2622</v>
      </c>
      <c r="AA116" s="7">
        <v>776.33333333333337</v>
      </c>
      <c r="AF116" t="s">
        <v>3222</v>
      </c>
      <c r="AG116" s="8">
        <f t="shared" si="12"/>
        <v>2040.090909090909</v>
      </c>
      <c r="AH116" s="8">
        <f t="shared" si="13"/>
        <v>1523.1428571428571</v>
      </c>
      <c r="AI116" s="4">
        <f t="shared" si="14"/>
        <v>0.33939564468545896</v>
      </c>
      <c r="AK116" s="12"/>
      <c r="AM116" s="3" t="s">
        <v>2622</v>
      </c>
      <c r="AN116" s="7">
        <v>962.59259259259261</v>
      </c>
      <c r="AP116" s="3" t="s">
        <v>2165</v>
      </c>
      <c r="AQ116" s="7">
        <v>822.05555555555554</v>
      </c>
      <c r="AS116" t="s">
        <v>3222</v>
      </c>
      <c r="AT116" s="8">
        <f t="shared" si="15"/>
        <v>1857.0526315789473</v>
      </c>
      <c r="AU116" s="8" t="str">
        <f t="shared" si="16"/>
        <v>-</v>
      </c>
      <c r="AV116" s="4" t="str">
        <f t="shared" si="17"/>
        <v>-</v>
      </c>
    </row>
    <row r="117" spans="1:48" x14ac:dyDescent="0.2">
      <c r="A117" s="3" t="s">
        <v>180</v>
      </c>
      <c r="B117" s="7">
        <v>187810.86956521738</v>
      </c>
      <c r="C117" s="10">
        <v>5.7159792914730938E-2</v>
      </c>
      <c r="D117" s="7">
        <v>847.43478260869563</v>
      </c>
      <c r="I117" s="3" t="s">
        <v>180</v>
      </c>
      <c r="J117" s="11">
        <v>5.7159792914730938E-2</v>
      </c>
      <c r="M117" s="3" t="s">
        <v>2198</v>
      </c>
      <c r="N117" s="7">
        <v>1178.5</v>
      </c>
      <c r="P117" s="3" t="s">
        <v>2622</v>
      </c>
      <c r="Q117" s="7">
        <v>821.66666666666663</v>
      </c>
      <c r="S117" t="s">
        <v>180</v>
      </c>
      <c r="T117" s="8">
        <f t="shared" si="9"/>
        <v>673.2</v>
      </c>
      <c r="U117" s="8">
        <f t="shared" si="10"/>
        <v>895.83333333333337</v>
      </c>
      <c r="V117" s="4">
        <f t="shared" si="11"/>
        <v>-0.24852093023255811</v>
      </c>
      <c r="X117" s="12"/>
      <c r="Z117" s="3" t="s">
        <v>1245</v>
      </c>
      <c r="AA117" s="7">
        <v>948.57317073170736</v>
      </c>
      <c r="AF117" t="s">
        <v>180</v>
      </c>
      <c r="AG117" s="8">
        <f t="shared" si="12"/>
        <v>804.23809523809518</v>
      </c>
      <c r="AH117" s="8">
        <f t="shared" si="13"/>
        <v>705</v>
      </c>
      <c r="AI117" s="4">
        <f t="shared" si="14"/>
        <v>0.14076325565687259</v>
      </c>
      <c r="AK117" s="12"/>
      <c r="AM117" s="3" t="s">
        <v>1245</v>
      </c>
      <c r="AN117" s="7">
        <v>1096.159090909091</v>
      </c>
      <c r="AP117" s="3" t="s">
        <v>571</v>
      </c>
      <c r="AQ117" s="7">
        <v>988</v>
      </c>
      <c r="AS117" t="s">
        <v>180</v>
      </c>
      <c r="AT117" s="8">
        <f t="shared" si="15"/>
        <v>805.83333333333337</v>
      </c>
      <c r="AU117" s="8">
        <f t="shared" si="16"/>
        <v>797.4375</v>
      </c>
      <c r="AV117" s="4">
        <f t="shared" si="17"/>
        <v>1.0528515818899126E-2</v>
      </c>
    </row>
    <row r="118" spans="1:48" x14ac:dyDescent="0.2">
      <c r="A118" s="3" t="s">
        <v>248</v>
      </c>
      <c r="B118" s="7">
        <v>154595.79166666666</v>
      </c>
      <c r="C118" s="10">
        <v>5.935686935051776E-2</v>
      </c>
      <c r="D118" s="7">
        <v>748.73611111111109</v>
      </c>
      <c r="I118" s="3" t="s">
        <v>248</v>
      </c>
      <c r="J118" s="11">
        <v>5.935686935051776E-2</v>
      </c>
      <c r="M118" s="3" t="s">
        <v>1786</v>
      </c>
      <c r="N118" s="7">
        <v>1528</v>
      </c>
      <c r="P118" s="3" t="s">
        <v>1245</v>
      </c>
      <c r="Q118" s="7">
        <v>934.01219512195121</v>
      </c>
      <c r="S118" t="s">
        <v>248</v>
      </c>
      <c r="T118" s="8">
        <f t="shared" si="9"/>
        <v>665.625</v>
      </c>
      <c r="U118" s="8">
        <f t="shared" si="10"/>
        <v>759.125</v>
      </c>
      <c r="V118" s="4">
        <f t="shared" si="11"/>
        <v>-0.12316812119216203</v>
      </c>
      <c r="X118" s="12"/>
      <c r="Z118" s="3" t="s">
        <v>2170</v>
      </c>
      <c r="AA118" s="7">
        <v>1075.5531914893618</v>
      </c>
      <c r="AF118" t="s">
        <v>248</v>
      </c>
      <c r="AG118" s="8">
        <f t="shared" si="12"/>
        <v>745.015625</v>
      </c>
      <c r="AH118" s="8">
        <f t="shared" si="13"/>
        <v>680.5</v>
      </c>
      <c r="AI118" s="4">
        <f t="shared" si="14"/>
        <v>9.4806208670095524E-2</v>
      </c>
      <c r="AK118" s="12"/>
      <c r="AM118" s="3" t="s">
        <v>2170</v>
      </c>
      <c r="AN118" s="7">
        <v>1137.2777777777778</v>
      </c>
      <c r="AP118" s="3" t="s">
        <v>177</v>
      </c>
      <c r="AQ118" s="7">
        <v>717.5454545454545</v>
      </c>
      <c r="AS118" t="s">
        <v>248</v>
      </c>
      <c r="AT118" s="8">
        <f t="shared" si="15"/>
        <v>831.90322580645159</v>
      </c>
      <c r="AU118" s="8">
        <f t="shared" si="16"/>
        <v>690.12820512820508</v>
      </c>
      <c r="AV118" s="4">
        <f t="shared" si="17"/>
        <v>0.20543287410186195</v>
      </c>
    </row>
    <row r="119" spans="1:48" x14ac:dyDescent="0.2">
      <c r="A119" s="3" t="s">
        <v>3493</v>
      </c>
      <c r="B119" s="7">
        <v>179900</v>
      </c>
      <c r="C119" s="10">
        <v>5.669816564758199E-2</v>
      </c>
      <c r="D119" s="7">
        <v>850</v>
      </c>
      <c r="I119" s="3" t="s">
        <v>3493</v>
      </c>
      <c r="J119" s="11">
        <v>5.669816564758199E-2</v>
      </c>
      <c r="M119" s="3" t="s">
        <v>260</v>
      </c>
      <c r="N119" s="7">
        <v>843.14285714285711</v>
      </c>
      <c r="P119" s="3" t="s">
        <v>2170</v>
      </c>
      <c r="Q119" s="7">
        <v>1048</v>
      </c>
      <c r="S119" t="s">
        <v>3493</v>
      </c>
      <c r="T119" s="8" t="str">
        <f t="shared" si="9"/>
        <v>-</v>
      </c>
      <c r="U119" s="8">
        <f t="shared" si="10"/>
        <v>850</v>
      </c>
      <c r="V119" s="4" t="str">
        <f t="shared" si="11"/>
        <v>-</v>
      </c>
      <c r="X119" s="12"/>
      <c r="Z119" s="3" t="s">
        <v>3229</v>
      </c>
      <c r="AA119" s="7">
        <v>2179.8000000000002</v>
      </c>
      <c r="AF119" t="s">
        <v>3493</v>
      </c>
      <c r="AG119" s="8">
        <f t="shared" si="12"/>
        <v>850</v>
      </c>
      <c r="AH119" s="8" t="str">
        <f t="shared" si="13"/>
        <v>-</v>
      </c>
      <c r="AI119" s="4" t="str">
        <f t="shared" si="14"/>
        <v>-</v>
      </c>
      <c r="AK119" s="12"/>
      <c r="AM119" s="3" t="s">
        <v>3229</v>
      </c>
      <c r="AN119" s="7">
        <v>2061.5</v>
      </c>
      <c r="AP119" s="3" t="s">
        <v>255</v>
      </c>
      <c r="AQ119" s="7">
        <v>629.4375</v>
      </c>
      <c r="AS119" t="s">
        <v>3493</v>
      </c>
      <c r="AT119" s="8">
        <f t="shared" si="15"/>
        <v>850</v>
      </c>
      <c r="AU119" s="8" t="str">
        <f t="shared" si="16"/>
        <v>-</v>
      </c>
      <c r="AV119" s="4" t="str">
        <f t="shared" si="17"/>
        <v>-</v>
      </c>
    </row>
    <row r="120" spans="1:48" x14ac:dyDescent="0.2">
      <c r="A120" s="3" t="s">
        <v>1429</v>
      </c>
      <c r="B120" s="7">
        <v>369663.84615384613</v>
      </c>
      <c r="C120" s="10">
        <v>4.6419890469349787E-2</v>
      </c>
      <c r="D120" s="7">
        <v>1339.0769230769231</v>
      </c>
      <c r="I120" s="3" t="s">
        <v>1429</v>
      </c>
      <c r="J120" s="11">
        <v>4.6419890469349787E-2</v>
      </c>
      <c r="M120" s="3" t="s">
        <v>2957</v>
      </c>
      <c r="N120" s="7">
        <v>1366.5</v>
      </c>
      <c r="P120" s="3" t="s">
        <v>3229</v>
      </c>
      <c r="Q120" s="7">
        <v>2075</v>
      </c>
      <c r="S120" t="s">
        <v>1429</v>
      </c>
      <c r="T120" s="8">
        <f t="shared" si="9"/>
        <v>1468.3</v>
      </c>
      <c r="U120" s="8">
        <f t="shared" si="10"/>
        <v>1258.3125</v>
      </c>
      <c r="V120" s="4">
        <f t="shared" si="11"/>
        <v>0.16688024636169468</v>
      </c>
      <c r="X120" s="12"/>
      <c r="Z120" s="3" t="s">
        <v>790</v>
      </c>
      <c r="AA120" s="7">
        <v>1672.6666666666667</v>
      </c>
      <c r="AF120" t="s">
        <v>1429</v>
      </c>
      <c r="AG120" s="8">
        <f t="shared" si="12"/>
        <v>1249.2916666666667</v>
      </c>
      <c r="AH120" s="8" t="str">
        <f t="shared" si="13"/>
        <v>-</v>
      </c>
      <c r="AI120" s="4" t="str">
        <f t="shared" si="14"/>
        <v>-</v>
      </c>
      <c r="AK120" s="12"/>
      <c r="AM120" s="3" t="s">
        <v>790</v>
      </c>
      <c r="AN120" s="7">
        <v>1597.0425531914893</v>
      </c>
      <c r="AP120" s="3" t="s">
        <v>17</v>
      </c>
      <c r="AQ120" s="7">
        <v>610.02702702702697</v>
      </c>
      <c r="AS120" t="s">
        <v>1429</v>
      </c>
      <c r="AT120" s="8">
        <f t="shared" si="15"/>
        <v>1302.2352941176471</v>
      </c>
      <c r="AU120" s="8">
        <f t="shared" si="16"/>
        <v>1129.6666666666667</v>
      </c>
      <c r="AV120" s="4">
        <f t="shared" si="17"/>
        <v>0.15276066165622335</v>
      </c>
    </row>
    <row r="121" spans="1:48" x14ac:dyDescent="0.2">
      <c r="A121" s="3" t="s">
        <v>2620</v>
      </c>
      <c r="B121" s="7">
        <v>178641.35714285713</v>
      </c>
      <c r="C121" s="10">
        <v>5.7889309951201978E-2</v>
      </c>
      <c r="D121" s="7">
        <v>813.5408163265306</v>
      </c>
      <c r="I121" s="3" t="s">
        <v>2620</v>
      </c>
      <c r="J121" s="11">
        <v>5.7889309951201978E-2</v>
      </c>
      <c r="M121" s="3" t="s">
        <v>559</v>
      </c>
      <c r="N121" s="7">
        <v>1843.4117647058824</v>
      </c>
      <c r="P121" s="3" t="s">
        <v>790</v>
      </c>
      <c r="Q121" s="7">
        <v>1556.1428571428571</v>
      </c>
      <c r="S121" t="s">
        <v>2620</v>
      </c>
      <c r="T121" s="8">
        <f t="shared" si="9"/>
        <v>747.28571428571433</v>
      </c>
      <c r="U121" s="8">
        <f t="shared" si="10"/>
        <v>824.58333333333337</v>
      </c>
      <c r="V121" s="4">
        <f t="shared" si="11"/>
        <v>-9.3741427849563255E-2</v>
      </c>
      <c r="X121" s="12"/>
      <c r="Z121" s="3" t="s">
        <v>9</v>
      </c>
      <c r="AA121" s="7">
        <v>752.3125</v>
      </c>
      <c r="AF121" t="s">
        <v>2620</v>
      </c>
      <c r="AG121" s="8">
        <f t="shared" si="12"/>
        <v>815.83116883116884</v>
      </c>
      <c r="AH121" s="8">
        <f t="shared" si="13"/>
        <v>636.33333333333337</v>
      </c>
      <c r="AI121" s="4">
        <f t="shared" si="14"/>
        <v>0.28208145966134435</v>
      </c>
      <c r="AK121" s="12"/>
      <c r="AM121" s="3" t="s">
        <v>9</v>
      </c>
      <c r="AN121" s="7">
        <v>837.5</v>
      </c>
      <c r="AP121" s="3" t="s">
        <v>1195</v>
      </c>
      <c r="AQ121" s="7">
        <v>891.25</v>
      </c>
      <c r="AS121" t="s">
        <v>2620</v>
      </c>
      <c r="AT121" s="8">
        <f t="shared" si="15"/>
        <v>937.48648648648646</v>
      </c>
      <c r="AU121" s="8">
        <f t="shared" si="16"/>
        <v>698.39622641509436</v>
      </c>
      <c r="AV121" s="4">
        <f t="shared" si="17"/>
        <v>0.34234185556622398</v>
      </c>
    </row>
    <row r="122" spans="1:48" x14ac:dyDescent="0.2">
      <c r="A122" s="3" t="s">
        <v>1802</v>
      </c>
      <c r="B122" s="7">
        <v>387906.92753623187</v>
      </c>
      <c r="C122" s="10">
        <v>4.6585087226062548E-2</v>
      </c>
      <c r="D122" s="7">
        <v>1327.304347826087</v>
      </c>
      <c r="I122" s="3" t="s">
        <v>1802</v>
      </c>
      <c r="J122" s="11">
        <v>4.6585087226062548E-2</v>
      </c>
      <c r="M122" s="3" t="s">
        <v>2009</v>
      </c>
      <c r="N122" s="7">
        <v>1459.9230769230769</v>
      </c>
      <c r="P122" s="3" t="s">
        <v>9</v>
      </c>
      <c r="Q122" s="7">
        <v>773.48148148148152</v>
      </c>
      <c r="S122" t="s">
        <v>1802</v>
      </c>
      <c r="T122" s="8">
        <f t="shared" si="9"/>
        <v>1280.75</v>
      </c>
      <c r="U122" s="8">
        <f t="shared" si="10"/>
        <v>1341.3584905660377</v>
      </c>
      <c r="V122" s="4">
        <f t="shared" si="11"/>
        <v>-4.5184408934901263E-2</v>
      </c>
      <c r="X122" s="12"/>
      <c r="Z122" s="3" t="s">
        <v>2</v>
      </c>
      <c r="AA122" s="7">
        <v>528.51428571428573</v>
      </c>
      <c r="AF122" t="s">
        <v>1802</v>
      </c>
      <c r="AG122" s="8">
        <f t="shared" si="12"/>
        <v>1246.0181818181818</v>
      </c>
      <c r="AH122" s="8">
        <f t="shared" si="13"/>
        <v>910</v>
      </c>
      <c r="AI122" s="4">
        <f t="shared" si="14"/>
        <v>0.36925074925074924</v>
      </c>
      <c r="AK122" s="12"/>
      <c r="AM122" s="3" t="s">
        <v>2</v>
      </c>
      <c r="AN122" s="7">
        <v>626.38461538461536</v>
      </c>
      <c r="AP122" s="3" t="s">
        <v>1795</v>
      </c>
      <c r="AQ122" s="7">
        <v>2517</v>
      </c>
      <c r="AS122" t="s">
        <v>1802</v>
      </c>
      <c r="AT122" s="8">
        <f t="shared" si="15"/>
        <v>1267.0740740740741</v>
      </c>
      <c r="AU122" s="8">
        <f t="shared" si="16"/>
        <v>875.42857142857144</v>
      </c>
      <c r="AV122" s="4">
        <f t="shared" si="17"/>
        <v>0.44737573735615516</v>
      </c>
    </row>
    <row r="123" spans="1:48" x14ac:dyDescent="0.2">
      <c r="A123" s="3" t="s">
        <v>3513</v>
      </c>
      <c r="B123" s="7">
        <v>790000</v>
      </c>
      <c r="C123" s="10">
        <v>3.5164556962025313E-2</v>
      </c>
      <c r="D123" s="7">
        <v>2315</v>
      </c>
      <c r="I123" s="3" t="s">
        <v>3513</v>
      </c>
      <c r="J123" s="11">
        <v>3.5164556962025313E-2</v>
      </c>
      <c r="M123" s="3" t="s">
        <v>1595</v>
      </c>
      <c r="N123" s="7">
        <v>857</v>
      </c>
      <c r="P123" s="3" t="s">
        <v>2</v>
      </c>
      <c r="Q123" s="7">
        <v>548.46875</v>
      </c>
      <c r="S123" t="s">
        <v>3513</v>
      </c>
      <c r="T123" s="8" t="str">
        <f t="shared" si="9"/>
        <v>-</v>
      </c>
      <c r="U123" s="8">
        <f t="shared" si="10"/>
        <v>2315</v>
      </c>
      <c r="V123" s="4" t="str">
        <f t="shared" si="11"/>
        <v>-</v>
      </c>
      <c r="X123" s="12"/>
      <c r="Z123" s="3" t="s">
        <v>901</v>
      </c>
      <c r="AA123" s="7">
        <v>693.37</v>
      </c>
      <c r="AF123" t="s">
        <v>3513</v>
      </c>
      <c r="AG123" s="8" t="str">
        <f t="shared" si="12"/>
        <v>-</v>
      </c>
      <c r="AH123" s="8" t="str">
        <f t="shared" si="13"/>
        <v>-</v>
      </c>
      <c r="AI123" s="4" t="str">
        <f t="shared" si="14"/>
        <v>-</v>
      </c>
      <c r="AK123" s="12"/>
      <c r="AM123" s="3" t="s">
        <v>901</v>
      </c>
      <c r="AN123" s="7">
        <v>824.48387096774195</v>
      </c>
      <c r="AP123" s="3" t="s">
        <v>2624</v>
      </c>
      <c r="AQ123" s="7">
        <v>710.36231884057975</v>
      </c>
      <c r="AS123" t="s">
        <v>3513</v>
      </c>
      <c r="AT123" s="8" t="str">
        <f t="shared" si="15"/>
        <v>-</v>
      </c>
      <c r="AU123" s="8" t="str">
        <f t="shared" si="16"/>
        <v>-</v>
      </c>
      <c r="AV123" s="4" t="str">
        <f t="shared" si="17"/>
        <v>-</v>
      </c>
    </row>
    <row r="124" spans="1:48" x14ac:dyDescent="0.2">
      <c r="A124" s="3" t="s">
        <v>1268</v>
      </c>
      <c r="B124" s="7">
        <v>191803.92</v>
      </c>
      <c r="C124" s="10">
        <v>5.6832232470537827E-2</v>
      </c>
      <c r="D124" s="7">
        <v>858.68</v>
      </c>
      <c r="I124" s="3" t="s">
        <v>1268</v>
      </c>
      <c r="J124" s="11">
        <v>5.6832232470537827E-2</v>
      </c>
      <c r="M124" s="3" t="s">
        <v>387</v>
      </c>
      <c r="N124" s="7">
        <v>688.75</v>
      </c>
      <c r="P124" s="3" t="s">
        <v>901</v>
      </c>
      <c r="Q124" s="7">
        <v>703.22429906542061</v>
      </c>
      <c r="S124" t="s">
        <v>1268</v>
      </c>
      <c r="T124" s="8">
        <f t="shared" si="9"/>
        <v>667.28571428571433</v>
      </c>
      <c r="U124" s="8">
        <f t="shared" si="10"/>
        <v>933.11111111111109</v>
      </c>
      <c r="V124" s="4">
        <f t="shared" si="11"/>
        <v>-0.28488075392100154</v>
      </c>
      <c r="X124" s="12"/>
      <c r="Z124" s="3" t="s">
        <v>388</v>
      </c>
      <c r="AA124" s="7">
        <v>942.67346938775506</v>
      </c>
      <c r="AF124" t="s">
        <v>1268</v>
      </c>
      <c r="AG124" s="8">
        <f t="shared" si="12"/>
        <v>835.81818181818187</v>
      </c>
      <c r="AH124" s="8">
        <f t="shared" si="13"/>
        <v>650</v>
      </c>
      <c r="AI124" s="4">
        <f t="shared" si="14"/>
        <v>0.28587412587412597</v>
      </c>
      <c r="AK124" s="12"/>
      <c r="AM124" s="3" t="s">
        <v>388</v>
      </c>
      <c r="AN124" s="7">
        <v>991.40540540540542</v>
      </c>
      <c r="AP124" s="3" t="s">
        <v>393</v>
      </c>
      <c r="AQ124" s="7">
        <v>907.29411764705878</v>
      </c>
      <c r="AS124" t="s">
        <v>1268</v>
      </c>
      <c r="AT124" s="8">
        <f t="shared" si="15"/>
        <v>1041.5555555555557</v>
      </c>
      <c r="AU124" s="8">
        <f t="shared" si="16"/>
        <v>687.4666666666667</v>
      </c>
      <c r="AV124" s="4">
        <f t="shared" si="17"/>
        <v>0.51506335660718916</v>
      </c>
    </row>
    <row r="125" spans="1:48" x14ac:dyDescent="0.2">
      <c r="A125" s="3" t="s">
        <v>28</v>
      </c>
      <c r="B125" s="7">
        <v>243727.65333333332</v>
      </c>
      <c r="C125" s="10">
        <v>5.196093256024923E-2</v>
      </c>
      <c r="D125" s="7">
        <v>1039.1466666666668</v>
      </c>
      <c r="I125" s="3" t="s">
        <v>28</v>
      </c>
      <c r="J125" s="11">
        <v>5.196093256024923E-2</v>
      </c>
      <c r="M125" s="3" t="s">
        <v>557</v>
      </c>
      <c r="N125" s="7">
        <v>940.3</v>
      </c>
      <c r="P125" s="3" t="s">
        <v>388</v>
      </c>
      <c r="Q125" s="7">
        <v>956.67346938775506</v>
      </c>
      <c r="S125" t="s">
        <v>28</v>
      </c>
      <c r="T125" s="8">
        <f t="shared" si="9"/>
        <v>901</v>
      </c>
      <c r="U125" s="8">
        <f t="shared" si="10"/>
        <v>1044.9027777777778</v>
      </c>
      <c r="V125" s="4">
        <f t="shared" si="11"/>
        <v>-0.13771882019858311</v>
      </c>
      <c r="X125" s="12"/>
      <c r="Z125" s="3" t="s">
        <v>2619</v>
      </c>
      <c r="AA125" s="7">
        <v>861.04761904761904</v>
      </c>
      <c r="AF125" t="s">
        <v>28</v>
      </c>
      <c r="AG125" s="8">
        <f t="shared" si="12"/>
        <v>1046.2027027027027</v>
      </c>
      <c r="AH125" s="8" t="str">
        <f t="shared" si="13"/>
        <v>-</v>
      </c>
      <c r="AI125" s="4" t="str">
        <f t="shared" si="14"/>
        <v>-</v>
      </c>
      <c r="AK125" s="12"/>
      <c r="AM125" s="3" t="s">
        <v>2619</v>
      </c>
      <c r="AN125" s="7">
        <v>988.91489361702122</v>
      </c>
      <c r="AS125" t="s">
        <v>28</v>
      </c>
      <c r="AT125" s="8">
        <f t="shared" si="15"/>
        <v>1076.3333333333333</v>
      </c>
      <c r="AU125" s="8">
        <f t="shared" si="16"/>
        <v>611.5</v>
      </c>
      <c r="AV125" s="4">
        <f t="shared" si="17"/>
        <v>0.76015263014445345</v>
      </c>
    </row>
    <row r="126" spans="1:48" x14ac:dyDescent="0.2">
      <c r="A126" s="3" t="s">
        <v>2636</v>
      </c>
      <c r="B126" s="7">
        <v>163682.97872340426</v>
      </c>
      <c r="C126" s="10">
        <v>5.8601078006459022E-2</v>
      </c>
      <c r="D126" s="7">
        <v>778.21276595744678</v>
      </c>
      <c r="I126" s="3" t="s">
        <v>2636</v>
      </c>
      <c r="J126" s="11">
        <v>5.8601078006459022E-2</v>
      </c>
      <c r="M126" s="3" t="s">
        <v>1178</v>
      </c>
      <c r="N126" s="7">
        <v>1195.5</v>
      </c>
      <c r="P126" s="3" t="s">
        <v>2619</v>
      </c>
      <c r="Q126" s="7">
        <v>865.25274725274721</v>
      </c>
      <c r="S126" t="s">
        <v>2636</v>
      </c>
      <c r="T126" s="8">
        <f t="shared" si="9"/>
        <v>629.83333333333337</v>
      </c>
      <c r="U126" s="8">
        <f t="shared" si="10"/>
        <v>799.92682926829264</v>
      </c>
      <c r="V126" s="4">
        <f t="shared" si="11"/>
        <v>-0.21263631836245175</v>
      </c>
      <c r="X126" s="12"/>
      <c r="Z126" s="3" t="s">
        <v>2172</v>
      </c>
      <c r="AA126" s="7">
        <v>1623.2647058823529</v>
      </c>
      <c r="AF126" t="s">
        <v>2636</v>
      </c>
      <c r="AG126" s="8">
        <f t="shared" si="12"/>
        <v>772.89473684210532</v>
      </c>
      <c r="AH126" s="8">
        <f t="shared" si="13"/>
        <v>815</v>
      </c>
      <c r="AI126" s="4">
        <f t="shared" si="14"/>
        <v>-5.1662899580238876E-2</v>
      </c>
      <c r="AK126" s="12"/>
      <c r="AM126" s="3" t="s">
        <v>2172</v>
      </c>
      <c r="AN126" s="7">
        <v>1677.6129032258063</v>
      </c>
      <c r="AS126" t="s">
        <v>2636</v>
      </c>
      <c r="AT126" s="8">
        <f t="shared" si="15"/>
        <v>822.21428571428567</v>
      </c>
      <c r="AU126" s="8">
        <f t="shared" si="16"/>
        <v>744.59375</v>
      </c>
      <c r="AV126" s="4">
        <f t="shared" si="17"/>
        <v>0.10424548381487982</v>
      </c>
    </row>
    <row r="127" spans="1:48" x14ac:dyDescent="0.2">
      <c r="A127" s="3" t="s">
        <v>561</v>
      </c>
      <c r="B127" s="7">
        <v>232825.12162162163</v>
      </c>
      <c r="C127" s="10">
        <v>5.3550245879074775E-2</v>
      </c>
      <c r="D127" s="7">
        <v>991.1351351351351</v>
      </c>
      <c r="I127" s="3" t="s">
        <v>561</v>
      </c>
      <c r="J127" s="11">
        <v>5.3550245879074775E-2</v>
      </c>
      <c r="M127" s="3" t="s">
        <v>2012</v>
      </c>
      <c r="N127" s="7">
        <v>1835.7619047619048</v>
      </c>
      <c r="P127" s="3" t="s">
        <v>2172</v>
      </c>
      <c r="Q127" s="7">
        <v>1616.7096774193549</v>
      </c>
      <c r="S127" t="s">
        <v>561</v>
      </c>
      <c r="T127" s="8">
        <f t="shared" si="9"/>
        <v>963.21428571428567</v>
      </c>
      <c r="U127" s="8">
        <f t="shared" si="10"/>
        <v>997.65</v>
      </c>
      <c r="V127" s="4">
        <f t="shared" si="11"/>
        <v>-3.4516828833472971E-2</v>
      </c>
      <c r="X127" s="12"/>
      <c r="Z127" s="3" t="s">
        <v>2198</v>
      </c>
      <c r="AA127" s="7">
        <v>1367.2058823529412</v>
      </c>
      <c r="AF127" t="s">
        <v>561</v>
      </c>
      <c r="AG127" s="8">
        <f t="shared" si="12"/>
        <v>1038.5185185185185</v>
      </c>
      <c r="AH127" s="8">
        <f t="shared" si="13"/>
        <v>780</v>
      </c>
      <c r="AI127" s="4">
        <f t="shared" si="14"/>
        <v>0.33143399810066471</v>
      </c>
      <c r="AK127" s="12"/>
      <c r="AM127" s="3" t="s">
        <v>2198</v>
      </c>
      <c r="AN127" s="7">
        <v>1411.5806451612902</v>
      </c>
      <c r="AS127" t="s">
        <v>561</v>
      </c>
      <c r="AT127" s="8">
        <f t="shared" si="15"/>
        <v>1063.5405405405406</v>
      </c>
      <c r="AU127" s="8">
        <f t="shared" si="16"/>
        <v>913.88888888888891</v>
      </c>
      <c r="AV127" s="4">
        <f t="shared" si="17"/>
        <v>0.16375256715682254</v>
      </c>
    </row>
    <row r="128" spans="1:48" x14ac:dyDescent="0.2">
      <c r="A128" s="3" t="s">
        <v>2442</v>
      </c>
      <c r="B128" s="7">
        <v>600012.79746835446</v>
      </c>
      <c r="C128" s="10">
        <v>3.9053761131887299E-2</v>
      </c>
      <c r="D128" s="7">
        <v>1787.7088607594937</v>
      </c>
      <c r="I128" s="3" t="s">
        <v>2442</v>
      </c>
      <c r="J128" s="11">
        <v>3.9053761131887299E-2</v>
      </c>
      <c r="M128" s="3" t="s">
        <v>2165</v>
      </c>
      <c r="N128" s="7">
        <v>843</v>
      </c>
      <c r="P128" s="3" t="s">
        <v>2198</v>
      </c>
      <c r="Q128" s="7">
        <v>1437.2307692307693</v>
      </c>
      <c r="S128" t="s">
        <v>2442</v>
      </c>
      <c r="T128" s="8">
        <f t="shared" si="9"/>
        <v>1756.8620689655172</v>
      </c>
      <c r="U128" s="8">
        <f t="shared" si="10"/>
        <v>1805.6</v>
      </c>
      <c r="V128" s="4">
        <f t="shared" si="11"/>
        <v>-2.6992651215375887E-2</v>
      </c>
      <c r="X128" s="12"/>
      <c r="Z128" s="3" t="s">
        <v>1786</v>
      </c>
      <c r="AA128" s="7">
        <v>1868.6</v>
      </c>
      <c r="AF128" t="s">
        <v>2442</v>
      </c>
      <c r="AG128" s="8">
        <f t="shared" si="12"/>
        <v>1869.875</v>
      </c>
      <c r="AH128" s="8">
        <f t="shared" si="13"/>
        <v>1338.5</v>
      </c>
      <c r="AI128" s="4">
        <f t="shared" si="14"/>
        <v>0.39699290250280167</v>
      </c>
      <c r="AK128" s="12"/>
      <c r="AM128" s="3" t="s">
        <v>1786</v>
      </c>
      <c r="AN128" s="7">
        <v>1859.0919540229886</v>
      </c>
      <c r="AS128" t="s">
        <v>2442</v>
      </c>
      <c r="AT128" s="8">
        <f t="shared" si="15"/>
        <v>1779.0533333333333</v>
      </c>
      <c r="AU128" s="8">
        <f t="shared" si="16"/>
        <v>1777.5</v>
      </c>
      <c r="AV128" s="4">
        <f t="shared" si="17"/>
        <v>8.738865447725934E-4</v>
      </c>
    </row>
    <row r="129" spans="1:48" x14ac:dyDescent="0.2">
      <c r="A129" s="3" t="s">
        <v>570</v>
      </c>
      <c r="B129" s="7">
        <v>251243.58974358975</v>
      </c>
      <c r="C129" s="10">
        <v>5.272410963245891E-2</v>
      </c>
      <c r="D129" s="7">
        <v>1033.0384615384614</v>
      </c>
      <c r="I129" s="3" t="s">
        <v>570</v>
      </c>
      <c r="J129" s="11">
        <v>5.272410963245891E-2</v>
      </c>
      <c r="M129" s="3" t="s">
        <v>571</v>
      </c>
      <c r="N129" s="7">
        <v>1412.375</v>
      </c>
      <c r="P129" s="3" t="s">
        <v>1786</v>
      </c>
      <c r="Q129" s="7">
        <v>1856.9770114942528</v>
      </c>
      <c r="S129" t="s">
        <v>570</v>
      </c>
      <c r="T129" s="8">
        <f t="shared" si="9"/>
        <v>826.71428571428567</v>
      </c>
      <c r="U129" s="8">
        <f t="shared" si="10"/>
        <v>1078.171875</v>
      </c>
      <c r="V129" s="4">
        <f t="shared" si="11"/>
        <v>-0.23322588458886886</v>
      </c>
      <c r="X129" s="12"/>
      <c r="Z129" s="3" t="s">
        <v>260</v>
      </c>
      <c r="AA129" s="7">
        <v>984.25</v>
      </c>
      <c r="AF129" t="s">
        <v>570</v>
      </c>
      <c r="AG129" s="8">
        <f t="shared" si="12"/>
        <v>1126.8571428571429</v>
      </c>
      <c r="AH129" s="8">
        <f t="shared" si="13"/>
        <v>774</v>
      </c>
      <c r="AI129" s="4">
        <f t="shared" si="14"/>
        <v>0.45588778146917686</v>
      </c>
      <c r="AK129" s="12"/>
      <c r="AM129" s="3" t="s">
        <v>260</v>
      </c>
      <c r="AN129" s="7">
        <v>1028.3225806451612</v>
      </c>
      <c r="AS129" t="s">
        <v>570</v>
      </c>
      <c r="AT129" s="8">
        <f t="shared" si="15"/>
        <v>1125.96875</v>
      </c>
      <c r="AU129" s="8">
        <f t="shared" si="16"/>
        <v>973.64444444444439</v>
      </c>
      <c r="AV129" s="4">
        <f t="shared" si="17"/>
        <v>0.15644756812890864</v>
      </c>
    </row>
    <row r="130" spans="1:48" x14ac:dyDescent="0.2">
      <c r="A130" s="3" t="s">
        <v>3210</v>
      </c>
      <c r="B130" s="7">
        <v>643750.36</v>
      </c>
      <c r="C130" s="10">
        <v>3.747556690433114E-2</v>
      </c>
      <c r="D130" s="7">
        <v>1845.9333333333334</v>
      </c>
      <c r="I130" s="3" t="s">
        <v>3210</v>
      </c>
      <c r="J130" s="11">
        <v>3.747556690433114E-2</v>
      </c>
      <c r="M130" s="3" t="s">
        <v>177</v>
      </c>
      <c r="N130" s="7">
        <v>646</v>
      </c>
      <c r="P130" s="3" t="s">
        <v>260</v>
      </c>
      <c r="Q130" s="7">
        <v>1023.5185185185185</v>
      </c>
      <c r="S130" t="s">
        <v>3210</v>
      </c>
      <c r="T130" s="8">
        <f t="shared" si="9"/>
        <v>1812.92</v>
      </c>
      <c r="U130" s="8">
        <f t="shared" si="10"/>
        <v>1862.44</v>
      </c>
      <c r="V130" s="4">
        <f t="shared" si="11"/>
        <v>-2.6588776014260851E-2</v>
      </c>
      <c r="X130" s="12"/>
      <c r="Z130" s="3" t="s">
        <v>2957</v>
      </c>
      <c r="AA130" s="7">
        <v>1765.7333333333333</v>
      </c>
      <c r="AF130" t="s">
        <v>3210</v>
      </c>
      <c r="AG130" s="8">
        <f t="shared" si="12"/>
        <v>1891.3166666666666</v>
      </c>
      <c r="AH130" s="8">
        <f t="shared" si="13"/>
        <v>1599.1538461538462</v>
      </c>
      <c r="AI130" s="4">
        <f t="shared" si="14"/>
        <v>0.18269838215723053</v>
      </c>
      <c r="AK130" s="12"/>
      <c r="AM130" s="3" t="s">
        <v>2957</v>
      </c>
      <c r="AN130" s="7">
        <v>1847.8888888888889</v>
      </c>
      <c r="AS130" t="s">
        <v>3210</v>
      </c>
      <c r="AT130" s="8">
        <f t="shared" si="15"/>
        <v>1874.8823529411766</v>
      </c>
      <c r="AU130" s="8">
        <f t="shared" si="16"/>
        <v>1355.2</v>
      </c>
      <c r="AV130" s="4">
        <f t="shared" si="17"/>
        <v>0.38347281061184807</v>
      </c>
    </row>
    <row r="131" spans="1:48" x14ac:dyDescent="0.2">
      <c r="A131" s="3" t="s">
        <v>3495</v>
      </c>
      <c r="B131" s="7">
        <v>510000</v>
      </c>
      <c r="C131" s="10">
        <v>4.0128403361344538E-2</v>
      </c>
      <c r="D131" s="7">
        <v>1690.5</v>
      </c>
      <c r="I131" s="3" t="s">
        <v>3495</v>
      </c>
      <c r="J131" s="11">
        <v>4.0128403361344538E-2</v>
      </c>
      <c r="M131" s="3" t="s">
        <v>255</v>
      </c>
      <c r="N131" s="7">
        <v>548.5</v>
      </c>
      <c r="P131" s="3" t="s">
        <v>2957</v>
      </c>
      <c r="Q131" s="7">
        <v>1831.5</v>
      </c>
      <c r="S131" t="s">
        <v>3495</v>
      </c>
      <c r="T131" s="8" t="str">
        <f t="shared" si="9"/>
        <v>-</v>
      </c>
      <c r="U131" s="8">
        <f t="shared" si="10"/>
        <v>1690.5</v>
      </c>
      <c r="V131" s="4" t="str">
        <f t="shared" si="11"/>
        <v>-</v>
      </c>
      <c r="X131" s="12"/>
      <c r="Z131" s="3" t="s">
        <v>559</v>
      </c>
      <c r="AA131" s="7">
        <v>1342.8181818181818</v>
      </c>
      <c r="AF131" t="s">
        <v>3495</v>
      </c>
      <c r="AG131" s="8">
        <f t="shared" si="12"/>
        <v>1496</v>
      </c>
      <c r="AH131" s="8" t="str">
        <f t="shared" si="13"/>
        <v>-</v>
      </c>
      <c r="AI131" s="4" t="str">
        <f t="shared" si="14"/>
        <v>-</v>
      </c>
      <c r="AK131" s="12"/>
      <c r="AM131" s="3" t="s">
        <v>559</v>
      </c>
      <c r="AN131" s="7">
        <v>1529.2340425531916</v>
      </c>
      <c r="AS131" t="s">
        <v>3495</v>
      </c>
      <c r="AT131" s="8">
        <f t="shared" si="15"/>
        <v>1496</v>
      </c>
      <c r="AU131" s="8" t="str">
        <f t="shared" si="16"/>
        <v>-</v>
      </c>
      <c r="AV131" s="4" t="str">
        <f t="shared" si="17"/>
        <v>-</v>
      </c>
    </row>
    <row r="132" spans="1:48" x14ac:dyDescent="0.2">
      <c r="A132" s="3" t="s">
        <v>2168</v>
      </c>
      <c r="B132" s="7">
        <v>757200</v>
      </c>
      <c r="C132" s="10">
        <v>3.2778826484893539E-2</v>
      </c>
      <c r="D132" s="7">
        <v>1849</v>
      </c>
      <c r="I132" s="3" t="s">
        <v>2168</v>
      </c>
      <c r="J132" s="11">
        <v>3.2778826484893539E-2</v>
      </c>
      <c r="M132" s="3" t="s">
        <v>17</v>
      </c>
      <c r="N132" s="7">
        <v>542.625</v>
      </c>
      <c r="P132" s="3" t="s">
        <v>559</v>
      </c>
      <c r="Q132" s="7">
        <v>1151.5737704918033</v>
      </c>
      <c r="S132" t="s">
        <v>2168</v>
      </c>
      <c r="T132" s="8">
        <f t="shared" si="9"/>
        <v>2064</v>
      </c>
      <c r="U132" s="8">
        <f t="shared" si="10"/>
        <v>1795.25</v>
      </c>
      <c r="V132" s="4">
        <f t="shared" si="11"/>
        <v>0.1497005988023952</v>
      </c>
      <c r="X132" s="12"/>
      <c r="Z132" s="3" t="s">
        <v>2009</v>
      </c>
      <c r="AA132" s="7">
        <v>1823.3968253968253</v>
      </c>
      <c r="AF132" t="s">
        <v>2168</v>
      </c>
      <c r="AG132" s="8">
        <f t="shared" si="12"/>
        <v>1849</v>
      </c>
      <c r="AH132" s="8" t="str">
        <f t="shared" si="13"/>
        <v>-</v>
      </c>
      <c r="AI132" s="4" t="str">
        <f t="shared" si="14"/>
        <v>-</v>
      </c>
      <c r="AK132" s="12"/>
      <c r="AM132" s="3" t="s">
        <v>2009</v>
      </c>
      <c r="AN132" s="7">
        <v>1743.5972222222222</v>
      </c>
      <c r="AS132" t="s">
        <v>2168</v>
      </c>
      <c r="AT132" s="8">
        <f t="shared" si="15"/>
        <v>1849</v>
      </c>
      <c r="AU132" s="8" t="str">
        <f t="shared" si="16"/>
        <v>-</v>
      </c>
      <c r="AV132" s="4" t="str">
        <f t="shared" si="17"/>
        <v>-</v>
      </c>
    </row>
    <row r="133" spans="1:48" x14ac:dyDescent="0.2">
      <c r="A133" s="3" t="s">
        <v>1630</v>
      </c>
      <c r="B133" s="7">
        <v>539444.4444444445</v>
      </c>
      <c r="C133" s="10">
        <v>3.9683476047097571E-2</v>
      </c>
      <c r="D133" s="7">
        <v>1751.3333333333333</v>
      </c>
      <c r="I133" s="3" t="s">
        <v>1630</v>
      </c>
      <c r="J133" s="11">
        <v>3.9683476047097571E-2</v>
      </c>
      <c r="M133" s="3" t="s">
        <v>1195</v>
      </c>
      <c r="N133" s="7">
        <v>945</v>
      </c>
      <c r="P133" s="3" t="s">
        <v>2009</v>
      </c>
      <c r="Q133" s="7">
        <v>1729.4714285714285</v>
      </c>
      <c r="S133" t="s">
        <v>1630</v>
      </c>
      <c r="T133" s="8" t="str">
        <f t="shared" si="9"/>
        <v>-</v>
      </c>
      <c r="U133" s="8">
        <f t="shared" si="10"/>
        <v>1751.3333333333333</v>
      </c>
      <c r="V133" s="4" t="str">
        <f t="shared" si="11"/>
        <v>-</v>
      </c>
      <c r="X133" s="12"/>
      <c r="Z133" s="3" t="s">
        <v>1595</v>
      </c>
      <c r="AA133" s="7">
        <v>982.32142857142856</v>
      </c>
      <c r="AF133" t="s">
        <v>1630</v>
      </c>
      <c r="AG133" s="8">
        <f t="shared" si="12"/>
        <v>1666.25</v>
      </c>
      <c r="AH133" s="8" t="str">
        <f t="shared" si="13"/>
        <v>-</v>
      </c>
      <c r="AI133" s="4" t="str">
        <f t="shared" si="14"/>
        <v>-</v>
      </c>
      <c r="AK133" s="12"/>
      <c r="AM133" s="3" t="s">
        <v>1595</v>
      </c>
      <c r="AN133" s="7">
        <v>1067.3333333333333</v>
      </c>
      <c r="AS133" t="s">
        <v>1630</v>
      </c>
      <c r="AT133" s="8">
        <f t="shared" si="15"/>
        <v>1666.25</v>
      </c>
      <c r="AU133" s="8" t="str">
        <f t="shared" si="16"/>
        <v>-</v>
      </c>
      <c r="AV133" s="4" t="str">
        <f t="shared" si="17"/>
        <v>-</v>
      </c>
    </row>
    <row r="134" spans="1:48" x14ac:dyDescent="0.2">
      <c r="A134" s="3" t="s">
        <v>1173</v>
      </c>
      <c r="B134" s="7">
        <v>595381.57894736843</v>
      </c>
      <c r="C134" s="10">
        <v>3.941769427866277E-2</v>
      </c>
      <c r="D134" s="7">
        <v>1787.671052631579</v>
      </c>
      <c r="I134" s="3" t="s">
        <v>1173</v>
      </c>
      <c r="J134" s="11">
        <v>3.941769427866277E-2</v>
      </c>
      <c r="M134" s="3" t="s">
        <v>1795</v>
      </c>
      <c r="N134" s="7">
        <v>1225</v>
      </c>
      <c r="P134" s="3" t="s">
        <v>1595</v>
      </c>
      <c r="Q134" s="7">
        <v>1052.9117647058824</v>
      </c>
      <c r="S134" t="s">
        <v>1173</v>
      </c>
      <c r="T134" s="8">
        <f t="shared" ref="T134:T148" si="18">IFERROR(VLOOKUP(S134,$M$7:$N$136,2,FALSE),"-")</f>
        <v>2010.8888888888889</v>
      </c>
      <c r="U134" s="8">
        <f t="shared" ref="U134:U148" si="19">IFERROR(VLOOKUP(S134,$P$7:$Q$136,2,FALSE),"-")</f>
        <v>1664.6734693877552</v>
      </c>
      <c r="V134" s="4">
        <f t="shared" ref="V134:V148" si="20">IFERROR((T134-U134)/U134,"-")</f>
        <v>0.20797797638263987</v>
      </c>
      <c r="X134" s="12"/>
      <c r="Z134" s="3" t="s">
        <v>387</v>
      </c>
      <c r="AA134" s="7">
        <v>826.625</v>
      </c>
      <c r="AF134" t="s">
        <v>1173</v>
      </c>
      <c r="AG134" s="8">
        <f t="shared" ref="AG134:AG148" si="21">IFERROR(VLOOKUP(AF134,$Z$7:$AA$136,2,FALSE),"-")</f>
        <v>2014.3461538461538</v>
      </c>
      <c r="AH134" s="8">
        <f t="shared" ref="AH134:AH148" si="22">IFERROR(VLOOKUP(AF134,$AC$7:$AD$136,2,FALSE),"-")</f>
        <v>1248.7619047619048</v>
      </c>
      <c r="AI134" s="4">
        <f t="shared" ref="AI134:AI148" si="23">IFERROR((AG134-AH134)/AH134,"-")</f>
        <v>0.61307463509644711</v>
      </c>
      <c r="AK134" s="12"/>
      <c r="AM134" s="3" t="s">
        <v>387</v>
      </c>
      <c r="AN134" s="7">
        <v>898.83333333333337</v>
      </c>
      <c r="AS134" t="s">
        <v>1173</v>
      </c>
      <c r="AT134" s="8">
        <f t="shared" ref="AT134:AT148" si="24">IFERROR(VLOOKUP(AS134,$AM$7:$AN$136,2,FALSE),"-")</f>
        <v>1825.5138888888889</v>
      </c>
      <c r="AU134" s="8">
        <f t="shared" ref="AU134:AU148" si="25">IFERROR(VLOOKUP(AS134,$AP$7:$AQ$136,2,FALSE),"-")</f>
        <v>1233.6666666666667</v>
      </c>
      <c r="AV134" s="4">
        <f t="shared" ref="AV134:AV148" si="26">IFERROR((AT134-AU134)/AU134,"-")</f>
        <v>0.4797464649193911</v>
      </c>
    </row>
    <row r="135" spans="1:48" x14ac:dyDescent="0.2">
      <c r="A135" s="3" t="s">
        <v>3332</v>
      </c>
      <c r="B135" s="7">
        <v>342560</v>
      </c>
      <c r="C135" s="10">
        <v>4.7979168877441976E-2</v>
      </c>
      <c r="D135" s="7">
        <v>1270.2750000000001</v>
      </c>
      <c r="I135" s="3" t="s">
        <v>3332</v>
      </c>
      <c r="J135" s="11">
        <v>4.7979168877441976E-2</v>
      </c>
      <c r="M135" s="3" t="s">
        <v>2624</v>
      </c>
      <c r="N135" s="7">
        <v>727.0454545454545</v>
      </c>
      <c r="P135" s="3" t="s">
        <v>387</v>
      </c>
      <c r="Q135" s="7">
        <v>848.3125</v>
      </c>
      <c r="S135" t="s">
        <v>3332</v>
      </c>
      <c r="T135" s="8">
        <f t="shared" si="18"/>
        <v>1233.9000000000001</v>
      </c>
      <c r="U135" s="8">
        <f t="shared" si="19"/>
        <v>1282.4000000000001</v>
      </c>
      <c r="V135" s="4">
        <f t="shared" si="20"/>
        <v>-3.7819713038053648E-2</v>
      </c>
      <c r="X135" s="12"/>
      <c r="Z135" s="3" t="s">
        <v>557</v>
      </c>
      <c r="AA135" s="7">
        <v>1026.6290322580646</v>
      </c>
      <c r="AF135" t="s">
        <v>3332</v>
      </c>
      <c r="AG135" s="8">
        <f t="shared" si="21"/>
        <v>1410.8928571428571</v>
      </c>
      <c r="AH135" s="8">
        <f t="shared" si="22"/>
        <v>932.2</v>
      </c>
      <c r="AI135" s="4">
        <f t="shared" si="23"/>
        <v>0.51350875042142996</v>
      </c>
      <c r="AK135" s="12"/>
      <c r="AM135" s="3" t="s">
        <v>557</v>
      </c>
      <c r="AN135" s="7">
        <v>1073.6097560975609</v>
      </c>
      <c r="AS135" t="s">
        <v>3332</v>
      </c>
      <c r="AT135" s="8">
        <f t="shared" si="24"/>
        <v>1331.2424242424242</v>
      </c>
      <c r="AU135" s="8">
        <f t="shared" si="25"/>
        <v>910.66666666666663</v>
      </c>
      <c r="AV135" s="4">
        <f t="shared" si="26"/>
        <v>0.46183282310661528</v>
      </c>
    </row>
    <row r="136" spans="1:48" x14ac:dyDescent="0.2">
      <c r="A136" s="3" t="s">
        <v>1171</v>
      </c>
      <c r="B136" s="7">
        <v>652725.49019607843</v>
      </c>
      <c r="C136" s="10">
        <v>3.7885676387257511E-2</v>
      </c>
      <c r="D136" s="7">
        <v>1813.9019607843138</v>
      </c>
      <c r="I136" s="3" t="s">
        <v>1171</v>
      </c>
      <c r="J136" s="11">
        <v>3.7885676387257511E-2</v>
      </c>
      <c r="M136" s="3" t="s">
        <v>393</v>
      </c>
      <c r="N136" s="7">
        <v>654</v>
      </c>
      <c r="P136" s="3" t="s">
        <v>557</v>
      </c>
      <c r="Q136" s="7">
        <v>1042.016393442623</v>
      </c>
      <c r="S136" t="s">
        <v>1171</v>
      </c>
      <c r="T136" s="8">
        <f t="shared" si="18"/>
        <v>1620.5714285714287</v>
      </c>
      <c r="U136" s="8">
        <f t="shared" si="19"/>
        <v>1844.659090909091</v>
      </c>
      <c r="V136" s="4">
        <f t="shared" si="20"/>
        <v>-0.12147917381700415</v>
      </c>
      <c r="X136" s="12"/>
      <c r="Z136" s="3" t="s">
        <v>1797</v>
      </c>
      <c r="AA136" s="7">
        <v>1760.8461538461538</v>
      </c>
      <c r="AF136" t="s">
        <v>1171</v>
      </c>
      <c r="AG136" s="8">
        <f t="shared" si="21"/>
        <v>1795.8181818181818</v>
      </c>
      <c r="AH136" s="8">
        <f t="shared" si="22"/>
        <v>1071.4000000000001</v>
      </c>
      <c r="AI136" s="4">
        <f t="shared" si="23"/>
        <v>0.67614166680808441</v>
      </c>
      <c r="AK136" s="12"/>
      <c r="AM136" s="3" t="s">
        <v>1797</v>
      </c>
      <c r="AN136" s="7">
        <v>1802.4736842105262</v>
      </c>
      <c r="AS136" t="s">
        <v>1171</v>
      </c>
      <c r="AT136" s="8">
        <f t="shared" si="24"/>
        <v>1917.7931034482758</v>
      </c>
      <c r="AU136" s="8">
        <f t="shared" si="25"/>
        <v>1073.8</v>
      </c>
      <c r="AV136" s="4">
        <f t="shared" si="26"/>
        <v>0.78598724478327053</v>
      </c>
    </row>
    <row r="137" spans="1:48" x14ac:dyDescent="0.2">
      <c r="A137" s="3" t="s">
        <v>2018</v>
      </c>
      <c r="B137" s="7">
        <v>561329.21538461535</v>
      </c>
      <c r="C137" s="10">
        <v>3.9966932539479215E-2</v>
      </c>
      <c r="D137" s="7">
        <v>1739.9230769230769</v>
      </c>
      <c r="I137" s="3" t="s">
        <v>2018</v>
      </c>
      <c r="J137" s="11">
        <v>3.9966932539479215E-2</v>
      </c>
      <c r="P137" s="3" t="s">
        <v>1797</v>
      </c>
      <c r="Q137" s="7">
        <v>1912.75</v>
      </c>
      <c r="S137" t="s">
        <v>2018</v>
      </c>
      <c r="T137" s="8">
        <f t="shared" si="18"/>
        <v>1780.1538461538462</v>
      </c>
      <c r="U137" s="8">
        <f t="shared" si="19"/>
        <v>1729.8653846153845</v>
      </c>
      <c r="V137" s="4">
        <f t="shared" si="20"/>
        <v>2.9070736940402284E-2</v>
      </c>
      <c r="X137" s="12"/>
      <c r="Z137" s="3" t="s">
        <v>195</v>
      </c>
      <c r="AA137" s="7">
        <v>1189.2631578947369</v>
      </c>
      <c r="AF137" t="s">
        <v>2018</v>
      </c>
      <c r="AG137" s="8">
        <f t="shared" si="21"/>
        <v>1935.55</v>
      </c>
      <c r="AH137" s="8">
        <f t="shared" si="22"/>
        <v>1370.2631578947369</v>
      </c>
      <c r="AI137" s="4">
        <f t="shared" si="23"/>
        <v>0.4125388899558286</v>
      </c>
      <c r="AK137" s="12"/>
      <c r="AM137" s="3" t="s">
        <v>195</v>
      </c>
      <c r="AN137" s="7">
        <v>1189.2631578947369</v>
      </c>
      <c r="AS137" t="s">
        <v>2018</v>
      </c>
      <c r="AT137" s="8">
        <f t="shared" si="24"/>
        <v>1779.0350877192982</v>
      </c>
      <c r="AU137" s="8">
        <f t="shared" si="25"/>
        <v>1281.2</v>
      </c>
      <c r="AV137" s="4">
        <f t="shared" si="26"/>
        <v>0.38856937848836881</v>
      </c>
    </row>
    <row r="138" spans="1:48" x14ac:dyDescent="0.2">
      <c r="A138" s="3" t="s">
        <v>1823</v>
      </c>
      <c r="B138" s="7">
        <v>361222.58064516127</v>
      </c>
      <c r="C138" s="10">
        <v>4.8203167614286037E-2</v>
      </c>
      <c r="D138" s="7">
        <v>1283.0322580645161</v>
      </c>
      <c r="I138" s="3" t="s">
        <v>1823</v>
      </c>
      <c r="J138" s="11">
        <v>4.8203167614286037E-2</v>
      </c>
      <c r="P138" s="3" t="s">
        <v>195</v>
      </c>
      <c r="Q138" s="7">
        <v>1189.2631578947369</v>
      </c>
      <c r="S138" t="s">
        <v>1823</v>
      </c>
      <c r="T138" s="8">
        <f t="shared" si="18"/>
        <v>1581.1666666666667</v>
      </c>
      <c r="U138" s="8">
        <f t="shared" si="19"/>
        <v>1211.48</v>
      </c>
      <c r="V138" s="4">
        <f t="shared" si="20"/>
        <v>0.30515292589779996</v>
      </c>
      <c r="X138" s="12"/>
      <c r="Z138" s="3" t="s">
        <v>1425</v>
      </c>
      <c r="AA138" s="7">
        <v>2063.4705882352941</v>
      </c>
      <c r="AF138" t="s">
        <v>1823</v>
      </c>
      <c r="AG138" s="8">
        <f t="shared" si="21"/>
        <v>1181.2307692307693</v>
      </c>
      <c r="AH138" s="8" t="str">
        <f t="shared" si="22"/>
        <v>-</v>
      </c>
      <c r="AI138" s="4" t="str">
        <f t="shared" si="23"/>
        <v>-</v>
      </c>
      <c r="AK138" s="12"/>
      <c r="AM138" s="3" t="s">
        <v>1425</v>
      </c>
      <c r="AN138" s="7">
        <v>2047.0526315789473</v>
      </c>
      <c r="AS138" t="s">
        <v>1823</v>
      </c>
      <c r="AT138" s="8">
        <f t="shared" si="24"/>
        <v>1221.3478260869565</v>
      </c>
      <c r="AU138" s="8">
        <f t="shared" si="25"/>
        <v>873.66666666666663</v>
      </c>
      <c r="AV138" s="4">
        <f t="shared" si="26"/>
        <v>0.39795630608961069</v>
      </c>
    </row>
    <row r="139" spans="1:48" x14ac:dyDescent="0.2">
      <c r="A139" s="3" t="s">
        <v>178</v>
      </c>
      <c r="B139" s="7">
        <v>150088.16666666666</v>
      </c>
      <c r="C139" s="10">
        <v>5.9866802105610281E-2</v>
      </c>
      <c r="D139" s="7">
        <v>728.4</v>
      </c>
      <c r="I139" s="3" t="s">
        <v>178</v>
      </c>
      <c r="J139" s="11">
        <v>5.9866802105610281E-2</v>
      </c>
      <c r="P139" s="3" t="s">
        <v>1425</v>
      </c>
      <c r="Q139" s="7">
        <v>2047.0526315789473</v>
      </c>
      <c r="S139" t="s">
        <v>178</v>
      </c>
      <c r="T139" s="8">
        <f t="shared" si="18"/>
        <v>646.6</v>
      </c>
      <c r="U139" s="8">
        <f t="shared" si="19"/>
        <v>744.76</v>
      </c>
      <c r="V139" s="4">
        <f t="shared" si="20"/>
        <v>-0.13180084859552066</v>
      </c>
      <c r="X139" s="12"/>
      <c r="Z139" s="3" t="s">
        <v>1178</v>
      </c>
      <c r="AA139" s="7">
        <v>1104.377049180328</v>
      </c>
      <c r="AF139" t="s">
        <v>178</v>
      </c>
      <c r="AG139" s="8">
        <f t="shared" si="21"/>
        <v>750.30769230769226</v>
      </c>
      <c r="AH139" s="8">
        <f t="shared" si="22"/>
        <v>650</v>
      </c>
      <c r="AI139" s="4">
        <f t="shared" si="23"/>
        <v>0.15431952662721887</v>
      </c>
      <c r="AK139" s="12"/>
      <c r="AM139" s="3" t="s">
        <v>1178</v>
      </c>
      <c r="AN139" s="7">
        <v>1200.5652173913043</v>
      </c>
      <c r="AS139" t="s">
        <v>178</v>
      </c>
      <c r="AT139" s="8">
        <f t="shared" si="24"/>
        <v>895.4545454545455</v>
      </c>
      <c r="AU139" s="8">
        <f t="shared" si="25"/>
        <v>615.35294117647061</v>
      </c>
      <c r="AV139" s="4">
        <f t="shared" si="26"/>
        <v>0.45518853577356588</v>
      </c>
    </row>
    <row r="140" spans="1:48" x14ac:dyDescent="0.2">
      <c r="A140" s="3" t="s">
        <v>1253</v>
      </c>
      <c r="B140" s="7">
        <v>211993.87755102041</v>
      </c>
      <c r="C140" s="10">
        <v>5.5290445002836731E-2</v>
      </c>
      <c r="D140" s="7">
        <v>917.87755102040819</v>
      </c>
      <c r="I140" s="3" t="s">
        <v>1253</v>
      </c>
      <c r="J140" s="11">
        <v>5.5290445002836731E-2</v>
      </c>
      <c r="P140" s="3" t="s">
        <v>1178</v>
      </c>
      <c r="Q140" s="7">
        <v>1132.5833333333333</v>
      </c>
      <c r="S140" t="s">
        <v>1253</v>
      </c>
      <c r="T140" s="8">
        <f t="shared" si="18"/>
        <v>775</v>
      </c>
      <c r="U140" s="8">
        <f t="shared" si="19"/>
        <v>934.11363636363637</v>
      </c>
      <c r="V140" s="4">
        <f t="shared" si="20"/>
        <v>-0.17033648816330504</v>
      </c>
      <c r="X140" s="12"/>
      <c r="Z140" s="3" t="s">
        <v>2012</v>
      </c>
      <c r="AA140" s="7">
        <v>1932.4871794871794</v>
      </c>
      <c r="AF140" t="s">
        <v>1253</v>
      </c>
      <c r="AG140" s="8">
        <f t="shared" si="21"/>
        <v>923.92857142857144</v>
      </c>
      <c r="AH140" s="8">
        <f t="shared" si="22"/>
        <v>1480</v>
      </c>
      <c r="AI140" s="4">
        <f t="shared" si="23"/>
        <v>-0.37572393822393824</v>
      </c>
      <c r="AK140" s="12"/>
      <c r="AM140" s="3" t="s">
        <v>2012</v>
      </c>
      <c r="AN140" s="7">
        <v>1844.0204081632653</v>
      </c>
      <c r="AS140" t="s">
        <v>1253</v>
      </c>
      <c r="AT140" s="8">
        <f t="shared" si="24"/>
        <v>1067.2592592592594</v>
      </c>
      <c r="AU140" s="8">
        <f t="shared" si="25"/>
        <v>720.55</v>
      </c>
      <c r="AV140" s="4">
        <f t="shared" si="26"/>
        <v>0.48117307509438545</v>
      </c>
    </row>
    <row r="141" spans="1:48" x14ac:dyDescent="0.2">
      <c r="A141" s="3" t="s">
        <v>396</v>
      </c>
      <c r="B141" s="7">
        <v>199564.47826086957</v>
      </c>
      <c r="C141" s="10">
        <v>5.6898018297530377E-2</v>
      </c>
      <c r="D141" s="7">
        <v>869.97101449275362</v>
      </c>
      <c r="I141" s="3" t="s">
        <v>396</v>
      </c>
      <c r="J141" s="11">
        <v>5.6898018297530377E-2</v>
      </c>
      <c r="P141" s="3" t="s">
        <v>2012</v>
      </c>
      <c r="Q141" s="7">
        <v>1807.0666666666666</v>
      </c>
      <c r="S141" t="s">
        <v>396</v>
      </c>
      <c r="T141" s="8">
        <f t="shared" si="18"/>
        <v>677.6</v>
      </c>
      <c r="U141" s="8">
        <f t="shared" si="19"/>
        <v>923.40740740740739</v>
      </c>
      <c r="V141" s="4">
        <f t="shared" si="20"/>
        <v>-0.26619605326488044</v>
      </c>
      <c r="X141" s="12"/>
      <c r="Z141" s="3" t="s">
        <v>2165</v>
      </c>
      <c r="AA141" s="7">
        <v>957.81914893617022</v>
      </c>
      <c r="AF141" t="s">
        <v>396</v>
      </c>
      <c r="AG141" s="8">
        <f t="shared" si="21"/>
        <v>909.96428571428567</v>
      </c>
      <c r="AH141" s="8">
        <f t="shared" si="22"/>
        <v>641.57142857142856</v>
      </c>
      <c r="AI141" s="4">
        <f t="shared" si="23"/>
        <v>0.41833667334669333</v>
      </c>
      <c r="AK141" s="12"/>
      <c r="AM141" s="3" t="s">
        <v>2165</v>
      </c>
      <c r="AN141" s="7">
        <v>1011.3076923076923</v>
      </c>
      <c r="AS141" t="s">
        <v>396</v>
      </c>
      <c r="AT141" s="8">
        <f t="shared" si="24"/>
        <v>1124.7083333333333</v>
      </c>
      <c r="AU141" s="8">
        <f t="shared" si="25"/>
        <v>699.95238095238096</v>
      </c>
      <c r="AV141" s="4">
        <f t="shared" si="26"/>
        <v>0.60683549901353817</v>
      </c>
    </row>
    <row r="142" spans="1:48" x14ac:dyDescent="0.2">
      <c r="A142" s="3" t="s">
        <v>2007</v>
      </c>
      <c r="B142" s="7">
        <v>660342.10526315786</v>
      </c>
      <c r="C142" s="10">
        <v>3.8056850960083398E-2</v>
      </c>
      <c r="D142" s="7">
        <v>1711.7631578947369</v>
      </c>
      <c r="I142" s="3" t="s">
        <v>2007</v>
      </c>
      <c r="J142" s="11">
        <v>3.8056850960083398E-2</v>
      </c>
      <c r="P142" s="3" t="s">
        <v>2165</v>
      </c>
      <c r="Q142" s="7">
        <v>963.7439024390244</v>
      </c>
      <c r="S142" t="s">
        <v>2007</v>
      </c>
      <c r="T142" s="8">
        <f t="shared" si="18"/>
        <v>1720.7142857142858</v>
      </c>
      <c r="U142" s="8">
        <f t="shared" si="19"/>
        <v>1706.5416666666667</v>
      </c>
      <c r="V142" s="4">
        <f t="shared" si="20"/>
        <v>8.3048772405902981E-3</v>
      </c>
      <c r="X142" s="12"/>
      <c r="Z142" s="3" t="s">
        <v>571</v>
      </c>
      <c r="AA142" s="7">
        <v>1358.851851851852</v>
      </c>
      <c r="AF142" t="s">
        <v>2007</v>
      </c>
      <c r="AG142" s="8">
        <f t="shared" si="21"/>
        <v>1984.04</v>
      </c>
      <c r="AH142" s="8">
        <f t="shared" si="22"/>
        <v>1229.1818181818182</v>
      </c>
      <c r="AI142" s="4">
        <f t="shared" si="23"/>
        <v>0.61411434065527681</v>
      </c>
      <c r="AK142" s="12"/>
      <c r="AM142" s="3" t="s">
        <v>571</v>
      </c>
      <c r="AN142" s="7">
        <v>1576.8947368421052</v>
      </c>
      <c r="AS142" t="s">
        <v>2007</v>
      </c>
      <c r="AT142" s="8">
        <f t="shared" si="24"/>
        <v>1875.2413793103449</v>
      </c>
      <c r="AU142" s="8">
        <f t="shared" si="25"/>
        <v>1185</v>
      </c>
      <c r="AV142" s="4">
        <f t="shared" si="26"/>
        <v>0.58248217663320245</v>
      </c>
    </row>
    <row r="143" spans="1:48" x14ac:dyDescent="0.2">
      <c r="A143" s="3" t="s">
        <v>3494</v>
      </c>
      <c r="B143" s="7">
        <v>295000</v>
      </c>
      <c r="C143" s="10">
        <v>4.8284745762711863E-2</v>
      </c>
      <c r="D143" s="7">
        <v>1187</v>
      </c>
      <c r="I143" s="3" t="s">
        <v>3494</v>
      </c>
      <c r="J143" s="11">
        <v>4.8284745762711863E-2</v>
      </c>
      <c r="P143" s="3" t="s">
        <v>571</v>
      </c>
      <c r="Q143" s="7">
        <v>1377.7</v>
      </c>
      <c r="S143" t="s">
        <v>3494</v>
      </c>
      <c r="T143" s="8" t="str">
        <f t="shared" si="18"/>
        <v>-</v>
      </c>
      <c r="U143" s="8">
        <f t="shared" si="19"/>
        <v>1187</v>
      </c>
      <c r="V143" s="4" t="str">
        <f t="shared" si="20"/>
        <v>-</v>
      </c>
      <c r="X143" s="12"/>
      <c r="Z143" s="3" t="s">
        <v>177</v>
      </c>
      <c r="AA143" s="7">
        <v>903</v>
      </c>
      <c r="AF143" t="s">
        <v>3494</v>
      </c>
      <c r="AG143" s="8">
        <f t="shared" si="21"/>
        <v>1187</v>
      </c>
      <c r="AH143" s="8" t="str">
        <f t="shared" si="22"/>
        <v>-</v>
      </c>
      <c r="AI143" s="4" t="str">
        <f t="shared" si="23"/>
        <v>-</v>
      </c>
      <c r="AK143" s="12"/>
      <c r="AM143" s="3" t="s">
        <v>177</v>
      </c>
      <c r="AN143" s="7">
        <v>1101.1111111111111</v>
      </c>
      <c r="AS143" t="s">
        <v>3494</v>
      </c>
      <c r="AT143" s="8">
        <f t="shared" si="24"/>
        <v>1187</v>
      </c>
      <c r="AU143" s="8" t="str">
        <f t="shared" si="25"/>
        <v>-</v>
      </c>
      <c r="AV143" s="4" t="str">
        <f t="shared" si="26"/>
        <v>-</v>
      </c>
    </row>
    <row r="144" spans="1:48" x14ac:dyDescent="0.2">
      <c r="A144" s="3" t="s">
        <v>1255</v>
      </c>
      <c r="B144" s="7">
        <v>177873.39473684211</v>
      </c>
      <c r="C144" s="10">
        <v>5.7830906482665666E-2</v>
      </c>
      <c r="D144" s="7">
        <v>816.31578947368416</v>
      </c>
      <c r="I144" s="3" t="s">
        <v>1255</v>
      </c>
      <c r="J144" s="11">
        <v>5.7830906482665666E-2</v>
      </c>
      <c r="P144" s="3" t="s">
        <v>177</v>
      </c>
      <c r="Q144" s="7">
        <v>890.15</v>
      </c>
      <c r="S144" t="s">
        <v>1255</v>
      </c>
      <c r="T144" s="8">
        <f t="shared" si="18"/>
        <v>677.625</v>
      </c>
      <c r="U144" s="8">
        <f t="shared" si="19"/>
        <v>853.3</v>
      </c>
      <c r="V144" s="4">
        <f t="shared" si="20"/>
        <v>-0.20587718270244929</v>
      </c>
      <c r="X144" s="12"/>
      <c r="Z144" s="3" t="s">
        <v>255</v>
      </c>
      <c r="AA144" s="7">
        <v>867.08823529411768</v>
      </c>
      <c r="AF144" t="s">
        <v>1255</v>
      </c>
      <c r="AG144" s="8">
        <f t="shared" si="21"/>
        <v>797.85714285714289</v>
      </c>
      <c r="AH144" s="8" t="str">
        <f t="shared" si="22"/>
        <v>-</v>
      </c>
      <c r="AI144" s="4" t="str">
        <f t="shared" si="23"/>
        <v>-</v>
      </c>
      <c r="AK144" s="12"/>
      <c r="AM144" s="3" t="s">
        <v>255</v>
      </c>
      <c r="AN144" s="7">
        <v>1018.9583333333334</v>
      </c>
      <c r="AS144" t="s">
        <v>1255</v>
      </c>
      <c r="AT144" s="8">
        <f t="shared" si="24"/>
        <v>855.38461538461536</v>
      </c>
      <c r="AU144" s="8">
        <f t="shared" si="25"/>
        <v>646.63636363636363</v>
      </c>
      <c r="AV144" s="4">
        <f t="shared" si="26"/>
        <v>0.32282170240837466</v>
      </c>
    </row>
    <row r="145" spans="1:48" x14ac:dyDescent="0.2">
      <c r="A145" s="3" t="s">
        <v>791</v>
      </c>
      <c r="B145" s="7">
        <v>428393.93939393939</v>
      </c>
      <c r="C145" s="10">
        <v>4.4192222273762065E-2</v>
      </c>
      <c r="D145" s="7">
        <v>1485.121212121212</v>
      </c>
      <c r="I145" s="3" t="s">
        <v>791</v>
      </c>
      <c r="J145" s="11">
        <v>4.4192222273762065E-2</v>
      </c>
      <c r="P145" s="3" t="s">
        <v>255</v>
      </c>
      <c r="Q145" s="7">
        <v>928.83783783783781</v>
      </c>
      <c r="S145" t="s">
        <v>791</v>
      </c>
      <c r="T145" s="8">
        <f t="shared" si="18"/>
        <v>1838.6</v>
      </c>
      <c r="U145" s="8">
        <f t="shared" si="19"/>
        <v>1422</v>
      </c>
      <c r="V145" s="4">
        <f t="shared" si="20"/>
        <v>0.29296765119549922</v>
      </c>
      <c r="X145" s="12"/>
      <c r="Z145" s="3" t="s">
        <v>17</v>
      </c>
      <c r="AA145" s="7">
        <v>704.5272727272727</v>
      </c>
      <c r="AF145" t="s">
        <v>791</v>
      </c>
      <c r="AG145" s="8">
        <f t="shared" si="21"/>
        <v>1528.6428571428571</v>
      </c>
      <c r="AH145" s="8">
        <f t="shared" si="22"/>
        <v>1091.5</v>
      </c>
      <c r="AI145" s="4">
        <f t="shared" si="23"/>
        <v>0.40049734964989198</v>
      </c>
      <c r="AK145" s="12"/>
      <c r="AM145" s="3" t="s">
        <v>17</v>
      </c>
      <c r="AN145" s="7">
        <v>862.9666666666667</v>
      </c>
      <c r="AS145" t="s">
        <v>791</v>
      </c>
      <c r="AT145" s="8">
        <f t="shared" si="24"/>
        <v>1553.6206896551723</v>
      </c>
      <c r="AU145" s="8">
        <f t="shared" si="25"/>
        <v>988.5</v>
      </c>
      <c r="AV145" s="4">
        <f t="shared" si="26"/>
        <v>0.57169518427432708</v>
      </c>
    </row>
    <row r="146" spans="1:48" x14ac:dyDescent="0.2">
      <c r="A146" s="3" t="s">
        <v>3321</v>
      </c>
      <c r="B146" s="7">
        <v>374417.38095238095</v>
      </c>
      <c r="C146" s="10">
        <v>4.5814583295084969E-2</v>
      </c>
      <c r="D146" s="7">
        <v>1361.297619047619</v>
      </c>
      <c r="I146" s="3" t="s">
        <v>3321</v>
      </c>
      <c r="J146" s="11">
        <v>4.5814583295084969E-2</v>
      </c>
      <c r="P146" s="3" t="s">
        <v>17</v>
      </c>
      <c r="Q146" s="7">
        <v>740.36065573770497</v>
      </c>
      <c r="S146" t="s">
        <v>3321</v>
      </c>
      <c r="T146" s="8">
        <f t="shared" si="18"/>
        <v>1201.6666666666667</v>
      </c>
      <c r="U146" s="8">
        <f t="shared" si="19"/>
        <v>1396</v>
      </c>
      <c r="V146" s="4">
        <f t="shared" si="20"/>
        <v>-0.13920725883476595</v>
      </c>
      <c r="X146" s="12"/>
      <c r="Z146" s="3" t="s">
        <v>1195</v>
      </c>
      <c r="AA146" s="7">
        <v>931.93333333333328</v>
      </c>
      <c r="AF146" t="s">
        <v>3321</v>
      </c>
      <c r="AG146" s="8">
        <f t="shared" si="21"/>
        <v>1425.3333333333333</v>
      </c>
      <c r="AH146" s="8">
        <f t="shared" si="22"/>
        <v>1141.5714285714287</v>
      </c>
      <c r="AI146" s="4">
        <f t="shared" si="23"/>
        <v>0.24857130938972993</v>
      </c>
      <c r="AK146" s="12"/>
      <c r="AM146" s="3" t="s">
        <v>1195</v>
      </c>
      <c r="AN146" s="7">
        <v>976.4545454545455</v>
      </c>
      <c r="AS146" t="s">
        <v>3321</v>
      </c>
      <c r="AT146" s="8">
        <f t="shared" si="24"/>
        <v>1442.536231884058</v>
      </c>
      <c r="AU146" s="8">
        <f t="shared" si="25"/>
        <v>987.6</v>
      </c>
      <c r="AV146" s="4">
        <f t="shared" si="26"/>
        <v>0.46064827043748274</v>
      </c>
    </row>
    <row r="147" spans="1:48" x14ac:dyDescent="0.2">
      <c r="A147" s="3" t="s">
        <v>2616</v>
      </c>
      <c r="B147" s="7">
        <v>176611.55555555556</v>
      </c>
      <c r="C147" s="10">
        <v>5.7754499834024496E-2</v>
      </c>
      <c r="D147" s="7">
        <v>816.73333333333335</v>
      </c>
      <c r="I147" s="3" t="s">
        <v>2616</v>
      </c>
      <c r="J147" s="11">
        <v>5.7754499834024496E-2</v>
      </c>
      <c r="P147" s="3" t="s">
        <v>1195</v>
      </c>
      <c r="Q147" s="7">
        <v>934.14285714285711</v>
      </c>
      <c r="S147" t="s">
        <v>2616</v>
      </c>
      <c r="T147" s="8">
        <f t="shared" si="18"/>
        <v>889.4</v>
      </c>
      <c r="U147" s="8">
        <f t="shared" si="19"/>
        <v>807.65</v>
      </c>
      <c r="V147" s="4">
        <f t="shared" si="20"/>
        <v>0.10121958769268867</v>
      </c>
      <c r="X147" s="12"/>
      <c r="Z147" s="3" t="s">
        <v>1795</v>
      </c>
      <c r="AA147" s="7">
        <v>1354.2608695652175</v>
      </c>
      <c r="AF147" t="s">
        <v>2616</v>
      </c>
      <c r="AG147" s="8">
        <f t="shared" si="21"/>
        <v>803.43243243243239</v>
      </c>
      <c r="AH147" s="8">
        <f t="shared" si="22"/>
        <v>768.5</v>
      </c>
      <c r="AI147" s="4">
        <f t="shared" si="23"/>
        <v>4.5455344739664789E-2</v>
      </c>
      <c r="AK147" s="12"/>
      <c r="AM147" s="3" t="s">
        <v>1795</v>
      </c>
      <c r="AN147" s="7">
        <v>1301.409090909091</v>
      </c>
      <c r="AS147" t="s">
        <v>2616</v>
      </c>
      <c r="AT147" s="8">
        <f t="shared" si="24"/>
        <v>871.5094339622641</v>
      </c>
      <c r="AU147" s="8">
        <f t="shared" si="25"/>
        <v>686.18181818181813</v>
      </c>
      <c r="AV147" s="4">
        <f t="shared" si="26"/>
        <v>0.27008529061803205</v>
      </c>
    </row>
    <row r="148" spans="1:48" x14ac:dyDescent="0.2">
      <c r="A148" s="3" t="s">
        <v>414</v>
      </c>
      <c r="B148" s="7">
        <v>215181.81818181818</v>
      </c>
      <c r="C148" s="10">
        <v>5.4467776852149694E-2</v>
      </c>
      <c r="D148" s="7">
        <v>944.40909090909088</v>
      </c>
      <c r="I148" s="3" t="s">
        <v>414</v>
      </c>
      <c r="J148" s="11">
        <v>5.4467776852149694E-2</v>
      </c>
      <c r="P148" s="3" t="s">
        <v>1795</v>
      </c>
      <c r="Q148" s="7">
        <v>1335.2608695652175</v>
      </c>
      <c r="S148" t="s">
        <v>414</v>
      </c>
      <c r="T148" s="8" t="str">
        <f t="shared" si="18"/>
        <v>-</v>
      </c>
      <c r="U148" s="8">
        <f t="shared" si="19"/>
        <v>944.40909090909088</v>
      </c>
      <c r="V148" s="4" t="str">
        <f t="shared" si="20"/>
        <v>-</v>
      </c>
      <c r="X148" s="12"/>
      <c r="Z148" s="3" t="s">
        <v>2624</v>
      </c>
      <c r="AA148" s="7">
        <v>791.73333333333335</v>
      </c>
      <c r="AF148" t="s">
        <v>414</v>
      </c>
      <c r="AG148" s="8">
        <f t="shared" si="21"/>
        <v>948.85714285714289</v>
      </c>
      <c r="AH148" s="8" t="str">
        <f t="shared" si="22"/>
        <v>-</v>
      </c>
      <c r="AI148" s="4" t="str">
        <f t="shared" si="23"/>
        <v>-</v>
      </c>
      <c r="AK148" s="12"/>
      <c r="AM148" s="3" t="s">
        <v>2624</v>
      </c>
      <c r="AN148" s="7">
        <v>929.40625</v>
      </c>
      <c r="AS148" t="s">
        <v>414</v>
      </c>
      <c r="AT148" s="8">
        <f t="shared" si="24"/>
        <v>974.88888888888891</v>
      </c>
      <c r="AU148" s="8">
        <f t="shared" si="25"/>
        <v>807.25</v>
      </c>
      <c r="AV148" s="4">
        <f t="shared" si="26"/>
        <v>0.20766663225628854</v>
      </c>
    </row>
    <row r="149" spans="1:48" x14ac:dyDescent="0.2">
      <c r="P149" s="3" t="s">
        <v>2624</v>
      </c>
      <c r="Q149" s="7">
        <v>803.71428571428567</v>
      </c>
      <c r="X149" s="12"/>
      <c r="Z149" s="3" t="s">
        <v>393</v>
      </c>
      <c r="AA149" s="7">
        <v>882.84615384615381</v>
      </c>
      <c r="AK149" s="12"/>
      <c r="AM149" s="3" t="s">
        <v>393</v>
      </c>
      <c r="AN149" s="7">
        <v>817.6</v>
      </c>
    </row>
    <row r="150" spans="1:48" x14ac:dyDescent="0.2">
      <c r="P150" s="3" t="s">
        <v>393</v>
      </c>
      <c r="Q150" s="7">
        <v>882.53846153846155</v>
      </c>
      <c r="X150" s="12"/>
      <c r="AK150" s="12"/>
    </row>
    <row r="151" spans="1:48" x14ac:dyDescent="0.2">
      <c r="X151" s="12"/>
      <c r="AK151" s="12"/>
    </row>
    <row r="152" spans="1:48" x14ac:dyDescent="0.2">
      <c r="B152" s="9">
        <f>SUM(B5:B149)/COUNT(B5:B149)</f>
        <v>392799.86162515532</v>
      </c>
      <c r="C152" s="5">
        <f>SUM(C5:C149)/COUNT(C5:C149)</f>
        <v>4.7494240029544263E-2</v>
      </c>
      <c r="D152" s="8">
        <f>SUM(D5:D149)/COUNT(D5:D149)</f>
        <v>1318.5317194372703</v>
      </c>
      <c r="V152" s="4">
        <f>IFERROR(SUM(V5:V149)/COUNT(V5:V149),"-")</f>
        <v>-7.5181710691857334E-2</v>
      </c>
      <c r="X152" s="12"/>
      <c r="AI152" s="4">
        <f>IFERROR(SUM(AI5:AI149)/COUNT(AI5:AI149),"-")</f>
        <v>0.2811601634312707</v>
      </c>
      <c r="AK152" s="12"/>
      <c r="AV152" s="4">
        <f>IFERROR(SUM(AV5:AV149)/COUNT(AV5:AV149),"-")</f>
        <v>0.39489701991382858</v>
      </c>
    </row>
    <row r="153" spans="1:48" x14ac:dyDescent="0.2">
      <c r="X153" s="12"/>
      <c r="AK153" s="12"/>
    </row>
    <row r="154" spans="1:48" x14ac:dyDescent="0.2">
      <c r="X154" s="12"/>
      <c r="AK154" s="12"/>
    </row>
    <row r="155" spans="1:48" x14ac:dyDescent="0.2">
      <c r="X155" s="12"/>
      <c r="AK155" s="12"/>
    </row>
    <row r="156" spans="1:48" x14ac:dyDescent="0.2">
      <c r="AK156" s="12"/>
    </row>
    <row r="157" spans="1:48" x14ac:dyDescent="0.2">
      <c r="AK157" s="12"/>
    </row>
    <row r="158" spans="1:48" x14ac:dyDescent="0.2">
      <c r="AK158" s="12"/>
    </row>
    <row r="159" spans="1:48" x14ac:dyDescent="0.2">
      <c r="AK159" s="12"/>
    </row>
    <row r="160" spans="1:48" x14ac:dyDescent="0.2">
      <c r="AK160" s="12"/>
    </row>
    <row r="161" spans="37:37" x14ac:dyDescent="0.2">
      <c r="AK161" s="12"/>
    </row>
    <row r="162" spans="37:37" x14ac:dyDescent="0.2">
      <c r="AK162" s="12"/>
    </row>
    <row r="163" spans="37:37" x14ac:dyDescent="0.2">
      <c r="AK163" s="12"/>
    </row>
    <row r="164" spans="37:37" x14ac:dyDescent="0.2">
      <c r="AK164" s="12"/>
    </row>
    <row r="165" spans="37:37" x14ac:dyDescent="0.2">
      <c r="AK165" s="12"/>
    </row>
    <row r="166" spans="37:37" x14ac:dyDescent="0.2">
      <c r="AK166" s="12"/>
    </row>
    <row r="167" spans="37:37" x14ac:dyDescent="0.2">
      <c r="AK167" s="12"/>
    </row>
    <row r="168" spans="37:37" x14ac:dyDescent="0.2">
      <c r="AK168" s="12"/>
    </row>
    <row r="169" spans="37:37" x14ac:dyDescent="0.2">
      <c r="AK169" s="12"/>
    </row>
    <row r="170" spans="37:37" x14ac:dyDescent="0.2">
      <c r="AK170" s="12"/>
    </row>
    <row r="171" spans="37:37" x14ac:dyDescent="0.2">
      <c r="AK171" s="12"/>
    </row>
    <row r="172" spans="37:37" x14ac:dyDescent="0.2">
      <c r="AK172" s="12"/>
    </row>
    <row r="173" spans="37:37" x14ac:dyDescent="0.2">
      <c r="AK173" s="12"/>
    </row>
    <row r="174" spans="37:37" x14ac:dyDescent="0.2">
      <c r="AK174" s="12"/>
    </row>
    <row r="175" spans="37:37" x14ac:dyDescent="0.2">
      <c r="AK175" s="12"/>
    </row>
    <row r="176" spans="37:37" x14ac:dyDescent="0.2">
      <c r="AK176" s="1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0E6B8-6DE2-334C-AA47-A6BF8359A461}">
  <dimension ref="A2:B147"/>
  <sheetViews>
    <sheetView workbookViewId="0">
      <selection activeCell="I16" sqref="I16"/>
    </sheetView>
  </sheetViews>
  <sheetFormatPr baseColWidth="10" defaultRowHeight="16" x14ac:dyDescent="0.2"/>
  <cols>
    <col min="1" max="1" width="36.33203125" bestFit="1" customWidth="1"/>
    <col min="2" max="2" width="20.33203125" bestFit="1" customWidth="1"/>
    <col min="3" max="3" width="14.83203125" bestFit="1" customWidth="1"/>
    <col min="4" max="4" width="14.33203125" bestFit="1" customWidth="1"/>
    <col min="5" max="5" width="14" bestFit="1" customWidth="1"/>
    <col min="6" max="6" width="13.83203125" bestFit="1" customWidth="1"/>
    <col min="7" max="7" width="23.33203125" bestFit="1" customWidth="1"/>
    <col min="8" max="8" width="14.6640625" bestFit="1" customWidth="1"/>
    <col min="9" max="9" width="18.33203125" bestFit="1" customWidth="1"/>
    <col min="10" max="10" width="13.33203125" bestFit="1" customWidth="1"/>
    <col min="11" max="11" width="14" bestFit="1" customWidth="1"/>
    <col min="12" max="12" width="22" bestFit="1" customWidth="1"/>
    <col min="13" max="13" width="14.5" bestFit="1" customWidth="1"/>
    <col min="14" max="14" width="14.33203125" bestFit="1" customWidth="1"/>
    <col min="15" max="15" width="17" bestFit="1" customWidth="1"/>
    <col min="16" max="16" width="15.6640625" bestFit="1" customWidth="1"/>
    <col min="17" max="17" width="22.1640625" bestFit="1" customWidth="1"/>
    <col min="18" max="18" width="13.83203125" bestFit="1" customWidth="1"/>
    <col min="19" max="19" width="14" bestFit="1" customWidth="1"/>
    <col min="20" max="20" width="24.83203125" bestFit="1" customWidth="1"/>
    <col min="21" max="21" width="18.6640625" bestFit="1" customWidth="1"/>
    <col min="22" max="22" width="30.5" bestFit="1" customWidth="1"/>
    <col min="23" max="23" width="17" bestFit="1" customWidth="1"/>
    <col min="24" max="24" width="17.6640625" bestFit="1" customWidth="1"/>
    <col min="25" max="25" width="15.1640625" bestFit="1" customWidth="1"/>
    <col min="26" max="26" width="19.1640625" bestFit="1" customWidth="1"/>
    <col min="27" max="27" width="37.1640625" bestFit="1" customWidth="1"/>
    <col min="28" max="28" width="14.5" bestFit="1" customWidth="1"/>
    <col min="29" max="29" width="18.33203125" bestFit="1" customWidth="1"/>
    <col min="30" max="30" width="20.83203125" bestFit="1" customWidth="1"/>
    <col min="31" max="31" width="30.5" bestFit="1" customWidth="1"/>
    <col min="32" max="32" width="31.33203125" bestFit="1" customWidth="1"/>
    <col min="33" max="33" width="32.1640625" bestFit="1" customWidth="1"/>
    <col min="34" max="34" width="16.83203125" bestFit="1" customWidth="1"/>
    <col min="35" max="35" width="14.1640625" bestFit="1" customWidth="1"/>
    <col min="36" max="36" width="13.33203125" bestFit="1" customWidth="1"/>
    <col min="37" max="37" width="16.83203125" bestFit="1" customWidth="1"/>
    <col min="38" max="38" width="16" bestFit="1" customWidth="1"/>
    <col min="39" max="39" width="14.6640625" bestFit="1" customWidth="1"/>
    <col min="40" max="40" width="21.1640625" bestFit="1" customWidth="1"/>
    <col min="41" max="41" width="19.1640625" bestFit="1" customWidth="1"/>
    <col min="42" max="42" width="19" bestFit="1" customWidth="1"/>
    <col min="43" max="43" width="24.6640625" bestFit="1" customWidth="1"/>
    <col min="44" max="44" width="13" bestFit="1" customWidth="1"/>
    <col min="45" max="45" width="15.1640625" bestFit="1" customWidth="1"/>
    <col min="46" max="46" width="18" bestFit="1" customWidth="1"/>
    <col min="47" max="47" width="25.33203125" bestFit="1" customWidth="1"/>
    <col min="48" max="48" width="17" bestFit="1" customWidth="1"/>
    <col min="49" max="49" width="21.5" bestFit="1" customWidth="1"/>
    <col min="50" max="50" width="22.83203125" bestFit="1" customWidth="1"/>
    <col min="51" max="51" width="14.5" bestFit="1" customWidth="1"/>
    <col min="52" max="52" width="32.33203125" bestFit="1" customWidth="1"/>
    <col min="53" max="53" width="14.33203125" bestFit="1" customWidth="1"/>
    <col min="54" max="54" width="15.6640625" bestFit="1" customWidth="1"/>
    <col min="55" max="55" width="13.1640625" bestFit="1" customWidth="1"/>
    <col min="56" max="56" width="34.5" bestFit="1" customWidth="1"/>
    <col min="57" max="57" width="15.5" bestFit="1" customWidth="1"/>
    <col min="58" max="58" width="14" bestFit="1" customWidth="1"/>
    <col min="59" max="59" width="16" bestFit="1" customWidth="1"/>
    <col min="60" max="60" width="16.6640625" bestFit="1" customWidth="1"/>
    <col min="61" max="61" width="21.1640625" bestFit="1" customWidth="1"/>
    <col min="62" max="62" width="19.83203125" bestFit="1" customWidth="1"/>
    <col min="63" max="63" width="17.83203125" bestFit="1" customWidth="1"/>
    <col min="64" max="64" width="11.83203125" bestFit="1" customWidth="1"/>
    <col min="65" max="65" width="16.83203125" bestFit="1" customWidth="1"/>
    <col min="66" max="66" width="14.1640625" bestFit="1" customWidth="1"/>
    <col min="67" max="67" width="15.6640625" bestFit="1" customWidth="1"/>
    <col min="68" max="68" width="20.83203125" bestFit="1" customWidth="1"/>
    <col min="69" max="69" width="11.5" bestFit="1" customWidth="1"/>
    <col min="70" max="70" width="14.5" bestFit="1" customWidth="1"/>
    <col min="71" max="71" width="16.5" bestFit="1" customWidth="1"/>
    <col min="72" max="72" width="13" bestFit="1" customWidth="1"/>
    <col min="73" max="73" width="16.5" bestFit="1" customWidth="1"/>
    <col min="74" max="74" width="12.83203125" bestFit="1" customWidth="1"/>
    <col min="75" max="75" width="27.1640625" bestFit="1" customWidth="1"/>
    <col min="76" max="76" width="14" bestFit="1" customWidth="1"/>
    <col min="77" max="77" width="11.83203125" bestFit="1" customWidth="1"/>
    <col min="78" max="78" width="17.83203125" bestFit="1" customWidth="1"/>
    <col min="79" max="79" width="19.83203125" bestFit="1" customWidth="1"/>
    <col min="80" max="80" width="17.83203125" bestFit="1" customWidth="1"/>
    <col min="81" max="81" width="13.33203125" bestFit="1" customWidth="1"/>
    <col min="82" max="82" width="26.83203125" bestFit="1" customWidth="1"/>
    <col min="83" max="83" width="17.1640625" bestFit="1" customWidth="1"/>
    <col min="84" max="84" width="18.1640625" bestFit="1" customWidth="1"/>
    <col min="85" max="85" width="16.33203125" bestFit="1" customWidth="1"/>
    <col min="86" max="86" width="14.6640625" bestFit="1" customWidth="1"/>
    <col min="87" max="87" width="19.83203125" bestFit="1" customWidth="1"/>
    <col min="88" max="88" width="15.83203125" bestFit="1" customWidth="1"/>
    <col min="89" max="89" width="16" bestFit="1" customWidth="1"/>
    <col min="90" max="90" width="16.83203125" bestFit="1" customWidth="1"/>
    <col min="91" max="91" width="19.6640625" bestFit="1" customWidth="1"/>
    <col min="92" max="92" width="33.83203125" bestFit="1" customWidth="1"/>
    <col min="93" max="93" width="16.33203125" bestFit="1" customWidth="1"/>
    <col min="94" max="94" width="13.83203125" bestFit="1" customWidth="1"/>
    <col min="95" max="95" width="15.83203125" bestFit="1" customWidth="1"/>
    <col min="96" max="96" width="14.5" bestFit="1" customWidth="1"/>
    <col min="97" max="97" width="13.83203125" bestFit="1" customWidth="1"/>
    <col min="98" max="98" width="15" bestFit="1" customWidth="1"/>
    <col min="99" max="99" width="22" bestFit="1" customWidth="1"/>
    <col min="100" max="100" width="23.6640625" bestFit="1" customWidth="1"/>
    <col min="101" max="101" width="21.5" bestFit="1" customWidth="1"/>
    <col min="102" max="102" width="24.33203125" bestFit="1" customWidth="1"/>
    <col min="103" max="103" width="14.6640625" bestFit="1" customWidth="1"/>
    <col min="104" max="104" width="17.83203125" bestFit="1" customWidth="1"/>
    <col min="105" max="105" width="11.5" bestFit="1" customWidth="1"/>
    <col min="106" max="106" width="18.33203125" bestFit="1" customWidth="1"/>
    <col min="107" max="107" width="15" bestFit="1" customWidth="1"/>
    <col min="108" max="108" width="17.1640625" bestFit="1" customWidth="1"/>
    <col min="109" max="109" width="17.83203125" bestFit="1" customWidth="1"/>
    <col min="110" max="110" width="19" bestFit="1" customWidth="1"/>
    <col min="111" max="111" width="23.6640625" bestFit="1" customWidth="1"/>
    <col min="112" max="112" width="19" bestFit="1" customWidth="1"/>
    <col min="113" max="113" width="21.6640625" bestFit="1" customWidth="1"/>
    <col min="114" max="114" width="15.1640625" bestFit="1" customWidth="1"/>
    <col min="115" max="115" width="16" bestFit="1" customWidth="1"/>
    <col min="116" max="116" width="12.6640625" bestFit="1" customWidth="1"/>
    <col min="117" max="117" width="17.33203125" bestFit="1" customWidth="1"/>
    <col min="118" max="118" width="19.1640625" bestFit="1" customWidth="1"/>
    <col min="119" max="119" width="15.83203125" bestFit="1" customWidth="1"/>
    <col min="120" max="120" width="17.33203125" bestFit="1" customWidth="1"/>
    <col min="121" max="121" width="15.6640625" bestFit="1" customWidth="1"/>
    <col min="122" max="122" width="22.33203125" bestFit="1" customWidth="1"/>
    <col min="123" max="123" width="17.83203125" bestFit="1" customWidth="1"/>
    <col min="124" max="124" width="17.6640625" bestFit="1" customWidth="1"/>
    <col min="125" max="125" width="19.33203125" bestFit="1" customWidth="1"/>
    <col min="126" max="126" width="10.1640625" bestFit="1" customWidth="1"/>
    <col min="127" max="127" width="13.5" bestFit="1" customWidth="1"/>
    <col min="128" max="128" width="15" bestFit="1" customWidth="1"/>
    <col min="129" max="129" width="25.5" bestFit="1" customWidth="1"/>
    <col min="130" max="130" width="12.5" bestFit="1" customWidth="1"/>
    <col min="131" max="131" width="20.1640625" bestFit="1" customWidth="1"/>
    <col min="132" max="132" width="30.1640625" bestFit="1" customWidth="1"/>
    <col min="133" max="133" width="31" bestFit="1" customWidth="1"/>
    <col min="134" max="134" width="17.5" bestFit="1" customWidth="1"/>
    <col min="135" max="135" width="16.83203125" bestFit="1" customWidth="1"/>
    <col min="136" max="136" width="19.33203125" bestFit="1" customWidth="1"/>
    <col min="137" max="137" width="13.5" bestFit="1" customWidth="1"/>
    <col min="138" max="138" width="23" bestFit="1" customWidth="1"/>
    <col min="139" max="139" width="15.5" bestFit="1" customWidth="1"/>
    <col min="140" max="140" width="21.5" bestFit="1" customWidth="1"/>
    <col min="141" max="141" width="15.83203125" bestFit="1" customWidth="1"/>
    <col min="142" max="142" width="15.6640625" bestFit="1" customWidth="1"/>
    <col min="143" max="143" width="32.6640625" bestFit="1" customWidth="1"/>
    <col min="144" max="144" width="17.83203125" bestFit="1" customWidth="1"/>
    <col min="145" max="145" width="12" bestFit="1" customWidth="1"/>
    <col min="146" max="146" width="7" bestFit="1" customWidth="1"/>
    <col min="147" max="147" width="10.5" bestFit="1" customWidth="1"/>
  </cols>
  <sheetData>
    <row r="2" spans="1:2" x14ac:dyDescent="0.2">
      <c r="A2" s="2" t="s">
        <v>3530</v>
      </c>
      <c r="B2" t="s">
        <v>3532</v>
      </c>
    </row>
    <row r="3" spans="1:2" x14ac:dyDescent="0.2">
      <c r="A3" s="3" t="s">
        <v>414</v>
      </c>
      <c r="B3" s="1">
        <v>2375</v>
      </c>
    </row>
    <row r="4" spans="1:2" x14ac:dyDescent="0.2">
      <c r="A4" s="3" t="s">
        <v>2616</v>
      </c>
      <c r="B4" s="1">
        <v>7844</v>
      </c>
    </row>
    <row r="5" spans="1:2" x14ac:dyDescent="0.2">
      <c r="A5" s="3" t="s">
        <v>3321</v>
      </c>
      <c r="B5" s="1">
        <v>7807</v>
      </c>
    </row>
    <row r="6" spans="1:2" x14ac:dyDescent="0.2">
      <c r="A6" s="3" t="s">
        <v>791</v>
      </c>
      <c r="B6" s="1">
        <v>3480</v>
      </c>
    </row>
    <row r="7" spans="1:2" x14ac:dyDescent="0.2">
      <c r="A7" s="3" t="s">
        <v>1255</v>
      </c>
      <c r="B7" s="1">
        <v>3085</v>
      </c>
    </row>
    <row r="8" spans="1:2" x14ac:dyDescent="0.2">
      <c r="A8" s="3" t="s">
        <v>3494</v>
      </c>
      <c r="B8" s="1">
        <v>102</v>
      </c>
    </row>
    <row r="9" spans="1:2" x14ac:dyDescent="0.2">
      <c r="A9" s="3" t="s">
        <v>2007</v>
      </c>
      <c r="B9" s="1">
        <v>4778</v>
      </c>
    </row>
    <row r="10" spans="1:2" x14ac:dyDescent="0.2">
      <c r="A10" s="3" t="s">
        <v>396</v>
      </c>
      <c r="B10" s="1">
        <v>5532</v>
      </c>
    </row>
    <row r="11" spans="1:2" x14ac:dyDescent="0.2">
      <c r="A11" s="3" t="s">
        <v>1253</v>
      </c>
      <c r="B11" s="1">
        <v>4557</v>
      </c>
    </row>
    <row r="12" spans="1:2" x14ac:dyDescent="0.2">
      <c r="A12" s="3" t="s">
        <v>178</v>
      </c>
      <c r="B12" s="1">
        <v>2093</v>
      </c>
    </row>
    <row r="13" spans="1:2" x14ac:dyDescent="0.2">
      <c r="A13" s="3" t="s">
        <v>1823</v>
      </c>
      <c r="B13" s="1">
        <v>3544</v>
      </c>
    </row>
    <row r="14" spans="1:2" x14ac:dyDescent="0.2">
      <c r="A14" s="3" t="s">
        <v>2018</v>
      </c>
      <c r="B14" s="1">
        <v>7590</v>
      </c>
    </row>
    <row r="15" spans="1:2" x14ac:dyDescent="0.2">
      <c r="A15" s="3" t="s">
        <v>1171</v>
      </c>
      <c r="B15" s="1">
        <v>9741</v>
      </c>
    </row>
    <row r="16" spans="1:2" x14ac:dyDescent="0.2">
      <c r="A16" s="3" t="s">
        <v>3332</v>
      </c>
      <c r="B16" s="1">
        <v>3634</v>
      </c>
    </row>
    <row r="17" spans="1:2" x14ac:dyDescent="0.2">
      <c r="A17" s="3" t="s">
        <v>1173</v>
      </c>
      <c r="B17" s="1">
        <v>9467</v>
      </c>
    </row>
    <row r="18" spans="1:2" x14ac:dyDescent="0.2">
      <c r="A18" s="3" t="s">
        <v>1630</v>
      </c>
      <c r="B18" s="1">
        <v>1317</v>
      </c>
    </row>
    <row r="19" spans="1:2" x14ac:dyDescent="0.2">
      <c r="A19" s="3" t="s">
        <v>2168</v>
      </c>
      <c r="B19" s="1">
        <v>1787</v>
      </c>
    </row>
    <row r="20" spans="1:2" x14ac:dyDescent="0.2">
      <c r="A20" s="3" t="s">
        <v>3495</v>
      </c>
      <c r="B20" s="1">
        <v>344</v>
      </c>
    </row>
    <row r="21" spans="1:2" x14ac:dyDescent="0.2">
      <c r="A21" s="3" t="s">
        <v>3210</v>
      </c>
      <c r="B21" s="1">
        <v>9219</v>
      </c>
    </row>
    <row r="22" spans="1:2" x14ac:dyDescent="0.2">
      <c r="A22" s="3" t="s">
        <v>570</v>
      </c>
      <c r="B22" s="1">
        <v>5502</v>
      </c>
    </row>
    <row r="23" spans="1:2" x14ac:dyDescent="0.2">
      <c r="A23" s="3" t="s">
        <v>2442</v>
      </c>
      <c r="B23" s="1">
        <v>9615</v>
      </c>
    </row>
    <row r="24" spans="1:2" x14ac:dyDescent="0.2">
      <c r="A24" s="3" t="s">
        <v>561</v>
      </c>
      <c r="B24" s="1">
        <v>5446</v>
      </c>
    </row>
    <row r="25" spans="1:2" x14ac:dyDescent="0.2">
      <c r="A25" s="3" t="s">
        <v>2636</v>
      </c>
      <c r="B25" s="1">
        <v>3746</v>
      </c>
    </row>
    <row r="26" spans="1:2" x14ac:dyDescent="0.2">
      <c r="A26" s="3" t="s">
        <v>28</v>
      </c>
      <c r="B26" s="1">
        <v>7888</v>
      </c>
    </row>
    <row r="27" spans="1:2" x14ac:dyDescent="0.2">
      <c r="A27" s="3" t="s">
        <v>1268</v>
      </c>
      <c r="B27" s="1">
        <v>2024</v>
      </c>
    </row>
    <row r="28" spans="1:2" x14ac:dyDescent="0.2">
      <c r="A28" s="3" t="s">
        <v>3513</v>
      </c>
      <c r="B28" s="1">
        <v>267</v>
      </c>
    </row>
    <row r="29" spans="1:2" x14ac:dyDescent="0.2">
      <c r="A29" s="3" t="s">
        <v>1802</v>
      </c>
      <c r="B29" s="1">
        <v>8395</v>
      </c>
    </row>
    <row r="30" spans="1:2" x14ac:dyDescent="0.2">
      <c r="A30" s="3" t="s">
        <v>2620</v>
      </c>
      <c r="B30" s="1">
        <v>8550</v>
      </c>
    </row>
    <row r="31" spans="1:2" x14ac:dyDescent="0.2">
      <c r="A31" s="3" t="s">
        <v>1429</v>
      </c>
      <c r="B31" s="1">
        <v>2783</v>
      </c>
    </row>
    <row r="32" spans="1:2" x14ac:dyDescent="0.2">
      <c r="A32" s="3" t="s">
        <v>3493</v>
      </c>
      <c r="B32" s="1">
        <v>48</v>
      </c>
    </row>
    <row r="33" spans="1:2" x14ac:dyDescent="0.2">
      <c r="A33" s="3" t="s">
        <v>248</v>
      </c>
      <c r="B33" s="1">
        <v>5209</v>
      </c>
    </row>
    <row r="34" spans="1:2" x14ac:dyDescent="0.2">
      <c r="A34" s="3" t="s">
        <v>180</v>
      </c>
      <c r="B34" s="1">
        <v>1927</v>
      </c>
    </row>
    <row r="35" spans="1:2" x14ac:dyDescent="0.2">
      <c r="A35" s="3" t="s">
        <v>3222</v>
      </c>
      <c r="B35" s="1">
        <v>2252</v>
      </c>
    </row>
    <row r="36" spans="1:2" x14ac:dyDescent="0.2">
      <c r="A36" s="3" t="s">
        <v>2451</v>
      </c>
      <c r="B36" s="1">
        <v>7224</v>
      </c>
    </row>
    <row r="37" spans="1:2" x14ac:dyDescent="0.2">
      <c r="A37" s="3" t="s">
        <v>2953</v>
      </c>
      <c r="B37" s="1">
        <v>15136</v>
      </c>
    </row>
    <row r="38" spans="1:2" x14ac:dyDescent="0.2">
      <c r="A38" s="3" t="s">
        <v>2439</v>
      </c>
      <c r="B38" s="1">
        <v>11856</v>
      </c>
    </row>
    <row r="39" spans="1:2" x14ac:dyDescent="0.2">
      <c r="A39" s="3" t="s">
        <v>2006</v>
      </c>
      <c r="B39" s="1">
        <v>13734</v>
      </c>
    </row>
    <row r="40" spans="1:2" x14ac:dyDescent="0.2">
      <c r="A40" s="3" t="s">
        <v>3315</v>
      </c>
      <c r="B40" s="1">
        <v>4584</v>
      </c>
    </row>
    <row r="41" spans="1:2" x14ac:dyDescent="0.2">
      <c r="A41" s="3" t="s">
        <v>2950</v>
      </c>
      <c r="B41" s="1">
        <v>7482</v>
      </c>
    </row>
    <row r="42" spans="1:2" x14ac:dyDescent="0.2">
      <c r="A42" s="3" t="s">
        <v>2473</v>
      </c>
      <c r="B42" s="1">
        <v>4411</v>
      </c>
    </row>
    <row r="43" spans="1:2" x14ac:dyDescent="0.2">
      <c r="A43" s="3" t="s">
        <v>2173</v>
      </c>
      <c r="B43" s="1">
        <v>9548</v>
      </c>
    </row>
    <row r="44" spans="1:2" x14ac:dyDescent="0.2">
      <c r="A44" s="3" t="s">
        <v>1177</v>
      </c>
      <c r="B44" s="1">
        <v>7122</v>
      </c>
    </row>
    <row r="45" spans="1:2" x14ac:dyDescent="0.2">
      <c r="A45" s="3" t="s">
        <v>2186</v>
      </c>
      <c r="B45" s="1">
        <v>1188</v>
      </c>
    </row>
    <row r="46" spans="1:2" x14ac:dyDescent="0.2">
      <c r="A46" s="3" t="s">
        <v>2614</v>
      </c>
      <c r="B46" s="1">
        <v>3490</v>
      </c>
    </row>
    <row r="47" spans="1:2" x14ac:dyDescent="0.2">
      <c r="A47" s="3" t="s">
        <v>2182</v>
      </c>
      <c r="B47" s="1">
        <v>5653</v>
      </c>
    </row>
    <row r="48" spans="1:2" x14ac:dyDescent="0.2">
      <c r="A48" s="3" t="s">
        <v>1788</v>
      </c>
      <c r="B48" s="1">
        <v>3958</v>
      </c>
    </row>
    <row r="49" spans="1:2" x14ac:dyDescent="0.2">
      <c r="A49" s="3" t="s">
        <v>2174</v>
      </c>
      <c r="B49" s="1">
        <v>6681</v>
      </c>
    </row>
    <row r="50" spans="1:2" x14ac:dyDescent="0.2">
      <c r="A50" s="3" t="s">
        <v>563</v>
      </c>
      <c r="B50" s="1">
        <v>10927</v>
      </c>
    </row>
    <row r="51" spans="1:2" x14ac:dyDescent="0.2">
      <c r="A51" s="3" t="s">
        <v>568</v>
      </c>
      <c r="B51" s="1">
        <v>7809</v>
      </c>
    </row>
    <row r="52" spans="1:2" x14ac:dyDescent="0.2">
      <c r="A52" s="3" t="s">
        <v>3324</v>
      </c>
      <c r="B52" s="1">
        <v>7655</v>
      </c>
    </row>
    <row r="53" spans="1:2" x14ac:dyDescent="0.2">
      <c r="A53" s="3" t="s">
        <v>183</v>
      </c>
      <c r="B53" s="1">
        <v>15469</v>
      </c>
    </row>
    <row r="54" spans="1:2" x14ac:dyDescent="0.2">
      <c r="A54" s="3" t="s">
        <v>1627</v>
      </c>
      <c r="B54" s="1">
        <v>652</v>
      </c>
    </row>
    <row r="55" spans="1:2" x14ac:dyDescent="0.2">
      <c r="A55" s="3" t="s">
        <v>1188</v>
      </c>
      <c r="B55" s="1">
        <v>3843</v>
      </c>
    </row>
    <row r="56" spans="1:2" x14ac:dyDescent="0.2">
      <c r="A56" s="3" t="s">
        <v>2440</v>
      </c>
      <c r="B56" s="1">
        <v>4940</v>
      </c>
    </row>
    <row r="57" spans="1:2" x14ac:dyDescent="0.2">
      <c r="A57" s="3" t="s">
        <v>251</v>
      </c>
      <c r="B57" s="1">
        <v>12039</v>
      </c>
    </row>
    <row r="58" spans="1:2" x14ac:dyDescent="0.2">
      <c r="A58" s="3" t="s">
        <v>910</v>
      </c>
      <c r="B58" s="1">
        <v>4499</v>
      </c>
    </row>
    <row r="59" spans="1:2" x14ac:dyDescent="0.2">
      <c r="A59" s="3" t="s">
        <v>810</v>
      </c>
      <c r="B59" s="1">
        <v>5062</v>
      </c>
    </row>
    <row r="60" spans="1:2" x14ac:dyDescent="0.2">
      <c r="A60" s="3" t="s">
        <v>1190</v>
      </c>
      <c r="B60" s="1">
        <v>2101</v>
      </c>
    </row>
    <row r="61" spans="1:2" x14ac:dyDescent="0.2">
      <c r="A61" s="3" t="s">
        <v>1586</v>
      </c>
      <c r="B61" s="1">
        <v>13499</v>
      </c>
    </row>
    <row r="62" spans="1:2" x14ac:dyDescent="0.2">
      <c r="A62" s="3" t="s">
        <v>3227</v>
      </c>
      <c r="B62" s="1">
        <v>1716</v>
      </c>
    </row>
    <row r="63" spans="1:2" x14ac:dyDescent="0.2">
      <c r="A63" s="3" t="s">
        <v>1636</v>
      </c>
      <c r="B63" s="1">
        <v>2889</v>
      </c>
    </row>
    <row r="64" spans="1:2" x14ac:dyDescent="0.2">
      <c r="A64" s="3" t="s">
        <v>2015</v>
      </c>
      <c r="B64" s="1">
        <v>11040</v>
      </c>
    </row>
    <row r="65" spans="1:2" x14ac:dyDescent="0.2">
      <c r="A65" s="3" t="s">
        <v>3211</v>
      </c>
      <c r="B65" s="1">
        <v>7804</v>
      </c>
    </row>
    <row r="66" spans="1:2" x14ac:dyDescent="0.2">
      <c r="A66" s="3" t="s">
        <v>3214</v>
      </c>
      <c r="B66" s="1">
        <v>8394</v>
      </c>
    </row>
    <row r="67" spans="1:2" x14ac:dyDescent="0.2">
      <c r="A67" s="3" t="s">
        <v>1210</v>
      </c>
      <c r="B67" s="1">
        <v>532</v>
      </c>
    </row>
    <row r="68" spans="1:2" x14ac:dyDescent="0.2">
      <c r="A68" s="3" t="s">
        <v>1790</v>
      </c>
      <c r="B68" s="1">
        <v>11221</v>
      </c>
    </row>
    <row r="69" spans="1:2" x14ac:dyDescent="0.2">
      <c r="A69" s="3" t="s">
        <v>2947</v>
      </c>
      <c r="B69" s="1">
        <v>3031</v>
      </c>
    </row>
    <row r="70" spans="1:2" x14ac:dyDescent="0.2">
      <c r="A70" s="3" t="s">
        <v>793</v>
      </c>
      <c r="B70" s="1">
        <v>6170</v>
      </c>
    </row>
    <row r="71" spans="1:2" x14ac:dyDescent="0.2">
      <c r="A71" s="3" t="s">
        <v>3313</v>
      </c>
      <c r="B71" s="1">
        <v>3909</v>
      </c>
    </row>
    <row r="72" spans="1:2" x14ac:dyDescent="0.2">
      <c r="A72" s="3" t="s">
        <v>802</v>
      </c>
      <c r="B72" s="1">
        <v>2661</v>
      </c>
    </row>
    <row r="73" spans="1:2" x14ac:dyDescent="0.2">
      <c r="A73" s="3" t="s">
        <v>1589</v>
      </c>
      <c r="B73" s="1">
        <v>6523</v>
      </c>
    </row>
    <row r="74" spans="1:2" x14ac:dyDescent="0.2">
      <c r="A74" s="3" t="s">
        <v>1587</v>
      </c>
      <c r="B74" s="1">
        <v>4776</v>
      </c>
    </row>
    <row r="75" spans="1:2" x14ac:dyDescent="0.2">
      <c r="A75" s="3" t="s">
        <v>1247</v>
      </c>
      <c r="B75" s="1">
        <v>4277</v>
      </c>
    </row>
    <row r="76" spans="1:2" x14ac:dyDescent="0.2">
      <c r="A76" s="3" t="s">
        <v>2610</v>
      </c>
      <c r="B76" s="1">
        <v>9804</v>
      </c>
    </row>
    <row r="77" spans="1:2" x14ac:dyDescent="0.2">
      <c r="A77" s="3" t="s">
        <v>3328</v>
      </c>
      <c r="B77" s="1">
        <v>7398</v>
      </c>
    </row>
    <row r="78" spans="1:2" x14ac:dyDescent="0.2">
      <c r="A78" s="3" t="s">
        <v>3215</v>
      </c>
      <c r="B78" s="1">
        <v>3256</v>
      </c>
    </row>
    <row r="79" spans="1:2" x14ac:dyDescent="0.2">
      <c r="A79" s="3" t="s">
        <v>6</v>
      </c>
      <c r="B79" s="1">
        <v>2666</v>
      </c>
    </row>
    <row r="80" spans="1:2" x14ac:dyDescent="0.2">
      <c r="A80" s="3" t="s">
        <v>1249</v>
      </c>
      <c r="B80" s="1">
        <v>2920</v>
      </c>
    </row>
    <row r="81" spans="1:2" x14ac:dyDescent="0.2">
      <c r="A81" s="3" t="s">
        <v>13</v>
      </c>
      <c r="B81" s="1">
        <v>4643</v>
      </c>
    </row>
    <row r="82" spans="1:2" x14ac:dyDescent="0.2">
      <c r="A82" s="3" t="s">
        <v>1257</v>
      </c>
      <c r="B82" s="1">
        <v>5905</v>
      </c>
    </row>
    <row r="83" spans="1:2" x14ac:dyDescent="0.2">
      <c r="A83" s="3" t="s">
        <v>2948</v>
      </c>
      <c r="B83" s="1">
        <v>13587</v>
      </c>
    </row>
    <row r="84" spans="1:2" x14ac:dyDescent="0.2">
      <c r="A84" s="3" t="s">
        <v>1199</v>
      </c>
      <c r="B84" s="1">
        <v>2376</v>
      </c>
    </row>
    <row r="85" spans="1:2" x14ac:dyDescent="0.2">
      <c r="A85" s="3" t="s">
        <v>1201</v>
      </c>
      <c r="B85" s="1">
        <v>2629</v>
      </c>
    </row>
    <row r="86" spans="1:2" x14ac:dyDescent="0.2">
      <c r="A86" s="3" t="s">
        <v>1611</v>
      </c>
      <c r="B86" s="1">
        <v>3018</v>
      </c>
    </row>
    <row r="87" spans="1:2" x14ac:dyDescent="0.2">
      <c r="A87" s="3" t="s">
        <v>1176</v>
      </c>
      <c r="B87" s="1">
        <v>13107</v>
      </c>
    </row>
    <row r="88" spans="1:2" x14ac:dyDescent="0.2">
      <c r="A88" s="3" t="s">
        <v>1590</v>
      </c>
      <c r="B88" s="1">
        <v>3418</v>
      </c>
    </row>
    <row r="89" spans="1:2" x14ac:dyDescent="0.2">
      <c r="A89" s="3" t="s">
        <v>1194</v>
      </c>
      <c r="B89" s="1">
        <v>1683</v>
      </c>
    </row>
    <row r="90" spans="1:2" x14ac:dyDescent="0.2">
      <c r="A90" s="3" t="s">
        <v>399</v>
      </c>
      <c r="B90" s="1">
        <v>4654</v>
      </c>
    </row>
    <row r="91" spans="1:2" x14ac:dyDescent="0.2">
      <c r="A91" s="3" t="s">
        <v>798</v>
      </c>
      <c r="B91" s="1">
        <v>2580</v>
      </c>
    </row>
    <row r="92" spans="1:2" x14ac:dyDescent="0.2">
      <c r="A92" s="3" t="s">
        <v>2441</v>
      </c>
      <c r="B92" s="1">
        <v>3964</v>
      </c>
    </row>
    <row r="93" spans="1:2" x14ac:dyDescent="0.2">
      <c r="A93" s="3" t="s">
        <v>2010</v>
      </c>
      <c r="B93" s="1">
        <v>8422</v>
      </c>
    </row>
    <row r="94" spans="1:2" x14ac:dyDescent="0.2">
      <c r="A94" s="3" t="s">
        <v>912</v>
      </c>
      <c r="B94" s="1">
        <v>9355</v>
      </c>
    </row>
    <row r="95" spans="1:2" x14ac:dyDescent="0.2">
      <c r="A95" s="3" t="s">
        <v>2612</v>
      </c>
      <c r="B95" s="1">
        <v>7992</v>
      </c>
    </row>
    <row r="96" spans="1:2" x14ac:dyDescent="0.2">
      <c r="A96" s="3" t="s">
        <v>385</v>
      </c>
      <c r="B96" s="1">
        <v>3360</v>
      </c>
    </row>
    <row r="97" spans="1:2" x14ac:dyDescent="0.2">
      <c r="A97" s="3" t="s">
        <v>796</v>
      </c>
      <c r="B97" s="1">
        <v>8411</v>
      </c>
    </row>
    <row r="98" spans="1:2" x14ac:dyDescent="0.2">
      <c r="A98" s="3" t="s">
        <v>2952</v>
      </c>
      <c r="B98" s="1">
        <v>7028</v>
      </c>
    </row>
    <row r="99" spans="1:2" x14ac:dyDescent="0.2">
      <c r="A99" s="3" t="s">
        <v>1793</v>
      </c>
      <c r="B99" s="1">
        <v>5400</v>
      </c>
    </row>
    <row r="100" spans="1:2" x14ac:dyDescent="0.2">
      <c r="A100" s="3" t="s">
        <v>899</v>
      </c>
      <c r="B100" s="1">
        <v>5637</v>
      </c>
    </row>
    <row r="101" spans="1:2" x14ac:dyDescent="0.2">
      <c r="A101" s="3" t="s">
        <v>906</v>
      </c>
      <c r="B101" s="1">
        <v>7243</v>
      </c>
    </row>
    <row r="102" spans="1:2" x14ac:dyDescent="0.2">
      <c r="A102" s="3" t="s">
        <v>3326</v>
      </c>
      <c r="B102" s="1">
        <v>3934</v>
      </c>
    </row>
    <row r="103" spans="1:2" x14ac:dyDescent="0.2">
      <c r="A103" s="3" t="s">
        <v>2627</v>
      </c>
      <c r="B103" s="1">
        <v>3832</v>
      </c>
    </row>
    <row r="104" spans="1:2" x14ac:dyDescent="0.2">
      <c r="A104" s="3" t="s">
        <v>1216</v>
      </c>
      <c r="B104" s="1">
        <v>567</v>
      </c>
    </row>
    <row r="105" spans="1:2" x14ac:dyDescent="0.2">
      <c r="A105" s="3" t="s">
        <v>1592</v>
      </c>
      <c r="B105" s="1">
        <v>14121</v>
      </c>
    </row>
    <row r="106" spans="1:2" x14ac:dyDescent="0.2">
      <c r="A106" s="3" t="s">
        <v>1603</v>
      </c>
      <c r="B106" s="1">
        <v>3608</v>
      </c>
    </row>
    <row r="107" spans="1:2" x14ac:dyDescent="0.2">
      <c r="A107" s="3" t="s">
        <v>1798</v>
      </c>
      <c r="B107" s="1">
        <v>6914</v>
      </c>
    </row>
    <row r="108" spans="1:2" x14ac:dyDescent="0.2">
      <c r="A108" s="3" t="s">
        <v>930</v>
      </c>
      <c r="B108" s="1">
        <v>2978</v>
      </c>
    </row>
    <row r="109" spans="1:2" x14ac:dyDescent="0.2">
      <c r="A109" s="3" t="s">
        <v>391</v>
      </c>
      <c r="B109" s="1">
        <v>3487</v>
      </c>
    </row>
    <row r="110" spans="1:2" x14ac:dyDescent="0.2">
      <c r="A110" s="3" t="s">
        <v>2444</v>
      </c>
      <c r="B110" s="1">
        <v>13584</v>
      </c>
    </row>
    <row r="111" spans="1:2" x14ac:dyDescent="0.2">
      <c r="A111" s="3" t="s">
        <v>2166</v>
      </c>
      <c r="B111" s="1">
        <v>8758</v>
      </c>
    </row>
    <row r="112" spans="1:2" x14ac:dyDescent="0.2">
      <c r="A112" s="3" t="s">
        <v>898</v>
      </c>
      <c r="B112" s="1">
        <v>5984</v>
      </c>
    </row>
    <row r="113" spans="1:2" x14ac:dyDescent="0.2">
      <c r="A113" s="3" t="s">
        <v>2622</v>
      </c>
      <c r="B113" s="1">
        <v>6862</v>
      </c>
    </row>
    <row r="114" spans="1:2" x14ac:dyDescent="0.2">
      <c r="A114" s="3" t="s">
        <v>1245</v>
      </c>
      <c r="B114" s="1">
        <v>7145</v>
      </c>
    </row>
    <row r="115" spans="1:2" x14ac:dyDescent="0.2">
      <c r="A115" s="3" t="s">
        <v>2170</v>
      </c>
      <c r="B115" s="1">
        <v>4935</v>
      </c>
    </row>
    <row r="116" spans="1:2" x14ac:dyDescent="0.2">
      <c r="A116" s="3" t="s">
        <v>3229</v>
      </c>
      <c r="B116" s="1">
        <v>1264</v>
      </c>
    </row>
    <row r="117" spans="1:2" x14ac:dyDescent="0.2">
      <c r="A117" s="3" t="s">
        <v>790</v>
      </c>
      <c r="B117" s="1">
        <v>5449</v>
      </c>
    </row>
    <row r="118" spans="1:2" x14ac:dyDescent="0.2">
      <c r="A118" s="3" t="s">
        <v>9</v>
      </c>
      <c r="B118" s="1">
        <v>7788</v>
      </c>
    </row>
    <row r="119" spans="1:2" x14ac:dyDescent="0.2">
      <c r="A119" s="3" t="s">
        <v>2</v>
      </c>
      <c r="B119" s="1">
        <v>2575</v>
      </c>
    </row>
    <row r="120" spans="1:2" x14ac:dyDescent="0.2">
      <c r="A120" s="3" t="s">
        <v>901</v>
      </c>
      <c r="B120" s="1">
        <v>8831</v>
      </c>
    </row>
    <row r="121" spans="1:2" x14ac:dyDescent="0.2">
      <c r="A121" s="3" t="s">
        <v>388</v>
      </c>
      <c r="B121" s="1">
        <v>5411</v>
      </c>
    </row>
    <row r="122" spans="1:2" x14ac:dyDescent="0.2">
      <c r="A122" s="3" t="s">
        <v>2619</v>
      </c>
      <c r="B122" s="1">
        <v>8762</v>
      </c>
    </row>
    <row r="123" spans="1:2" x14ac:dyDescent="0.2">
      <c r="A123" s="3" t="s">
        <v>2172</v>
      </c>
      <c r="B123" s="1">
        <v>4605</v>
      </c>
    </row>
    <row r="124" spans="1:2" x14ac:dyDescent="0.2">
      <c r="A124" s="3" t="s">
        <v>2198</v>
      </c>
      <c r="B124" s="1">
        <v>4252</v>
      </c>
    </row>
    <row r="125" spans="1:2" x14ac:dyDescent="0.2">
      <c r="A125" s="3" t="s">
        <v>1786</v>
      </c>
      <c r="B125" s="1">
        <v>12066</v>
      </c>
    </row>
    <row r="126" spans="1:2" x14ac:dyDescent="0.2">
      <c r="A126" s="3" t="s">
        <v>260</v>
      </c>
      <c r="B126" s="1">
        <v>3601</v>
      </c>
    </row>
    <row r="127" spans="1:2" x14ac:dyDescent="0.2">
      <c r="A127" s="3" t="s">
        <v>2957</v>
      </c>
      <c r="B127" s="1">
        <v>2756</v>
      </c>
    </row>
    <row r="128" spans="1:2" x14ac:dyDescent="0.2">
      <c r="A128" s="3" t="s">
        <v>559</v>
      </c>
      <c r="B128" s="1">
        <v>8903</v>
      </c>
    </row>
    <row r="129" spans="1:2" x14ac:dyDescent="0.2">
      <c r="A129" s="3" t="s">
        <v>2009</v>
      </c>
      <c r="B129" s="1">
        <v>7887</v>
      </c>
    </row>
    <row r="130" spans="1:2" x14ac:dyDescent="0.2">
      <c r="A130" s="3" t="s">
        <v>1595</v>
      </c>
      <c r="B130" s="1">
        <v>4499</v>
      </c>
    </row>
    <row r="131" spans="1:2" x14ac:dyDescent="0.2">
      <c r="A131" s="3" t="s">
        <v>387</v>
      </c>
      <c r="B131" s="1">
        <v>6956</v>
      </c>
    </row>
    <row r="132" spans="1:2" x14ac:dyDescent="0.2">
      <c r="A132" s="3" t="s">
        <v>557</v>
      </c>
      <c r="B132" s="1">
        <v>5495</v>
      </c>
    </row>
    <row r="133" spans="1:2" x14ac:dyDescent="0.2">
      <c r="A133" s="3" t="s">
        <v>1797</v>
      </c>
      <c r="B133" s="1">
        <v>5978</v>
      </c>
    </row>
    <row r="134" spans="1:2" x14ac:dyDescent="0.2">
      <c r="A134" s="3" t="s">
        <v>195</v>
      </c>
      <c r="B134" s="1">
        <v>1923</v>
      </c>
    </row>
    <row r="135" spans="1:2" x14ac:dyDescent="0.2">
      <c r="A135" s="3" t="s">
        <v>1425</v>
      </c>
      <c r="B135" s="1">
        <v>3256</v>
      </c>
    </row>
    <row r="136" spans="1:2" x14ac:dyDescent="0.2">
      <c r="A136" s="3" t="s">
        <v>1178</v>
      </c>
      <c r="B136" s="1">
        <v>6224</v>
      </c>
    </row>
    <row r="137" spans="1:2" x14ac:dyDescent="0.2">
      <c r="A137" s="3" t="s">
        <v>2012</v>
      </c>
      <c r="B137" s="1">
        <v>7517</v>
      </c>
    </row>
    <row r="138" spans="1:2" x14ac:dyDescent="0.2">
      <c r="A138" s="3" t="s">
        <v>2165</v>
      </c>
      <c r="B138" s="1">
        <v>8111</v>
      </c>
    </row>
    <row r="139" spans="1:2" x14ac:dyDescent="0.2">
      <c r="A139" s="3" t="s">
        <v>571</v>
      </c>
      <c r="B139" s="1">
        <v>3253</v>
      </c>
    </row>
    <row r="140" spans="1:2" x14ac:dyDescent="0.2">
      <c r="A140" s="3" t="s">
        <v>177</v>
      </c>
      <c r="B140" s="1">
        <v>1665</v>
      </c>
    </row>
    <row r="141" spans="1:2" x14ac:dyDescent="0.2">
      <c r="A141" s="3" t="s">
        <v>255</v>
      </c>
      <c r="B141" s="1">
        <v>3529</v>
      </c>
    </row>
    <row r="142" spans="1:2" x14ac:dyDescent="0.2">
      <c r="A142" s="3" t="s">
        <v>17</v>
      </c>
      <c r="B142" s="1">
        <v>5815</v>
      </c>
    </row>
    <row r="143" spans="1:2" x14ac:dyDescent="0.2">
      <c r="A143" s="3" t="s">
        <v>1195</v>
      </c>
      <c r="B143" s="1">
        <v>1242</v>
      </c>
    </row>
    <row r="144" spans="1:2" x14ac:dyDescent="0.2">
      <c r="A144" s="3" t="s">
        <v>1795</v>
      </c>
      <c r="B144" s="1">
        <v>2561</v>
      </c>
    </row>
    <row r="145" spans="1:2" x14ac:dyDescent="0.2">
      <c r="A145" s="3" t="s">
        <v>2624</v>
      </c>
      <c r="B145" s="1">
        <v>8529</v>
      </c>
    </row>
    <row r="146" spans="1:2" x14ac:dyDescent="0.2">
      <c r="A146" s="3" t="s">
        <v>393</v>
      </c>
      <c r="B146" s="1">
        <v>2695</v>
      </c>
    </row>
    <row r="147" spans="1:2" x14ac:dyDescent="0.2">
      <c r="A147" s="3" t="s">
        <v>3531</v>
      </c>
      <c r="B147" s="1">
        <v>818016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F7063D5-C952-3847-A42B-1C2273D25B2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vt:lpstr>
      <vt:lpstr>DASHBOARD</vt:lpstr>
      <vt:lpstr>Tablas dinámicas</vt:lpstr>
      <vt:lpstr>Búsqueda Outliers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 Pilar Samper</dc:creator>
  <cp:lastModifiedBy>[Student] Pilar Samper</cp:lastModifiedBy>
  <dcterms:created xsi:type="dcterms:W3CDTF">2024-10-26T14:44:20Z</dcterms:created>
  <dcterms:modified xsi:type="dcterms:W3CDTF">2024-10-28T09:51:21Z</dcterms:modified>
</cp:coreProperties>
</file>